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75" windowWidth="17715" windowHeight="11820" activeTab="1"/>
  </bookViews>
  <sheets>
    <sheet name="Taxonomia" sheetId="1" r:id="rId1"/>
    <sheet name="Informes" sheetId="2" r:id="rId2"/>
    <sheet name="Informes dimensiones" sheetId="6" r:id="rId3"/>
    <sheet name="Conceptos" sheetId="3" r:id="rId4"/>
    <sheet name="Info-conc" sheetId="4" r:id="rId5"/>
    <sheet name="Dimension" sheetId="5" r:id="rId6"/>
  </sheets>
  <calcPr calcId="145621"/>
</workbook>
</file>

<file path=xl/calcChain.xml><?xml version="1.0" encoding="utf-8"?>
<calcChain xmlns="http://schemas.openxmlformats.org/spreadsheetml/2006/main">
  <c r="Q127" i="6" l="1"/>
  <c r="Q120" i="6"/>
  <c r="Q119" i="6"/>
  <c r="Q118" i="6"/>
  <c r="Q117" i="6"/>
  <c r="Q116" i="6"/>
  <c r="Q115" i="6"/>
  <c r="Q114" i="6"/>
  <c r="Q113" i="6"/>
  <c r="Q112" i="6"/>
  <c r="Q111" i="6"/>
  <c r="Q110" i="6"/>
  <c r="Q109" i="6"/>
  <c r="Q108" i="6"/>
  <c r="Q107" i="6"/>
  <c r="Q106" i="6"/>
  <c r="Q105" i="6"/>
  <c r="Q104" i="6"/>
  <c r="Q103" i="6"/>
  <c r="Q102" i="6"/>
  <c r="Q101" i="6"/>
  <c r="Q100" i="6"/>
  <c r="Q99" i="6"/>
  <c r="Q98" i="6"/>
  <c r="Q97" i="6"/>
  <c r="Q96" i="6"/>
  <c r="Q95" i="6"/>
  <c r="Q94" i="6"/>
  <c r="Q93" i="6"/>
  <c r="Q92" i="6"/>
  <c r="Q91" i="6"/>
  <c r="Q90" i="6"/>
  <c r="Q89" i="6"/>
  <c r="Q88" i="6"/>
  <c r="Q87" i="6"/>
  <c r="Q86" i="6"/>
  <c r="Q85" i="6"/>
  <c r="Q84" i="6"/>
  <c r="Q83" i="6"/>
  <c r="Q82" i="6"/>
  <c r="Q81" i="6"/>
  <c r="Q80" i="6"/>
  <c r="Q79" i="6"/>
  <c r="Q78" i="6"/>
  <c r="Q77" i="6"/>
  <c r="Q76" i="6"/>
  <c r="Q75" i="6"/>
  <c r="Q74" i="6"/>
  <c r="Q73" i="6"/>
  <c r="Q72" i="6"/>
  <c r="Q71" i="6"/>
  <c r="Q70" i="6"/>
  <c r="Q69" i="6"/>
  <c r="Q68" i="6"/>
  <c r="Q67" i="6"/>
  <c r="Q257" i="6"/>
  <c r="Q256" i="6"/>
  <c r="Q255" i="6"/>
  <c r="Q254" i="6"/>
  <c r="Q253" i="6"/>
  <c r="Q252" i="6"/>
  <c r="Q251" i="6"/>
  <c r="Q250" i="6"/>
  <c r="Q249" i="6"/>
  <c r="Q248" i="6"/>
  <c r="Q247" i="6"/>
  <c r="Q246" i="6"/>
  <c r="Q245" i="6"/>
  <c r="Q244" i="6"/>
  <c r="Q243" i="6"/>
  <c r="Q242" i="6"/>
  <c r="Q241" i="6"/>
  <c r="Q240" i="6"/>
  <c r="Q239" i="6"/>
  <c r="Q238" i="6"/>
  <c r="Q237" i="6"/>
  <c r="Q236" i="6"/>
  <c r="Q235" i="6"/>
  <c r="Q234" i="6"/>
  <c r="Q233" i="6"/>
  <c r="Q232" i="6"/>
  <c r="Q231" i="6"/>
  <c r="Q230" i="6"/>
  <c r="Q229" i="6"/>
  <c r="Q228" i="6"/>
  <c r="Q227" i="6"/>
  <c r="Q226" i="6"/>
  <c r="Q225" i="6"/>
  <c r="Q224" i="6"/>
  <c r="Q223" i="6"/>
  <c r="Q222" i="6"/>
  <c r="Q221" i="6"/>
  <c r="Q220" i="6"/>
  <c r="Q219" i="6"/>
  <c r="Q218" i="6"/>
  <c r="Q217" i="6"/>
  <c r="Q216" i="6"/>
  <c r="Q215" i="6"/>
  <c r="Q214" i="6"/>
  <c r="Q213" i="6"/>
  <c r="Q212" i="6"/>
  <c r="Q211" i="6"/>
  <c r="Q210" i="6"/>
  <c r="Q209" i="6"/>
  <c r="Q208" i="6"/>
  <c r="Q207" i="6"/>
  <c r="Q206" i="6"/>
  <c r="Q205" i="6"/>
  <c r="Q204" i="6"/>
  <c r="Q203" i="6"/>
  <c r="Q202" i="6"/>
  <c r="Q201" i="6"/>
  <c r="Q200" i="6"/>
  <c r="Q199" i="6"/>
  <c r="Q198" i="6"/>
  <c r="Q197" i="6"/>
  <c r="Q196" i="6"/>
  <c r="Q195" i="6"/>
  <c r="Q194" i="6"/>
  <c r="Q193" i="6"/>
  <c r="Q192" i="6"/>
  <c r="Q191" i="6"/>
  <c r="Q190" i="6"/>
  <c r="Q189" i="6"/>
  <c r="Q188" i="6"/>
  <c r="Q187" i="6"/>
  <c r="Q186" i="6"/>
  <c r="Q185" i="6"/>
  <c r="Q184" i="6"/>
  <c r="Q183" i="6"/>
  <c r="Q182" i="6"/>
  <c r="Q181" i="6"/>
  <c r="Q180" i="6"/>
  <c r="Q179" i="6"/>
  <c r="Q178" i="6"/>
  <c r="Q177" i="6"/>
  <c r="Q176" i="6"/>
  <c r="Q175" i="6"/>
  <c r="Q174" i="6"/>
  <c r="Q173" i="6"/>
  <c r="Q172" i="6"/>
  <c r="Q171" i="6"/>
  <c r="Q170" i="6"/>
  <c r="Q169" i="6"/>
  <c r="Q168" i="6"/>
  <c r="Q167" i="6"/>
  <c r="Q166" i="6"/>
  <c r="Q165" i="6"/>
  <c r="Q164" i="6"/>
  <c r="Q163" i="6"/>
  <c r="Q162" i="6"/>
  <c r="Q161" i="6"/>
  <c r="Q160" i="6"/>
  <c r="Q159" i="6"/>
  <c r="Q158" i="6"/>
  <c r="Q157" i="6"/>
  <c r="Q156" i="6"/>
  <c r="Q155" i="6"/>
  <c r="Q154" i="6"/>
  <c r="Q153" i="6"/>
  <c r="Q152" i="6"/>
  <c r="Q151" i="6"/>
  <c r="Q150" i="6"/>
  <c r="Q149" i="6"/>
  <c r="Q148" i="6"/>
  <c r="Q147" i="6"/>
  <c r="Q146" i="6"/>
  <c r="Q145" i="6"/>
  <c r="Q144" i="6"/>
  <c r="Q143" i="6"/>
  <c r="Q142" i="6"/>
  <c r="Q141" i="6"/>
  <c r="Q140" i="6"/>
  <c r="Q139" i="6"/>
  <c r="Q138" i="6"/>
  <c r="Q137" i="6"/>
  <c r="Q136" i="6"/>
  <c r="Q135" i="6"/>
  <c r="Q134" i="6"/>
  <c r="Q133" i="6"/>
  <c r="Q132" i="6"/>
  <c r="Q131" i="6"/>
  <c r="Q130" i="6"/>
  <c r="Q129" i="6"/>
  <c r="Q128" i="6"/>
  <c r="Q59" i="6"/>
  <c r="Q58" i="6"/>
  <c r="Q57" i="6"/>
  <c r="Q56" i="6"/>
  <c r="Q55" i="6"/>
  <c r="Q54" i="6"/>
  <c r="Q53" i="6"/>
  <c r="Q52" i="6"/>
  <c r="Q51" i="6"/>
  <c r="Q50" i="6"/>
  <c r="Q49" i="6"/>
  <c r="Q48" i="6"/>
  <c r="Q47" i="6"/>
  <c r="Q46" i="6"/>
  <c r="Q45" i="6"/>
  <c r="Q44" i="6"/>
  <c r="Q43" i="6"/>
  <c r="Q42" i="6"/>
  <c r="Q41" i="6"/>
  <c r="Q40" i="6"/>
  <c r="Q39" i="6"/>
  <c r="Q38" i="6"/>
  <c r="Q37" i="6"/>
  <c r="Q36" i="6"/>
  <c r="Q35" i="6"/>
  <c r="Q34" i="6"/>
  <c r="Q33" i="6"/>
  <c r="Q32" i="6"/>
  <c r="Q31" i="6"/>
  <c r="Q30" i="6"/>
  <c r="Q29" i="6"/>
  <c r="Q28" i="6"/>
  <c r="Q27" i="6"/>
  <c r="Q26" i="6"/>
  <c r="Q25" i="6"/>
  <c r="Q24" i="6"/>
  <c r="Q23" i="6"/>
  <c r="Q22" i="6"/>
  <c r="Q21" i="6"/>
  <c r="Q20" i="6"/>
  <c r="Q19" i="6"/>
  <c r="Q18" i="6"/>
  <c r="Q17" i="6"/>
  <c r="Q16" i="6"/>
  <c r="Q15" i="6"/>
  <c r="Q14" i="6"/>
  <c r="Q13" i="6"/>
  <c r="Q12" i="6"/>
  <c r="Q11" i="6"/>
  <c r="Q10" i="6"/>
  <c r="Q9" i="6"/>
  <c r="Q8" i="6"/>
  <c r="Q7" i="6"/>
  <c r="Q6" i="6"/>
  <c r="H2816" i="5"/>
  <c r="J2816" i="5" s="1"/>
  <c r="H2815" i="5"/>
  <c r="J2815" i="5" s="1"/>
  <c r="H2814" i="5"/>
  <c r="J2814" i="5" s="1"/>
  <c r="H2813" i="5"/>
  <c r="J2813" i="5" s="1"/>
  <c r="H2812" i="5"/>
  <c r="J2812" i="5" s="1"/>
  <c r="H2811" i="5"/>
  <c r="J2811" i="5" s="1"/>
  <c r="H2810" i="5"/>
  <c r="J2810" i="5" s="1"/>
  <c r="H2809" i="5"/>
  <c r="J2809" i="5" s="1"/>
  <c r="H2808" i="5"/>
  <c r="J2808" i="5" s="1"/>
  <c r="H2807" i="5"/>
  <c r="J2807" i="5" s="1"/>
  <c r="H2806" i="5"/>
  <c r="J2806" i="5" s="1"/>
  <c r="H2805" i="5"/>
  <c r="J2805" i="5" s="1"/>
  <c r="H2804" i="5"/>
  <c r="J2804" i="5" s="1"/>
  <c r="H2803" i="5"/>
  <c r="J2803" i="5" s="1"/>
  <c r="H2802" i="5"/>
  <c r="J2802" i="5" s="1"/>
  <c r="H2801" i="5"/>
  <c r="J2801" i="5" s="1"/>
  <c r="H2800" i="5"/>
  <c r="J2800" i="5" s="1"/>
  <c r="H2799" i="5"/>
  <c r="J2799" i="5" s="1"/>
  <c r="H2798" i="5"/>
  <c r="J2798" i="5" s="1"/>
  <c r="H2797" i="5"/>
  <c r="J2797" i="5" s="1"/>
  <c r="H2796" i="5"/>
  <c r="J2796" i="5" s="1"/>
  <c r="H2795" i="5"/>
  <c r="J2795" i="5" s="1"/>
  <c r="H2794" i="5"/>
  <c r="J2794" i="5" s="1"/>
  <c r="H2793" i="5"/>
  <c r="J2793" i="5" s="1"/>
  <c r="H2792" i="5"/>
  <c r="J2792" i="5" s="1"/>
  <c r="H2791" i="5"/>
  <c r="J2791" i="5" s="1"/>
  <c r="H2790" i="5"/>
  <c r="J2790" i="5" s="1"/>
  <c r="H2789" i="5"/>
  <c r="J2789" i="5" s="1"/>
  <c r="H2788" i="5"/>
  <c r="J2788" i="5" s="1"/>
  <c r="H2787" i="5"/>
  <c r="J2787" i="5" s="1"/>
  <c r="H2786" i="5"/>
  <c r="J2786" i="5" s="1"/>
  <c r="H2785" i="5"/>
  <c r="J2785" i="5" s="1"/>
  <c r="H2784" i="5"/>
  <c r="J2784" i="5" s="1"/>
  <c r="H2783" i="5"/>
  <c r="J2783" i="5" s="1"/>
  <c r="H2782" i="5"/>
  <c r="J2782" i="5" s="1"/>
  <c r="H2781" i="5"/>
  <c r="J2781" i="5" s="1"/>
  <c r="H2780" i="5"/>
  <c r="J2780" i="5" s="1"/>
  <c r="H2779" i="5"/>
  <c r="J2779" i="5" s="1"/>
  <c r="H2778" i="5"/>
  <c r="J2778" i="5" s="1"/>
  <c r="H2777" i="5"/>
  <c r="J2777" i="5" s="1"/>
  <c r="H2776" i="5"/>
  <c r="J2776" i="5" s="1"/>
  <c r="H2775" i="5"/>
  <c r="J2775" i="5" s="1"/>
  <c r="H2774" i="5"/>
  <c r="J2774" i="5" s="1"/>
  <c r="H2773" i="5"/>
  <c r="J2773" i="5" s="1"/>
  <c r="H2772" i="5"/>
  <c r="J2772" i="5" s="1"/>
  <c r="H2771" i="5"/>
  <c r="J2771" i="5" s="1"/>
  <c r="H2770" i="5"/>
  <c r="J2770" i="5" s="1"/>
  <c r="H2769" i="5"/>
  <c r="J2769" i="5" s="1"/>
  <c r="H2768" i="5"/>
  <c r="J2768" i="5" s="1"/>
  <c r="H2767" i="5"/>
  <c r="J2767" i="5" s="1"/>
  <c r="H2766" i="5"/>
  <c r="J2766" i="5" s="1"/>
  <c r="H2765" i="5"/>
  <c r="J2765" i="5" s="1"/>
  <c r="H2764" i="5"/>
  <c r="J2764" i="5" s="1"/>
  <c r="H2763" i="5"/>
  <c r="J2763" i="5" s="1"/>
  <c r="H2762" i="5"/>
  <c r="J2762" i="5" s="1"/>
  <c r="H2761" i="5"/>
  <c r="J2761" i="5" s="1"/>
  <c r="I2760" i="5"/>
  <c r="L2760" i="5" s="1"/>
  <c r="H2760" i="5"/>
  <c r="J2760" i="5" s="1"/>
  <c r="H2759" i="5"/>
  <c r="J2759" i="5" s="1"/>
  <c r="H2758" i="5"/>
  <c r="J2758" i="5" s="1"/>
  <c r="H2757" i="5"/>
  <c r="J2757" i="5" s="1"/>
  <c r="I2756" i="5"/>
  <c r="L2756" i="5" s="1"/>
  <c r="H2756" i="5"/>
  <c r="J2756" i="5" s="1"/>
  <c r="H2755" i="5"/>
  <c r="J2755" i="5" s="1"/>
  <c r="H2754" i="5"/>
  <c r="J2754" i="5" s="1"/>
  <c r="H2753" i="5"/>
  <c r="J2753" i="5" s="1"/>
  <c r="I2752" i="5"/>
  <c r="L2752" i="5" s="1"/>
  <c r="H2752" i="5"/>
  <c r="J2752" i="5" s="1"/>
  <c r="H2751" i="5"/>
  <c r="J2751" i="5" s="1"/>
  <c r="H2750" i="5"/>
  <c r="J2750" i="5" s="1"/>
  <c r="H2749" i="5"/>
  <c r="J2749" i="5" s="1"/>
  <c r="I2748" i="5"/>
  <c r="L2748" i="5" s="1"/>
  <c r="H2748" i="5"/>
  <c r="J2748" i="5" s="1"/>
  <c r="H2747" i="5"/>
  <c r="J2747" i="5" s="1"/>
  <c r="H2746" i="5"/>
  <c r="J2746" i="5" s="1"/>
  <c r="H2745" i="5"/>
  <c r="J2745" i="5" s="1"/>
  <c r="I2744" i="5"/>
  <c r="L2744" i="5" s="1"/>
  <c r="H2744" i="5"/>
  <c r="J2744" i="5" s="1"/>
  <c r="H2743" i="5"/>
  <c r="J2743" i="5" s="1"/>
  <c r="H2742" i="5"/>
  <c r="J2742" i="5" s="1"/>
  <c r="H2741" i="5"/>
  <c r="J2741" i="5" s="1"/>
  <c r="I2740" i="5"/>
  <c r="L2740" i="5" s="1"/>
  <c r="H2740" i="5"/>
  <c r="J2740" i="5" s="1"/>
  <c r="H2739" i="5"/>
  <c r="J2739" i="5" s="1"/>
  <c r="H2738" i="5"/>
  <c r="J2738" i="5" s="1"/>
  <c r="H2737" i="5"/>
  <c r="J2737" i="5" s="1"/>
  <c r="I2736" i="5"/>
  <c r="L2736" i="5" s="1"/>
  <c r="H2736" i="5"/>
  <c r="J2736" i="5" s="1"/>
  <c r="H2735" i="5"/>
  <c r="J2735" i="5" s="1"/>
  <c r="H2734" i="5"/>
  <c r="J2734" i="5" s="1"/>
  <c r="H2733" i="5"/>
  <c r="J2733" i="5" s="1"/>
  <c r="I2732" i="5"/>
  <c r="L2732" i="5" s="1"/>
  <c r="H2732" i="5"/>
  <c r="J2732" i="5" s="1"/>
  <c r="J2731" i="5"/>
  <c r="I2731" i="5"/>
  <c r="L2731" i="5" s="1"/>
  <c r="H2731" i="5"/>
  <c r="J2730" i="5"/>
  <c r="I2730" i="5"/>
  <c r="L2730" i="5" s="1"/>
  <c r="H2730" i="5"/>
  <c r="J2729" i="5"/>
  <c r="I2729" i="5"/>
  <c r="L2729" i="5" s="1"/>
  <c r="H2729" i="5"/>
  <c r="J2728" i="5"/>
  <c r="I2728" i="5"/>
  <c r="L2728" i="5" s="1"/>
  <c r="H2728" i="5"/>
  <c r="J2727" i="5"/>
  <c r="I2727" i="5"/>
  <c r="L2727" i="5" s="1"/>
  <c r="H2727" i="5"/>
  <c r="J2726" i="5"/>
  <c r="I2726" i="5"/>
  <c r="L2726" i="5" s="1"/>
  <c r="H2726" i="5"/>
  <c r="J2725" i="5"/>
  <c r="I2725" i="5"/>
  <c r="L2725" i="5" s="1"/>
  <c r="H2725" i="5"/>
  <c r="J2724" i="5"/>
  <c r="I2724" i="5"/>
  <c r="L2724" i="5" s="1"/>
  <c r="H2724" i="5"/>
  <c r="J2723" i="5"/>
  <c r="I2723" i="5"/>
  <c r="L2723" i="5" s="1"/>
  <c r="H2723" i="5"/>
  <c r="J2722" i="5"/>
  <c r="I2722" i="5"/>
  <c r="L2722" i="5" s="1"/>
  <c r="H2722" i="5"/>
  <c r="J2721" i="5"/>
  <c r="I2721" i="5"/>
  <c r="L2721" i="5" s="1"/>
  <c r="H2721" i="5"/>
  <c r="J2720" i="5"/>
  <c r="I2720" i="5"/>
  <c r="L2720" i="5" s="1"/>
  <c r="H2720" i="5"/>
  <c r="J2719" i="5"/>
  <c r="I2719" i="5"/>
  <c r="L2719" i="5" s="1"/>
  <c r="H2719" i="5"/>
  <c r="J2718" i="5"/>
  <c r="I2718" i="5"/>
  <c r="L2718" i="5" s="1"/>
  <c r="H2718" i="5"/>
  <c r="J2717" i="5"/>
  <c r="I2717" i="5"/>
  <c r="L2717" i="5" s="1"/>
  <c r="H2717" i="5"/>
  <c r="J2716" i="5"/>
  <c r="I2716" i="5"/>
  <c r="L2716" i="5" s="1"/>
  <c r="H2716" i="5"/>
  <c r="J2715" i="5"/>
  <c r="I2715" i="5"/>
  <c r="L2715" i="5" s="1"/>
  <c r="H2715" i="5"/>
  <c r="J2714" i="5"/>
  <c r="I2714" i="5"/>
  <c r="L2714" i="5" s="1"/>
  <c r="H2714" i="5"/>
  <c r="J2713" i="5"/>
  <c r="I2713" i="5"/>
  <c r="L2713" i="5" s="1"/>
  <c r="H2713" i="5"/>
  <c r="J2712" i="5"/>
  <c r="I2712" i="5"/>
  <c r="L2712" i="5" s="1"/>
  <c r="H2712" i="5"/>
  <c r="J2711" i="5"/>
  <c r="I2711" i="5"/>
  <c r="L2711" i="5" s="1"/>
  <c r="H2711" i="5"/>
  <c r="J2710" i="5"/>
  <c r="I2710" i="5"/>
  <c r="L2710" i="5" s="1"/>
  <c r="H2710" i="5"/>
  <c r="J2709" i="5"/>
  <c r="I2709" i="5"/>
  <c r="L2709" i="5" s="1"/>
  <c r="H2709" i="5"/>
  <c r="J2708" i="5"/>
  <c r="I2708" i="5"/>
  <c r="L2708" i="5" s="1"/>
  <c r="H2708" i="5"/>
  <c r="J2707" i="5"/>
  <c r="I2707" i="5"/>
  <c r="L2707" i="5" s="1"/>
  <c r="H2707" i="5"/>
  <c r="J2706" i="5"/>
  <c r="I2706" i="5"/>
  <c r="L2706" i="5" s="1"/>
  <c r="H2706" i="5"/>
  <c r="J2705" i="5"/>
  <c r="I2705" i="5"/>
  <c r="L2705" i="5" s="1"/>
  <c r="H2705" i="5"/>
  <c r="J2704" i="5"/>
  <c r="I2704" i="5"/>
  <c r="L2704" i="5" s="1"/>
  <c r="H2704" i="5"/>
  <c r="J2703" i="5"/>
  <c r="I2703" i="5"/>
  <c r="L2703" i="5" s="1"/>
  <c r="H2703" i="5"/>
  <c r="J2702" i="5"/>
  <c r="I2702" i="5"/>
  <c r="L2702" i="5" s="1"/>
  <c r="H2702" i="5"/>
  <c r="J2701" i="5"/>
  <c r="I2701" i="5"/>
  <c r="L2701" i="5" s="1"/>
  <c r="H2701" i="5"/>
  <c r="J2700" i="5"/>
  <c r="I2700" i="5"/>
  <c r="L2700" i="5" s="1"/>
  <c r="H2700" i="5"/>
  <c r="J2699" i="5"/>
  <c r="I2699" i="5"/>
  <c r="L2699" i="5" s="1"/>
  <c r="H2699" i="5"/>
  <c r="J2698" i="5"/>
  <c r="I2698" i="5"/>
  <c r="L2698" i="5" s="1"/>
  <c r="H2698" i="5"/>
  <c r="J2697" i="5"/>
  <c r="I2697" i="5"/>
  <c r="L2697" i="5" s="1"/>
  <c r="H2697" i="5"/>
  <c r="J2696" i="5"/>
  <c r="I2696" i="5"/>
  <c r="L2696" i="5" s="1"/>
  <c r="H2696" i="5"/>
  <c r="J2695" i="5"/>
  <c r="I2695" i="5"/>
  <c r="L2695" i="5" s="1"/>
  <c r="H2695" i="5"/>
  <c r="J2694" i="5"/>
  <c r="I2694" i="5"/>
  <c r="L2694" i="5" s="1"/>
  <c r="H2694" i="5"/>
  <c r="J2693" i="5"/>
  <c r="I2693" i="5"/>
  <c r="L2693" i="5" s="1"/>
  <c r="H2693" i="5"/>
  <c r="J2692" i="5"/>
  <c r="I2692" i="5"/>
  <c r="L2692" i="5" s="1"/>
  <c r="H2692" i="5"/>
  <c r="J2691" i="5"/>
  <c r="I2691" i="5"/>
  <c r="L2691" i="5" s="1"/>
  <c r="H2691" i="5"/>
  <c r="J2690" i="5"/>
  <c r="I2690" i="5"/>
  <c r="L2690" i="5" s="1"/>
  <c r="H2690" i="5"/>
  <c r="J2689" i="5"/>
  <c r="I2689" i="5"/>
  <c r="L2689" i="5" s="1"/>
  <c r="H2689" i="5"/>
  <c r="J2688" i="5"/>
  <c r="I2688" i="5"/>
  <c r="L2688" i="5" s="1"/>
  <c r="H2688" i="5"/>
  <c r="J2687" i="5"/>
  <c r="I2687" i="5"/>
  <c r="L2687" i="5" s="1"/>
  <c r="H2687" i="5"/>
  <c r="H2686" i="5"/>
  <c r="I2686" i="5" s="1"/>
  <c r="K2680" i="5"/>
  <c r="H2680" i="5"/>
  <c r="J2680" i="5" s="1"/>
  <c r="K2679" i="5"/>
  <c r="M2679" i="5" s="1"/>
  <c r="J2679" i="5"/>
  <c r="H2679" i="5"/>
  <c r="I2679" i="5" s="1"/>
  <c r="M2678" i="5"/>
  <c r="K2678" i="5"/>
  <c r="L2678" i="5" s="1"/>
  <c r="J2678" i="5"/>
  <c r="I2678" i="5"/>
  <c r="H2678" i="5"/>
  <c r="M2677" i="5"/>
  <c r="L2677" i="5"/>
  <c r="K2677" i="5"/>
  <c r="H2677" i="5"/>
  <c r="K2676" i="5"/>
  <c r="H2676" i="5"/>
  <c r="J2676" i="5" s="1"/>
  <c r="K2675" i="5"/>
  <c r="M2675" i="5" s="1"/>
  <c r="J2675" i="5"/>
  <c r="H2675" i="5"/>
  <c r="I2675" i="5" s="1"/>
  <c r="M2674" i="5"/>
  <c r="K2674" i="5"/>
  <c r="L2674" i="5" s="1"/>
  <c r="J2674" i="5"/>
  <c r="I2674" i="5"/>
  <c r="H2674" i="5"/>
  <c r="M2673" i="5"/>
  <c r="L2673" i="5"/>
  <c r="K2673" i="5"/>
  <c r="H2673" i="5"/>
  <c r="K2672" i="5"/>
  <c r="H2672" i="5"/>
  <c r="J2672" i="5" s="1"/>
  <c r="K2671" i="5"/>
  <c r="M2671" i="5" s="1"/>
  <c r="J2671" i="5"/>
  <c r="H2671" i="5"/>
  <c r="I2671" i="5" s="1"/>
  <c r="M2670" i="5"/>
  <c r="K2670" i="5"/>
  <c r="L2670" i="5" s="1"/>
  <c r="J2670" i="5"/>
  <c r="I2670" i="5"/>
  <c r="N2670" i="5" s="1"/>
  <c r="H2670" i="5"/>
  <c r="M2669" i="5"/>
  <c r="L2669" i="5"/>
  <c r="K2669" i="5"/>
  <c r="H2669" i="5"/>
  <c r="K2668" i="5"/>
  <c r="H2668" i="5"/>
  <c r="J2668" i="5" s="1"/>
  <c r="K2667" i="5"/>
  <c r="M2667" i="5" s="1"/>
  <c r="J2667" i="5"/>
  <c r="H2667" i="5"/>
  <c r="I2667" i="5" s="1"/>
  <c r="M2666" i="5"/>
  <c r="K2666" i="5"/>
  <c r="L2666" i="5" s="1"/>
  <c r="J2666" i="5"/>
  <c r="I2666" i="5"/>
  <c r="N2666" i="5" s="1"/>
  <c r="H2666" i="5"/>
  <c r="M2665" i="5"/>
  <c r="L2665" i="5"/>
  <c r="K2665" i="5"/>
  <c r="H2665" i="5"/>
  <c r="K2664" i="5"/>
  <c r="H2664" i="5"/>
  <c r="J2664" i="5" s="1"/>
  <c r="K2663" i="5"/>
  <c r="M2663" i="5" s="1"/>
  <c r="J2663" i="5"/>
  <c r="H2663" i="5"/>
  <c r="I2663" i="5" s="1"/>
  <c r="M2662" i="5"/>
  <c r="K2662" i="5"/>
  <c r="L2662" i="5" s="1"/>
  <c r="J2662" i="5"/>
  <c r="I2662" i="5"/>
  <c r="H2662" i="5"/>
  <c r="M2661" i="5"/>
  <c r="L2661" i="5"/>
  <c r="K2661" i="5"/>
  <c r="H2661" i="5"/>
  <c r="K2660" i="5"/>
  <c r="H2660" i="5"/>
  <c r="J2660" i="5" s="1"/>
  <c r="K2659" i="5"/>
  <c r="M2659" i="5" s="1"/>
  <c r="J2659" i="5"/>
  <c r="H2659" i="5"/>
  <c r="I2659" i="5" s="1"/>
  <c r="M2658" i="5"/>
  <c r="K2658" i="5"/>
  <c r="L2658" i="5" s="1"/>
  <c r="J2658" i="5"/>
  <c r="I2658" i="5"/>
  <c r="H2658" i="5"/>
  <c r="M2657" i="5"/>
  <c r="L2657" i="5"/>
  <c r="K2657" i="5"/>
  <c r="H2657" i="5"/>
  <c r="K2656" i="5"/>
  <c r="H2656" i="5"/>
  <c r="J2656" i="5" s="1"/>
  <c r="K2655" i="5"/>
  <c r="M2655" i="5" s="1"/>
  <c r="J2655" i="5"/>
  <c r="H2655" i="5"/>
  <c r="I2655" i="5" s="1"/>
  <c r="M2654" i="5"/>
  <c r="K2654" i="5"/>
  <c r="L2654" i="5" s="1"/>
  <c r="J2654" i="5"/>
  <c r="I2654" i="5"/>
  <c r="N2654" i="5" s="1"/>
  <c r="H2654" i="5"/>
  <c r="M2653" i="5"/>
  <c r="L2653" i="5"/>
  <c r="K2653" i="5"/>
  <c r="H2653" i="5"/>
  <c r="K2652" i="5"/>
  <c r="H2652" i="5"/>
  <c r="J2652" i="5" s="1"/>
  <c r="K2651" i="5"/>
  <c r="M2651" i="5" s="1"/>
  <c r="J2651" i="5"/>
  <c r="H2651" i="5"/>
  <c r="I2651" i="5" s="1"/>
  <c r="M2650" i="5"/>
  <c r="K2650" i="5"/>
  <c r="L2650" i="5" s="1"/>
  <c r="J2650" i="5"/>
  <c r="I2650" i="5"/>
  <c r="N2650" i="5" s="1"/>
  <c r="H2650" i="5"/>
  <c r="M2649" i="5"/>
  <c r="L2649" i="5"/>
  <c r="K2649" i="5"/>
  <c r="H2649" i="5"/>
  <c r="K2648" i="5"/>
  <c r="H2648" i="5"/>
  <c r="J2648" i="5" s="1"/>
  <c r="K2647" i="5"/>
  <c r="M2647" i="5" s="1"/>
  <c r="J2647" i="5"/>
  <c r="H2647" i="5"/>
  <c r="I2647" i="5" s="1"/>
  <c r="M2646" i="5"/>
  <c r="K2646" i="5"/>
  <c r="L2646" i="5" s="1"/>
  <c r="J2646" i="5"/>
  <c r="I2646" i="5"/>
  <c r="H2646" i="5"/>
  <c r="M2645" i="5"/>
  <c r="L2645" i="5"/>
  <c r="K2645" i="5"/>
  <c r="H2645" i="5"/>
  <c r="K2644" i="5"/>
  <c r="H2644" i="5"/>
  <c r="J2644" i="5" s="1"/>
  <c r="K2643" i="5"/>
  <c r="M2643" i="5" s="1"/>
  <c r="J2643" i="5"/>
  <c r="H2643" i="5"/>
  <c r="I2643" i="5" s="1"/>
  <c r="M2642" i="5"/>
  <c r="K2642" i="5"/>
  <c r="L2642" i="5" s="1"/>
  <c r="J2642" i="5"/>
  <c r="I2642" i="5"/>
  <c r="H2642" i="5"/>
  <c r="M2641" i="5"/>
  <c r="L2641" i="5"/>
  <c r="K2641" i="5"/>
  <c r="H2641" i="5"/>
  <c r="K2640" i="5"/>
  <c r="H2640" i="5"/>
  <c r="J2640" i="5" s="1"/>
  <c r="K2639" i="5"/>
  <c r="M2639" i="5" s="1"/>
  <c r="J2639" i="5"/>
  <c r="H2639" i="5"/>
  <c r="I2639" i="5" s="1"/>
  <c r="M2638" i="5"/>
  <c r="K2638" i="5"/>
  <c r="L2638" i="5" s="1"/>
  <c r="J2638" i="5"/>
  <c r="I2638" i="5"/>
  <c r="N2638" i="5" s="1"/>
  <c r="H2638" i="5"/>
  <c r="M2637" i="5"/>
  <c r="L2637" i="5"/>
  <c r="K2637" i="5"/>
  <c r="H2637" i="5"/>
  <c r="K2636" i="5"/>
  <c r="H2636" i="5"/>
  <c r="J2636" i="5" s="1"/>
  <c r="K2635" i="5"/>
  <c r="M2635" i="5" s="1"/>
  <c r="J2635" i="5"/>
  <c r="H2635" i="5"/>
  <c r="I2635" i="5" s="1"/>
  <c r="M2634" i="5"/>
  <c r="K2634" i="5"/>
  <c r="L2634" i="5" s="1"/>
  <c r="J2634" i="5"/>
  <c r="I2634" i="5"/>
  <c r="N2634" i="5" s="1"/>
  <c r="H2634" i="5"/>
  <c r="M2633" i="5"/>
  <c r="L2633" i="5"/>
  <c r="K2633" i="5"/>
  <c r="H2633" i="5"/>
  <c r="K2632" i="5"/>
  <c r="H2632" i="5"/>
  <c r="J2632" i="5" s="1"/>
  <c r="K2631" i="5"/>
  <c r="M2631" i="5" s="1"/>
  <c r="J2631" i="5"/>
  <c r="H2631" i="5"/>
  <c r="I2631" i="5" s="1"/>
  <c r="M2630" i="5"/>
  <c r="K2630" i="5"/>
  <c r="L2630" i="5" s="1"/>
  <c r="J2630" i="5"/>
  <c r="I2630" i="5"/>
  <c r="H2630" i="5"/>
  <c r="M2629" i="5"/>
  <c r="L2629" i="5"/>
  <c r="K2629" i="5"/>
  <c r="H2629" i="5"/>
  <c r="K2628" i="5"/>
  <c r="H2628" i="5"/>
  <c r="J2628" i="5" s="1"/>
  <c r="K2627" i="5"/>
  <c r="M2627" i="5" s="1"/>
  <c r="J2627" i="5"/>
  <c r="H2627" i="5"/>
  <c r="I2627" i="5" s="1"/>
  <c r="M2626" i="5"/>
  <c r="K2626" i="5"/>
  <c r="L2626" i="5" s="1"/>
  <c r="J2626" i="5"/>
  <c r="I2626" i="5"/>
  <c r="H2626" i="5"/>
  <c r="L2625" i="5"/>
  <c r="K2625" i="5"/>
  <c r="M2625" i="5" s="1"/>
  <c r="H2625" i="5"/>
  <c r="K2624" i="5"/>
  <c r="H2624" i="5"/>
  <c r="J2624" i="5" s="1"/>
  <c r="K2623" i="5"/>
  <c r="M2623" i="5" s="1"/>
  <c r="J2623" i="5"/>
  <c r="H2623" i="5"/>
  <c r="I2623" i="5" s="1"/>
  <c r="M2622" i="5"/>
  <c r="K2622" i="5"/>
  <c r="L2622" i="5" s="1"/>
  <c r="I2622" i="5"/>
  <c r="H2622" i="5"/>
  <c r="J2622" i="5" s="1"/>
  <c r="L2621" i="5"/>
  <c r="K2621" i="5"/>
  <c r="M2621" i="5" s="1"/>
  <c r="H2621" i="5"/>
  <c r="K2620" i="5"/>
  <c r="J2620" i="5"/>
  <c r="I2620" i="5"/>
  <c r="H2620" i="5"/>
  <c r="M2619" i="5"/>
  <c r="L2619" i="5"/>
  <c r="K2619" i="5"/>
  <c r="J2619" i="5"/>
  <c r="N2619" i="5" s="1"/>
  <c r="H2619" i="5"/>
  <c r="I2619" i="5" s="1"/>
  <c r="M2618" i="5"/>
  <c r="K2618" i="5"/>
  <c r="L2618" i="5" s="1"/>
  <c r="I2618" i="5"/>
  <c r="N2618" i="5" s="1"/>
  <c r="H2618" i="5"/>
  <c r="J2618" i="5" s="1"/>
  <c r="L2617" i="5"/>
  <c r="K2617" i="5"/>
  <c r="M2617" i="5" s="1"/>
  <c r="H2617" i="5"/>
  <c r="K2616" i="5"/>
  <c r="J2616" i="5"/>
  <c r="I2616" i="5"/>
  <c r="H2616" i="5"/>
  <c r="M2615" i="5"/>
  <c r="L2615" i="5"/>
  <c r="K2615" i="5"/>
  <c r="J2615" i="5"/>
  <c r="N2615" i="5" s="1"/>
  <c r="H2615" i="5"/>
  <c r="I2615" i="5" s="1"/>
  <c r="M2614" i="5"/>
  <c r="K2614" i="5"/>
  <c r="L2614" i="5" s="1"/>
  <c r="I2614" i="5"/>
  <c r="H2614" i="5"/>
  <c r="J2614" i="5" s="1"/>
  <c r="L2613" i="5"/>
  <c r="K2613" i="5"/>
  <c r="M2613" i="5" s="1"/>
  <c r="H2613" i="5"/>
  <c r="K2612" i="5"/>
  <c r="J2612" i="5"/>
  <c r="I2612" i="5"/>
  <c r="H2612" i="5"/>
  <c r="M2611" i="5"/>
  <c r="L2611" i="5"/>
  <c r="K2611" i="5"/>
  <c r="J2611" i="5"/>
  <c r="H2611" i="5"/>
  <c r="I2611" i="5" s="1"/>
  <c r="N2611" i="5" s="1"/>
  <c r="M2610" i="5"/>
  <c r="K2610" i="5"/>
  <c r="L2610" i="5" s="1"/>
  <c r="I2610" i="5"/>
  <c r="H2610" i="5"/>
  <c r="J2610" i="5" s="1"/>
  <c r="L2609" i="5"/>
  <c r="K2609" i="5"/>
  <c r="M2609" i="5" s="1"/>
  <c r="H2609" i="5"/>
  <c r="K2608" i="5"/>
  <c r="J2608" i="5"/>
  <c r="I2608" i="5"/>
  <c r="H2608" i="5"/>
  <c r="M2607" i="5"/>
  <c r="L2607" i="5"/>
  <c r="K2607" i="5"/>
  <c r="J2607" i="5"/>
  <c r="N2607" i="5" s="1"/>
  <c r="I2607" i="5"/>
  <c r="H2607" i="5"/>
  <c r="L2606" i="5"/>
  <c r="K2606" i="5"/>
  <c r="M2606" i="5" s="1"/>
  <c r="H2606" i="5"/>
  <c r="J2606" i="5" s="1"/>
  <c r="L2605" i="5"/>
  <c r="K2605" i="5"/>
  <c r="M2605" i="5" s="1"/>
  <c r="H2605" i="5"/>
  <c r="K2604" i="5"/>
  <c r="L2604" i="5" s="1"/>
  <c r="J2604" i="5"/>
  <c r="I2604" i="5"/>
  <c r="H2604" i="5"/>
  <c r="M2603" i="5"/>
  <c r="L2603" i="5"/>
  <c r="K2603" i="5"/>
  <c r="I2603" i="5"/>
  <c r="N2603" i="5" s="1"/>
  <c r="H2603" i="5"/>
  <c r="J2603" i="5" s="1"/>
  <c r="K2602" i="5"/>
  <c r="I2602" i="5"/>
  <c r="H2602" i="5"/>
  <c r="J2602" i="5" s="1"/>
  <c r="L2601" i="5"/>
  <c r="K2601" i="5"/>
  <c r="M2601" i="5" s="1"/>
  <c r="H2601" i="5"/>
  <c r="I2601" i="5" s="1"/>
  <c r="M2600" i="5"/>
  <c r="K2600" i="5"/>
  <c r="L2600" i="5" s="1"/>
  <c r="J2600" i="5"/>
  <c r="I2600" i="5"/>
  <c r="N2600" i="5" s="1"/>
  <c r="H2600" i="5"/>
  <c r="M2599" i="5"/>
  <c r="L2599" i="5"/>
  <c r="K2599" i="5"/>
  <c r="H2599" i="5"/>
  <c r="M2598" i="5"/>
  <c r="K2598" i="5"/>
  <c r="L2598" i="5" s="1"/>
  <c r="I2598" i="5"/>
  <c r="N2598" i="5" s="1"/>
  <c r="H2598" i="5"/>
  <c r="J2598" i="5" s="1"/>
  <c r="K2597" i="5"/>
  <c r="J2597" i="5"/>
  <c r="H2597" i="5"/>
  <c r="I2597" i="5" s="1"/>
  <c r="K2596" i="5"/>
  <c r="J2596" i="5"/>
  <c r="I2596" i="5"/>
  <c r="H2596" i="5"/>
  <c r="M2595" i="5"/>
  <c r="L2595" i="5"/>
  <c r="K2595" i="5"/>
  <c r="J2595" i="5"/>
  <c r="N2595" i="5" s="1"/>
  <c r="H2595" i="5"/>
  <c r="I2595" i="5" s="1"/>
  <c r="M2594" i="5"/>
  <c r="L2594" i="5"/>
  <c r="K2594" i="5"/>
  <c r="H2594" i="5"/>
  <c r="K2593" i="5"/>
  <c r="M2593" i="5" s="1"/>
  <c r="J2593" i="5"/>
  <c r="H2593" i="5"/>
  <c r="I2593" i="5" s="1"/>
  <c r="K2592" i="5"/>
  <c r="J2592" i="5"/>
  <c r="I2592" i="5"/>
  <c r="H2592" i="5"/>
  <c r="M2591" i="5"/>
  <c r="L2591" i="5"/>
  <c r="K2591" i="5"/>
  <c r="J2591" i="5"/>
  <c r="N2591" i="5" s="1"/>
  <c r="I2591" i="5"/>
  <c r="H2591" i="5"/>
  <c r="M2590" i="5"/>
  <c r="L2590" i="5"/>
  <c r="K2590" i="5"/>
  <c r="I2590" i="5"/>
  <c r="N2590" i="5" s="1"/>
  <c r="H2590" i="5"/>
  <c r="J2590" i="5" s="1"/>
  <c r="L2589" i="5"/>
  <c r="K2589" i="5"/>
  <c r="M2589" i="5" s="1"/>
  <c r="H2589" i="5"/>
  <c r="K2588" i="5"/>
  <c r="J2588" i="5"/>
  <c r="H2588" i="5"/>
  <c r="I2588" i="5" s="1"/>
  <c r="M2587" i="5"/>
  <c r="K2587" i="5"/>
  <c r="L2587" i="5" s="1"/>
  <c r="J2587" i="5"/>
  <c r="I2587" i="5"/>
  <c r="H2587" i="5"/>
  <c r="M2586" i="5"/>
  <c r="L2586" i="5"/>
  <c r="K2586" i="5"/>
  <c r="I2586" i="5"/>
  <c r="H2586" i="5"/>
  <c r="J2586" i="5" s="1"/>
  <c r="L2585" i="5"/>
  <c r="K2585" i="5"/>
  <c r="M2585" i="5" s="1"/>
  <c r="H2585" i="5"/>
  <c r="K2584" i="5"/>
  <c r="J2584" i="5"/>
  <c r="H2584" i="5"/>
  <c r="I2584" i="5" s="1"/>
  <c r="M2583" i="5"/>
  <c r="K2583" i="5"/>
  <c r="L2583" i="5" s="1"/>
  <c r="J2583" i="5"/>
  <c r="I2583" i="5"/>
  <c r="H2583" i="5"/>
  <c r="M2582" i="5"/>
  <c r="L2582" i="5"/>
  <c r="K2582" i="5"/>
  <c r="I2582" i="5"/>
  <c r="N2582" i="5" s="1"/>
  <c r="H2582" i="5"/>
  <c r="J2582" i="5" s="1"/>
  <c r="L2581" i="5"/>
  <c r="K2581" i="5"/>
  <c r="M2581" i="5" s="1"/>
  <c r="H2581" i="5"/>
  <c r="K2580" i="5"/>
  <c r="J2580" i="5"/>
  <c r="H2580" i="5"/>
  <c r="I2580" i="5" s="1"/>
  <c r="M2579" i="5"/>
  <c r="K2579" i="5"/>
  <c r="L2579" i="5" s="1"/>
  <c r="J2579" i="5"/>
  <c r="I2579" i="5"/>
  <c r="H2579" i="5"/>
  <c r="M2578" i="5"/>
  <c r="L2578" i="5"/>
  <c r="K2578" i="5"/>
  <c r="J2578" i="5"/>
  <c r="I2578" i="5"/>
  <c r="N2578" i="5" s="1"/>
  <c r="H2578" i="5"/>
  <c r="K2577" i="5"/>
  <c r="H2577" i="5"/>
  <c r="J2577" i="5" s="1"/>
  <c r="L2576" i="5"/>
  <c r="K2576" i="5"/>
  <c r="M2576" i="5" s="1"/>
  <c r="J2576" i="5"/>
  <c r="H2576" i="5"/>
  <c r="I2576" i="5" s="1"/>
  <c r="K2575" i="5"/>
  <c r="L2575" i="5" s="1"/>
  <c r="J2575" i="5"/>
  <c r="I2575" i="5"/>
  <c r="H2575" i="5"/>
  <c r="M2574" i="5"/>
  <c r="L2574" i="5"/>
  <c r="K2574" i="5"/>
  <c r="H2574" i="5"/>
  <c r="L2573" i="5"/>
  <c r="K2573" i="5"/>
  <c r="M2573" i="5" s="1"/>
  <c r="I2573" i="5"/>
  <c r="N2573" i="5" s="1"/>
  <c r="H2573" i="5"/>
  <c r="J2573" i="5" s="1"/>
  <c r="K2572" i="5"/>
  <c r="H2572" i="5"/>
  <c r="I2572" i="5" s="1"/>
  <c r="M2571" i="5"/>
  <c r="K2571" i="5"/>
  <c r="L2571" i="5" s="1"/>
  <c r="J2571" i="5"/>
  <c r="I2571" i="5"/>
  <c r="H2571" i="5"/>
  <c r="M2570" i="5"/>
  <c r="L2570" i="5"/>
  <c r="K2570" i="5"/>
  <c r="I2570" i="5"/>
  <c r="H2570" i="5"/>
  <c r="J2570" i="5" s="1"/>
  <c r="M2569" i="5"/>
  <c r="K2569" i="5"/>
  <c r="L2569" i="5" s="1"/>
  <c r="H2569" i="5"/>
  <c r="L2568" i="5"/>
  <c r="K2568" i="5"/>
  <c r="M2568" i="5" s="1"/>
  <c r="J2568" i="5"/>
  <c r="H2568" i="5"/>
  <c r="I2568" i="5" s="1"/>
  <c r="N2568" i="5" s="1"/>
  <c r="K2567" i="5"/>
  <c r="J2567" i="5"/>
  <c r="I2567" i="5"/>
  <c r="H2567" i="5"/>
  <c r="M2566" i="5"/>
  <c r="L2566" i="5"/>
  <c r="K2566" i="5"/>
  <c r="J2566" i="5"/>
  <c r="N2566" i="5" s="1"/>
  <c r="H2566" i="5"/>
  <c r="I2566" i="5" s="1"/>
  <c r="M2565" i="5"/>
  <c r="L2565" i="5"/>
  <c r="K2565" i="5"/>
  <c r="I2565" i="5"/>
  <c r="H2565" i="5"/>
  <c r="J2565" i="5" s="1"/>
  <c r="K2564" i="5"/>
  <c r="M2564" i="5" s="1"/>
  <c r="H2564" i="5"/>
  <c r="M2563" i="5"/>
  <c r="K2563" i="5"/>
  <c r="L2563" i="5" s="1"/>
  <c r="J2563" i="5"/>
  <c r="I2563" i="5"/>
  <c r="H2563" i="5"/>
  <c r="M2562" i="5"/>
  <c r="L2562" i="5"/>
  <c r="K2562" i="5"/>
  <c r="J2562" i="5"/>
  <c r="I2562" i="5"/>
  <c r="N2562" i="5" s="1"/>
  <c r="H2562" i="5"/>
  <c r="K2561" i="5"/>
  <c r="H2561" i="5"/>
  <c r="J2561" i="5" s="1"/>
  <c r="L2560" i="5"/>
  <c r="K2560" i="5"/>
  <c r="M2560" i="5" s="1"/>
  <c r="J2560" i="5"/>
  <c r="H2560" i="5"/>
  <c r="I2560" i="5" s="1"/>
  <c r="K2559" i="5"/>
  <c r="L2559" i="5" s="1"/>
  <c r="J2559" i="5"/>
  <c r="I2559" i="5"/>
  <c r="H2559" i="5"/>
  <c r="M2558" i="5"/>
  <c r="L2558" i="5"/>
  <c r="K2558" i="5"/>
  <c r="H2558" i="5"/>
  <c r="L2557" i="5"/>
  <c r="K2557" i="5"/>
  <c r="M2557" i="5" s="1"/>
  <c r="I2557" i="5"/>
  <c r="H2557" i="5"/>
  <c r="J2557" i="5" s="1"/>
  <c r="K2556" i="5"/>
  <c r="H2556" i="5"/>
  <c r="I2556" i="5" s="1"/>
  <c r="M2555" i="5"/>
  <c r="K2555" i="5"/>
  <c r="L2555" i="5" s="1"/>
  <c r="J2555" i="5"/>
  <c r="I2555" i="5"/>
  <c r="N2555" i="5" s="1"/>
  <c r="H2555" i="5"/>
  <c r="M2554" i="5"/>
  <c r="L2554" i="5"/>
  <c r="K2554" i="5"/>
  <c r="I2554" i="5"/>
  <c r="H2554" i="5"/>
  <c r="J2554" i="5" s="1"/>
  <c r="M2553" i="5"/>
  <c r="K2553" i="5"/>
  <c r="L2553" i="5" s="1"/>
  <c r="H2553" i="5"/>
  <c r="L2552" i="5"/>
  <c r="K2552" i="5"/>
  <c r="M2552" i="5" s="1"/>
  <c r="J2552" i="5"/>
  <c r="H2552" i="5"/>
  <c r="I2552" i="5" s="1"/>
  <c r="K2551" i="5"/>
  <c r="J2551" i="5"/>
  <c r="I2551" i="5"/>
  <c r="H2551" i="5"/>
  <c r="M2550" i="5"/>
  <c r="L2550" i="5"/>
  <c r="K2550" i="5"/>
  <c r="J2550" i="5"/>
  <c r="H2550" i="5"/>
  <c r="I2550" i="5" s="1"/>
  <c r="N2550" i="5" s="1"/>
  <c r="M2549" i="5"/>
  <c r="L2549" i="5"/>
  <c r="K2549" i="5"/>
  <c r="I2549" i="5"/>
  <c r="H2549" i="5"/>
  <c r="J2549" i="5" s="1"/>
  <c r="K2548" i="5"/>
  <c r="M2548" i="5" s="1"/>
  <c r="H2548" i="5"/>
  <c r="M2547" i="5"/>
  <c r="K2547" i="5"/>
  <c r="L2547" i="5" s="1"/>
  <c r="J2547" i="5"/>
  <c r="I2547" i="5"/>
  <c r="N2547" i="5" s="1"/>
  <c r="H2547" i="5"/>
  <c r="M2546" i="5"/>
  <c r="L2546" i="5"/>
  <c r="K2546" i="5"/>
  <c r="J2546" i="5"/>
  <c r="I2546" i="5"/>
  <c r="N2546" i="5" s="1"/>
  <c r="H2546" i="5"/>
  <c r="K2545" i="5"/>
  <c r="H2545" i="5"/>
  <c r="J2545" i="5" s="1"/>
  <c r="L2544" i="5"/>
  <c r="K2544" i="5"/>
  <c r="M2544" i="5" s="1"/>
  <c r="J2544" i="5"/>
  <c r="H2544" i="5"/>
  <c r="I2544" i="5" s="1"/>
  <c r="N2544" i="5" s="1"/>
  <c r="K2543" i="5"/>
  <c r="L2543" i="5" s="1"/>
  <c r="J2543" i="5"/>
  <c r="I2543" i="5"/>
  <c r="H2543" i="5"/>
  <c r="M2542" i="5"/>
  <c r="L2542" i="5"/>
  <c r="K2542" i="5"/>
  <c r="H2542" i="5"/>
  <c r="L2541" i="5"/>
  <c r="K2541" i="5"/>
  <c r="M2541" i="5" s="1"/>
  <c r="J2541" i="5"/>
  <c r="H2541" i="5"/>
  <c r="I2541" i="5" s="1"/>
  <c r="M2540" i="5"/>
  <c r="K2540" i="5"/>
  <c r="L2540" i="5" s="1"/>
  <c r="J2540" i="5"/>
  <c r="I2540" i="5"/>
  <c r="H2540" i="5"/>
  <c r="M2539" i="5"/>
  <c r="L2539" i="5"/>
  <c r="K2539" i="5"/>
  <c r="H2539" i="5"/>
  <c r="K2538" i="5"/>
  <c r="I2538" i="5"/>
  <c r="H2538" i="5"/>
  <c r="J2538" i="5" s="1"/>
  <c r="L2537" i="5"/>
  <c r="K2537" i="5"/>
  <c r="M2537" i="5" s="1"/>
  <c r="J2537" i="5"/>
  <c r="H2537" i="5"/>
  <c r="I2537" i="5" s="1"/>
  <c r="N2537" i="5" s="1"/>
  <c r="M2536" i="5"/>
  <c r="K2536" i="5"/>
  <c r="L2536" i="5" s="1"/>
  <c r="J2536" i="5"/>
  <c r="I2536" i="5"/>
  <c r="H2536" i="5"/>
  <c r="M2535" i="5"/>
  <c r="L2535" i="5"/>
  <c r="K2535" i="5"/>
  <c r="H2535" i="5"/>
  <c r="K2534" i="5"/>
  <c r="I2534" i="5"/>
  <c r="H2534" i="5"/>
  <c r="J2534" i="5" s="1"/>
  <c r="L2533" i="5"/>
  <c r="K2533" i="5"/>
  <c r="M2533" i="5" s="1"/>
  <c r="J2533" i="5"/>
  <c r="H2533" i="5"/>
  <c r="I2533" i="5" s="1"/>
  <c r="N2533" i="5" s="1"/>
  <c r="M2532" i="5"/>
  <c r="K2532" i="5"/>
  <c r="L2532" i="5" s="1"/>
  <c r="J2532" i="5"/>
  <c r="I2532" i="5"/>
  <c r="N2532" i="5" s="1"/>
  <c r="H2532" i="5"/>
  <c r="M2531" i="5"/>
  <c r="L2531" i="5"/>
  <c r="K2531" i="5"/>
  <c r="H2531" i="5"/>
  <c r="K2530" i="5"/>
  <c r="I2530" i="5"/>
  <c r="H2530" i="5"/>
  <c r="J2530" i="5" s="1"/>
  <c r="L2529" i="5"/>
  <c r="K2529" i="5"/>
  <c r="M2529" i="5" s="1"/>
  <c r="J2529" i="5"/>
  <c r="H2529" i="5"/>
  <c r="I2529" i="5" s="1"/>
  <c r="M2528" i="5"/>
  <c r="K2528" i="5"/>
  <c r="L2528" i="5" s="1"/>
  <c r="J2528" i="5"/>
  <c r="I2528" i="5"/>
  <c r="N2528" i="5" s="1"/>
  <c r="H2528" i="5"/>
  <c r="M2527" i="5"/>
  <c r="L2527" i="5"/>
  <c r="K2527" i="5"/>
  <c r="H2527" i="5"/>
  <c r="K2526" i="5"/>
  <c r="I2526" i="5"/>
  <c r="H2526" i="5"/>
  <c r="J2526" i="5" s="1"/>
  <c r="L2525" i="5"/>
  <c r="K2525" i="5"/>
  <c r="M2525" i="5" s="1"/>
  <c r="J2525" i="5"/>
  <c r="H2525" i="5"/>
  <c r="I2525" i="5" s="1"/>
  <c r="M2524" i="5"/>
  <c r="K2524" i="5"/>
  <c r="L2524" i="5" s="1"/>
  <c r="J2524" i="5"/>
  <c r="I2524" i="5"/>
  <c r="H2524" i="5"/>
  <c r="M2523" i="5"/>
  <c r="L2523" i="5"/>
  <c r="K2523" i="5"/>
  <c r="J2523" i="5"/>
  <c r="N2523" i="5" s="1"/>
  <c r="H2523" i="5"/>
  <c r="I2523" i="5" s="1"/>
  <c r="M2522" i="5"/>
  <c r="K2522" i="5"/>
  <c r="L2522" i="5" s="1"/>
  <c r="I2522" i="5"/>
  <c r="N2522" i="5" s="1"/>
  <c r="H2522" i="5"/>
  <c r="J2522" i="5" s="1"/>
  <c r="L2521" i="5"/>
  <c r="K2521" i="5"/>
  <c r="M2521" i="5" s="1"/>
  <c r="J2521" i="5"/>
  <c r="H2521" i="5"/>
  <c r="I2521" i="5" s="1"/>
  <c r="K2520" i="5"/>
  <c r="J2520" i="5"/>
  <c r="I2520" i="5"/>
  <c r="H2520" i="5"/>
  <c r="M2519" i="5"/>
  <c r="L2519" i="5"/>
  <c r="K2519" i="5"/>
  <c r="J2519" i="5"/>
  <c r="N2519" i="5" s="1"/>
  <c r="H2519" i="5"/>
  <c r="I2519" i="5" s="1"/>
  <c r="M2518" i="5"/>
  <c r="K2518" i="5"/>
  <c r="L2518" i="5" s="1"/>
  <c r="I2518" i="5"/>
  <c r="N2518" i="5" s="1"/>
  <c r="H2518" i="5"/>
  <c r="J2518" i="5" s="1"/>
  <c r="L2517" i="5"/>
  <c r="K2517" i="5"/>
  <c r="M2517" i="5" s="1"/>
  <c r="J2517" i="5"/>
  <c r="H2517" i="5"/>
  <c r="I2517" i="5" s="1"/>
  <c r="N2517" i="5" s="1"/>
  <c r="K2516" i="5"/>
  <c r="J2516" i="5"/>
  <c r="I2516" i="5"/>
  <c r="H2516" i="5"/>
  <c r="M2515" i="5"/>
  <c r="L2515" i="5"/>
  <c r="K2515" i="5"/>
  <c r="J2515" i="5"/>
  <c r="N2515" i="5" s="1"/>
  <c r="I2515" i="5"/>
  <c r="H2515" i="5"/>
  <c r="L2514" i="5"/>
  <c r="K2514" i="5"/>
  <c r="M2514" i="5" s="1"/>
  <c r="I2514" i="5"/>
  <c r="H2514" i="5"/>
  <c r="J2514" i="5" s="1"/>
  <c r="L2513" i="5"/>
  <c r="K2513" i="5"/>
  <c r="M2513" i="5" s="1"/>
  <c r="H2513" i="5"/>
  <c r="M2512" i="5"/>
  <c r="K2512" i="5"/>
  <c r="L2512" i="5" s="1"/>
  <c r="J2512" i="5"/>
  <c r="I2512" i="5"/>
  <c r="N2512" i="5" s="1"/>
  <c r="H2512" i="5"/>
  <c r="M2511" i="5"/>
  <c r="L2511" i="5"/>
  <c r="K2511" i="5"/>
  <c r="I2511" i="5"/>
  <c r="N2511" i="5" s="1"/>
  <c r="H2511" i="5"/>
  <c r="J2511" i="5" s="1"/>
  <c r="K2510" i="5"/>
  <c r="I2510" i="5"/>
  <c r="H2510" i="5"/>
  <c r="J2510" i="5" s="1"/>
  <c r="L2509" i="5"/>
  <c r="K2509" i="5"/>
  <c r="M2509" i="5" s="1"/>
  <c r="J2509" i="5"/>
  <c r="H2509" i="5"/>
  <c r="I2509" i="5" s="1"/>
  <c r="N2509" i="5" s="1"/>
  <c r="M2508" i="5"/>
  <c r="K2508" i="5"/>
  <c r="L2508" i="5" s="1"/>
  <c r="J2508" i="5"/>
  <c r="I2508" i="5"/>
  <c r="N2508" i="5" s="1"/>
  <c r="H2508" i="5"/>
  <c r="M2507" i="5"/>
  <c r="L2507" i="5"/>
  <c r="K2507" i="5"/>
  <c r="H2507" i="5"/>
  <c r="M2506" i="5"/>
  <c r="L2506" i="5"/>
  <c r="K2506" i="5"/>
  <c r="I2506" i="5"/>
  <c r="N2506" i="5" s="1"/>
  <c r="H2506" i="5"/>
  <c r="J2506" i="5" s="1"/>
  <c r="K2505" i="5"/>
  <c r="J2505" i="5"/>
  <c r="H2505" i="5"/>
  <c r="I2505" i="5" s="1"/>
  <c r="M2504" i="5"/>
  <c r="K2504" i="5"/>
  <c r="L2504" i="5" s="1"/>
  <c r="J2504" i="5"/>
  <c r="I2504" i="5"/>
  <c r="N2504" i="5" s="1"/>
  <c r="H2504" i="5"/>
  <c r="M2503" i="5"/>
  <c r="L2503" i="5"/>
  <c r="K2503" i="5"/>
  <c r="J2503" i="5"/>
  <c r="N2503" i="5" s="1"/>
  <c r="I2503" i="5"/>
  <c r="H2503" i="5"/>
  <c r="M2502" i="5"/>
  <c r="L2502" i="5"/>
  <c r="K2502" i="5"/>
  <c r="H2502" i="5"/>
  <c r="L2501" i="5"/>
  <c r="K2501" i="5"/>
  <c r="M2501" i="5" s="1"/>
  <c r="J2501" i="5"/>
  <c r="H2501" i="5"/>
  <c r="I2501" i="5" s="1"/>
  <c r="K2500" i="5"/>
  <c r="J2500" i="5"/>
  <c r="I2500" i="5"/>
  <c r="H2500" i="5"/>
  <c r="M2499" i="5"/>
  <c r="L2499" i="5"/>
  <c r="K2499" i="5"/>
  <c r="J2499" i="5"/>
  <c r="N2499" i="5" s="1"/>
  <c r="I2499" i="5"/>
  <c r="H2499" i="5"/>
  <c r="L2498" i="5"/>
  <c r="K2498" i="5"/>
  <c r="M2498" i="5" s="1"/>
  <c r="I2498" i="5"/>
  <c r="H2498" i="5"/>
  <c r="J2498" i="5" s="1"/>
  <c r="L2497" i="5"/>
  <c r="K2497" i="5"/>
  <c r="M2497" i="5" s="1"/>
  <c r="H2497" i="5"/>
  <c r="M2496" i="5"/>
  <c r="K2496" i="5"/>
  <c r="L2496" i="5" s="1"/>
  <c r="J2496" i="5"/>
  <c r="I2496" i="5"/>
  <c r="N2496" i="5" s="1"/>
  <c r="H2496" i="5"/>
  <c r="M2495" i="5"/>
  <c r="L2495" i="5"/>
  <c r="K2495" i="5"/>
  <c r="I2495" i="5"/>
  <c r="H2495" i="5"/>
  <c r="J2495" i="5" s="1"/>
  <c r="K2494" i="5"/>
  <c r="I2494" i="5"/>
  <c r="H2494" i="5"/>
  <c r="J2494" i="5" s="1"/>
  <c r="L2493" i="5"/>
  <c r="K2493" i="5"/>
  <c r="M2493" i="5" s="1"/>
  <c r="J2493" i="5"/>
  <c r="H2493" i="5"/>
  <c r="I2493" i="5" s="1"/>
  <c r="M2492" i="5"/>
  <c r="K2492" i="5"/>
  <c r="L2492" i="5" s="1"/>
  <c r="J2492" i="5"/>
  <c r="I2492" i="5"/>
  <c r="N2492" i="5" s="1"/>
  <c r="H2492" i="5"/>
  <c r="M2491" i="5"/>
  <c r="L2491" i="5"/>
  <c r="K2491" i="5"/>
  <c r="H2491" i="5"/>
  <c r="M2490" i="5"/>
  <c r="L2490" i="5"/>
  <c r="K2490" i="5"/>
  <c r="H2490" i="5"/>
  <c r="K2489" i="5"/>
  <c r="J2489" i="5"/>
  <c r="H2489" i="5"/>
  <c r="I2489" i="5" s="1"/>
  <c r="M2488" i="5"/>
  <c r="K2488" i="5"/>
  <c r="L2488" i="5" s="1"/>
  <c r="J2488" i="5"/>
  <c r="I2488" i="5"/>
  <c r="H2488" i="5"/>
  <c r="M2487" i="5"/>
  <c r="L2487" i="5"/>
  <c r="K2487" i="5"/>
  <c r="J2487" i="5"/>
  <c r="I2487" i="5"/>
  <c r="N2487" i="5" s="1"/>
  <c r="H2487" i="5"/>
  <c r="M2486" i="5"/>
  <c r="K2486" i="5"/>
  <c r="L2486" i="5" s="1"/>
  <c r="H2486" i="5"/>
  <c r="L2485" i="5"/>
  <c r="K2485" i="5"/>
  <c r="M2485" i="5" s="1"/>
  <c r="H2485" i="5"/>
  <c r="K2484" i="5"/>
  <c r="J2484" i="5"/>
  <c r="I2484" i="5"/>
  <c r="H2484" i="5"/>
  <c r="M2483" i="5"/>
  <c r="L2483" i="5"/>
  <c r="K2483" i="5"/>
  <c r="H2483" i="5"/>
  <c r="K2482" i="5"/>
  <c r="M2482" i="5" s="1"/>
  <c r="I2482" i="5"/>
  <c r="H2482" i="5"/>
  <c r="J2482" i="5" s="1"/>
  <c r="L2481" i="5"/>
  <c r="K2481" i="5"/>
  <c r="M2481" i="5" s="1"/>
  <c r="H2481" i="5"/>
  <c r="M2480" i="5"/>
  <c r="K2480" i="5"/>
  <c r="L2480" i="5" s="1"/>
  <c r="J2480" i="5"/>
  <c r="I2480" i="5"/>
  <c r="N2480" i="5" s="1"/>
  <c r="H2480" i="5"/>
  <c r="M2479" i="5"/>
  <c r="L2479" i="5"/>
  <c r="K2479" i="5"/>
  <c r="I2479" i="5"/>
  <c r="H2479" i="5"/>
  <c r="J2479" i="5" s="1"/>
  <c r="M2478" i="5"/>
  <c r="K2478" i="5"/>
  <c r="L2478" i="5" s="1"/>
  <c r="I2478" i="5"/>
  <c r="H2478" i="5"/>
  <c r="J2478" i="5" s="1"/>
  <c r="L2477" i="5"/>
  <c r="K2477" i="5"/>
  <c r="M2477" i="5" s="1"/>
  <c r="J2477" i="5"/>
  <c r="H2477" i="5"/>
  <c r="I2477" i="5" s="1"/>
  <c r="K2476" i="5"/>
  <c r="L2476" i="5" s="1"/>
  <c r="J2476" i="5"/>
  <c r="I2476" i="5"/>
  <c r="H2476" i="5"/>
  <c r="M2475" i="5"/>
  <c r="L2475" i="5"/>
  <c r="K2475" i="5"/>
  <c r="J2475" i="5"/>
  <c r="N2475" i="5" s="1"/>
  <c r="H2475" i="5"/>
  <c r="I2475" i="5" s="1"/>
  <c r="M2474" i="5"/>
  <c r="L2474" i="5"/>
  <c r="K2474" i="5"/>
  <c r="H2474" i="5"/>
  <c r="K2473" i="5"/>
  <c r="H2473" i="5"/>
  <c r="K2472" i="5"/>
  <c r="L2472" i="5" s="1"/>
  <c r="J2472" i="5"/>
  <c r="I2472" i="5"/>
  <c r="H2472" i="5"/>
  <c r="M2471" i="5"/>
  <c r="L2471" i="5"/>
  <c r="K2471" i="5"/>
  <c r="J2471" i="5"/>
  <c r="N2471" i="5" s="1"/>
  <c r="I2471" i="5"/>
  <c r="H2471" i="5"/>
  <c r="L2470" i="5"/>
  <c r="K2470" i="5"/>
  <c r="M2470" i="5" s="1"/>
  <c r="H2470" i="5"/>
  <c r="L2469" i="5"/>
  <c r="K2469" i="5"/>
  <c r="M2469" i="5" s="1"/>
  <c r="J2469" i="5"/>
  <c r="H2469" i="5"/>
  <c r="I2469" i="5" s="1"/>
  <c r="K2468" i="5"/>
  <c r="J2468" i="5"/>
  <c r="I2468" i="5"/>
  <c r="H2468" i="5"/>
  <c r="M2467" i="5"/>
  <c r="L2467" i="5"/>
  <c r="K2467" i="5"/>
  <c r="J2467" i="5"/>
  <c r="I2467" i="5"/>
  <c r="N2467" i="5" s="1"/>
  <c r="H2467" i="5"/>
  <c r="L2466" i="5"/>
  <c r="K2466" i="5"/>
  <c r="M2466" i="5" s="1"/>
  <c r="I2466" i="5"/>
  <c r="N2466" i="5" s="1"/>
  <c r="H2466" i="5"/>
  <c r="J2466" i="5" s="1"/>
  <c r="K2465" i="5"/>
  <c r="H2465" i="5"/>
  <c r="M2464" i="5"/>
  <c r="K2464" i="5"/>
  <c r="L2464" i="5" s="1"/>
  <c r="J2464" i="5"/>
  <c r="I2464" i="5"/>
  <c r="N2464" i="5" s="1"/>
  <c r="H2464" i="5"/>
  <c r="M2463" i="5"/>
  <c r="L2463" i="5"/>
  <c r="K2463" i="5"/>
  <c r="H2463" i="5"/>
  <c r="K2462" i="5"/>
  <c r="L2462" i="5" s="1"/>
  <c r="H2462" i="5"/>
  <c r="K2461" i="5"/>
  <c r="M2461" i="5" s="1"/>
  <c r="J2461" i="5"/>
  <c r="H2461" i="5"/>
  <c r="I2461" i="5" s="1"/>
  <c r="M2460" i="5"/>
  <c r="K2460" i="5"/>
  <c r="L2460" i="5" s="1"/>
  <c r="J2460" i="5"/>
  <c r="I2460" i="5"/>
  <c r="N2460" i="5" s="1"/>
  <c r="H2460" i="5"/>
  <c r="M2459" i="5"/>
  <c r="L2459" i="5"/>
  <c r="K2459" i="5"/>
  <c r="H2459" i="5"/>
  <c r="M2458" i="5"/>
  <c r="L2458" i="5"/>
  <c r="K2458" i="5"/>
  <c r="I2458" i="5"/>
  <c r="N2458" i="5" s="1"/>
  <c r="H2458" i="5"/>
  <c r="J2458" i="5" s="1"/>
  <c r="K2457" i="5"/>
  <c r="J2457" i="5"/>
  <c r="H2457" i="5"/>
  <c r="I2457" i="5" s="1"/>
  <c r="M2456" i="5"/>
  <c r="K2456" i="5"/>
  <c r="L2456" i="5" s="1"/>
  <c r="J2456" i="5"/>
  <c r="I2456" i="5"/>
  <c r="H2456" i="5"/>
  <c r="M2455" i="5"/>
  <c r="L2455" i="5"/>
  <c r="K2455" i="5"/>
  <c r="J2455" i="5"/>
  <c r="I2455" i="5"/>
  <c r="N2455" i="5" s="1"/>
  <c r="H2455" i="5"/>
  <c r="K2454" i="5"/>
  <c r="H2454" i="5"/>
  <c r="L2453" i="5"/>
  <c r="K2453" i="5"/>
  <c r="M2453" i="5" s="1"/>
  <c r="H2453" i="5"/>
  <c r="I2453" i="5" s="1"/>
  <c r="K2452" i="5"/>
  <c r="J2452" i="5"/>
  <c r="I2452" i="5"/>
  <c r="H2452" i="5"/>
  <c r="M2451" i="5"/>
  <c r="L2451" i="5"/>
  <c r="K2451" i="5"/>
  <c r="J2451" i="5"/>
  <c r="H2451" i="5"/>
  <c r="I2451" i="5" s="1"/>
  <c r="N2451" i="5" s="1"/>
  <c r="K2450" i="5"/>
  <c r="I2450" i="5"/>
  <c r="H2450" i="5"/>
  <c r="J2450" i="5" s="1"/>
  <c r="L2449" i="5"/>
  <c r="K2449" i="5"/>
  <c r="M2449" i="5" s="1"/>
  <c r="H2449" i="5"/>
  <c r="M2448" i="5"/>
  <c r="K2448" i="5"/>
  <c r="L2448" i="5" s="1"/>
  <c r="J2448" i="5"/>
  <c r="I2448" i="5"/>
  <c r="N2448" i="5" s="1"/>
  <c r="H2448" i="5"/>
  <c r="M2447" i="5"/>
  <c r="L2447" i="5"/>
  <c r="K2447" i="5"/>
  <c r="I2447" i="5"/>
  <c r="N2447" i="5" s="1"/>
  <c r="H2447" i="5"/>
  <c r="J2447" i="5" s="1"/>
  <c r="M2446" i="5"/>
  <c r="K2446" i="5"/>
  <c r="L2446" i="5" s="1"/>
  <c r="I2446" i="5"/>
  <c r="N2446" i="5" s="1"/>
  <c r="H2446" i="5"/>
  <c r="J2446" i="5" s="1"/>
  <c r="L2445" i="5"/>
  <c r="K2445" i="5"/>
  <c r="M2445" i="5" s="1"/>
  <c r="J2445" i="5"/>
  <c r="H2445" i="5"/>
  <c r="I2445" i="5" s="1"/>
  <c r="K2444" i="5"/>
  <c r="J2444" i="5"/>
  <c r="I2444" i="5"/>
  <c r="H2444" i="5"/>
  <c r="M2443" i="5"/>
  <c r="L2443" i="5"/>
  <c r="K2443" i="5"/>
  <c r="J2443" i="5"/>
  <c r="N2443" i="5" s="1"/>
  <c r="H2443" i="5"/>
  <c r="I2443" i="5" s="1"/>
  <c r="M2442" i="5"/>
  <c r="L2442" i="5"/>
  <c r="K2442" i="5"/>
  <c r="H2442" i="5"/>
  <c r="J2442" i="5" s="1"/>
  <c r="K2441" i="5"/>
  <c r="H2441" i="5"/>
  <c r="I2441" i="5" s="1"/>
  <c r="K2440" i="5"/>
  <c r="J2440" i="5"/>
  <c r="I2440" i="5"/>
  <c r="H2440" i="5"/>
  <c r="M2439" i="5"/>
  <c r="L2439" i="5"/>
  <c r="K2439" i="5"/>
  <c r="J2439" i="5"/>
  <c r="N2439" i="5" s="1"/>
  <c r="I2439" i="5"/>
  <c r="H2439" i="5"/>
  <c r="M2438" i="5"/>
  <c r="L2438" i="5"/>
  <c r="K2438" i="5"/>
  <c r="H2438" i="5"/>
  <c r="L2437" i="5"/>
  <c r="K2437" i="5"/>
  <c r="M2437" i="5" s="1"/>
  <c r="J2437" i="5"/>
  <c r="H2437" i="5"/>
  <c r="I2437" i="5" s="1"/>
  <c r="K2436" i="5"/>
  <c r="J2436" i="5"/>
  <c r="I2436" i="5"/>
  <c r="H2436" i="5"/>
  <c r="M2435" i="5"/>
  <c r="L2435" i="5"/>
  <c r="K2435" i="5"/>
  <c r="I2435" i="5"/>
  <c r="N2435" i="5" s="1"/>
  <c r="H2435" i="5"/>
  <c r="J2435" i="5" s="1"/>
  <c r="L2434" i="5"/>
  <c r="K2434" i="5"/>
  <c r="M2434" i="5" s="1"/>
  <c r="I2434" i="5"/>
  <c r="H2434" i="5"/>
  <c r="J2434" i="5" s="1"/>
  <c r="M2433" i="5"/>
  <c r="L2433" i="5"/>
  <c r="K2433" i="5"/>
  <c r="J2433" i="5"/>
  <c r="N2433" i="5" s="1"/>
  <c r="H2433" i="5"/>
  <c r="I2433" i="5" s="1"/>
  <c r="M2432" i="5"/>
  <c r="L2432" i="5"/>
  <c r="K2432" i="5"/>
  <c r="I2432" i="5"/>
  <c r="H2432" i="5"/>
  <c r="J2432" i="5" s="1"/>
  <c r="K2431" i="5"/>
  <c r="M2431" i="5" s="1"/>
  <c r="H2431" i="5"/>
  <c r="M2430" i="5"/>
  <c r="K2430" i="5"/>
  <c r="L2430" i="5" s="1"/>
  <c r="J2430" i="5"/>
  <c r="I2430" i="5"/>
  <c r="H2430" i="5"/>
  <c r="M2429" i="5"/>
  <c r="L2429" i="5"/>
  <c r="K2429" i="5"/>
  <c r="J2429" i="5"/>
  <c r="I2429" i="5"/>
  <c r="N2429" i="5" s="1"/>
  <c r="H2429" i="5"/>
  <c r="K2428" i="5"/>
  <c r="H2428" i="5"/>
  <c r="J2428" i="5" s="1"/>
  <c r="L2427" i="5"/>
  <c r="K2427" i="5"/>
  <c r="M2427" i="5" s="1"/>
  <c r="J2427" i="5"/>
  <c r="H2427" i="5"/>
  <c r="I2427" i="5" s="1"/>
  <c r="N2427" i="5" s="1"/>
  <c r="K2426" i="5"/>
  <c r="L2426" i="5" s="1"/>
  <c r="J2426" i="5"/>
  <c r="I2426" i="5"/>
  <c r="H2426" i="5"/>
  <c r="M2425" i="5"/>
  <c r="L2425" i="5"/>
  <c r="K2425" i="5"/>
  <c r="H2425" i="5"/>
  <c r="L2424" i="5"/>
  <c r="K2424" i="5"/>
  <c r="M2424" i="5" s="1"/>
  <c r="I2424" i="5"/>
  <c r="N2424" i="5" s="1"/>
  <c r="H2424" i="5"/>
  <c r="J2424" i="5" s="1"/>
  <c r="M2423" i="5"/>
  <c r="L2423" i="5"/>
  <c r="K2423" i="5"/>
  <c r="H2423" i="5"/>
  <c r="K2422" i="5"/>
  <c r="I2422" i="5"/>
  <c r="H2422" i="5"/>
  <c r="J2422" i="5" s="1"/>
  <c r="L2421" i="5"/>
  <c r="K2421" i="5"/>
  <c r="M2421" i="5" s="1"/>
  <c r="J2421" i="5"/>
  <c r="H2421" i="5"/>
  <c r="I2421" i="5" s="1"/>
  <c r="N2421" i="5" s="1"/>
  <c r="M2420" i="5"/>
  <c r="K2420" i="5"/>
  <c r="L2420" i="5" s="1"/>
  <c r="J2420" i="5"/>
  <c r="I2420" i="5"/>
  <c r="H2420" i="5"/>
  <c r="M2419" i="5"/>
  <c r="L2419" i="5"/>
  <c r="K2419" i="5"/>
  <c r="H2419" i="5"/>
  <c r="K2418" i="5"/>
  <c r="I2418" i="5"/>
  <c r="H2418" i="5"/>
  <c r="J2418" i="5" s="1"/>
  <c r="L2417" i="5"/>
  <c r="K2417" i="5"/>
  <c r="M2417" i="5" s="1"/>
  <c r="J2417" i="5"/>
  <c r="H2417" i="5"/>
  <c r="I2417" i="5" s="1"/>
  <c r="M2416" i="5"/>
  <c r="K2416" i="5"/>
  <c r="L2416" i="5" s="1"/>
  <c r="J2416" i="5"/>
  <c r="I2416" i="5"/>
  <c r="H2416" i="5"/>
  <c r="M2415" i="5"/>
  <c r="L2415" i="5"/>
  <c r="K2415" i="5"/>
  <c r="H2415" i="5"/>
  <c r="K2414" i="5"/>
  <c r="I2414" i="5"/>
  <c r="H2414" i="5"/>
  <c r="J2414" i="5" s="1"/>
  <c r="L2413" i="5"/>
  <c r="K2413" i="5"/>
  <c r="M2413" i="5" s="1"/>
  <c r="J2413" i="5"/>
  <c r="H2413" i="5"/>
  <c r="I2413" i="5" s="1"/>
  <c r="N2413" i="5" s="1"/>
  <c r="M2412" i="5"/>
  <c r="K2412" i="5"/>
  <c r="L2412" i="5" s="1"/>
  <c r="J2412" i="5"/>
  <c r="I2412" i="5"/>
  <c r="H2412" i="5"/>
  <c r="M2411" i="5"/>
  <c r="L2411" i="5"/>
  <c r="K2411" i="5"/>
  <c r="H2411" i="5"/>
  <c r="K2410" i="5"/>
  <c r="I2410" i="5"/>
  <c r="H2410" i="5"/>
  <c r="J2410" i="5" s="1"/>
  <c r="L2409" i="5"/>
  <c r="K2409" i="5"/>
  <c r="M2409" i="5" s="1"/>
  <c r="J2409" i="5"/>
  <c r="H2409" i="5"/>
  <c r="I2409" i="5" s="1"/>
  <c r="N2409" i="5" s="1"/>
  <c r="M2408" i="5"/>
  <c r="K2408" i="5"/>
  <c r="L2408" i="5" s="1"/>
  <c r="J2408" i="5"/>
  <c r="I2408" i="5"/>
  <c r="N2408" i="5" s="1"/>
  <c r="H2408" i="5"/>
  <c r="M2407" i="5"/>
  <c r="L2407" i="5"/>
  <c r="K2407" i="5"/>
  <c r="H2407" i="5"/>
  <c r="K2406" i="5"/>
  <c r="I2406" i="5"/>
  <c r="H2406" i="5"/>
  <c r="J2406" i="5" s="1"/>
  <c r="L2405" i="5"/>
  <c r="K2405" i="5"/>
  <c r="M2405" i="5" s="1"/>
  <c r="J2405" i="5"/>
  <c r="H2405" i="5"/>
  <c r="I2405" i="5" s="1"/>
  <c r="N2405" i="5" s="1"/>
  <c r="M2404" i="5"/>
  <c r="K2404" i="5"/>
  <c r="L2404" i="5" s="1"/>
  <c r="J2404" i="5"/>
  <c r="I2404" i="5"/>
  <c r="H2404" i="5"/>
  <c r="M2403" i="5"/>
  <c r="L2403" i="5"/>
  <c r="K2403" i="5"/>
  <c r="H2403" i="5"/>
  <c r="K2402" i="5"/>
  <c r="I2402" i="5"/>
  <c r="H2402" i="5"/>
  <c r="J2402" i="5" s="1"/>
  <c r="L2401" i="5"/>
  <c r="K2401" i="5"/>
  <c r="M2401" i="5" s="1"/>
  <c r="J2401" i="5"/>
  <c r="H2401" i="5"/>
  <c r="I2401" i="5" s="1"/>
  <c r="N2401" i="5" s="1"/>
  <c r="M2400" i="5"/>
  <c r="K2400" i="5"/>
  <c r="L2400" i="5" s="1"/>
  <c r="J2400" i="5"/>
  <c r="I2400" i="5"/>
  <c r="H2400" i="5"/>
  <c r="M2399" i="5"/>
  <c r="L2399" i="5"/>
  <c r="K2399" i="5"/>
  <c r="H2399" i="5"/>
  <c r="K2398" i="5"/>
  <c r="I2398" i="5"/>
  <c r="H2398" i="5"/>
  <c r="J2398" i="5" s="1"/>
  <c r="L2397" i="5"/>
  <c r="K2397" i="5"/>
  <c r="M2397" i="5" s="1"/>
  <c r="J2397" i="5"/>
  <c r="H2397" i="5"/>
  <c r="I2397" i="5" s="1"/>
  <c r="N2397" i="5" s="1"/>
  <c r="M2396" i="5"/>
  <c r="K2396" i="5"/>
  <c r="L2396" i="5" s="1"/>
  <c r="J2396" i="5"/>
  <c r="I2396" i="5"/>
  <c r="H2396" i="5"/>
  <c r="M2395" i="5"/>
  <c r="L2395" i="5"/>
  <c r="K2395" i="5"/>
  <c r="H2395" i="5"/>
  <c r="K2394" i="5"/>
  <c r="I2394" i="5"/>
  <c r="H2394" i="5"/>
  <c r="J2394" i="5" s="1"/>
  <c r="L2393" i="5"/>
  <c r="K2393" i="5"/>
  <c r="M2393" i="5" s="1"/>
  <c r="J2393" i="5"/>
  <c r="H2393" i="5"/>
  <c r="I2393" i="5" s="1"/>
  <c r="N2393" i="5" s="1"/>
  <c r="M2392" i="5"/>
  <c r="K2392" i="5"/>
  <c r="L2392" i="5" s="1"/>
  <c r="J2392" i="5"/>
  <c r="I2392" i="5"/>
  <c r="N2392" i="5" s="1"/>
  <c r="H2392" i="5"/>
  <c r="M2391" i="5"/>
  <c r="L2391" i="5"/>
  <c r="K2391" i="5"/>
  <c r="H2391" i="5"/>
  <c r="K2390" i="5"/>
  <c r="I2390" i="5"/>
  <c r="H2390" i="5"/>
  <c r="J2390" i="5" s="1"/>
  <c r="L2389" i="5"/>
  <c r="K2389" i="5"/>
  <c r="M2389" i="5" s="1"/>
  <c r="J2389" i="5"/>
  <c r="H2389" i="5"/>
  <c r="I2389" i="5" s="1"/>
  <c r="M2388" i="5"/>
  <c r="K2388" i="5"/>
  <c r="L2388" i="5" s="1"/>
  <c r="J2388" i="5"/>
  <c r="I2388" i="5"/>
  <c r="H2388" i="5"/>
  <c r="M2387" i="5"/>
  <c r="L2387" i="5"/>
  <c r="K2387" i="5"/>
  <c r="H2387" i="5"/>
  <c r="K2386" i="5"/>
  <c r="I2386" i="5"/>
  <c r="H2386" i="5"/>
  <c r="J2386" i="5" s="1"/>
  <c r="L2385" i="5"/>
  <c r="K2385" i="5"/>
  <c r="M2385" i="5" s="1"/>
  <c r="J2385" i="5"/>
  <c r="H2385" i="5"/>
  <c r="I2385" i="5" s="1"/>
  <c r="N2385" i="5" s="1"/>
  <c r="M2384" i="5"/>
  <c r="K2384" i="5"/>
  <c r="L2384" i="5" s="1"/>
  <c r="J2384" i="5"/>
  <c r="I2384" i="5"/>
  <c r="H2384" i="5"/>
  <c r="M2383" i="5"/>
  <c r="L2383" i="5"/>
  <c r="K2383" i="5"/>
  <c r="H2383" i="5"/>
  <c r="K2382" i="5"/>
  <c r="I2382" i="5"/>
  <c r="H2382" i="5"/>
  <c r="J2382" i="5" s="1"/>
  <c r="L2381" i="5"/>
  <c r="K2381" i="5"/>
  <c r="M2381" i="5" s="1"/>
  <c r="J2381" i="5"/>
  <c r="H2381" i="5"/>
  <c r="I2381" i="5" s="1"/>
  <c r="N2381" i="5" s="1"/>
  <c r="M2380" i="5"/>
  <c r="K2380" i="5"/>
  <c r="L2380" i="5" s="1"/>
  <c r="J2380" i="5"/>
  <c r="I2380" i="5"/>
  <c r="H2380" i="5"/>
  <c r="M2379" i="5"/>
  <c r="L2379" i="5"/>
  <c r="K2379" i="5"/>
  <c r="H2379" i="5"/>
  <c r="K2378" i="5"/>
  <c r="I2378" i="5"/>
  <c r="H2378" i="5"/>
  <c r="J2378" i="5" s="1"/>
  <c r="L2377" i="5"/>
  <c r="K2377" i="5"/>
  <c r="M2377" i="5" s="1"/>
  <c r="J2377" i="5"/>
  <c r="H2377" i="5"/>
  <c r="I2377" i="5" s="1"/>
  <c r="N2377" i="5" s="1"/>
  <c r="M2376" i="5"/>
  <c r="K2376" i="5"/>
  <c r="L2376" i="5" s="1"/>
  <c r="J2376" i="5"/>
  <c r="I2376" i="5"/>
  <c r="N2376" i="5" s="1"/>
  <c r="H2376" i="5"/>
  <c r="M2375" i="5"/>
  <c r="L2375" i="5"/>
  <c r="K2375" i="5"/>
  <c r="H2375" i="5"/>
  <c r="K2374" i="5"/>
  <c r="I2374" i="5"/>
  <c r="H2374" i="5"/>
  <c r="J2374" i="5" s="1"/>
  <c r="L2373" i="5"/>
  <c r="K2373" i="5"/>
  <c r="M2373" i="5" s="1"/>
  <c r="J2373" i="5"/>
  <c r="H2373" i="5"/>
  <c r="I2373" i="5" s="1"/>
  <c r="M2372" i="5"/>
  <c r="K2372" i="5"/>
  <c r="L2372" i="5" s="1"/>
  <c r="J2372" i="5"/>
  <c r="I2372" i="5"/>
  <c r="H2372" i="5"/>
  <c r="M2371" i="5"/>
  <c r="L2371" i="5"/>
  <c r="K2371" i="5"/>
  <c r="H2371" i="5"/>
  <c r="K2370" i="5"/>
  <c r="I2370" i="5"/>
  <c r="H2370" i="5"/>
  <c r="J2370" i="5" s="1"/>
  <c r="L2369" i="5"/>
  <c r="K2369" i="5"/>
  <c r="M2369" i="5" s="1"/>
  <c r="J2369" i="5"/>
  <c r="H2369" i="5"/>
  <c r="I2369" i="5" s="1"/>
  <c r="M2368" i="5"/>
  <c r="K2368" i="5"/>
  <c r="L2368" i="5" s="1"/>
  <c r="J2368" i="5"/>
  <c r="I2368" i="5"/>
  <c r="H2368" i="5"/>
  <c r="M2367" i="5"/>
  <c r="L2367" i="5"/>
  <c r="K2367" i="5"/>
  <c r="H2367" i="5"/>
  <c r="K2366" i="5"/>
  <c r="I2366" i="5"/>
  <c r="H2366" i="5"/>
  <c r="J2366" i="5" s="1"/>
  <c r="L2365" i="5"/>
  <c r="K2365" i="5"/>
  <c r="M2365" i="5" s="1"/>
  <c r="J2365" i="5"/>
  <c r="H2365" i="5"/>
  <c r="I2365" i="5" s="1"/>
  <c r="N2365" i="5" s="1"/>
  <c r="M2364" i="5"/>
  <c r="K2364" i="5"/>
  <c r="L2364" i="5" s="1"/>
  <c r="J2364" i="5"/>
  <c r="I2364" i="5"/>
  <c r="H2364" i="5"/>
  <c r="M2363" i="5"/>
  <c r="L2363" i="5"/>
  <c r="K2363" i="5"/>
  <c r="H2363" i="5"/>
  <c r="K2362" i="5"/>
  <c r="I2362" i="5"/>
  <c r="H2362" i="5"/>
  <c r="J2362" i="5" s="1"/>
  <c r="L2361" i="5"/>
  <c r="K2361" i="5"/>
  <c r="M2361" i="5" s="1"/>
  <c r="J2361" i="5"/>
  <c r="H2361" i="5"/>
  <c r="I2361" i="5" s="1"/>
  <c r="N2361" i="5" s="1"/>
  <c r="M2360" i="5"/>
  <c r="K2360" i="5"/>
  <c r="L2360" i="5" s="1"/>
  <c r="J2360" i="5"/>
  <c r="I2360" i="5"/>
  <c r="N2360" i="5" s="1"/>
  <c r="H2360" i="5"/>
  <c r="M2359" i="5"/>
  <c r="L2359" i="5"/>
  <c r="K2359" i="5"/>
  <c r="H2359" i="5"/>
  <c r="K2358" i="5"/>
  <c r="I2358" i="5"/>
  <c r="H2358" i="5"/>
  <c r="J2358" i="5" s="1"/>
  <c r="L2357" i="5"/>
  <c r="K2357" i="5"/>
  <c r="M2357" i="5" s="1"/>
  <c r="J2357" i="5"/>
  <c r="H2357" i="5"/>
  <c r="I2357" i="5" s="1"/>
  <c r="M2356" i="5"/>
  <c r="K2356" i="5"/>
  <c r="L2356" i="5" s="1"/>
  <c r="J2356" i="5"/>
  <c r="I2356" i="5"/>
  <c r="H2356" i="5"/>
  <c r="M2355" i="5"/>
  <c r="L2355" i="5"/>
  <c r="K2355" i="5"/>
  <c r="H2355" i="5"/>
  <c r="K2354" i="5"/>
  <c r="I2354" i="5"/>
  <c r="H2354" i="5"/>
  <c r="J2354" i="5" s="1"/>
  <c r="L2353" i="5"/>
  <c r="K2353" i="5"/>
  <c r="M2353" i="5" s="1"/>
  <c r="J2353" i="5"/>
  <c r="H2353" i="5"/>
  <c r="I2353" i="5" s="1"/>
  <c r="M2352" i="5"/>
  <c r="K2352" i="5"/>
  <c r="L2352" i="5" s="1"/>
  <c r="J2352" i="5"/>
  <c r="I2352" i="5"/>
  <c r="H2352" i="5"/>
  <c r="M2351" i="5"/>
  <c r="L2351" i="5"/>
  <c r="K2351" i="5"/>
  <c r="H2351" i="5"/>
  <c r="K2350" i="5"/>
  <c r="I2350" i="5"/>
  <c r="H2350" i="5"/>
  <c r="J2350" i="5" s="1"/>
  <c r="L2349" i="5"/>
  <c r="K2349" i="5"/>
  <c r="M2349" i="5" s="1"/>
  <c r="J2349" i="5"/>
  <c r="H2349" i="5"/>
  <c r="I2349" i="5" s="1"/>
  <c r="N2349" i="5" s="1"/>
  <c r="M2348" i="5"/>
  <c r="K2348" i="5"/>
  <c r="L2348" i="5" s="1"/>
  <c r="J2348" i="5"/>
  <c r="I2348" i="5"/>
  <c r="H2348" i="5"/>
  <c r="M2347" i="5"/>
  <c r="L2347" i="5"/>
  <c r="K2347" i="5"/>
  <c r="H2347" i="5"/>
  <c r="K2346" i="5"/>
  <c r="I2346" i="5"/>
  <c r="H2346" i="5"/>
  <c r="J2346" i="5" s="1"/>
  <c r="L2345" i="5"/>
  <c r="K2345" i="5"/>
  <c r="M2345" i="5" s="1"/>
  <c r="J2345" i="5"/>
  <c r="H2345" i="5"/>
  <c r="I2345" i="5" s="1"/>
  <c r="N2345" i="5" s="1"/>
  <c r="M2344" i="5"/>
  <c r="K2344" i="5"/>
  <c r="L2344" i="5" s="1"/>
  <c r="J2344" i="5"/>
  <c r="I2344" i="5"/>
  <c r="N2344" i="5" s="1"/>
  <c r="H2344" i="5"/>
  <c r="M2343" i="5"/>
  <c r="L2343" i="5"/>
  <c r="K2343" i="5"/>
  <c r="H2343" i="5"/>
  <c r="K2342" i="5"/>
  <c r="I2342" i="5"/>
  <c r="H2342" i="5"/>
  <c r="J2342" i="5" s="1"/>
  <c r="L2341" i="5"/>
  <c r="K2341" i="5"/>
  <c r="M2341" i="5" s="1"/>
  <c r="J2341" i="5"/>
  <c r="H2341" i="5"/>
  <c r="I2341" i="5" s="1"/>
  <c r="N2341" i="5" s="1"/>
  <c r="M2340" i="5"/>
  <c r="K2340" i="5"/>
  <c r="L2340" i="5" s="1"/>
  <c r="J2340" i="5"/>
  <c r="I2340" i="5"/>
  <c r="H2340" i="5"/>
  <c r="M2339" i="5"/>
  <c r="L2339" i="5"/>
  <c r="K2339" i="5"/>
  <c r="H2339" i="5"/>
  <c r="K2338" i="5"/>
  <c r="I2338" i="5"/>
  <c r="H2338" i="5"/>
  <c r="J2338" i="5" s="1"/>
  <c r="L2337" i="5"/>
  <c r="K2337" i="5"/>
  <c r="M2337" i="5" s="1"/>
  <c r="J2337" i="5"/>
  <c r="H2337" i="5"/>
  <c r="I2337" i="5" s="1"/>
  <c r="N2337" i="5" s="1"/>
  <c r="M2336" i="5"/>
  <c r="K2336" i="5"/>
  <c r="L2336" i="5" s="1"/>
  <c r="J2336" i="5"/>
  <c r="I2336" i="5"/>
  <c r="H2336" i="5"/>
  <c r="M2335" i="5"/>
  <c r="L2335" i="5"/>
  <c r="K2335" i="5"/>
  <c r="H2335" i="5"/>
  <c r="K2334" i="5"/>
  <c r="H2334" i="5"/>
  <c r="J2334" i="5" s="1"/>
  <c r="K2333" i="5"/>
  <c r="M2333" i="5" s="1"/>
  <c r="J2333" i="5"/>
  <c r="H2333" i="5"/>
  <c r="I2333" i="5" s="1"/>
  <c r="M2332" i="5"/>
  <c r="K2332" i="5"/>
  <c r="L2332" i="5" s="1"/>
  <c r="J2332" i="5"/>
  <c r="I2332" i="5"/>
  <c r="H2332" i="5"/>
  <c r="M2331" i="5"/>
  <c r="L2331" i="5"/>
  <c r="K2331" i="5"/>
  <c r="H2331" i="5"/>
  <c r="K2330" i="5"/>
  <c r="H2330" i="5"/>
  <c r="J2330" i="5" s="1"/>
  <c r="K2329" i="5"/>
  <c r="M2329" i="5" s="1"/>
  <c r="J2329" i="5"/>
  <c r="H2329" i="5"/>
  <c r="I2329" i="5" s="1"/>
  <c r="M2328" i="5"/>
  <c r="K2328" i="5"/>
  <c r="L2328" i="5" s="1"/>
  <c r="J2328" i="5"/>
  <c r="I2328" i="5"/>
  <c r="N2328" i="5" s="1"/>
  <c r="H2328" i="5"/>
  <c r="M2327" i="5"/>
  <c r="L2327" i="5"/>
  <c r="K2327" i="5"/>
  <c r="J2327" i="5"/>
  <c r="I2327" i="5"/>
  <c r="N2327" i="5" s="1"/>
  <c r="H2327" i="5"/>
  <c r="K2326" i="5"/>
  <c r="H2326" i="5"/>
  <c r="J2326" i="5" s="1"/>
  <c r="L2325" i="5"/>
  <c r="K2325" i="5"/>
  <c r="M2325" i="5" s="1"/>
  <c r="J2325" i="5"/>
  <c r="H2325" i="5"/>
  <c r="I2325" i="5" s="1"/>
  <c r="K2324" i="5"/>
  <c r="L2324" i="5" s="1"/>
  <c r="J2324" i="5"/>
  <c r="I2324" i="5"/>
  <c r="H2324" i="5"/>
  <c r="M2323" i="5"/>
  <c r="L2323" i="5"/>
  <c r="K2323" i="5"/>
  <c r="H2323" i="5"/>
  <c r="L2322" i="5"/>
  <c r="K2322" i="5"/>
  <c r="M2322" i="5" s="1"/>
  <c r="I2322" i="5"/>
  <c r="H2322" i="5"/>
  <c r="J2322" i="5" s="1"/>
  <c r="K2321" i="5"/>
  <c r="H2321" i="5"/>
  <c r="I2321" i="5" s="1"/>
  <c r="M2320" i="5"/>
  <c r="K2320" i="5"/>
  <c r="L2320" i="5" s="1"/>
  <c r="J2320" i="5"/>
  <c r="I2320" i="5"/>
  <c r="N2320" i="5" s="1"/>
  <c r="H2320" i="5"/>
  <c r="M2319" i="5"/>
  <c r="L2319" i="5"/>
  <c r="K2319" i="5"/>
  <c r="I2319" i="5"/>
  <c r="N2319" i="5" s="1"/>
  <c r="H2319" i="5"/>
  <c r="J2319" i="5" s="1"/>
  <c r="M2318" i="5"/>
  <c r="K2318" i="5"/>
  <c r="L2318" i="5" s="1"/>
  <c r="H2318" i="5"/>
  <c r="L2317" i="5"/>
  <c r="K2317" i="5"/>
  <c r="M2317" i="5" s="1"/>
  <c r="J2317" i="5"/>
  <c r="H2317" i="5"/>
  <c r="I2317" i="5" s="1"/>
  <c r="K2316" i="5"/>
  <c r="J2316" i="5"/>
  <c r="I2316" i="5"/>
  <c r="H2316" i="5"/>
  <c r="M2315" i="5"/>
  <c r="L2315" i="5"/>
  <c r="K2315" i="5"/>
  <c r="J2315" i="5"/>
  <c r="N2315" i="5" s="1"/>
  <c r="H2315" i="5"/>
  <c r="I2315" i="5" s="1"/>
  <c r="M2314" i="5"/>
  <c r="L2314" i="5"/>
  <c r="K2314" i="5"/>
  <c r="I2314" i="5"/>
  <c r="H2314" i="5"/>
  <c r="J2314" i="5" s="1"/>
  <c r="K2313" i="5"/>
  <c r="M2313" i="5" s="1"/>
  <c r="H2313" i="5"/>
  <c r="M2312" i="5"/>
  <c r="K2312" i="5"/>
  <c r="L2312" i="5" s="1"/>
  <c r="J2312" i="5"/>
  <c r="I2312" i="5"/>
  <c r="H2312" i="5"/>
  <c r="M2311" i="5"/>
  <c r="L2311" i="5"/>
  <c r="K2311" i="5"/>
  <c r="J2311" i="5"/>
  <c r="I2311" i="5"/>
  <c r="N2311" i="5" s="1"/>
  <c r="H2311" i="5"/>
  <c r="K2310" i="5"/>
  <c r="H2310" i="5"/>
  <c r="J2310" i="5" s="1"/>
  <c r="L2309" i="5"/>
  <c r="K2309" i="5"/>
  <c r="M2309" i="5" s="1"/>
  <c r="J2309" i="5"/>
  <c r="H2309" i="5"/>
  <c r="I2309" i="5" s="1"/>
  <c r="N2309" i="5" s="1"/>
  <c r="K2308" i="5"/>
  <c r="L2308" i="5" s="1"/>
  <c r="J2308" i="5"/>
  <c r="I2308" i="5"/>
  <c r="H2308" i="5"/>
  <c r="M2307" i="5"/>
  <c r="L2307" i="5"/>
  <c r="K2307" i="5"/>
  <c r="H2307" i="5"/>
  <c r="L2306" i="5"/>
  <c r="K2306" i="5"/>
  <c r="M2306" i="5" s="1"/>
  <c r="I2306" i="5"/>
  <c r="N2306" i="5" s="1"/>
  <c r="H2306" i="5"/>
  <c r="J2306" i="5" s="1"/>
  <c r="K2305" i="5"/>
  <c r="H2305" i="5"/>
  <c r="I2305" i="5" s="1"/>
  <c r="M2304" i="5"/>
  <c r="K2304" i="5"/>
  <c r="L2304" i="5" s="1"/>
  <c r="J2304" i="5"/>
  <c r="I2304" i="5"/>
  <c r="H2304" i="5"/>
  <c r="M2303" i="5"/>
  <c r="L2303" i="5"/>
  <c r="K2303" i="5"/>
  <c r="I2303" i="5"/>
  <c r="N2303" i="5" s="1"/>
  <c r="H2303" i="5"/>
  <c r="J2303" i="5" s="1"/>
  <c r="M2302" i="5"/>
  <c r="K2302" i="5"/>
  <c r="L2302" i="5" s="1"/>
  <c r="H2302" i="5"/>
  <c r="L2301" i="5"/>
  <c r="K2301" i="5"/>
  <c r="M2301" i="5" s="1"/>
  <c r="J2301" i="5"/>
  <c r="H2301" i="5"/>
  <c r="I2301" i="5" s="1"/>
  <c r="N2301" i="5" s="1"/>
  <c r="K2300" i="5"/>
  <c r="J2300" i="5"/>
  <c r="I2300" i="5"/>
  <c r="H2300" i="5"/>
  <c r="M2299" i="5"/>
  <c r="L2299" i="5"/>
  <c r="K2299" i="5"/>
  <c r="J2299" i="5"/>
  <c r="N2299" i="5" s="1"/>
  <c r="H2299" i="5"/>
  <c r="I2299" i="5" s="1"/>
  <c r="M2298" i="5"/>
  <c r="L2298" i="5"/>
  <c r="K2298" i="5"/>
  <c r="I2298" i="5"/>
  <c r="H2298" i="5"/>
  <c r="J2298" i="5" s="1"/>
  <c r="K2297" i="5"/>
  <c r="M2297" i="5" s="1"/>
  <c r="H2297" i="5"/>
  <c r="M2296" i="5"/>
  <c r="K2296" i="5"/>
  <c r="L2296" i="5" s="1"/>
  <c r="J2296" i="5"/>
  <c r="I2296" i="5"/>
  <c r="H2296" i="5"/>
  <c r="M2295" i="5"/>
  <c r="L2295" i="5"/>
  <c r="K2295" i="5"/>
  <c r="J2295" i="5"/>
  <c r="I2295" i="5"/>
  <c r="N2295" i="5" s="1"/>
  <c r="H2295" i="5"/>
  <c r="K2294" i="5"/>
  <c r="H2294" i="5"/>
  <c r="J2294" i="5" s="1"/>
  <c r="L2293" i="5"/>
  <c r="K2293" i="5"/>
  <c r="M2293" i="5" s="1"/>
  <c r="J2293" i="5"/>
  <c r="H2293" i="5"/>
  <c r="I2293" i="5" s="1"/>
  <c r="K2292" i="5"/>
  <c r="L2292" i="5" s="1"/>
  <c r="J2292" i="5"/>
  <c r="I2292" i="5"/>
  <c r="H2292" i="5"/>
  <c r="M2291" i="5"/>
  <c r="L2291" i="5"/>
  <c r="K2291" i="5"/>
  <c r="H2291" i="5"/>
  <c r="L2290" i="5"/>
  <c r="K2290" i="5"/>
  <c r="M2290" i="5" s="1"/>
  <c r="I2290" i="5"/>
  <c r="H2290" i="5"/>
  <c r="J2290" i="5" s="1"/>
  <c r="K2289" i="5"/>
  <c r="H2289" i="5"/>
  <c r="I2289" i="5" s="1"/>
  <c r="M2288" i="5"/>
  <c r="K2288" i="5"/>
  <c r="L2288" i="5" s="1"/>
  <c r="J2288" i="5"/>
  <c r="I2288" i="5"/>
  <c r="N2288" i="5" s="1"/>
  <c r="H2288" i="5"/>
  <c r="M2287" i="5"/>
  <c r="L2287" i="5"/>
  <c r="K2287" i="5"/>
  <c r="I2287" i="5"/>
  <c r="H2287" i="5"/>
  <c r="J2287" i="5" s="1"/>
  <c r="M2286" i="5"/>
  <c r="K2286" i="5"/>
  <c r="L2286" i="5" s="1"/>
  <c r="H2286" i="5"/>
  <c r="L2285" i="5"/>
  <c r="K2285" i="5"/>
  <c r="M2285" i="5" s="1"/>
  <c r="J2285" i="5"/>
  <c r="H2285" i="5"/>
  <c r="I2285" i="5" s="1"/>
  <c r="K2284" i="5"/>
  <c r="J2284" i="5"/>
  <c r="I2284" i="5"/>
  <c r="H2284" i="5"/>
  <c r="M2283" i="5"/>
  <c r="L2283" i="5"/>
  <c r="K2283" i="5"/>
  <c r="J2283" i="5"/>
  <c r="N2283" i="5" s="1"/>
  <c r="H2283" i="5"/>
  <c r="I2283" i="5" s="1"/>
  <c r="M2282" i="5"/>
  <c r="L2282" i="5"/>
  <c r="K2282" i="5"/>
  <c r="I2282" i="5"/>
  <c r="H2282" i="5"/>
  <c r="J2282" i="5" s="1"/>
  <c r="K2281" i="5"/>
  <c r="M2281" i="5" s="1"/>
  <c r="H2281" i="5"/>
  <c r="M2280" i="5"/>
  <c r="K2280" i="5"/>
  <c r="L2280" i="5" s="1"/>
  <c r="J2280" i="5"/>
  <c r="I2280" i="5"/>
  <c r="H2280" i="5"/>
  <c r="M2279" i="5"/>
  <c r="L2279" i="5"/>
  <c r="K2279" i="5"/>
  <c r="J2279" i="5"/>
  <c r="I2279" i="5"/>
  <c r="N2279" i="5" s="1"/>
  <c r="H2279" i="5"/>
  <c r="K2278" i="5"/>
  <c r="H2278" i="5"/>
  <c r="J2278" i="5" s="1"/>
  <c r="L2277" i="5"/>
  <c r="K2277" i="5"/>
  <c r="M2277" i="5" s="1"/>
  <c r="J2277" i="5"/>
  <c r="H2277" i="5"/>
  <c r="I2277" i="5" s="1"/>
  <c r="N2277" i="5" s="1"/>
  <c r="K2276" i="5"/>
  <c r="L2276" i="5" s="1"/>
  <c r="J2276" i="5"/>
  <c r="I2276" i="5"/>
  <c r="H2276" i="5"/>
  <c r="M2275" i="5"/>
  <c r="L2275" i="5"/>
  <c r="K2275" i="5"/>
  <c r="H2275" i="5"/>
  <c r="L2274" i="5"/>
  <c r="K2274" i="5"/>
  <c r="M2274" i="5" s="1"/>
  <c r="I2274" i="5"/>
  <c r="H2274" i="5"/>
  <c r="J2274" i="5" s="1"/>
  <c r="K2273" i="5"/>
  <c r="H2273" i="5"/>
  <c r="I2273" i="5" s="1"/>
  <c r="M2272" i="5"/>
  <c r="K2272" i="5"/>
  <c r="L2272" i="5" s="1"/>
  <c r="J2272" i="5"/>
  <c r="I2272" i="5"/>
  <c r="N2272" i="5" s="1"/>
  <c r="H2272" i="5"/>
  <c r="M2271" i="5"/>
  <c r="L2271" i="5"/>
  <c r="K2271" i="5"/>
  <c r="I2271" i="5"/>
  <c r="N2271" i="5" s="1"/>
  <c r="H2271" i="5"/>
  <c r="J2271" i="5" s="1"/>
  <c r="M2270" i="5"/>
  <c r="K2270" i="5"/>
  <c r="L2270" i="5" s="1"/>
  <c r="H2270" i="5"/>
  <c r="L2269" i="5"/>
  <c r="K2269" i="5"/>
  <c r="M2269" i="5" s="1"/>
  <c r="J2269" i="5"/>
  <c r="H2269" i="5"/>
  <c r="I2269" i="5" s="1"/>
  <c r="K2268" i="5"/>
  <c r="J2268" i="5"/>
  <c r="I2268" i="5"/>
  <c r="H2268" i="5"/>
  <c r="M2267" i="5"/>
  <c r="L2267" i="5"/>
  <c r="K2267" i="5"/>
  <c r="J2267" i="5"/>
  <c r="H2267" i="5"/>
  <c r="I2267" i="5" s="1"/>
  <c r="N2267" i="5" s="1"/>
  <c r="M2266" i="5"/>
  <c r="L2266" i="5"/>
  <c r="K2266" i="5"/>
  <c r="I2266" i="5"/>
  <c r="H2266" i="5"/>
  <c r="J2266" i="5" s="1"/>
  <c r="K2265" i="5"/>
  <c r="M2265" i="5" s="1"/>
  <c r="H2265" i="5"/>
  <c r="M2264" i="5"/>
  <c r="K2264" i="5"/>
  <c r="L2264" i="5" s="1"/>
  <c r="J2264" i="5"/>
  <c r="I2264" i="5"/>
  <c r="N2264" i="5" s="1"/>
  <c r="H2264" i="5"/>
  <c r="M2263" i="5"/>
  <c r="L2263" i="5"/>
  <c r="K2263" i="5"/>
  <c r="J2263" i="5"/>
  <c r="I2263" i="5"/>
  <c r="N2263" i="5" s="1"/>
  <c r="H2263" i="5"/>
  <c r="K2262" i="5"/>
  <c r="H2262" i="5"/>
  <c r="J2262" i="5" s="1"/>
  <c r="L2261" i="5"/>
  <c r="K2261" i="5"/>
  <c r="M2261" i="5" s="1"/>
  <c r="J2261" i="5"/>
  <c r="H2261" i="5"/>
  <c r="I2261" i="5" s="1"/>
  <c r="K2260" i="5"/>
  <c r="L2260" i="5" s="1"/>
  <c r="J2260" i="5"/>
  <c r="I2260" i="5"/>
  <c r="H2260" i="5"/>
  <c r="M2259" i="5"/>
  <c r="L2259" i="5"/>
  <c r="K2259" i="5"/>
  <c r="H2259" i="5"/>
  <c r="L2258" i="5"/>
  <c r="K2258" i="5"/>
  <c r="M2258" i="5" s="1"/>
  <c r="I2258" i="5"/>
  <c r="H2258" i="5"/>
  <c r="J2258" i="5" s="1"/>
  <c r="K2257" i="5"/>
  <c r="H2257" i="5"/>
  <c r="I2257" i="5" s="1"/>
  <c r="M2256" i="5"/>
  <c r="K2256" i="5"/>
  <c r="L2256" i="5" s="1"/>
  <c r="J2256" i="5"/>
  <c r="I2256" i="5"/>
  <c r="N2256" i="5" s="1"/>
  <c r="H2256" i="5"/>
  <c r="M2255" i="5"/>
  <c r="L2255" i="5"/>
  <c r="K2255" i="5"/>
  <c r="I2255" i="5"/>
  <c r="H2255" i="5"/>
  <c r="J2255" i="5" s="1"/>
  <c r="M2254" i="5"/>
  <c r="K2254" i="5"/>
  <c r="L2254" i="5" s="1"/>
  <c r="H2254" i="5"/>
  <c r="L2253" i="5"/>
  <c r="K2253" i="5"/>
  <c r="M2253" i="5" s="1"/>
  <c r="J2253" i="5"/>
  <c r="H2253" i="5"/>
  <c r="I2253" i="5" s="1"/>
  <c r="K2252" i="5"/>
  <c r="J2252" i="5"/>
  <c r="I2252" i="5"/>
  <c r="H2252" i="5"/>
  <c r="M2251" i="5"/>
  <c r="L2251" i="5"/>
  <c r="K2251" i="5"/>
  <c r="J2251" i="5"/>
  <c r="N2251" i="5" s="1"/>
  <c r="H2251" i="5"/>
  <c r="I2251" i="5" s="1"/>
  <c r="M2250" i="5"/>
  <c r="L2250" i="5"/>
  <c r="K2250" i="5"/>
  <c r="I2250" i="5"/>
  <c r="H2250" i="5"/>
  <c r="J2250" i="5" s="1"/>
  <c r="K2249" i="5"/>
  <c r="M2249" i="5" s="1"/>
  <c r="H2249" i="5"/>
  <c r="M2248" i="5"/>
  <c r="K2248" i="5"/>
  <c r="L2248" i="5" s="1"/>
  <c r="J2248" i="5"/>
  <c r="I2248" i="5"/>
  <c r="H2248" i="5"/>
  <c r="M2247" i="5"/>
  <c r="L2247" i="5"/>
  <c r="K2247" i="5"/>
  <c r="J2247" i="5"/>
  <c r="I2247" i="5"/>
  <c r="N2247" i="5" s="1"/>
  <c r="H2247" i="5"/>
  <c r="K2246" i="5"/>
  <c r="H2246" i="5"/>
  <c r="J2246" i="5" s="1"/>
  <c r="L2245" i="5"/>
  <c r="K2245" i="5"/>
  <c r="M2245" i="5" s="1"/>
  <c r="J2245" i="5"/>
  <c r="H2245" i="5"/>
  <c r="I2245" i="5" s="1"/>
  <c r="N2245" i="5" s="1"/>
  <c r="K2244" i="5"/>
  <c r="L2244" i="5" s="1"/>
  <c r="J2244" i="5"/>
  <c r="I2244" i="5"/>
  <c r="H2244" i="5"/>
  <c r="M2243" i="5"/>
  <c r="L2243" i="5"/>
  <c r="K2243" i="5"/>
  <c r="H2243" i="5"/>
  <c r="L2242" i="5"/>
  <c r="K2242" i="5"/>
  <c r="M2242" i="5" s="1"/>
  <c r="I2242" i="5"/>
  <c r="N2242" i="5" s="1"/>
  <c r="H2242" i="5"/>
  <c r="J2242" i="5" s="1"/>
  <c r="K2241" i="5"/>
  <c r="H2241" i="5"/>
  <c r="I2241" i="5" s="1"/>
  <c r="M2240" i="5"/>
  <c r="K2240" i="5"/>
  <c r="L2240" i="5" s="1"/>
  <c r="J2240" i="5"/>
  <c r="I2240" i="5"/>
  <c r="H2240" i="5"/>
  <c r="M2239" i="5"/>
  <c r="L2239" i="5"/>
  <c r="K2239" i="5"/>
  <c r="I2239" i="5"/>
  <c r="N2239" i="5" s="1"/>
  <c r="H2239" i="5"/>
  <c r="J2239" i="5" s="1"/>
  <c r="M2238" i="5"/>
  <c r="K2238" i="5"/>
  <c r="L2238" i="5" s="1"/>
  <c r="H2238" i="5"/>
  <c r="L2237" i="5"/>
  <c r="K2237" i="5"/>
  <c r="M2237" i="5" s="1"/>
  <c r="J2237" i="5"/>
  <c r="H2237" i="5"/>
  <c r="I2237" i="5" s="1"/>
  <c r="N2237" i="5" s="1"/>
  <c r="K2236" i="5"/>
  <c r="J2236" i="5"/>
  <c r="I2236" i="5"/>
  <c r="H2236" i="5"/>
  <c r="M2235" i="5"/>
  <c r="L2235" i="5"/>
  <c r="K2235" i="5"/>
  <c r="J2235" i="5"/>
  <c r="N2235" i="5" s="1"/>
  <c r="H2235" i="5"/>
  <c r="I2235" i="5" s="1"/>
  <c r="M2234" i="5"/>
  <c r="L2234" i="5"/>
  <c r="K2234" i="5"/>
  <c r="I2234" i="5"/>
  <c r="H2234" i="5"/>
  <c r="J2234" i="5" s="1"/>
  <c r="K2233" i="5"/>
  <c r="M2233" i="5" s="1"/>
  <c r="H2233" i="5"/>
  <c r="M2232" i="5"/>
  <c r="K2232" i="5"/>
  <c r="L2232" i="5" s="1"/>
  <c r="J2232" i="5"/>
  <c r="I2232" i="5"/>
  <c r="H2232" i="5"/>
  <c r="M2231" i="5"/>
  <c r="L2231" i="5"/>
  <c r="K2231" i="5"/>
  <c r="J2231" i="5"/>
  <c r="I2231" i="5"/>
  <c r="N2231" i="5" s="1"/>
  <c r="H2231" i="5"/>
  <c r="K2230" i="5"/>
  <c r="H2230" i="5"/>
  <c r="J2230" i="5" s="1"/>
  <c r="L2229" i="5"/>
  <c r="K2229" i="5"/>
  <c r="M2229" i="5" s="1"/>
  <c r="J2229" i="5"/>
  <c r="H2229" i="5"/>
  <c r="I2229" i="5" s="1"/>
  <c r="K2228" i="5"/>
  <c r="L2228" i="5" s="1"/>
  <c r="J2228" i="5"/>
  <c r="I2228" i="5"/>
  <c r="H2228" i="5"/>
  <c r="M2227" i="5"/>
  <c r="L2227" i="5"/>
  <c r="K2227" i="5"/>
  <c r="H2227" i="5"/>
  <c r="L2226" i="5"/>
  <c r="K2226" i="5"/>
  <c r="M2226" i="5" s="1"/>
  <c r="I2226" i="5"/>
  <c r="H2226" i="5"/>
  <c r="J2226" i="5" s="1"/>
  <c r="K2225" i="5"/>
  <c r="H2225" i="5"/>
  <c r="I2225" i="5" s="1"/>
  <c r="M2224" i="5"/>
  <c r="K2224" i="5"/>
  <c r="L2224" i="5" s="1"/>
  <c r="J2224" i="5"/>
  <c r="I2224" i="5"/>
  <c r="N2224" i="5" s="1"/>
  <c r="H2224" i="5"/>
  <c r="M2223" i="5"/>
  <c r="L2223" i="5"/>
  <c r="K2223" i="5"/>
  <c r="I2223" i="5"/>
  <c r="H2223" i="5"/>
  <c r="J2223" i="5" s="1"/>
  <c r="M2222" i="5"/>
  <c r="K2222" i="5"/>
  <c r="L2222" i="5" s="1"/>
  <c r="H2222" i="5"/>
  <c r="L2221" i="5"/>
  <c r="K2221" i="5"/>
  <c r="M2221" i="5" s="1"/>
  <c r="J2221" i="5"/>
  <c r="H2221" i="5"/>
  <c r="I2221" i="5" s="1"/>
  <c r="K2220" i="5"/>
  <c r="J2220" i="5"/>
  <c r="I2220" i="5"/>
  <c r="H2220" i="5"/>
  <c r="M2219" i="5"/>
  <c r="L2219" i="5"/>
  <c r="K2219" i="5"/>
  <c r="J2219" i="5"/>
  <c r="N2219" i="5" s="1"/>
  <c r="H2219" i="5"/>
  <c r="I2219" i="5" s="1"/>
  <c r="M2218" i="5"/>
  <c r="L2218" i="5"/>
  <c r="K2218" i="5"/>
  <c r="I2218" i="5"/>
  <c r="H2218" i="5"/>
  <c r="J2218" i="5" s="1"/>
  <c r="K2217" i="5"/>
  <c r="M2217" i="5" s="1"/>
  <c r="H2217" i="5"/>
  <c r="M2216" i="5"/>
  <c r="K2216" i="5"/>
  <c r="L2216" i="5" s="1"/>
  <c r="J2216" i="5"/>
  <c r="I2216" i="5"/>
  <c r="H2216" i="5"/>
  <c r="M2215" i="5"/>
  <c r="L2215" i="5"/>
  <c r="K2215" i="5"/>
  <c r="J2215" i="5"/>
  <c r="I2215" i="5"/>
  <c r="N2215" i="5" s="1"/>
  <c r="H2215" i="5"/>
  <c r="K2214" i="5"/>
  <c r="H2214" i="5"/>
  <c r="J2214" i="5" s="1"/>
  <c r="L2213" i="5"/>
  <c r="K2213" i="5"/>
  <c r="M2213" i="5" s="1"/>
  <c r="J2213" i="5"/>
  <c r="H2213" i="5"/>
  <c r="I2213" i="5" s="1"/>
  <c r="N2213" i="5" s="1"/>
  <c r="K2212" i="5"/>
  <c r="L2212" i="5" s="1"/>
  <c r="J2212" i="5"/>
  <c r="I2212" i="5"/>
  <c r="H2212" i="5"/>
  <c r="M2211" i="5"/>
  <c r="L2211" i="5"/>
  <c r="K2211" i="5"/>
  <c r="H2211" i="5"/>
  <c r="L2210" i="5"/>
  <c r="K2210" i="5"/>
  <c r="M2210" i="5" s="1"/>
  <c r="I2210" i="5"/>
  <c r="N2210" i="5" s="1"/>
  <c r="H2210" i="5"/>
  <c r="J2210" i="5" s="1"/>
  <c r="K2209" i="5"/>
  <c r="H2209" i="5"/>
  <c r="I2209" i="5" s="1"/>
  <c r="M2208" i="5"/>
  <c r="K2208" i="5"/>
  <c r="L2208" i="5" s="1"/>
  <c r="J2208" i="5"/>
  <c r="I2208" i="5"/>
  <c r="H2208" i="5"/>
  <c r="M2207" i="5"/>
  <c r="L2207" i="5"/>
  <c r="K2207" i="5"/>
  <c r="I2207" i="5"/>
  <c r="N2207" i="5" s="1"/>
  <c r="H2207" i="5"/>
  <c r="J2207" i="5" s="1"/>
  <c r="M2206" i="5"/>
  <c r="K2206" i="5"/>
  <c r="L2206" i="5" s="1"/>
  <c r="H2206" i="5"/>
  <c r="L2205" i="5"/>
  <c r="K2205" i="5"/>
  <c r="M2205" i="5" s="1"/>
  <c r="J2205" i="5"/>
  <c r="H2205" i="5"/>
  <c r="I2205" i="5" s="1"/>
  <c r="N2205" i="5" s="1"/>
  <c r="K2204" i="5"/>
  <c r="J2204" i="5"/>
  <c r="I2204" i="5"/>
  <c r="H2204" i="5"/>
  <c r="M2203" i="5"/>
  <c r="L2203" i="5"/>
  <c r="K2203" i="5"/>
  <c r="J2203" i="5"/>
  <c r="H2203" i="5"/>
  <c r="I2203" i="5" s="1"/>
  <c r="N2203" i="5" s="1"/>
  <c r="M2202" i="5"/>
  <c r="L2202" i="5"/>
  <c r="K2202" i="5"/>
  <c r="I2202" i="5"/>
  <c r="H2202" i="5"/>
  <c r="J2202" i="5" s="1"/>
  <c r="K2201" i="5"/>
  <c r="M2201" i="5" s="1"/>
  <c r="H2201" i="5"/>
  <c r="M2200" i="5"/>
  <c r="K2200" i="5"/>
  <c r="L2200" i="5" s="1"/>
  <c r="J2200" i="5"/>
  <c r="I2200" i="5"/>
  <c r="N2200" i="5" s="1"/>
  <c r="H2200" i="5"/>
  <c r="M2199" i="5"/>
  <c r="L2199" i="5"/>
  <c r="K2199" i="5"/>
  <c r="J2199" i="5"/>
  <c r="I2199" i="5"/>
  <c r="N2199" i="5" s="1"/>
  <c r="H2199" i="5"/>
  <c r="K2198" i="5"/>
  <c r="H2198" i="5"/>
  <c r="J2198" i="5" s="1"/>
  <c r="L2197" i="5"/>
  <c r="K2197" i="5"/>
  <c r="M2197" i="5" s="1"/>
  <c r="J2197" i="5"/>
  <c r="H2197" i="5"/>
  <c r="I2197" i="5" s="1"/>
  <c r="K2196" i="5"/>
  <c r="L2196" i="5" s="1"/>
  <c r="J2196" i="5"/>
  <c r="I2196" i="5"/>
  <c r="H2196" i="5"/>
  <c r="M2195" i="5"/>
  <c r="L2195" i="5"/>
  <c r="K2195" i="5"/>
  <c r="H2195" i="5"/>
  <c r="L2194" i="5"/>
  <c r="K2194" i="5"/>
  <c r="M2194" i="5" s="1"/>
  <c r="I2194" i="5"/>
  <c r="H2194" i="5"/>
  <c r="J2194" i="5" s="1"/>
  <c r="K2193" i="5"/>
  <c r="H2193" i="5"/>
  <c r="I2193" i="5" s="1"/>
  <c r="M2192" i="5"/>
  <c r="K2192" i="5"/>
  <c r="L2192" i="5" s="1"/>
  <c r="J2192" i="5"/>
  <c r="I2192" i="5"/>
  <c r="N2192" i="5" s="1"/>
  <c r="H2192" i="5"/>
  <c r="M2191" i="5"/>
  <c r="L2191" i="5"/>
  <c r="K2191" i="5"/>
  <c r="I2191" i="5"/>
  <c r="H2191" i="5"/>
  <c r="J2191" i="5" s="1"/>
  <c r="M2190" i="5"/>
  <c r="K2190" i="5"/>
  <c r="L2190" i="5" s="1"/>
  <c r="H2190" i="5"/>
  <c r="L2189" i="5"/>
  <c r="K2189" i="5"/>
  <c r="M2189" i="5" s="1"/>
  <c r="J2189" i="5"/>
  <c r="H2189" i="5"/>
  <c r="I2189" i="5" s="1"/>
  <c r="K2188" i="5"/>
  <c r="J2188" i="5"/>
  <c r="I2188" i="5"/>
  <c r="H2188" i="5"/>
  <c r="M2187" i="5"/>
  <c r="L2187" i="5"/>
  <c r="K2187" i="5"/>
  <c r="J2187" i="5"/>
  <c r="N2187" i="5" s="1"/>
  <c r="H2187" i="5"/>
  <c r="I2187" i="5" s="1"/>
  <c r="M2186" i="5"/>
  <c r="L2186" i="5"/>
  <c r="K2186" i="5"/>
  <c r="H2186" i="5"/>
  <c r="K2185" i="5"/>
  <c r="I2185" i="5"/>
  <c r="H2185" i="5"/>
  <c r="J2185" i="5" s="1"/>
  <c r="L2184" i="5"/>
  <c r="K2184" i="5"/>
  <c r="M2184" i="5" s="1"/>
  <c r="J2184" i="5"/>
  <c r="H2184" i="5"/>
  <c r="I2184" i="5" s="1"/>
  <c r="N2184" i="5" s="1"/>
  <c r="M2183" i="5"/>
  <c r="K2183" i="5"/>
  <c r="L2183" i="5" s="1"/>
  <c r="J2183" i="5"/>
  <c r="I2183" i="5"/>
  <c r="H2183" i="5"/>
  <c r="M2182" i="5"/>
  <c r="L2182" i="5"/>
  <c r="K2182" i="5"/>
  <c r="H2182" i="5"/>
  <c r="K2181" i="5"/>
  <c r="I2181" i="5"/>
  <c r="H2181" i="5"/>
  <c r="J2181" i="5" s="1"/>
  <c r="L2180" i="5"/>
  <c r="K2180" i="5"/>
  <c r="M2180" i="5" s="1"/>
  <c r="J2180" i="5"/>
  <c r="H2180" i="5"/>
  <c r="I2180" i="5" s="1"/>
  <c r="N2180" i="5" s="1"/>
  <c r="M2179" i="5"/>
  <c r="K2179" i="5"/>
  <c r="L2179" i="5" s="1"/>
  <c r="J2179" i="5"/>
  <c r="I2179" i="5"/>
  <c r="N2179" i="5" s="1"/>
  <c r="H2179" i="5"/>
  <c r="M2178" i="5"/>
  <c r="L2178" i="5"/>
  <c r="K2178" i="5"/>
  <c r="H2178" i="5"/>
  <c r="K2177" i="5"/>
  <c r="I2177" i="5"/>
  <c r="H2177" i="5"/>
  <c r="J2177" i="5" s="1"/>
  <c r="L2176" i="5"/>
  <c r="K2176" i="5"/>
  <c r="M2176" i="5" s="1"/>
  <c r="J2176" i="5"/>
  <c r="H2176" i="5"/>
  <c r="I2176" i="5" s="1"/>
  <c r="N2176" i="5" s="1"/>
  <c r="M2175" i="5"/>
  <c r="K2175" i="5"/>
  <c r="L2175" i="5" s="1"/>
  <c r="J2175" i="5"/>
  <c r="I2175" i="5"/>
  <c r="H2175" i="5"/>
  <c r="M2174" i="5"/>
  <c r="L2174" i="5"/>
  <c r="K2174" i="5"/>
  <c r="H2174" i="5"/>
  <c r="K2173" i="5"/>
  <c r="I2173" i="5"/>
  <c r="H2173" i="5"/>
  <c r="J2173" i="5" s="1"/>
  <c r="L2172" i="5"/>
  <c r="K2172" i="5"/>
  <c r="M2172" i="5" s="1"/>
  <c r="J2172" i="5"/>
  <c r="H2172" i="5"/>
  <c r="I2172" i="5" s="1"/>
  <c r="N2172" i="5" s="1"/>
  <c r="M2171" i="5"/>
  <c r="K2171" i="5"/>
  <c r="L2171" i="5" s="1"/>
  <c r="J2171" i="5"/>
  <c r="I2171" i="5"/>
  <c r="H2171" i="5"/>
  <c r="M2170" i="5"/>
  <c r="L2170" i="5"/>
  <c r="K2170" i="5"/>
  <c r="H2170" i="5"/>
  <c r="K2169" i="5"/>
  <c r="I2169" i="5"/>
  <c r="H2169" i="5"/>
  <c r="J2169" i="5" s="1"/>
  <c r="L2168" i="5"/>
  <c r="K2168" i="5"/>
  <c r="M2168" i="5" s="1"/>
  <c r="J2168" i="5"/>
  <c r="H2168" i="5"/>
  <c r="I2168" i="5" s="1"/>
  <c r="N2168" i="5" s="1"/>
  <c r="M2167" i="5"/>
  <c r="K2167" i="5"/>
  <c r="L2167" i="5" s="1"/>
  <c r="J2167" i="5"/>
  <c r="I2167" i="5"/>
  <c r="H2167" i="5"/>
  <c r="M2166" i="5"/>
  <c r="L2166" i="5"/>
  <c r="K2166" i="5"/>
  <c r="H2166" i="5"/>
  <c r="K2165" i="5"/>
  <c r="I2165" i="5"/>
  <c r="H2165" i="5"/>
  <c r="J2165" i="5" s="1"/>
  <c r="L2164" i="5"/>
  <c r="K2164" i="5"/>
  <c r="M2164" i="5" s="1"/>
  <c r="J2164" i="5"/>
  <c r="H2164" i="5"/>
  <c r="I2164" i="5" s="1"/>
  <c r="N2164" i="5" s="1"/>
  <c r="M2163" i="5"/>
  <c r="K2163" i="5"/>
  <c r="L2163" i="5" s="1"/>
  <c r="J2163" i="5"/>
  <c r="I2163" i="5"/>
  <c r="N2163" i="5" s="1"/>
  <c r="H2163" i="5"/>
  <c r="M2162" i="5"/>
  <c r="L2162" i="5"/>
  <c r="K2162" i="5"/>
  <c r="H2162" i="5"/>
  <c r="K2161" i="5"/>
  <c r="I2161" i="5"/>
  <c r="H2161" i="5"/>
  <c r="J2161" i="5" s="1"/>
  <c r="L2160" i="5"/>
  <c r="K2160" i="5"/>
  <c r="M2160" i="5" s="1"/>
  <c r="J2160" i="5"/>
  <c r="H2160" i="5"/>
  <c r="I2160" i="5" s="1"/>
  <c r="N2160" i="5" s="1"/>
  <c r="M2159" i="5"/>
  <c r="K2159" i="5"/>
  <c r="L2159" i="5" s="1"/>
  <c r="J2159" i="5"/>
  <c r="I2159" i="5"/>
  <c r="H2159" i="5"/>
  <c r="M2158" i="5"/>
  <c r="L2158" i="5"/>
  <c r="K2158" i="5"/>
  <c r="H2158" i="5"/>
  <c r="K2157" i="5"/>
  <c r="I2157" i="5"/>
  <c r="H2157" i="5"/>
  <c r="J2157" i="5" s="1"/>
  <c r="L2156" i="5"/>
  <c r="K2156" i="5"/>
  <c r="M2156" i="5" s="1"/>
  <c r="J2156" i="5"/>
  <c r="H2156" i="5"/>
  <c r="I2156" i="5" s="1"/>
  <c r="N2156" i="5" s="1"/>
  <c r="M2155" i="5"/>
  <c r="K2155" i="5"/>
  <c r="L2155" i="5" s="1"/>
  <c r="J2155" i="5"/>
  <c r="I2155" i="5"/>
  <c r="H2155" i="5"/>
  <c r="M2154" i="5"/>
  <c r="L2154" i="5"/>
  <c r="K2154" i="5"/>
  <c r="H2154" i="5"/>
  <c r="K2153" i="5"/>
  <c r="I2153" i="5"/>
  <c r="H2153" i="5"/>
  <c r="J2153" i="5" s="1"/>
  <c r="L2152" i="5"/>
  <c r="K2152" i="5"/>
  <c r="M2152" i="5" s="1"/>
  <c r="J2152" i="5"/>
  <c r="H2152" i="5"/>
  <c r="I2152" i="5" s="1"/>
  <c r="N2152" i="5" s="1"/>
  <c r="M2151" i="5"/>
  <c r="K2151" i="5"/>
  <c r="L2151" i="5" s="1"/>
  <c r="J2151" i="5"/>
  <c r="I2151" i="5"/>
  <c r="H2151" i="5"/>
  <c r="M2150" i="5"/>
  <c r="L2150" i="5"/>
  <c r="K2150" i="5"/>
  <c r="H2150" i="5"/>
  <c r="K2149" i="5"/>
  <c r="I2149" i="5"/>
  <c r="H2149" i="5"/>
  <c r="J2149" i="5" s="1"/>
  <c r="L2148" i="5"/>
  <c r="K2148" i="5"/>
  <c r="M2148" i="5" s="1"/>
  <c r="J2148" i="5"/>
  <c r="H2148" i="5"/>
  <c r="I2148" i="5" s="1"/>
  <c r="N2148" i="5" s="1"/>
  <c r="M2147" i="5"/>
  <c r="K2147" i="5"/>
  <c r="L2147" i="5" s="1"/>
  <c r="J2147" i="5"/>
  <c r="I2147" i="5"/>
  <c r="N2147" i="5" s="1"/>
  <c r="H2147" i="5"/>
  <c r="M2146" i="5"/>
  <c r="L2146" i="5"/>
  <c r="K2146" i="5"/>
  <c r="H2146" i="5"/>
  <c r="K2145" i="5"/>
  <c r="I2145" i="5"/>
  <c r="H2145" i="5"/>
  <c r="J2145" i="5" s="1"/>
  <c r="L2144" i="5"/>
  <c r="K2144" i="5"/>
  <c r="M2144" i="5" s="1"/>
  <c r="J2144" i="5"/>
  <c r="H2144" i="5"/>
  <c r="I2144" i="5" s="1"/>
  <c r="N2144" i="5" s="1"/>
  <c r="M2143" i="5"/>
  <c r="K2143" i="5"/>
  <c r="L2143" i="5" s="1"/>
  <c r="J2143" i="5"/>
  <c r="I2143" i="5"/>
  <c r="H2143" i="5"/>
  <c r="M2142" i="5"/>
  <c r="L2142" i="5"/>
  <c r="K2142" i="5"/>
  <c r="H2142" i="5"/>
  <c r="K2141" i="5"/>
  <c r="I2141" i="5"/>
  <c r="H2141" i="5"/>
  <c r="J2141" i="5" s="1"/>
  <c r="L2140" i="5"/>
  <c r="K2140" i="5"/>
  <c r="M2140" i="5" s="1"/>
  <c r="J2140" i="5"/>
  <c r="H2140" i="5"/>
  <c r="I2140" i="5" s="1"/>
  <c r="N2140" i="5" s="1"/>
  <c r="M2139" i="5"/>
  <c r="K2139" i="5"/>
  <c r="L2139" i="5" s="1"/>
  <c r="J2139" i="5"/>
  <c r="I2139" i="5"/>
  <c r="H2139" i="5"/>
  <c r="M2138" i="5"/>
  <c r="L2138" i="5"/>
  <c r="K2138" i="5"/>
  <c r="H2138" i="5"/>
  <c r="K2137" i="5"/>
  <c r="I2137" i="5"/>
  <c r="H2137" i="5"/>
  <c r="J2137" i="5" s="1"/>
  <c r="L2136" i="5"/>
  <c r="K2136" i="5"/>
  <c r="M2136" i="5" s="1"/>
  <c r="J2136" i="5"/>
  <c r="H2136" i="5"/>
  <c r="I2136" i="5" s="1"/>
  <c r="N2136" i="5" s="1"/>
  <c r="M2135" i="5"/>
  <c r="K2135" i="5"/>
  <c r="L2135" i="5" s="1"/>
  <c r="J2135" i="5"/>
  <c r="I2135" i="5"/>
  <c r="H2135" i="5"/>
  <c r="M2134" i="5"/>
  <c r="L2134" i="5"/>
  <c r="K2134" i="5"/>
  <c r="H2134" i="5"/>
  <c r="K2133" i="5"/>
  <c r="I2133" i="5"/>
  <c r="H2133" i="5"/>
  <c r="J2133" i="5" s="1"/>
  <c r="L2132" i="5"/>
  <c r="K2132" i="5"/>
  <c r="M2132" i="5" s="1"/>
  <c r="J2132" i="5"/>
  <c r="H2132" i="5"/>
  <c r="I2132" i="5" s="1"/>
  <c r="N2132" i="5" s="1"/>
  <c r="M2131" i="5"/>
  <c r="K2131" i="5"/>
  <c r="L2131" i="5" s="1"/>
  <c r="J2131" i="5"/>
  <c r="I2131" i="5"/>
  <c r="N2131" i="5" s="1"/>
  <c r="H2131" i="5"/>
  <c r="M2130" i="5"/>
  <c r="L2130" i="5"/>
  <c r="K2130" i="5"/>
  <c r="H2130" i="5"/>
  <c r="K2129" i="5"/>
  <c r="I2129" i="5"/>
  <c r="H2129" i="5"/>
  <c r="J2129" i="5" s="1"/>
  <c r="L2128" i="5"/>
  <c r="K2128" i="5"/>
  <c r="M2128" i="5" s="1"/>
  <c r="J2128" i="5"/>
  <c r="H2128" i="5"/>
  <c r="I2128" i="5" s="1"/>
  <c r="N2128" i="5" s="1"/>
  <c r="M2127" i="5"/>
  <c r="K2127" i="5"/>
  <c r="L2127" i="5" s="1"/>
  <c r="J2127" i="5"/>
  <c r="I2127" i="5"/>
  <c r="H2127" i="5"/>
  <c r="M2126" i="5"/>
  <c r="L2126" i="5"/>
  <c r="K2126" i="5"/>
  <c r="H2126" i="5"/>
  <c r="I2126" i="5" s="1"/>
  <c r="K2125" i="5"/>
  <c r="L2125" i="5" s="1"/>
  <c r="I2125" i="5"/>
  <c r="H2125" i="5"/>
  <c r="J2125" i="5" s="1"/>
  <c r="L2124" i="5"/>
  <c r="K2124" i="5"/>
  <c r="M2124" i="5" s="1"/>
  <c r="J2124" i="5"/>
  <c r="H2124" i="5"/>
  <c r="I2124" i="5" s="1"/>
  <c r="N2124" i="5" s="1"/>
  <c r="M2123" i="5"/>
  <c r="K2123" i="5"/>
  <c r="L2123" i="5" s="1"/>
  <c r="J2123" i="5"/>
  <c r="I2123" i="5"/>
  <c r="H2123" i="5"/>
  <c r="M2122" i="5"/>
  <c r="L2122" i="5"/>
  <c r="K2122" i="5"/>
  <c r="H2122" i="5"/>
  <c r="I2122" i="5" s="1"/>
  <c r="K2121" i="5"/>
  <c r="L2121" i="5" s="1"/>
  <c r="I2121" i="5"/>
  <c r="H2121" i="5"/>
  <c r="J2121" i="5" s="1"/>
  <c r="L2120" i="5"/>
  <c r="K2120" i="5"/>
  <c r="M2120" i="5" s="1"/>
  <c r="J2120" i="5"/>
  <c r="H2120" i="5"/>
  <c r="I2120" i="5" s="1"/>
  <c r="N2120" i="5" s="1"/>
  <c r="M2119" i="5"/>
  <c r="K2119" i="5"/>
  <c r="L2119" i="5" s="1"/>
  <c r="J2119" i="5"/>
  <c r="I2119" i="5"/>
  <c r="H2119" i="5"/>
  <c r="M2118" i="5"/>
  <c r="L2118" i="5"/>
  <c r="K2118" i="5"/>
  <c r="H2118" i="5"/>
  <c r="I2118" i="5" s="1"/>
  <c r="K2117" i="5"/>
  <c r="L2117" i="5" s="1"/>
  <c r="I2117" i="5"/>
  <c r="H2117" i="5"/>
  <c r="J2117" i="5" s="1"/>
  <c r="L2116" i="5"/>
  <c r="K2116" i="5"/>
  <c r="M2116" i="5" s="1"/>
  <c r="J2116" i="5"/>
  <c r="H2116" i="5"/>
  <c r="I2116" i="5" s="1"/>
  <c r="N2116" i="5" s="1"/>
  <c r="M2115" i="5"/>
  <c r="K2115" i="5"/>
  <c r="L2115" i="5" s="1"/>
  <c r="J2115" i="5"/>
  <c r="I2115" i="5"/>
  <c r="H2115" i="5"/>
  <c r="M2114" i="5"/>
  <c r="L2114" i="5"/>
  <c r="K2114" i="5"/>
  <c r="H2114" i="5"/>
  <c r="I2114" i="5" s="1"/>
  <c r="K2113" i="5"/>
  <c r="L2113" i="5" s="1"/>
  <c r="I2113" i="5"/>
  <c r="H2113" i="5"/>
  <c r="J2113" i="5" s="1"/>
  <c r="L2112" i="5"/>
  <c r="K2112" i="5"/>
  <c r="M2112" i="5" s="1"/>
  <c r="J2112" i="5"/>
  <c r="H2112" i="5"/>
  <c r="I2112" i="5" s="1"/>
  <c r="N2112" i="5" s="1"/>
  <c r="M2111" i="5"/>
  <c r="K2111" i="5"/>
  <c r="L2111" i="5" s="1"/>
  <c r="J2111" i="5"/>
  <c r="I2111" i="5"/>
  <c r="H2111" i="5"/>
  <c r="M2110" i="5"/>
  <c r="L2110" i="5"/>
  <c r="K2110" i="5"/>
  <c r="H2110" i="5"/>
  <c r="I2110" i="5" s="1"/>
  <c r="K2109" i="5"/>
  <c r="L2109" i="5" s="1"/>
  <c r="I2109" i="5"/>
  <c r="H2109" i="5"/>
  <c r="J2109" i="5" s="1"/>
  <c r="L2108" i="5"/>
  <c r="K2108" i="5"/>
  <c r="M2108" i="5" s="1"/>
  <c r="J2108" i="5"/>
  <c r="H2108" i="5"/>
  <c r="I2108" i="5" s="1"/>
  <c r="N2108" i="5" s="1"/>
  <c r="M2107" i="5"/>
  <c r="K2107" i="5"/>
  <c r="L2107" i="5" s="1"/>
  <c r="J2107" i="5"/>
  <c r="I2107" i="5"/>
  <c r="H2107" i="5"/>
  <c r="M2106" i="5"/>
  <c r="L2106" i="5"/>
  <c r="K2106" i="5"/>
  <c r="I2106" i="5"/>
  <c r="N2106" i="5" s="1"/>
  <c r="H2106" i="5"/>
  <c r="J2106" i="5" s="1"/>
  <c r="K2105" i="5"/>
  <c r="M2105" i="5" s="1"/>
  <c r="H2105" i="5"/>
  <c r="J2105" i="5" s="1"/>
  <c r="L2104" i="5"/>
  <c r="K2104" i="5"/>
  <c r="M2104" i="5" s="1"/>
  <c r="J2104" i="5"/>
  <c r="H2104" i="5"/>
  <c r="I2104" i="5" s="1"/>
  <c r="N2104" i="5" s="1"/>
  <c r="K2103" i="5"/>
  <c r="L2103" i="5" s="1"/>
  <c r="J2103" i="5"/>
  <c r="I2103" i="5"/>
  <c r="H2103" i="5"/>
  <c r="M2102" i="5"/>
  <c r="L2102" i="5"/>
  <c r="K2102" i="5"/>
  <c r="H2102" i="5"/>
  <c r="J2102" i="5" s="1"/>
  <c r="M2101" i="5"/>
  <c r="L2101" i="5"/>
  <c r="K2101" i="5"/>
  <c r="I2101" i="5"/>
  <c r="N2101" i="5" s="1"/>
  <c r="H2101" i="5"/>
  <c r="J2101" i="5" s="1"/>
  <c r="K2100" i="5"/>
  <c r="M2100" i="5" s="1"/>
  <c r="H2100" i="5"/>
  <c r="I2100" i="5" s="1"/>
  <c r="M2099" i="5"/>
  <c r="K2099" i="5"/>
  <c r="L2099" i="5" s="1"/>
  <c r="J2099" i="5"/>
  <c r="I2099" i="5"/>
  <c r="N2099" i="5" s="1"/>
  <c r="H2099" i="5"/>
  <c r="M2098" i="5"/>
  <c r="L2098" i="5"/>
  <c r="K2098" i="5"/>
  <c r="J2098" i="5"/>
  <c r="I2098" i="5"/>
  <c r="N2098" i="5" s="1"/>
  <c r="H2098" i="5"/>
  <c r="M2097" i="5"/>
  <c r="K2097" i="5"/>
  <c r="L2097" i="5" s="1"/>
  <c r="H2097" i="5"/>
  <c r="J2097" i="5" s="1"/>
  <c r="L2096" i="5"/>
  <c r="K2096" i="5"/>
  <c r="M2096" i="5" s="1"/>
  <c r="J2096" i="5"/>
  <c r="H2096" i="5"/>
  <c r="I2096" i="5" s="1"/>
  <c r="N2096" i="5" s="1"/>
  <c r="K2095" i="5"/>
  <c r="L2095" i="5" s="1"/>
  <c r="J2095" i="5"/>
  <c r="I2095" i="5"/>
  <c r="H2095" i="5"/>
  <c r="M2094" i="5"/>
  <c r="L2094" i="5"/>
  <c r="K2094" i="5"/>
  <c r="J2094" i="5"/>
  <c r="H2094" i="5"/>
  <c r="I2094" i="5" s="1"/>
  <c r="N2094" i="5" s="1"/>
  <c r="L2093" i="5"/>
  <c r="K2093" i="5"/>
  <c r="M2093" i="5" s="1"/>
  <c r="I2093" i="5"/>
  <c r="H2093" i="5"/>
  <c r="J2093" i="5" s="1"/>
  <c r="K2092" i="5"/>
  <c r="M2092" i="5" s="1"/>
  <c r="H2092" i="5"/>
  <c r="I2092" i="5" s="1"/>
  <c r="M2091" i="5"/>
  <c r="K2091" i="5"/>
  <c r="L2091" i="5" s="1"/>
  <c r="J2091" i="5"/>
  <c r="I2091" i="5"/>
  <c r="N2091" i="5" s="1"/>
  <c r="H2091" i="5"/>
  <c r="M2090" i="5"/>
  <c r="L2090" i="5"/>
  <c r="K2090" i="5"/>
  <c r="I2090" i="5"/>
  <c r="N2090" i="5" s="1"/>
  <c r="H2090" i="5"/>
  <c r="J2090" i="5" s="1"/>
  <c r="K2089" i="5"/>
  <c r="M2089" i="5" s="1"/>
  <c r="H2089" i="5"/>
  <c r="J2089" i="5" s="1"/>
  <c r="L2088" i="5"/>
  <c r="K2088" i="5"/>
  <c r="M2088" i="5" s="1"/>
  <c r="J2088" i="5"/>
  <c r="H2088" i="5"/>
  <c r="I2088" i="5" s="1"/>
  <c r="N2088" i="5" s="1"/>
  <c r="K2087" i="5"/>
  <c r="L2087" i="5" s="1"/>
  <c r="J2087" i="5"/>
  <c r="I2087" i="5"/>
  <c r="H2087" i="5"/>
  <c r="M2086" i="5"/>
  <c r="L2086" i="5"/>
  <c r="K2086" i="5"/>
  <c r="H2086" i="5"/>
  <c r="J2086" i="5" s="1"/>
  <c r="M2085" i="5"/>
  <c r="L2085" i="5"/>
  <c r="K2085" i="5"/>
  <c r="I2085" i="5"/>
  <c r="N2085" i="5" s="1"/>
  <c r="H2085" i="5"/>
  <c r="J2085" i="5" s="1"/>
  <c r="K2084" i="5"/>
  <c r="M2084" i="5" s="1"/>
  <c r="H2084" i="5"/>
  <c r="I2084" i="5" s="1"/>
  <c r="M2083" i="5"/>
  <c r="K2083" i="5"/>
  <c r="L2083" i="5" s="1"/>
  <c r="J2083" i="5"/>
  <c r="I2083" i="5"/>
  <c r="N2083" i="5" s="1"/>
  <c r="H2083" i="5"/>
  <c r="M2082" i="5"/>
  <c r="L2082" i="5"/>
  <c r="K2082" i="5"/>
  <c r="J2082" i="5"/>
  <c r="I2082" i="5"/>
  <c r="N2082" i="5" s="1"/>
  <c r="H2082" i="5"/>
  <c r="M2081" i="5"/>
  <c r="K2081" i="5"/>
  <c r="L2081" i="5" s="1"/>
  <c r="H2081" i="5"/>
  <c r="J2081" i="5" s="1"/>
  <c r="L2080" i="5"/>
  <c r="K2080" i="5"/>
  <c r="M2080" i="5" s="1"/>
  <c r="J2080" i="5"/>
  <c r="H2080" i="5"/>
  <c r="I2080" i="5" s="1"/>
  <c r="N2080" i="5" s="1"/>
  <c r="K2079" i="5"/>
  <c r="L2079" i="5" s="1"/>
  <c r="J2079" i="5"/>
  <c r="I2079" i="5"/>
  <c r="H2079" i="5"/>
  <c r="M2078" i="5"/>
  <c r="L2078" i="5"/>
  <c r="K2078" i="5"/>
  <c r="J2078" i="5"/>
  <c r="H2078" i="5"/>
  <c r="I2078" i="5" s="1"/>
  <c r="N2078" i="5" s="1"/>
  <c r="L2077" i="5"/>
  <c r="K2077" i="5"/>
  <c r="M2077" i="5" s="1"/>
  <c r="I2077" i="5"/>
  <c r="H2077" i="5"/>
  <c r="J2077" i="5" s="1"/>
  <c r="K2076" i="5"/>
  <c r="M2076" i="5" s="1"/>
  <c r="H2076" i="5"/>
  <c r="I2076" i="5" s="1"/>
  <c r="M2075" i="5"/>
  <c r="K2075" i="5"/>
  <c r="L2075" i="5" s="1"/>
  <c r="J2075" i="5"/>
  <c r="I2075" i="5"/>
  <c r="N2075" i="5" s="1"/>
  <c r="H2075" i="5"/>
  <c r="M2074" i="5"/>
  <c r="L2074" i="5"/>
  <c r="K2074" i="5"/>
  <c r="I2074" i="5"/>
  <c r="N2074" i="5" s="1"/>
  <c r="H2074" i="5"/>
  <c r="J2074" i="5" s="1"/>
  <c r="K2073" i="5"/>
  <c r="M2073" i="5" s="1"/>
  <c r="H2073" i="5"/>
  <c r="J2073" i="5" s="1"/>
  <c r="L2072" i="5"/>
  <c r="K2072" i="5"/>
  <c r="M2072" i="5" s="1"/>
  <c r="J2072" i="5"/>
  <c r="H2072" i="5"/>
  <c r="I2072" i="5" s="1"/>
  <c r="N2072" i="5" s="1"/>
  <c r="K2071" i="5"/>
  <c r="L2071" i="5" s="1"/>
  <c r="J2071" i="5"/>
  <c r="I2071" i="5"/>
  <c r="H2071" i="5"/>
  <c r="M2070" i="5"/>
  <c r="L2070" i="5"/>
  <c r="K2070" i="5"/>
  <c r="H2070" i="5"/>
  <c r="J2070" i="5" s="1"/>
  <c r="M2069" i="5"/>
  <c r="L2069" i="5"/>
  <c r="K2069" i="5"/>
  <c r="I2069" i="5"/>
  <c r="N2069" i="5" s="1"/>
  <c r="H2069" i="5"/>
  <c r="J2069" i="5" s="1"/>
  <c r="K2068" i="5"/>
  <c r="M2068" i="5" s="1"/>
  <c r="H2068" i="5"/>
  <c r="I2068" i="5" s="1"/>
  <c r="M2067" i="5"/>
  <c r="K2067" i="5"/>
  <c r="L2067" i="5" s="1"/>
  <c r="J2067" i="5"/>
  <c r="I2067" i="5"/>
  <c r="N2067" i="5" s="1"/>
  <c r="H2067" i="5"/>
  <c r="M2066" i="5"/>
  <c r="L2066" i="5"/>
  <c r="K2066" i="5"/>
  <c r="J2066" i="5"/>
  <c r="I2066" i="5"/>
  <c r="N2066" i="5" s="1"/>
  <c r="H2066" i="5"/>
  <c r="M2065" i="5"/>
  <c r="K2065" i="5"/>
  <c r="L2065" i="5" s="1"/>
  <c r="H2065" i="5"/>
  <c r="J2065" i="5" s="1"/>
  <c r="L2064" i="5"/>
  <c r="K2064" i="5"/>
  <c r="M2064" i="5" s="1"/>
  <c r="J2064" i="5"/>
  <c r="H2064" i="5"/>
  <c r="I2064" i="5" s="1"/>
  <c r="N2064" i="5" s="1"/>
  <c r="K2063" i="5"/>
  <c r="L2063" i="5" s="1"/>
  <c r="J2063" i="5"/>
  <c r="I2063" i="5"/>
  <c r="H2063" i="5"/>
  <c r="M2062" i="5"/>
  <c r="L2062" i="5"/>
  <c r="K2062" i="5"/>
  <c r="J2062" i="5"/>
  <c r="H2062" i="5"/>
  <c r="I2062" i="5" s="1"/>
  <c r="N2062" i="5" s="1"/>
  <c r="L2061" i="5"/>
  <c r="K2061" i="5"/>
  <c r="M2061" i="5" s="1"/>
  <c r="I2061" i="5"/>
  <c r="H2061" i="5"/>
  <c r="J2061" i="5" s="1"/>
  <c r="K2060" i="5"/>
  <c r="M2060" i="5" s="1"/>
  <c r="H2060" i="5"/>
  <c r="I2060" i="5" s="1"/>
  <c r="M2059" i="5"/>
  <c r="K2059" i="5"/>
  <c r="L2059" i="5" s="1"/>
  <c r="J2059" i="5"/>
  <c r="I2059" i="5"/>
  <c r="N2059" i="5" s="1"/>
  <c r="H2059" i="5"/>
  <c r="M2058" i="5"/>
  <c r="L2058" i="5"/>
  <c r="K2058" i="5"/>
  <c r="I2058" i="5"/>
  <c r="N2058" i="5" s="1"/>
  <c r="H2058" i="5"/>
  <c r="J2058" i="5" s="1"/>
  <c r="K2057" i="5"/>
  <c r="M2057" i="5" s="1"/>
  <c r="H2057" i="5"/>
  <c r="J2057" i="5" s="1"/>
  <c r="L2056" i="5"/>
  <c r="K2056" i="5"/>
  <c r="M2056" i="5" s="1"/>
  <c r="J2056" i="5"/>
  <c r="H2056" i="5"/>
  <c r="I2056" i="5" s="1"/>
  <c r="N2056" i="5" s="1"/>
  <c r="K2055" i="5"/>
  <c r="L2055" i="5" s="1"/>
  <c r="J2055" i="5"/>
  <c r="I2055" i="5"/>
  <c r="H2055" i="5"/>
  <c r="M2054" i="5"/>
  <c r="L2054" i="5"/>
  <c r="K2054" i="5"/>
  <c r="H2054" i="5"/>
  <c r="J2054" i="5" s="1"/>
  <c r="M2053" i="5"/>
  <c r="L2053" i="5"/>
  <c r="K2053" i="5"/>
  <c r="I2053" i="5"/>
  <c r="N2053" i="5" s="1"/>
  <c r="H2053" i="5"/>
  <c r="J2053" i="5" s="1"/>
  <c r="K2052" i="5"/>
  <c r="M2052" i="5" s="1"/>
  <c r="H2052" i="5"/>
  <c r="I2052" i="5" s="1"/>
  <c r="M2051" i="5"/>
  <c r="K2051" i="5"/>
  <c r="L2051" i="5" s="1"/>
  <c r="J2051" i="5"/>
  <c r="I2051" i="5"/>
  <c r="N2051" i="5" s="1"/>
  <c r="H2051" i="5"/>
  <c r="M2050" i="5"/>
  <c r="L2050" i="5"/>
  <c r="K2050" i="5"/>
  <c r="J2050" i="5"/>
  <c r="I2050" i="5"/>
  <c r="N2050" i="5" s="1"/>
  <c r="H2050" i="5"/>
  <c r="M2049" i="5"/>
  <c r="K2049" i="5"/>
  <c r="L2049" i="5" s="1"/>
  <c r="H2049" i="5"/>
  <c r="J2049" i="5" s="1"/>
  <c r="L2048" i="5"/>
  <c r="K2048" i="5"/>
  <c r="M2048" i="5" s="1"/>
  <c r="J2048" i="5"/>
  <c r="H2048" i="5"/>
  <c r="I2048" i="5" s="1"/>
  <c r="N2048" i="5" s="1"/>
  <c r="K2047" i="5"/>
  <c r="L2047" i="5" s="1"/>
  <c r="J2047" i="5"/>
  <c r="I2047" i="5"/>
  <c r="H2047" i="5"/>
  <c r="M2046" i="5"/>
  <c r="L2046" i="5"/>
  <c r="K2046" i="5"/>
  <c r="J2046" i="5"/>
  <c r="H2046" i="5"/>
  <c r="I2046" i="5" s="1"/>
  <c r="N2046" i="5" s="1"/>
  <c r="L2045" i="5"/>
  <c r="K2045" i="5"/>
  <c r="M2045" i="5" s="1"/>
  <c r="I2045" i="5"/>
  <c r="H2045" i="5"/>
  <c r="J2045" i="5" s="1"/>
  <c r="K2044" i="5"/>
  <c r="M2044" i="5" s="1"/>
  <c r="H2044" i="5"/>
  <c r="I2044" i="5" s="1"/>
  <c r="M2043" i="5"/>
  <c r="K2043" i="5"/>
  <c r="L2043" i="5" s="1"/>
  <c r="J2043" i="5"/>
  <c r="I2043" i="5"/>
  <c r="N2043" i="5" s="1"/>
  <c r="H2043" i="5"/>
  <c r="M2042" i="5"/>
  <c r="L2042" i="5"/>
  <c r="K2042" i="5"/>
  <c r="I2042" i="5"/>
  <c r="N2042" i="5" s="1"/>
  <c r="H2042" i="5"/>
  <c r="J2042" i="5" s="1"/>
  <c r="K2041" i="5"/>
  <c r="M2041" i="5" s="1"/>
  <c r="H2041" i="5"/>
  <c r="J2041" i="5" s="1"/>
  <c r="L2040" i="5"/>
  <c r="K2040" i="5"/>
  <c r="M2040" i="5" s="1"/>
  <c r="J2040" i="5"/>
  <c r="H2040" i="5"/>
  <c r="I2040" i="5" s="1"/>
  <c r="N2040" i="5" s="1"/>
  <c r="K2039" i="5"/>
  <c r="L2039" i="5" s="1"/>
  <c r="J2039" i="5"/>
  <c r="I2039" i="5"/>
  <c r="H2039" i="5"/>
  <c r="M2038" i="5"/>
  <c r="L2038" i="5"/>
  <c r="K2038" i="5"/>
  <c r="H2038" i="5"/>
  <c r="J2038" i="5" s="1"/>
  <c r="M2037" i="5"/>
  <c r="L2037" i="5"/>
  <c r="K2037" i="5"/>
  <c r="I2037" i="5"/>
  <c r="N2037" i="5" s="1"/>
  <c r="H2037" i="5"/>
  <c r="J2037" i="5" s="1"/>
  <c r="K2036" i="5"/>
  <c r="M2036" i="5" s="1"/>
  <c r="H2036" i="5"/>
  <c r="I2036" i="5" s="1"/>
  <c r="M2035" i="5"/>
  <c r="K2035" i="5"/>
  <c r="L2035" i="5" s="1"/>
  <c r="J2035" i="5"/>
  <c r="I2035" i="5"/>
  <c r="N2035" i="5" s="1"/>
  <c r="H2035" i="5"/>
  <c r="M2034" i="5"/>
  <c r="L2034" i="5"/>
  <c r="K2034" i="5"/>
  <c r="J2034" i="5"/>
  <c r="I2034" i="5"/>
  <c r="N2034" i="5" s="1"/>
  <c r="H2034" i="5"/>
  <c r="M2033" i="5"/>
  <c r="K2033" i="5"/>
  <c r="L2033" i="5" s="1"/>
  <c r="H2033" i="5"/>
  <c r="J2033" i="5" s="1"/>
  <c r="L2032" i="5"/>
  <c r="K2032" i="5"/>
  <c r="M2032" i="5" s="1"/>
  <c r="J2032" i="5"/>
  <c r="H2032" i="5"/>
  <c r="I2032" i="5" s="1"/>
  <c r="N2032" i="5" s="1"/>
  <c r="K2031" i="5"/>
  <c r="L2031" i="5" s="1"/>
  <c r="J2031" i="5"/>
  <c r="I2031" i="5"/>
  <c r="H2031" i="5"/>
  <c r="M2030" i="5"/>
  <c r="L2030" i="5"/>
  <c r="K2030" i="5"/>
  <c r="J2030" i="5"/>
  <c r="H2030" i="5"/>
  <c r="I2030" i="5" s="1"/>
  <c r="N2030" i="5" s="1"/>
  <c r="L2029" i="5"/>
  <c r="K2029" i="5"/>
  <c r="M2029" i="5" s="1"/>
  <c r="I2029" i="5"/>
  <c r="H2029" i="5"/>
  <c r="J2029" i="5" s="1"/>
  <c r="K2028" i="5"/>
  <c r="M2028" i="5" s="1"/>
  <c r="H2028" i="5"/>
  <c r="I2028" i="5" s="1"/>
  <c r="M2027" i="5"/>
  <c r="K2027" i="5"/>
  <c r="L2027" i="5" s="1"/>
  <c r="J2027" i="5"/>
  <c r="I2027" i="5"/>
  <c r="N2027" i="5" s="1"/>
  <c r="H2027" i="5"/>
  <c r="M2026" i="5"/>
  <c r="L2026" i="5"/>
  <c r="K2026" i="5"/>
  <c r="I2026" i="5"/>
  <c r="N2026" i="5" s="1"/>
  <c r="H2026" i="5"/>
  <c r="J2026" i="5" s="1"/>
  <c r="K2025" i="5"/>
  <c r="M2025" i="5" s="1"/>
  <c r="H2025" i="5"/>
  <c r="J2025" i="5" s="1"/>
  <c r="L2024" i="5"/>
  <c r="K2024" i="5"/>
  <c r="M2024" i="5" s="1"/>
  <c r="J2024" i="5"/>
  <c r="H2024" i="5"/>
  <c r="I2024" i="5" s="1"/>
  <c r="N2024" i="5" s="1"/>
  <c r="K2023" i="5"/>
  <c r="L2023" i="5" s="1"/>
  <c r="J2023" i="5"/>
  <c r="I2023" i="5"/>
  <c r="H2023" i="5"/>
  <c r="M2022" i="5"/>
  <c r="L2022" i="5"/>
  <c r="K2022" i="5"/>
  <c r="H2022" i="5"/>
  <c r="J2022" i="5" s="1"/>
  <c r="M2021" i="5"/>
  <c r="L2021" i="5"/>
  <c r="K2021" i="5"/>
  <c r="I2021" i="5"/>
  <c r="N2021" i="5" s="1"/>
  <c r="H2021" i="5"/>
  <c r="J2021" i="5" s="1"/>
  <c r="K2020" i="5"/>
  <c r="M2020" i="5" s="1"/>
  <c r="H2020" i="5"/>
  <c r="I2020" i="5" s="1"/>
  <c r="M2019" i="5"/>
  <c r="K2019" i="5"/>
  <c r="L2019" i="5" s="1"/>
  <c r="J2019" i="5"/>
  <c r="I2019" i="5"/>
  <c r="N2019" i="5" s="1"/>
  <c r="H2019" i="5"/>
  <c r="M2018" i="5"/>
  <c r="L2018" i="5"/>
  <c r="K2018" i="5"/>
  <c r="J2018" i="5"/>
  <c r="I2018" i="5"/>
  <c r="N2018" i="5" s="1"/>
  <c r="H2018" i="5"/>
  <c r="K2017" i="5"/>
  <c r="L2017" i="5" s="1"/>
  <c r="H2017" i="5"/>
  <c r="J2017" i="5" s="1"/>
  <c r="L2016" i="5"/>
  <c r="K2016" i="5"/>
  <c r="M2016" i="5" s="1"/>
  <c r="J2016" i="5"/>
  <c r="H2016" i="5"/>
  <c r="I2016" i="5" s="1"/>
  <c r="N2016" i="5" s="1"/>
  <c r="K2015" i="5"/>
  <c r="L2015" i="5" s="1"/>
  <c r="J2015" i="5"/>
  <c r="I2015" i="5"/>
  <c r="H2015" i="5"/>
  <c r="M2014" i="5"/>
  <c r="L2014" i="5"/>
  <c r="K2014" i="5"/>
  <c r="H2014" i="5"/>
  <c r="I2014" i="5" s="1"/>
  <c r="L2013" i="5"/>
  <c r="K2013" i="5"/>
  <c r="M2013" i="5" s="1"/>
  <c r="I2013" i="5"/>
  <c r="H2013" i="5"/>
  <c r="J2013" i="5" s="1"/>
  <c r="K2012" i="5"/>
  <c r="M2012" i="5" s="1"/>
  <c r="H2012" i="5"/>
  <c r="I2012" i="5" s="1"/>
  <c r="M2011" i="5"/>
  <c r="K2011" i="5"/>
  <c r="L2011" i="5" s="1"/>
  <c r="J2011" i="5"/>
  <c r="I2011" i="5"/>
  <c r="N2011" i="5" s="1"/>
  <c r="H2011" i="5"/>
  <c r="M2010" i="5"/>
  <c r="L2010" i="5"/>
  <c r="K2010" i="5"/>
  <c r="I2010" i="5"/>
  <c r="H2010" i="5"/>
  <c r="J2010" i="5" s="1"/>
  <c r="M2009" i="5"/>
  <c r="K2009" i="5"/>
  <c r="L2009" i="5" s="1"/>
  <c r="H2009" i="5"/>
  <c r="J2009" i="5" s="1"/>
  <c r="L2008" i="5"/>
  <c r="K2008" i="5"/>
  <c r="M2008" i="5" s="1"/>
  <c r="J2008" i="5"/>
  <c r="H2008" i="5"/>
  <c r="I2008" i="5" s="1"/>
  <c r="N2008" i="5" s="1"/>
  <c r="K2007" i="5"/>
  <c r="L2007" i="5" s="1"/>
  <c r="J2007" i="5"/>
  <c r="I2007" i="5"/>
  <c r="H2007" i="5"/>
  <c r="M2006" i="5"/>
  <c r="L2006" i="5"/>
  <c r="K2006" i="5"/>
  <c r="J2006" i="5"/>
  <c r="H2006" i="5"/>
  <c r="I2006" i="5" s="1"/>
  <c r="N2006" i="5" s="1"/>
  <c r="M2005" i="5"/>
  <c r="L2005" i="5"/>
  <c r="K2005" i="5"/>
  <c r="I2005" i="5"/>
  <c r="H2005" i="5"/>
  <c r="J2005" i="5" s="1"/>
  <c r="K2004" i="5"/>
  <c r="M2004" i="5" s="1"/>
  <c r="H2004" i="5"/>
  <c r="I2004" i="5" s="1"/>
  <c r="M2003" i="5"/>
  <c r="K2003" i="5"/>
  <c r="L2003" i="5" s="1"/>
  <c r="J2003" i="5"/>
  <c r="I2003" i="5"/>
  <c r="N2003" i="5" s="1"/>
  <c r="H2003" i="5"/>
  <c r="M2002" i="5"/>
  <c r="L2002" i="5"/>
  <c r="K2002" i="5"/>
  <c r="J2002" i="5"/>
  <c r="I2002" i="5"/>
  <c r="N2002" i="5" s="1"/>
  <c r="H2002" i="5"/>
  <c r="K2001" i="5"/>
  <c r="L2001" i="5" s="1"/>
  <c r="H2001" i="5"/>
  <c r="J2001" i="5" s="1"/>
  <c r="L2000" i="5"/>
  <c r="K2000" i="5"/>
  <c r="M2000" i="5" s="1"/>
  <c r="J2000" i="5"/>
  <c r="H2000" i="5"/>
  <c r="I2000" i="5" s="1"/>
  <c r="N2000" i="5" s="1"/>
  <c r="K1999" i="5"/>
  <c r="L1999" i="5" s="1"/>
  <c r="J1999" i="5"/>
  <c r="I1999" i="5"/>
  <c r="H1999" i="5"/>
  <c r="M1998" i="5"/>
  <c r="L1998" i="5"/>
  <c r="K1998" i="5"/>
  <c r="H1998" i="5"/>
  <c r="I1998" i="5" s="1"/>
  <c r="L1997" i="5"/>
  <c r="K1997" i="5"/>
  <c r="M1997" i="5" s="1"/>
  <c r="I1997" i="5"/>
  <c r="H1997" i="5"/>
  <c r="J1997" i="5" s="1"/>
  <c r="K1996" i="5"/>
  <c r="M1996" i="5" s="1"/>
  <c r="H1996" i="5"/>
  <c r="I1996" i="5" s="1"/>
  <c r="M1995" i="5"/>
  <c r="K1995" i="5"/>
  <c r="L1995" i="5" s="1"/>
  <c r="J1995" i="5"/>
  <c r="I1995" i="5"/>
  <c r="N1995" i="5" s="1"/>
  <c r="H1995" i="5"/>
  <c r="M1994" i="5"/>
  <c r="L1994" i="5"/>
  <c r="K1994" i="5"/>
  <c r="I1994" i="5"/>
  <c r="H1994" i="5"/>
  <c r="J1994" i="5" s="1"/>
  <c r="M1993" i="5"/>
  <c r="K1993" i="5"/>
  <c r="L1993" i="5" s="1"/>
  <c r="H1993" i="5"/>
  <c r="J1993" i="5" s="1"/>
  <c r="L1992" i="5"/>
  <c r="K1992" i="5"/>
  <c r="M1992" i="5" s="1"/>
  <c r="J1992" i="5"/>
  <c r="H1992" i="5"/>
  <c r="I1992" i="5" s="1"/>
  <c r="N1992" i="5" s="1"/>
  <c r="K1991" i="5"/>
  <c r="L1991" i="5" s="1"/>
  <c r="J1991" i="5"/>
  <c r="I1991" i="5"/>
  <c r="H1991" i="5"/>
  <c r="M1990" i="5"/>
  <c r="L1990" i="5"/>
  <c r="K1990" i="5"/>
  <c r="J1990" i="5"/>
  <c r="H1990" i="5"/>
  <c r="I1990" i="5" s="1"/>
  <c r="N1990" i="5" s="1"/>
  <c r="M1989" i="5"/>
  <c r="L1989" i="5"/>
  <c r="K1989" i="5"/>
  <c r="I1989" i="5"/>
  <c r="H1989" i="5"/>
  <c r="J1989" i="5" s="1"/>
  <c r="K1988" i="5"/>
  <c r="M1988" i="5" s="1"/>
  <c r="H1988" i="5"/>
  <c r="I1988" i="5" s="1"/>
  <c r="M1987" i="5"/>
  <c r="K1987" i="5"/>
  <c r="L1987" i="5" s="1"/>
  <c r="J1987" i="5"/>
  <c r="I1987" i="5"/>
  <c r="N1987" i="5" s="1"/>
  <c r="H1987" i="5"/>
  <c r="M1986" i="5"/>
  <c r="L1986" i="5"/>
  <c r="K1986" i="5"/>
  <c r="J1986" i="5"/>
  <c r="I1986" i="5"/>
  <c r="N1986" i="5" s="1"/>
  <c r="H1986" i="5"/>
  <c r="K1985" i="5"/>
  <c r="L1985" i="5" s="1"/>
  <c r="H1985" i="5"/>
  <c r="J1985" i="5" s="1"/>
  <c r="L1984" i="5"/>
  <c r="K1984" i="5"/>
  <c r="M1984" i="5" s="1"/>
  <c r="J1984" i="5"/>
  <c r="H1984" i="5"/>
  <c r="I1984" i="5" s="1"/>
  <c r="N1984" i="5" s="1"/>
  <c r="K1983" i="5"/>
  <c r="L1983" i="5" s="1"/>
  <c r="J1983" i="5"/>
  <c r="I1983" i="5"/>
  <c r="H1983" i="5"/>
  <c r="M1982" i="5"/>
  <c r="L1982" i="5"/>
  <c r="K1982" i="5"/>
  <c r="H1982" i="5"/>
  <c r="I1982" i="5" s="1"/>
  <c r="L1981" i="5"/>
  <c r="K1981" i="5"/>
  <c r="M1981" i="5" s="1"/>
  <c r="I1981" i="5"/>
  <c r="H1981" i="5"/>
  <c r="J1981" i="5" s="1"/>
  <c r="K1980" i="5"/>
  <c r="M1980" i="5" s="1"/>
  <c r="H1980" i="5"/>
  <c r="I1980" i="5" s="1"/>
  <c r="M1979" i="5"/>
  <c r="K1979" i="5"/>
  <c r="L1979" i="5" s="1"/>
  <c r="J1979" i="5"/>
  <c r="I1979" i="5"/>
  <c r="N1979" i="5" s="1"/>
  <c r="H1979" i="5"/>
  <c r="M1978" i="5"/>
  <c r="L1978" i="5"/>
  <c r="K1978" i="5"/>
  <c r="I1978" i="5"/>
  <c r="H1978" i="5"/>
  <c r="J1978" i="5" s="1"/>
  <c r="M1977" i="5"/>
  <c r="K1977" i="5"/>
  <c r="L1977" i="5" s="1"/>
  <c r="H1977" i="5"/>
  <c r="J1977" i="5" s="1"/>
  <c r="L1976" i="5"/>
  <c r="K1976" i="5"/>
  <c r="M1976" i="5" s="1"/>
  <c r="J1976" i="5"/>
  <c r="H1976" i="5"/>
  <c r="I1976" i="5" s="1"/>
  <c r="N1976" i="5" s="1"/>
  <c r="K1975" i="5"/>
  <c r="L1975" i="5" s="1"/>
  <c r="J1975" i="5"/>
  <c r="I1975" i="5"/>
  <c r="H1975" i="5"/>
  <c r="M1974" i="5"/>
  <c r="L1974" i="5"/>
  <c r="K1974" i="5"/>
  <c r="J1974" i="5"/>
  <c r="H1974" i="5"/>
  <c r="I1974" i="5" s="1"/>
  <c r="N1974" i="5" s="1"/>
  <c r="M1973" i="5"/>
  <c r="L1973" i="5"/>
  <c r="K1973" i="5"/>
  <c r="I1973" i="5"/>
  <c r="H1973" i="5"/>
  <c r="J1973" i="5" s="1"/>
  <c r="K1972" i="5"/>
  <c r="M1972" i="5" s="1"/>
  <c r="H1972" i="5"/>
  <c r="I1972" i="5" s="1"/>
  <c r="M1971" i="5"/>
  <c r="K1971" i="5"/>
  <c r="L1971" i="5" s="1"/>
  <c r="J1971" i="5"/>
  <c r="I1971" i="5"/>
  <c r="N1971" i="5" s="1"/>
  <c r="H1971" i="5"/>
  <c r="M1970" i="5"/>
  <c r="L1970" i="5"/>
  <c r="K1970" i="5"/>
  <c r="J1970" i="5"/>
  <c r="I1970" i="5"/>
  <c r="N1970" i="5" s="1"/>
  <c r="H1970" i="5"/>
  <c r="K1969" i="5"/>
  <c r="L1969" i="5" s="1"/>
  <c r="H1969" i="5"/>
  <c r="J1969" i="5" s="1"/>
  <c r="L1968" i="5"/>
  <c r="K1968" i="5"/>
  <c r="M1968" i="5" s="1"/>
  <c r="J1968" i="5"/>
  <c r="H1968" i="5"/>
  <c r="I1968" i="5" s="1"/>
  <c r="N1968" i="5" s="1"/>
  <c r="K1967" i="5"/>
  <c r="L1967" i="5" s="1"/>
  <c r="J1967" i="5"/>
  <c r="I1967" i="5"/>
  <c r="H1967" i="5"/>
  <c r="M1966" i="5"/>
  <c r="L1966" i="5"/>
  <c r="K1966" i="5"/>
  <c r="H1966" i="5"/>
  <c r="I1966" i="5" s="1"/>
  <c r="L1965" i="5"/>
  <c r="K1965" i="5"/>
  <c r="M1965" i="5" s="1"/>
  <c r="I1965" i="5"/>
  <c r="H1965" i="5"/>
  <c r="J1965" i="5" s="1"/>
  <c r="K1964" i="5"/>
  <c r="M1964" i="5" s="1"/>
  <c r="H1964" i="5"/>
  <c r="I1964" i="5" s="1"/>
  <c r="M1963" i="5"/>
  <c r="K1963" i="5"/>
  <c r="L1963" i="5" s="1"/>
  <c r="J1963" i="5"/>
  <c r="I1963" i="5"/>
  <c r="N1963" i="5" s="1"/>
  <c r="H1963" i="5"/>
  <c r="M1962" i="5"/>
  <c r="L1962" i="5"/>
  <c r="K1962" i="5"/>
  <c r="I1962" i="5"/>
  <c r="H1962" i="5"/>
  <c r="J1962" i="5" s="1"/>
  <c r="M1961" i="5"/>
  <c r="K1961" i="5"/>
  <c r="L1961" i="5" s="1"/>
  <c r="H1961" i="5"/>
  <c r="L1960" i="5"/>
  <c r="K1960" i="5"/>
  <c r="M1960" i="5" s="1"/>
  <c r="J1960" i="5"/>
  <c r="H1960" i="5"/>
  <c r="I1960" i="5" s="1"/>
  <c r="K1959" i="5"/>
  <c r="J1959" i="5"/>
  <c r="I1959" i="5"/>
  <c r="H1959" i="5"/>
  <c r="M1958" i="5"/>
  <c r="L1958" i="5"/>
  <c r="K1958" i="5"/>
  <c r="J1958" i="5"/>
  <c r="H1958" i="5"/>
  <c r="I1958" i="5" s="1"/>
  <c r="N1958" i="5" s="1"/>
  <c r="M1957" i="5"/>
  <c r="L1957" i="5"/>
  <c r="K1957" i="5"/>
  <c r="I1957" i="5"/>
  <c r="H1957" i="5"/>
  <c r="J1957" i="5" s="1"/>
  <c r="K1956" i="5"/>
  <c r="M1956" i="5" s="1"/>
  <c r="H1956" i="5"/>
  <c r="M1955" i="5"/>
  <c r="K1955" i="5"/>
  <c r="L1955" i="5" s="1"/>
  <c r="J1955" i="5"/>
  <c r="I1955" i="5"/>
  <c r="N1955" i="5" s="1"/>
  <c r="H1955" i="5"/>
  <c r="M1954" i="5"/>
  <c r="L1954" i="5"/>
  <c r="K1954" i="5"/>
  <c r="J1954" i="5"/>
  <c r="I1954" i="5"/>
  <c r="N1954" i="5" s="1"/>
  <c r="H1954" i="5"/>
  <c r="K1953" i="5"/>
  <c r="H1953" i="5"/>
  <c r="J1953" i="5" s="1"/>
  <c r="L1952" i="5"/>
  <c r="K1952" i="5"/>
  <c r="M1952" i="5" s="1"/>
  <c r="J1952" i="5"/>
  <c r="H1952" i="5"/>
  <c r="I1952" i="5" s="1"/>
  <c r="N1952" i="5" s="1"/>
  <c r="K1951" i="5"/>
  <c r="L1951" i="5" s="1"/>
  <c r="J1951" i="5"/>
  <c r="I1951" i="5"/>
  <c r="H1951" i="5"/>
  <c r="M1950" i="5"/>
  <c r="L1950" i="5"/>
  <c r="K1950" i="5"/>
  <c r="H1950" i="5"/>
  <c r="L1949" i="5"/>
  <c r="K1949" i="5"/>
  <c r="M1949" i="5" s="1"/>
  <c r="I1949" i="5"/>
  <c r="H1949" i="5"/>
  <c r="J1949" i="5" s="1"/>
  <c r="K1948" i="5"/>
  <c r="H1948" i="5"/>
  <c r="I1948" i="5" s="1"/>
  <c r="M1947" i="5"/>
  <c r="K1947" i="5"/>
  <c r="L1947" i="5" s="1"/>
  <c r="J1947" i="5"/>
  <c r="I1947" i="5"/>
  <c r="N1947" i="5" s="1"/>
  <c r="H1947" i="5"/>
  <c r="M1946" i="5"/>
  <c r="L1946" i="5"/>
  <c r="K1946" i="5"/>
  <c r="I1946" i="5"/>
  <c r="N1946" i="5" s="1"/>
  <c r="H1946" i="5"/>
  <c r="J1946" i="5" s="1"/>
  <c r="M1945" i="5"/>
  <c r="K1945" i="5"/>
  <c r="L1945" i="5" s="1"/>
  <c r="H1945" i="5"/>
  <c r="L1944" i="5"/>
  <c r="K1944" i="5"/>
  <c r="M1944" i="5" s="1"/>
  <c r="J1944" i="5"/>
  <c r="H1944" i="5"/>
  <c r="I1944" i="5" s="1"/>
  <c r="K1943" i="5"/>
  <c r="J1943" i="5"/>
  <c r="I1943" i="5"/>
  <c r="H1943" i="5"/>
  <c r="M1942" i="5"/>
  <c r="L1942" i="5"/>
  <c r="K1942" i="5"/>
  <c r="J1942" i="5"/>
  <c r="H1942" i="5"/>
  <c r="I1942" i="5" s="1"/>
  <c r="N1942" i="5" s="1"/>
  <c r="M1941" i="5"/>
  <c r="L1941" i="5"/>
  <c r="K1941" i="5"/>
  <c r="I1941" i="5"/>
  <c r="H1941" i="5"/>
  <c r="J1941" i="5" s="1"/>
  <c r="K1940" i="5"/>
  <c r="M1940" i="5" s="1"/>
  <c r="H1940" i="5"/>
  <c r="M1939" i="5"/>
  <c r="K1939" i="5"/>
  <c r="L1939" i="5" s="1"/>
  <c r="J1939" i="5"/>
  <c r="I1939" i="5"/>
  <c r="N1939" i="5" s="1"/>
  <c r="H1939" i="5"/>
  <c r="M1938" i="5"/>
  <c r="L1938" i="5"/>
  <c r="K1938" i="5"/>
  <c r="J1938" i="5"/>
  <c r="I1938" i="5"/>
  <c r="N1938" i="5" s="1"/>
  <c r="H1938" i="5"/>
  <c r="K1937" i="5"/>
  <c r="H1937" i="5"/>
  <c r="J1937" i="5" s="1"/>
  <c r="L1936" i="5"/>
  <c r="K1936" i="5"/>
  <c r="M1936" i="5" s="1"/>
  <c r="J1936" i="5"/>
  <c r="H1936" i="5"/>
  <c r="I1936" i="5" s="1"/>
  <c r="N1936" i="5" s="1"/>
  <c r="K1935" i="5"/>
  <c r="L1935" i="5" s="1"/>
  <c r="J1935" i="5"/>
  <c r="I1935" i="5"/>
  <c r="H1935" i="5"/>
  <c r="M1934" i="5"/>
  <c r="L1934" i="5"/>
  <c r="K1934" i="5"/>
  <c r="H1934" i="5"/>
  <c r="L1933" i="5"/>
  <c r="K1933" i="5"/>
  <c r="M1933" i="5" s="1"/>
  <c r="I1933" i="5"/>
  <c r="N1933" i="5" s="1"/>
  <c r="H1933" i="5"/>
  <c r="J1933" i="5" s="1"/>
  <c r="K1932" i="5"/>
  <c r="H1932" i="5"/>
  <c r="I1932" i="5" s="1"/>
  <c r="M1931" i="5"/>
  <c r="K1931" i="5"/>
  <c r="L1931" i="5" s="1"/>
  <c r="J1931" i="5"/>
  <c r="I1931" i="5"/>
  <c r="H1931" i="5"/>
  <c r="M1930" i="5"/>
  <c r="L1930" i="5"/>
  <c r="K1930" i="5"/>
  <c r="I1930" i="5"/>
  <c r="N1930" i="5" s="1"/>
  <c r="H1930" i="5"/>
  <c r="J1930" i="5" s="1"/>
  <c r="M1929" i="5"/>
  <c r="K1929" i="5"/>
  <c r="L1929" i="5" s="1"/>
  <c r="H1929" i="5"/>
  <c r="L1928" i="5"/>
  <c r="K1928" i="5"/>
  <c r="M1928" i="5" s="1"/>
  <c r="J1928" i="5"/>
  <c r="H1928" i="5"/>
  <c r="I1928" i="5" s="1"/>
  <c r="N1928" i="5" s="1"/>
  <c r="K1927" i="5"/>
  <c r="J1927" i="5"/>
  <c r="I1927" i="5"/>
  <c r="H1927" i="5"/>
  <c r="M1926" i="5"/>
  <c r="L1926" i="5"/>
  <c r="K1926" i="5"/>
  <c r="J1926" i="5"/>
  <c r="N1926" i="5" s="1"/>
  <c r="H1926" i="5"/>
  <c r="I1926" i="5" s="1"/>
  <c r="M1925" i="5"/>
  <c r="L1925" i="5"/>
  <c r="K1925" i="5"/>
  <c r="I1925" i="5"/>
  <c r="H1925" i="5"/>
  <c r="J1925" i="5" s="1"/>
  <c r="K1924" i="5"/>
  <c r="M1924" i="5" s="1"/>
  <c r="H1924" i="5"/>
  <c r="M1923" i="5"/>
  <c r="K1923" i="5"/>
  <c r="L1923" i="5" s="1"/>
  <c r="J1923" i="5"/>
  <c r="I1923" i="5"/>
  <c r="H1923" i="5"/>
  <c r="M1922" i="5"/>
  <c r="L1922" i="5"/>
  <c r="K1922" i="5"/>
  <c r="J1922" i="5"/>
  <c r="I1922" i="5"/>
  <c r="N1922" i="5" s="1"/>
  <c r="H1922" i="5"/>
  <c r="K1921" i="5"/>
  <c r="H1921" i="5"/>
  <c r="J1921" i="5" s="1"/>
  <c r="L1920" i="5"/>
  <c r="K1920" i="5"/>
  <c r="M1920" i="5" s="1"/>
  <c r="J1920" i="5"/>
  <c r="H1920" i="5"/>
  <c r="I1920" i="5" s="1"/>
  <c r="K1919" i="5"/>
  <c r="L1919" i="5" s="1"/>
  <c r="J1919" i="5"/>
  <c r="I1919" i="5"/>
  <c r="H1919" i="5"/>
  <c r="M1918" i="5"/>
  <c r="L1918" i="5"/>
  <c r="K1918" i="5"/>
  <c r="J1918" i="5"/>
  <c r="H1918" i="5"/>
  <c r="I1918" i="5" s="1"/>
  <c r="L1917" i="5"/>
  <c r="K1917" i="5"/>
  <c r="M1917" i="5" s="1"/>
  <c r="I1917" i="5"/>
  <c r="N1917" i="5" s="1"/>
  <c r="H1917" i="5"/>
  <c r="J1917" i="5" s="1"/>
  <c r="K1916" i="5"/>
  <c r="H1916" i="5"/>
  <c r="M1915" i="5"/>
  <c r="K1915" i="5"/>
  <c r="L1915" i="5" s="1"/>
  <c r="J1915" i="5"/>
  <c r="I1915" i="5"/>
  <c r="N1915" i="5" s="1"/>
  <c r="H1915" i="5"/>
  <c r="M1914" i="5"/>
  <c r="L1914" i="5"/>
  <c r="K1914" i="5"/>
  <c r="I1914" i="5"/>
  <c r="N1914" i="5" s="1"/>
  <c r="H1914" i="5"/>
  <c r="J1914" i="5" s="1"/>
  <c r="K1913" i="5"/>
  <c r="H1913" i="5"/>
  <c r="L1912" i="5"/>
  <c r="K1912" i="5"/>
  <c r="M1912" i="5" s="1"/>
  <c r="J1912" i="5"/>
  <c r="H1912" i="5"/>
  <c r="I1912" i="5" s="1"/>
  <c r="K1911" i="5"/>
  <c r="J1911" i="5"/>
  <c r="I1911" i="5"/>
  <c r="H1911" i="5"/>
  <c r="M1910" i="5"/>
  <c r="L1910" i="5"/>
  <c r="K1910" i="5"/>
  <c r="H1910" i="5"/>
  <c r="M1909" i="5"/>
  <c r="L1909" i="5"/>
  <c r="K1909" i="5"/>
  <c r="I1909" i="5"/>
  <c r="N1909" i="5" s="1"/>
  <c r="H1909" i="5"/>
  <c r="J1909" i="5" s="1"/>
  <c r="K1908" i="5"/>
  <c r="H1908" i="5"/>
  <c r="M1907" i="5"/>
  <c r="K1907" i="5"/>
  <c r="L1907" i="5" s="1"/>
  <c r="J1907" i="5"/>
  <c r="I1907" i="5"/>
  <c r="N1907" i="5" s="1"/>
  <c r="H1907" i="5"/>
  <c r="M1906" i="5"/>
  <c r="L1906" i="5"/>
  <c r="K1906" i="5"/>
  <c r="J1906" i="5"/>
  <c r="I1906" i="5"/>
  <c r="N1906" i="5" s="1"/>
  <c r="H1906" i="5"/>
  <c r="M1905" i="5"/>
  <c r="K1905" i="5"/>
  <c r="L1905" i="5" s="1"/>
  <c r="H1905" i="5"/>
  <c r="L1904" i="5"/>
  <c r="K1904" i="5"/>
  <c r="M1904" i="5" s="1"/>
  <c r="J1904" i="5"/>
  <c r="H1904" i="5"/>
  <c r="I1904" i="5" s="1"/>
  <c r="K1903" i="5"/>
  <c r="J1903" i="5"/>
  <c r="I1903" i="5"/>
  <c r="H1903" i="5"/>
  <c r="M1902" i="5"/>
  <c r="L1902" i="5"/>
  <c r="K1902" i="5"/>
  <c r="J1902" i="5"/>
  <c r="N1902" i="5" s="1"/>
  <c r="H1902" i="5"/>
  <c r="I1902" i="5" s="1"/>
  <c r="L1901" i="5"/>
  <c r="K1901" i="5"/>
  <c r="M1901" i="5" s="1"/>
  <c r="I1901" i="5"/>
  <c r="N1901" i="5" s="1"/>
  <c r="H1901" i="5"/>
  <c r="J1901" i="5" s="1"/>
  <c r="K1900" i="5"/>
  <c r="H1900" i="5"/>
  <c r="M1899" i="5"/>
  <c r="K1899" i="5"/>
  <c r="L1899" i="5" s="1"/>
  <c r="J1899" i="5"/>
  <c r="I1899" i="5"/>
  <c r="N1899" i="5" s="1"/>
  <c r="H1899" i="5"/>
  <c r="M1898" i="5"/>
  <c r="L1898" i="5"/>
  <c r="K1898" i="5"/>
  <c r="I1898" i="5"/>
  <c r="N1898" i="5" s="1"/>
  <c r="H1898" i="5"/>
  <c r="J1898" i="5" s="1"/>
  <c r="K1897" i="5"/>
  <c r="H1897" i="5"/>
  <c r="L1896" i="5"/>
  <c r="K1896" i="5"/>
  <c r="M1896" i="5" s="1"/>
  <c r="J1896" i="5"/>
  <c r="H1896" i="5"/>
  <c r="I1896" i="5" s="1"/>
  <c r="K1895" i="5"/>
  <c r="J1895" i="5"/>
  <c r="I1895" i="5"/>
  <c r="H1895" i="5"/>
  <c r="M1894" i="5"/>
  <c r="L1894" i="5"/>
  <c r="K1894" i="5"/>
  <c r="H1894" i="5"/>
  <c r="M1893" i="5"/>
  <c r="L1893" i="5"/>
  <c r="K1893" i="5"/>
  <c r="I1893" i="5"/>
  <c r="N1893" i="5" s="1"/>
  <c r="H1893" i="5"/>
  <c r="J1893" i="5" s="1"/>
  <c r="K1892" i="5"/>
  <c r="H1892" i="5"/>
  <c r="M1891" i="5"/>
  <c r="K1891" i="5"/>
  <c r="L1891" i="5" s="1"/>
  <c r="J1891" i="5"/>
  <c r="I1891" i="5"/>
  <c r="N1891" i="5" s="1"/>
  <c r="H1891" i="5"/>
  <c r="M1890" i="5"/>
  <c r="L1890" i="5"/>
  <c r="K1890" i="5"/>
  <c r="J1890" i="5"/>
  <c r="I1890" i="5"/>
  <c r="N1890" i="5" s="1"/>
  <c r="H1890" i="5"/>
  <c r="M1889" i="5"/>
  <c r="K1889" i="5"/>
  <c r="L1889" i="5" s="1"/>
  <c r="H1889" i="5"/>
  <c r="L1888" i="5"/>
  <c r="K1888" i="5"/>
  <c r="M1888" i="5" s="1"/>
  <c r="J1888" i="5"/>
  <c r="H1888" i="5"/>
  <c r="I1888" i="5" s="1"/>
  <c r="K1887" i="5"/>
  <c r="J1887" i="5"/>
  <c r="I1887" i="5"/>
  <c r="H1887" i="5"/>
  <c r="M1886" i="5"/>
  <c r="L1886" i="5"/>
  <c r="K1886" i="5"/>
  <c r="J1886" i="5"/>
  <c r="N1886" i="5" s="1"/>
  <c r="H1886" i="5"/>
  <c r="I1886" i="5" s="1"/>
  <c r="L1885" i="5"/>
  <c r="K1885" i="5"/>
  <c r="M1885" i="5" s="1"/>
  <c r="I1885" i="5"/>
  <c r="N1885" i="5" s="1"/>
  <c r="H1885" i="5"/>
  <c r="J1885" i="5" s="1"/>
  <c r="K1884" i="5"/>
  <c r="H1884" i="5"/>
  <c r="M1883" i="5"/>
  <c r="K1883" i="5"/>
  <c r="L1883" i="5" s="1"/>
  <c r="J1883" i="5"/>
  <c r="I1883" i="5"/>
  <c r="N1883" i="5" s="1"/>
  <c r="H1883" i="5"/>
  <c r="M1882" i="5"/>
  <c r="L1882" i="5"/>
  <c r="K1882" i="5"/>
  <c r="I1882" i="5"/>
  <c r="N1882" i="5" s="1"/>
  <c r="H1882" i="5"/>
  <c r="J1882" i="5" s="1"/>
  <c r="K1881" i="5"/>
  <c r="H1881" i="5"/>
  <c r="L1880" i="5"/>
  <c r="K1880" i="5"/>
  <c r="M1880" i="5" s="1"/>
  <c r="J1880" i="5"/>
  <c r="H1880" i="5"/>
  <c r="I1880" i="5" s="1"/>
  <c r="K1879" i="5"/>
  <c r="J1879" i="5"/>
  <c r="I1879" i="5"/>
  <c r="H1879" i="5"/>
  <c r="M1878" i="5"/>
  <c r="L1878" i="5"/>
  <c r="K1878" i="5"/>
  <c r="H1878" i="5"/>
  <c r="M1877" i="5"/>
  <c r="L1877" i="5"/>
  <c r="K1877" i="5"/>
  <c r="I1877" i="5"/>
  <c r="N1877" i="5" s="1"/>
  <c r="H1877" i="5"/>
  <c r="J1877" i="5" s="1"/>
  <c r="K1876" i="5"/>
  <c r="H1876" i="5"/>
  <c r="M1875" i="5"/>
  <c r="K1875" i="5"/>
  <c r="L1875" i="5" s="1"/>
  <c r="J1875" i="5"/>
  <c r="I1875" i="5"/>
  <c r="N1875" i="5" s="1"/>
  <c r="H1875" i="5"/>
  <c r="M1874" i="5"/>
  <c r="L1874" i="5"/>
  <c r="K1874" i="5"/>
  <c r="J1874" i="5"/>
  <c r="I1874" i="5"/>
  <c r="N1874" i="5" s="1"/>
  <c r="H1874" i="5"/>
  <c r="M1873" i="5"/>
  <c r="K1873" i="5"/>
  <c r="L1873" i="5" s="1"/>
  <c r="H1873" i="5"/>
  <c r="L1872" i="5"/>
  <c r="K1872" i="5"/>
  <c r="M1872" i="5" s="1"/>
  <c r="J1872" i="5"/>
  <c r="H1872" i="5"/>
  <c r="I1872" i="5" s="1"/>
  <c r="K1871" i="5"/>
  <c r="J1871" i="5"/>
  <c r="I1871" i="5"/>
  <c r="H1871" i="5"/>
  <c r="M1870" i="5"/>
  <c r="L1870" i="5"/>
  <c r="K1870" i="5"/>
  <c r="J1870" i="5"/>
  <c r="N1870" i="5" s="1"/>
  <c r="H1870" i="5"/>
  <c r="I1870" i="5" s="1"/>
  <c r="L1869" i="5"/>
  <c r="K1869" i="5"/>
  <c r="M1869" i="5" s="1"/>
  <c r="I1869" i="5"/>
  <c r="N1869" i="5" s="1"/>
  <c r="H1869" i="5"/>
  <c r="J1869" i="5" s="1"/>
  <c r="K1868" i="5"/>
  <c r="H1868" i="5"/>
  <c r="M1867" i="5"/>
  <c r="K1867" i="5"/>
  <c r="L1867" i="5" s="1"/>
  <c r="J1867" i="5"/>
  <c r="I1867" i="5"/>
  <c r="N1867" i="5" s="1"/>
  <c r="H1867" i="5"/>
  <c r="M1866" i="5"/>
  <c r="L1866" i="5"/>
  <c r="K1866" i="5"/>
  <c r="I1866" i="5"/>
  <c r="N1866" i="5" s="1"/>
  <c r="H1866" i="5"/>
  <c r="J1866" i="5" s="1"/>
  <c r="K1865" i="5"/>
  <c r="H1865" i="5"/>
  <c r="L1864" i="5"/>
  <c r="K1864" i="5"/>
  <c r="M1864" i="5" s="1"/>
  <c r="J1864" i="5"/>
  <c r="H1864" i="5"/>
  <c r="I1864" i="5" s="1"/>
  <c r="K1863" i="5"/>
  <c r="J1863" i="5"/>
  <c r="I1863" i="5"/>
  <c r="H1863" i="5"/>
  <c r="M1862" i="5"/>
  <c r="L1862" i="5"/>
  <c r="K1862" i="5"/>
  <c r="H1862" i="5"/>
  <c r="M1861" i="5"/>
  <c r="L1861" i="5"/>
  <c r="K1861" i="5"/>
  <c r="I1861" i="5"/>
  <c r="N1861" i="5" s="1"/>
  <c r="H1861" i="5"/>
  <c r="J1861" i="5" s="1"/>
  <c r="K1860" i="5"/>
  <c r="H1860" i="5"/>
  <c r="M1859" i="5"/>
  <c r="K1859" i="5"/>
  <c r="L1859" i="5" s="1"/>
  <c r="J1859" i="5"/>
  <c r="I1859" i="5"/>
  <c r="N1859" i="5" s="1"/>
  <c r="H1859" i="5"/>
  <c r="M1858" i="5"/>
  <c r="L1858" i="5"/>
  <c r="K1858" i="5"/>
  <c r="J1858" i="5"/>
  <c r="I1858" i="5"/>
  <c r="N1858" i="5" s="1"/>
  <c r="H1858" i="5"/>
  <c r="M1857" i="5"/>
  <c r="K1857" i="5"/>
  <c r="L1857" i="5" s="1"/>
  <c r="H1857" i="5"/>
  <c r="L1856" i="5"/>
  <c r="K1856" i="5"/>
  <c r="M1856" i="5" s="1"/>
  <c r="J1856" i="5"/>
  <c r="H1856" i="5"/>
  <c r="I1856" i="5" s="1"/>
  <c r="K1855" i="5"/>
  <c r="J1855" i="5"/>
  <c r="I1855" i="5"/>
  <c r="H1855" i="5"/>
  <c r="M1854" i="5"/>
  <c r="L1854" i="5"/>
  <c r="K1854" i="5"/>
  <c r="J1854" i="5"/>
  <c r="N1854" i="5" s="1"/>
  <c r="H1854" i="5"/>
  <c r="I1854" i="5" s="1"/>
  <c r="L1853" i="5"/>
  <c r="K1853" i="5"/>
  <c r="M1853" i="5" s="1"/>
  <c r="I1853" i="5"/>
  <c r="N1853" i="5" s="1"/>
  <c r="H1853" i="5"/>
  <c r="J1853" i="5" s="1"/>
  <c r="K1852" i="5"/>
  <c r="H1852" i="5"/>
  <c r="M1851" i="5"/>
  <c r="K1851" i="5"/>
  <c r="L1851" i="5" s="1"/>
  <c r="J1851" i="5"/>
  <c r="I1851" i="5"/>
  <c r="N1851" i="5" s="1"/>
  <c r="H1851" i="5"/>
  <c r="M1850" i="5"/>
  <c r="L1850" i="5"/>
  <c r="K1850" i="5"/>
  <c r="I1850" i="5"/>
  <c r="N1850" i="5" s="1"/>
  <c r="H1850" i="5"/>
  <c r="J1850" i="5" s="1"/>
  <c r="K1849" i="5"/>
  <c r="H1849" i="5"/>
  <c r="L1848" i="5"/>
  <c r="K1848" i="5"/>
  <c r="M1848" i="5" s="1"/>
  <c r="J1848" i="5"/>
  <c r="H1848" i="5"/>
  <c r="I1848" i="5" s="1"/>
  <c r="K1847" i="5"/>
  <c r="J1847" i="5"/>
  <c r="I1847" i="5"/>
  <c r="H1847" i="5"/>
  <c r="M1846" i="5"/>
  <c r="L1846" i="5"/>
  <c r="K1846" i="5"/>
  <c r="H1846" i="5"/>
  <c r="M1845" i="5"/>
  <c r="L1845" i="5"/>
  <c r="K1845" i="5"/>
  <c r="I1845" i="5"/>
  <c r="N1845" i="5" s="1"/>
  <c r="H1845" i="5"/>
  <c r="J1845" i="5" s="1"/>
  <c r="K1844" i="5"/>
  <c r="H1844" i="5"/>
  <c r="M1843" i="5"/>
  <c r="K1843" i="5"/>
  <c r="L1843" i="5" s="1"/>
  <c r="J1843" i="5"/>
  <c r="I1843" i="5"/>
  <c r="N1843" i="5" s="1"/>
  <c r="H1843" i="5"/>
  <c r="M1842" i="5"/>
  <c r="L1842" i="5"/>
  <c r="K1842" i="5"/>
  <c r="J1842" i="5"/>
  <c r="I1842" i="5"/>
  <c r="N1842" i="5" s="1"/>
  <c r="H1842" i="5"/>
  <c r="M1841" i="5"/>
  <c r="K1841" i="5"/>
  <c r="L1841" i="5" s="1"/>
  <c r="H1841" i="5"/>
  <c r="L1840" i="5"/>
  <c r="K1840" i="5"/>
  <c r="M1840" i="5" s="1"/>
  <c r="J1840" i="5"/>
  <c r="H1840" i="5"/>
  <c r="I1840" i="5" s="1"/>
  <c r="K1839" i="5"/>
  <c r="J1839" i="5"/>
  <c r="I1839" i="5"/>
  <c r="H1839" i="5"/>
  <c r="M1838" i="5"/>
  <c r="L1838" i="5"/>
  <c r="K1838" i="5"/>
  <c r="J1838" i="5"/>
  <c r="N1838" i="5" s="1"/>
  <c r="H1838" i="5"/>
  <c r="I1838" i="5" s="1"/>
  <c r="L1837" i="5"/>
  <c r="K1837" i="5"/>
  <c r="M1837" i="5" s="1"/>
  <c r="I1837" i="5"/>
  <c r="N1837" i="5" s="1"/>
  <c r="H1837" i="5"/>
  <c r="J1837" i="5" s="1"/>
  <c r="K1836" i="5"/>
  <c r="H1836" i="5"/>
  <c r="M1835" i="5"/>
  <c r="K1835" i="5"/>
  <c r="L1835" i="5" s="1"/>
  <c r="J1835" i="5"/>
  <c r="I1835" i="5"/>
  <c r="N1835" i="5" s="1"/>
  <c r="H1835" i="5"/>
  <c r="M1834" i="5"/>
  <c r="L1834" i="5"/>
  <c r="K1834" i="5"/>
  <c r="I1834" i="5"/>
  <c r="N1834" i="5" s="1"/>
  <c r="H1834" i="5"/>
  <c r="J1834" i="5" s="1"/>
  <c r="K1833" i="5"/>
  <c r="H1833" i="5"/>
  <c r="L1832" i="5"/>
  <c r="K1832" i="5"/>
  <c r="M1832" i="5" s="1"/>
  <c r="J1832" i="5"/>
  <c r="H1832" i="5"/>
  <c r="I1832" i="5" s="1"/>
  <c r="K1831" i="5"/>
  <c r="J1831" i="5"/>
  <c r="I1831" i="5"/>
  <c r="H1831" i="5"/>
  <c r="M1830" i="5"/>
  <c r="L1830" i="5"/>
  <c r="K1830" i="5"/>
  <c r="J1830" i="5"/>
  <c r="I1830" i="5"/>
  <c r="N1830" i="5" s="1"/>
  <c r="H1830" i="5"/>
  <c r="K1829" i="5"/>
  <c r="M1829" i="5" s="1"/>
  <c r="I1829" i="5"/>
  <c r="H1829" i="5"/>
  <c r="J1829" i="5" s="1"/>
  <c r="K1828" i="5"/>
  <c r="H1828" i="5"/>
  <c r="M1827" i="5"/>
  <c r="K1827" i="5"/>
  <c r="L1827" i="5" s="1"/>
  <c r="J1827" i="5"/>
  <c r="I1827" i="5"/>
  <c r="N1827" i="5" s="1"/>
  <c r="H1827" i="5"/>
  <c r="M1826" i="5"/>
  <c r="L1826" i="5"/>
  <c r="K1826" i="5"/>
  <c r="H1826" i="5"/>
  <c r="M1825" i="5"/>
  <c r="K1825" i="5"/>
  <c r="L1825" i="5" s="1"/>
  <c r="H1825" i="5"/>
  <c r="L1824" i="5"/>
  <c r="K1824" i="5"/>
  <c r="M1824" i="5" s="1"/>
  <c r="J1824" i="5"/>
  <c r="H1824" i="5"/>
  <c r="I1824" i="5" s="1"/>
  <c r="N1824" i="5" s="1"/>
  <c r="K1823" i="5"/>
  <c r="L1823" i="5" s="1"/>
  <c r="J1823" i="5"/>
  <c r="I1823" i="5"/>
  <c r="H1823" i="5"/>
  <c r="M1822" i="5"/>
  <c r="L1822" i="5"/>
  <c r="K1822" i="5"/>
  <c r="H1822" i="5"/>
  <c r="M1821" i="5"/>
  <c r="L1821" i="5"/>
  <c r="K1821" i="5"/>
  <c r="I1821" i="5"/>
  <c r="N1821" i="5" s="1"/>
  <c r="H1821" i="5"/>
  <c r="J1821" i="5" s="1"/>
  <c r="K1820" i="5"/>
  <c r="J1820" i="5"/>
  <c r="H1820" i="5"/>
  <c r="I1820" i="5" s="1"/>
  <c r="K1819" i="5"/>
  <c r="L1819" i="5" s="1"/>
  <c r="J1819" i="5"/>
  <c r="I1819" i="5"/>
  <c r="H1819" i="5"/>
  <c r="M1818" i="5"/>
  <c r="L1818" i="5"/>
  <c r="K1818" i="5"/>
  <c r="J1818" i="5"/>
  <c r="I1818" i="5"/>
  <c r="N1818" i="5" s="1"/>
  <c r="H1818" i="5"/>
  <c r="K1817" i="5"/>
  <c r="H1817" i="5"/>
  <c r="L1816" i="5"/>
  <c r="K1816" i="5"/>
  <c r="M1816" i="5" s="1"/>
  <c r="J1816" i="5"/>
  <c r="H1816" i="5"/>
  <c r="I1816" i="5" s="1"/>
  <c r="N1816" i="5" s="1"/>
  <c r="K1815" i="5"/>
  <c r="J1815" i="5"/>
  <c r="I1815" i="5"/>
  <c r="H1815" i="5"/>
  <c r="M1814" i="5"/>
  <c r="L1814" i="5"/>
  <c r="K1814" i="5"/>
  <c r="J1814" i="5"/>
  <c r="N1814" i="5" s="1"/>
  <c r="I1814" i="5"/>
  <c r="H1814" i="5"/>
  <c r="K1813" i="5"/>
  <c r="I1813" i="5"/>
  <c r="H1813" i="5"/>
  <c r="J1813" i="5" s="1"/>
  <c r="L1812" i="5"/>
  <c r="K1812" i="5"/>
  <c r="M1812" i="5" s="1"/>
  <c r="H1812" i="5"/>
  <c r="M1811" i="5"/>
  <c r="K1811" i="5"/>
  <c r="L1811" i="5" s="1"/>
  <c r="J1811" i="5"/>
  <c r="I1811" i="5"/>
  <c r="N1811" i="5" s="1"/>
  <c r="H1811" i="5"/>
  <c r="M1810" i="5"/>
  <c r="L1810" i="5"/>
  <c r="K1810" i="5"/>
  <c r="I1810" i="5"/>
  <c r="N1810" i="5" s="1"/>
  <c r="H1810" i="5"/>
  <c r="J1810" i="5" s="1"/>
  <c r="K1809" i="5"/>
  <c r="L1809" i="5" s="1"/>
  <c r="I1809" i="5"/>
  <c r="H1809" i="5"/>
  <c r="J1809" i="5" s="1"/>
  <c r="K1808" i="5"/>
  <c r="M1808" i="5" s="1"/>
  <c r="J1808" i="5"/>
  <c r="H1808" i="5"/>
  <c r="I1808" i="5" s="1"/>
  <c r="K1807" i="5"/>
  <c r="J1807" i="5"/>
  <c r="I1807" i="5"/>
  <c r="H1807" i="5"/>
  <c r="M1806" i="5"/>
  <c r="L1806" i="5"/>
  <c r="K1806" i="5"/>
  <c r="J1806" i="5"/>
  <c r="N1806" i="5" s="1"/>
  <c r="H1806" i="5"/>
  <c r="I1806" i="5" s="1"/>
  <c r="M1805" i="5"/>
  <c r="L1805" i="5"/>
  <c r="K1805" i="5"/>
  <c r="I1805" i="5"/>
  <c r="H1805" i="5"/>
  <c r="J1805" i="5" s="1"/>
  <c r="K1804" i="5"/>
  <c r="J1804" i="5"/>
  <c r="H1804" i="5"/>
  <c r="I1804" i="5" s="1"/>
  <c r="K1803" i="5"/>
  <c r="J1803" i="5"/>
  <c r="I1803" i="5"/>
  <c r="H1803" i="5"/>
  <c r="M1802" i="5"/>
  <c r="L1802" i="5"/>
  <c r="K1802" i="5"/>
  <c r="J1802" i="5"/>
  <c r="N1802" i="5" s="1"/>
  <c r="I1802" i="5"/>
  <c r="H1802" i="5"/>
  <c r="M1801" i="5"/>
  <c r="L1801" i="5"/>
  <c r="K1801" i="5"/>
  <c r="H1801" i="5"/>
  <c r="L1800" i="5"/>
  <c r="K1800" i="5"/>
  <c r="M1800" i="5" s="1"/>
  <c r="H1800" i="5"/>
  <c r="I1800" i="5" s="1"/>
  <c r="K1799" i="5"/>
  <c r="J1799" i="5"/>
  <c r="I1799" i="5"/>
  <c r="H1799" i="5"/>
  <c r="M1798" i="5"/>
  <c r="L1798" i="5"/>
  <c r="K1798" i="5"/>
  <c r="H1798" i="5"/>
  <c r="I1798" i="5" s="1"/>
  <c r="L1797" i="5"/>
  <c r="K1797" i="5"/>
  <c r="M1797" i="5" s="1"/>
  <c r="I1797" i="5"/>
  <c r="H1797" i="5"/>
  <c r="J1797" i="5" s="1"/>
  <c r="L1796" i="5"/>
  <c r="K1796" i="5"/>
  <c r="M1796" i="5" s="1"/>
  <c r="H1796" i="5"/>
  <c r="M1795" i="5"/>
  <c r="K1795" i="5"/>
  <c r="L1795" i="5" s="1"/>
  <c r="J1795" i="5"/>
  <c r="I1795" i="5"/>
  <c r="N1795" i="5" s="1"/>
  <c r="H1795" i="5"/>
  <c r="M1794" i="5"/>
  <c r="L1794" i="5"/>
  <c r="K1794" i="5"/>
  <c r="I1794" i="5"/>
  <c r="H1794" i="5"/>
  <c r="J1794" i="5" s="1"/>
  <c r="K1793" i="5"/>
  <c r="I1793" i="5"/>
  <c r="H1793" i="5"/>
  <c r="J1793" i="5" s="1"/>
  <c r="K1792" i="5"/>
  <c r="J1792" i="5"/>
  <c r="H1792" i="5"/>
  <c r="I1792" i="5" s="1"/>
  <c r="M1791" i="5"/>
  <c r="K1791" i="5"/>
  <c r="L1791" i="5" s="1"/>
  <c r="J1791" i="5"/>
  <c r="I1791" i="5"/>
  <c r="H1791" i="5"/>
  <c r="M1790" i="5"/>
  <c r="L1790" i="5"/>
  <c r="K1790" i="5"/>
  <c r="J1790" i="5"/>
  <c r="N1790" i="5" s="1"/>
  <c r="H1790" i="5"/>
  <c r="I1790" i="5" s="1"/>
  <c r="M1789" i="5"/>
  <c r="L1789" i="5"/>
  <c r="K1789" i="5"/>
  <c r="H1789" i="5"/>
  <c r="K1788" i="5"/>
  <c r="L1788" i="5" s="1"/>
  <c r="I1788" i="5"/>
  <c r="H1788" i="5"/>
  <c r="J1788" i="5" s="1"/>
  <c r="K1787" i="5"/>
  <c r="J1787" i="5"/>
  <c r="H1787" i="5"/>
  <c r="I1787" i="5" s="1"/>
  <c r="M1786" i="5"/>
  <c r="K1786" i="5"/>
  <c r="L1786" i="5" s="1"/>
  <c r="J1786" i="5"/>
  <c r="I1786" i="5"/>
  <c r="H1786" i="5"/>
  <c r="M1785" i="5"/>
  <c r="L1785" i="5"/>
  <c r="K1785" i="5"/>
  <c r="H1785" i="5"/>
  <c r="I1785" i="5" s="1"/>
  <c r="M1784" i="5"/>
  <c r="L1784" i="5"/>
  <c r="K1784" i="5"/>
  <c r="H1784" i="5"/>
  <c r="K1783" i="5"/>
  <c r="M1783" i="5" s="1"/>
  <c r="J1783" i="5"/>
  <c r="H1783" i="5"/>
  <c r="I1783" i="5" s="1"/>
  <c r="K1782" i="5"/>
  <c r="J1782" i="5"/>
  <c r="I1782" i="5"/>
  <c r="H1782" i="5"/>
  <c r="M1781" i="5"/>
  <c r="L1781" i="5"/>
  <c r="K1781" i="5"/>
  <c r="J1781" i="5"/>
  <c r="N1781" i="5" s="1"/>
  <c r="I1781" i="5"/>
  <c r="H1781" i="5"/>
  <c r="M1780" i="5"/>
  <c r="L1780" i="5"/>
  <c r="K1780" i="5"/>
  <c r="H1780" i="5"/>
  <c r="J1780" i="5" s="1"/>
  <c r="L1779" i="5"/>
  <c r="K1779" i="5"/>
  <c r="M1779" i="5" s="1"/>
  <c r="H1779" i="5"/>
  <c r="K1778" i="5"/>
  <c r="L1778" i="5" s="1"/>
  <c r="J1778" i="5"/>
  <c r="I1778" i="5"/>
  <c r="H1778" i="5"/>
  <c r="M1777" i="5"/>
  <c r="L1777" i="5"/>
  <c r="K1777" i="5"/>
  <c r="J1777" i="5"/>
  <c r="I1777" i="5"/>
  <c r="N1777" i="5" s="1"/>
  <c r="H1777" i="5"/>
  <c r="K1776" i="5"/>
  <c r="I1776" i="5"/>
  <c r="H1776" i="5"/>
  <c r="J1776" i="5" s="1"/>
  <c r="L1775" i="5"/>
  <c r="K1775" i="5"/>
  <c r="M1775" i="5" s="1"/>
  <c r="H1775" i="5"/>
  <c r="I1775" i="5" s="1"/>
  <c r="M1774" i="5"/>
  <c r="K1774" i="5"/>
  <c r="L1774" i="5" s="1"/>
  <c r="J1774" i="5"/>
  <c r="I1774" i="5"/>
  <c r="N1774" i="5" s="1"/>
  <c r="H1774" i="5"/>
  <c r="M1773" i="5"/>
  <c r="L1773" i="5"/>
  <c r="K1773" i="5"/>
  <c r="H1773" i="5"/>
  <c r="K1772" i="5"/>
  <c r="L1772" i="5" s="1"/>
  <c r="I1772" i="5"/>
  <c r="H1772" i="5"/>
  <c r="J1772" i="5" s="1"/>
  <c r="K1771" i="5"/>
  <c r="J1771" i="5"/>
  <c r="H1771" i="5"/>
  <c r="I1771" i="5" s="1"/>
  <c r="M1770" i="5"/>
  <c r="K1770" i="5"/>
  <c r="L1770" i="5" s="1"/>
  <c r="J1770" i="5"/>
  <c r="I1770" i="5"/>
  <c r="H1770" i="5"/>
  <c r="M1769" i="5"/>
  <c r="L1769" i="5"/>
  <c r="K1769" i="5"/>
  <c r="H1769" i="5"/>
  <c r="I1769" i="5" s="1"/>
  <c r="M1768" i="5"/>
  <c r="L1768" i="5"/>
  <c r="K1768" i="5"/>
  <c r="H1768" i="5"/>
  <c r="K1767" i="5"/>
  <c r="M1767" i="5" s="1"/>
  <c r="J1767" i="5"/>
  <c r="H1767" i="5"/>
  <c r="I1767" i="5" s="1"/>
  <c r="K1766" i="5"/>
  <c r="J1766" i="5"/>
  <c r="I1766" i="5"/>
  <c r="H1766" i="5"/>
  <c r="M1765" i="5"/>
  <c r="L1765" i="5"/>
  <c r="K1765" i="5"/>
  <c r="J1765" i="5"/>
  <c r="N1765" i="5" s="1"/>
  <c r="I1765" i="5"/>
  <c r="H1765" i="5"/>
  <c r="M1764" i="5"/>
  <c r="L1764" i="5"/>
  <c r="K1764" i="5"/>
  <c r="H1764" i="5"/>
  <c r="J1764" i="5" s="1"/>
  <c r="L1763" i="5"/>
  <c r="K1763" i="5"/>
  <c r="M1763" i="5" s="1"/>
  <c r="H1763" i="5"/>
  <c r="K1762" i="5"/>
  <c r="L1762" i="5" s="1"/>
  <c r="J1762" i="5"/>
  <c r="I1762" i="5"/>
  <c r="H1762" i="5"/>
  <c r="M1761" i="5"/>
  <c r="L1761" i="5"/>
  <c r="K1761" i="5"/>
  <c r="J1761" i="5"/>
  <c r="I1761" i="5"/>
  <c r="N1761" i="5" s="1"/>
  <c r="H1761" i="5"/>
  <c r="K1760" i="5"/>
  <c r="I1760" i="5"/>
  <c r="H1760" i="5"/>
  <c r="J1760" i="5" s="1"/>
  <c r="L1759" i="5"/>
  <c r="K1759" i="5"/>
  <c r="M1759" i="5" s="1"/>
  <c r="H1759" i="5"/>
  <c r="I1759" i="5" s="1"/>
  <c r="M1758" i="5"/>
  <c r="K1758" i="5"/>
  <c r="L1758" i="5" s="1"/>
  <c r="J1758" i="5"/>
  <c r="I1758" i="5"/>
  <c r="N1758" i="5" s="1"/>
  <c r="H1758" i="5"/>
  <c r="M1757" i="5"/>
  <c r="L1757" i="5"/>
  <c r="K1757" i="5"/>
  <c r="H1757" i="5"/>
  <c r="K1756" i="5"/>
  <c r="L1756" i="5" s="1"/>
  <c r="I1756" i="5"/>
  <c r="H1756" i="5"/>
  <c r="J1756" i="5" s="1"/>
  <c r="K1755" i="5"/>
  <c r="J1755" i="5"/>
  <c r="H1755" i="5"/>
  <c r="I1755" i="5" s="1"/>
  <c r="M1754" i="5"/>
  <c r="K1754" i="5"/>
  <c r="L1754" i="5" s="1"/>
  <c r="J1754" i="5"/>
  <c r="I1754" i="5"/>
  <c r="N1754" i="5" s="1"/>
  <c r="H1754" i="5"/>
  <c r="M1753" i="5"/>
  <c r="L1753" i="5"/>
  <c r="K1753" i="5"/>
  <c r="H1753" i="5"/>
  <c r="I1753" i="5" s="1"/>
  <c r="M1752" i="5"/>
  <c r="L1752" i="5"/>
  <c r="K1752" i="5"/>
  <c r="H1752" i="5"/>
  <c r="K1751" i="5"/>
  <c r="M1751" i="5" s="1"/>
  <c r="J1751" i="5"/>
  <c r="H1751" i="5"/>
  <c r="I1751" i="5" s="1"/>
  <c r="K1750" i="5"/>
  <c r="J1750" i="5"/>
  <c r="I1750" i="5"/>
  <c r="H1750" i="5"/>
  <c r="K1749" i="5"/>
  <c r="L1749" i="5" s="1"/>
  <c r="J1749" i="5"/>
  <c r="I1749" i="5"/>
  <c r="H1749" i="5"/>
  <c r="M1748" i="5"/>
  <c r="L1748" i="5"/>
  <c r="K1748" i="5"/>
  <c r="J1748" i="5"/>
  <c r="I1748" i="5"/>
  <c r="N1748" i="5" s="1"/>
  <c r="H1748" i="5"/>
  <c r="M1747" i="5"/>
  <c r="L1747" i="5"/>
  <c r="K1747" i="5"/>
  <c r="H1747" i="5"/>
  <c r="K1746" i="5"/>
  <c r="H1746" i="5"/>
  <c r="I1746" i="5" s="1"/>
  <c r="K1745" i="5"/>
  <c r="L1745" i="5" s="1"/>
  <c r="J1745" i="5"/>
  <c r="I1745" i="5"/>
  <c r="H1745" i="5"/>
  <c r="M1744" i="5"/>
  <c r="L1744" i="5"/>
  <c r="K1744" i="5"/>
  <c r="J1744" i="5"/>
  <c r="I1744" i="5"/>
  <c r="N1744" i="5" s="1"/>
  <c r="H1744" i="5"/>
  <c r="M1743" i="5"/>
  <c r="L1743" i="5"/>
  <c r="K1743" i="5"/>
  <c r="H1743" i="5"/>
  <c r="K1742" i="5"/>
  <c r="H1742" i="5"/>
  <c r="I1742" i="5" s="1"/>
  <c r="K1741" i="5"/>
  <c r="L1741" i="5" s="1"/>
  <c r="J1741" i="5"/>
  <c r="I1741" i="5"/>
  <c r="H1741" i="5"/>
  <c r="M1740" i="5"/>
  <c r="L1740" i="5"/>
  <c r="K1740" i="5"/>
  <c r="J1740" i="5"/>
  <c r="I1740" i="5"/>
  <c r="N1740" i="5" s="1"/>
  <c r="H1740" i="5"/>
  <c r="M1739" i="5"/>
  <c r="L1739" i="5"/>
  <c r="K1739" i="5"/>
  <c r="H1739" i="5"/>
  <c r="K1738" i="5"/>
  <c r="H1738" i="5"/>
  <c r="I1738" i="5" s="1"/>
  <c r="K1737" i="5"/>
  <c r="L1737" i="5" s="1"/>
  <c r="J1737" i="5"/>
  <c r="I1737" i="5"/>
  <c r="H1737" i="5"/>
  <c r="M1736" i="5"/>
  <c r="L1736" i="5"/>
  <c r="K1736" i="5"/>
  <c r="J1736" i="5"/>
  <c r="I1736" i="5"/>
  <c r="N1736" i="5" s="1"/>
  <c r="H1736" i="5"/>
  <c r="M1735" i="5"/>
  <c r="L1735" i="5"/>
  <c r="K1735" i="5"/>
  <c r="H1735" i="5"/>
  <c r="K1734" i="5"/>
  <c r="H1734" i="5"/>
  <c r="I1734" i="5" s="1"/>
  <c r="K1733" i="5"/>
  <c r="L1733" i="5" s="1"/>
  <c r="J1733" i="5"/>
  <c r="I1733" i="5"/>
  <c r="H1733" i="5"/>
  <c r="M1732" i="5"/>
  <c r="L1732" i="5"/>
  <c r="K1732" i="5"/>
  <c r="J1732" i="5"/>
  <c r="I1732" i="5"/>
  <c r="N1732" i="5" s="1"/>
  <c r="H1732" i="5"/>
  <c r="M1731" i="5"/>
  <c r="L1731" i="5"/>
  <c r="K1731" i="5"/>
  <c r="H1731" i="5"/>
  <c r="K1730" i="5"/>
  <c r="H1730" i="5"/>
  <c r="I1730" i="5" s="1"/>
  <c r="K1729" i="5"/>
  <c r="L1729" i="5" s="1"/>
  <c r="J1729" i="5"/>
  <c r="I1729" i="5"/>
  <c r="H1729" i="5"/>
  <c r="M1728" i="5"/>
  <c r="L1728" i="5"/>
  <c r="K1728" i="5"/>
  <c r="J1728" i="5"/>
  <c r="I1728" i="5"/>
  <c r="N1728" i="5" s="1"/>
  <c r="H1728" i="5"/>
  <c r="M1727" i="5"/>
  <c r="L1727" i="5"/>
  <c r="K1727" i="5"/>
  <c r="H1727" i="5"/>
  <c r="K1726" i="5"/>
  <c r="H1726" i="5"/>
  <c r="I1726" i="5" s="1"/>
  <c r="K1725" i="5"/>
  <c r="L1725" i="5" s="1"/>
  <c r="J1725" i="5"/>
  <c r="I1725" i="5"/>
  <c r="H1725" i="5"/>
  <c r="M1724" i="5"/>
  <c r="L1724" i="5"/>
  <c r="K1724" i="5"/>
  <c r="J1724" i="5"/>
  <c r="I1724" i="5"/>
  <c r="N1724" i="5" s="1"/>
  <c r="H1724" i="5"/>
  <c r="M1723" i="5"/>
  <c r="L1723" i="5"/>
  <c r="K1723" i="5"/>
  <c r="H1723" i="5"/>
  <c r="K1722" i="5"/>
  <c r="H1722" i="5"/>
  <c r="I1722" i="5" s="1"/>
  <c r="K1721" i="5"/>
  <c r="L1721" i="5" s="1"/>
  <c r="J1721" i="5"/>
  <c r="I1721" i="5"/>
  <c r="H1721" i="5"/>
  <c r="M1720" i="5"/>
  <c r="L1720" i="5"/>
  <c r="K1720" i="5"/>
  <c r="J1720" i="5"/>
  <c r="I1720" i="5"/>
  <c r="N1720" i="5" s="1"/>
  <c r="H1720" i="5"/>
  <c r="M1719" i="5"/>
  <c r="L1719" i="5"/>
  <c r="K1719" i="5"/>
  <c r="H1719" i="5"/>
  <c r="K1718" i="5"/>
  <c r="H1718" i="5"/>
  <c r="I1718" i="5" s="1"/>
  <c r="K1717" i="5"/>
  <c r="L1717" i="5" s="1"/>
  <c r="J1717" i="5"/>
  <c r="I1717" i="5"/>
  <c r="H1717" i="5"/>
  <c r="M1716" i="5"/>
  <c r="L1716" i="5"/>
  <c r="K1716" i="5"/>
  <c r="J1716" i="5"/>
  <c r="I1716" i="5"/>
  <c r="N1716" i="5" s="1"/>
  <c r="H1716" i="5"/>
  <c r="M1715" i="5"/>
  <c r="L1715" i="5"/>
  <c r="K1715" i="5"/>
  <c r="H1715" i="5"/>
  <c r="K1714" i="5"/>
  <c r="H1714" i="5"/>
  <c r="I1714" i="5" s="1"/>
  <c r="K1713" i="5"/>
  <c r="L1713" i="5" s="1"/>
  <c r="J1713" i="5"/>
  <c r="I1713" i="5"/>
  <c r="H1713" i="5"/>
  <c r="M1712" i="5"/>
  <c r="L1712" i="5"/>
  <c r="K1712" i="5"/>
  <c r="J1712" i="5"/>
  <c r="I1712" i="5"/>
  <c r="N1712" i="5" s="1"/>
  <c r="H1712" i="5"/>
  <c r="M1711" i="5"/>
  <c r="L1711" i="5"/>
  <c r="K1711" i="5"/>
  <c r="H1711" i="5"/>
  <c r="K1710" i="5"/>
  <c r="H1710" i="5"/>
  <c r="I1710" i="5" s="1"/>
  <c r="K1709" i="5"/>
  <c r="L1709" i="5" s="1"/>
  <c r="J1709" i="5"/>
  <c r="I1709" i="5"/>
  <c r="H1709" i="5"/>
  <c r="M1708" i="5"/>
  <c r="L1708" i="5"/>
  <c r="K1708" i="5"/>
  <c r="J1708" i="5"/>
  <c r="I1708" i="5"/>
  <c r="N1708" i="5" s="1"/>
  <c r="H1708" i="5"/>
  <c r="M1707" i="5"/>
  <c r="L1707" i="5"/>
  <c r="K1707" i="5"/>
  <c r="H1707" i="5"/>
  <c r="K1706" i="5"/>
  <c r="H1706" i="5"/>
  <c r="I1706" i="5" s="1"/>
  <c r="K1705" i="5"/>
  <c r="L1705" i="5" s="1"/>
  <c r="J1705" i="5"/>
  <c r="I1705" i="5"/>
  <c r="H1705" i="5"/>
  <c r="M1704" i="5"/>
  <c r="L1704" i="5"/>
  <c r="K1704" i="5"/>
  <c r="J1704" i="5"/>
  <c r="I1704" i="5"/>
  <c r="N1704" i="5" s="1"/>
  <c r="H1704" i="5"/>
  <c r="M1703" i="5"/>
  <c r="L1703" i="5"/>
  <c r="K1703" i="5"/>
  <c r="H1703" i="5"/>
  <c r="K1702" i="5"/>
  <c r="H1702" i="5"/>
  <c r="I1702" i="5" s="1"/>
  <c r="K1701" i="5"/>
  <c r="L1701" i="5" s="1"/>
  <c r="J1701" i="5"/>
  <c r="I1701" i="5"/>
  <c r="H1701" i="5"/>
  <c r="M1700" i="5"/>
  <c r="L1700" i="5"/>
  <c r="K1700" i="5"/>
  <c r="J1700" i="5"/>
  <c r="I1700" i="5"/>
  <c r="N1700" i="5" s="1"/>
  <c r="H1700" i="5"/>
  <c r="M1699" i="5"/>
  <c r="L1699" i="5"/>
  <c r="K1699" i="5"/>
  <c r="H1699" i="5"/>
  <c r="K1698" i="5"/>
  <c r="H1698" i="5"/>
  <c r="I1698" i="5" s="1"/>
  <c r="K1697" i="5"/>
  <c r="L1697" i="5" s="1"/>
  <c r="J1697" i="5"/>
  <c r="I1697" i="5"/>
  <c r="H1697" i="5"/>
  <c r="M1696" i="5"/>
  <c r="L1696" i="5"/>
  <c r="K1696" i="5"/>
  <c r="J1696" i="5"/>
  <c r="I1696" i="5"/>
  <c r="N1696" i="5" s="1"/>
  <c r="H1696" i="5"/>
  <c r="M1695" i="5"/>
  <c r="L1695" i="5"/>
  <c r="K1695" i="5"/>
  <c r="H1695" i="5"/>
  <c r="K1694" i="5"/>
  <c r="H1694" i="5"/>
  <c r="I1694" i="5" s="1"/>
  <c r="K1693" i="5"/>
  <c r="L1693" i="5" s="1"/>
  <c r="J1693" i="5"/>
  <c r="I1693" i="5"/>
  <c r="H1693" i="5"/>
  <c r="M1692" i="5"/>
  <c r="L1692" i="5"/>
  <c r="K1692" i="5"/>
  <c r="J1692" i="5"/>
  <c r="I1692" i="5"/>
  <c r="N1692" i="5" s="1"/>
  <c r="H1692" i="5"/>
  <c r="M1691" i="5"/>
  <c r="L1691" i="5"/>
  <c r="K1691" i="5"/>
  <c r="H1691" i="5"/>
  <c r="K1690" i="5"/>
  <c r="H1690" i="5"/>
  <c r="I1690" i="5" s="1"/>
  <c r="K1689" i="5"/>
  <c r="L1689" i="5" s="1"/>
  <c r="J1689" i="5"/>
  <c r="I1689" i="5"/>
  <c r="H1689" i="5"/>
  <c r="M1688" i="5"/>
  <c r="L1688" i="5"/>
  <c r="K1688" i="5"/>
  <c r="J1688" i="5"/>
  <c r="I1688" i="5"/>
  <c r="N1688" i="5" s="1"/>
  <c r="H1688" i="5"/>
  <c r="M1687" i="5"/>
  <c r="L1687" i="5"/>
  <c r="K1687" i="5"/>
  <c r="H1687" i="5"/>
  <c r="K1686" i="5"/>
  <c r="H1686" i="5"/>
  <c r="I1686" i="5" s="1"/>
  <c r="K1685" i="5"/>
  <c r="L1685" i="5" s="1"/>
  <c r="J1685" i="5"/>
  <c r="I1685" i="5"/>
  <c r="H1685" i="5"/>
  <c r="M1684" i="5"/>
  <c r="L1684" i="5"/>
  <c r="K1684" i="5"/>
  <c r="J1684" i="5"/>
  <c r="I1684" i="5"/>
  <c r="N1684" i="5" s="1"/>
  <c r="H1684" i="5"/>
  <c r="M1683" i="5"/>
  <c r="L1683" i="5"/>
  <c r="K1683" i="5"/>
  <c r="H1683" i="5"/>
  <c r="K1682" i="5"/>
  <c r="H1682" i="5"/>
  <c r="I1682" i="5" s="1"/>
  <c r="K1681" i="5"/>
  <c r="L1681" i="5" s="1"/>
  <c r="J1681" i="5"/>
  <c r="I1681" i="5"/>
  <c r="H1681" i="5"/>
  <c r="M1680" i="5"/>
  <c r="L1680" i="5"/>
  <c r="K1680" i="5"/>
  <c r="J1680" i="5"/>
  <c r="I1680" i="5"/>
  <c r="N1680" i="5" s="1"/>
  <c r="H1680" i="5"/>
  <c r="M1679" i="5"/>
  <c r="L1679" i="5"/>
  <c r="K1679" i="5"/>
  <c r="H1679" i="5"/>
  <c r="K1678" i="5"/>
  <c r="H1678" i="5"/>
  <c r="I1678" i="5" s="1"/>
  <c r="K1677" i="5"/>
  <c r="L1677" i="5" s="1"/>
  <c r="J1677" i="5"/>
  <c r="I1677" i="5"/>
  <c r="H1677" i="5"/>
  <c r="M1676" i="5"/>
  <c r="L1676" i="5"/>
  <c r="K1676" i="5"/>
  <c r="J1676" i="5"/>
  <c r="I1676" i="5"/>
  <c r="N1676" i="5" s="1"/>
  <c r="H1676" i="5"/>
  <c r="M1675" i="5"/>
  <c r="L1675" i="5"/>
  <c r="K1675" i="5"/>
  <c r="H1675" i="5"/>
  <c r="K1674" i="5"/>
  <c r="H1674" i="5"/>
  <c r="I1674" i="5" s="1"/>
  <c r="K1673" i="5"/>
  <c r="L1673" i="5" s="1"/>
  <c r="J1673" i="5"/>
  <c r="I1673" i="5"/>
  <c r="H1673" i="5"/>
  <c r="M1672" i="5"/>
  <c r="L1672" i="5"/>
  <c r="K1672" i="5"/>
  <c r="J1672" i="5"/>
  <c r="I1672" i="5"/>
  <c r="N1672" i="5" s="1"/>
  <c r="H1672" i="5"/>
  <c r="M1671" i="5"/>
  <c r="L1671" i="5"/>
  <c r="K1671" i="5"/>
  <c r="H1671" i="5"/>
  <c r="K1670" i="5"/>
  <c r="H1670" i="5"/>
  <c r="I1670" i="5" s="1"/>
  <c r="K1669" i="5"/>
  <c r="L1669" i="5" s="1"/>
  <c r="J1669" i="5"/>
  <c r="I1669" i="5"/>
  <c r="H1669" i="5"/>
  <c r="M1668" i="5"/>
  <c r="L1668" i="5"/>
  <c r="K1668" i="5"/>
  <c r="J1668" i="5"/>
  <c r="I1668" i="5"/>
  <c r="N1668" i="5" s="1"/>
  <c r="H1668" i="5"/>
  <c r="M1667" i="5"/>
  <c r="L1667" i="5"/>
  <c r="K1667" i="5"/>
  <c r="H1667" i="5"/>
  <c r="K1666" i="5"/>
  <c r="H1666" i="5"/>
  <c r="I1666" i="5" s="1"/>
  <c r="K1665" i="5"/>
  <c r="L1665" i="5" s="1"/>
  <c r="J1665" i="5"/>
  <c r="I1665" i="5"/>
  <c r="H1665" i="5"/>
  <c r="M1664" i="5"/>
  <c r="L1664" i="5"/>
  <c r="K1664" i="5"/>
  <c r="J1664" i="5"/>
  <c r="I1664" i="5"/>
  <c r="N1664" i="5" s="1"/>
  <c r="H1664" i="5"/>
  <c r="M1663" i="5"/>
  <c r="L1663" i="5"/>
  <c r="K1663" i="5"/>
  <c r="H1663" i="5"/>
  <c r="K1662" i="5"/>
  <c r="H1662" i="5"/>
  <c r="I1662" i="5" s="1"/>
  <c r="K1661" i="5"/>
  <c r="L1661" i="5" s="1"/>
  <c r="J1661" i="5"/>
  <c r="I1661" i="5"/>
  <c r="H1661" i="5"/>
  <c r="M1660" i="5"/>
  <c r="L1660" i="5"/>
  <c r="K1660" i="5"/>
  <c r="J1660" i="5"/>
  <c r="I1660" i="5"/>
  <c r="N1660" i="5" s="1"/>
  <c r="H1660" i="5"/>
  <c r="M1659" i="5"/>
  <c r="L1659" i="5"/>
  <c r="K1659" i="5"/>
  <c r="H1659" i="5"/>
  <c r="K1658" i="5"/>
  <c r="H1658" i="5"/>
  <c r="I1658" i="5" s="1"/>
  <c r="K1657" i="5"/>
  <c r="L1657" i="5" s="1"/>
  <c r="J1657" i="5"/>
  <c r="I1657" i="5"/>
  <c r="H1657" i="5"/>
  <c r="M1656" i="5"/>
  <c r="L1656" i="5"/>
  <c r="K1656" i="5"/>
  <c r="J1656" i="5"/>
  <c r="I1656" i="5"/>
  <c r="N1656" i="5" s="1"/>
  <c r="H1656" i="5"/>
  <c r="M1655" i="5"/>
  <c r="L1655" i="5"/>
  <c r="K1655" i="5"/>
  <c r="H1655" i="5"/>
  <c r="L1654" i="5"/>
  <c r="K1654" i="5"/>
  <c r="M1654" i="5" s="1"/>
  <c r="H1654" i="5"/>
  <c r="K1653" i="5"/>
  <c r="J1653" i="5"/>
  <c r="I1653" i="5"/>
  <c r="H1653" i="5"/>
  <c r="M1652" i="5"/>
  <c r="L1652" i="5"/>
  <c r="K1652" i="5"/>
  <c r="J1652" i="5"/>
  <c r="N1652" i="5" s="1"/>
  <c r="I1652" i="5"/>
  <c r="H1652" i="5"/>
  <c r="M1651" i="5"/>
  <c r="L1651" i="5"/>
  <c r="K1651" i="5"/>
  <c r="H1651" i="5"/>
  <c r="L1650" i="5"/>
  <c r="K1650" i="5"/>
  <c r="M1650" i="5" s="1"/>
  <c r="H1650" i="5"/>
  <c r="K1649" i="5"/>
  <c r="J1649" i="5"/>
  <c r="I1649" i="5"/>
  <c r="H1649" i="5"/>
  <c r="M1648" i="5"/>
  <c r="L1648" i="5"/>
  <c r="K1648" i="5"/>
  <c r="J1648" i="5"/>
  <c r="N1648" i="5" s="1"/>
  <c r="I1648" i="5"/>
  <c r="H1648" i="5"/>
  <c r="M1647" i="5"/>
  <c r="L1647" i="5"/>
  <c r="K1647" i="5"/>
  <c r="H1647" i="5"/>
  <c r="L1646" i="5"/>
  <c r="K1646" i="5"/>
  <c r="M1646" i="5" s="1"/>
  <c r="H1646" i="5"/>
  <c r="K1645" i="5"/>
  <c r="J1645" i="5"/>
  <c r="I1645" i="5"/>
  <c r="H1645" i="5"/>
  <c r="M1644" i="5"/>
  <c r="L1644" i="5"/>
  <c r="K1644" i="5"/>
  <c r="J1644" i="5"/>
  <c r="N1644" i="5" s="1"/>
  <c r="I1644" i="5"/>
  <c r="H1644" i="5"/>
  <c r="M1643" i="5"/>
  <c r="L1643" i="5"/>
  <c r="K1643" i="5"/>
  <c r="H1643" i="5"/>
  <c r="L1642" i="5"/>
  <c r="K1642" i="5"/>
  <c r="M1642" i="5" s="1"/>
  <c r="H1642" i="5"/>
  <c r="K1641" i="5"/>
  <c r="J1641" i="5"/>
  <c r="I1641" i="5"/>
  <c r="H1641" i="5"/>
  <c r="M1640" i="5"/>
  <c r="L1640" i="5"/>
  <c r="K1640" i="5"/>
  <c r="J1640" i="5"/>
  <c r="N1640" i="5" s="1"/>
  <c r="I1640" i="5"/>
  <c r="H1640" i="5"/>
  <c r="M1639" i="5"/>
  <c r="L1639" i="5"/>
  <c r="K1639" i="5"/>
  <c r="H1639" i="5"/>
  <c r="L1638" i="5"/>
  <c r="K1638" i="5"/>
  <c r="M1638" i="5" s="1"/>
  <c r="H1638" i="5"/>
  <c r="K1637" i="5"/>
  <c r="J1637" i="5"/>
  <c r="I1637" i="5"/>
  <c r="H1637" i="5"/>
  <c r="M1636" i="5"/>
  <c r="L1636" i="5"/>
  <c r="K1636" i="5"/>
  <c r="J1636" i="5"/>
  <c r="N1636" i="5" s="1"/>
  <c r="I1636" i="5"/>
  <c r="H1636" i="5"/>
  <c r="M1635" i="5"/>
  <c r="L1635" i="5"/>
  <c r="K1635" i="5"/>
  <c r="H1635" i="5"/>
  <c r="L1634" i="5"/>
  <c r="K1634" i="5"/>
  <c r="M1634" i="5" s="1"/>
  <c r="H1634" i="5"/>
  <c r="K1633" i="5"/>
  <c r="J1633" i="5"/>
  <c r="I1633" i="5"/>
  <c r="H1633" i="5"/>
  <c r="M1632" i="5"/>
  <c r="L1632" i="5"/>
  <c r="K1632" i="5"/>
  <c r="J1632" i="5"/>
  <c r="H1632" i="5"/>
  <c r="I1632" i="5" s="1"/>
  <c r="N1632" i="5" s="1"/>
  <c r="M1631" i="5"/>
  <c r="L1631" i="5"/>
  <c r="K1631" i="5"/>
  <c r="H1631" i="5"/>
  <c r="K1630" i="5"/>
  <c r="M1630" i="5" s="1"/>
  <c r="J1630" i="5"/>
  <c r="H1630" i="5"/>
  <c r="I1630" i="5" s="1"/>
  <c r="K1629" i="5"/>
  <c r="J1629" i="5"/>
  <c r="I1629" i="5"/>
  <c r="H1629" i="5"/>
  <c r="M1628" i="5"/>
  <c r="L1628" i="5"/>
  <c r="K1628" i="5"/>
  <c r="J1628" i="5"/>
  <c r="N1628" i="5" s="1"/>
  <c r="I1628" i="5"/>
  <c r="H1628" i="5"/>
  <c r="L1627" i="5"/>
  <c r="K1627" i="5"/>
  <c r="M1627" i="5" s="1"/>
  <c r="H1627" i="5"/>
  <c r="J1627" i="5" s="1"/>
  <c r="L1626" i="5"/>
  <c r="K1626" i="5"/>
  <c r="M1626" i="5" s="1"/>
  <c r="H1626" i="5"/>
  <c r="K1625" i="5"/>
  <c r="L1625" i="5" s="1"/>
  <c r="J1625" i="5"/>
  <c r="I1625" i="5"/>
  <c r="H1625" i="5"/>
  <c r="M1624" i="5"/>
  <c r="L1624" i="5"/>
  <c r="K1624" i="5"/>
  <c r="I1624" i="5"/>
  <c r="H1624" i="5"/>
  <c r="J1624" i="5" s="1"/>
  <c r="K1623" i="5"/>
  <c r="I1623" i="5"/>
  <c r="H1623" i="5"/>
  <c r="J1623" i="5" s="1"/>
  <c r="L1622" i="5"/>
  <c r="K1622" i="5"/>
  <c r="M1622" i="5" s="1"/>
  <c r="H1622" i="5"/>
  <c r="I1622" i="5" s="1"/>
  <c r="M1621" i="5"/>
  <c r="K1621" i="5"/>
  <c r="L1621" i="5" s="1"/>
  <c r="J1621" i="5"/>
  <c r="I1621" i="5"/>
  <c r="N1621" i="5" s="1"/>
  <c r="H1621" i="5"/>
  <c r="M1620" i="5"/>
  <c r="L1620" i="5"/>
  <c r="K1620" i="5"/>
  <c r="H1620" i="5"/>
  <c r="M1619" i="5"/>
  <c r="K1619" i="5"/>
  <c r="L1619" i="5" s="1"/>
  <c r="I1619" i="5"/>
  <c r="H1619" i="5"/>
  <c r="J1619" i="5" s="1"/>
  <c r="K1618" i="5"/>
  <c r="J1618" i="5"/>
  <c r="H1618" i="5"/>
  <c r="I1618" i="5" s="1"/>
  <c r="M1617" i="5"/>
  <c r="K1617" i="5"/>
  <c r="L1617" i="5" s="1"/>
  <c r="J1617" i="5"/>
  <c r="I1617" i="5"/>
  <c r="H1617" i="5"/>
  <c r="M1616" i="5"/>
  <c r="L1616" i="5"/>
  <c r="K1616" i="5"/>
  <c r="J1616" i="5"/>
  <c r="H1616" i="5"/>
  <c r="I1616" i="5" s="1"/>
  <c r="N1616" i="5" s="1"/>
  <c r="M1615" i="5"/>
  <c r="L1615" i="5"/>
  <c r="K1615" i="5"/>
  <c r="H1615" i="5"/>
  <c r="K1614" i="5"/>
  <c r="M1614" i="5" s="1"/>
  <c r="J1614" i="5"/>
  <c r="H1614" i="5"/>
  <c r="I1614" i="5" s="1"/>
  <c r="K1613" i="5"/>
  <c r="J1613" i="5"/>
  <c r="I1613" i="5"/>
  <c r="H1613" i="5"/>
  <c r="M1612" i="5"/>
  <c r="L1612" i="5"/>
  <c r="K1612" i="5"/>
  <c r="J1612" i="5"/>
  <c r="N1612" i="5" s="1"/>
  <c r="I1612" i="5"/>
  <c r="H1612" i="5"/>
  <c r="L1611" i="5"/>
  <c r="K1611" i="5"/>
  <c r="M1611" i="5" s="1"/>
  <c r="H1611" i="5"/>
  <c r="J1611" i="5" s="1"/>
  <c r="L1610" i="5"/>
  <c r="K1610" i="5"/>
  <c r="M1610" i="5" s="1"/>
  <c r="H1610" i="5"/>
  <c r="K1609" i="5"/>
  <c r="L1609" i="5" s="1"/>
  <c r="J1609" i="5"/>
  <c r="I1609" i="5"/>
  <c r="H1609" i="5"/>
  <c r="M1608" i="5"/>
  <c r="L1608" i="5"/>
  <c r="K1608" i="5"/>
  <c r="I1608" i="5"/>
  <c r="H1608" i="5"/>
  <c r="J1608" i="5" s="1"/>
  <c r="K1607" i="5"/>
  <c r="I1607" i="5"/>
  <c r="H1607" i="5"/>
  <c r="J1607" i="5" s="1"/>
  <c r="L1606" i="5"/>
  <c r="K1606" i="5"/>
  <c r="M1606" i="5" s="1"/>
  <c r="H1606" i="5"/>
  <c r="I1606" i="5" s="1"/>
  <c r="M1605" i="5"/>
  <c r="K1605" i="5"/>
  <c r="L1605" i="5" s="1"/>
  <c r="J1605" i="5"/>
  <c r="I1605" i="5"/>
  <c r="N1605" i="5" s="1"/>
  <c r="H1605" i="5"/>
  <c r="M1604" i="5"/>
  <c r="L1604" i="5"/>
  <c r="K1604" i="5"/>
  <c r="H1604" i="5"/>
  <c r="M1603" i="5"/>
  <c r="K1603" i="5"/>
  <c r="L1603" i="5" s="1"/>
  <c r="I1603" i="5"/>
  <c r="N1603" i="5" s="1"/>
  <c r="H1603" i="5"/>
  <c r="J1603" i="5" s="1"/>
  <c r="K1602" i="5"/>
  <c r="J1602" i="5"/>
  <c r="H1602" i="5"/>
  <c r="I1602" i="5" s="1"/>
  <c r="M1601" i="5"/>
  <c r="K1601" i="5"/>
  <c r="L1601" i="5" s="1"/>
  <c r="J1601" i="5"/>
  <c r="I1601" i="5"/>
  <c r="N1601" i="5" s="1"/>
  <c r="H1601" i="5"/>
  <c r="M1600" i="5"/>
  <c r="L1600" i="5"/>
  <c r="K1600" i="5"/>
  <c r="J1600" i="5"/>
  <c r="H1600" i="5"/>
  <c r="I1600" i="5" s="1"/>
  <c r="N1600" i="5" s="1"/>
  <c r="M1599" i="5"/>
  <c r="L1599" i="5"/>
  <c r="K1599" i="5"/>
  <c r="H1599" i="5"/>
  <c r="K1598" i="5"/>
  <c r="M1598" i="5" s="1"/>
  <c r="J1598" i="5"/>
  <c r="H1598" i="5"/>
  <c r="I1598" i="5" s="1"/>
  <c r="K1597" i="5"/>
  <c r="J1597" i="5"/>
  <c r="I1597" i="5"/>
  <c r="H1597" i="5"/>
  <c r="M1596" i="5"/>
  <c r="L1596" i="5"/>
  <c r="K1596" i="5"/>
  <c r="J1596" i="5"/>
  <c r="N1596" i="5" s="1"/>
  <c r="I1596" i="5"/>
  <c r="H1596" i="5"/>
  <c r="L1595" i="5"/>
  <c r="K1595" i="5"/>
  <c r="M1595" i="5" s="1"/>
  <c r="H1595" i="5"/>
  <c r="J1595" i="5" s="1"/>
  <c r="L1594" i="5"/>
  <c r="K1594" i="5"/>
  <c r="M1594" i="5" s="1"/>
  <c r="H1594" i="5"/>
  <c r="K1593" i="5"/>
  <c r="L1593" i="5" s="1"/>
  <c r="J1593" i="5"/>
  <c r="I1593" i="5"/>
  <c r="H1593" i="5"/>
  <c r="M1592" i="5"/>
  <c r="L1592" i="5"/>
  <c r="K1592" i="5"/>
  <c r="I1592" i="5"/>
  <c r="H1592" i="5"/>
  <c r="J1592" i="5" s="1"/>
  <c r="K1591" i="5"/>
  <c r="I1591" i="5"/>
  <c r="H1591" i="5"/>
  <c r="J1591" i="5" s="1"/>
  <c r="L1590" i="5"/>
  <c r="K1590" i="5"/>
  <c r="M1590" i="5" s="1"/>
  <c r="H1590" i="5"/>
  <c r="I1590" i="5" s="1"/>
  <c r="M1589" i="5"/>
  <c r="K1589" i="5"/>
  <c r="L1589" i="5" s="1"/>
  <c r="J1589" i="5"/>
  <c r="I1589" i="5"/>
  <c r="N1589" i="5" s="1"/>
  <c r="H1589" i="5"/>
  <c r="M1588" i="5"/>
  <c r="L1588" i="5"/>
  <c r="K1588" i="5"/>
  <c r="H1588" i="5"/>
  <c r="M1587" i="5"/>
  <c r="K1587" i="5"/>
  <c r="L1587" i="5" s="1"/>
  <c r="I1587" i="5"/>
  <c r="H1587" i="5"/>
  <c r="J1587" i="5" s="1"/>
  <c r="K1586" i="5"/>
  <c r="J1586" i="5"/>
  <c r="H1586" i="5"/>
  <c r="I1586" i="5" s="1"/>
  <c r="M1585" i="5"/>
  <c r="K1585" i="5"/>
  <c r="L1585" i="5" s="1"/>
  <c r="J1585" i="5"/>
  <c r="I1585" i="5"/>
  <c r="H1585" i="5"/>
  <c r="M1584" i="5"/>
  <c r="L1584" i="5"/>
  <c r="K1584" i="5"/>
  <c r="J1584" i="5"/>
  <c r="H1584" i="5"/>
  <c r="I1584" i="5" s="1"/>
  <c r="N1584" i="5" s="1"/>
  <c r="M1583" i="5"/>
  <c r="L1583" i="5"/>
  <c r="K1583" i="5"/>
  <c r="H1583" i="5"/>
  <c r="K1582" i="5"/>
  <c r="M1582" i="5" s="1"/>
  <c r="J1582" i="5"/>
  <c r="H1582" i="5"/>
  <c r="I1582" i="5" s="1"/>
  <c r="K1581" i="5"/>
  <c r="J1581" i="5"/>
  <c r="I1581" i="5"/>
  <c r="H1581" i="5"/>
  <c r="M1580" i="5"/>
  <c r="L1580" i="5"/>
  <c r="K1580" i="5"/>
  <c r="J1580" i="5"/>
  <c r="N1580" i="5" s="1"/>
  <c r="I1580" i="5"/>
  <c r="H1580" i="5"/>
  <c r="L1579" i="5"/>
  <c r="K1579" i="5"/>
  <c r="M1579" i="5" s="1"/>
  <c r="H1579" i="5"/>
  <c r="J1579" i="5" s="1"/>
  <c r="L1578" i="5"/>
  <c r="K1578" i="5"/>
  <c r="M1578" i="5" s="1"/>
  <c r="H1578" i="5"/>
  <c r="K1577" i="5"/>
  <c r="L1577" i="5" s="1"/>
  <c r="J1577" i="5"/>
  <c r="I1577" i="5"/>
  <c r="H1577" i="5"/>
  <c r="M1576" i="5"/>
  <c r="L1576" i="5"/>
  <c r="K1576" i="5"/>
  <c r="I1576" i="5"/>
  <c r="N1576" i="5" s="1"/>
  <c r="H1576" i="5"/>
  <c r="J1576" i="5" s="1"/>
  <c r="K1575" i="5"/>
  <c r="I1575" i="5"/>
  <c r="H1575" i="5"/>
  <c r="J1575" i="5" s="1"/>
  <c r="L1574" i="5"/>
  <c r="K1574" i="5"/>
  <c r="M1574" i="5" s="1"/>
  <c r="H1574" i="5"/>
  <c r="I1574" i="5" s="1"/>
  <c r="M1573" i="5"/>
  <c r="K1573" i="5"/>
  <c r="L1573" i="5" s="1"/>
  <c r="J1573" i="5"/>
  <c r="I1573" i="5"/>
  <c r="N1573" i="5" s="1"/>
  <c r="H1573" i="5"/>
  <c r="M1572" i="5"/>
  <c r="L1572" i="5"/>
  <c r="K1572" i="5"/>
  <c r="H1572" i="5"/>
  <c r="M1571" i="5"/>
  <c r="K1571" i="5"/>
  <c r="L1571" i="5" s="1"/>
  <c r="I1571" i="5"/>
  <c r="N1571" i="5" s="1"/>
  <c r="H1571" i="5"/>
  <c r="J1571" i="5" s="1"/>
  <c r="K1570" i="5"/>
  <c r="J1570" i="5"/>
  <c r="H1570" i="5"/>
  <c r="I1570" i="5" s="1"/>
  <c r="M1569" i="5"/>
  <c r="K1569" i="5"/>
  <c r="L1569" i="5" s="1"/>
  <c r="J1569" i="5"/>
  <c r="I1569" i="5"/>
  <c r="N1569" i="5" s="1"/>
  <c r="H1569" i="5"/>
  <c r="M1568" i="5"/>
  <c r="L1568" i="5"/>
  <c r="K1568" i="5"/>
  <c r="J1568" i="5"/>
  <c r="H1568" i="5"/>
  <c r="I1568" i="5" s="1"/>
  <c r="N1568" i="5" s="1"/>
  <c r="M1567" i="5"/>
  <c r="L1567" i="5"/>
  <c r="K1567" i="5"/>
  <c r="H1567" i="5"/>
  <c r="K1566" i="5"/>
  <c r="M1566" i="5" s="1"/>
  <c r="J1566" i="5"/>
  <c r="H1566" i="5"/>
  <c r="I1566" i="5" s="1"/>
  <c r="K1565" i="5"/>
  <c r="J1565" i="5"/>
  <c r="I1565" i="5"/>
  <c r="H1565" i="5"/>
  <c r="M1564" i="5"/>
  <c r="L1564" i="5"/>
  <c r="K1564" i="5"/>
  <c r="J1564" i="5"/>
  <c r="N1564" i="5" s="1"/>
  <c r="I1564" i="5"/>
  <c r="H1564" i="5"/>
  <c r="L1563" i="5"/>
  <c r="K1563" i="5"/>
  <c r="M1563" i="5" s="1"/>
  <c r="H1563" i="5"/>
  <c r="J1563" i="5" s="1"/>
  <c r="L1562" i="5"/>
  <c r="K1562" i="5"/>
  <c r="M1562" i="5" s="1"/>
  <c r="H1562" i="5"/>
  <c r="K1561" i="5"/>
  <c r="L1561" i="5" s="1"/>
  <c r="J1561" i="5"/>
  <c r="I1561" i="5"/>
  <c r="H1561" i="5"/>
  <c r="M1560" i="5"/>
  <c r="L1560" i="5"/>
  <c r="K1560" i="5"/>
  <c r="I1560" i="5"/>
  <c r="H1560" i="5"/>
  <c r="J1560" i="5" s="1"/>
  <c r="K1559" i="5"/>
  <c r="I1559" i="5"/>
  <c r="H1559" i="5"/>
  <c r="J1559" i="5" s="1"/>
  <c r="L1558" i="5"/>
  <c r="K1558" i="5"/>
  <c r="M1558" i="5" s="1"/>
  <c r="H1558" i="5"/>
  <c r="I1558" i="5" s="1"/>
  <c r="M1557" i="5"/>
  <c r="K1557" i="5"/>
  <c r="L1557" i="5" s="1"/>
  <c r="J1557" i="5"/>
  <c r="I1557" i="5"/>
  <c r="N1557" i="5" s="1"/>
  <c r="H1557" i="5"/>
  <c r="M1556" i="5"/>
  <c r="L1556" i="5"/>
  <c r="K1556" i="5"/>
  <c r="H1556" i="5"/>
  <c r="M1555" i="5"/>
  <c r="K1555" i="5"/>
  <c r="L1555" i="5" s="1"/>
  <c r="I1555" i="5"/>
  <c r="H1555" i="5"/>
  <c r="J1555" i="5" s="1"/>
  <c r="K1554" i="5"/>
  <c r="J1554" i="5"/>
  <c r="H1554" i="5"/>
  <c r="I1554" i="5" s="1"/>
  <c r="M1553" i="5"/>
  <c r="K1553" i="5"/>
  <c r="L1553" i="5" s="1"/>
  <c r="J1553" i="5"/>
  <c r="I1553" i="5"/>
  <c r="H1553" i="5"/>
  <c r="M1552" i="5"/>
  <c r="L1552" i="5"/>
  <c r="K1552" i="5"/>
  <c r="J1552" i="5"/>
  <c r="H1552" i="5"/>
  <c r="I1552" i="5" s="1"/>
  <c r="N1552" i="5" s="1"/>
  <c r="M1551" i="5"/>
  <c r="L1551" i="5"/>
  <c r="K1551" i="5"/>
  <c r="H1551" i="5"/>
  <c r="K1550" i="5"/>
  <c r="M1550" i="5" s="1"/>
  <c r="J1550" i="5"/>
  <c r="H1550" i="5"/>
  <c r="I1550" i="5" s="1"/>
  <c r="K1549" i="5"/>
  <c r="J1549" i="5"/>
  <c r="I1549" i="5"/>
  <c r="H1549" i="5"/>
  <c r="M1548" i="5"/>
  <c r="L1548" i="5"/>
  <c r="K1548" i="5"/>
  <c r="J1548" i="5"/>
  <c r="N1548" i="5" s="1"/>
  <c r="I1548" i="5"/>
  <c r="H1548" i="5"/>
  <c r="L1547" i="5"/>
  <c r="K1547" i="5"/>
  <c r="M1547" i="5" s="1"/>
  <c r="H1547" i="5"/>
  <c r="J1547" i="5" s="1"/>
  <c r="L1546" i="5"/>
  <c r="K1546" i="5"/>
  <c r="M1546" i="5" s="1"/>
  <c r="H1546" i="5"/>
  <c r="K1545" i="5"/>
  <c r="L1545" i="5" s="1"/>
  <c r="J1545" i="5"/>
  <c r="I1545" i="5"/>
  <c r="H1545" i="5"/>
  <c r="M1544" i="5"/>
  <c r="L1544" i="5"/>
  <c r="K1544" i="5"/>
  <c r="I1544" i="5"/>
  <c r="N1544" i="5" s="1"/>
  <c r="H1544" i="5"/>
  <c r="J1544" i="5" s="1"/>
  <c r="K1543" i="5"/>
  <c r="I1543" i="5"/>
  <c r="H1543" i="5"/>
  <c r="J1543" i="5" s="1"/>
  <c r="L1542" i="5"/>
  <c r="K1542" i="5"/>
  <c r="M1542" i="5" s="1"/>
  <c r="H1542" i="5"/>
  <c r="I1542" i="5" s="1"/>
  <c r="M1541" i="5"/>
  <c r="K1541" i="5"/>
  <c r="L1541" i="5" s="1"/>
  <c r="J1541" i="5"/>
  <c r="I1541" i="5"/>
  <c r="N1541" i="5" s="1"/>
  <c r="H1541" i="5"/>
  <c r="M1540" i="5"/>
  <c r="L1540" i="5"/>
  <c r="K1540" i="5"/>
  <c r="H1540" i="5"/>
  <c r="M1539" i="5"/>
  <c r="K1539" i="5"/>
  <c r="L1539" i="5" s="1"/>
  <c r="I1539" i="5"/>
  <c r="N1539" i="5" s="1"/>
  <c r="H1539" i="5"/>
  <c r="J1539" i="5" s="1"/>
  <c r="K1538" i="5"/>
  <c r="J1538" i="5"/>
  <c r="H1538" i="5"/>
  <c r="I1538" i="5" s="1"/>
  <c r="M1537" i="5"/>
  <c r="K1537" i="5"/>
  <c r="L1537" i="5" s="1"/>
  <c r="J1537" i="5"/>
  <c r="I1537" i="5"/>
  <c r="N1537" i="5" s="1"/>
  <c r="H1537" i="5"/>
  <c r="M1536" i="5"/>
  <c r="L1536" i="5"/>
  <c r="K1536" i="5"/>
  <c r="J1536" i="5"/>
  <c r="H1536" i="5"/>
  <c r="I1536" i="5" s="1"/>
  <c r="N1536" i="5" s="1"/>
  <c r="M1535" i="5"/>
  <c r="L1535" i="5"/>
  <c r="K1535" i="5"/>
  <c r="H1535" i="5"/>
  <c r="K1534" i="5"/>
  <c r="M1534" i="5" s="1"/>
  <c r="J1534" i="5"/>
  <c r="H1534" i="5"/>
  <c r="I1534" i="5" s="1"/>
  <c r="K1533" i="5"/>
  <c r="J1533" i="5"/>
  <c r="I1533" i="5"/>
  <c r="H1533" i="5"/>
  <c r="M1532" i="5"/>
  <c r="L1532" i="5"/>
  <c r="K1532" i="5"/>
  <c r="J1532" i="5"/>
  <c r="N1532" i="5" s="1"/>
  <c r="I1532" i="5"/>
  <c r="H1532" i="5"/>
  <c r="L1531" i="5"/>
  <c r="K1531" i="5"/>
  <c r="M1531" i="5" s="1"/>
  <c r="H1531" i="5"/>
  <c r="J1531" i="5" s="1"/>
  <c r="L1530" i="5"/>
  <c r="K1530" i="5"/>
  <c r="M1530" i="5" s="1"/>
  <c r="H1530" i="5"/>
  <c r="K1529" i="5"/>
  <c r="L1529" i="5" s="1"/>
  <c r="J1529" i="5"/>
  <c r="I1529" i="5"/>
  <c r="H1529" i="5"/>
  <c r="M1528" i="5"/>
  <c r="L1528" i="5"/>
  <c r="K1528" i="5"/>
  <c r="I1528" i="5"/>
  <c r="H1528" i="5"/>
  <c r="J1528" i="5" s="1"/>
  <c r="K1527" i="5"/>
  <c r="I1527" i="5"/>
  <c r="H1527" i="5"/>
  <c r="J1527" i="5" s="1"/>
  <c r="L1526" i="5"/>
  <c r="K1526" i="5"/>
  <c r="M1526" i="5" s="1"/>
  <c r="H1526" i="5"/>
  <c r="I1526" i="5" s="1"/>
  <c r="M1525" i="5"/>
  <c r="K1525" i="5"/>
  <c r="L1525" i="5" s="1"/>
  <c r="J1525" i="5"/>
  <c r="I1525" i="5"/>
  <c r="N1525" i="5" s="1"/>
  <c r="H1525" i="5"/>
  <c r="M1524" i="5"/>
  <c r="L1524" i="5"/>
  <c r="K1524" i="5"/>
  <c r="H1524" i="5"/>
  <c r="M1523" i="5"/>
  <c r="K1523" i="5"/>
  <c r="L1523" i="5" s="1"/>
  <c r="I1523" i="5"/>
  <c r="H1523" i="5"/>
  <c r="J1523" i="5" s="1"/>
  <c r="K1522" i="5"/>
  <c r="J1522" i="5"/>
  <c r="H1522" i="5"/>
  <c r="I1522" i="5" s="1"/>
  <c r="M1521" i="5"/>
  <c r="K1521" i="5"/>
  <c r="L1521" i="5" s="1"/>
  <c r="J1521" i="5"/>
  <c r="I1521" i="5"/>
  <c r="H1521" i="5"/>
  <c r="M1520" i="5"/>
  <c r="L1520" i="5"/>
  <c r="K1520" i="5"/>
  <c r="J1520" i="5"/>
  <c r="H1520" i="5"/>
  <c r="I1520" i="5" s="1"/>
  <c r="N1520" i="5" s="1"/>
  <c r="M1519" i="5"/>
  <c r="L1519" i="5"/>
  <c r="K1519" i="5"/>
  <c r="H1519" i="5"/>
  <c r="K1518" i="5"/>
  <c r="M1518" i="5" s="1"/>
  <c r="J1518" i="5"/>
  <c r="H1518" i="5"/>
  <c r="I1518" i="5" s="1"/>
  <c r="K1517" i="5"/>
  <c r="J1517" i="5"/>
  <c r="I1517" i="5"/>
  <c r="H1517" i="5"/>
  <c r="M1516" i="5"/>
  <c r="L1516" i="5"/>
  <c r="K1516" i="5"/>
  <c r="J1516" i="5"/>
  <c r="N1516" i="5" s="1"/>
  <c r="I1516" i="5"/>
  <c r="H1516" i="5"/>
  <c r="L1515" i="5"/>
  <c r="K1515" i="5"/>
  <c r="M1515" i="5" s="1"/>
  <c r="H1515" i="5"/>
  <c r="J1515" i="5" s="1"/>
  <c r="L1514" i="5"/>
  <c r="K1514" i="5"/>
  <c r="M1514" i="5" s="1"/>
  <c r="H1514" i="5"/>
  <c r="K1513" i="5"/>
  <c r="L1513" i="5" s="1"/>
  <c r="J1513" i="5"/>
  <c r="I1513" i="5"/>
  <c r="H1513" i="5"/>
  <c r="M1512" i="5"/>
  <c r="L1512" i="5"/>
  <c r="K1512" i="5"/>
  <c r="I1512" i="5"/>
  <c r="N1512" i="5" s="1"/>
  <c r="H1512" i="5"/>
  <c r="J1512" i="5" s="1"/>
  <c r="K1511" i="5"/>
  <c r="I1511" i="5"/>
  <c r="H1511" i="5"/>
  <c r="J1511" i="5" s="1"/>
  <c r="L1510" i="5"/>
  <c r="K1510" i="5"/>
  <c r="M1510" i="5" s="1"/>
  <c r="H1510" i="5"/>
  <c r="I1510" i="5" s="1"/>
  <c r="M1509" i="5"/>
  <c r="K1509" i="5"/>
  <c r="L1509" i="5" s="1"/>
  <c r="J1509" i="5"/>
  <c r="I1509" i="5"/>
  <c r="N1509" i="5" s="1"/>
  <c r="H1509" i="5"/>
  <c r="M1508" i="5"/>
  <c r="L1508" i="5"/>
  <c r="K1508" i="5"/>
  <c r="H1508" i="5"/>
  <c r="M1507" i="5"/>
  <c r="K1507" i="5"/>
  <c r="L1507" i="5" s="1"/>
  <c r="I1507" i="5"/>
  <c r="N1507" i="5" s="1"/>
  <c r="H1507" i="5"/>
  <c r="J1507" i="5" s="1"/>
  <c r="K1506" i="5"/>
  <c r="J1506" i="5"/>
  <c r="H1506" i="5"/>
  <c r="I1506" i="5" s="1"/>
  <c r="M1505" i="5"/>
  <c r="K1505" i="5"/>
  <c r="L1505" i="5" s="1"/>
  <c r="J1505" i="5"/>
  <c r="I1505" i="5"/>
  <c r="N1505" i="5" s="1"/>
  <c r="H1505" i="5"/>
  <c r="M1504" i="5"/>
  <c r="L1504" i="5"/>
  <c r="K1504" i="5"/>
  <c r="J1504" i="5"/>
  <c r="H1504" i="5"/>
  <c r="I1504" i="5" s="1"/>
  <c r="N1504" i="5" s="1"/>
  <c r="M1503" i="5"/>
  <c r="L1503" i="5"/>
  <c r="K1503" i="5"/>
  <c r="H1503" i="5"/>
  <c r="K1502" i="5"/>
  <c r="M1502" i="5" s="1"/>
  <c r="J1502" i="5"/>
  <c r="H1502" i="5"/>
  <c r="I1502" i="5" s="1"/>
  <c r="K1501" i="5"/>
  <c r="J1501" i="5"/>
  <c r="I1501" i="5"/>
  <c r="H1501" i="5"/>
  <c r="M1500" i="5"/>
  <c r="L1500" i="5"/>
  <c r="K1500" i="5"/>
  <c r="J1500" i="5"/>
  <c r="N1500" i="5" s="1"/>
  <c r="I1500" i="5"/>
  <c r="H1500" i="5"/>
  <c r="L1499" i="5"/>
  <c r="K1499" i="5"/>
  <c r="M1499" i="5" s="1"/>
  <c r="H1499" i="5"/>
  <c r="J1499" i="5" s="1"/>
  <c r="L1498" i="5"/>
  <c r="K1498" i="5"/>
  <c r="M1498" i="5" s="1"/>
  <c r="H1498" i="5"/>
  <c r="K1497" i="5"/>
  <c r="L1497" i="5" s="1"/>
  <c r="J1497" i="5"/>
  <c r="I1497" i="5"/>
  <c r="H1497" i="5"/>
  <c r="M1496" i="5"/>
  <c r="L1496" i="5"/>
  <c r="K1496" i="5"/>
  <c r="I1496" i="5"/>
  <c r="H1496" i="5"/>
  <c r="J1496" i="5" s="1"/>
  <c r="K1495" i="5"/>
  <c r="I1495" i="5"/>
  <c r="H1495" i="5"/>
  <c r="J1495" i="5" s="1"/>
  <c r="L1494" i="5"/>
  <c r="K1494" i="5"/>
  <c r="M1494" i="5" s="1"/>
  <c r="H1494" i="5"/>
  <c r="I1494" i="5" s="1"/>
  <c r="M1493" i="5"/>
  <c r="K1493" i="5"/>
  <c r="L1493" i="5" s="1"/>
  <c r="J1493" i="5"/>
  <c r="I1493" i="5"/>
  <c r="N1493" i="5" s="1"/>
  <c r="H1493" i="5"/>
  <c r="M1492" i="5"/>
  <c r="L1492" i="5"/>
  <c r="K1492" i="5"/>
  <c r="H1492" i="5"/>
  <c r="M1491" i="5"/>
  <c r="K1491" i="5"/>
  <c r="L1491" i="5" s="1"/>
  <c r="I1491" i="5"/>
  <c r="H1491" i="5"/>
  <c r="J1491" i="5" s="1"/>
  <c r="K1490" i="5"/>
  <c r="J1490" i="5"/>
  <c r="H1490" i="5"/>
  <c r="I1490" i="5" s="1"/>
  <c r="M1489" i="5"/>
  <c r="K1489" i="5"/>
  <c r="L1489" i="5" s="1"/>
  <c r="J1489" i="5"/>
  <c r="I1489" i="5"/>
  <c r="H1489" i="5"/>
  <c r="M1488" i="5"/>
  <c r="L1488" i="5"/>
  <c r="K1488" i="5"/>
  <c r="J1488" i="5"/>
  <c r="H1488" i="5"/>
  <c r="I1488" i="5" s="1"/>
  <c r="N1488" i="5" s="1"/>
  <c r="M1487" i="5"/>
  <c r="L1487" i="5"/>
  <c r="K1487" i="5"/>
  <c r="H1487" i="5"/>
  <c r="K1486" i="5"/>
  <c r="M1486" i="5" s="1"/>
  <c r="J1486" i="5"/>
  <c r="H1486" i="5"/>
  <c r="I1486" i="5" s="1"/>
  <c r="K1485" i="5"/>
  <c r="J1485" i="5"/>
  <c r="I1485" i="5"/>
  <c r="H1485" i="5"/>
  <c r="M1484" i="5"/>
  <c r="L1484" i="5"/>
  <c r="K1484" i="5"/>
  <c r="J1484" i="5"/>
  <c r="N1484" i="5" s="1"/>
  <c r="I1484" i="5"/>
  <c r="H1484" i="5"/>
  <c r="L1483" i="5"/>
  <c r="K1483" i="5"/>
  <c r="M1483" i="5" s="1"/>
  <c r="H1483" i="5"/>
  <c r="J1483" i="5" s="1"/>
  <c r="L1482" i="5"/>
  <c r="K1482" i="5"/>
  <c r="M1482" i="5" s="1"/>
  <c r="H1482" i="5"/>
  <c r="K1481" i="5"/>
  <c r="L1481" i="5" s="1"/>
  <c r="J1481" i="5"/>
  <c r="I1481" i="5"/>
  <c r="H1481" i="5"/>
  <c r="M1480" i="5"/>
  <c r="L1480" i="5"/>
  <c r="K1480" i="5"/>
  <c r="I1480" i="5"/>
  <c r="N1480" i="5" s="1"/>
  <c r="H1480" i="5"/>
  <c r="J1480" i="5" s="1"/>
  <c r="K1479" i="5"/>
  <c r="I1479" i="5"/>
  <c r="H1479" i="5"/>
  <c r="J1479" i="5" s="1"/>
  <c r="L1478" i="5"/>
  <c r="K1478" i="5"/>
  <c r="M1478" i="5" s="1"/>
  <c r="H1478" i="5"/>
  <c r="I1478" i="5" s="1"/>
  <c r="M1477" i="5"/>
  <c r="K1477" i="5"/>
  <c r="L1477" i="5" s="1"/>
  <c r="J1477" i="5"/>
  <c r="I1477" i="5"/>
  <c r="N1477" i="5" s="1"/>
  <c r="H1477" i="5"/>
  <c r="M1476" i="5"/>
  <c r="L1476" i="5"/>
  <c r="K1476" i="5"/>
  <c r="H1476" i="5"/>
  <c r="M1475" i="5"/>
  <c r="K1475" i="5"/>
  <c r="L1475" i="5" s="1"/>
  <c r="I1475" i="5"/>
  <c r="N1475" i="5" s="1"/>
  <c r="H1475" i="5"/>
  <c r="J1475" i="5" s="1"/>
  <c r="K1474" i="5"/>
  <c r="J1474" i="5"/>
  <c r="H1474" i="5"/>
  <c r="I1474" i="5" s="1"/>
  <c r="M1473" i="5"/>
  <c r="K1473" i="5"/>
  <c r="L1473" i="5" s="1"/>
  <c r="J1473" i="5"/>
  <c r="I1473" i="5"/>
  <c r="N1473" i="5" s="1"/>
  <c r="H1473" i="5"/>
  <c r="M1472" i="5"/>
  <c r="L1472" i="5"/>
  <c r="K1472" i="5"/>
  <c r="J1472" i="5"/>
  <c r="H1472" i="5"/>
  <c r="I1472" i="5" s="1"/>
  <c r="N1472" i="5" s="1"/>
  <c r="M1471" i="5"/>
  <c r="L1471" i="5"/>
  <c r="K1471" i="5"/>
  <c r="H1471" i="5"/>
  <c r="K1470" i="5"/>
  <c r="M1470" i="5" s="1"/>
  <c r="J1470" i="5"/>
  <c r="H1470" i="5"/>
  <c r="I1470" i="5" s="1"/>
  <c r="K1469" i="5"/>
  <c r="J1469" i="5"/>
  <c r="I1469" i="5"/>
  <c r="H1469" i="5"/>
  <c r="M1468" i="5"/>
  <c r="L1468" i="5"/>
  <c r="K1468" i="5"/>
  <c r="J1468" i="5"/>
  <c r="N1468" i="5" s="1"/>
  <c r="I1468" i="5"/>
  <c r="H1468" i="5"/>
  <c r="L1467" i="5"/>
  <c r="K1467" i="5"/>
  <c r="M1467" i="5" s="1"/>
  <c r="H1467" i="5"/>
  <c r="J1467" i="5" s="1"/>
  <c r="L1466" i="5"/>
  <c r="K1466" i="5"/>
  <c r="M1466" i="5" s="1"/>
  <c r="H1466" i="5"/>
  <c r="K1465" i="5"/>
  <c r="L1465" i="5" s="1"/>
  <c r="J1465" i="5"/>
  <c r="I1465" i="5"/>
  <c r="H1465" i="5"/>
  <c r="M1464" i="5"/>
  <c r="L1464" i="5"/>
  <c r="K1464" i="5"/>
  <c r="I1464" i="5"/>
  <c r="H1464" i="5"/>
  <c r="J1464" i="5" s="1"/>
  <c r="K1463" i="5"/>
  <c r="I1463" i="5"/>
  <c r="H1463" i="5"/>
  <c r="J1463" i="5" s="1"/>
  <c r="L1462" i="5"/>
  <c r="K1462" i="5"/>
  <c r="M1462" i="5" s="1"/>
  <c r="H1462" i="5"/>
  <c r="I1462" i="5" s="1"/>
  <c r="M1461" i="5"/>
  <c r="K1461" i="5"/>
  <c r="L1461" i="5" s="1"/>
  <c r="J1461" i="5"/>
  <c r="I1461" i="5"/>
  <c r="N1461" i="5" s="1"/>
  <c r="H1461" i="5"/>
  <c r="M1460" i="5"/>
  <c r="L1460" i="5"/>
  <c r="K1460" i="5"/>
  <c r="H1460" i="5"/>
  <c r="M1459" i="5"/>
  <c r="K1459" i="5"/>
  <c r="L1459" i="5" s="1"/>
  <c r="I1459" i="5"/>
  <c r="H1459" i="5"/>
  <c r="J1459" i="5" s="1"/>
  <c r="K1458" i="5"/>
  <c r="J1458" i="5"/>
  <c r="H1458" i="5"/>
  <c r="I1458" i="5" s="1"/>
  <c r="M1457" i="5"/>
  <c r="K1457" i="5"/>
  <c r="L1457" i="5" s="1"/>
  <c r="J1457" i="5"/>
  <c r="I1457" i="5"/>
  <c r="H1457" i="5"/>
  <c r="M1456" i="5"/>
  <c r="L1456" i="5"/>
  <c r="K1456" i="5"/>
  <c r="J1456" i="5"/>
  <c r="H1456" i="5"/>
  <c r="I1456" i="5" s="1"/>
  <c r="N1456" i="5" s="1"/>
  <c r="M1455" i="5"/>
  <c r="L1455" i="5"/>
  <c r="K1455" i="5"/>
  <c r="H1455" i="5"/>
  <c r="K1454" i="5"/>
  <c r="M1454" i="5" s="1"/>
  <c r="J1454" i="5"/>
  <c r="H1454" i="5"/>
  <c r="I1454" i="5" s="1"/>
  <c r="K1453" i="5"/>
  <c r="J1453" i="5"/>
  <c r="I1453" i="5"/>
  <c r="H1453" i="5"/>
  <c r="M1452" i="5"/>
  <c r="L1452" i="5"/>
  <c r="K1452" i="5"/>
  <c r="J1452" i="5"/>
  <c r="N1452" i="5" s="1"/>
  <c r="I1452" i="5"/>
  <c r="H1452" i="5"/>
  <c r="L1451" i="5"/>
  <c r="K1451" i="5"/>
  <c r="M1451" i="5" s="1"/>
  <c r="H1451" i="5"/>
  <c r="J1451" i="5" s="1"/>
  <c r="L1450" i="5"/>
  <c r="K1450" i="5"/>
  <c r="M1450" i="5" s="1"/>
  <c r="H1450" i="5"/>
  <c r="K1449" i="5"/>
  <c r="L1449" i="5" s="1"/>
  <c r="J1449" i="5"/>
  <c r="I1449" i="5"/>
  <c r="H1449" i="5"/>
  <c r="M1448" i="5"/>
  <c r="L1448" i="5"/>
  <c r="K1448" i="5"/>
  <c r="J1448" i="5"/>
  <c r="I1448" i="5"/>
  <c r="N1448" i="5" s="1"/>
  <c r="H1448" i="5"/>
  <c r="L1447" i="5"/>
  <c r="K1447" i="5"/>
  <c r="M1447" i="5" s="1"/>
  <c r="I1447" i="5"/>
  <c r="H1447" i="5"/>
  <c r="J1447" i="5" s="1"/>
  <c r="L1446" i="5"/>
  <c r="K1446" i="5"/>
  <c r="M1446" i="5" s="1"/>
  <c r="H1446" i="5"/>
  <c r="M1445" i="5"/>
  <c r="K1445" i="5"/>
  <c r="L1445" i="5" s="1"/>
  <c r="J1445" i="5"/>
  <c r="I1445" i="5"/>
  <c r="N1445" i="5" s="1"/>
  <c r="H1445" i="5"/>
  <c r="M1444" i="5"/>
  <c r="L1444" i="5"/>
  <c r="K1444" i="5"/>
  <c r="H1444" i="5"/>
  <c r="J1444" i="5" s="1"/>
  <c r="K1443" i="5"/>
  <c r="I1443" i="5"/>
  <c r="H1443" i="5"/>
  <c r="J1443" i="5" s="1"/>
  <c r="L1442" i="5"/>
  <c r="K1442" i="5"/>
  <c r="M1442" i="5" s="1"/>
  <c r="J1442" i="5"/>
  <c r="H1442" i="5"/>
  <c r="I1442" i="5" s="1"/>
  <c r="M1441" i="5"/>
  <c r="K1441" i="5"/>
  <c r="L1441" i="5" s="1"/>
  <c r="J1441" i="5"/>
  <c r="I1441" i="5"/>
  <c r="N1441" i="5" s="1"/>
  <c r="H1441" i="5"/>
  <c r="M1440" i="5"/>
  <c r="L1440" i="5"/>
  <c r="K1440" i="5"/>
  <c r="H1440" i="5"/>
  <c r="M1439" i="5"/>
  <c r="L1439" i="5"/>
  <c r="K1439" i="5"/>
  <c r="H1439" i="5"/>
  <c r="J1439" i="5" s="1"/>
  <c r="K1438" i="5"/>
  <c r="J1438" i="5"/>
  <c r="H1438" i="5"/>
  <c r="I1438" i="5" s="1"/>
  <c r="M1437" i="5"/>
  <c r="K1437" i="5"/>
  <c r="L1437" i="5" s="1"/>
  <c r="J1437" i="5"/>
  <c r="I1437" i="5"/>
  <c r="H1437" i="5"/>
  <c r="M1436" i="5"/>
  <c r="L1436" i="5"/>
  <c r="K1436" i="5"/>
  <c r="J1436" i="5"/>
  <c r="N1436" i="5" s="1"/>
  <c r="I1436" i="5"/>
  <c r="H1436" i="5"/>
  <c r="M1435" i="5"/>
  <c r="L1435" i="5"/>
  <c r="K1435" i="5"/>
  <c r="H1435" i="5"/>
  <c r="L1434" i="5"/>
  <c r="K1434" i="5"/>
  <c r="M1434" i="5" s="1"/>
  <c r="H1434" i="5"/>
  <c r="I1434" i="5" s="1"/>
  <c r="K1433" i="5"/>
  <c r="J1433" i="5"/>
  <c r="I1433" i="5"/>
  <c r="H1433" i="5"/>
  <c r="M1432" i="5"/>
  <c r="L1432" i="5"/>
  <c r="K1432" i="5"/>
  <c r="J1432" i="5"/>
  <c r="I1432" i="5"/>
  <c r="N1432" i="5" s="1"/>
  <c r="H1432" i="5"/>
  <c r="L1431" i="5"/>
  <c r="K1431" i="5"/>
  <c r="M1431" i="5" s="1"/>
  <c r="I1431" i="5"/>
  <c r="H1431" i="5"/>
  <c r="J1431" i="5" s="1"/>
  <c r="L1430" i="5"/>
  <c r="K1430" i="5"/>
  <c r="M1430" i="5" s="1"/>
  <c r="H1430" i="5"/>
  <c r="M1429" i="5"/>
  <c r="K1429" i="5"/>
  <c r="L1429" i="5" s="1"/>
  <c r="J1429" i="5"/>
  <c r="I1429" i="5"/>
  <c r="N1429" i="5" s="1"/>
  <c r="H1429" i="5"/>
  <c r="M1428" i="5"/>
  <c r="L1428" i="5"/>
  <c r="K1428" i="5"/>
  <c r="H1428" i="5"/>
  <c r="J1428" i="5" s="1"/>
  <c r="K1427" i="5"/>
  <c r="I1427" i="5"/>
  <c r="H1427" i="5"/>
  <c r="J1427" i="5" s="1"/>
  <c r="L1426" i="5"/>
  <c r="K1426" i="5"/>
  <c r="M1426" i="5" s="1"/>
  <c r="J1426" i="5"/>
  <c r="H1426" i="5"/>
  <c r="I1426" i="5" s="1"/>
  <c r="M1425" i="5"/>
  <c r="K1425" i="5"/>
  <c r="L1425" i="5" s="1"/>
  <c r="J1425" i="5"/>
  <c r="I1425" i="5"/>
  <c r="N1425" i="5" s="1"/>
  <c r="H1425" i="5"/>
  <c r="M1424" i="5"/>
  <c r="L1424" i="5"/>
  <c r="K1424" i="5"/>
  <c r="H1424" i="5"/>
  <c r="M1423" i="5"/>
  <c r="L1423" i="5"/>
  <c r="K1423" i="5"/>
  <c r="H1423" i="5"/>
  <c r="J1423" i="5" s="1"/>
  <c r="K1422" i="5"/>
  <c r="J1422" i="5"/>
  <c r="H1422" i="5"/>
  <c r="I1422" i="5" s="1"/>
  <c r="M1421" i="5"/>
  <c r="K1421" i="5"/>
  <c r="L1421" i="5" s="1"/>
  <c r="J1421" i="5"/>
  <c r="I1421" i="5"/>
  <c r="H1421" i="5"/>
  <c r="M1420" i="5"/>
  <c r="L1420" i="5"/>
  <c r="K1420" i="5"/>
  <c r="J1420" i="5"/>
  <c r="N1420" i="5" s="1"/>
  <c r="I1420" i="5"/>
  <c r="H1420" i="5"/>
  <c r="M1419" i="5"/>
  <c r="L1419" i="5"/>
  <c r="K1419" i="5"/>
  <c r="H1419" i="5"/>
  <c r="L1418" i="5"/>
  <c r="K1418" i="5"/>
  <c r="M1418" i="5" s="1"/>
  <c r="H1418" i="5"/>
  <c r="I1418" i="5" s="1"/>
  <c r="K1417" i="5"/>
  <c r="J1417" i="5"/>
  <c r="I1417" i="5"/>
  <c r="H1417" i="5"/>
  <c r="M1416" i="5"/>
  <c r="L1416" i="5"/>
  <c r="K1416" i="5"/>
  <c r="J1416" i="5"/>
  <c r="I1416" i="5"/>
  <c r="N1416" i="5" s="1"/>
  <c r="H1416" i="5"/>
  <c r="L1415" i="5"/>
  <c r="K1415" i="5"/>
  <c r="M1415" i="5" s="1"/>
  <c r="I1415" i="5"/>
  <c r="H1415" i="5"/>
  <c r="J1415" i="5" s="1"/>
  <c r="L1414" i="5"/>
  <c r="K1414" i="5"/>
  <c r="M1414" i="5" s="1"/>
  <c r="H1414" i="5"/>
  <c r="M1413" i="5"/>
  <c r="K1413" i="5"/>
  <c r="L1413" i="5" s="1"/>
  <c r="J1413" i="5"/>
  <c r="I1413" i="5"/>
  <c r="N1413" i="5" s="1"/>
  <c r="H1413" i="5"/>
  <c r="M1412" i="5"/>
  <c r="L1412" i="5"/>
  <c r="K1412" i="5"/>
  <c r="H1412" i="5"/>
  <c r="J1412" i="5" s="1"/>
  <c r="K1411" i="5"/>
  <c r="I1411" i="5"/>
  <c r="H1411" i="5"/>
  <c r="J1411" i="5" s="1"/>
  <c r="L1410" i="5"/>
  <c r="K1410" i="5"/>
  <c r="M1410" i="5" s="1"/>
  <c r="J1410" i="5"/>
  <c r="H1410" i="5"/>
  <c r="I1410" i="5" s="1"/>
  <c r="M1409" i="5"/>
  <c r="K1409" i="5"/>
  <c r="L1409" i="5" s="1"/>
  <c r="J1409" i="5"/>
  <c r="I1409" i="5"/>
  <c r="N1409" i="5" s="1"/>
  <c r="H1409" i="5"/>
  <c r="M1408" i="5"/>
  <c r="L1408" i="5"/>
  <c r="K1408" i="5"/>
  <c r="H1408" i="5"/>
  <c r="M1407" i="5"/>
  <c r="L1407" i="5"/>
  <c r="K1407" i="5"/>
  <c r="H1407" i="5"/>
  <c r="J1407" i="5" s="1"/>
  <c r="K1406" i="5"/>
  <c r="J1406" i="5"/>
  <c r="H1406" i="5"/>
  <c r="I1406" i="5" s="1"/>
  <c r="M1405" i="5"/>
  <c r="K1405" i="5"/>
  <c r="L1405" i="5" s="1"/>
  <c r="J1405" i="5"/>
  <c r="I1405" i="5"/>
  <c r="H1405" i="5"/>
  <c r="M1404" i="5"/>
  <c r="L1404" i="5"/>
  <c r="K1404" i="5"/>
  <c r="J1404" i="5"/>
  <c r="N1404" i="5" s="1"/>
  <c r="I1404" i="5"/>
  <c r="H1404" i="5"/>
  <c r="M1403" i="5"/>
  <c r="L1403" i="5"/>
  <c r="K1403" i="5"/>
  <c r="H1403" i="5"/>
  <c r="L1402" i="5"/>
  <c r="K1402" i="5"/>
  <c r="M1402" i="5" s="1"/>
  <c r="H1402" i="5"/>
  <c r="I1402" i="5" s="1"/>
  <c r="K1401" i="5"/>
  <c r="J1401" i="5"/>
  <c r="I1401" i="5"/>
  <c r="H1401" i="5"/>
  <c r="M1400" i="5"/>
  <c r="L1400" i="5"/>
  <c r="K1400" i="5"/>
  <c r="J1400" i="5"/>
  <c r="I1400" i="5"/>
  <c r="N1400" i="5" s="1"/>
  <c r="H1400" i="5"/>
  <c r="L1399" i="5"/>
  <c r="K1399" i="5"/>
  <c r="M1399" i="5" s="1"/>
  <c r="I1399" i="5"/>
  <c r="H1399" i="5"/>
  <c r="J1399" i="5" s="1"/>
  <c r="L1398" i="5"/>
  <c r="K1398" i="5"/>
  <c r="M1398" i="5" s="1"/>
  <c r="H1398" i="5"/>
  <c r="M1397" i="5"/>
  <c r="K1397" i="5"/>
  <c r="L1397" i="5" s="1"/>
  <c r="J1397" i="5"/>
  <c r="I1397" i="5"/>
  <c r="N1397" i="5" s="1"/>
  <c r="H1397" i="5"/>
  <c r="M1396" i="5"/>
  <c r="L1396" i="5"/>
  <c r="K1396" i="5"/>
  <c r="H1396" i="5"/>
  <c r="J1396" i="5" s="1"/>
  <c r="K1395" i="5"/>
  <c r="I1395" i="5"/>
  <c r="H1395" i="5"/>
  <c r="J1395" i="5" s="1"/>
  <c r="L1394" i="5"/>
  <c r="K1394" i="5"/>
  <c r="M1394" i="5" s="1"/>
  <c r="J1394" i="5"/>
  <c r="H1394" i="5"/>
  <c r="I1394" i="5" s="1"/>
  <c r="M1393" i="5"/>
  <c r="K1393" i="5"/>
  <c r="L1393" i="5" s="1"/>
  <c r="J1393" i="5"/>
  <c r="I1393" i="5"/>
  <c r="N1393" i="5" s="1"/>
  <c r="H1393" i="5"/>
  <c r="M1392" i="5"/>
  <c r="L1392" i="5"/>
  <c r="K1392" i="5"/>
  <c r="H1392" i="5"/>
  <c r="M1391" i="5"/>
  <c r="L1391" i="5"/>
  <c r="K1391" i="5"/>
  <c r="H1391" i="5"/>
  <c r="J1391" i="5" s="1"/>
  <c r="K1390" i="5"/>
  <c r="J1390" i="5"/>
  <c r="H1390" i="5"/>
  <c r="I1390" i="5" s="1"/>
  <c r="M1389" i="5"/>
  <c r="K1389" i="5"/>
  <c r="L1389" i="5" s="1"/>
  <c r="J1389" i="5"/>
  <c r="I1389" i="5"/>
  <c r="H1389" i="5"/>
  <c r="M1388" i="5"/>
  <c r="L1388" i="5"/>
  <c r="K1388" i="5"/>
  <c r="J1388" i="5"/>
  <c r="N1388" i="5" s="1"/>
  <c r="I1388" i="5"/>
  <c r="H1388" i="5"/>
  <c r="M1387" i="5"/>
  <c r="L1387" i="5"/>
  <c r="K1387" i="5"/>
  <c r="H1387" i="5"/>
  <c r="L1386" i="5"/>
  <c r="K1386" i="5"/>
  <c r="M1386" i="5" s="1"/>
  <c r="H1386" i="5"/>
  <c r="I1386" i="5" s="1"/>
  <c r="K1385" i="5"/>
  <c r="J1385" i="5"/>
  <c r="I1385" i="5"/>
  <c r="H1385" i="5"/>
  <c r="M1384" i="5"/>
  <c r="L1384" i="5"/>
  <c r="K1384" i="5"/>
  <c r="J1384" i="5"/>
  <c r="I1384" i="5"/>
  <c r="N1384" i="5" s="1"/>
  <c r="H1384" i="5"/>
  <c r="L1383" i="5"/>
  <c r="K1383" i="5"/>
  <c r="M1383" i="5" s="1"/>
  <c r="I1383" i="5"/>
  <c r="H1383" i="5"/>
  <c r="J1383" i="5" s="1"/>
  <c r="L1382" i="5"/>
  <c r="K1382" i="5"/>
  <c r="M1382" i="5" s="1"/>
  <c r="H1382" i="5"/>
  <c r="M1381" i="5"/>
  <c r="K1381" i="5"/>
  <c r="L1381" i="5" s="1"/>
  <c r="J1381" i="5"/>
  <c r="I1381" i="5"/>
  <c r="N1381" i="5" s="1"/>
  <c r="H1381" i="5"/>
  <c r="M1380" i="5"/>
  <c r="L1380" i="5"/>
  <c r="K1380" i="5"/>
  <c r="H1380" i="5"/>
  <c r="J1380" i="5" s="1"/>
  <c r="K1379" i="5"/>
  <c r="I1379" i="5"/>
  <c r="H1379" i="5"/>
  <c r="J1379" i="5" s="1"/>
  <c r="K1378" i="5"/>
  <c r="M1378" i="5" s="1"/>
  <c r="J1378" i="5"/>
  <c r="H1378" i="5"/>
  <c r="I1378" i="5" s="1"/>
  <c r="M1377" i="5"/>
  <c r="K1377" i="5"/>
  <c r="L1377" i="5" s="1"/>
  <c r="J1377" i="5"/>
  <c r="I1377" i="5"/>
  <c r="N1377" i="5" s="1"/>
  <c r="H1377" i="5"/>
  <c r="M1376" i="5"/>
  <c r="L1376" i="5"/>
  <c r="K1376" i="5"/>
  <c r="H1376" i="5"/>
  <c r="M1375" i="5"/>
  <c r="L1375" i="5"/>
  <c r="K1375" i="5"/>
  <c r="H1375" i="5"/>
  <c r="J1375" i="5" s="1"/>
  <c r="K1374" i="5"/>
  <c r="J1374" i="5"/>
  <c r="H1374" i="5"/>
  <c r="I1374" i="5" s="1"/>
  <c r="M1373" i="5"/>
  <c r="K1373" i="5"/>
  <c r="L1373" i="5" s="1"/>
  <c r="J1373" i="5"/>
  <c r="I1373" i="5"/>
  <c r="H1373" i="5"/>
  <c r="M1372" i="5"/>
  <c r="L1372" i="5"/>
  <c r="K1372" i="5"/>
  <c r="J1372" i="5"/>
  <c r="N1372" i="5" s="1"/>
  <c r="I1372" i="5"/>
  <c r="H1372" i="5"/>
  <c r="M1371" i="5"/>
  <c r="L1371" i="5"/>
  <c r="K1371" i="5"/>
  <c r="H1371" i="5"/>
  <c r="L1370" i="5"/>
  <c r="K1370" i="5"/>
  <c r="M1370" i="5" s="1"/>
  <c r="H1370" i="5"/>
  <c r="I1370" i="5" s="1"/>
  <c r="K1369" i="5"/>
  <c r="J1369" i="5"/>
  <c r="I1369" i="5"/>
  <c r="H1369" i="5"/>
  <c r="M1368" i="5"/>
  <c r="L1368" i="5"/>
  <c r="K1368" i="5"/>
  <c r="J1368" i="5"/>
  <c r="I1368" i="5"/>
  <c r="N1368" i="5" s="1"/>
  <c r="H1368" i="5"/>
  <c r="L1367" i="5"/>
  <c r="K1367" i="5"/>
  <c r="M1367" i="5" s="1"/>
  <c r="I1367" i="5"/>
  <c r="H1367" i="5"/>
  <c r="J1367" i="5" s="1"/>
  <c r="L1366" i="5"/>
  <c r="K1366" i="5"/>
  <c r="M1366" i="5" s="1"/>
  <c r="H1366" i="5"/>
  <c r="M1365" i="5"/>
  <c r="K1365" i="5"/>
  <c r="L1365" i="5" s="1"/>
  <c r="J1365" i="5"/>
  <c r="I1365" i="5"/>
  <c r="N1365" i="5" s="1"/>
  <c r="H1365" i="5"/>
  <c r="M1364" i="5"/>
  <c r="L1364" i="5"/>
  <c r="K1364" i="5"/>
  <c r="H1364" i="5"/>
  <c r="J1364" i="5" s="1"/>
  <c r="K1363" i="5"/>
  <c r="I1363" i="5"/>
  <c r="H1363" i="5"/>
  <c r="J1363" i="5" s="1"/>
  <c r="K1362" i="5"/>
  <c r="M1362" i="5" s="1"/>
  <c r="J1362" i="5"/>
  <c r="H1362" i="5"/>
  <c r="I1362" i="5" s="1"/>
  <c r="M1361" i="5"/>
  <c r="K1361" i="5"/>
  <c r="L1361" i="5" s="1"/>
  <c r="J1361" i="5"/>
  <c r="I1361" i="5"/>
  <c r="N1361" i="5" s="1"/>
  <c r="H1361" i="5"/>
  <c r="M1360" i="5"/>
  <c r="L1360" i="5"/>
  <c r="K1360" i="5"/>
  <c r="H1360" i="5"/>
  <c r="M1359" i="5"/>
  <c r="L1359" i="5"/>
  <c r="K1359" i="5"/>
  <c r="H1359" i="5"/>
  <c r="K1358" i="5"/>
  <c r="J1358" i="5"/>
  <c r="H1358" i="5"/>
  <c r="I1358" i="5" s="1"/>
  <c r="M1357" i="5"/>
  <c r="K1357" i="5"/>
  <c r="L1357" i="5" s="1"/>
  <c r="J1357" i="5"/>
  <c r="I1357" i="5"/>
  <c r="H1357" i="5"/>
  <c r="M1356" i="5"/>
  <c r="L1356" i="5"/>
  <c r="K1356" i="5"/>
  <c r="J1356" i="5"/>
  <c r="N1356" i="5" s="1"/>
  <c r="I1356" i="5"/>
  <c r="H1356" i="5"/>
  <c r="M1355" i="5"/>
  <c r="L1355" i="5"/>
  <c r="K1355" i="5"/>
  <c r="H1355" i="5"/>
  <c r="L1354" i="5"/>
  <c r="K1354" i="5"/>
  <c r="M1354" i="5" s="1"/>
  <c r="H1354" i="5"/>
  <c r="K1353" i="5"/>
  <c r="J1353" i="5"/>
  <c r="I1353" i="5"/>
  <c r="H1353" i="5"/>
  <c r="M1352" i="5"/>
  <c r="L1352" i="5"/>
  <c r="K1352" i="5"/>
  <c r="J1352" i="5"/>
  <c r="I1352" i="5"/>
  <c r="N1352" i="5" s="1"/>
  <c r="H1352" i="5"/>
  <c r="L1351" i="5"/>
  <c r="K1351" i="5"/>
  <c r="M1351" i="5" s="1"/>
  <c r="I1351" i="5"/>
  <c r="H1351" i="5"/>
  <c r="J1351" i="5" s="1"/>
  <c r="L1350" i="5"/>
  <c r="K1350" i="5"/>
  <c r="M1350" i="5" s="1"/>
  <c r="H1350" i="5"/>
  <c r="M1349" i="5"/>
  <c r="K1349" i="5"/>
  <c r="L1349" i="5" s="1"/>
  <c r="J1349" i="5"/>
  <c r="I1349" i="5"/>
  <c r="N1349" i="5" s="1"/>
  <c r="H1349" i="5"/>
  <c r="M1348" i="5"/>
  <c r="L1348" i="5"/>
  <c r="K1348" i="5"/>
  <c r="H1348" i="5"/>
  <c r="J1348" i="5" s="1"/>
  <c r="K1347" i="5"/>
  <c r="I1347" i="5"/>
  <c r="H1347" i="5"/>
  <c r="J1347" i="5" s="1"/>
  <c r="K1346" i="5"/>
  <c r="M1346" i="5" s="1"/>
  <c r="J1346" i="5"/>
  <c r="H1346" i="5"/>
  <c r="I1346" i="5" s="1"/>
  <c r="M1345" i="5"/>
  <c r="K1345" i="5"/>
  <c r="L1345" i="5" s="1"/>
  <c r="J1345" i="5"/>
  <c r="I1345" i="5"/>
  <c r="N1345" i="5" s="1"/>
  <c r="H1345" i="5"/>
  <c r="M1344" i="5"/>
  <c r="L1344" i="5"/>
  <c r="K1344" i="5"/>
  <c r="H1344" i="5"/>
  <c r="M1343" i="5"/>
  <c r="L1343" i="5"/>
  <c r="K1343" i="5"/>
  <c r="H1343" i="5"/>
  <c r="K1342" i="5"/>
  <c r="J1342" i="5"/>
  <c r="H1342" i="5"/>
  <c r="I1342" i="5" s="1"/>
  <c r="M1341" i="5"/>
  <c r="K1341" i="5"/>
  <c r="L1341" i="5" s="1"/>
  <c r="J1341" i="5"/>
  <c r="I1341" i="5"/>
  <c r="H1341" i="5"/>
  <c r="M1340" i="5"/>
  <c r="L1340" i="5"/>
  <c r="K1340" i="5"/>
  <c r="J1340" i="5"/>
  <c r="N1340" i="5" s="1"/>
  <c r="I1340" i="5"/>
  <c r="H1340" i="5"/>
  <c r="M1339" i="5"/>
  <c r="L1339" i="5"/>
  <c r="K1339" i="5"/>
  <c r="H1339" i="5"/>
  <c r="L1338" i="5"/>
  <c r="K1338" i="5"/>
  <c r="M1338" i="5" s="1"/>
  <c r="H1338" i="5"/>
  <c r="K1337" i="5"/>
  <c r="J1337" i="5"/>
  <c r="I1337" i="5"/>
  <c r="H1337" i="5"/>
  <c r="M1336" i="5"/>
  <c r="L1336" i="5"/>
  <c r="K1336" i="5"/>
  <c r="J1336" i="5"/>
  <c r="I1336" i="5"/>
  <c r="N1336" i="5" s="1"/>
  <c r="H1336" i="5"/>
  <c r="L1335" i="5"/>
  <c r="K1335" i="5"/>
  <c r="M1335" i="5" s="1"/>
  <c r="I1335" i="5"/>
  <c r="H1335" i="5"/>
  <c r="J1335" i="5" s="1"/>
  <c r="L1334" i="5"/>
  <c r="K1334" i="5"/>
  <c r="M1334" i="5" s="1"/>
  <c r="H1334" i="5"/>
  <c r="M1333" i="5"/>
  <c r="K1333" i="5"/>
  <c r="L1333" i="5" s="1"/>
  <c r="J1333" i="5"/>
  <c r="I1333" i="5"/>
  <c r="N1333" i="5" s="1"/>
  <c r="H1333" i="5"/>
  <c r="M1332" i="5"/>
  <c r="L1332" i="5"/>
  <c r="K1332" i="5"/>
  <c r="H1332" i="5"/>
  <c r="J1332" i="5" s="1"/>
  <c r="K1331" i="5"/>
  <c r="I1331" i="5"/>
  <c r="H1331" i="5"/>
  <c r="J1331" i="5" s="1"/>
  <c r="K1330" i="5"/>
  <c r="M1330" i="5" s="1"/>
  <c r="J1330" i="5"/>
  <c r="H1330" i="5"/>
  <c r="I1330" i="5" s="1"/>
  <c r="M1329" i="5"/>
  <c r="K1329" i="5"/>
  <c r="L1329" i="5" s="1"/>
  <c r="J1329" i="5"/>
  <c r="I1329" i="5"/>
  <c r="N1329" i="5" s="1"/>
  <c r="H1329" i="5"/>
  <c r="M1328" i="5"/>
  <c r="L1328" i="5"/>
  <c r="K1328" i="5"/>
  <c r="H1328" i="5"/>
  <c r="M1327" i="5"/>
  <c r="L1327" i="5"/>
  <c r="K1327" i="5"/>
  <c r="H1327" i="5"/>
  <c r="K1326" i="5"/>
  <c r="J1326" i="5"/>
  <c r="H1326" i="5"/>
  <c r="I1326" i="5" s="1"/>
  <c r="M1325" i="5"/>
  <c r="K1325" i="5"/>
  <c r="L1325" i="5" s="1"/>
  <c r="J1325" i="5"/>
  <c r="I1325" i="5"/>
  <c r="H1325" i="5"/>
  <c r="M1324" i="5"/>
  <c r="L1324" i="5"/>
  <c r="K1324" i="5"/>
  <c r="J1324" i="5"/>
  <c r="N1324" i="5" s="1"/>
  <c r="I1324" i="5"/>
  <c r="H1324" i="5"/>
  <c r="M1323" i="5"/>
  <c r="L1323" i="5"/>
  <c r="K1323" i="5"/>
  <c r="H1323" i="5"/>
  <c r="L1322" i="5"/>
  <c r="K1322" i="5"/>
  <c r="M1322" i="5" s="1"/>
  <c r="H1322" i="5"/>
  <c r="K1321" i="5"/>
  <c r="J1321" i="5"/>
  <c r="I1321" i="5"/>
  <c r="H1321" i="5"/>
  <c r="M1320" i="5"/>
  <c r="L1320" i="5"/>
  <c r="K1320" i="5"/>
  <c r="J1320" i="5"/>
  <c r="I1320" i="5"/>
  <c r="N1320" i="5" s="1"/>
  <c r="H1320" i="5"/>
  <c r="L1319" i="5"/>
  <c r="K1319" i="5"/>
  <c r="M1319" i="5" s="1"/>
  <c r="I1319" i="5"/>
  <c r="H1319" i="5"/>
  <c r="J1319" i="5" s="1"/>
  <c r="L1318" i="5"/>
  <c r="K1318" i="5"/>
  <c r="M1318" i="5" s="1"/>
  <c r="H1318" i="5"/>
  <c r="M1317" i="5"/>
  <c r="K1317" i="5"/>
  <c r="L1317" i="5" s="1"/>
  <c r="J1317" i="5"/>
  <c r="I1317" i="5"/>
  <c r="N1317" i="5" s="1"/>
  <c r="H1317" i="5"/>
  <c r="M1316" i="5"/>
  <c r="L1316" i="5"/>
  <c r="K1316" i="5"/>
  <c r="H1316" i="5"/>
  <c r="J1316" i="5" s="1"/>
  <c r="K1315" i="5"/>
  <c r="I1315" i="5"/>
  <c r="H1315" i="5"/>
  <c r="J1315" i="5" s="1"/>
  <c r="K1314" i="5"/>
  <c r="M1314" i="5" s="1"/>
  <c r="J1314" i="5"/>
  <c r="H1314" i="5"/>
  <c r="I1314" i="5" s="1"/>
  <c r="M1313" i="5"/>
  <c r="K1313" i="5"/>
  <c r="L1313" i="5" s="1"/>
  <c r="J1313" i="5"/>
  <c r="I1313" i="5"/>
  <c r="N1313" i="5" s="1"/>
  <c r="H1313" i="5"/>
  <c r="M1312" i="5"/>
  <c r="L1312" i="5"/>
  <c r="K1312" i="5"/>
  <c r="H1312" i="5"/>
  <c r="M1311" i="5"/>
  <c r="L1311" i="5"/>
  <c r="K1311" i="5"/>
  <c r="H1311" i="5"/>
  <c r="K1310" i="5"/>
  <c r="J1310" i="5"/>
  <c r="H1310" i="5"/>
  <c r="I1310" i="5" s="1"/>
  <c r="M1309" i="5"/>
  <c r="K1309" i="5"/>
  <c r="L1309" i="5" s="1"/>
  <c r="J1309" i="5"/>
  <c r="I1309" i="5"/>
  <c r="H1309" i="5"/>
  <c r="M1308" i="5"/>
  <c r="L1308" i="5"/>
  <c r="K1308" i="5"/>
  <c r="J1308" i="5"/>
  <c r="N1308" i="5" s="1"/>
  <c r="I1308" i="5"/>
  <c r="H1308" i="5"/>
  <c r="M1307" i="5"/>
  <c r="L1307" i="5"/>
  <c r="K1307" i="5"/>
  <c r="H1307" i="5"/>
  <c r="L1306" i="5"/>
  <c r="K1306" i="5"/>
  <c r="M1306" i="5" s="1"/>
  <c r="H1306" i="5"/>
  <c r="K1305" i="5"/>
  <c r="J1305" i="5"/>
  <c r="I1305" i="5"/>
  <c r="H1305" i="5"/>
  <c r="M1304" i="5"/>
  <c r="L1304" i="5"/>
  <c r="K1304" i="5"/>
  <c r="J1304" i="5"/>
  <c r="I1304" i="5"/>
  <c r="N1304" i="5" s="1"/>
  <c r="H1304" i="5"/>
  <c r="L1303" i="5"/>
  <c r="K1303" i="5"/>
  <c r="M1303" i="5" s="1"/>
  <c r="I1303" i="5"/>
  <c r="H1303" i="5"/>
  <c r="J1303" i="5" s="1"/>
  <c r="L1302" i="5"/>
  <c r="K1302" i="5"/>
  <c r="M1302" i="5" s="1"/>
  <c r="H1302" i="5"/>
  <c r="M1301" i="5"/>
  <c r="K1301" i="5"/>
  <c r="L1301" i="5" s="1"/>
  <c r="J1301" i="5"/>
  <c r="I1301" i="5"/>
  <c r="N1301" i="5" s="1"/>
  <c r="H1301" i="5"/>
  <c r="M1300" i="5"/>
  <c r="L1300" i="5"/>
  <c r="K1300" i="5"/>
  <c r="H1300" i="5"/>
  <c r="J1300" i="5" s="1"/>
  <c r="K1299" i="5"/>
  <c r="I1299" i="5"/>
  <c r="H1299" i="5"/>
  <c r="J1299" i="5" s="1"/>
  <c r="K1298" i="5"/>
  <c r="M1298" i="5" s="1"/>
  <c r="J1298" i="5"/>
  <c r="H1298" i="5"/>
  <c r="I1298" i="5" s="1"/>
  <c r="M1297" i="5"/>
  <c r="K1297" i="5"/>
  <c r="L1297" i="5" s="1"/>
  <c r="J1297" i="5"/>
  <c r="I1297" i="5"/>
  <c r="N1297" i="5" s="1"/>
  <c r="H1297" i="5"/>
  <c r="M1296" i="5"/>
  <c r="L1296" i="5"/>
  <c r="K1296" i="5"/>
  <c r="H1296" i="5"/>
  <c r="M1295" i="5"/>
  <c r="L1295" i="5"/>
  <c r="K1295" i="5"/>
  <c r="H1295" i="5"/>
  <c r="K1294" i="5"/>
  <c r="J1294" i="5"/>
  <c r="H1294" i="5"/>
  <c r="I1294" i="5" s="1"/>
  <c r="M1293" i="5"/>
  <c r="K1293" i="5"/>
  <c r="L1293" i="5" s="1"/>
  <c r="J1293" i="5"/>
  <c r="I1293" i="5"/>
  <c r="H1293" i="5"/>
  <c r="M1292" i="5"/>
  <c r="L1292" i="5"/>
  <c r="K1292" i="5"/>
  <c r="J1292" i="5"/>
  <c r="N1292" i="5" s="1"/>
  <c r="I1292" i="5"/>
  <c r="H1292" i="5"/>
  <c r="M1291" i="5"/>
  <c r="L1291" i="5"/>
  <c r="K1291" i="5"/>
  <c r="H1291" i="5"/>
  <c r="L1290" i="5"/>
  <c r="K1290" i="5"/>
  <c r="M1290" i="5" s="1"/>
  <c r="H1290" i="5"/>
  <c r="K1289" i="5"/>
  <c r="J1289" i="5"/>
  <c r="I1289" i="5"/>
  <c r="H1289" i="5"/>
  <c r="M1288" i="5"/>
  <c r="L1288" i="5"/>
  <c r="K1288" i="5"/>
  <c r="J1288" i="5"/>
  <c r="I1288" i="5"/>
  <c r="N1288" i="5" s="1"/>
  <c r="H1288" i="5"/>
  <c r="L1287" i="5"/>
  <c r="K1287" i="5"/>
  <c r="M1287" i="5" s="1"/>
  <c r="I1287" i="5"/>
  <c r="H1287" i="5"/>
  <c r="J1287" i="5" s="1"/>
  <c r="L1286" i="5"/>
  <c r="K1286" i="5"/>
  <c r="M1286" i="5" s="1"/>
  <c r="H1286" i="5"/>
  <c r="M1285" i="5"/>
  <c r="K1285" i="5"/>
  <c r="L1285" i="5" s="1"/>
  <c r="J1285" i="5"/>
  <c r="I1285" i="5"/>
  <c r="N1285" i="5" s="1"/>
  <c r="H1285" i="5"/>
  <c r="M1284" i="5"/>
  <c r="L1284" i="5"/>
  <c r="K1284" i="5"/>
  <c r="H1284" i="5"/>
  <c r="J1284" i="5" s="1"/>
  <c r="K1283" i="5"/>
  <c r="I1283" i="5"/>
  <c r="H1283" i="5"/>
  <c r="J1283" i="5" s="1"/>
  <c r="K1282" i="5"/>
  <c r="M1282" i="5" s="1"/>
  <c r="H1282" i="5"/>
  <c r="K1281" i="5"/>
  <c r="J1281" i="5"/>
  <c r="I1281" i="5"/>
  <c r="H1281" i="5"/>
  <c r="M1280" i="5"/>
  <c r="L1280" i="5"/>
  <c r="K1280" i="5"/>
  <c r="J1280" i="5"/>
  <c r="I1280" i="5"/>
  <c r="N1280" i="5" s="1"/>
  <c r="H1280" i="5"/>
  <c r="M1279" i="5"/>
  <c r="L1279" i="5"/>
  <c r="K1279" i="5"/>
  <c r="I1279" i="5"/>
  <c r="N1279" i="5" s="1"/>
  <c r="H1279" i="5"/>
  <c r="J1279" i="5" s="1"/>
  <c r="K1278" i="5"/>
  <c r="M1278" i="5" s="1"/>
  <c r="H1278" i="5"/>
  <c r="K1277" i="5"/>
  <c r="J1277" i="5"/>
  <c r="I1277" i="5"/>
  <c r="H1277" i="5"/>
  <c r="M1276" i="5"/>
  <c r="L1276" i="5"/>
  <c r="K1276" i="5"/>
  <c r="J1276" i="5"/>
  <c r="I1276" i="5"/>
  <c r="N1276" i="5" s="1"/>
  <c r="H1276" i="5"/>
  <c r="M1275" i="5"/>
  <c r="L1275" i="5"/>
  <c r="K1275" i="5"/>
  <c r="I1275" i="5"/>
  <c r="N1275" i="5" s="1"/>
  <c r="H1275" i="5"/>
  <c r="J1275" i="5" s="1"/>
  <c r="K1274" i="5"/>
  <c r="M1274" i="5" s="1"/>
  <c r="H1274" i="5"/>
  <c r="K1273" i="5"/>
  <c r="J1273" i="5"/>
  <c r="I1273" i="5"/>
  <c r="H1273" i="5"/>
  <c r="M1272" i="5"/>
  <c r="L1272" i="5"/>
  <c r="K1272" i="5"/>
  <c r="J1272" i="5"/>
  <c r="I1272" i="5"/>
  <c r="N1272" i="5" s="1"/>
  <c r="H1272" i="5"/>
  <c r="M1271" i="5"/>
  <c r="L1271" i="5"/>
  <c r="K1271" i="5"/>
  <c r="I1271" i="5"/>
  <c r="N1271" i="5" s="1"/>
  <c r="H1271" i="5"/>
  <c r="J1271" i="5" s="1"/>
  <c r="K1270" i="5"/>
  <c r="M1270" i="5" s="1"/>
  <c r="H1270" i="5"/>
  <c r="K1269" i="5"/>
  <c r="J1269" i="5"/>
  <c r="I1269" i="5"/>
  <c r="H1269" i="5"/>
  <c r="M1268" i="5"/>
  <c r="L1268" i="5"/>
  <c r="K1268" i="5"/>
  <c r="J1268" i="5"/>
  <c r="I1268" i="5"/>
  <c r="N1268" i="5" s="1"/>
  <c r="H1268" i="5"/>
  <c r="M1267" i="5"/>
  <c r="L1267" i="5"/>
  <c r="K1267" i="5"/>
  <c r="I1267" i="5"/>
  <c r="N1267" i="5" s="1"/>
  <c r="H1267" i="5"/>
  <c r="J1267" i="5" s="1"/>
  <c r="K1266" i="5"/>
  <c r="M1266" i="5" s="1"/>
  <c r="H1266" i="5"/>
  <c r="K1265" i="5"/>
  <c r="J1265" i="5"/>
  <c r="I1265" i="5"/>
  <c r="H1265" i="5"/>
  <c r="M1264" i="5"/>
  <c r="L1264" i="5"/>
  <c r="K1264" i="5"/>
  <c r="J1264" i="5"/>
  <c r="I1264" i="5"/>
  <c r="N1264" i="5" s="1"/>
  <c r="H1264" i="5"/>
  <c r="M1263" i="5"/>
  <c r="L1263" i="5"/>
  <c r="K1263" i="5"/>
  <c r="I1263" i="5"/>
  <c r="N1263" i="5" s="1"/>
  <c r="H1263" i="5"/>
  <c r="J1263" i="5" s="1"/>
  <c r="K1262" i="5"/>
  <c r="M1262" i="5" s="1"/>
  <c r="H1262" i="5"/>
  <c r="K1261" i="5"/>
  <c r="J1261" i="5"/>
  <c r="I1261" i="5"/>
  <c r="H1261" i="5"/>
  <c r="M1260" i="5"/>
  <c r="L1260" i="5"/>
  <c r="K1260" i="5"/>
  <c r="J1260" i="5"/>
  <c r="I1260" i="5"/>
  <c r="N1260" i="5" s="1"/>
  <c r="H1260" i="5"/>
  <c r="M1259" i="5"/>
  <c r="L1259" i="5"/>
  <c r="K1259" i="5"/>
  <c r="I1259" i="5"/>
  <c r="N1259" i="5" s="1"/>
  <c r="H1259" i="5"/>
  <c r="J1259" i="5" s="1"/>
  <c r="K1258" i="5"/>
  <c r="M1258" i="5" s="1"/>
  <c r="H1258" i="5"/>
  <c r="K1257" i="5"/>
  <c r="L1257" i="5" s="1"/>
  <c r="J1257" i="5"/>
  <c r="I1257" i="5"/>
  <c r="H1257" i="5"/>
  <c r="M1256" i="5"/>
  <c r="L1256" i="5"/>
  <c r="K1256" i="5"/>
  <c r="J1256" i="5"/>
  <c r="I1256" i="5"/>
  <c r="N1256" i="5" s="1"/>
  <c r="H1256" i="5"/>
  <c r="K1255" i="5"/>
  <c r="H1255" i="5"/>
  <c r="J1255" i="5" s="1"/>
  <c r="L1254" i="5"/>
  <c r="K1254" i="5"/>
  <c r="M1254" i="5" s="1"/>
  <c r="H1254" i="5"/>
  <c r="I1254" i="5" s="1"/>
  <c r="K1253" i="5"/>
  <c r="L1253" i="5" s="1"/>
  <c r="J1253" i="5"/>
  <c r="I1253" i="5"/>
  <c r="H1253" i="5"/>
  <c r="M1252" i="5"/>
  <c r="L1252" i="5"/>
  <c r="K1252" i="5"/>
  <c r="H1252" i="5"/>
  <c r="K1251" i="5"/>
  <c r="M1251" i="5" s="1"/>
  <c r="I1251" i="5"/>
  <c r="H1251" i="5"/>
  <c r="J1251" i="5" s="1"/>
  <c r="K1250" i="5"/>
  <c r="H1250" i="5"/>
  <c r="I1250" i="5" s="1"/>
  <c r="M1249" i="5"/>
  <c r="K1249" i="5"/>
  <c r="L1249" i="5" s="1"/>
  <c r="J1249" i="5"/>
  <c r="I1249" i="5"/>
  <c r="N1249" i="5" s="1"/>
  <c r="H1249" i="5"/>
  <c r="M1248" i="5"/>
  <c r="L1248" i="5"/>
  <c r="K1248" i="5"/>
  <c r="H1248" i="5"/>
  <c r="J1248" i="5" s="1"/>
  <c r="M1247" i="5"/>
  <c r="K1247" i="5"/>
  <c r="L1247" i="5" s="1"/>
  <c r="H1247" i="5"/>
  <c r="K1246" i="5"/>
  <c r="M1246" i="5" s="1"/>
  <c r="J1246" i="5"/>
  <c r="H1246" i="5"/>
  <c r="I1246" i="5" s="1"/>
  <c r="K1245" i="5"/>
  <c r="J1245" i="5"/>
  <c r="I1245" i="5"/>
  <c r="H1245" i="5"/>
  <c r="M1244" i="5"/>
  <c r="L1244" i="5"/>
  <c r="K1244" i="5"/>
  <c r="J1244" i="5"/>
  <c r="N1244" i="5" s="1"/>
  <c r="H1244" i="5"/>
  <c r="I1244" i="5" s="1"/>
  <c r="M1243" i="5"/>
  <c r="L1243" i="5"/>
  <c r="K1243" i="5"/>
  <c r="H1243" i="5"/>
  <c r="J1243" i="5" s="1"/>
  <c r="K1242" i="5"/>
  <c r="M1242" i="5" s="1"/>
  <c r="H1242" i="5"/>
  <c r="K1241" i="5"/>
  <c r="L1241" i="5" s="1"/>
  <c r="J1241" i="5"/>
  <c r="I1241" i="5"/>
  <c r="H1241" i="5"/>
  <c r="M1240" i="5"/>
  <c r="L1240" i="5"/>
  <c r="K1240" i="5"/>
  <c r="J1240" i="5"/>
  <c r="I1240" i="5"/>
  <c r="N1240" i="5" s="1"/>
  <c r="H1240" i="5"/>
  <c r="K1239" i="5"/>
  <c r="H1239" i="5"/>
  <c r="J1239" i="5" s="1"/>
  <c r="L1238" i="5"/>
  <c r="K1238" i="5"/>
  <c r="M1238" i="5" s="1"/>
  <c r="H1238" i="5"/>
  <c r="I1238" i="5" s="1"/>
  <c r="K1237" i="5"/>
  <c r="L1237" i="5" s="1"/>
  <c r="J1237" i="5"/>
  <c r="I1237" i="5"/>
  <c r="H1237" i="5"/>
  <c r="M1236" i="5"/>
  <c r="L1236" i="5"/>
  <c r="K1236" i="5"/>
  <c r="H1236" i="5"/>
  <c r="K1235" i="5"/>
  <c r="M1235" i="5" s="1"/>
  <c r="I1235" i="5"/>
  <c r="H1235" i="5"/>
  <c r="J1235" i="5" s="1"/>
  <c r="K1234" i="5"/>
  <c r="H1234" i="5"/>
  <c r="I1234" i="5" s="1"/>
  <c r="M1233" i="5"/>
  <c r="K1233" i="5"/>
  <c r="L1233" i="5" s="1"/>
  <c r="J1233" i="5"/>
  <c r="I1233" i="5"/>
  <c r="H1233" i="5"/>
  <c r="M1232" i="5"/>
  <c r="L1232" i="5"/>
  <c r="K1232" i="5"/>
  <c r="H1232" i="5"/>
  <c r="J1232" i="5" s="1"/>
  <c r="M1231" i="5"/>
  <c r="K1231" i="5"/>
  <c r="L1231" i="5" s="1"/>
  <c r="H1231" i="5"/>
  <c r="K1230" i="5"/>
  <c r="M1230" i="5" s="1"/>
  <c r="J1230" i="5"/>
  <c r="H1230" i="5"/>
  <c r="I1230" i="5" s="1"/>
  <c r="K1229" i="5"/>
  <c r="J1229" i="5"/>
  <c r="I1229" i="5"/>
  <c r="H1229" i="5"/>
  <c r="M1228" i="5"/>
  <c r="L1228" i="5"/>
  <c r="K1228" i="5"/>
  <c r="J1228" i="5"/>
  <c r="H1228" i="5"/>
  <c r="I1228" i="5" s="1"/>
  <c r="N1228" i="5" s="1"/>
  <c r="M1227" i="5"/>
  <c r="L1227" i="5"/>
  <c r="K1227" i="5"/>
  <c r="H1227" i="5"/>
  <c r="J1227" i="5" s="1"/>
  <c r="K1226" i="5"/>
  <c r="M1226" i="5" s="1"/>
  <c r="H1226" i="5"/>
  <c r="K1225" i="5"/>
  <c r="L1225" i="5" s="1"/>
  <c r="J1225" i="5"/>
  <c r="I1225" i="5"/>
  <c r="H1225" i="5"/>
  <c r="M1224" i="5"/>
  <c r="L1224" i="5"/>
  <c r="K1224" i="5"/>
  <c r="J1224" i="5"/>
  <c r="I1224" i="5"/>
  <c r="N1224" i="5" s="1"/>
  <c r="H1224" i="5"/>
  <c r="K1223" i="5"/>
  <c r="H1223" i="5"/>
  <c r="J1223" i="5" s="1"/>
  <c r="L1222" i="5"/>
  <c r="K1222" i="5"/>
  <c r="M1222" i="5" s="1"/>
  <c r="H1222" i="5"/>
  <c r="I1222" i="5" s="1"/>
  <c r="K1221" i="5"/>
  <c r="L1221" i="5" s="1"/>
  <c r="J1221" i="5"/>
  <c r="I1221" i="5"/>
  <c r="H1221" i="5"/>
  <c r="M1220" i="5"/>
  <c r="L1220" i="5"/>
  <c r="K1220" i="5"/>
  <c r="H1220" i="5"/>
  <c r="K1219" i="5"/>
  <c r="M1219" i="5" s="1"/>
  <c r="I1219" i="5"/>
  <c r="H1219" i="5"/>
  <c r="J1219" i="5" s="1"/>
  <c r="K1218" i="5"/>
  <c r="H1218" i="5"/>
  <c r="I1218" i="5" s="1"/>
  <c r="M1217" i="5"/>
  <c r="K1217" i="5"/>
  <c r="L1217" i="5" s="1"/>
  <c r="J1217" i="5"/>
  <c r="I1217" i="5"/>
  <c r="H1217" i="5"/>
  <c r="M1216" i="5"/>
  <c r="L1216" i="5"/>
  <c r="K1216" i="5"/>
  <c r="H1216" i="5"/>
  <c r="J1216" i="5" s="1"/>
  <c r="M1215" i="5"/>
  <c r="K1215" i="5"/>
  <c r="L1215" i="5" s="1"/>
  <c r="H1215" i="5"/>
  <c r="K1214" i="5"/>
  <c r="M1214" i="5" s="1"/>
  <c r="J1214" i="5"/>
  <c r="H1214" i="5"/>
  <c r="I1214" i="5" s="1"/>
  <c r="K1213" i="5"/>
  <c r="J1213" i="5"/>
  <c r="I1213" i="5"/>
  <c r="H1213" i="5"/>
  <c r="M1212" i="5"/>
  <c r="L1212" i="5"/>
  <c r="K1212" i="5"/>
  <c r="J1212" i="5"/>
  <c r="H1212" i="5"/>
  <c r="I1212" i="5" s="1"/>
  <c r="N1212" i="5" s="1"/>
  <c r="M1211" i="5"/>
  <c r="L1211" i="5"/>
  <c r="K1211" i="5"/>
  <c r="H1211" i="5"/>
  <c r="J1211" i="5" s="1"/>
  <c r="K1210" i="5"/>
  <c r="M1210" i="5" s="1"/>
  <c r="H1210" i="5"/>
  <c r="K1209" i="5"/>
  <c r="L1209" i="5" s="1"/>
  <c r="J1209" i="5"/>
  <c r="I1209" i="5"/>
  <c r="H1209" i="5"/>
  <c r="M1208" i="5"/>
  <c r="L1208" i="5"/>
  <c r="K1208" i="5"/>
  <c r="J1208" i="5"/>
  <c r="I1208" i="5"/>
  <c r="N1208" i="5" s="1"/>
  <c r="H1208" i="5"/>
  <c r="K1207" i="5"/>
  <c r="H1207" i="5"/>
  <c r="J1207" i="5" s="1"/>
  <c r="L1206" i="5"/>
  <c r="K1206" i="5"/>
  <c r="M1206" i="5" s="1"/>
  <c r="H1206" i="5"/>
  <c r="I1206" i="5" s="1"/>
  <c r="K1205" i="5"/>
  <c r="L1205" i="5" s="1"/>
  <c r="J1205" i="5"/>
  <c r="I1205" i="5"/>
  <c r="H1205" i="5"/>
  <c r="M1204" i="5"/>
  <c r="L1204" i="5"/>
  <c r="K1204" i="5"/>
  <c r="H1204" i="5"/>
  <c r="K1203" i="5"/>
  <c r="M1203" i="5" s="1"/>
  <c r="I1203" i="5"/>
  <c r="H1203" i="5"/>
  <c r="J1203" i="5" s="1"/>
  <c r="K1202" i="5"/>
  <c r="H1202" i="5"/>
  <c r="I1202" i="5" s="1"/>
  <c r="M1201" i="5"/>
  <c r="K1201" i="5"/>
  <c r="L1201" i="5" s="1"/>
  <c r="J1201" i="5"/>
  <c r="I1201" i="5"/>
  <c r="N1201" i="5" s="1"/>
  <c r="H1201" i="5"/>
  <c r="M1200" i="5"/>
  <c r="L1200" i="5"/>
  <c r="K1200" i="5"/>
  <c r="H1200" i="5"/>
  <c r="J1200" i="5" s="1"/>
  <c r="M1199" i="5"/>
  <c r="K1199" i="5"/>
  <c r="L1199" i="5" s="1"/>
  <c r="H1199" i="5"/>
  <c r="K1198" i="5"/>
  <c r="M1198" i="5" s="1"/>
  <c r="J1198" i="5"/>
  <c r="H1198" i="5"/>
  <c r="I1198" i="5" s="1"/>
  <c r="K1197" i="5"/>
  <c r="J1197" i="5"/>
  <c r="I1197" i="5"/>
  <c r="H1197" i="5"/>
  <c r="M1196" i="5"/>
  <c r="L1196" i="5"/>
  <c r="K1196" i="5"/>
  <c r="J1196" i="5"/>
  <c r="N1196" i="5" s="1"/>
  <c r="H1196" i="5"/>
  <c r="I1196" i="5" s="1"/>
  <c r="M1195" i="5"/>
  <c r="L1195" i="5"/>
  <c r="K1195" i="5"/>
  <c r="H1195" i="5"/>
  <c r="J1195" i="5" s="1"/>
  <c r="K1194" i="5"/>
  <c r="M1194" i="5" s="1"/>
  <c r="H1194" i="5"/>
  <c r="K1193" i="5"/>
  <c r="L1193" i="5" s="1"/>
  <c r="J1193" i="5"/>
  <c r="I1193" i="5"/>
  <c r="H1193" i="5"/>
  <c r="M1192" i="5"/>
  <c r="L1192" i="5"/>
  <c r="K1192" i="5"/>
  <c r="J1192" i="5"/>
  <c r="I1192" i="5"/>
  <c r="N1192" i="5" s="1"/>
  <c r="H1192" i="5"/>
  <c r="K1191" i="5"/>
  <c r="H1191" i="5"/>
  <c r="J1191" i="5" s="1"/>
  <c r="L1190" i="5"/>
  <c r="K1190" i="5"/>
  <c r="M1190" i="5" s="1"/>
  <c r="H1190" i="5"/>
  <c r="I1190" i="5" s="1"/>
  <c r="K1189" i="5"/>
  <c r="L1189" i="5" s="1"/>
  <c r="J1189" i="5"/>
  <c r="I1189" i="5"/>
  <c r="H1189" i="5"/>
  <c r="M1188" i="5"/>
  <c r="L1188" i="5"/>
  <c r="K1188" i="5"/>
  <c r="H1188" i="5"/>
  <c r="K1187" i="5"/>
  <c r="M1187" i="5" s="1"/>
  <c r="I1187" i="5"/>
  <c r="H1187" i="5"/>
  <c r="J1187" i="5" s="1"/>
  <c r="K1186" i="5"/>
  <c r="H1186" i="5"/>
  <c r="I1186" i="5" s="1"/>
  <c r="M1185" i="5"/>
  <c r="K1185" i="5"/>
  <c r="L1185" i="5" s="1"/>
  <c r="J1185" i="5"/>
  <c r="I1185" i="5"/>
  <c r="N1185" i="5" s="1"/>
  <c r="H1185" i="5"/>
  <c r="M1184" i="5"/>
  <c r="L1184" i="5"/>
  <c r="K1184" i="5"/>
  <c r="H1184" i="5"/>
  <c r="J1184" i="5" s="1"/>
  <c r="M1183" i="5"/>
  <c r="K1183" i="5"/>
  <c r="L1183" i="5" s="1"/>
  <c r="H1183" i="5"/>
  <c r="K1182" i="5"/>
  <c r="M1182" i="5" s="1"/>
  <c r="J1182" i="5"/>
  <c r="H1182" i="5"/>
  <c r="I1182" i="5" s="1"/>
  <c r="K1181" i="5"/>
  <c r="J1181" i="5"/>
  <c r="I1181" i="5"/>
  <c r="H1181" i="5"/>
  <c r="M1180" i="5"/>
  <c r="L1180" i="5"/>
  <c r="K1180" i="5"/>
  <c r="J1180" i="5"/>
  <c r="N1180" i="5" s="1"/>
  <c r="H1180" i="5"/>
  <c r="I1180" i="5" s="1"/>
  <c r="M1179" i="5"/>
  <c r="L1179" i="5"/>
  <c r="K1179" i="5"/>
  <c r="H1179" i="5"/>
  <c r="J1179" i="5" s="1"/>
  <c r="K1178" i="5"/>
  <c r="M1178" i="5" s="1"/>
  <c r="H1178" i="5"/>
  <c r="K1177" i="5"/>
  <c r="L1177" i="5" s="1"/>
  <c r="J1177" i="5"/>
  <c r="I1177" i="5"/>
  <c r="H1177" i="5"/>
  <c r="M1176" i="5"/>
  <c r="L1176" i="5"/>
  <c r="K1176" i="5"/>
  <c r="J1176" i="5"/>
  <c r="I1176" i="5"/>
  <c r="N1176" i="5" s="1"/>
  <c r="H1176" i="5"/>
  <c r="K1175" i="5"/>
  <c r="H1175" i="5"/>
  <c r="J1175" i="5" s="1"/>
  <c r="L1174" i="5"/>
  <c r="K1174" i="5"/>
  <c r="M1174" i="5" s="1"/>
  <c r="H1174" i="5"/>
  <c r="I1174" i="5" s="1"/>
  <c r="K1173" i="5"/>
  <c r="L1173" i="5" s="1"/>
  <c r="J1173" i="5"/>
  <c r="I1173" i="5"/>
  <c r="H1173" i="5"/>
  <c r="M1172" i="5"/>
  <c r="L1172" i="5"/>
  <c r="K1172" i="5"/>
  <c r="H1172" i="5"/>
  <c r="K1171" i="5"/>
  <c r="M1171" i="5" s="1"/>
  <c r="I1171" i="5"/>
  <c r="H1171" i="5"/>
  <c r="J1171" i="5" s="1"/>
  <c r="K1170" i="5"/>
  <c r="H1170" i="5"/>
  <c r="I1170" i="5" s="1"/>
  <c r="M1169" i="5"/>
  <c r="K1169" i="5"/>
  <c r="L1169" i="5" s="1"/>
  <c r="J1169" i="5"/>
  <c r="I1169" i="5"/>
  <c r="H1169" i="5"/>
  <c r="M1168" i="5"/>
  <c r="L1168" i="5"/>
  <c r="K1168" i="5"/>
  <c r="H1168" i="5"/>
  <c r="J1168" i="5" s="1"/>
  <c r="M1167" i="5"/>
  <c r="K1167" i="5"/>
  <c r="L1167" i="5" s="1"/>
  <c r="H1167" i="5"/>
  <c r="K1166" i="5"/>
  <c r="M1166" i="5" s="1"/>
  <c r="J1166" i="5"/>
  <c r="H1166" i="5"/>
  <c r="I1166" i="5" s="1"/>
  <c r="K1165" i="5"/>
  <c r="J1165" i="5"/>
  <c r="I1165" i="5"/>
  <c r="H1165" i="5"/>
  <c r="M1164" i="5"/>
  <c r="L1164" i="5"/>
  <c r="K1164" i="5"/>
  <c r="J1164" i="5"/>
  <c r="H1164" i="5"/>
  <c r="I1164" i="5" s="1"/>
  <c r="N1164" i="5" s="1"/>
  <c r="M1163" i="5"/>
  <c r="L1163" i="5"/>
  <c r="K1163" i="5"/>
  <c r="H1163" i="5"/>
  <c r="J1163" i="5" s="1"/>
  <c r="K1162" i="5"/>
  <c r="M1162" i="5" s="1"/>
  <c r="H1162" i="5"/>
  <c r="K1161" i="5"/>
  <c r="L1161" i="5" s="1"/>
  <c r="J1161" i="5"/>
  <c r="I1161" i="5"/>
  <c r="H1161" i="5"/>
  <c r="M1160" i="5"/>
  <c r="L1160" i="5"/>
  <c r="K1160" i="5"/>
  <c r="J1160" i="5"/>
  <c r="I1160" i="5"/>
  <c r="N1160" i="5" s="1"/>
  <c r="H1160" i="5"/>
  <c r="K1159" i="5"/>
  <c r="H1159" i="5"/>
  <c r="J1159" i="5" s="1"/>
  <c r="L1158" i="5"/>
  <c r="K1158" i="5"/>
  <c r="M1158" i="5" s="1"/>
  <c r="H1158" i="5"/>
  <c r="I1158" i="5" s="1"/>
  <c r="K1157" i="5"/>
  <c r="L1157" i="5" s="1"/>
  <c r="J1157" i="5"/>
  <c r="I1157" i="5"/>
  <c r="H1157" i="5"/>
  <c r="M1156" i="5"/>
  <c r="L1156" i="5"/>
  <c r="K1156" i="5"/>
  <c r="H1156" i="5"/>
  <c r="K1155" i="5"/>
  <c r="M1155" i="5" s="1"/>
  <c r="I1155" i="5"/>
  <c r="H1155" i="5"/>
  <c r="J1155" i="5" s="1"/>
  <c r="K1154" i="5"/>
  <c r="H1154" i="5"/>
  <c r="I1154" i="5" s="1"/>
  <c r="M1153" i="5"/>
  <c r="K1153" i="5"/>
  <c r="L1153" i="5" s="1"/>
  <c r="J1153" i="5"/>
  <c r="I1153" i="5"/>
  <c r="H1153" i="5"/>
  <c r="M1152" i="5"/>
  <c r="L1152" i="5"/>
  <c r="K1152" i="5"/>
  <c r="H1152" i="5"/>
  <c r="J1152" i="5" s="1"/>
  <c r="M1151" i="5"/>
  <c r="K1151" i="5"/>
  <c r="L1151" i="5" s="1"/>
  <c r="H1151" i="5"/>
  <c r="K1150" i="5"/>
  <c r="M1150" i="5" s="1"/>
  <c r="J1150" i="5"/>
  <c r="H1150" i="5"/>
  <c r="I1150" i="5" s="1"/>
  <c r="K1149" i="5"/>
  <c r="J1149" i="5"/>
  <c r="I1149" i="5"/>
  <c r="H1149" i="5"/>
  <c r="M1148" i="5"/>
  <c r="L1148" i="5"/>
  <c r="K1148" i="5"/>
  <c r="J1148" i="5"/>
  <c r="H1148" i="5"/>
  <c r="I1148" i="5" s="1"/>
  <c r="N1148" i="5" s="1"/>
  <c r="M1147" i="5"/>
  <c r="L1147" i="5"/>
  <c r="K1147" i="5"/>
  <c r="H1147" i="5"/>
  <c r="J1147" i="5" s="1"/>
  <c r="K1146" i="5"/>
  <c r="M1146" i="5" s="1"/>
  <c r="H1146" i="5"/>
  <c r="K1145" i="5"/>
  <c r="L1145" i="5" s="1"/>
  <c r="J1145" i="5"/>
  <c r="I1145" i="5"/>
  <c r="H1145" i="5"/>
  <c r="M1144" i="5"/>
  <c r="L1144" i="5"/>
  <c r="K1144" i="5"/>
  <c r="J1144" i="5"/>
  <c r="I1144" i="5"/>
  <c r="N1144" i="5" s="1"/>
  <c r="H1144" i="5"/>
  <c r="K1143" i="5"/>
  <c r="H1143" i="5"/>
  <c r="J1143" i="5" s="1"/>
  <c r="L1142" i="5"/>
  <c r="K1142" i="5"/>
  <c r="M1142" i="5" s="1"/>
  <c r="H1142" i="5"/>
  <c r="I1142" i="5" s="1"/>
  <c r="K1141" i="5"/>
  <c r="L1141" i="5" s="1"/>
  <c r="J1141" i="5"/>
  <c r="I1141" i="5"/>
  <c r="H1141" i="5"/>
  <c r="M1140" i="5"/>
  <c r="L1140" i="5"/>
  <c r="K1140" i="5"/>
  <c r="H1140" i="5"/>
  <c r="K1139" i="5"/>
  <c r="M1139" i="5" s="1"/>
  <c r="I1139" i="5"/>
  <c r="H1139" i="5"/>
  <c r="J1139" i="5" s="1"/>
  <c r="K1138" i="5"/>
  <c r="H1138" i="5"/>
  <c r="I1138" i="5" s="1"/>
  <c r="M1137" i="5"/>
  <c r="K1137" i="5"/>
  <c r="L1137" i="5" s="1"/>
  <c r="J1137" i="5"/>
  <c r="I1137" i="5"/>
  <c r="N1137" i="5" s="1"/>
  <c r="H1137" i="5"/>
  <c r="M1136" i="5"/>
  <c r="L1136" i="5"/>
  <c r="K1136" i="5"/>
  <c r="H1136" i="5"/>
  <c r="J1136" i="5" s="1"/>
  <c r="M1135" i="5"/>
  <c r="K1135" i="5"/>
  <c r="L1135" i="5" s="1"/>
  <c r="H1135" i="5"/>
  <c r="K1134" i="5"/>
  <c r="M1134" i="5" s="1"/>
  <c r="J1134" i="5"/>
  <c r="H1134" i="5"/>
  <c r="I1134" i="5" s="1"/>
  <c r="K1133" i="5"/>
  <c r="J1133" i="5"/>
  <c r="I1133" i="5"/>
  <c r="H1133" i="5"/>
  <c r="M1132" i="5"/>
  <c r="L1132" i="5"/>
  <c r="K1132" i="5"/>
  <c r="J1132" i="5"/>
  <c r="N1132" i="5" s="1"/>
  <c r="H1132" i="5"/>
  <c r="I1132" i="5" s="1"/>
  <c r="M1131" i="5"/>
  <c r="L1131" i="5"/>
  <c r="K1131" i="5"/>
  <c r="H1131" i="5"/>
  <c r="J1131" i="5" s="1"/>
  <c r="K1130" i="5"/>
  <c r="M1130" i="5" s="1"/>
  <c r="H1130" i="5"/>
  <c r="K1129" i="5"/>
  <c r="L1129" i="5" s="1"/>
  <c r="J1129" i="5"/>
  <c r="I1129" i="5"/>
  <c r="H1129" i="5"/>
  <c r="M1128" i="5"/>
  <c r="L1128" i="5"/>
  <c r="K1128" i="5"/>
  <c r="J1128" i="5"/>
  <c r="I1128" i="5"/>
  <c r="N1128" i="5" s="1"/>
  <c r="H1128" i="5"/>
  <c r="K1127" i="5"/>
  <c r="H1127" i="5"/>
  <c r="J1127" i="5" s="1"/>
  <c r="L1126" i="5"/>
  <c r="K1126" i="5"/>
  <c r="M1126" i="5" s="1"/>
  <c r="H1126" i="5"/>
  <c r="I1126" i="5" s="1"/>
  <c r="K1125" i="5"/>
  <c r="L1125" i="5" s="1"/>
  <c r="J1125" i="5"/>
  <c r="I1125" i="5"/>
  <c r="H1125" i="5"/>
  <c r="M1124" i="5"/>
  <c r="L1124" i="5"/>
  <c r="K1124" i="5"/>
  <c r="H1124" i="5"/>
  <c r="K1123" i="5"/>
  <c r="M1123" i="5" s="1"/>
  <c r="I1123" i="5"/>
  <c r="H1123" i="5"/>
  <c r="J1123" i="5" s="1"/>
  <c r="K1122" i="5"/>
  <c r="H1122" i="5"/>
  <c r="I1122" i="5" s="1"/>
  <c r="M1121" i="5"/>
  <c r="K1121" i="5"/>
  <c r="L1121" i="5" s="1"/>
  <c r="J1121" i="5"/>
  <c r="I1121" i="5"/>
  <c r="N1121" i="5" s="1"/>
  <c r="H1121" i="5"/>
  <c r="M1120" i="5"/>
  <c r="L1120" i="5"/>
  <c r="K1120" i="5"/>
  <c r="H1120" i="5"/>
  <c r="J1120" i="5" s="1"/>
  <c r="M1119" i="5"/>
  <c r="K1119" i="5"/>
  <c r="L1119" i="5" s="1"/>
  <c r="H1119" i="5"/>
  <c r="K1118" i="5"/>
  <c r="M1118" i="5" s="1"/>
  <c r="J1118" i="5"/>
  <c r="H1118" i="5"/>
  <c r="I1118" i="5" s="1"/>
  <c r="K1117" i="5"/>
  <c r="J1117" i="5"/>
  <c r="I1117" i="5"/>
  <c r="H1117" i="5"/>
  <c r="M1116" i="5"/>
  <c r="L1116" i="5"/>
  <c r="K1116" i="5"/>
  <c r="J1116" i="5"/>
  <c r="N1116" i="5" s="1"/>
  <c r="H1116" i="5"/>
  <c r="I1116" i="5" s="1"/>
  <c r="M1115" i="5"/>
  <c r="L1115" i="5"/>
  <c r="K1115" i="5"/>
  <c r="H1115" i="5"/>
  <c r="J1115" i="5" s="1"/>
  <c r="K1114" i="5"/>
  <c r="M1114" i="5" s="1"/>
  <c r="H1114" i="5"/>
  <c r="K1113" i="5"/>
  <c r="L1113" i="5" s="1"/>
  <c r="J1113" i="5"/>
  <c r="I1113" i="5"/>
  <c r="H1113" i="5"/>
  <c r="M1112" i="5"/>
  <c r="L1112" i="5"/>
  <c r="K1112" i="5"/>
  <c r="J1112" i="5"/>
  <c r="I1112" i="5"/>
  <c r="N1112" i="5" s="1"/>
  <c r="H1112" i="5"/>
  <c r="K1111" i="5"/>
  <c r="H1111" i="5"/>
  <c r="J1111" i="5" s="1"/>
  <c r="L1110" i="5"/>
  <c r="K1110" i="5"/>
  <c r="M1110" i="5" s="1"/>
  <c r="H1110" i="5"/>
  <c r="I1110" i="5" s="1"/>
  <c r="K1109" i="5"/>
  <c r="L1109" i="5" s="1"/>
  <c r="J1109" i="5"/>
  <c r="I1109" i="5"/>
  <c r="H1109" i="5"/>
  <c r="M1108" i="5"/>
  <c r="L1108" i="5"/>
  <c r="K1108" i="5"/>
  <c r="H1108" i="5"/>
  <c r="K1107" i="5"/>
  <c r="M1107" i="5" s="1"/>
  <c r="I1107" i="5"/>
  <c r="H1107" i="5"/>
  <c r="J1107" i="5" s="1"/>
  <c r="K1106" i="5"/>
  <c r="H1106" i="5"/>
  <c r="I1106" i="5" s="1"/>
  <c r="M1105" i="5"/>
  <c r="K1105" i="5"/>
  <c r="L1105" i="5" s="1"/>
  <c r="J1105" i="5"/>
  <c r="I1105" i="5"/>
  <c r="H1105" i="5"/>
  <c r="M1104" i="5"/>
  <c r="L1104" i="5"/>
  <c r="K1104" i="5"/>
  <c r="H1104" i="5"/>
  <c r="J1104" i="5" s="1"/>
  <c r="M1103" i="5"/>
  <c r="K1103" i="5"/>
  <c r="L1103" i="5" s="1"/>
  <c r="H1103" i="5"/>
  <c r="K1102" i="5"/>
  <c r="M1102" i="5" s="1"/>
  <c r="J1102" i="5"/>
  <c r="H1102" i="5"/>
  <c r="I1102" i="5" s="1"/>
  <c r="K1101" i="5"/>
  <c r="J1101" i="5"/>
  <c r="I1101" i="5"/>
  <c r="H1101" i="5"/>
  <c r="M1100" i="5"/>
  <c r="L1100" i="5"/>
  <c r="K1100" i="5"/>
  <c r="J1100" i="5"/>
  <c r="H1100" i="5"/>
  <c r="I1100" i="5" s="1"/>
  <c r="N1100" i="5" s="1"/>
  <c r="M1099" i="5"/>
  <c r="L1099" i="5"/>
  <c r="K1099" i="5"/>
  <c r="H1099" i="5"/>
  <c r="J1099" i="5" s="1"/>
  <c r="K1098" i="5"/>
  <c r="M1098" i="5" s="1"/>
  <c r="H1098" i="5"/>
  <c r="K1097" i="5"/>
  <c r="L1097" i="5" s="1"/>
  <c r="J1097" i="5"/>
  <c r="I1097" i="5"/>
  <c r="H1097" i="5"/>
  <c r="M1096" i="5"/>
  <c r="L1096" i="5"/>
  <c r="K1096" i="5"/>
  <c r="J1096" i="5"/>
  <c r="I1096" i="5"/>
  <c r="N1096" i="5" s="1"/>
  <c r="H1096" i="5"/>
  <c r="K1095" i="5"/>
  <c r="H1095" i="5"/>
  <c r="J1095" i="5" s="1"/>
  <c r="L1094" i="5"/>
  <c r="K1094" i="5"/>
  <c r="M1094" i="5" s="1"/>
  <c r="H1094" i="5"/>
  <c r="I1094" i="5" s="1"/>
  <c r="K1093" i="5"/>
  <c r="L1093" i="5" s="1"/>
  <c r="J1093" i="5"/>
  <c r="I1093" i="5"/>
  <c r="H1093" i="5"/>
  <c r="M1092" i="5"/>
  <c r="L1092" i="5"/>
  <c r="K1092" i="5"/>
  <c r="H1092" i="5"/>
  <c r="K1091" i="5"/>
  <c r="M1091" i="5" s="1"/>
  <c r="I1091" i="5"/>
  <c r="H1091" i="5"/>
  <c r="J1091" i="5" s="1"/>
  <c r="K1090" i="5"/>
  <c r="H1090" i="5"/>
  <c r="I1090" i="5" s="1"/>
  <c r="M1089" i="5"/>
  <c r="K1089" i="5"/>
  <c r="L1089" i="5" s="1"/>
  <c r="J1089" i="5"/>
  <c r="I1089" i="5"/>
  <c r="H1089" i="5"/>
  <c r="M1088" i="5"/>
  <c r="L1088" i="5"/>
  <c r="K1088" i="5"/>
  <c r="H1088" i="5"/>
  <c r="J1088" i="5" s="1"/>
  <c r="M1087" i="5"/>
  <c r="K1087" i="5"/>
  <c r="L1087" i="5" s="1"/>
  <c r="H1087" i="5"/>
  <c r="K1086" i="5"/>
  <c r="M1086" i="5" s="1"/>
  <c r="J1086" i="5"/>
  <c r="H1086" i="5"/>
  <c r="I1086" i="5" s="1"/>
  <c r="K1085" i="5"/>
  <c r="J1085" i="5"/>
  <c r="I1085" i="5"/>
  <c r="H1085" i="5"/>
  <c r="M1084" i="5"/>
  <c r="L1084" i="5"/>
  <c r="K1084" i="5"/>
  <c r="J1084" i="5"/>
  <c r="H1084" i="5"/>
  <c r="I1084" i="5" s="1"/>
  <c r="N1084" i="5" s="1"/>
  <c r="M1083" i="5"/>
  <c r="L1083" i="5"/>
  <c r="K1083" i="5"/>
  <c r="H1083" i="5"/>
  <c r="J1083" i="5" s="1"/>
  <c r="K1082" i="5"/>
  <c r="M1082" i="5" s="1"/>
  <c r="H1082" i="5"/>
  <c r="K1081" i="5"/>
  <c r="L1081" i="5" s="1"/>
  <c r="J1081" i="5"/>
  <c r="I1081" i="5"/>
  <c r="H1081" i="5"/>
  <c r="M1080" i="5"/>
  <c r="L1080" i="5"/>
  <c r="K1080" i="5"/>
  <c r="J1080" i="5"/>
  <c r="I1080" i="5"/>
  <c r="N1080" i="5" s="1"/>
  <c r="H1080" i="5"/>
  <c r="K1079" i="5"/>
  <c r="H1079" i="5"/>
  <c r="J1079" i="5" s="1"/>
  <c r="L1078" i="5"/>
  <c r="K1078" i="5"/>
  <c r="M1078" i="5" s="1"/>
  <c r="H1078" i="5"/>
  <c r="I1078" i="5" s="1"/>
  <c r="K1077" i="5"/>
  <c r="L1077" i="5" s="1"/>
  <c r="J1077" i="5"/>
  <c r="I1077" i="5"/>
  <c r="H1077" i="5"/>
  <c r="M1076" i="5"/>
  <c r="L1076" i="5"/>
  <c r="K1076" i="5"/>
  <c r="H1076" i="5"/>
  <c r="K1075" i="5"/>
  <c r="M1075" i="5" s="1"/>
  <c r="I1075" i="5"/>
  <c r="H1075" i="5"/>
  <c r="J1075" i="5" s="1"/>
  <c r="K1074" i="5"/>
  <c r="H1074" i="5"/>
  <c r="I1074" i="5" s="1"/>
  <c r="M1073" i="5"/>
  <c r="K1073" i="5"/>
  <c r="L1073" i="5" s="1"/>
  <c r="J1073" i="5"/>
  <c r="I1073" i="5"/>
  <c r="N1073" i="5" s="1"/>
  <c r="H1073" i="5"/>
  <c r="M1072" i="5"/>
  <c r="L1072" i="5"/>
  <c r="K1072" i="5"/>
  <c r="H1072" i="5"/>
  <c r="J1072" i="5" s="1"/>
  <c r="M1071" i="5"/>
  <c r="K1071" i="5"/>
  <c r="L1071" i="5" s="1"/>
  <c r="H1071" i="5"/>
  <c r="K1070" i="5"/>
  <c r="M1070" i="5" s="1"/>
  <c r="J1070" i="5"/>
  <c r="H1070" i="5"/>
  <c r="I1070" i="5" s="1"/>
  <c r="K1069" i="5"/>
  <c r="J1069" i="5"/>
  <c r="I1069" i="5"/>
  <c r="H1069" i="5"/>
  <c r="M1068" i="5"/>
  <c r="L1068" i="5"/>
  <c r="K1068" i="5"/>
  <c r="J1068" i="5"/>
  <c r="N1068" i="5" s="1"/>
  <c r="H1068" i="5"/>
  <c r="I1068" i="5" s="1"/>
  <c r="M1067" i="5"/>
  <c r="L1067" i="5"/>
  <c r="K1067" i="5"/>
  <c r="H1067" i="5"/>
  <c r="J1067" i="5" s="1"/>
  <c r="K1066" i="5"/>
  <c r="M1066" i="5" s="1"/>
  <c r="H1066" i="5"/>
  <c r="K1065" i="5"/>
  <c r="L1065" i="5" s="1"/>
  <c r="J1065" i="5"/>
  <c r="I1065" i="5"/>
  <c r="H1065" i="5"/>
  <c r="M1064" i="5"/>
  <c r="L1064" i="5"/>
  <c r="K1064" i="5"/>
  <c r="J1064" i="5"/>
  <c r="I1064" i="5"/>
  <c r="N1064" i="5" s="1"/>
  <c r="H1064" i="5"/>
  <c r="K1063" i="5"/>
  <c r="H1063" i="5"/>
  <c r="J1063" i="5" s="1"/>
  <c r="L1062" i="5"/>
  <c r="K1062" i="5"/>
  <c r="M1062" i="5" s="1"/>
  <c r="H1062" i="5"/>
  <c r="I1062" i="5" s="1"/>
  <c r="K1061" i="5"/>
  <c r="L1061" i="5" s="1"/>
  <c r="J1061" i="5"/>
  <c r="I1061" i="5"/>
  <c r="H1061" i="5"/>
  <c r="M1060" i="5"/>
  <c r="L1060" i="5"/>
  <c r="K1060" i="5"/>
  <c r="H1060" i="5"/>
  <c r="K1059" i="5"/>
  <c r="M1059" i="5" s="1"/>
  <c r="I1059" i="5"/>
  <c r="H1059" i="5"/>
  <c r="J1059" i="5" s="1"/>
  <c r="K1058" i="5"/>
  <c r="H1058" i="5"/>
  <c r="I1058" i="5" s="1"/>
  <c r="M1057" i="5"/>
  <c r="K1057" i="5"/>
  <c r="L1057" i="5" s="1"/>
  <c r="J1057" i="5"/>
  <c r="I1057" i="5"/>
  <c r="N1057" i="5" s="1"/>
  <c r="H1057" i="5"/>
  <c r="M1056" i="5"/>
  <c r="L1056" i="5"/>
  <c r="K1056" i="5"/>
  <c r="H1056" i="5"/>
  <c r="J1056" i="5" s="1"/>
  <c r="M1055" i="5"/>
  <c r="K1055" i="5"/>
  <c r="L1055" i="5" s="1"/>
  <c r="H1055" i="5"/>
  <c r="K1054" i="5"/>
  <c r="M1054" i="5" s="1"/>
  <c r="J1054" i="5"/>
  <c r="H1054" i="5"/>
  <c r="I1054" i="5" s="1"/>
  <c r="K1053" i="5"/>
  <c r="J1053" i="5"/>
  <c r="I1053" i="5"/>
  <c r="H1053" i="5"/>
  <c r="M1052" i="5"/>
  <c r="L1052" i="5"/>
  <c r="K1052" i="5"/>
  <c r="J1052" i="5"/>
  <c r="N1052" i="5" s="1"/>
  <c r="H1052" i="5"/>
  <c r="I1052" i="5" s="1"/>
  <c r="M1051" i="5"/>
  <c r="L1051" i="5"/>
  <c r="K1051" i="5"/>
  <c r="H1051" i="5"/>
  <c r="J1051" i="5" s="1"/>
  <c r="K1050" i="5"/>
  <c r="M1050" i="5" s="1"/>
  <c r="H1050" i="5"/>
  <c r="K1049" i="5"/>
  <c r="L1049" i="5" s="1"/>
  <c r="J1049" i="5"/>
  <c r="I1049" i="5"/>
  <c r="H1049" i="5"/>
  <c r="M1048" i="5"/>
  <c r="L1048" i="5"/>
  <c r="K1048" i="5"/>
  <c r="J1048" i="5"/>
  <c r="I1048" i="5"/>
  <c r="N1048" i="5" s="1"/>
  <c r="H1048" i="5"/>
  <c r="K1047" i="5"/>
  <c r="H1047" i="5"/>
  <c r="J1047" i="5" s="1"/>
  <c r="L1046" i="5"/>
  <c r="K1046" i="5"/>
  <c r="M1046" i="5" s="1"/>
  <c r="H1046" i="5"/>
  <c r="I1046" i="5" s="1"/>
  <c r="K1045" i="5"/>
  <c r="L1045" i="5" s="1"/>
  <c r="J1045" i="5"/>
  <c r="I1045" i="5"/>
  <c r="H1045" i="5"/>
  <c r="M1044" i="5"/>
  <c r="L1044" i="5"/>
  <c r="K1044" i="5"/>
  <c r="H1044" i="5"/>
  <c r="K1043" i="5"/>
  <c r="M1043" i="5" s="1"/>
  <c r="I1043" i="5"/>
  <c r="H1043" i="5"/>
  <c r="J1043" i="5" s="1"/>
  <c r="K1042" i="5"/>
  <c r="H1042" i="5"/>
  <c r="I1042" i="5" s="1"/>
  <c r="M1041" i="5"/>
  <c r="K1041" i="5"/>
  <c r="L1041" i="5" s="1"/>
  <c r="J1041" i="5"/>
  <c r="I1041" i="5"/>
  <c r="H1041" i="5"/>
  <c r="M1040" i="5"/>
  <c r="L1040" i="5"/>
  <c r="K1040" i="5"/>
  <c r="H1040" i="5"/>
  <c r="J1040" i="5" s="1"/>
  <c r="M1039" i="5"/>
  <c r="K1039" i="5"/>
  <c r="L1039" i="5" s="1"/>
  <c r="H1039" i="5"/>
  <c r="K1038" i="5"/>
  <c r="M1038" i="5" s="1"/>
  <c r="J1038" i="5"/>
  <c r="H1038" i="5"/>
  <c r="I1038" i="5" s="1"/>
  <c r="K1037" i="5"/>
  <c r="J1037" i="5"/>
  <c r="I1037" i="5"/>
  <c r="H1037" i="5"/>
  <c r="M1036" i="5"/>
  <c r="L1036" i="5"/>
  <c r="K1036" i="5"/>
  <c r="J1036" i="5"/>
  <c r="H1036" i="5"/>
  <c r="I1036" i="5" s="1"/>
  <c r="N1036" i="5" s="1"/>
  <c r="M1035" i="5"/>
  <c r="L1035" i="5"/>
  <c r="K1035" i="5"/>
  <c r="H1035" i="5"/>
  <c r="J1035" i="5" s="1"/>
  <c r="K1034" i="5"/>
  <c r="M1034" i="5" s="1"/>
  <c r="H1034" i="5"/>
  <c r="K1033" i="5"/>
  <c r="L1033" i="5" s="1"/>
  <c r="J1033" i="5"/>
  <c r="I1033" i="5"/>
  <c r="H1033" i="5"/>
  <c r="M1032" i="5"/>
  <c r="L1032" i="5"/>
  <c r="K1032" i="5"/>
  <c r="J1032" i="5"/>
  <c r="I1032" i="5"/>
  <c r="N1032" i="5" s="1"/>
  <c r="H1032" i="5"/>
  <c r="K1031" i="5"/>
  <c r="H1031" i="5"/>
  <c r="J1031" i="5" s="1"/>
  <c r="L1030" i="5"/>
  <c r="K1030" i="5"/>
  <c r="M1030" i="5" s="1"/>
  <c r="H1030" i="5"/>
  <c r="I1030" i="5" s="1"/>
  <c r="K1029" i="5"/>
  <c r="L1029" i="5" s="1"/>
  <c r="J1029" i="5"/>
  <c r="I1029" i="5"/>
  <c r="H1029" i="5"/>
  <c r="M1028" i="5"/>
  <c r="L1028" i="5"/>
  <c r="K1028" i="5"/>
  <c r="H1028" i="5"/>
  <c r="K1027" i="5"/>
  <c r="M1027" i="5" s="1"/>
  <c r="I1027" i="5"/>
  <c r="H1027" i="5"/>
  <c r="J1027" i="5" s="1"/>
  <c r="K1026" i="5"/>
  <c r="H1026" i="5"/>
  <c r="I1026" i="5" s="1"/>
  <c r="M1025" i="5"/>
  <c r="K1025" i="5"/>
  <c r="L1025" i="5" s="1"/>
  <c r="J1025" i="5"/>
  <c r="I1025" i="5"/>
  <c r="H1025" i="5"/>
  <c r="M1024" i="5"/>
  <c r="L1024" i="5"/>
  <c r="K1024" i="5"/>
  <c r="H1024" i="5"/>
  <c r="J1024" i="5" s="1"/>
  <c r="M1023" i="5"/>
  <c r="K1023" i="5"/>
  <c r="L1023" i="5" s="1"/>
  <c r="H1023" i="5"/>
  <c r="K1022" i="5"/>
  <c r="M1022" i="5" s="1"/>
  <c r="J1022" i="5"/>
  <c r="H1022" i="5"/>
  <c r="I1022" i="5" s="1"/>
  <c r="K1021" i="5"/>
  <c r="J1021" i="5"/>
  <c r="I1021" i="5"/>
  <c r="H1021" i="5"/>
  <c r="M1020" i="5"/>
  <c r="L1020" i="5"/>
  <c r="K1020" i="5"/>
  <c r="J1020" i="5"/>
  <c r="H1020" i="5"/>
  <c r="I1020" i="5" s="1"/>
  <c r="N1020" i="5" s="1"/>
  <c r="M1019" i="5"/>
  <c r="L1019" i="5"/>
  <c r="K1019" i="5"/>
  <c r="H1019" i="5"/>
  <c r="J1019" i="5" s="1"/>
  <c r="K1018" i="5"/>
  <c r="M1018" i="5" s="1"/>
  <c r="H1018" i="5"/>
  <c r="K1017" i="5"/>
  <c r="L1017" i="5" s="1"/>
  <c r="J1017" i="5"/>
  <c r="I1017" i="5"/>
  <c r="H1017" i="5"/>
  <c r="M1016" i="5"/>
  <c r="L1016" i="5"/>
  <c r="K1016" i="5"/>
  <c r="J1016" i="5"/>
  <c r="I1016" i="5"/>
  <c r="N1016" i="5" s="1"/>
  <c r="H1016" i="5"/>
  <c r="K1015" i="5"/>
  <c r="H1015" i="5"/>
  <c r="J1015" i="5" s="1"/>
  <c r="L1014" i="5"/>
  <c r="K1014" i="5"/>
  <c r="M1014" i="5" s="1"/>
  <c r="H1014" i="5"/>
  <c r="I1014" i="5" s="1"/>
  <c r="K1013" i="5"/>
  <c r="L1013" i="5" s="1"/>
  <c r="J1013" i="5"/>
  <c r="I1013" i="5"/>
  <c r="H1013" i="5"/>
  <c r="M1012" i="5"/>
  <c r="L1012" i="5"/>
  <c r="K1012" i="5"/>
  <c r="H1012" i="5"/>
  <c r="K1011" i="5"/>
  <c r="M1011" i="5" s="1"/>
  <c r="I1011" i="5"/>
  <c r="H1011" i="5"/>
  <c r="J1011" i="5" s="1"/>
  <c r="K1010" i="5"/>
  <c r="H1010" i="5"/>
  <c r="I1010" i="5" s="1"/>
  <c r="M1009" i="5"/>
  <c r="K1009" i="5"/>
  <c r="L1009" i="5" s="1"/>
  <c r="J1009" i="5"/>
  <c r="I1009" i="5"/>
  <c r="N1009" i="5" s="1"/>
  <c r="H1009" i="5"/>
  <c r="M1008" i="5"/>
  <c r="L1008" i="5"/>
  <c r="K1008" i="5"/>
  <c r="H1008" i="5"/>
  <c r="J1008" i="5" s="1"/>
  <c r="M1007" i="5"/>
  <c r="K1007" i="5"/>
  <c r="L1007" i="5" s="1"/>
  <c r="H1007" i="5"/>
  <c r="K1006" i="5"/>
  <c r="M1006" i="5" s="1"/>
  <c r="J1006" i="5"/>
  <c r="H1006" i="5"/>
  <c r="I1006" i="5" s="1"/>
  <c r="K1005" i="5"/>
  <c r="J1005" i="5"/>
  <c r="I1005" i="5"/>
  <c r="H1005" i="5"/>
  <c r="M1004" i="5"/>
  <c r="L1004" i="5"/>
  <c r="K1004" i="5"/>
  <c r="J1004" i="5"/>
  <c r="N1004" i="5" s="1"/>
  <c r="H1004" i="5"/>
  <c r="I1004" i="5" s="1"/>
  <c r="M1003" i="5"/>
  <c r="L1003" i="5"/>
  <c r="K1003" i="5"/>
  <c r="H1003" i="5"/>
  <c r="J1003" i="5" s="1"/>
  <c r="K1002" i="5"/>
  <c r="M1002" i="5" s="1"/>
  <c r="H1002" i="5"/>
  <c r="K1001" i="5"/>
  <c r="L1001" i="5" s="1"/>
  <c r="J1001" i="5"/>
  <c r="I1001" i="5"/>
  <c r="H1001" i="5"/>
  <c r="M1000" i="5"/>
  <c r="L1000" i="5"/>
  <c r="K1000" i="5"/>
  <c r="J1000" i="5"/>
  <c r="I1000" i="5"/>
  <c r="N1000" i="5" s="1"/>
  <c r="H1000" i="5"/>
  <c r="K999" i="5"/>
  <c r="H999" i="5"/>
  <c r="J999" i="5" s="1"/>
  <c r="L998" i="5"/>
  <c r="K998" i="5"/>
  <c r="M998" i="5" s="1"/>
  <c r="H998" i="5"/>
  <c r="I998" i="5" s="1"/>
  <c r="K997" i="5"/>
  <c r="L997" i="5" s="1"/>
  <c r="J997" i="5"/>
  <c r="I997" i="5"/>
  <c r="H997" i="5"/>
  <c r="M996" i="5"/>
  <c r="L996" i="5"/>
  <c r="K996" i="5"/>
  <c r="H996" i="5"/>
  <c r="K995" i="5"/>
  <c r="M995" i="5" s="1"/>
  <c r="I995" i="5"/>
  <c r="H995" i="5"/>
  <c r="J995" i="5" s="1"/>
  <c r="K994" i="5"/>
  <c r="H994" i="5"/>
  <c r="I994" i="5" s="1"/>
  <c r="M993" i="5"/>
  <c r="K993" i="5"/>
  <c r="L993" i="5" s="1"/>
  <c r="J993" i="5"/>
  <c r="I993" i="5"/>
  <c r="N993" i="5" s="1"/>
  <c r="H993" i="5"/>
  <c r="M992" i="5"/>
  <c r="L992" i="5"/>
  <c r="K992" i="5"/>
  <c r="H992" i="5"/>
  <c r="J992" i="5" s="1"/>
  <c r="M991" i="5"/>
  <c r="K991" i="5"/>
  <c r="L991" i="5" s="1"/>
  <c r="H991" i="5"/>
  <c r="K990" i="5"/>
  <c r="M990" i="5" s="1"/>
  <c r="J990" i="5"/>
  <c r="H990" i="5"/>
  <c r="I990" i="5" s="1"/>
  <c r="K989" i="5"/>
  <c r="J989" i="5"/>
  <c r="I989" i="5"/>
  <c r="H989" i="5"/>
  <c r="M988" i="5"/>
  <c r="L988" i="5"/>
  <c r="K988" i="5"/>
  <c r="J988" i="5"/>
  <c r="N988" i="5" s="1"/>
  <c r="H988" i="5"/>
  <c r="I988" i="5" s="1"/>
  <c r="M987" i="5"/>
  <c r="L987" i="5"/>
  <c r="K987" i="5"/>
  <c r="H987" i="5"/>
  <c r="J987" i="5" s="1"/>
  <c r="K986" i="5"/>
  <c r="M986" i="5" s="1"/>
  <c r="H986" i="5"/>
  <c r="K985" i="5"/>
  <c r="L985" i="5" s="1"/>
  <c r="J985" i="5"/>
  <c r="I985" i="5"/>
  <c r="H985" i="5"/>
  <c r="M984" i="5"/>
  <c r="L984" i="5"/>
  <c r="K984" i="5"/>
  <c r="J984" i="5"/>
  <c r="I984" i="5"/>
  <c r="N984" i="5" s="1"/>
  <c r="H984" i="5"/>
  <c r="K983" i="5"/>
  <c r="H983" i="5"/>
  <c r="J983" i="5" s="1"/>
  <c r="L982" i="5"/>
  <c r="K982" i="5"/>
  <c r="M982" i="5" s="1"/>
  <c r="H982" i="5"/>
  <c r="I982" i="5" s="1"/>
  <c r="K981" i="5"/>
  <c r="L981" i="5" s="1"/>
  <c r="J981" i="5"/>
  <c r="I981" i="5"/>
  <c r="H981" i="5"/>
  <c r="M980" i="5"/>
  <c r="L980" i="5"/>
  <c r="K980" i="5"/>
  <c r="H980" i="5"/>
  <c r="K979" i="5"/>
  <c r="M979" i="5" s="1"/>
  <c r="I979" i="5"/>
  <c r="H979" i="5"/>
  <c r="J979" i="5" s="1"/>
  <c r="K978" i="5"/>
  <c r="H978" i="5"/>
  <c r="I978" i="5" s="1"/>
  <c r="M977" i="5"/>
  <c r="K977" i="5"/>
  <c r="L977" i="5" s="1"/>
  <c r="J977" i="5"/>
  <c r="I977" i="5"/>
  <c r="H977" i="5"/>
  <c r="M976" i="5"/>
  <c r="L976" i="5"/>
  <c r="K976" i="5"/>
  <c r="H976" i="5"/>
  <c r="J976" i="5" s="1"/>
  <c r="M975" i="5"/>
  <c r="K975" i="5"/>
  <c r="L975" i="5" s="1"/>
  <c r="H975" i="5"/>
  <c r="K974" i="5"/>
  <c r="M974" i="5" s="1"/>
  <c r="J974" i="5"/>
  <c r="H974" i="5"/>
  <c r="I974" i="5" s="1"/>
  <c r="K973" i="5"/>
  <c r="J973" i="5"/>
  <c r="I973" i="5"/>
  <c r="H973" i="5"/>
  <c r="M972" i="5"/>
  <c r="L972" i="5"/>
  <c r="K972" i="5"/>
  <c r="J972" i="5"/>
  <c r="H972" i="5"/>
  <c r="I972" i="5" s="1"/>
  <c r="N972" i="5" s="1"/>
  <c r="M971" i="5"/>
  <c r="L971" i="5"/>
  <c r="K971" i="5"/>
  <c r="H971" i="5"/>
  <c r="J971" i="5" s="1"/>
  <c r="K970" i="5"/>
  <c r="M970" i="5" s="1"/>
  <c r="H970" i="5"/>
  <c r="K969" i="5"/>
  <c r="L969" i="5" s="1"/>
  <c r="J969" i="5"/>
  <c r="I969" i="5"/>
  <c r="H969" i="5"/>
  <c r="M968" i="5"/>
  <c r="L968" i="5"/>
  <c r="K968" i="5"/>
  <c r="J968" i="5"/>
  <c r="I968" i="5"/>
  <c r="N968" i="5" s="1"/>
  <c r="H968" i="5"/>
  <c r="K967" i="5"/>
  <c r="H967" i="5"/>
  <c r="J967" i="5" s="1"/>
  <c r="L966" i="5"/>
  <c r="K966" i="5"/>
  <c r="M966" i="5" s="1"/>
  <c r="H966" i="5"/>
  <c r="I966" i="5" s="1"/>
  <c r="K965" i="5"/>
  <c r="L965" i="5" s="1"/>
  <c r="J965" i="5"/>
  <c r="I965" i="5"/>
  <c r="H965" i="5"/>
  <c r="M964" i="5"/>
  <c r="L964" i="5"/>
  <c r="K964" i="5"/>
  <c r="H964" i="5"/>
  <c r="K963" i="5"/>
  <c r="M963" i="5" s="1"/>
  <c r="I963" i="5"/>
  <c r="H963" i="5"/>
  <c r="J963" i="5" s="1"/>
  <c r="K962" i="5"/>
  <c r="H962" i="5"/>
  <c r="I962" i="5" s="1"/>
  <c r="M961" i="5"/>
  <c r="K961" i="5"/>
  <c r="L961" i="5" s="1"/>
  <c r="J961" i="5"/>
  <c r="I961" i="5"/>
  <c r="H961" i="5"/>
  <c r="M960" i="5"/>
  <c r="L960" i="5"/>
  <c r="K960" i="5"/>
  <c r="I960" i="5"/>
  <c r="N960" i="5" s="1"/>
  <c r="H960" i="5"/>
  <c r="J960" i="5" s="1"/>
  <c r="M959" i="5"/>
  <c r="K959" i="5"/>
  <c r="L959" i="5" s="1"/>
  <c r="H959" i="5"/>
  <c r="K958" i="5"/>
  <c r="M958" i="5" s="1"/>
  <c r="J958" i="5"/>
  <c r="H958" i="5"/>
  <c r="I958" i="5" s="1"/>
  <c r="K957" i="5"/>
  <c r="J957" i="5"/>
  <c r="I957" i="5"/>
  <c r="H957" i="5"/>
  <c r="M956" i="5"/>
  <c r="L956" i="5"/>
  <c r="K956" i="5"/>
  <c r="J956" i="5"/>
  <c r="N956" i="5" s="1"/>
  <c r="H956" i="5"/>
  <c r="I956" i="5" s="1"/>
  <c r="M955" i="5"/>
  <c r="L955" i="5"/>
  <c r="K955" i="5"/>
  <c r="H955" i="5"/>
  <c r="J955" i="5" s="1"/>
  <c r="K954" i="5"/>
  <c r="M954" i="5" s="1"/>
  <c r="H954" i="5"/>
  <c r="K953" i="5"/>
  <c r="L953" i="5" s="1"/>
  <c r="J953" i="5"/>
  <c r="I953" i="5"/>
  <c r="H953" i="5"/>
  <c r="M952" i="5"/>
  <c r="L952" i="5"/>
  <c r="K952" i="5"/>
  <c r="J952" i="5"/>
  <c r="I952" i="5"/>
  <c r="N952" i="5" s="1"/>
  <c r="H952" i="5"/>
  <c r="K951" i="5"/>
  <c r="H951" i="5"/>
  <c r="J951" i="5" s="1"/>
  <c r="K950" i="5"/>
  <c r="M950" i="5" s="1"/>
  <c r="H950" i="5"/>
  <c r="L950" i="5"/>
  <c r="J950" i="5"/>
  <c r="N950" i="5" s="1"/>
  <c r="I950" i="5"/>
  <c r="L940" i="5"/>
  <c r="K940" i="5"/>
  <c r="M940" i="5" s="1"/>
  <c r="H940" i="5"/>
  <c r="K939" i="5"/>
  <c r="J939" i="5"/>
  <c r="H939" i="5"/>
  <c r="I939" i="5" s="1"/>
  <c r="M938" i="5"/>
  <c r="K938" i="5"/>
  <c r="L938" i="5" s="1"/>
  <c r="J938" i="5"/>
  <c r="I938" i="5"/>
  <c r="N938" i="5" s="1"/>
  <c r="H938" i="5"/>
  <c r="M937" i="5"/>
  <c r="L937" i="5"/>
  <c r="K937" i="5"/>
  <c r="I937" i="5"/>
  <c r="H937" i="5"/>
  <c r="J937" i="5" s="1"/>
  <c r="K936" i="5"/>
  <c r="H936" i="5"/>
  <c r="K935" i="5"/>
  <c r="J935" i="5"/>
  <c r="H935" i="5"/>
  <c r="I935" i="5" s="1"/>
  <c r="M934" i="5"/>
  <c r="K934" i="5"/>
  <c r="L934" i="5" s="1"/>
  <c r="J934" i="5"/>
  <c r="I934" i="5"/>
  <c r="N934" i="5" s="1"/>
  <c r="H934" i="5"/>
  <c r="M933" i="5"/>
  <c r="L933" i="5"/>
  <c r="K933" i="5"/>
  <c r="H933" i="5"/>
  <c r="L932" i="5"/>
  <c r="K932" i="5"/>
  <c r="M932" i="5" s="1"/>
  <c r="H932" i="5"/>
  <c r="K931" i="5"/>
  <c r="J931" i="5"/>
  <c r="H931" i="5"/>
  <c r="I931" i="5" s="1"/>
  <c r="M930" i="5"/>
  <c r="K930" i="5"/>
  <c r="L930" i="5" s="1"/>
  <c r="J930" i="5"/>
  <c r="I930" i="5"/>
  <c r="N930" i="5" s="1"/>
  <c r="H930" i="5"/>
  <c r="M929" i="5"/>
  <c r="L929" i="5"/>
  <c r="K929" i="5"/>
  <c r="I929" i="5"/>
  <c r="H929" i="5"/>
  <c r="J929" i="5" s="1"/>
  <c r="K928" i="5"/>
  <c r="H928" i="5"/>
  <c r="K927" i="5"/>
  <c r="J927" i="5"/>
  <c r="H927" i="5"/>
  <c r="I927" i="5" s="1"/>
  <c r="M926" i="5"/>
  <c r="K926" i="5"/>
  <c r="L926" i="5" s="1"/>
  <c r="J926" i="5"/>
  <c r="I926" i="5"/>
  <c r="N926" i="5" s="1"/>
  <c r="H926" i="5"/>
  <c r="M925" i="5"/>
  <c r="L925" i="5"/>
  <c r="K925" i="5"/>
  <c r="H925" i="5"/>
  <c r="L924" i="5"/>
  <c r="K924" i="5"/>
  <c r="M924" i="5" s="1"/>
  <c r="H924" i="5"/>
  <c r="K923" i="5"/>
  <c r="J923" i="5"/>
  <c r="H923" i="5"/>
  <c r="I923" i="5" s="1"/>
  <c r="M922" i="5"/>
  <c r="K922" i="5"/>
  <c r="L922" i="5" s="1"/>
  <c r="J922" i="5"/>
  <c r="I922" i="5"/>
  <c r="N922" i="5" s="1"/>
  <c r="H922" i="5"/>
  <c r="M921" i="5"/>
  <c r="L921" i="5"/>
  <c r="K921" i="5"/>
  <c r="I921" i="5"/>
  <c r="H921" i="5"/>
  <c r="J921" i="5" s="1"/>
  <c r="K920" i="5"/>
  <c r="H920" i="5"/>
  <c r="K919" i="5"/>
  <c r="J919" i="5"/>
  <c r="H919" i="5"/>
  <c r="I919" i="5" s="1"/>
  <c r="M918" i="5"/>
  <c r="K918" i="5"/>
  <c r="L918" i="5" s="1"/>
  <c r="J918" i="5"/>
  <c r="I918" i="5"/>
  <c r="N918" i="5" s="1"/>
  <c r="H918" i="5"/>
  <c r="M917" i="5"/>
  <c r="L917" i="5"/>
  <c r="K917" i="5"/>
  <c r="H917" i="5"/>
  <c r="L916" i="5"/>
  <c r="K916" i="5"/>
  <c r="M916" i="5" s="1"/>
  <c r="H916" i="5"/>
  <c r="K915" i="5"/>
  <c r="J915" i="5"/>
  <c r="H915" i="5"/>
  <c r="I915" i="5" s="1"/>
  <c r="M914" i="5"/>
  <c r="K914" i="5"/>
  <c r="L914" i="5" s="1"/>
  <c r="J914" i="5"/>
  <c r="I914" i="5"/>
  <c r="N914" i="5" s="1"/>
  <c r="H914" i="5"/>
  <c r="M913" i="5"/>
  <c r="L913" i="5"/>
  <c r="K913" i="5"/>
  <c r="I913" i="5"/>
  <c r="H913" i="5"/>
  <c r="J913" i="5" s="1"/>
  <c r="K912" i="5"/>
  <c r="H912" i="5"/>
  <c r="K911" i="5"/>
  <c r="J911" i="5"/>
  <c r="H911" i="5"/>
  <c r="I911" i="5" s="1"/>
  <c r="M910" i="5"/>
  <c r="K910" i="5"/>
  <c r="L910" i="5" s="1"/>
  <c r="J910" i="5"/>
  <c r="I910" i="5"/>
  <c r="N910" i="5" s="1"/>
  <c r="H910" i="5"/>
  <c r="M909" i="5"/>
  <c r="L909" i="5"/>
  <c r="K909" i="5"/>
  <c r="H909" i="5"/>
  <c r="L908" i="5"/>
  <c r="K908" i="5"/>
  <c r="M908" i="5" s="1"/>
  <c r="H908" i="5"/>
  <c r="K907" i="5"/>
  <c r="J907" i="5"/>
  <c r="H907" i="5"/>
  <c r="I907" i="5" s="1"/>
  <c r="M906" i="5"/>
  <c r="K906" i="5"/>
  <c r="L906" i="5" s="1"/>
  <c r="J906" i="5"/>
  <c r="I906" i="5"/>
  <c r="N906" i="5" s="1"/>
  <c r="H906" i="5"/>
  <c r="M905" i="5"/>
  <c r="L905" i="5"/>
  <c r="K905" i="5"/>
  <c r="I905" i="5"/>
  <c r="H905" i="5"/>
  <c r="J905" i="5" s="1"/>
  <c r="K904" i="5"/>
  <c r="H904" i="5"/>
  <c r="K903" i="5"/>
  <c r="J903" i="5"/>
  <c r="H903" i="5"/>
  <c r="I903" i="5" s="1"/>
  <c r="M902" i="5"/>
  <c r="K902" i="5"/>
  <c r="L902" i="5" s="1"/>
  <c r="J902" i="5"/>
  <c r="I902" i="5"/>
  <c r="N902" i="5" s="1"/>
  <c r="H902" i="5"/>
  <c r="M901" i="5"/>
  <c r="L901" i="5"/>
  <c r="K901" i="5"/>
  <c r="H901" i="5"/>
  <c r="L900" i="5"/>
  <c r="K900" i="5"/>
  <c r="M900" i="5" s="1"/>
  <c r="H900" i="5"/>
  <c r="K899" i="5"/>
  <c r="J899" i="5"/>
  <c r="H899" i="5"/>
  <c r="I899" i="5" s="1"/>
  <c r="M898" i="5"/>
  <c r="K898" i="5"/>
  <c r="L898" i="5" s="1"/>
  <c r="J898" i="5"/>
  <c r="I898" i="5"/>
  <c r="N898" i="5" s="1"/>
  <c r="H898" i="5"/>
  <c r="M897" i="5"/>
  <c r="L897" i="5"/>
  <c r="K897" i="5"/>
  <c r="I897" i="5"/>
  <c r="H897" i="5"/>
  <c r="J897" i="5" s="1"/>
  <c r="K896" i="5"/>
  <c r="H896" i="5"/>
  <c r="K895" i="5"/>
  <c r="J895" i="5"/>
  <c r="H895" i="5"/>
  <c r="I895" i="5" s="1"/>
  <c r="M894" i="5"/>
  <c r="K894" i="5"/>
  <c r="L894" i="5" s="1"/>
  <c r="J894" i="5"/>
  <c r="I894" i="5"/>
  <c r="N894" i="5" s="1"/>
  <c r="H894" i="5"/>
  <c r="M893" i="5"/>
  <c r="L893" i="5"/>
  <c r="K893" i="5"/>
  <c r="H893" i="5"/>
  <c r="L892" i="5"/>
  <c r="K892" i="5"/>
  <c r="M892" i="5" s="1"/>
  <c r="H892" i="5"/>
  <c r="K891" i="5"/>
  <c r="J891" i="5"/>
  <c r="H891" i="5"/>
  <c r="I891" i="5" s="1"/>
  <c r="M890" i="5"/>
  <c r="K890" i="5"/>
  <c r="L890" i="5" s="1"/>
  <c r="J890" i="5"/>
  <c r="I890" i="5"/>
  <c r="N890" i="5" s="1"/>
  <c r="H890" i="5"/>
  <c r="M889" i="5"/>
  <c r="L889" i="5"/>
  <c r="K889" i="5"/>
  <c r="I889" i="5"/>
  <c r="H889" i="5"/>
  <c r="J889" i="5" s="1"/>
  <c r="K888" i="5"/>
  <c r="H888" i="5"/>
  <c r="K887" i="5"/>
  <c r="J887" i="5"/>
  <c r="H887" i="5"/>
  <c r="I887" i="5" s="1"/>
  <c r="M886" i="5"/>
  <c r="K886" i="5"/>
  <c r="L886" i="5" s="1"/>
  <c r="J886" i="5"/>
  <c r="I886" i="5"/>
  <c r="N886" i="5" s="1"/>
  <c r="H886" i="5"/>
  <c r="M885" i="5"/>
  <c r="L885" i="5"/>
  <c r="K885" i="5"/>
  <c r="H885" i="5"/>
  <c r="L884" i="5"/>
  <c r="K884" i="5"/>
  <c r="M884" i="5" s="1"/>
  <c r="H884" i="5"/>
  <c r="K883" i="5"/>
  <c r="J883" i="5"/>
  <c r="H883" i="5"/>
  <c r="I883" i="5" s="1"/>
  <c r="M882" i="5"/>
  <c r="K882" i="5"/>
  <c r="L882" i="5" s="1"/>
  <c r="J882" i="5"/>
  <c r="I882" i="5"/>
  <c r="N882" i="5" s="1"/>
  <c r="H882" i="5"/>
  <c r="M881" i="5"/>
  <c r="L881" i="5"/>
  <c r="K881" i="5"/>
  <c r="I881" i="5"/>
  <c r="H881" i="5"/>
  <c r="J881" i="5" s="1"/>
  <c r="K880" i="5"/>
  <c r="H880" i="5"/>
  <c r="K879" i="5"/>
  <c r="J879" i="5"/>
  <c r="H879" i="5"/>
  <c r="I879" i="5" s="1"/>
  <c r="M878" i="5"/>
  <c r="K878" i="5"/>
  <c r="L878" i="5" s="1"/>
  <c r="J878" i="5"/>
  <c r="I878" i="5"/>
  <c r="N878" i="5" s="1"/>
  <c r="H878" i="5"/>
  <c r="M877" i="5"/>
  <c r="L877" i="5"/>
  <c r="K877" i="5"/>
  <c r="H877" i="5"/>
  <c r="L876" i="5"/>
  <c r="K876" i="5"/>
  <c r="M876" i="5" s="1"/>
  <c r="H876" i="5"/>
  <c r="K875" i="5"/>
  <c r="J875" i="5"/>
  <c r="H875" i="5"/>
  <c r="I875" i="5" s="1"/>
  <c r="M874" i="5"/>
  <c r="K874" i="5"/>
  <c r="L874" i="5" s="1"/>
  <c r="J874" i="5"/>
  <c r="I874" i="5"/>
  <c r="N874" i="5" s="1"/>
  <c r="H874" i="5"/>
  <c r="M873" i="5"/>
  <c r="L873" i="5"/>
  <c r="K873" i="5"/>
  <c r="H873" i="5"/>
  <c r="K872" i="5"/>
  <c r="H872" i="5"/>
  <c r="K871" i="5"/>
  <c r="J871" i="5"/>
  <c r="I871" i="5"/>
  <c r="H871" i="5"/>
  <c r="M870" i="5"/>
  <c r="L870" i="5"/>
  <c r="K870" i="5"/>
  <c r="J870" i="5"/>
  <c r="I870" i="5"/>
  <c r="N870" i="5" s="1"/>
  <c r="H870" i="5"/>
  <c r="M869" i="5"/>
  <c r="L869" i="5"/>
  <c r="K869" i="5"/>
  <c r="H869" i="5"/>
  <c r="K868" i="5"/>
  <c r="H868" i="5"/>
  <c r="K867" i="5"/>
  <c r="J867" i="5"/>
  <c r="I867" i="5"/>
  <c r="H867" i="5"/>
  <c r="M866" i="5"/>
  <c r="L866" i="5"/>
  <c r="K866" i="5"/>
  <c r="J866" i="5"/>
  <c r="I866" i="5"/>
  <c r="N866" i="5" s="1"/>
  <c r="H866" i="5"/>
  <c r="M865" i="5"/>
  <c r="L865" i="5"/>
  <c r="K865" i="5"/>
  <c r="H865" i="5"/>
  <c r="K864" i="5"/>
  <c r="H864" i="5"/>
  <c r="K863" i="5"/>
  <c r="J863" i="5"/>
  <c r="I863" i="5"/>
  <c r="H863" i="5"/>
  <c r="M862" i="5"/>
  <c r="L862" i="5"/>
  <c r="K862" i="5"/>
  <c r="J862" i="5"/>
  <c r="I862" i="5"/>
  <c r="N862" i="5" s="1"/>
  <c r="H862" i="5"/>
  <c r="M861" i="5"/>
  <c r="L861" i="5"/>
  <c r="K861" i="5"/>
  <c r="H861" i="5"/>
  <c r="K860" i="5"/>
  <c r="H860" i="5"/>
  <c r="K859" i="5"/>
  <c r="J859" i="5"/>
  <c r="I859" i="5"/>
  <c r="H859" i="5"/>
  <c r="M858" i="5"/>
  <c r="L858" i="5"/>
  <c r="K858" i="5"/>
  <c r="J858" i="5"/>
  <c r="I858" i="5"/>
  <c r="N858" i="5" s="1"/>
  <c r="H858" i="5"/>
  <c r="M857" i="5"/>
  <c r="L857" i="5"/>
  <c r="K857" i="5"/>
  <c r="H857" i="5"/>
  <c r="K856" i="5"/>
  <c r="H856" i="5"/>
  <c r="K855" i="5"/>
  <c r="J855" i="5"/>
  <c r="I855" i="5"/>
  <c r="H855" i="5"/>
  <c r="M854" i="5"/>
  <c r="L854" i="5"/>
  <c r="K854" i="5"/>
  <c r="J854" i="5"/>
  <c r="I854" i="5"/>
  <c r="N854" i="5" s="1"/>
  <c r="H854" i="5"/>
  <c r="M853" i="5"/>
  <c r="L853" i="5"/>
  <c r="K853" i="5"/>
  <c r="H853" i="5"/>
  <c r="K852" i="5"/>
  <c r="H852" i="5"/>
  <c r="K851" i="5"/>
  <c r="J851" i="5"/>
  <c r="I851" i="5"/>
  <c r="H851" i="5"/>
  <c r="M850" i="5"/>
  <c r="L850" i="5"/>
  <c r="K850" i="5"/>
  <c r="J850" i="5"/>
  <c r="I850" i="5"/>
  <c r="N850" i="5" s="1"/>
  <c r="H850" i="5"/>
  <c r="M849" i="5"/>
  <c r="L849" i="5"/>
  <c r="K849" i="5"/>
  <c r="H849" i="5"/>
  <c r="K848" i="5"/>
  <c r="H848" i="5"/>
  <c r="K847" i="5"/>
  <c r="J847" i="5"/>
  <c r="I847" i="5"/>
  <c r="H847" i="5"/>
  <c r="M846" i="5"/>
  <c r="L846" i="5"/>
  <c r="K846" i="5"/>
  <c r="J846" i="5"/>
  <c r="I846" i="5"/>
  <c r="N846" i="5" s="1"/>
  <c r="H846" i="5"/>
  <c r="M845" i="5"/>
  <c r="L845" i="5"/>
  <c r="K845" i="5"/>
  <c r="H845" i="5"/>
  <c r="K844" i="5"/>
  <c r="H844" i="5"/>
  <c r="K843" i="5"/>
  <c r="J843" i="5"/>
  <c r="I843" i="5"/>
  <c r="H843" i="5"/>
  <c r="M842" i="5"/>
  <c r="L842" i="5"/>
  <c r="K842" i="5"/>
  <c r="J842" i="5"/>
  <c r="I842" i="5"/>
  <c r="N842" i="5" s="1"/>
  <c r="H842" i="5"/>
  <c r="M841" i="5"/>
  <c r="L841" i="5"/>
  <c r="K841" i="5"/>
  <c r="H841" i="5"/>
  <c r="K840" i="5"/>
  <c r="H840" i="5"/>
  <c r="K839" i="5"/>
  <c r="J839" i="5"/>
  <c r="I839" i="5"/>
  <c r="H839" i="5"/>
  <c r="M838" i="5"/>
  <c r="L838" i="5"/>
  <c r="K838" i="5"/>
  <c r="J838" i="5"/>
  <c r="I838" i="5"/>
  <c r="N838" i="5" s="1"/>
  <c r="H838" i="5"/>
  <c r="M837" i="5"/>
  <c r="L837" i="5"/>
  <c r="K837" i="5"/>
  <c r="H837" i="5"/>
  <c r="K836" i="5"/>
  <c r="H836" i="5"/>
  <c r="K835" i="5"/>
  <c r="J835" i="5"/>
  <c r="I835" i="5"/>
  <c r="H835" i="5"/>
  <c r="M834" i="5"/>
  <c r="L834" i="5"/>
  <c r="K834" i="5"/>
  <c r="J834" i="5"/>
  <c r="I834" i="5"/>
  <c r="N834" i="5" s="1"/>
  <c r="H834" i="5"/>
  <c r="M833" i="5"/>
  <c r="L833" i="5"/>
  <c r="K833" i="5"/>
  <c r="H833" i="5"/>
  <c r="L832" i="5"/>
  <c r="K832" i="5"/>
  <c r="M832" i="5" s="1"/>
  <c r="J832" i="5"/>
  <c r="H832" i="5"/>
  <c r="I832" i="5" s="1"/>
  <c r="K831" i="5"/>
  <c r="J831" i="5"/>
  <c r="I831" i="5"/>
  <c r="H831" i="5"/>
  <c r="M830" i="5"/>
  <c r="L830" i="5"/>
  <c r="K830" i="5"/>
  <c r="H830" i="5"/>
  <c r="L829" i="5"/>
  <c r="K829" i="5"/>
  <c r="M829" i="5" s="1"/>
  <c r="I829" i="5"/>
  <c r="H829" i="5"/>
  <c r="J829" i="5" s="1"/>
  <c r="K828" i="5"/>
  <c r="H828" i="5"/>
  <c r="M827" i="5"/>
  <c r="K827" i="5"/>
  <c r="L827" i="5" s="1"/>
  <c r="J827" i="5"/>
  <c r="I827" i="5"/>
  <c r="H827" i="5"/>
  <c r="M826" i="5"/>
  <c r="L826" i="5"/>
  <c r="K826" i="5"/>
  <c r="I826" i="5"/>
  <c r="N826" i="5" s="1"/>
  <c r="H826" i="5"/>
  <c r="J826" i="5" s="1"/>
  <c r="M825" i="5"/>
  <c r="K825" i="5"/>
  <c r="L825" i="5" s="1"/>
  <c r="H825" i="5"/>
  <c r="L824" i="5"/>
  <c r="K824" i="5"/>
  <c r="M824" i="5" s="1"/>
  <c r="J824" i="5"/>
  <c r="H824" i="5"/>
  <c r="I824" i="5" s="1"/>
  <c r="N824" i="5" s="1"/>
  <c r="K823" i="5"/>
  <c r="J823" i="5"/>
  <c r="I823" i="5"/>
  <c r="H823" i="5"/>
  <c r="M822" i="5"/>
  <c r="L822" i="5"/>
  <c r="K822" i="5"/>
  <c r="J822" i="5"/>
  <c r="N822" i="5" s="1"/>
  <c r="H822" i="5"/>
  <c r="I822" i="5" s="1"/>
  <c r="M821" i="5"/>
  <c r="L821" i="5"/>
  <c r="K821" i="5"/>
  <c r="I821" i="5"/>
  <c r="H821" i="5"/>
  <c r="J821" i="5" s="1"/>
  <c r="K820" i="5"/>
  <c r="H820" i="5"/>
  <c r="M819" i="5"/>
  <c r="K819" i="5"/>
  <c r="L819" i="5" s="1"/>
  <c r="I819" i="5"/>
  <c r="H819" i="5"/>
  <c r="J819" i="5" s="1"/>
  <c r="L818" i="5"/>
  <c r="K818" i="5"/>
  <c r="M818" i="5" s="1"/>
  <c r="H818" i="5"/>
  <c r="K817" i="5"/>
  <c r="L817" i="5" s="1"/>
  <c r="J817" i="5"/>
  <c r="I817" i="5"/>
  <c r="H817" i="5"/>
  <c r="M816" i="5"/>
  <c r="L816" i="5"/>
  <c r="K816" i="5"/>
  <c r="J816" i="5"/>
  <c r="N816" i="5" s="1"/>
  <c r="H816" i="5"/>
  <c r="I816" i="5" s="1"/>
  <c r="M815" i="5"/>
  <c r="K815" i="5"/>
  <c r="L815" i="5" s="1"/>
  <c r="I815" i="5"/>
  <c r="H815" i="5"/>
  <c r="J815" i="5" s="1"/>
  <c r="L814" i="5"/>
  <c r="K814" i="5"/>
  <c r="M814" i="5" s="1"/>
  <c r="H814" i="5"/>
  <c r="K813" i="5"/>
  <c r="L813" i="5" s="1"/>
  <c r="J813" i="5"/>
  <c r="I813" i="5"/>
  <c r="H813" i="5"/>
  <c r="M812" i="5"/>
  <c r="L812" i="5"/>
  <c r="K812" i="5"/>
  <c r="J812" i="5"/>
  <c r="H812" i="5"/>
  <c r="I812" i="5" s="1"/>
  <c r="M811" i="5"/>
  <c r="K811" i="5"/>
  <c r="L811" i="5" s="1"/>
  <c r="I811" i="5"/>
  <c r="H811" i="5"/>
  <c r="J811" i="5" s="1"/>
  <c r="L810" i="5"/>
  <c r="K810" i="5"/>
  <c r="M810" i="5" s="1"/>
  <c r="H810" i="5"/>
  <c r="K809" i="5"/>
  <c r="L809" i="5" s="1"/>
  <c r="J809" i="5"/>
  <c r="I809" i="5"/>
  <c r="H809" i="5"/>
  <c r="M808" i="5"/>
  <c r="L808" i="5"/>
  <c r="K808" i="5"/>
  <c r="J808" i="5"/>
  <c r="H808" i="5"/>
  <c r="I808" i="5" s="1"/>
  <c r="M807" i="5"/>
  <c r="K807" i="5"/>
  <c r="L807" i="5" s="1"/>
  <c r="I807" i="5"/>
  <c r="H807" i="5"/>
  <c r="J807" i="5" s="1"/>
  <c r="L806" i="5"/>
  <c r="K806" i="5"/>
  <c r="M806" i="5" s="1"/>
  <c r="H806" i="5"/>
  <c r="K805" i="5"/>
  <c r="L805" i="5" s="1"/>
  <c r="J805" i="5"/>
  <c r="I805" i="5"/>
  <c r="H805" i="5"/>
  <c r="M804" i="5"/>
  <c r="L804" i="5"/>
  <c r="K804" i="5"/>
  <c r="J804" i="5"/>
  <c r="N804" i="5" s="1"/>
  <c r="H804" i="5"/>
  <c r="I804" i="5" s="1"/>
  <c r="M803" i="5"/>
  <c r="K803" i="5"/>
  <c r="L803" i="5" s="1"/>
  <c r="I803" i="5"/>
  <c r="H803" i="5"/>
  <c r="J803" i="5" s="1"/>
  <c r="L802" i="5"/>
  <c r="K802" i="5"/>
  <c r="M802" i="5" s="1"/>
  <c r="H802" i="5"/>
  <c r="K801" i="5"/>
  <c r="L801" i="5" s="1"/>
  <c r="J801" i="5"/>
  <c r="I801" i="5"/>
  <c r="H801" i="5"/>
  <c r="M800" i="5"/>
  <c r="L800" i="5"/>
  <c r="K800" i="5"/>
  <c r="J800" i="5"/>
  <c r="N800" i="5" s="1"/>
  <c r="H800" i="5"/>
  <c r="I800" i="5" s="1"/>
  <c r="M799" i="5"/>
  <c r="K799" i="5"/>
  <c r="L799" i="5" s="1"/>
  <c r="I799" i="5"/>
  <c r="H799" i="5"/>
  <c r="J799" i="5" s="1"/>
  <c r="L798" i="5"/>
  <c r="K798" i="5"/>
  <c r="M798" i="5" s="1"/>
  <c r="H798" i="5"/>
  <c r="K797" i="5"/>
  <c r="L797" i="5" s="1"/>
  <c r="J797" i="5"/>
  <c r="I797" i="5"/>
  <c r="H797" i="5"/>
  <c r="M796" i="5"/>
  <c r="L796" i="5"/>
  <c r="K796" i="5"/>
  <c r="J796" i="5"/>
  <c r="H796" i="5"/>
  <c r="I796" i="5" s="1"/>
  <c r="M795" i="5"/>
  <c r="K795" i="5"/>
  <c r="L795" i="5" s="1"/>
  <c r="I795" i="5"/>
  <c r="H795" i="5"/>
  <c r="J795" i="5" s="1"/>
  <c r="L794" i="5"/>
  <c r="K794" i="5"/>
  <c r="M794" i="5" s="1"/>
  <c r="H794" i="5"/>
  <c r="K793" i="5"/>
  <c r="L793" i="5" s="1"/>
  <c r="J793" i="5"/>
  <c r="I793" i="5"/>
  <c r="H793" i="5"/>
  <c r="M792" i="5"/>
  <c r="L792" i="5"/>
  <c r="K792" i="5"/>
  <c r="J792" i="5"/>
  <c r="H792" i="5"/>
  <c r="I792" i="5" s="1"/>
  <c r="M791" i="5"/>
  <c r="K791" i="5"/>
  <c r="L791" i="5" s="1"/>
  <c r="I791" i="5"/>
  <c r="H791" i="5"/>
  <c r="J791" i="5" s="1"/>
  <c r="L790" i="5"/>
  <c r="K790" i="5"/>
  <c r="M790" i="5" s="1"/>
  <c r="H790" i="5"/>
  <c r="K789" i="5"/>
  <c r="L789" i="5" s="1"/>
  <c r="J789" i="5"/>
  <c r="I789" i="5"/>
  <c r="H789" i="5"/>
  <c r="M788" i="5"/>
  <c r="L788" i="5"/>
  <c r="K788" i="5"/>
  <c r="J788" i="5"/>
  <c r="N788" i="5" s="1"/>
  <c r="H788" i="5"/>
  <c r="I788" i="5" s="1"/>
  <c r="M787" i="5"/>
  <c r="K787" i="5"/>
  <c r="L787" i="5" s="1"/>
  <c r="I787" i="5"/>
  <c r="H787" i="5"/>
  <c r="J787" i="5" s="1"/>
  <c r="L786" i="5"/>
  <c r="K786" i="5"/>
  <c r="M786" i="5" s="1"/>
  <c r="H786" i="5"/>
  <c r="K785" i="5"/>
  <c r="L785" i="5" s="1"/>
  <c r="J785" i="5"/>
  <c r="I785" i="5"/>
  <c r="H785" i="5"/>
  <c r="M784" i="5"/>
  <c r="L784" i="5"/>
  <c r="K784" i="5"/>
  <c r="J784" i="5"/>
  <c r="N784" i="5" s="1"/>
  <c r="H784" i="5"/>
  <c r="I784" i="5" s="1"/>
  <c r="M783" i="5"/>
  <c r="K783" i="5"/>
  <c r="L783" i="5" s="1"/>
  <c r="I783" i="5"/>
  <c r="H783" i="5"/>
  <c r="J783" i="5" s="1"/>
  <c r="L782" i="5"/>
  <c r="K782" i="5"/>
  <c r="M782" i="5" s="1"/>
  <c r="H782" i="5"/>
  <c r="K781" i="5"/>
  <c r="L781" i="5" s="1"/>
  <c r="J781" i="5"/>
  <c r="I781" i="5"/>
  <c r="H781" i="5"/>
  <c r="M780" i="5"/>
  <c r="L780" i="5"/>
  <c r="K780" i="5"/>
  <c r="J780" i="5"/>
  <c r="H780" i="5"/>
  <c r="I780" i="5" s="1"/>
  <c r="M779" i="5"/>
  <c r="K779" i="5"/>
  <c r="L779" i="5" s="1"/>
  <c r="I779" i="5"/>
  <c r="H779" i="5"/>
  <c r="J779" i="5" s="1"/>
  <c r="L778" i="5"/>
  <c r="K778" i="5"/>
  <c r="M778" i="5" s="1"/>
  <c r="H778" i="5"/>
  <c r="K777" i="5"/>
  <c r="L777" i="5" s="1"/>
  <c r="J777" i="5"/>
  <c r="I777" i="5"/>
  <c r="H777" i="5"/>
  <c r="M776" i="5"/>
  <c r="L776" i="5"/>
  <c r="K776" i="5"/>
  <c r="J776" i="5"/>
  <c r="H776" i="5"/>
  <c r="I776" i="5" s="1"/>
  <c r="M775" i="5"/>
  <c r="K775" i="5"/>
  <c r="L775" i="5" s="1"/>
  <c r="I775" i="5"/>
  <c r="H775" i="5"/>
  <c r="J775" i="5" s="1"/>
  <c r="L774" i="5"/>
  <c r="K774" i="5"/>
  <c r="M774" i="5" s="1"/>
  <c r="H774" i="5"/>
  <c r="K773" i="5"/>
  <c r="L773" i="5" s="1"/>
  <c r="J773" i="5"/>
  <c r="I773" i="5"/>
  <c r="H773" i="5"/>
  <c r="M772" i="5"/>
  <c r="L772" i="5"/>
  <c r="K772" i="5"/>
  <c r="J772" i="5"/>
  <c r="N772" i="5" s="1"/>
  <c r="H772" i="5"/>
  <c r="I772" i="5" s="1"/>
  <c r="M771" i="5"/>
  <c r="K771" i="5"/>
  <c r="L771" i="5" s="1"/>
  <c r="I771" i="5"/>
  <c r="H771" i="5"/>
  <c r="J771" i="5" s="1"/>
  <c r="L770" i="5"/>
  <c r="K770" i="5"/>
  <c r="M770" i="5" s="1"/>
  <c r="H770" i="5"/>
  <c r="K769" i="5"/>
  <c r="L769" i="5" s="1"/>
  <c r="J769" i="5"/>
  <c r="I769" i="5"/>
  <c r="H769" i="5"/>
  <c r="M768" i="5"/>
  <c r="L768" i="5"/>
  <c r="K768" i="5"/>
  <c r="J768" i="5"/>
  <c r="N768" i="5" s="1"/>
  <c r="H768" i="5"/>
  <c r="I768" i="5" s="1"/>
  <c r="M767" i="5"/>
  <c r="K767" i="5"/>
  <c r="L767" i="5" s="1"/>
  <c r="I767" i="5"/>
  <c r="H767" i="5"/>
  <c r="J767" i="5" s="1"/>
  <c r="L766" i="5"/>
  <c r="K766" i="5"/>
  <c r="M766" i="5" s="1"/>
  <c r="H766" i="5"/>
  <c r="K765" i="5"/>
  <c r="L765" i="5" s="1"/>
  <c r="J765" i="5"/>
  <c r="I765" i="5"/>
  <c r="H765" i="5"/>
  <c r="M764" i="5"/>
  <c r="L764" i="5"/>
  <c r="K764" i="5"/>
  <c r="J764" i="5"/>
  <c r="H764" i="5"/>
  <c r="I764" i="5" s="1"/>
  <c r="M763" i="5"/>
  <c r="K763" i="5"/>
  <c r="L763" i="5" s="1"/>
  <c r="I763" i="5"/>
  <c r="H763" i="5"/>
  <c r="J763" i="5" s="1"/>
  <c r="L762" i="5"/>
  <c r="K762" i="5"/>
  <c r="M762" i="5" s="1"/>
  <c r="H762" i="5"/>
  <c r="K761" i="5"/>
  <c r="L761" i="5" s="1"/>
  <c r="J761" i="5"/>
  <c r="I761" i="5"/>
  <c r="H761" i="5"/>
  <c r="M760" i="5"/>
  <c r="L760" i="5"/>
  <c r="K760" i="5"/>
  <c r="J760" i="5"/>
  <c r="H760" i="5"/>
  <c r="I760" i="5" s="1"/>
  <c r="M759" i="5"/>
  <c r="K759" i="5"/>
  <c r="L759" i="5" s="1"/>
  <c r="H759" i="5"/>
  <c r="L758" i="5"/>
  <c r="K758" i="5"/>
  <c r="M758" i="5" s="1"/>
  <c r="J758" i="5"/>
  <c r="H758" i="5"/>
  <c r="I758" i="5" s="1"/>
  <c r="N758" i="5" s="1"/>
  <c r="K757" i="5"/>
  <c r="J757" i="5"/>
  <c r="I757" i="5"/>
  <c r="H757" i="5"/>
  <c r="M756" i="5"/>
  <c r="L756" i="5"/>
  <c r="K756" i="5"/>
  <c r="J756" i="5"/>
  <c r="N756" i="5" s="1"/>
  <c r="H756" i="5"/>
  <c r="I756" i="5" s="1"/>
  <c r="M755" i="5"/>
  <c r="L755" i="5"/>
  <c r="K755" i="5"/>
  <c r="I755" i="5"/>
  <c r="H755" i="5"/>
  <c r="J755" i="5" s="1"/>
  <c r="K754" i="5"/>
  <c r="M754" i="5" s="1"/>
  <c r="H754" i="5"/>
  <c r="M753" i="5"/>
  <c r="K753" i="5"/>
  <c r="L753" i="5" s="1"/>
  <c r="J753" i="5"/>
  <c r="I753" i="5"/>
  <c r="H753" i="5"/>
  <c r="M752" i="5"/>
  <c r="L752" i="5"/>
  <c r="K752" i="5"/>
  <c r="J752" i="5"/>
  <c r="I752" i="5"/>
  <c r="N752" i="5" s="1"/>
  <c r="H752" i="5"/>
  <c r="K751" i="5"/>
  <c r="H751" i="5"/>
  <c r="J751" i="5" s="1"/>
  <c r="L750" i="5"/>
  <c r="K750" i="5"/>
  <c r="M750" i="5" s="1"/>
  <c r="J750" i="5"/>
  <c r="H750" i="5"/>
  <c r="I750" i="5" s="1"/>
  <c r="K749" i="5"/>
  <c r="L749" i="5" s="1"/>
  <c r="J749" i="5"/>
  <c r="I749" i="5"/>
  <c r="H749" i="5"/>
  <c r="M748" i="5"/>
  <c r="L748" i="5"/>
  <c r="K748" i="5"/>
  <c r="J748" i="5"/>
  <c r="N748" i="5" s="1"/>
  <c r="H748" i="5"/>
  <c r="I748" i="5" s="1"/>
  <c r="L747" i="5"/>
  <c r="K747" i="5"/>
  <c r="M747" i="5" s="1"/>
  <c r="I747" i="5"/>
  <c r="N747" i="5" s="1"/>
  <c r="H747" i="5"/>
  <c r="J747" i="5" s="1"/>
  <c r="K746" i="5"/>
  <c r="H746" i="5"/>
  <c r="M745" i="5"/>
  <c r="K745" i="5"/>
  <c r="L745" i="5" s="1"/>
  <c r="J745" i="5"/>
  <c r="I745" i="5"/>
  <c r="N745" i="5" s="1"/>
  <c r="H745" i="5"/>
  <c r="M744" i="5"/>
  <c r="L744" i="5"/>
  <c r="K744" i="5"/>
  <c r="I744" i="5"/>
  <c r="N744" i="5" s="1"/>
  <c r="H744" i="5"/>
  <c r="J744" i="5" s="1"/>
  <c r="K743" i="5"/>
  <c r="H743" i="5"/>
  <c r="L742" i="5"/>
  <c r="K742" i="5"/>
  <c r="M742" i="5" s="1"/>
  <c r="J742" i="5"/>
  <c r="H742" i="5"/>
  <c r="I742" i="5" s="1"/>
  <c r="K741" i="5"/>
  <c r="J741" i="5"/>
  <c r="I741" i="5"/>
  <c r="H741" i="5"/>
  <c r="M740" i="5"/>
  <c r="L740" i="5"/>
  <c r="K740" i="5"/>
  <c r="H740" i="5"/>
  <c r="M739" i="5"/>
  <c r="L739" i="5"/>
  <c r="K739" i="5"/>
  <c r="I739" i="5"/>
  <c r="N739" i="5" s="1"/>
  <c r="H739" i="5"/>
  <c r="J739" i="5" s="1"/>
  <c r="K738" i="5"/>
  <c r="H738" i="5"/>
  <c r="M737" i="5"/>
  <c r="K737" i="5"/>
  <c r="L737" i="5" s="1"/>
  <c r="J737" i="5"/>
  <c r="I737" i="5"/>
  <c r="N737" i="5" s="1"/>
  <c r="H737" i="5"/>
  <c r="M736" i="5"/>
  <c r="L736" i="5"/>
  <c r="K736" i="5"/>
  <c r="J736" i="5"/>
  <c r="I736" i="5"/>
  <c r="N736" i="5" s="1"/>
  <c r="H736" i="5"/>
  <c r="M735" i="5"/>
  <c r="K735" i="5"/>
  <c r="L735" i="5" s="1"/>
  <c r="H735" i="5"/>
  <c r="L734" i="5"/>
  <c r="K734" i="5"/>
  <c r="M734" i="5" s="1"/>
  <c r="J734" i="5"/>
  <c r="H734" i="5"/>
  <c r="I734" i="5" s="1"/>
  <c r="K733" i="5"/>
  <c r="J733" i="5"/>
  <c r="I733" i="5"/>
  <c r="H733" i="5"/>
  <c r="M732" i="5"/>
  <c r="L732" i="5"/>
  <c r="K732" i="5"/>
  <c r="J732" i="5"/>
  <c r="N732" i="5" s="1"/>
  <c r="H732" i="5"/>
  <c r="I732" i="5" s="1"/>
  <c r="L731" i="5"/>
  <c r="K731" i="5"/>
  <c r="M731" i="5" s="1"/>
  <c r="I731" i="5"/>
  <c r="N731" i="5" s="1"/>
  <c r="H731" i="5"/>
  <c r="J731" i="5" s="1"/>
  <c r="K730" i="5"/>
  <c r="H730" i="5"/>
  <c r="M729" i="5"/>
  <c r="K729" i="5"/>
  <c r="L729" i="5" s="1"/>
  <c r="J729" i="5"/>
  <c r="I729" i="5"/>
  <c r="N729" i="5" s="1"/>
  <c r="H729" i="5"/>
  <c r="M728" i="5"/>
  <c r="L728" i="5"/>
  <c r="K728" i="5"/>
  <c r="I728" i="5"/>
  <c r="N728" i="5" s="1"/>
  <c r="H728" i="5"/>
  <c r="J728" i="5" s="1"/>
  <c r="K727" i="5"/>
  <c r="H727" i="5"/>
  <c r="L726" i="5"/>
  <c r="K726" i="5"/>
  <c r="M726" i="5" s="1"/>
  <c r="J726" i="5"/>
  <c r="H726" i="5"/>
  <c r="I726" i="5" s="1"/>
  <c r="K725" i="5"/>
  <c r="J725" i="5"/>
  <c r="I725" i="5"/>
  <c r="H725" i="5"/>
  <c r="M724" i="5"/>
  <c r="L724" i="5"/>
  <c r="K724" i="5"/>
  <c r="H724" i="5"/>
  <c r="M723" i="5"/>
  <c r="L723" i="5"/>
  <c r="K723" i="5"/>
  <c r="I723" i="5"/>
  <c r="N723" i="5" s="1"/>
  <c r="H723" i="5"/>
  <c r="J723" i="5" s="1"/>
  <c r="K722" i="5"/>
  <c r="H722" i="5"/>
  <c r="M721" i="5"/>
  <c r="K721" i="5"/>
  <c r="L721" i="5" s="1"/>
  <c r="J721" i="5"/>
  <c r="I721" i="5"/>
  <c r="N721" i="5" s="1"/>
  <c r="H721" i="5"/>
  <c r="M720" i="5"/>
  <c r="L720" i="5"/>
  <c r="K720" i="5"/>
  <c r="J720" i="5"/>
  <c r="I720" i="5"/>
  <c r="N720" i="5" s="1"/>
  <c r="H720" i="5"/>
  <c r="M719" i="5"/>
  <c r="L719" i="5"/>
  <c r="K719" i="5"/>
  <c r="J719" i="5"/>
  <c r="N719" i="5" s="1"/>
  <c r="H719" i="5"/>
  <c r="I719" i="5" s="1"/>
  <c r="K718" i="5"/>
  <c r="L718" i="5" s="1"/>
  <c r="I718" i="5"/>
  <c r="H718" i="5"/>
  <c r="J718" i="5" s="1"/>
  <c r="L717" i="5"/>
  <c r="K717" i="5"/>
  <c r="M717" i="5" s="1"/>
  <c r="J717" i="5"/>
  <c r="H717" i="5"/>
  <c r="I717" i="5" s="1"/>
  <c r="N717" i="5" s="1"/>
  <c r="K716" i="5"/>
  <c r="J716" i="5"/>
  <c r="I716" i="5"/>
  <c r="H716" i="5"/>
  <c r="M715" i="5"/>
  <c r="L715" i="5"/>
  <c r="K715" i="5"/>
  <c r="J715" i="5"/>
  <c r="N715" i="5" s="1"/>
  <c r="H715" i="5"/>
  <c r="I715" i="5" s="1"/>
  <c r="K714" i="5"/>
  <c r="L714" i="5" s="1"/>
  <c r="I714" i="5"/>
  <c r="H714" i="5"/>
  <c r="J714" i="5" s="1"/>
  <c r="L713" i="5"/>
  <c r="K713" i="5"/>
  <c r="M713" i="5" s="1"/>
  <c r="J713" i="5"/>
  <c r="H713" i="5"/>
  <c r="I713" i="5" s="1"/>
  <c r="K712" i="5"/>
  <c r="J712" i="5"/>
  <c r="I712" i="5"/>
  <c r="H712" i="5"/>
  <c r="M711" i="5"/>
  <c r="L711" i="5"/>
  <c r="K711" i="5"/>
  <c r="J711" i="5"/>
  <c r="N711" i="5" s="1"/>
  <c r="H711" i="5"/>
  <c r="I711" i="5" s="1"/>
  <c r="K710" i="5"/>
  <c r="L710" i="5" s="1"/>
  <c r="I710" i="5"/>
  <c r="H710" i="5"/>
  <c r="J710" i="5" s="1"/>
  <c r="L709" i="5"/>
  <c r="K709" i="5"/>
  <c r="M709" i="5" s="1"/>
  <c r="J709" i="5"/>
  <c r="H709" i="5"/>
  <c r="I709" i="5" s="1"/>
  <c r="K708" i="5"/>
  <c r="J708" i="5"/>
  <c r="I708" i="5"/>
  <c r="H708" i="5"/>
  <c r="M707" i="5"/>
  <c r="L707" i="5"/>
  <c r="K707" i="5"/>
  <c r="J707" i="5"/>
  <c r="N707" i="5" s="1"/>
  <c r="H707" i="5"/>
  <c r="I707" i="5" s="1"/>
  <c r="K706" i="5"/>
  <c r="L706" i="5" s="1"/>
  <c r="I706" i="5"/>
  <c r="H706" i="5"/>
  <c r="J706" i="5" s="1"/>
  <c r="L705" i="5"/>
  <c r="K705" i="5"/>
  <c r="M705" i="5" s="1"/>
  <c r="J705" i="5"/>
  <c r="H705" i="5"/>
  <c r="I705" i="5" s="1"/>
  <c r="N705" i="5" s="1"/>
  <c r="K704" i="5"/>
  <c r="J704" i="5"/>
  <c r="I704" i="5"/>
  <c r="H704" i="5"/>
  <c r="M703" i="5"/>
  <c r="L703" i="5"/>
  <c r="K703" i="5"/>
  <c r="J703" i="5"/>
  <c r="N703" i="5" s="1"/>
  <c r="H703" i="5"/>
  <c r="I703" i="5" s="1"/>
  <c r="K702" i="5"/>
  <c r="L702" i="5" s="1"/>
  <c r="I702" i="5"/>
  <c r="H702" i="5"/>
  <c r="J702" i="5" s="1"/>
  <c r="K701" i="5"/>
  <c r="J701" i="5"/>
  <c r="H701" i="5"/>
  <c r="I701" i="5" s="1"/>
  <c r="M700" i="5"/>
  <c r="K700" i="5"/>
  <c r="L700" i="5" s="1"/>
  <c r="J700" i="5"/>
  <c r="I700" i="5"/>
  <c r="N700" i="5" s="1"/>
  <c r="H700" i="5"/>
  <c r="M699" i="5"/>
  <c r="L699" i="5"/>
  <c r="K699" i="5"/>
  <c r="J699" i="5"/>
  <c r="H699" i="5"/>
  <c r="I699" i="5" s="1"/>
  <c r="N699" i="5" s="1"/>
  <c r="M698" i="5"/>
  <c r="L698" i="5"/>
  <c r="K698" i="5"/>
  <c r="H698" i="5"/>
  <c r="K697" i="5"/>
  <c r="M697" i="5" s="1"/>
  <c r="J697" i="5"/>
  <c r="H697" i="5"/>
  <c r="I697" i="5" s="1"/>
  <c r="K696" i="5"/>
  <c r="J696" i="5"/>
  <c r="I696" i="5"/>
  <c r="H696" i="5"/>
  <c r="M695" i="5"/>
  <c r="L695" i="5"/>
  <c r="K695" i="5"/>
  <c r="J695" i="5"/>
  <c r="N695" i="5" s="1"/>
  <c r="I695" i="5"/>
  <c r="H695" i="5"/>
  <c r="L694" i="5"/>
  <c r="K694" i="5"/>
  <c r="M694" i="5" s="1"/>
  <c r="H694" i="5"/>
  <c r="J694" i="5" s="1"/>
  <c r="L693" i="5"/>
  <c r="K693" i="5"/>
  <c r="M693" i="5" s="1"/>
  <c r="H693" i="5"/>
  <c r="K692" i="5"/>
  <c r="L692" i="5" s="1"/>
  <c r="J692" i="5"/>
  <c r="I692" i="5"/>
  <c r="H692" i="5"/>
  <c r="M691" i="5"/>
  <c r="L691" i="5"/>
  <c r="K691" i="5"/>
  <c r="I691" i="5"/>
  <c r="H691" i="5"/>
  <c r="J691" i="5" s="1"/>
  <c r="K690" i="5"/>
  <c r="I690" i="5"/>
  <c r="H690" i="5"/>
  <c r="J690" i="5" s="1"/>
  <c r="L689" i="5"/>
  <c r="K689" i="5"/>
  <c r="M689" i="5" s="1"/>
  <c r="H689" i="5"/>
  <c r="I689" i="5" s="1"/>
  <c r="M688" i="5"/>
  <c r="K688" i="5"/>
  <c r="L688" i="5" s="1"/>
  <c r="J688" i="5"/>
  <c r="I688" i="5"/>
  <c r="N688" i="5" s="1"/>
  <c r="H688" i="5"/>
  <c r="M687" i="5"/>
  <c r="L687" i="5"/>
  <c r="K687" i="5"/>
  <c r="H687" i="5"/>
  <c r="M686" i="5"/>
  <c r="K686" i="5"/>
  <c r="L686" i="5" s="1"/>
  <c r="I686" i="5"/>
  <c r="H686" i="5"/>
  <c r="J686" i="5" s="1"/>
  <c r="K685" i="5"/>
  <c r="J685" i="5"/>
  <c r="H685" i="5"/>
  <c r="I685" i="5" s="1"/>
  <c r="M684" i="5"/>
  <c r="K684" i="5"/>
  <c r="L684" i="5" s="1"/>
  <c r="J684" i="5"/>
  <c r="I684" i="5"/>
  <c r="H684" i="5"/>
  <c r="M683" i="5"/>
  <c r="L683" i="5"/>
  <c r="K683" i="5"/>
  <c r="J683" i="5"/>
  <c r="H683" i="5"/>
  <c r="I683" i="5" s="1"/>
  <c r="N683" i="5" s="1"/>
  <c r="M682" i="5"/>
  <c r="L682" i="5"/>
  <c r="K682" i="5"/>
  <c r="H682" i="5"/>
  <c r="K681" i="5"/>
  <c r="M681" i="5" s="1"/>
  <c r="J681" i="5"/>
  <c r="H681" i="5"/>
  <c r="I681" i="5" s="1"/>
  <c r="K680" i="5"/>
  <c r="J680" i="5"/>
  <c r="I680" i="5"/>
  <c r="H680" i="5"/>
  <c r="M679" i="5"/>
  <c r="L679" i="5"/>
  <c r="K679" i="5"/>
  <c r="J679" i="5"/>
  <c r="N679" i="5" s="1"/>
  <c r="I679" i="5"/>
  <c r="H679" i="5"/>
  <c r="L678" i="5"/>
  <c r="K678" i="5"/>
  <c r="M678" i="5" s="1"/>
  <c r="H678" i="5"/>
  <c r="J678" i="5" s="1"/>
  <c r="L677" i="5"/>
  <c r="K677" i="5"/>
  <c r="M677" i="5" s="1"/>
  <c r="H677" i="5"/>
  <c r="K676" i="5"/>
  <c r="L676" i="5" s="1"/>
  <c r="J676" i="5"/>
  <c r="I676" i="5"/>
  <c r="H676" i="5"/>
  <c r="M675" i="5"/>
  <c r="L675" i="5"/>
  <c r="K675" i="5"/>
  <c r="I675" i="5"/>
  <c r="N675" i="5" s="1"/>
  <c r="H675" i="5"/>
  <c r="J675" i="5" s="1"/>
  <c r="K674" i="5"/>
  <c r="I674" i="5"/>
  <c r="H674" i="5"/>
  <c r="J674" i="5" s="1"/>
  <c r="L673" i="5"/>
  <c r="K673" i="5"/>
  <c r="M673" i="5" s="1"/>
  <c r="H673" i="5"/>
  <c r="I673" i="5" s="1"/>
  <c r="M672" i="5"/>
  <c r="K672" i="5"/>
  <c r="L672" i="5" s="1"/>
  <c r="J672" i="5"/>
  <c r="I672" i="5"/>
  <c r="N672" i="5" s="1"/>
  <c r="H672" i="5"/>
  <c r="M671" i="5"/>
  <c r="L671" i="5"/>
  <c r="K671" i="5"/>
  <c r="H671" i="5"/>
  <c r="M670" i="5"/>
  <c r="K670" i="5"/>
  <c r="L670" i="5" s="1"/>
  <c r="I670" i="5"/>
  <c r="H670" i="5"/>
  <c r="J670" i="5" s="1"/>
  <c r="K669" i="5"/>
  <c r="J669" i="5"/>
  <c r="H669" i="5"/>
  <c r="I669" i="5" s="1"/>
  <c r="K668" i="5"/>
  <c r="J668" i="5"/>
  <c r="I668" i="5"/>
  <c r="H668" i="5"/>
  <c r="M667" i="5"/>
  <c r="L667" i="5"/>
  <c r="K667" i="5"/>
  <c r="J667" i="5"/>
  <c r="N667" i="5" s="1"/>
  <c r="H667" i="5"/>
  <c r="I667" i="5" s="1"/>
  <c r="M666" i="5"/>
  <c r="L666" i="5"/>
  <c r="K666" i="5"/>
  <c r="H666" i="5"/>
  <c r="K665" i="5"/>
  <c r="M665" i="5" s="1"/>
  <c r="J665" i="5"/>
  <c r="H665" i="5"/>
  <c r="I665" i="5" s="1"/>
  <c r="K664" i="5"/>
  <c r="J664" i="5"/>
  <c r="I664" i="5"/>
  <c r="H664" i="5"/>
  <c r="M663" i="5"/>
  <c r="L663" i="5"/>
  <c r="K663" i="5"/>
  <c r="J663" i="5"/>
  <c r="N663" i="5" s="1"/>
  <c r="I663" i="5"/>
  <c r="H663" i="5"/>
  <c r="K662" i="5"/>
  <c r="M662" i="5" s="1"/>
  <c r="H662" i="5"/>
  <c r="J662" i="5" s="1"/>
  <c r="L661" i="5"/>
  <c r="K661" i="5"/>
  <c r="M661" i="5" s="1"/>
  <c r="H661" i="5"/>
  <c r="K660" i="5"/>
  <c r="L660" i="5" s="1"/>
  <c r="J660" i="5"/>
  <c r="I660" i="5"/>
  <c r="H660" i="5"/>
  <c r="M659" i="5"/>
  <c r="L659" i="5"/>
  <c r="K659" i="5"/>
  <c r="I659" i="5"/>
  <c r="N659" i="5" s="1"/>
  <c r="H659" i="5"/>
  <c r="J659" i="5" s="1"/>
  <c r="K658" i="5"/>
  <c r="I658" i="5"/>
  <c r="H658" i="5"/>
  <c r="J658" i="5" s="1"/>
  <c r="K657" i="5"/>
  <c r="M657" i="5" s="1"/>
  <c r="H657" i="5"/>
  <c r="I657" i="5" s="1"/>
  <c r="M656" i="5"/>
  <c r="K656" i="5"/>
  <c r="L656" i="5" s="1"/>
  <c r="J656" i="5"/>
  <c r="I656" i="5"/>
  <c r="N656" i="5" s="1"/>
  <c r="H656" i="5"/>
  <c r="M655" i="5"/>
  <c r="L655" i="5"/>
  <c r="K655" i="5"/>
  <c r="H655" i="5"/>
  <c r="M654" i="5"/>
  <c r="K654" i="5"/>
  <c r="L654" i="5" s="1"/>
  <c r="I654" i="5"/>
  <c r="N654" i="5" s="1"/>
  <c r="H654" i="5"/>
  <c r="J654" i="5" s="1"/>
  <c r="K653" i="5"/>
  <c r="J653" i="5"/>
  <c r="H653" i="5"/>
  <c r="I653" i="5" s="1"/>
  <c r="K652" i="5"/>
  <c r="L652" i="5" s="1"/>
  <c r="J652" i="5"/>
  <c r="I652" i="5"/>
  <c r="H652" i="5"/>
  <c r="M651" i="5"/>
  <c r="L651" i="5"/>
  <c r="K651" i="5"/>
  <c r="J651" i="5"/>
  <c r="N651" i="5" s="1"/>
  <c r="H651" i="5"/>
  <c r="I651" i="5" s="1"/>
  <c r="M650" i="5"/>
  <c r="L650" i="5"/>
  <c r="K650" i="5"/>
  <c r="H650" i="5"/>
  <c r="K649" i="5"/>
  <c r="M649" i="5" s="1"/>
  <c r="J649" i="5"/>
  <c r="H649" i="5"/>
  <c r="I649" i="5" s="1"/>
  <c r="K648" i="5"/>
  <c r="J648" i="5"/>
  <c r="I648" i="5"/>
  <c r="H648" i="5"/>
  <c r="M647" i="5"/>
  <c r="L647" i="5"/>
  <c r="K647" i="5"/>
  <c r="J647" i="5"/>
  <c r="N647" i="5" s="1"/>
  <c r="I647" i="5"/>
  <c r="H647" i="5"/>
  <c r="K646" i="5"/>
  <c r="H646" i="5"/>
  <c r="J646" i="5" s="1"/>
  <c r="L645" i="5"/>
  <c r="K645" i="5"/>
  <c r="M645" i="5" s="1"/>
  <c r="H645" i="5"/>
  <c r="K644" i="5"/>
  <c r="L644" i="5" s="1"/>
  <c r="J644" i="5"/>
  <c r="I644" i="5"/>
  <c r="H644" i="5"/>
  <c r="M643" i="5"/>
  <c r="L643" i="5"/>
  <c r="K643" i="5"/>
  <c r="I643" i="5"/>
  <c r="H643" i="5"/>
  <c r="J643" i="5" s="1"/>
  <c r="K642" i="5"/>
  <c r="I642" i="5"/>
  <c r="H642" i="5"/>
  <c r="J642" i="5" s="1"/>
  <c r="K641" i="5"/>
  <c r="H641" i="5"/>
  <c r="I641" i="5" s="1"/>
  <c r="M640" i="5"/>
  <c r="K640" i="5"/>
  <c r="L640" i="5" s="1"/>
  <c r="J640" i="5"/>
  <c r="I640" i="5"/>
  <c r="N640" i="5" s="1"/>
  <c r="H640" i="5"/>
  <c r="M639" i="5"/>
  <c r="L639" i="5"/>
  <c r="K639" i="5"/>
  <c r="H639" i="5"/>
  <c r="M638" i="5"/>
  <c r="K638" i="5"/>
  <c r="L638" i="5" s="1"/>
  <c r="H638" i="5"/>
  <c r="L637" i="5"/>
  <c r="K637" i="5"/>
  <c r="M637" i="5" s="1"/>
  <c r="J637" i="5"/>
  <c r="H637" i="5"/>
  <c r="I637" i="5" s="1"/>
  <c r="N637" i="5" s="1"/>
  <c r="M636" i="5"/>
  <c r="K636" i="5"/>
  <c r="L636" i="5" s="1"/>
  <c r="J636" i="5"/>
  <c r="I636" i="5"/>
  <c r="N636" i="5" s="1"/>
  <c r="H636" i="5"/>
  <c r="M635" i="5"/>
  <c r="L635" i="5"/>
  <c r="K635" i="5"/>
  <c r="H635" i="5"/>
  <c r="M634" i="5"/>
  <c r="L634" i="5"/>
  <c r="K634" i="5"/>
  <c r="I634" i="5"/>
  <c r="N634" i="5" s="1"/>
  <c r="H634" i="5"/>
  <c r="J634" i="5" s="1"/>
  <c r="K633" i="5"/>
  <c r="J633" i="5"/>
  <c r="H633" i="5"/>
  <c r="I633" i="5" s="1"/>
  <c r="M632" i="5"/>
  <c r="K632" i="5"/>
  <c r="L632" i="5" s="1"/>
  <c r="J632" i="5"/>
  <c r="H632" i="5"/>
  <c r="I632" i="5" s="1"/>
  <c r="K631" i="5"/>
  <c r="J631" i="5"/>
  <c r="I631" i="5"/>
  <c r="H631" i="5"/>
  <c r="M630" i="5"/>
  <c r="L630" i="5"/>
  <c r="K630" i="5"/>
  <c r="J630" i="5"/>
  <c r="N630" i="5" s="1"/>
  <c r="I630" i="5"/>
  <c r="H630" i="5"/>
  <c r="L629" i="5"/>
  <c r="K629" i="5"/>
  <c r="M629" i="5" s="1"/>
  <c r="I629" i="5"/>
  <c r="H629" i="5"/>
  <c r="J629" i="5" s="1"/>
  <c r="L628" i="5"/>
  <c r="K628" i="5"/>
  <c r="M628" i="5" s="1"/>
  <c r="H628" i="5"/>
  <c r="M627" i="5"/>
  <c r="K627" i="5"/>
  <c r="L627" i="5" s="1"/>
  <c r="J627" i="5"/>
  <c r="I627" i="5"/>
  <c r="N627" i="5" s="1"/>
  <c r="H627" i="5"/>
  <c r="M626" i="5"/>
  <c r="L626" i="5"/>
  <c r="K626" i="5"/>
  <c r="I626" i="5"/>
  <c r="H626" i="5"/>
  <c r="J626" i="5" s="1"/>
  <c r="K625" i="5"/>
  <c r="I625" i="5"/>
  <c r="H625" i="5"/>
  <c r="J625" i="5" s="1"/>
  <c r="L624" i="5"/>
  <c r="K624" i="5"/>
  <c r="M624" i="5" s="1"/>
  <c r="J624" i="5"/>
  <c r="H624" i="5"/>
  <c r="I624" i="5" s="1"/>
  <c r="M623" i="5"/>
  <c r="K623" i="5"/>
  <c r="L623" i="5" s="1"/>
  <c r="J623" i="5"/>
  <c r="I623" i="5"/>
  <c r="N623" i="5" s="1"/>
  <c r="H623" i="5"/>
  <c r="M622" i="5"/>
  <c r="L622" i="5"/>
  <c r="K622" i="5"/>
  <c r="H622" i="5"/>
  <c r="M621" i="5"/>
  <c r="L621" i="5"/>
  <c r="K621" i="5"/>
  <c r="I621" i="5"/>
  <c r="N621" i="5" s="1"/>
  <c r="H621" i="5"/>
  <c r="J621" i="5" s="1"/>
  <c r="K620" i="5"/>
  <c r="J620" i="5"/>
  <c r="H620" i="5"/>
  <c r="I620" i="5" s="1"/>
  <c r="M619" i="5"/>
  <c r="K619" i="5"/>
  <c r="L619" i="5" s="1"/>
  <c r="J619" i="5"/>
  <c r="I619" i="5"/>
  <c r="H619" i="5"/>
  <c r="M618" i="5"/>
  <c r="L618" i="5"/>
  <c r="K618" i="5"/>
  <c r="J618" i="5"/>
  <c r="N618" i="5" s="1"/>
  <c r="I618" i="5"/>
  <c r="H618" i="5"/>
  <c r="M617" i="5"/>
  <c r="L617" i="5"/>
  <c r="K617" i="5"/>
  <c r="H617" i="5"/>
  <c r="L616" i="5"/>
  <c r="K616" i="5"/>
  <c r="M616" i="5" s="1"/>
  <c r="J616" i="5"/>
  <c r="H616" i="5"/>
  <c r="I616" i="5" s="1"/>
  <c r="N616" i="5" s="1"/>
  <c r="K615" i="5"/>
  <c r="J615" i="5"/>
  <c r="I615" i="5"/>
  <c r="H615" i="5"/>
  <c r="M614" i="5"/>
  <c r="L614" i="5"/>
  <c r="K614" i="5"/>
  <c r="J614" i="5"/>
  <c r="N614" i="5" s="1"/>
  <c r="I614" i="5"/>
  <c r="H614" i="5"/>
  <c r="L613" i="5"/>
  <c r="K613" i="5"/>
  <c r="M613" i="5" s="1"/>
  <c r="I613" i="5"/>
  <c r="H613" i="5"/>
  <c r="J613" i="5" s="1"/>
  <c r="L612" i="5"/>
  <c r="K612" i="5"/>
  <c r="M612" i="5" s="1"/>
  <c r="H612" i="5"/>
  <c r="M611" i="5"/>
  <c r="K611" i="5"/>
  <c r="L611" i="5" s="1"/>
  <c r="J611" i="5"/>
  <c r="I611" i="5"/>
  <c r="H611" i="5"/>
  <c r="M610" i="5"/>
  <c r="L610" i="5"/>
  <c r="K610" i="5"/>
  <c r="I610" i="5"/>
  <c r="N610" i="5" s="1"/>
  <c r="H610" i="5"/>
  <c r="J610" i="5" s="1"/>
  <c r="K609" i="5"/>
  <c r="I609" i="5"/>
  <c r="H609" i="5"/>
  <c r="J609" i="5" s="1"/>
  <c r="L608" i="5"/>
  <c r="K608" i="5"/>
  <c r="M608" i="5" s="1"/>
  <c r="J608" i="5"/>
  <c r="H608" i="5"/>
  <c r="I608" i="5" s="1"/>
  <c r="N608" i="5" s="1"/>
  <c r="M607" i="5"/>
  <c r="K607" i="5"/>
  <c r="L607" i="5" s="1"/>
  <c r="J607" i="5"/>
  <c r="I607" i="5"/>
  <c r="N607" i="5" s="1"/>
  <c r="H607" i="5"/>
  <c r="M606" i="5"/>
  <c r="L606" i="5"/>
  <c r="K606" i="5"/>
  <c r="H606" i="5"/>
  <c r="M605" i="5"/>
  <c r="K605" i="5"/>
  <c r="L605" i="5" s="1"/>
  <c r="I605" i="5"/>
  <c r="H605" i="5"/>
  <c r="J605" i="5" s="1"/>
  <c r="K604" i="5"/>
  <c r="J604" i="5"/>
  <c r="H604" i="5"/>
  <c r="I604" i="5" s="1"/>
  <c r="M603" i="5"/>
  <c r="K603" i="5"/>
  <c r="L603" i="5" s="1"/>
  <c r="J603" i="5"/>
  <c r="I603" i="5"/>
  <c r="H603" i="5"/>
  <c r="M602" i="5"/>
  <c r="L602" i="5"/>
  <c r="K602" i="5"/>
  <c r="J602" i="5"/>
  <c r="H602" i="5"/>
  <c r="I602" i="5" s="1"/>
  <c r="N602" i="5" s="1"/>
  <c r="M601" i="5"/>
  <c r="L601" i="5"/>
  <c r="K601" i="5"/>
  <c r="H601" i="5"/>
  <c r="K600" i="5"/>
  <c r="M600" i="5" s="1"/>
  <c r="J600" i="5"/>
  <c r="H600" i="5"/>
  <c r="I600" i="5" s="1"/>
  <c r="K599" i="5"/>
  <c r="J599" i="5"/>
  <c r="I599" i="5"/>
  <c r="H599" i="5"/>
  <c r="M598" i="5"/>
  <c r="L598" i="5"/>
  <c r="K598" i="5"/>
  <c r="J598" i="5"/>
  <c r="N598" i="5" s="1"/>
  <c r="I598" i="5"/>
  <c r="H598" i="5"/>
  <c r="L597" i="5"/>
  <c r="K597" i="5"/>
  <c r="M597" i="5" s="1"/>
  <c r="H597" i="5"/>
  <c r="J597" i="5" s="1"/>
  <c r="L596" i="5"/>
  <c r="K596" i="5"/>
  <c r="M596" i="5" s="1"/>
  <c r="H596" i="5"/>
  <c r="K595" i="5"/>
  <c r="L595" i="5" s="1"/>
  <c r="J595" i="5"/>
  <c r="I595" i="5"/>
  <c r="H595" i="5"/>
  <c r="M594" i="5"/>
  <c r="L594" i="5"/>
  <c r="K594" i="5"/>
  <c r="I594" i="5"/>
  <c r="N594" i="5" s="1"/>
  <c r="H594" i="5"/>
  <c r="J594" i="5" s="1"/>
  <c r="K593" i="5"/>
  <c r="I593" i="5"/>
  <c r="H593" i="5"/>
  <c r="J593" i="5" s="1"/>
  <c r="L592" i="5"/>
  <c r="K592" i="5"/>
  <c r="M592" i="5" s="1"/>
  <c r="H592" i="5"/>
  <c r="I592" i="5" s="1"/>
  <c r="M591" i="5"/>
  <c r="K591" i="5"/>
  <c r="L591" i="5" s="1"/>
  <c r="J591" i="5"/>
  <c r="I591" i="5"/>
  <c r="N591" i="5" s="1"/>
  <c r="H591" i="5"/>
  <c r="M590" i="5"/>
  <c r="L590" i="5"/>
  <c r="K590" i="5"/>
  <c r="H590" i="5"/>
  <c r="M589" i="5"/>
  <c r="K589" i="5"/>
  <c r="L589" i="5" s="1"/>
  <c r="I589" i="5"/>
  <c r="N589" i="5" s="1"/>
  <c r="H589" i="5"/>
  <c r="J589" i="5" s="1"/>
  <c r="K588" i="5"/>
  <c r="J588" i="5"/>
  <c r="H588" i="5"/>
  <c r="I588" i="5" s="1"/>
  <c r="M587" i="5"/>
  <c r="K587" i="5"/>
  <c r="L587" i="5" s="1"/>
  <c r="J587" i="5"/>
  <c r="I587" i="5"/>
  <c r="N587" i="5" s="1"/>
  <c r="H587" i="5"/>
  <c r="M586" i="5"/>
  <c r="L586" i="5"/>
  <c r="K586" i="5"/>
  <c r="J586" i="5"/>
  <c r="H586" i="5"/>
  <c r="I586" i="5" s="1"/>
  <c r="N586" i="5" s="1"/>
  <c r="M585" i="5"/>
  <c r="L585" i="5"/>
  <c r="K585" i="5"/>
  <c r="H585" i="5"/>
  <c r="K584" i="5"/>
  <c r="M584" i="5" s="1"/>
  <c r="J584" i="5"/>
  <c r="H584" i="5"/>
  <c r="I584" i="5" s="1"/>
  <c r="K583" i="5"/>
  <c r="J583" i="5"/>
  <c r="I583" i="5"/>
  <c r="H583" i="5"/>
  <c r="M582" i="5"/>
  <c r="L582" i="5"/>
  <c r="K582" i="5"/>
  <c r="J582" i="5"/>
  <c r="N582" i="5" s="1"/>
  <c r="I582" i="5"/>
  <c r="H582" i="5"/>
  <c r="L581" i="5"/>
  <c r="K581" i="5"/>
  <c r="M581" i="5" s="1"/>
  <c r="H581" i="5"/>
  <c r="J581" i="5" s="1"/>
  <c r="L580" i="5"/>
  <c r="K580" i="5"/>
  <c r="M580" i="5" s="1"/>
  <c r="H580" i="5"/>
  <c r="K579" i="5"/>
  <c r="L579" i="5" s="1"/>
  <c r="J579" i="5"/>
  <c r="I579" i="5"/>
  <c r="H579" i="5"/>
  <c r="M578" i="5"/>
  <c r="L578" i="5"/>
  <c r="K578" i="5"/>
  <c r="I578" i="5"/>
  <c r="H578" i="5"/>
  <c r="J578" i="5" s="1"/>
  <c r="K577" i="5"/>
  <c r="I577" i="5"/>
  <c r="H577" i="5"/>
  <c r="J577" i="5" s="1"/>
  <c r="L576" i="5"/>
  <c r="K576" i="5"/>
  <c r="M576" i="5" s="1"/>
  <c r="H576" i="5"/>
  <c r="I576" i="5" s="1"/>
  <c r="M575" i="5"/>
  <c r="K575" i="5"/>
  <c r="L575" i="5" s="1"/>
  <c r="J575" i="5"/>
  <c r="I575" i="5"/>
  <c r="N575" i="5" s="1"/>
  <c r="H575" i="5"/>
  <c r="M574" i="5"/>
  <c r="L574" i="5"/>
  <c r="K574" i="5"/>
  <c r="H574" i="5"/>
  <c r="M573" i="5"/>
  <c r="K573" i="5"/>
  <c r="L573" i="5" s="1"/>
  <c r="I573" i="5"/>
  <c r="H573" i="5"/>
  <c r="J573" i="5" s="1"/>
  <c r="K572" i="5"/>
  <c r="J572" i="5"/>
  <c r="H572" i="5"/>
  <c r="I572" i="5" s="1"/>
  <c r="M571" i="5"/>
  <c r="K571" i="5"/>
  <c r="L571" i="5" s="1"/>
  <c r="J571" i="5"/>
  <c r="I571" i="5"/>
  <c r="H571" i="5"/>
  <c r="M570" i="5"/>
  <c r="L570" i="5"/>
  <c r="K570" i="5"/>
  <c r="J570" i="5"/>
  <c r="H570" i="5"/>
  <c r="I570" i="5" s="1"/>
  <c r="N570" i="5" s="1"/>
  <c r="M569" i="5"/>
  <c r="L569" i="5"/>
  <c r="K569" i="5"/>
  <c r="H569" i="5"/>
  <c r="K568" i="5"/>
  <c r="M568" i="5" s="1"/>
  <c r="J568" i="5"/>
  <c r="H568" i="5"/>
  <c r="I568" i="5" s="1"/>
  <c r="K567" i="5"/>
  <c r="J567" i="5"/>
  <c r="I567" i="5"/>
  <c r="H567" i="5"/>
  <c r="M566" i="5"/>
  <c r="L566" i="5"/>
  <c r="K566" i="5"/>
  <c r="J566" i="5"/>
  <c r="N566" i="5" s="1"/>
  <c r="I566" i="5"/>
  <c r="H566" i="5"/>
  <c r="L565" i="5"/>
  <c r="K565" i="5"/>
  <c r="M565" i="5" s="1"/>
  <c r="H565" i="5"/>
  <c r="J565" i="5" s="1"/>
  <c r="M564" i="5"/>
  <c r="K564" i="5"/>
  <c r="L564" i="5" s="1"/>
  <c r="J564" i="5"/>
  <c r="N564" i="5" s="1"/>
  <c r="I564" i="5"/>
  <c r="H564" i="5"/>
  <c r="M563" i="5"/>
  <c r="L563" i="5"/>
  <c r="K563" i="5"/>
  <c r="I563" i="5"/>
  <c r="N563" i="5" s="1"/>
  <c r="H563" i="5"/>
  <c r="J563" i="5" s="1"/>
  <c r="L562" i="5"/>
  <c r="K562" i="5"/>
  <c r="M562" i="5" s="1"/>
  <c r="H562" i="5"/>
  <c r="K561" i="5"/>
  <c r="J561" i="5"/>
  <c r="H561" i="5"/>
  <c r="I561" i="5" s="1"/>
  <c r="N560" i="5"/>
  <c r="M560" i="5"/>
  <c r="K560" i="5"/>
  <c r="L560" i="5" s="1"/>
  <c r="J560" i="5"/>
  <c r="I560" i="5"/>
  <c r="H560" i="5"/>
  <c r="M559" i="5"/>
  <c r="L559" i="5"/>
  <c r="K559" i="5"/>
  <c r="I559" i="5"/>
  <c r="N559" i="5" s="1"/>
  <c r="H559" i="5"/>
  <c r="J559" i="5" s="1"/>
  <c r="L558" i="5"/>
  <c r="K558" i="5"/>
  <c r="M558" i="5" s="1"/>
  <c r="H558" i="5"/>
  <c r="K557" i="5"/>
  <c r="J557" i="5"/>
  <c r="H557" i="5"/>
  <c r="I557" i="5" s="1"/>
  <c r="M556" i="5"/>
  <c r="K556" i="5"/>
  <c r="L556" i="5" s="1"/>
  <c r="J556" i="5"/>
  <c r="N556" i="5" s="1"/>
  <c r="I556" i="5"/>
  <c r="H556" i="5"/>
  <c r="M555" i="5"/>
  <c r="L555" i="5"/>
  <c r="K555" i="5"/>
  <c r="I555" i="5"/>
  <c r="N555" i="5" s="1"/>
  <c r="H555" i="5"/>
  <c r="J555" i="5" s="1"/>
  <c r="L554" i="5"/>
  <c r="K554" i="5"/>
  <c r="M554" i="5" s="1"/>
  <c r="H554" i="5"/>
  <c r="K553" i="5"/>
  <c r="J553" i="5"/>
  <c r="H553" i="5"/>
  <c r="I553" i="5" s="1"/>
  <c r="M552" i="5"/>
  <c r="K552" i="5"/>
  <c r="L552" i="5" s="1"/>
  <c r="J552" i="5"/>
  <c r="I552" i="5"/>
  <c r="N552" i="5" s="1"/>
  <c r="H552" i="5"/>
  <c r="M551" i="5"/>
  <c r="L551" i="5"/>
  <c r="K551" i="5"/>
  <c r="I551" i="5"/>
  <c r="N551" i="5" s="1"/>
  <c r="H551" i="5"/>
  <c r="J551" i="5" s="1"/>
  <c r="L550" i="5"/>
  <c r="K550" i="5"/>
  <c r="M550" i="5" s="1"/>
  <c r="H550" i="5"/>
  <c r="K549" i="5"/>
  <c r="J549" i="5"/>
  <c r="H549" i="5"/>
  <c r="I549" i="5" s="1"/>
  <c r="M548" i="5"/>
  <c r="K548" i="5"/>
  <c r="L548" i="5" s="1"/>
  <c r="J548" i="5"/>
  <c r="I548" i="5"/>
  <c r="N548" i="5" s="1"/>
  <c r="H548" i="5"/>
  <c r="M547" i="5"/>
  <c r="L547" i="5"/>
  <c r="K547" i="5"/>
  <c r="I547" i="5"/>
  <c r="H547" i="5"/>
  <c r="J547" i="5" s="1"/>
  <c r="L546" i="5"/>
  <c r="K546" i="5"/>
  <c r="M546" i="5" s="1"/>
  <c r="H546" i="5"/>
  <c r="K545" i="5"/>
  <c r="J545" i="5"/>
  <c r="H545" i="5"/>
  <c r="I545" i="5" s="1"/>
  <c r="M544" i="5"/>
  <c r="K544" i="5"/>
  <c r="L544" i="5" s="1"/>
  <c r="J544" i="5"/>
  <c r="I544" i="5"/>
  <c r="N544" i="5" s="1"/>
  <c r="H544" i="5"/>
  <c r="M543" i="5"/>
  <c r="L543" i="5"/>
  <c r="K543" i="5"/>
  <c r="I543" i="5"/>
  <c r="N543" i="5" s="1"/>
  <c r="H543" i="5"/>
  <c r="J543" i="5" s="1"/>
  <c r="L542" i="5"/>
  <c r="K542" i="5"/>
  <c r="M542" i="5" s="1"/>
  <c r="H542" i="5"/>
  <c r="K541" i="5"/>
  <c r="J541" i="5"/>
  <c r="H541" i="5"/>
  <c r="I541" i="5" s="1"/>
  <c r="M540" i="5"/>
  <c r="K540" i="5"/>
  <c r="L540" i="5" s="1"/>
  <c r="J540" i="5"/>
  <c r="I540" i="5"/>
  <c r="N540" i="5" s="1"/>
  <c r="H540" i="5"/>
  <c r="M539" i="5"/>
  <c r="L539" i="5"/>
  <c r="K539" i="5"/>
  <c r="I539" i="5"/>
  <c r="H539" i="5"/>
  <c r="J539" i="5" s="1"/>
  <c r="L538" i="5"/>
  <c r="K538" i="5"/>
  <c r="M538" i="5" s="1"/>
  <c r="H538" i="5"/>
  <c r="K537" i="5"/>
  <c r="J537" i="5"/>
  <c r="H537" i="5"/>
  <c r="I537" i="5" s="1"/>
  <c r="M536" i="5"/>
  <c r="K536" i="5"/>
  <c r="L536" i="5" s="1"/>
  <c r="J536" i="5"/>
  <c r="I536" i="5"/>
  <c r="N536" i="5" s="1"/>
  <c r="H536" i="5"/>
  <c r="M535" i="5"/>
  <c r="L535" i="5"/>
  <c r="K535" i="5"/>
  <c r="I535" i="5"/>
  <c r="N535" i="5" s="1"/>
  <c r="H535" i="5"/>
  <c r="J535" i="5" s="1"/>
  <c r="L534" i="5"/>
  <c r="K534" i="5"/>
  <c r="M534" i="5" s="1"/>
  <c r="H534" i="5"/>
  <c r="K533" i="5"/>
  <c r="J533" i="5"/>
  <c r="H533" i="5"/>
  <c r="I533" i="5" s="1"/>
  <c r="M532" i="5"/>
  <c r="K532" i="5"/>
  <c r="L532" i="5" s="1"/>
  <c r="J532" i="5"/>
  <c r="I532" i="5"/>
  <c r="N532" i="5" s="1"/>
  <c r="H532" i="5"/>
  <c r="M531" i="5"/>
  <c r="L531" i="5"/>
  <c r="K531" i="5"/>
  <c r="I531" i="5"/>
  <c r="H531" i="5"/>
  <c r="J531" i="5" s="1"/>
  <c r="L530" i="5"/>
  <c r="K530" i="5"/>
  <c r="M530" i="5" s="1"/>
  <c r="H530" i="5"/>
  <c r="K529" i="5"/>
  <c r="J529" i="5"/>
  <c r="H529" i="5"/>
  <c r="I529" i="5" s="1"/>
  <c r="M528" i="5"/>
  <c r="K528" i="5"/>
  <c r="L528" i="5" s="1"/>
  <c r="J528" i="5"/>
  <c r="I528" i="5"/>
  <c r="N528" i="5" s="1"/>
  <c r="H528" i="5"/>
  <c r="M527" i="5"/>
  <c r="L527" i="5"/>
  <c r="K527" i="5"/>
  <c r="I527" i="5"/>
  <c r="N527" i="5" s="1"/>
  <c r="H527" i="5"/>
  <c r="J527" i="5" s="1"/>
  <c r="L526" i="5"/>
  <c r="K526" i="5"/>
  <c r="M526" i="5" s="1"/>
  <c r="H526" i="5"/>
  <c r="K525" i="5"/>
  <c r="J525" i="5"/>
  <c r="H525" i="5"/>
  <c r="I525" i="5" s="1"/>
  <c r="M524" i="5"/>
  <c r="K524" i="5"/>
  <c r="L524" i="5" s="1"/>
  <c r="J524" i="5"/>
  <c r="I524" i="5"/>
  <c r="N524" i="5" s="1"/>
  <c r="H524" i="5"/>
  <c r="M523" i="5"/>
  <c r="L523" i="5"/>
  <c r="K523" i="5"/>
  <c r="I523" i="5"/>
  <c r="H523" i="5"/>
  <c r="J523" i="5" s="1"/>
  <c r="L522" i="5"/>
  <c r="K522" i="5"/>
  <c r="M522" i="5" s="1"/>
  <c r="H522" i="5"/>
  <c r="K521" i="5"/>
  <c r="J521" i="5"/>
  <c r="H521" i="5"/>
  <c r="I521" i="5" s="1"/>
  <c r="M520" i="5"/>
  <c r="K520" i="5"/>
  <c r="L520" i="5" s="1"/>
  <c r="J520" i="5"/>
  <c r="I520" i="5"/>
  <c r="N520" i="5" s="1"/>
  <c r="H520" i="5"/>
  <c r="M519" i="5"/>
  <c r="L519" i="5"/>
  <c r="K519" i="5"/>
  <c r="I519" i="5"/>
  <c r="N519" i="5" s="1"/>
  <c r="H519" i="5"/>
  <c r="J519" i="5" s="1"/>
  <c r="L518" i="5"/>
  <c r="K518" i="5"/>
  <c r="M518" i="5" s="1"/>
  <c r="H518" i="5"/>
  <c r="K517" i="5"/>
  <c r="J517" i="5"/>
  <c r="H517" i="5"/>
  <c r="I517" i="5" s="1"/>
  <c r="M516" i="5"/>
  <c r="K516" i="5"/>
  <c r="L516" i="5" s="1"/>
  <c r="J516" i="5"/>
  <c r="I516" i="5"/>
  <c r="N516" i="5" s="1"/>
  <c r="H516" i="5"/>
  <c r="M515" i="5"/>
  <c r="L515" i="5"/>
  <c r="K515" i="5"/>
  <c r="I515" i="5"/>
  <c r="H515" i="5"/>
  <c r="J515" i="5" s="1"/>
  <c r="L514" i="5"/>
  <c r="K514" i="5"/>
  <c r="M514" i="5" s="1"/>
  <c r="H514" i="5"/>
  <c r="K513" i="5"/>
  <c r="J513" i="5"/>
  <c r="H513" i="5"/>
  <c r="I513" i="5" s="1"/>
  <c r="M512" i="5"/>
  <c r="K512" i="5"/>
  <c r="L512" i="5" s="1"/>
  <c r="J512" i="5"/>
  <c r="I512" i="5"/>
  <c r="N512" i="5" s="1"/>
  <c r="H512" i="5"/>
  <c r="M511" i="5"/>
  <c r="L511" i="5"/>
  <c r="K511" i="5"/>
  <c r="I511" i="5"/>
  <c r="N511" i="5" s="1"/>
  <c r="H511" i="5"/>
  <c r="J511" i="5" s="1"/>
  <c r="L510" i="5"/>
  <c r="K510" i="5"/>
  <c r="M510" i="5" s="1"/>
  <c r="H510" i="5"/>
  <c r="K509" i="5"/>
  <c r="J509" i="5"/>
  <c r="H509" i="5"/>
  <c r="I509" i="5" s="1"/>
  <c r="M508" i="5"/>
  <c r="K508" i="5"/>
  <c r="L508" i="5" s="1"/>
  <c r="J508" i="5"/>
  <c r="I508" i="5"/>
  <c r="N508" i="5" s="1"/>
  <c r="H508" i="5"/>
  <c r="M507" i="5"/>
  <c r="L507" i="5"/>
  <c r="K507" i="5"/>
  <c r="I507" i="5"/>
  <c r="H507" i="5"/>
  <c r="J507" i="5" s="1"/>
  <c r="L506" i="5"/>
  <c r="K506" i="5"/>
  <c r="M506" i="5" s="1"/>
  <c r="H506" i="5"/>
  <c r="K505" i="5"/>
  <c r="J505" i="5"/>
  <c r="H505" i="5"/>
  <c r="I505" i="5" s="1"/>
  <c r="M504" i="5"/>
  <c r="K504" i="5"/>
  <c r="L504" i="5" s="1"/>
  <c r="J504" i="5"/>
  <c r="I504" i="5"/>
  <c r="N504" i="5" s="1"/>
  <c r="H504" i="5"/>
  <c r="M503" i="5"/>
  <c r="L503" i="5"/>
  <c r="K503" i="5"/>
  <c r="I503" i="5"/>
  <c r="N503" i="5" s="1"/>
  <c r="H503" i="5"/>
  <c r="J503" i="5" s="1"/>
  <c r="L502" i="5"/>
  <c r="K502" i="5"/>
  <c r="M502" i="5" s="1"/>
  <c r="H502" i="5"/>
  <c r="K501" i="5"/>
  <c r="J501" i="5"/>
  <c r="H501" i="5"/>
  <c r="I501" i="5" s="1"/>
  <c r="M500" i="5"/>
  <c r="K500" i="5"/>
  <c r="L500" i="5" s="1"/>
  <c r="J500" i="5"/>
  <c r="I500" i="5"/>
  <c r="N500" i="5" s="1"/>
  <c r="H500" i="5"/>
  <c r="M499" i="5"/>
  <c r="L499" i="5"/>
  <c r="K499" i="5"/>
  <c r="I499" i="5"/>
  <c r="H499" i="5"/>
  <c r="J499" i="5" s="1"/>
  <c r="L498" i="5"/>
  <c r="K498" i="5"/>
  <c r="M498" i="5" s="1"/>
  <c r="H498" i="5"/>
  <c r="K497" i="5"/>
  <c r="J497" i="5"/>
  <c r="H497" i="5"/>
  <c r="I497" i="5" s="1"/>
  <c r="M496" i="5"/>
  <c r="K496" i="5"/>
  <c r="L496" i="5" s="1"/>
  <c r="J496" i="5"/>
  <c r="I496" i="5"/>
  <c r="N496" i="5" s="1"/>
  <c r="H496" i="5"/>
  <c r="M495" i="5"/>
  <c r="L495" i="5"/>
  <c r="K495" i="5"/>
  <c r="I495" i="5"/>
  <c r="N495" i="5" s="1"/>
  <c r="H495" i="5"/>
  <c r="J495" i="5" s="1"/>
  <c r="L494" i="5"/>
  <c r="K494" i="5"/>
  <c r="M494" i="5" s="1"/>
  <c r="H494" i="5"/>
  <c r="K493" i="5"/>
  <c r="J493" i="5"/>
  <c r="H493" i="5"/>
  <c r="I493" i="5" s="1"/>
  <c r="M492" i="5"/>
  <c r="K492" i="5"/>
  <c r="L492" i="5" s="1"/>
  <c r="J492" i="5"/>
  <c r="I492" i="5"/>
  <c r="N492" i="5" s="1"/>
  <c r="H492" i="5"/>
  <c r="M491" i="5"/>
  <c r="L491" i="5"/>
  <c r="K491" i="5"/>
  <c r="I491" i="5"/>
  <c r="H491" i="5"/>
  <c r="J491" i="5" s="1"/>
  <c r="L490" i="5"/>
  <c r="K490" i="5"/>
  <c r="M490" i="5" s="1"/>
  <c r="H490" i="5"/>
  <c r="K489" i="5"/>
  <c r="J489" i="5"/>
  <c r="H489" i="5"/>
  <c r="I489" i="5" s="1"/>
  <c r="M488" i="5"/>
  <c r="K488" i="5"/>
  <c r="L488" i="5" s="1"/>
  <c r="J488" i="5"/>
  <c r="I488" i="5"/>
  <c r="N488" i="5" s="1"/>
  <c r="H488" i="5"/>
  <c r="M487" i="5"/>
  <c r="L487" i="5"/>
  <c r="K487" i="5"/>
  <c r="I487" i="5"/>
  <c r="N487" i="5" s="1"/>
  <c r="H487" i="5"/>
  <c r="J487" i="5" s="1"/>
  <c r="L486" i="5"/>
  <c r="K486" i="5"/>
  <c r="M486" i="5" s="1"/>
  <c r="I486" i="5"/>
  <c r="N486" i="5" s="1"/>
  <c r="H486" i="5"/>
  <c r="J486" i="5" s="1"/>
  <c r="K485" i="5"/>
  <c r="M485" i="5" s="1"/>
  <c r="J485" i="5"/>
  <c r="H485" i="5"/>
  <c r="I485" i="5" s="1"/>
  <c r="M484" i="5"/>
  <c r="K484" i="5"/>
  <c r="L484" i="5" s="1"/>
  <c r="J484" i="5"/>
  <c r="I484" i="5"/>
  <c r="N484" i="5" s="1"/>
  <c r="H484" i="5"/>
  <c r="M483" i="5"/>
  <c r="L483" i="5"/>
  <c r="K483" i="5"/>
  <c r="J483" i="5"/>
  <c r="N483" i="5" s="1"/>
  <c r="I483" i="5"/>
  <c r="H483" i="5"/>
  <c r="M482" i="5"/>
  <c r="L482" i="5"/>
  <c r="K482" i="5"/>
  <c r="H482" i="5"/>
  <c r="J482" i="5" s="1"/>
  <c r="L481" i="5"/>
  <c r="K481" i="5"/>
  <c r="M481" i="5" s="1"/>
  <c r="J481" i="5"/>
  <c r="H481" i="5"/>
  <c r="I481" i="5" s="1"/>
  <c r="N481" i="5" s="1"/>
  <c r="K480" i="5"/>
  <c r="L480" i="5" s="1"/>
  <c r="J480" i="5"/>
  <c r="I480" i="5"/>
  <c r="H480" i="5"/>
  <c r="M479" i="5"/>
  <c r="L479" i="5"/>
  <c r="K479" i="5"/>
  <c r="J479" i="5"/>
  <c r="N479" i="5" s="1"/>
  <c r="I479" i="5"/>
  <c r="H479" i="5"/>
  <c r="L478" i="5"/>
  <c r="K478" i="5"/>
  <c r="M478" i="5" s="1"/>
  <c r="I478" i="5"/>
  <c r="H478" i="5"/>
  <c r="J478" i="5" s="1"/>
  <c r="L477" i="5"/>
  <c r="K477" i="5"/>
  <c r="M477" i="5" s="1"/>
  <c r="H477" i="5"/>
  <c r="I477" i="5" s="1"/>
  <c r="M476" i="5"/>
  <c r="K476" i="5"/>
  <c r="L476" i="5" s="1"/>
  <c r="J476" i="5"/>
  <c r="I476" i="5"/>
  <c r="N476" i="5" s="1"/>
  <c r="H476" i="5"/>
  <c r="M475" i="5"/>
  <c r="L475" i="5"/>
  <c r="K475" i="5"/>
  <c r="I475" i="5"/>
  <c r="H475" i="5"/>
  <c r="J475" i="5" s="1"/>
  <c r="K474" i="5"/>
  <c r="M474" i="5" s="1"/>
  <c r="I474" i="5"/>
  <c r="H474" i="5"/>
  <c r="J474" i="5" s="1"/>
  <c r="L473" i="5"/>
  <c r="K473" i="5"/>
  <c r="M473" i="5" s="1"/>
  <c r="J473" i="5"/>
  <c r="H473" i="5"/>
  <c r="I473" i="5" s="1"/>
  <c r="N473" i="5" s="1"/>
  <c r="M472" i="5"/>
  <c r="K472" i="5"/>
  <c r="L472" i="5" s="1"/>
  <c r="J472" i="5"/>
  <c r="I472" i="5"/>
  <c r="N472" i="5" s="1"/>
  <c r="H472" i="5"/>
  <c r="M471" i="5"/>
  <c r="L471" i="5"/>
  <c r="K471" i="5"/>
  <c r="H471" i="5"/>
  <c r="J471" i="5" s="1"/>
  <c r="M470" i="5"/>
  <c r="L470" i="5"/>
  <c r="K470" i="5"/>
  <c r="I470" i="5"/>
  <c r="N470" i="5" s="1"/>
  <c r="H470" i="5"/>
  <c r="J470" i="5" s="1"/>
  <c r="K469" i="5"/>
  <c r="M469" i="5" s="1"/>
  <c r="J469" i="5"/>
  <c r="H469" i="5"/>
  <c r="I469" i="5" s="1"/>
  <c r="M468" i="5"/>
  <c r="K468" i="5"/>
  <c r="L468" i="5" s="1"/>
  <c r="J468" i="5"/>
  <c r="I468" i="5"/>
  <c r="N468" i="5" s="1"/>
  <c r="H468" i="5"/>
  <c r="M467" i="5"/>
  <c r="L467" i="5"/>
  <c r="K467" i="5"/>
  <c r="J467" i="5"/>
  <c r="N467" i="5" s="1"/>
  <c r="I467" i="5"/>
  <c r="H467" i="5"/>
  <c r="M466" i="5"/>
  <c r="L466" i="5"/>
  <c r="K466" i="5"/>
  <c r="H466" i="5"/>
  <c r="J466" i="5" s="1"/>
  <c r="L465" i="5"/>
  <c r="K465" i="5"/>
  <c r="M465" i="5" s="1"/>
  <c r="J465" i="5"/>
  <c r="H465" i="5"/>
  <c r="I465" i="5" s="1"/>
  <c r="N465" i="5" s="1"/>
  <c r="K464" i="5"/>
  <c r="L464" i="5" s="1"/>
  <c r="J464" i="5"/>
  <c r="I464" i="5"/>
  <c r="H464" i="5"/>
  <c r="M463" i="5"/>
  <c r="L463" i="5"/>
  <c r="K463" i="5"/>
  <c r="J463" i="5"/>
  <c r="N463" i="5" s="1"/>
  <c r="I463" i="5"/>
  <c r="H463" i="5"/>
  <c r="L462" i="5"/>
  <c r="K462" i="5"/>
  <c r="M462" i="5" s="1"/>
  <c r="I462" i="5"/>
  <c r="H462" i="5"/>
  <c r="J462" i="5" s="1"/>
  <c r="L461" i="5"/>
  <c r="K461" i="5"/>
  <c r="M461" i="5" s="1"/>
  <c r="H461" i="5"/>
  <c r="I461" i="5" s="1"/>
  <c r="M460" i="5"/>
  <c r="K460" i="5"/>
  <c r="L460" i="5" s="1"/>
  <c r="J460" i="5"/>
  <c r="I460" i="5"/>
  <c r="N460" i="5" s="1"/>
  <c r="H460" i="5"/>
  <c r="M459" i="5"/>
  <c r="L459" i="5"/>
  <c r="K459" i="5"/>
  <c r="I459" i="5"/>
  <c r="N459" i="5" s="1"/>
  <c r="H459" i="5"/>
  <c r="J459" i="5" s="1"/>
  <c r="K458" i="5"/>
  <c r="M458" i="5" s="1"/>
  <c r="I458" i="5"/>
  <c r="H458" i="5"/>
  <c r="J458" i="5" s="1"/>
  <c r="L457" i="5"/>
  <c r="K457" i="5"/>
  <c r="M457" i="5" s="1"/>
  <c r="J457" i="5"/>
  <c r="H457" i="5"/>
  <c r="I457" i="5" s="1"/>
  <c r="N457" i="5" s="1"/>
  <c r="M456" i="5"/>
  <c r="K456" i="5"/>
  <c r="L456" i="5" s="1"/>
  <c r="J456" i="5"/>
  <c r="I456" i="5"/>
  <c r="N456" i="5" s="1"/>
  <c r="H456" i="5"/>
  <c r="M455" i="5"/>
  <c r="L455" i="5"/>
  <c r="K455" i="5"/>
  <c r="H455" i="5"/>
  <c r="J455" i="5" s="1"/>
  <c r="M454" i="5"/>
  <c r="L454" i="5"/>
  <c r="K454" i="5"/>
  <c r="I454" i="5"/>
  <c r="N454" i="5" s="1"/>
  <c r="H454" i="5"/>
  <c r="J454" i="5" s="1"/>
  <c r="K453" i="5"/>
  <c r="M453" i="5" s="1"/>
  <c r="J453" i="5"/>
  <c r="H453" i="5"/>
  <c r="I453" i="5" s="1"/>
  <c r="M452" i="5"/>
  <c r="K452" i="5"/>
  <c r="L452" i="5" s="1"/>
  <c r="J452" i="5"/>
  <c r="I452" i="5"/>
  <c r="N452" i="5" s="1"/>
  <c r="H452" i="5"/>
  <c r="M451" i="5"/>
  <c r="L451" i="5"/>
  <c r="K451" i="5"/>
  <c r="J451" i="5"/>
  <c r="N451" i="5" s="1"/>
  <c r="I451" i="5"/>
  <c r="H451" i="5"/>
  <c r="M450" i="5"/>
  <c r="L450" i="5"/>
  <c r="K450" i="5"/>
  <c r="H450" i="5"/>
  <c r="J450" i="5" s="1"/>
  <c r="L449" i="5"/>
  <c r="K449" i="5"/>
  <c r="M449" i="5" s="1"/>
  <c r="J449" i="5"/>
  <c r="H449" i="5"/>
  <c r="I449" i="5" s="1"/>
  <c r="N449" i="5" s="1"/>
  <c r="K448" i="5"/>
  <c r="L448" i="5" s="1"/>
  <c r="J448" i="5"/>
  <c r="I448" i="5"/>
  <c r="H448" i="5"/>
  <c r="M447" i="5"/>
  <c r="L447" i="5"/>
  <c r="K447" i="5"/>
  <c r="J447" i="5"/>
  <c r="N447" i="5" s="1"/>
  <c r="I447" i="5"/>
  <c r="H447" i="5"/>
  <c r="L446" i="5"/>
  <c r="K446" i="5"/>
  <c r="M446" i="5" s="1"/>
  <c r="I446" i="5"/>
  <c r="H446" i="5"/>
  <c r="J446" i="5" s="1"/>
  <c r="L445" i="5"/>
  <c r="K445" i="5"/>
  <c r="M445" i="5" s="1"/>
  <c r="H445" i="5"/>
  <c r="I445" i="5" s="1"/>
  <c r="M444" i="5"/>
  <c r="K444" i="5"/>
  <c r="L444" i="5" s="1"/>
  <c r="J444" i="5"/>
  <c r="I444" i="5"/>
  <c r="N444" i="5" s="1"/>
  <c r="H444" i="5"/>
  <c r="M443" i="5"/>
  <c r="L443" i="5"/>
  <c r="K443" i="5"/>
  <c r="I443" i="5"/>
  <c r="H443" i="5"/>
  <c r="J443" i="5" s="1"/>
  <c r="K442" i="5"/>
  <c r="M442" i="5" s="1"/>
  <c r="I442" i="5"/>
  <c r="H442" i="5"/>
  <c r="J442" i="5" s="1"/>
  <c r="L441" i="5"/>
  <c r="K441" i="5"/>
  <c r="M441" i="5" s="1"/>
  <c r="J441" i="5"/>
  <c r="H441" i="5"/>
  <c r="I441" i="5" s="1"/>
  <c r="N441" i="5" s="1"/>
  <c r="M440" i="5"/>
  <c r="K440" i="5"/>
  <c r="L440" i="5" s="1"/>
  <c r="J440" i="5"/>
  <c r="I440" i="5"/>
  <c r="N440" i="5" s="1"/>
  <c r="H440" i="5"/>
  <c r="M439" i="5"/>
  <c r="L439" i="5"/>
  <c r="K439" i="5"/>
  <c r="H439" i="5"/>
  <c r="J439" i="5" s="1"/>
  <c r="M438" i="5"/>
  <c r="L438" i="5"/>
  <c r="K438" i="5"/>
  <c r="I438" i="5"/>
  <c r="N438" i="5" s="1"/>
  <c r="H438" i="5"/>
  <c r="J438" i="5" s="1"/>
  <c r="K437" i="5"/>
  <c r="M437" i="5" s="1"/>
  <c r="J437" i="5"/>
  <c r="H437" i="5"/>
  <c r="I437" i="5" s="1"/>
  <c r="M436" i="5"/>
  <c r="K436" i="5"/>
  <c r="L436" i="5" s="1"/>
  <c r="J436" i="5"/>
  <c r="I436" i="5"/>
  <c r="N436" i="5" s="1"/>
  <c r="H436" i="5"/>
  <c r="M435" i="5"/>
  <c r="L435" i="5"/>
  <c r="K435" i="5"/>
  <c r="J435" i="5"/>
  <c r="N435" i="5" s="1"/>
  <c r="I435" i="5"/>
  <c r="H435" i="5"/>
  <c r="M434" i="5"/>
  <c r="L434" i="5"/>
  <c r="K434" i="5"/>
  <c r="H434" i="5"/>
  <c r="J434" i="5" s="1"/>
  <c r="L433" i="5"/>
  <c r="K433" i="5"/>
  <c r="M433" i="5" s="1"/>
  <c r="J433" i="5"/>
  <c r="H433" i="5"/>
  <c r="I433" i="5" s="1"/>
  <c r="N433" i="5" s="1"/>
  <c r="K432" i="5"/>
  <c r="L432" i="5" s="1"/>
  <c r="J432" i="5"/>
  <c r="I432" i="5"/>
  <c r="H432" i="5"/>
  <c r="M431" i="5"/>
  <c r="L431" i="5"/>
  <c r="K431" i="5"/>
  <c r="J431" i="5"/>
  <c r="N431" i="5" s="1"/>
  <c r="I431" i="5"/>
  <c r="H431" i="5"/>
  <c r="L430" i="5"/>
  <c r="K430" i="5"/>
  <c r="M430" i="5" s="1"/>
  <c r="I430" i="5"/>
  <c r="H430" i="5"/>
  <c r="J430" i="5" s="1"/>
  <c r="L429" i="5"/>
  <c r="K429" i="5"/>
  <c r="M429" i="5" s="1"/>
  <c r="I429" i="5"/>
  <c r="H429" i="5"/>
  <c r="J429" i="5" s="1"/>
  <c r="L428" i="5"/>
  <c r="K428" i="5"/>
  <c r="M428" i="5" s="1"/>
  <c r="H428" i="5"/>
  <c r="J428" i="5" s="1"/>
  <c r="K427" i="5"/>
  <c r="M427" i="5" s="1"/>
  <c r="J427" i="5"/>
  <c r="I427" i="5"/>
  <c r="H427" i="5"/>
  <c r="M426" i="5"/>
  <c r="L426" i="5"/>
  <c r="K426" i="5"/>
  <c r="J426" i="5"/>
  <c r="N426" i="5" s="1"/>
  <c r="I426" i="5"/>
  <c r="H426" i="5"/>
  <c r="M425" i="5"/>
  <c r="L425" i="5"/>
  <c r="K425" i="5"/>
  <c r="I425" i="5"/>
  <c r="H425" i="5"/>
  <c r="J425" i="5" s="1"/>
  <c r="L424" i="5"/>
  <c r="K424" i="5"/>
  <c r="M424" i="5" s="1"/>
  <c r="H424" i="5"/>
  <c r="J424" i="5" s="1"/>
  <c r="K423" i="5"/>
  <c r="M423" i="5" s="1"/>
  <c r="J423" i="5"/>
  <c r="I423" i="5"/>
  <c r="H423" i="5"/>
  <c r="M422" i="5"/>
  <c r="L422" i="5"/>
  <c r="K422" i="5"/>
  <c r="J422" i="5"/>
  <c r="N422" i="5" s="1"/>
  <c r="I422" i="5"/>
  <c r="H422" i="5"/>
  <c r="M421" i="5"/>
  <c r="L421" i="5"/>
  <c r="K421" i="5"/>
  <c r="I421" i="5"/>
  <c r="H421" i="5"/>
  <c r="J421" i="5" s="1"/>
  <c r="L420" i="5"/>
  <c r="K420" i="5"/>
  <c r="M420" i="5" s="1"/>
  <c r="H420" i="5"/>
  <c r="J420" i="5" s="1"/>
  <c r="K419" i="5"/>
  <c r="M419" i="5" s="1"/>
  <c r="J419" i="5"/>
  <c r="I419" i="5"/>
  <c r="H419" i="5"/>
  <c r="M418" i="5"/>
  <c r="L418" i="5"/>
  <c r="K418" i="5"/>
  <c r="J418" i="5"/>
  <c r="N418" i="5" s="1"/>
  <c r="I418" i="5"/>
  <c r="H418" i="5"/>
  <c r="M417" i="5"/>
  <c r="L417" i="5"/>
  <c r="K417" i="5"/>
  <c r="I417" i="5"/>
  <c r="H417" i="5"/>
  <c r="J417" i="5" s="1"/>
  <c r="L416" i="5"/>
  <c r="K416" i="5"/>
  <c r="M416" i="5" s="1"/>
  <c r="H416" i="5"/>
  <c r="J416" i="5" s="1"/>
  <c r="K415" i="5"/>
  <c r="M415" i="5" s="1"/>
  <c r="J415" i="5"/>
  <c r="I415" i="5"/>
  <c r="H415" i="5"/>
  <c r="K414" i="5"/>
  <c r="M414" i="5" s="1"/>
  <c r="J414" i="5"/>
  <c r="I414" i="5"/>
  <c r="H414" i="5"/>
  <c r="N407" i="5"/>
  <c r="N406" i="5"/>
  <c r="N405" i="5"/>
  <c r="N404" i="5"/>
  <c r="N403" i="5"/>
  <c r="N402" i="5"/>
  <c r="N401" i="5"/>
  <c r="N400" i="5"/>
  <c r="N399" i="5"/>
  <c r="N398" i="5"/>
  <c r="N397" i="5"/>
  <c r="N396" i="5"/>
  <c r="N395" i="5"/>
  <c r="N394" i="5"/>
  <c r="N393" i="5"/>
  <c r="N392" i="5"/>
  <c r="N391" i="5"/>
  <c r="N390" i="5"/>
  <c r="N389" i="5"/>
  <c r="N388" i="5"/>
  <c r="N387" i="5"/>
  <c r="N386" i="5"/>
  <c r="N385" i="5"/>
  <c r="N384" i="5"/>
  <c r="N383" i="5"/>
  <c r="N382" i="5"/>
  <c r="N381" i="5"/>
  <c r="N380" i="5"/>
  <c r="N379" i="5"/>
  <c r="N378" i="5"/>
  <c r="N377" i="5"/>
  <c r="N376" i="5"/>
  <c r="N375" i="5"/>
  <c r="N374" i="5"/>
  <c r="N373" i="5"/>
  <c r="N372" i="5"/>
  <c r="N371" i="5"/>
  <c r="N370" i="5"/>
  <c r="N369" i="5"/>
  <c r="N368" i="5"/>
  <c r="N367" i="5"/>
  <c r="N366" i="5"/>
  <c r="N365" i="5"/>
  <c r="N364" i="5"/>
  <c r="N363" i="5"/>
  <c r="N362" i="5"/>
  <c r="N361" i="5"/>
  <c r="N360" i="5"/>
  <c r="N359" i="5"/>
  <c r="N358" i="5"/>
  <c r="N357" i="5"/>
  <c r="N356" i="5"/>
  <c r="N355" i="5"/>
  <c r="N354" i="5"/>
  <c r="N353" i="5"/>
  <c r="N352" i="5"/>
  <c r="N351" i="5"/>
  <c r="N350" i="5"/>
  <c r="N349" i="5"/>
  <c r="N348" i="5"/>
  <c r="N347" i="5"/>
  <c r="N346" i="5"/>
  <c r="N345" i="5"/>
  <c r="N344" i="5"/>
  <c r="N343" i="5"/>
  <c r="N342" i="5"/>
  <c r="N341" i="5"/>
  <c r="N340" i="5"/>
  <c r="N339" i="5"/>
  <c r="N338" i="5"/>
  <c r="N337" i="5"/>
  <c r="N336" i="5"/>
  <c r="N335" i="5"/>
  <c r="N334" i="5"/>
  <c r="N333" i="5"/>
  <c r="N332" i="5"/>
  <c r="N331" i="5"/>
  <c r="N330" i="5"/>
  <c r="N329" i="5"/>
  <c r="N328" i="5"/>
  <c r="N327" i="5"/>
  <c r="N326" i="5"/>
  <c r="N325" i="5"/>
  <c r="N324" i="5"/>
  <c r="N323" i="5"/>
  <c r="N322" i="5"/>
  <c r="N321" i="5"/>
  <c r="N320" i="5"/>
  <c r="N319" i="5"/>
  <c r="N318" i="5"/>
  <c r="N317" i="5"/>
  <c r="N316" i="5"/>
  <c r="N315" i="5"/>
  <c r="N314" i="5"/>
  <c r="N313" i="5"/>
  <c r="N312" i="5"/>
  <c r="N311" i="5"/>
  <c r="N310" i="5"/>
  <c r="N309" i="5"/>
  <c r="N308" i="5"/>
  <c r="N307" i="5"/>
  <c r="N306" i="5"/>
  <c r="N305" i="5"/>
  <c r="N304" i="5"/>
  <c r="N303" i="5"/>
  <c r="N302" i="5"/>
  <c r="N301" i="5"/>
  <c r="N300" i="5"/>
  <c r="N299" i="5"/>
  <c r="N298" i="5"/>
  <c r="N297" i="5"/>
  <c r="N296" i="5"/>
  <c r="N295" i="5"/>
  <c r="N294" i="5"/>
  <c r="N293" i="5"/>
  <c r="N292" i="5"/>
  <c r="N291" i="5"/>
  <c r="N290" i="5"/>
  <c r="N289" i="5"/>
  <c r="N288" i="5"/>
  <c r="N287" i="5"/>
  <c r="N286" i="5"/>
  <c r="N285" i="5"/>
  <c r="N284" i="5"/>
  <c r="N283" i="5"/>
  <c r="N282" i="5"/>
  <c r="N281" i="5"/>
  <c r="N280" i="5"/>
  <c r="N279" i="5"/>
  <c r="N278" i="5"/>
  <c r="N277" i="5"/>
  <c r="N276" i="5"/>
  <c r="N275" i="5"/>
  <c r="N274" i="5"/>
  <c r="N273" i="5"/>
  <c r="N272" i="5"/>
  <c r="N271" i="5"/>
  <c r="N270" i="5"/>
  <c r="N269" i="5"/>
  <c r="N268" i="5"/>
  <c r="N267" i="5"/>
  <c r="N266" i="5"/>
  <c r="N265" i="5"/>
  <c r="N264" i="5"/>
  <c r="N263" i="5"/>
  <c r="N262" i="5"/>
  <c r="N261" i="5"/>
  <c r="N260" i="5"/>
  <c r="N259" i="5"/>
  <c r="N258" i="5"/>
  <c r="N257" i="5"/>
  <c r="N256" i="5"/>
  <c r="N255" i="5"/>
  <c r="N254" i="5"/>
  <c r="N253" i="5"/>
  <c r="N252" i="5"/>
  <c r="N251" i="5"/>
  <c r="K407" i="5"/>
  <c r="L407" i="5" s="1"/>
  <c r="I407" i="5"/>
  <c r="H407" i="5"/>
  <c r="J407" i="5" s="1"/>
  <c r="L406" i="5"/>
  <c r="K406" i="5"/>
  <c r="M406" i="5" s="1"/>
  <c r="J406" i="5"/>
  <c r="H406" i="5"/>
  <c r="I406" i="5" s="1"/>
  <c r="M405" i="5"/>
  <c r="K405" i="5"/>
  <c r="L405" i="5" s="1"/>
  <c r="J405" i="5"/>
  <c r="I405" i="5"/>
  <c r="H405" i="5"/>
  <c r="M404" i="5"/>
  <c r="L404" i="5"/>
  <c r="K404" i="5"/>
  <c r="H404" i="5"/>
  <c r="K403" i="5"/>
  <c r="L403" i="5" s="1"/>
  <c r="I403" i="5"/>
  <c r="H403" i="5"/>
  <c r="J403" i="5" s="1"/>
  <c r="L402" i="5"/>
  <c r="K402" i="5"/>
  <c r="M402" i="5" s="1"/>
  <c r="J402" i="5"/>
  <c r="H402" i="5"/>
  <c r="I402" i="5" s="1"/>
  <c r="M401" i="5"/>
  <c r="K401" i="5"/>
  <c r="L401" i="5" s="1"/>
  <c r="J401" i="5"/>
  <c r="I401" i="5"/>
  <c r="H401" i="5"/>
  <c r="M400" i="5"/>
  <c r="L400" i="5"/>
  <c r="K400" i="5"/>
  <c r="H400" i="5"/>
  <c r="K399" i="5"/>
  <c r="L399" i="5" s="1"/>
  <c r="I399" i="5"/>
  <c r="H399" i="5"/>
  <c r="J399" i="5" s="1"/>
  <c r="L398" i="5"/>
  <c r="K398" i="5"/>
  <c r="M398" i="5" s="1"/>
  <c r="J398" i="5"/>
  <c r="H398" i="5"/>
  <c r="I398" i="5" s="1"/>
  <c r="M397" i="5"/>
  <c r="K397" i="5"/>
  <c r="L397" i="5" s="1"/>
  <c r="J397" i="5"/>
  <c r="I397" i="5"/>
  <c r="H397" i="5"/>
  <c r="M396" i="5"/>
  <c r="L396" i="5"/>
  <c r="K396" i="5"/>
  <c r="H396" i="5"/>
  <c r="K395" i="5"/>
  <c r="L395" i="5" s="1"/>
  <c r="I395" i="5"/>
  <c r="H395" i="5"/>
  <c r="J395" i="5" s="1"/>
  <c r="L394" i="5"/>
  <c r="K394" i="5"/>
  <c r="M394" i="5" s="1"/>
  <c r="J394" i="5"/>
  <c r="H394" i="5"/>
  <c r="I394" i="5" s="1"/>
  <c r="M393" i="5"/>
  <c r="K393" i="5"/>
  <c r="L393" i="5" s="1"/>
  <c r="J393" i="5"/>
  <c r="I393" i="5"/>
  <c r="H393" i="5"/>
  <c r="L392" i="5"/>
  <c r="K392" i="5"/>
  <c r="M392" i="5" s="1"/>
  <c r="J392" i="5"/>
  <c r="H392" i="5"/>
  <c r="I392" i="5" s="1"/>
  <c r="M391" i="5"/>
  <c r="K391" i="5"/>
  <c r="L391" i="5" s="1"/>
  <c r="I391" i="5"/>
  <c r="H391" i="5"/>
  <c r="J391" i="5" s="1"/>
  <c r="L390" i="5"/>
  <c r="K390" i="5"/>
  <c r="M390" i="5" s="1"/>
  <c r="H390" i="5"/>
  <c r="K389" i="5"/>
  <c r="L389" i="5" s="1"/>
  <c r="I389" i="5"/>
  <c r="H389" i="5"/>
  <c r="J389" i="5" s="1"/>
  <c r="L388" i="5"/>
  <c r="K388" i="5"/>
  <c r="M388" i="5" s="1"/>
  <c r="J388" i="5"/>
  <c r="H388" i="5"/>
  <c r="I388" i="5" s="1"/>
  <c r="M387" i="5"/>
  <c r="K387" i="5"/>
  <c r="L387" i="5" s="1"/>
  <c r="J387" i="5"/>
  <c r="I387" i="5"/>
  <c r="H387" i="5"/>
  <c r="M386" i="5"/>
  <c r="L386" i="5"/>
  <c r="K386" i="5"/>
  <c r="H386" i="5"/>
  <c r="K385" i="5"/>
  <c r="L385" i="5" s="1"/>
  <c r="I385" i="5"/>
  <c r="H385" i="5"/>
  <c r="J385" i="5" s="1"/>
  <c r="L384" i="5"/>
  <c r="K384" i="5"/>
  <c r="M384" i="5" s="1"/>
  <c r="J384" i="5"/>
  <c r="H384" i="5"/>
  <c r="I384" i="5" s="1"/>
  <c r="M383" i="5"/>
  <c r="K383" i="5"/>
  <c r="L383" i="5" s="1"/>
  <c r="J383" i="5"/>
  <c r="I383" i="5"/>
  <c r="H383" i="5"/>
  <c r="M382" i="5"/>
  <c r="L382" i="5"/>
  <c r="K382" i="5"/>
  <c r="H382" i="5"/>
  <c r="K381" i="5"/>
  <c r="L381" i="5" s="1"/>
  <c r="I381" i="5"/>
  <c r="H381" i="5"/>
  <c r="J381" i="5" s="1"/>
  <c r="L380" i="5"/>
  <c r="K380" i="5"/>
  <c r="M380" i="5" s="1"/>
  <c r="J380" i="5"/>
  <c r="H380" i="5"/>
  <c r="I380" i="5" s="1"/>
  <c r="M379" i="5"/>
  <c r="K379" i="5"/>
  <c r="L379" i="5" s="1"/>
  <c r="J379" i="5"/>
  <c r="I379" i="5"/>
  <c r="H379" i="5"/>
  <c r="M378" i="5"/>
  <c r="L378" i="5"/>
  <c r="K378" i="5"/>
  <c r="H378" i="5"/>
  <c r="K377" i="5"/>
  <c r="L377" i="5" s="1"/>
  <c r="I377" i="5"/>
  <c r="H377" i="5"/>
  <c r="J377" i="5" s="1"/>
  <c r="L376" i="5"/>
  <c r="K376" i="5"/>
  <c r="M376" i="5" s="1"/>
  <c r="J376" i="5"/>
  <c r="H376" i="5"/>
  <c r="I376" i="5" s="1"/>
  <c r="M375" i="5"/>
  <c r="K375" i="5"/>
  <c r="L375" i="5" s="1"/>
  <c r="J375" i="5"/>
  <c r="I375" i="5"/>
  <c r="H375" i="5"/>
  <c r="M374" i="5"/>
  <c r="L374" i="5"/>
  <c r="K374" i="5"/>
  <c r="H374" i="5"/>
  <c r="K373" i="5"/>
  <c r="L373" i="5" s="1"/>
  <c r="I373" i="5"/>
  <c r="H373" i="5"/>
  <c r="J373" i="5" s="1"/>
  <c r="L372" i="5"/>
  <c r="K372" i="5"/>
  <c r="M372" i="5" s="1"/>
  <c r="J372" i="5"/>
  <c r="H372" i="5"/>
  <c r="I372" i="5" s="1"/>
  <c r="M371" i="5"/>
  <c r="K371" i="5"/>
  <c r="L371" i="5" s="1"/>
  <c r="J371" i="5"/>
  <c r="I371" i="5"/>
  <c r="H371" i="5"/>
  <c r="M370" i="5"/>
  <c r="L370" i="5"/>
  <c r="K370" i="5"/>
  <c r="H370" i="5"/>
  <c r="K369" i="5"/>
  <c r="L369" i="5" s="1"/>
  <c r="I369" i="5"/>
  <c r="H369" i="5"/>
  <c r="J369" i="5" s="1"/>
  <c r="L368" i="5"/>
  <c r="K368" i="5"/>
  <c r="M368" i="5" s="1"/>
  <c r="J368" i="5"/>
  <c r="H368" i="5"/>
  <c r="I368" i="5" s="1"/>
  <c r="K367" i="5"/>
  <c r="L367" i="5" s="1"/>
  <c r="J367" i="5"/>
  <c r="I367" i="5"/>
  <c r="H367" i="5"/>
  <c r="M366" i="5"/>
  <c r="L366" i="5"/>
  <c r="K366" i="5"/>
  <c r="H366" i="5"/>
  <c r="K365" i="5"/>
  <c r="L365" i="5" s="1"/>
  <c r="I365" i="5"/>
  <c r="H365" i="5"/>
  <c r="J365" i="5" s="1"/>
  <c r="L364" i="5"/>
  <c r="K364" i="5"/>
  <c r="M364" i="5" s="1"/>
  <c r="J364" i="5"/>
  <c r="H364" i="5"/>
  <c r="I364" i="5" s="1"/>
  <c r="K363" i="5"/>
  <c r="L363" i="5" s="1"/>
  <c r="J363" i="5"/>
  <c r="I363" i="5"/>
  <c r="H363" i="5"/>
  <c r="M362" i="5"/>
  <c r="L362" i="5"/>
  <c r="K362" i="5"/>
  <c r="H362" i="5"/>
  <c r="I362" i="5" s="1"/>
  <c r="K361" i="5"/>
  <c r="L361" i="5" s="1"/>
  <c r="I361" i="5"/>
  <c r="H361" i="5"/>
  <c r="J361" i="5" s="1"/>
  <c r="K360" i="5"/>
  <c r="J360" i="5"/>
  <c r="H360" i="5"/>
  <c r="I360" i="5" s="1"/>
  <c r="K359" i="5"/>
  <c r="L359" i="5" s="1"/>
  <c r="J359" i="5"/>
  <c r="I359" i="5"/>
  <c r="H359" i="5"/>
  <c r="M358" i="5"/>
  <c r="L358" i="5"/>
  <c r="K358" i="5"/>
  <c r="J358" i="5"/>
  <c r="H358" i="5"/>
  <c r="I358" i="5" s="1"/>
  <c r="M357" i="5"/>
  <c r="L357" i="5"/>
  <c r="K357" i="5"/>
  <c r="H357" i="5"/>
  <c r="K356" i="5"/>
  <c r="M356" i="5" s="1"/>
  <c r="J356" i="5"/>
  <c r="H356" i="5"/>
  <c r="I356" i="5" s="1"/>
  <c r="K355" i="5"/>
  <c r="J355" i="5"/>
  <c r="I355" i="5"/>
  <c r="H355" i="5"/>
  <c r="M354" i="5"/>
  <c r="L354" i="5"/>
  <c r="K354" i="5"/>
  <c r="J354" i="5"/>
  <c r="I354" i="5"/>
  <c r="H354" i="5"/>
  <c r="K353" i="5"/>
  <c r="M353" i="5" s="1"/>
  <c r="H353" i="5"/>
  <c r="J353" i="5" s="1"/>
  <c r="L352" i="5"/>
  <c r="K352" i="5"/>
  <c r="M352" i="5" s="1"/>
  <c r="H352" i="5"/>
  <c r="K351" i="5"/>
  <c r="L351" i="5" s="1"/>
  <c r="J351" i="5"/>
  <c r="I351" i="5"/>
  <c r="H351" i="5"/>
  <c r="M350" i="5"/>
  <c r="L350" i="5"/>
  <c r="K350" i="5"/>
  <c r="I350" i="5"/>
  <c r="H350" i="5"/>
  <c r="J350" i="5" s="1"/>
  <c r="K349" i="5"/>
  <c r="I349" i="5"/>
  <c r="H349" i="5"/>
  <c r="J349" i="5" s="1"/>
  <c r="K348" i="5"/>
  <c r="M348" i="5" s="1"/>
  <c r="H348" i="5"/>
  <c r="I348" i="5" s="1"/>
  <c r="M347" i="5"/>
  <c r="K347" i="5"/>
  <c r="L347" i="5" s="1"/>
  <c r="J347" i="5"/>
  <c r="I347" i="5"/>
  <c r="H347" i="5"/>
  <c r="M346" i="5"/>
  <c r="L346" i="5"/>
  <c r="K346" i="5"/>
  <c r="H346" i="5"/>
  <c r="M345" i="5"/>
  <c r="K345" i="5"/>
  <c r="L345" i="5" s="1"/>
  <c r="I345" i="5"/>
  <c r="H345" i="5"/>
  <c r="J345" i="5" s="1"/>
  <c r="K344" i="5"/>
  <c r="J344" i="5"/>
  <c r="H344" i="5"/>
  <c r="I344" i="5" s="1"/>
  <c r="K343" i="5"/>
  <c r="L343" i="5" s="1"/>
  <c r="J343" i="5"/>
  <c r="I343" i="5"/>
  <c r="H343" i="5"/>
  <c r="M342" i="5"/>
  <c r="L342" i="5"/>
  <c r="K342" i="5"/>
  <c r="J342" i="5"/>
  <c r="H342" i="5"/>
  <c r="I342" i="5" s="1"/>
  <c r="M341" i="5"/>
  <c r="L341" i="5"/>
  <c r="K341" i="5"/>
  <c r="H341" i="5"/>
  <c r="K340" i="5"/>
  <c r="M340" i="5" s="1"/>
  <c r="J340" i="5"/>
  <c r="H340" i="5"/>
  <c r="I340" i="5" s="1"/>
  <c r="K339" i="5"/>
  <c r="J339" i="5"/>
  <c r="I339" i="5"/>
  <c r="H339" i="5"/>
  <c r="M338" i="5"/>
  <c r="L338" i="5"/>
  <c r="K338" i="5"/>
  <c r="J338" i="5"/>
  <c r="I338" i="5"/>
  <c r="H338" i="5"/>
  <c r="K337" i="5"/>
  <c r="M337" i="5" s="1"/>
  <c r="H337" i="5"/>
  <c r="J337" i="5" s="1"/>
  <c r="L336" i="5"/>
  <c r="K336" i="5"/>
  <c r="M336" i="5" s="1"/>
  <c r="H336" i="5"/>
  <c r="I336" i="5" s="1"/>
  <c r="K335" i="5"/>
  <c r="J335" i="5"/>
  <c r="I335" i="5"/>
  <c r="H335" i="5"/>
  <c r="M334" i="5"/>
  <c r="L334" i="5"/>
  <c r="K334" i="5"/>
  <c r="J334" i="5"/>
  <c r="H334" i="5"/>
  <c r="I334" i="5" s="1"/>
  <c r="K333" i="5"/>
  <c r="M333" i="5" s="1"/>
  <c r="H333" i="5"/>
  <c r="I333" i="5" s="1"/>
  <c r="M332" i="5"/>
  <c r="K332" i="5"/>
  <c r="L332" i="5" s="1"/>
  <c r="J332" i="5"/>
  <c r="I332" i="5"/>
  <c r="H332" i="5"/>
  <c r="M331" i="5"/>
  <c r="L331" i="5"/>
  <c r="K331" i="5"/>
  <c r="J331" i="5"/>
  <c r="I331" i="5"/>
  <c r="H331" i="5"/>
  <c r="M330" i="5"/>
  <c r="K330" i="5"/>
  <c r="L330" i="5" s="1"/>
  <c r="H330" i="5"/>
  <c r="J330" i="5" s="1"/>
  <c r="L329" i="5"/>
  <c r="K329" i="5"/>
  <c r="M329" i="5" s="1"/>
  <c r="J329" i="5"/>
  <c r="H329" i="5"/>
  <c r="I329" i="5" s="1"/>
  <c r="K328" i="5"/>
  <c r="L328" i="5" s="1"/>
  <c r="J328" i="5"/>
  <c r="I328" i="5"/>
  <c r="H328" i="5"/>
  <c r="M327" i="5"/>
  <c r="L327" i="5"/>
  <c r="K327" i="5"/>
  <c r="J327" i="5"/>
  <c r="H327" i="5"/>
  <c r="I327" i="5" s="1"/>
  <c r="L326" i="5"/>
  <c r="K326" i="5"/>
  <c r="M326" i="5" s="1"/>
  <c r="I326" i="5"/>
  <c r="H326" i="5"/>
  <c r="J326" i="5" s="1"/>
  <c r="K325" i="5"/>
  <c r="M325" i="5" s="1"/>
  <c r="H325" i="5"/>
  <c r="I325" i="5" s="1"/>
  <c r="M324" i="5"/>
  <c r="K324" i="5"/>
  <c r="L324" i="5" s="1"/>
  <c r="J324" i="5"/>
  <c r="I324" i="5"/>
  <c r="H324" i="5"/>
  <c r="M323" i="5"/>
  <c r="L323" i="5"/>
  <c r="K323" i="5"/>
  <c r="I323" i="5"/>
  <c r="H323" i="5"/>
  <c r="J323" i="5" s="1"/>
  <c r="K322" i="5"/>
  <c r="M322" i="5" s="1"/>
  <c r="H322" i="5"/>
  <c r="J322" i="5" s="1"/>
  <c r="L321" i="5"/>
  <c r="K321" i="5"/>
  <c r="M321" i="5" s="1"/>
  <c r="J321" i="5"/>
  <c r="H321" i="5"/>
  <c r="I321" i="5" s="1"/>
  <c r="K320" i="5"/>
  <c r="L320" i="5" s="1"/>
  <c r="J320" i="5"/>
  <c r="I320" i="5"/>
  <c r="H320" i="5"/>
  <c r="M319" i="5"/>
  <c r="L319" i="5"/>
  <c r="K319" i="5"/>
  <c r="H319" i="5"/>
  <c r="J319" i="5" s="1"/>
  <c r="M318" i="5"/>
  <c r="L318" i="5"/>
  <c r="K318" i="5"/>
  <c r="I318" i="5"/>
  <c r="H318" i="5"/>
  <c r="J318" i="5" s="1"/>
  <c r="K317" i="5"/>
  <c r="M317" i="5" s="1"/>
  <c r="H317" i="5"/>
  <c r="I317" i="5" s="1"/>
  <c r="M316" i="5"/>
  <c r="K316" i="5"/>
  <c r="L316" i="5" s="1"/>
  <c r="J316" i="5"/>
  <c r="I316" i="5"/>
  <c r="H316" i="5"/>
  <c r="M315" i="5"/>
  <c r="L315" i="5"/>
  <c r="K315" i="5"/>
  <c r="J315" i="5"/>
  <c r="I315" i="5"/>
  <c r="H315" i="5"/>
  <c r="M314" i="5"/>
  <c r="K314" i="5"/>
  <c r="L314" i="5" s="1"/>
  <c r="H314" i="5"/>
  <c r="J314" i="5" s="1"/>
  <c r="L313" i="5"/>
  <c r="K313" i="5"/>
  <c r="M313" i="5" s="1"/>
  <c r="J313" i="5"/>
  <c r="H313" i="5"/>
  <c r="I313" i="5" s="1"/>
  <c r="K312" i="5"/>
  <c r="L312" i="5" s="1"/>
  <c r="J312" i="5"/>
  <c r="I312" i="5"/>
  <c r="H312" i="5"/>
  <c r="M311" i="5"/>
  <c r="L311" i="5"/>
  <c r="K311" i="5"/>
  <c r="J311" i="5"/>
  <c r="H311" i="5"/>
  <c r="I311" i="5" s="1"/>
  <c r="L310" i="5"/>
  <c r="K310" i="5"/>
  <c r="M310" i="5" s="1"/>
  <c r="I310" i="5"/>
  <c r="H310" i="5"/>
  <c r="J310" i="5" s="1"/>
  <c r="K309" i="5"/>
  <c r="M309" i="5" s="1"/>
  <c r="H309" i="5"/>
  <c r="I309" i="5" s="1"/>
  <c r="M308" i="5"/>
  <c r="K308" i="5"/>
  <c r="L308" i="5" s="1"/>
  <c r="J308" i="5"/>
  <c r="I308" i="5"/>
  <c r="H308" i="5"/>
  <c r="M307" i="5"/>
  <c r="L307" i="5"/>
  <c r="K307" i="5"/>
  <c r="I307" i="5"/>
  <c r="H307" i="5"/>
  <c r="J307" i="5" s="1"/>
  <c r="K306" i="5"/>
  <c r="M306" i="5" s="1"/>
  <c r="J306" i="5"/>
  <c r="I306" i="5"/>
  <c r="H306" i="5"/>
  <c r="M305" i="5"/>
  <c r="L305" i="5"/>
  <c r="K305" i="5"/>
  <c r="J305" i="5"/>
  <c r="H305" i="5"/>
  <c r="I305" i="5" s="1"/>
  <c r="M304" i="5"/>
  <c r="K304" i="5"/>
  <c r="L304" i="5" s="1"/>
  <c r="I304" i="5"/>
  <c r="H304" i="5"/>
  <c r="J304" i="5" s="1"/>
  <c r="L303" i="5"/>
  <c r="K303" i="5"/>
  <c r="M303" i="5" s="1"/>
  <c r="H303" i="5"/>
  <c r="J303" i="5" s="1"/>
  <c r="K302" i="5"/>
  <c r="M302" i="5" s="1"/>
  <c r="J302" i="5"/>
  <c r="I302" i="5"/>
  <c r="H302" i="5"/>
  <c r="M301" i="5"/>
  <c r="L301" i="5"/>
  <c r="K301" i="5"/>
  <c r="J301" i="5"/>
  <c r="H301" i="5"/>
  <c r="I301" i="5" s="1"/>
  <c r="M300" i="5"/>
  <c r="K300" i="5"/>
  <c r="L300" i="5" s="1"/>
  <c r="I300" i="5"/>
  <c r="H300" i="5"/>
  <c r="J300" i="5" s="1"/>
  <c r="L299" i="5"/>
  <c r="K299" i="5"/>
  <c r="M299" i="5" s="1"/>
  <c r="H299" i="5"/>
  <c r="J299" i="5" s="1"/>
  <c r="K298" i="5"/>
  <c r="M298" i="5" s="1"/>
  <c r="J298" i="5"/>
  <c r="I298" i="5"/>
  <c r="H298" i="5"/>
  <c r="M297" i="5"/>
  <c r="L297" i="5"/>
  <c r="K297" i="5"/>
  <c r="J297" i="5"/>
  <c r="H297" i="5"/>
  <c r="I297" i="5" s="1"/>
  <c r="M296" i="5"/>
  <c r="K296" i="5"/>
  <c r="L296" i="5" s="1"/>
  <c r="I296" i="5"/>
  <c r="H296" i="5"/>
  <c r="J296" i="5" s="1"/>
  <c r="L295" i="5"/>
  <c r="K295" i="5"/>
  <c r="M295" i="5" s="1"/>
  <c r="H295" i="5"/>
  <c r="J295" i="5" s="1"/>
  <c r="K294" i="5"/>
  <c r="M294" i="5" s="1"/>
  <c r="J294" i="5"/>
  <c r="I294" i="5"/>
  <c r="H294" i="5"/>
  <c r="M293" i="5"/>
  <c r="L293" i="5"/>
  <c r="K293" i="5"/>
  <c r="J293" i="5"/>
  <c r="H293" i="5"/>
  <c r="I293" i="5" s="1"/>
  <c r="M292" i="5"/>
  <c r="K292" i="5"/>
  <c r="L292" i="5" s="1"/>
  <c r="I292" i="5"/>
  <c r="H292" i="5"/>
  <c r="J292" i="5" s="1"/>
  <c r="L291" i="5"/>
  <c r="K291" i="5"/>
  <c r="M291" i="5" s="1"/>
  <c r="H291" i="5"/>
  <c r="J291" i="5" s="1"/>
  <c r="K290" i="5"/>
  <c r="M290" i="5" s="1"/>
  <c r="J290" i="5"/>
  <c r="I290" i="5"/>
  <c r="H290" i="5"/>
  <c r="M289" i="5"/>
  <c r="L289" i="5"/>
  <c r="K289" i="5"/>
  <c r="J289" i="5"/>
  <c r="H289" i="5"/>
  <c r="I289" i="5" s="1"/>
  <c r="M288" i="5"/>
  <c r="K288" i="5"/>
  <c r="L288" i="5" s="1"/>
  <c r="I288" i="5"/>
  <c r="H288" i="5"/>
  <c r="J288" i="5" s="1"/>
  <c r="L287" i="5"/>
  <c r="K287" i="5"/>
  <c r="M287" i="5" s="1"/>
  <c r="H287" i="5"/>
  <c r="J287" i="5" s="1"/>
  <c r="K286" i="5"/>
  <c r="M286" i="5" s="1"/>
  <c r="J286" i="5"/>
  <c r="I286" i="5"/>
  <c r="H286" i="5"/>
  <c r="M285" i="5"/>
  <c r="L285" i="5"/>
  <c r="K285" i="5"/>
  <c r="J285" i="5"/>
  <c r="H285" i="5"/>
  <c r="I285" i="5" s="1"/>
  <c r="M284" i="5"/>
  <c r="K284" i="5"/>
  <c r="L284" i="5" s="1"/>
  <c r="I284" i="5"/>
  <c r="H284" i="5"/>
  <c r="J284" i="5" s="1"/>
  <c r="L283" i="5"/>
  <c r="K283" i="5"/>
  <c r="M283" i="5" s="1"/>
  <c r="H283" i="5"/>
  <c r="J283" i="5" s="1"/>
  <c r="K282" i="5"/>
  <c r="M282" i="5" s="1"/>
  <c r="J282" i="5"/>
  <c r="I282" i="5"/>
  <c r="H282" i="5"/>
  <c r="M281" i="5"/>
  <c r="L281" i="5"/>
  <c r="K281" i="5"/>
  <c r="J281" i="5"/>
  <c r="H281" i="5"/>
  <c r="I281" i="5" s="1"/>
  <c r="M280" i="5"/>
  <c r="K280" i="5"/>
  <c r="L280" i="5" s="1"/>
  <c r="I280" i="5"/>
  <c r="H280" i="5"/>
  <c r="J280" i="5" s="1"/>
  <c r="L279" i="5"/>
  <c r="K279" i="5"/>
  <c r="M279" i="5" s="1"/>
  <c r="H279" i="5"/>
  <c r="J279" i="5" s="1"/>
  <c r="K278" i="5"/>
  <c r="M278" i="5" s="1"/>
  <c r="J278" i="5"/>
  <c r="I278" i="5"/>
  <c r="H278" i="5"/>
  <c r="M277" i="5"/>
  <c r="L277" i="5"/>
  <c r="K277" i="5"/>
  <c r="J277" i="5"/>
  <c r="H277" i="5"/>
  <c r="I277" i="5" s="1"/>
  <c r="M276" i="5"/>
  <c r="K276" i="5"/>
  <c r="L276" i="5" s="1"/>
  <c r="I276" i="5"/>
  <c r="H276" i="5"/>
  <c r="J276" i="5" s="1"/>
  <c r="L275" i="5"/>
  <c r="K275" i="5"/>
  <c r="M275" i="5" s="1"/>
  <c r="H275" i="5"/>
  <c r="J275" i="5" s="1"/>
  <c r="K274" i="5"/>
  <c r="M274" i="5" s="1"/>
  <c r="J274" i="5"/>
  <c r="I274" i="5"/>
  <c r="H274" i="5"/>
  <c r="M273" i="5"/>
  <c r="L273" i="5"/>
  <c r="K273" i="5"/>
  <c r="J273" i="5"/>
  <c r="H273" i="5"/>
  <c r="I273" i="5" s="1"/>
  <c r="M272" i="5"/>
  <c r="K272" i="5"/>
  <c r="L272" i="5" s="1"/>
  <c r="I272" i="5"/>
  <c r="H272" i="5"/>
  <c r="J272" i="5" s="1"/>
  <c r="L271" i="5"/>
  <c r="K271" i="5"/>
  <c r="M271" i="5" s="1"/>
  <c r="H271" i="5"/>
  <c r="J271" i="5" s="1"/>
  <c r="K270" i="5"/>
  <c r="M270" i="5" s="1"/>
  <c r="J270" i="5"/>
  <c r="I270" i="5"/>
  <c r="H270" i="5"/>
  <c r="M269" i="5"/>
  <c r="L269" i="5"/>
  <c r="K269" i="5"/>
  <c r="J269" i="5"/>
  <c r="H269" i="5"/>
  <c r="I269" i="5" s="1"/>
  <c r="M268" i="5"/>
  <c r="K268" i="5"/>
  <c r="L268" i="5" s="1"/>
  <c r="I268" i="5"/>
  <c r="H268" i="5"/>
  <c r="J268" i="5" s="1"/>
  <c r="L267" i="5"/>
  <c r="K267" i="5"/>
  <c r="M267" i="5" s="1"/>
  <c r="H267" i="5"/>
  <c r="J267" i="5" s="1"/>
  <c r="K266" i="5"/>
  <c r="M266" i="5" s="1"/>
  <c r="J266" i="5"/>
  <c r="I266" i="5"/>
  <c r="H266" i="5"/>
  <c r="M265" i="5"/>
  <c r="L265" i="5"/>
  <c r="K265" i="5"/>
  <c r="J265" i="5"/>
  <c r="H265" i="5"/>
  <c r="I265" i="5" s="1"/>
  <c r="M264" i="5"/>
  <c r="K264" i="5"/>
  <c r="L264" i="5" s="1"/>
  <c r="I264" i="5"/>
  <c r="H264" i="5"/>
  <c r="J264" i="5" s="1"/>
  <c r="L263" i="5"/>
  <c r="K263" i="5"/>
  <c r="M263" i="5" s="1"/>
  <c r="H263" i="5"/>
  <c r="J263" i="5" s="1"/>
  <c r="K262" i="5"/>
  <c r="M262" i="5" s="1"/>
  <c r="J262" i="5"/>
  <c r="I262" i="5"/>
  <c r="H262" i="5"/>
  <c r="M261" i="5"/>
  <c r="L261" i="5"/>
  <c r="K261" i="5"/>
  <c r="J261" i="5"/>
  <c r="H261" i="5"/>
  <c r="I261" i="5" s="1"/>
  <c r="M260" i="5"/>
  <c r="K260" i="5"/>
  <c r="L260" i="5" s="1"/>
  <c r="I260" i="5"/>
  <c r="H260" i="5"/>
  <c r="J260" i="5" s="1"/>
  <c r="L259" i="5"/>
  <c r="K259" i="5"/>
  <c r="M259" i="5" s="1"/>
  <c r="H259" i="5"/>
  <c r="J259" i="5" s="1"/>
  <c r="K258" i="5"/>
  <c r="M258" i="5" s="1"/>
  <c r="J258" i="5"/>
  <c r="I258" i="5"/>
  <c r="H258" i="5"/>
  <c r="M257" i="5"/>
  <c r="L257" i="5"/>
  <c r="K257" i="5"/>
  <c r="J257" i="5"/>
  <c r="H257" i="5"/>
  <c r="I257" i="5" s="1"/>
  <c r="M256" i="5"/>
  <c r="K256" i="5"/>
  <c r="L256" i="5" s="1"/>
  <c r="I256" i="5"/>
  <c r="H256" i="5"/>
  <c r="J256" i="5" s="1"/>
  <c r="L255" i="5"/>
  <c r="K255" i="5"/>
  <c r="M255" i="5" s="1"/>
  <c r="H255" i="5"/>
  <c r="J255" i="5" s="1"/>
  <c r="K254" i="5"/>
  <c r="M254" i="5" s="1"/>
  <c r="J254" i="5"/>
  <c r="I254" i="5"/>
  <c r="H254" i="5"/>
  <c r="M253" i="5"/>
  <c r="L253" i="5"/>
  <c r="K253" i="5"/>
  <c r="J253" i="5"/>
  <c r="H253" i="5"/>
  <c r="I253" i="5" s="1"/>
  <c r="M252" i="5"/>
  <c r="K252" i="5"/>
  <c r="L252" i="5" s="1"/>
  <c r="I252" i="5"/>
  <c r="H252" i="5"/>
  <c r="J252" i="5" s="1"/>
  <c r="K251" i="5"/>
  <c r="M251" i="5" s="1"/>
  <c r="H251" i="5"/>
  <c r="J251" i="5" s="1"/>
  <c r="M244" i="5"/>
  <c r="M243" i="5"/>
  <c r="M242" i="5"/>
  <c r="M241" i="5"/>
  <c r="M240" i="5"/>
  <c r="M239" i="5"/>
  <c r="M238" i="5"/>
  <c r="M237" i="5"/>
  <c r="M236" i="5"/>
  <c r="M235" i="5"/>
  <c r="M234" i="5"/>
  <c r="M233" i="5"/>
  <c r="M232" i="5"/>
  <c r="M231" i="5"/>
  <c r="M230" i="5"/>
  <c r="M229" i="5"/>
  <c r="M228" i="5"/>
  <c r="M227" i="5"/>
  <c r="M226" i="5"/>
  <c r="M225" i="5"/>
  <c r="M224" i="5"/>
  <c r="M223" i="5"/>
  <c r="M222" i="5"/>
  <c r="M221" i="5"/>
  <c r="M220" i="5"/>
  <c r="M219" i="5"/>
  <c r="M218" i="5"/>
  <c r="M217" i="5"/>
  <c r="M216" i="5"/>
  <c r="M215" i="5"/>
  <c r="M214" i="5"/>
  <c r="M213" i="5"/>
  <c r="M212" i="5"/>
  <c r="M211" i="5"/>
  <c r="M210" i="5"/>
  <c r="M209" i="5"/>
  <c r="M208" i="5"/>
  <c r="M207" i="5"/>
  <c r="M206" i="5"/>
  <c r="M205" i="5"/>
  <c r="M204" i="5"/>
  <c r="M203" i="5"/>
  <c r="M202" i="5"/>
  <c r="M201" i="5"/>
  <c r="M200" i="5"/>
  <c r="M199" i="5"/>
  <c r="M198" i="5"/>
  <c r="M197" i="5"/>
  <c r="M196" i="5"/>
  <c r="M195" i="5"/>
  <c r="M194" i="5"/>
  <c r="M193" i="5"/>
  <c r="M192" i="5"/>
  <c r="M191" i="5"/>
  <c r="M190" i="5"/>
  <c r="M189" i="5"/>
  <c r="M188" i="5"/>
  <c r="M187" i="5"/>
  <c r="M186" i="5"/>
  <c r="M185" i="5"/>
  <c r="M184" i="5"/>
  <c r="M183" i="5"/>
  <c r="M182" i="5"/>
  <c r="M181" i="5"/>
  <c r="M180" i="5"/>
  <c r="M179" i="5"/>
  <c r="M178" i="5"/>
  <c r="M177" i="5"/>
  <c r="M176" i="5"/>
  <c r="M175" i="5"/>
  <c r="M174" i="5"/>
  <c r="M173" i="5"/>
  <c r="M172" i="5"/>
  <c r="M171" i="5"/>
  <c r="M170" i="5"/>
  <c r="M169" i="5"/>
  <c r="M168" i="5"/>
  <c r="M167" i="5"/>
  <c r="M166" i="5"/>
  <c r="M165" i="5"/>
  <c r="M164" i="5"/>
  <c r="M163" i="5"/>
  <c r="M162" i="5"/>
  <c r="M161" i="5"/>
  <c r="M160" i="5"/>
  <c r="M159" i="5"/>
  <c r="M158" i="5"/>
  <c r="M157" i="5"/>
  <c r="M156" i="5"/>
  <c r="M155" i="5"/>
  <c r="M154" i="5"/>
  <c r="M153" i="5"/>
  <c r="M152" i="5"/>
  <c r="M151" i="5"/>
  <c r="M150" i="5"/>
  <c r="M149" i="5"/>
  <c r="M148" i="5"/>
  <c r="M147" i="5"/>
  <c r="M146" i="5"/>
  <c r="M145" i="5"/>
  <c r="M144" i="5"/>
  <c r="M143" i="5"/>
  <c r="M142" i="5"/>
  <c r="M141" i="5"/>
  <c r="M140" i="5"/>
  <c r="M139" i="5"/>
  <c r="I244" i="5"/>
  <c r="H244" i="5"/>
  <c r="J244" i="5" s="1"/>
  <c r="H243" i="5"/>
  <c r="I243" i="5" s="1"/>
  <c r="J242" i="5"/>
  <c r="I242" i="5"/>
  <c r="H242" i="5"/>
  <c r="J241" i="5"/>
  <c r="H241" i="5"/>
  <c r="I241" i="5" s="1"/>
  <c r="I240" i="5"/>
  <c r="H240" i="5"/>
  <c r="J240" i="5" s="1"/>
  <c r="H239" i="5"/>
  <c r="I239" i="5" s="1"/>
  <c r="J238" i="5"/>
  <c r="I238" i="5"/>
  <c r="H238" i="5"/>
  <c r="J237" i="5"/>
  <c r="H237" i="5"/>
  <c r="I237" i="5" s="1"/>
  <c r="I236" i="5"/>
  <c r="H236" i="5"/>
  <c r="J236" i="5" s="1"/>
  <c r="H235" i="5"/>
  <c r="I235" i="5" s="1"/>
  <c r="J234" i="5"/>
  <c r="I234" i="5"/>
  <c r="H234" i="5"/>
  <c r="J233" i="5"/>
  <c r="H233" i="5"/>
  <c r="I233" i="5" s="1"/>
  <c r="I232" i="5"/>
  <c r="H232" i="5"/>
  <c r="J232" i="5" s="1"/>
  <c r="H231" i="5"/>
  <c r="I231" i="5" s="1"/>
  <c r="J230" i="5"/>
  <c r="I230" i="5"/>
  <c r="H230" i="5"/>
  <c r="J229" i="5"/>
  <c r="H229" i="5"/>
  <c r="I229" i="5" s="1"/>
  <c r="I228" i="5"/>
  <c r="H228" i="5"/>
  <c r="J228" i="5" s="1"/>
  <c r="H227" i="5"/>
  <c r="I227" i="5" s="1"/>
  <c r="J226" i="5"/>
  <c r="I226" i="5"/>
  <c r="H226" i="5"/>
  <c r="J225" i="5"/>
  <c r="H225" i="5"/>
  <c r="I225" i="5" s="1"/>
  <c r="I224" i="5"/>
  <c r="H224" i="5"/>
  <c r="J224" i="5" s="1"/>
  <c r="H223" i="5"/>
  <c r="I223" i="5" s="1"/>
  <c r="J222" i="5"/>
  <c r="I222" i="5"/>
  <c r="H222" i="5"/>
  <c r="J221" i="5"/>
  <c r="H221" i="5"/>
  <c r="I221" i="5" s="1"/>
  <c r="I220" i="5"/>
  <c r="H220" i="5"/>
  <c r="J220" i="5" s="1"/>
  <c r="H219" i="5"/>
  <c r="I219" i="5" s="1"/>
  <c r="J218" i="5"/>
  <c r="I218" i="5"/>
  <c r="H218" i="5"/>
  <c r="J217" i="5"/>
  <c r="H217" i="5"/>
  <c r="I217" i="5" s="1"/>
  <c r="I216" i="5"/>
  <c r="H216" i="5"/>
  <c r="J216" i="5" s="1"/>
  <c r="H215" i="5"/>
  <c r="I215" i="5" s="1"/>
  <c r="J214" i="5"/>
  <c r="I214" i="5"/>
  <c r="H214" i="5"/>
  <c r="J213" i="5"/>
  <c r="H213" i="5"/>
  <c r="I213" i="5" s="1"/>
  <c r="I212" i="5"/>
  <c r="H212" i="5"/>
  <c r="J212" i="5" s="1"/>
  <c r="H211" i="5"/>
  <c r="I211" i="5" s="1"/>
  <c r="J210" i="5"/>
  <c r="I210" i="5"/>
  <c r="H210" i="5"/>
  <c r="J209" i="5"/>
  <c r="H209" i="5"/>
  <c r="I209" i="5" s="1"/>
  <c r="I208" i="5"/>
  <c r="H208" i="5"/>
  <c r="J208" i="5" s="1"/>
  <c r="H207" i="5"/>
  <c r="I207" i="5" s="1"/>
  <c r="J206" i="5"/>
  <c r="I206" i="5"/>
  <c r="H206" i="5"/>
  <c r="J205" i="5"/>
  <c r="H205" i="5"/>
  <c r="I205" i="5" s="1"/>
  <c r="I204" i="5"/>
  <c r="H204" i="5"/>
  <c r="J204" i="5" s="1"/>
  <c r="H203" i="5"/>
  <c r="I203" i="5" s="1"/>
  <c r="J202" i="5"/>
  <c r="I202" i="5"/>
  <c r="H202" i="5"/>
  <c r="J201" i="5"/>
  <c r="H201" i="5"/>
  <c r="I201" i="5" s="1"/>
  <c r="I200" i="5"/>
  <c r="H200" i="5"/>
  <c r="J200" i="5" s="1"/>
  <c r="H199" i="5"/>
  <c r="I199" i="5" s="1"/>
  <c r="J198" i="5"/>
  <c r="I198" i="5"/>
  <c r="H198" i="5"/>
  <c r="J197" i="5"/>
  <c r="H197" i="5"/>
  <c r="I197" i="5" s="1"/>
  <c r="I196" i="5"/>
  <c r="H196" i="5"/>
  <c r="J196" i="5" s="1"/>
  <c r="H195" i="5"/>
  <c r="I195" i="5" s="1"/>
  <c r="J194" i="5"/>
  <c r="I194" i="5"/>
  <c r="H194" i="5"/>
  <c r="J193" i="5"/>
  <c r="H193" i="5"/>
  <c r="I193" i="5" s="1"/>
  <c r="I192" i="5"/>
  <c r="H192" i="5"/>
  <c r="J192" i="5" s="1"/>
  <c r="H191" i="5"/>
  <c r="I191" i="5" s="1"/>
  <c r="J190" i="5"/>
  <c r="I190" i="5"/>
  <c r="H190" i="5"/>
  <c r="J189" i="5"/>
  <c r="H189" i="5"/>
  <c r="I189" i="5" s="1"/>
  <c r="I188" i="5"/>
  <c r="H188" i="5"/>
  <c r="J188" i="5" s="1"/>
  <c r="H187" i="5"/>
  <c r="I187" i="5" s="1"/>
  <c r="J186" i="5"/>
  <c r="I186" i="5"/>
  <c r="H186" i="5"/>
  <c r="J185" i="5"/>
  <c r="H185" i="5"/>
  <c r="I185" i="5" s="1"/>
  <c r="I184" i="5"/>
  <c r="H184" i="5"/>
  <c r="J184" i="5" s="1"/>
  <c r="H183" i="5"/>
  <c r="I183" i="5" s="1"/>
  <c r="J182" i="5"/>
  <c r="I182" i="5"/>
  <c r="H182" i="5"/>
  <c r="J181" i="5"/>
  <c r="H181" i="5"/>
  <c r="I181" i="5" s="1"/>
  <c r="I180" i="5"/>
  <c r="H180" i="5"/>
  <c r="J180" i="5" s="1"/>
  <c r="H179" i="5"/>
  <c r="I179" i="5" s="1"/>
  <c r="J178" i="5"/>
  <c r="I178" i="5"/>
  <c r="H178" i="5"/>
  <c r="J177" i="5"/>
  <c r="H177" i="5"/>
  <c r="I177" i="5" s="1"/>
  <c r="I176" i="5"/>
  <c r="H176" i="5"/>
  <c r="J176" i="5" s="1"/>
  <c r="H175" i="5"/>
  <c r="I175" i="5" s="1"/>
  <c r="J174" i="5"/>
  <c r="I174" i="5"/>
  <c r="H174" i="5"/>
  <c r="J173" i="5"/>
  <c r="H173" i="5"/>
  <c r="I173" i="5" s="1"/>
  <c r="I172" i="5"/>
  <c r="H172" i="5"/>
  <c r="J172" i="5" s="1"/>
  <c r="H171" i="5"/>
  <c r="I171" i="5" s="1"/>
  <c r="J170" i="5"/>
  <c r="I170" i="5"/>
  <c r="H170" i="5"/>
  <c r="J169" i="5"/>
  <c r="H169" i="5"/>
  <c r="I169" i="5" s="1"/>
  <c r="I168" i="5"/>
  <c r="H168" i="5"/>
  <c r="J168" i="5" s="1"/>
  <c r="H167" i="5"/>
  <c r="I167" i="5" s="1"/>
  <c r="J166" i="5"/>
  <c r="I166" i="5"/>
  <c r="H166" i="5"/>
  <c r="J165" i="5"/>
  <c r="H165" i="5"/>
  <c r="I165" i="5" s="1"/>
  <c r="I164" i="5"/>
  <c r="H164" i="5"/>
  <c r="J164" i="5" s="1"/>
  <c r="H163" i="5"/>
  <c r="I163" i="5" s="1"/>
  <c r="J162" i="5"/>
  <c r="I162" i="5"/>
  <c r="H162" i="5"/>
  <c r="J161" i="5"/>
  <c r="H161" i="5"/>
  <c r="I161" i="5" s="1"/>
  <c r="I160" i="5"/>
  <c r="H160" i="5"/>
  <c r="J160" i="5" s="1"/>
  <c r="H159" i="5"/>
  <c r="I159" i="5" s="1"/>
  <c r="J158" i="5"/>
  <c r="I158" i="5"/>
  <c r="H158" i="5"/>
  <c r="J157" i="5"/>
  <c r="H157" i="5"/>
  <c r="I157" i="5" s="1"/>
  <c r="I156" i="5"/>
  <c r="H156" i="5"/>
  <c r="J156" i="5" s="1"/>
  <c r="H155" i="5"/>
  <c r="I155" i="5" s="1"/>
  <c r="J154" i="5"/>
  <c r="I154" i="5"/>
  <c r="H154" i="5"/>
  <c r="J153" i="5"/>
  <c r="H153" i="5"/>
  <c r="I153" i="5" s="1"/>
  <c r="I152" i="5"/>
  <c r="H152" i="5"/>
  <c r="J152" i="5" s="1"/>
  <c r="H151" i="5"/>
  <c r="I151" i="5" s="1"/>
  <c r="J150" i="5"/>
  <c r="I150" i="5"/>
  <c r="H150" i="5"/>
  <c r="J149" i="5"/>
  <c r="H149" i="5"/>
  <c r="I149" i="5" s="1"/>
  <c r="I148" i="5"/>
  <c r="H148" i="5"/>
  <c r="J148" i="5" s="1"/>
  <c r="H147" i="5"/>
  <c r="I147" i="5" s="1"/>
  <c r="J146" i="5"/>
  <c r="I146" i="5"/>
  <c r="H146" i="5"/>
  <c r="J145" i="5"/>
  <c r="H145" i="5"/>
  <c r="I145" i="5" s="1"/>
  <c r="I144" i="5"/>
  <c r="H144" i="5"/>
  <c r="J144" i="5" s="1"/>
  <c r="H143" i="5"/>
  <c r="I143" i="5" s="1"/>
  <c r="J142" i="5"/>
  <c r="I142" i="5"/>
  <c r="H142" i="5"/>
  <c r="J141" i="5"/>
  <c r="H141" i="5"/>
  <c r="I141" i="5" s="1"/>
  <c r="I140" i="5"/>
  <c r="H140" i="5"/>
  <c r="J140" i="5" s="1"/>
  <c r="H139" i="5"/>
  <c r="J139" i="5" s="1"/>
  <c r="H135" i="5"/>
  <c r="J135" i="5" s="1"/>
  <c r="I134" i="5"/>
  <c r="M134" i="5" s="1"/>
  <c r="H134" i="5"/>
  <c r="J134" i="5" s="1"/>
  <c r="H133" i="5"/>
  <c r="I132" i="5"/>
  <c r="M132" i="5" s="1"/>
  <c r="H132" i="5"/>
  <c r="J132" i="5" s="1"/>
  <c r="H131" i="5"/>
  <c r="J131" i="5" s="1"/>
  <c r="I130" i="5"/>
  <c r="M130" i="5" s="1"/>
  <c r="H130" i="5"/>
  <c r="J130" i="5" s="1"/>
  <c r="H129" i="5"/>
  <c r="I128" i="5"/>
  <c r="M128" i="5" s="1"/>
  <c r="H128" i="5"/>
  <c r="J128" i="5" s="1"/>
  <c r="H127" i="5"/>
  <c r="J127" i="5" s="1"/>
  <c r="I126" i="5"/>
  <c r="M126" i="5" s="1"/>
  <c r="H126" i="5"/>
  <c r="J126" i="5" s="1"/>
  <c r="H125" i="5"/>
  <c r="I124" i="5"/>
  <c r="M124" i="5" s="1"/>
  <c r="H124" i="5"/>
  <c r="J124" i="5" s="1"/>
  <c r="H123" i="5"/>
  <c r="J123" i="5" s="1"/>
  <c r="I122" i="5"/>
  <c r="M122" i="5" s="1"/>
  <c r="H122" i="5"/>
  <c r="J122" i="5" s="1"/>
  <c r="H121" i="5"/>
  <c r="I120" i="5"/>
  <c r="M120" i="5" s="1"/>
  <c r="H120" i="5"/>
  <c r="J120" i="5" s="1"/>
  <c r="H119" i="5"/>
  <c r="J119" i="5" s="1"/>
  <c r="I118" i="5"/>
  <c r="M118" i="5" s="1"/>
  <c r="H118" i="5"/>
  <c r="J118" i="5" s="1"/>
  <c r="H117" i="5"/>
  <c r="I116" i="5"/>
  <c r="M116" i="5" s="1"/>
  <c r="H116" i="5"/>
  <c r="J116" i="5" s="1"/>
  <c r="H115" i="5"/>
  <c r="J115" i="5" s="1"/>
  <c r="I114" i="5"/>
  <c r="M114" i="5" s="1"/>
  <c r="H114" i="5"/>
  <c r="J114" i="5" s="1"/>
  <c r="H113" i="5"/>
  <c r="I112" i="5"/>
  <c r="M112" i="5" s="1"/>
  <c r="H112" i="5"/>
  <c r="J112" i="5" s="1"/>
  <c r="H111" i="5"/>
  <c r="J111" i="5" s="1"/>
  <c r="I110" i="5"/>
  <c r="M110" i="5" s="1"/>
  <c r="H110" i="5"/>
  <c r="J110" i="5" s="1"/>
  <c r="H109" i="5"/>
  <c r="I108" i="5"/>
  <c r="M108" i="5" s="1"/>
  <c r="H108" i="5"/>
  <c r="J108" i="5" s="1"/>
  <c r="H107" i="5"/>
  <c r="J107" i="5" s="1"/>
  <c r="I106" i="5"/>
  <c r="M106" i="5" s="1"/>
  <c r="H106" i="5"/>
  <c r="J106" i="5" s="1"/>
  <c r="H105" i="5"/>
  <c r="I104" i="5"/>
  <c r="M104" i="5" s="1"/>
  <c r="H104" i="5"/>
  <c r="J104" i="5" s="1"/>
  <c r="H103" i="5"/>
  <c r="J103" i="5" s="1"/>
  <c r="I102" i="5"/>
  <c r="M102" i="5" s="1"/>
  <c r="H102" i="5"/>
  <c r="J102" i="5" s="1"/>
  <c r="H101" i="5"/>
  <c r="I100" i="5"/>
  <c r="M100" i="5" s="1"/>
  <c r="H100" i="5"/>
  <c r="J100" i="5" s="1"/>
  <c r="H99" i="5"/>
  <c r="J99" i="5" s="1"/>
  <c r="I98" i="5"/>
  <c r="M98" i="5" s="1"/>
  <c r="H98" i="5"/>
  <c r="J98" i="5" s="1"/>
  <c r="H97" i="5"/>
  <c r="I96" i="5"/>
  <c r="M96" i="5" s="1"/>
  <c r="H96" i="5"/>
  <c r="J96" i="5" s="1"/>
  <c r="H95" i="5"/>
  <c r="J95" i="5" s="1"/>
  <c r="I94" i="5"/>
  <c r="M94" i="5" s="1"/>
  <c r="H94" i="5"/>
  <c r="J94" i="5" s="1"/>
  <c r="H93" i="5"/>
  <c r="I92" i="5"/>
  <c r="M92" i="5" s="1"/>
  <c r="H92" i="5"/>
  <c r="J92" i="5" s="1"/>
  <c r="H91" i="5"/>
  <c r="J91" i="5" s="1"/>
  <c r="I90" i="5"/>
  <c r="M90" i="5" s="1"/>
  <c r="H90" i="5"/>
  <c r="J90" i="5" s="1"/>
  <c r="H89" i="5"/>
  <c r="I88" i="5"/>
  <c r="M88" i="5" s="1"/>
  <c r="H88" i="5"/>
  <c r="J88" i="5" s="1"/>
  <c r="H87" i="5"/>
  <c r="J87" i="5" s="1"/>
  <c r="I86" i="5"/>
  <c r="M86" i="5" s="1"/>
  <c r="H86" i="5"/>
  <c r="J86" i="5" s="1"/>
  <c r="H85" i="5"/>
  <c r="I84" i="5"/>
  <c r="M84" i="5" s="1"/>
  <c r="H84" i="5"/>
  <c r="J84" i="5" s="1"/>
  <c r="H83" i="5"/>
  <c r="J83" i="5" s="1"/>
  <c r="I82" i="5"/>
  <c r="M82" i="5" s="1"/>
  <c r="H82" i="5"/>
  <c r="J82" i="5" s="1"/>
  <c r="H81" i="5"/>
  <c r="I80" i="5"/>
  <c r="M80" i="5" s="1"/>
  <c r="H80" i="5"/>
  <c r="J80" i="5" s="1"/>
  <c r="H79" i="5"/>
  <c r="J79" i="5" s="1"/>
  <c r="I78" i="5"/>
  <c r="M78" i="5" s="1"/>
  <c r="H78" i="5"/>
  <c r="J78" i="5" s="1"/>
  <c r="H77" i="5"/>
  <c r="I76" i="5"/>
  <c r="M76" i="5" s="1"/>
  <c r="H76" i="5"/>
  <c r="J76" i="5" s="1"/>
  <c r="H75" i="5"/>
  <c r="I74" i="5"/>
  <c r="M74" i="5" s="1"/>
  <c r="H74" i="5"/>
  <c r="J74" i="5" s="1"/>
  <c r="H73" i="5"/>
  <c r="I72" i="5"/>
  <c r="M72" i="5" s="1"/>
  <c r="H72" i="5"/>
  <c r="J72" i="5" s="1"/>
  <c r="H71" i="5"/>
  <c r="I70" i="5"/>
  <c r="M70" i="5" s="1"/>
  <c r="H70" i="5"/>
  <c r="J70" i="5" s="1"/>
  <c r="H69" i="5"/>
  <c r="I68" i="5"/>
  <c r="M68" i="5" s="1"/>
  <c r="H68" i="5"/>
  <c r="J68" i="5" s="1"/>
  <c r="H67" i="5"/>
  <c r="I66" i="5"/>
  <c r="M66" i="5" s="1"/>
  <c r="H66" i="5"/>
  <c r="J66" i="5" s="1"/>
  <c r="H65" i="5"/>
  <c r="I64" i="5"/>
  <c r="M64" i="5" s="1"/>
  <c r="H64" i="5"/>
  <c r="J64" i="5" s="1"/>
  <c r="H63" i="5"/>
  <c r="H62" i="5"/>
  <c r="J62" i="5" s="1"/>
  <c r="H61" i="5"/>
  <c r="I60" i="5"/>
  <c r="M60" i="5" s="1"/>
  <c r="H60" i="5"/>
  <c r="J60" i="5" s="1"/>
  <c r="H59" i="5"/>
  <c r="J59" i="5" s="1"/>
  <c r="H58" i="5"/>
  <c r="J58" i="5" s="1"/>
  <c r="H57" i="5"/>
  <c r="I56" i="5"/>
  <c r="M56" i="5" s="1"/>
  <c r="H56" i="5"/>
  <c r="J56" i="5" s="1"/>
  <c r="H55" i="5"/>
  <c r="J55" i="5" s="1"/>
  <c r="H54" i="5"/>
  <c r="J54" i="5" s="1"/>
  <c r="H53" i="5"/>
  <c r="I52" i="5"/>
  <c r="M52" i="5" s="1"/>
  <c r="H52" i="5"/>
  <c r="J52" i="5" s="1"/>
  <c r="H51" i="5"/>
  <c r="J51" i="5" s="1"/>
  <c r="J50" i="5"/>
  <c r="I50" i="5"/>
  <c r="M50" i="5" s="1"/>
  <c r="H50" i="5"/>
  <c r="J49" i="5"/>
  <c r="H49" i="5"/>
  <c r="I49" i="5" s="1"/>
  <c r="M49" i="5" s="1"/>
  <c r="I48" i="5"/>
  <c r="H48" i="5"/>
  <c r="J48" i="5" s="1"/>
  <c r="H47" i="5"/>
  <c r="J47" i="5" s="1"/>
  <c r="J46" i="5"/>
  <c r="I46" i="5"/>
  <c r="M46" i="5" s="1"/>
  <c r="H46" i="5"/>
  <c r="J45" i="5"/>
  <c r="H45" i="5"/>
  <c r="I45" i="5" s="1"/>
  <c r="M45" i="5" s="1"/>
  <c r="I44" i="5"/>
  <c r="H44" i="5"/>
  <c r="J44" i="5" s="1"/>
  <c r="H43" i="5"/>
  <c r="J43" i="5" s="1"/>
  <c r="J42" i="5"/>
  <c r="I42" i="5"/>
  <c r="M42" i="5" s="1"/>
  <c r="H42" i="5"/>
  <c r="J41" i="5"/>
  <c r="H41" i="5"/>
  <c r="I41" i="5" s="1"/>
  <c r="M41" i="5" s="1"/>
  <c r="I40" i="5"/>
  <c r="H40" i="5"/>
  <c r="J40" i="5" s="1"/>
  <c r="H39" i="5"/>
  <c r="J39" i="5" s="1"/>
  <c r="J38" i="5"/>
  <c r="I38" i="5"/>
  <c r="M38" i="5" s="1"/>
  <c r="H38" i="5"/>
  <c r="J37" i="5"/>
  <c r="H37" i="5"/>
  <c r="I37" i="5" s="1"/>
  <c r="M37" i="5" s="1"/>
  <c r="I36" i="5"/>
  <c r="H36" i="5"/>
  <c r="J36" i="5" s="1"/>
  <c r="H35" i="5"/>
  <c r="J35" i="5" s="1"/>
  <c r="J34" i="5"/>
  <c r="I34" i="5"/>
  <c r="M34" i="5" s="1"/>
  <c r="H34" i="5"/>
  <c r="J33" i="5"/>
  <c r="H33" i="5"/>
  <c r="I33" i="5" s="1"/>
  <c r="M33" i="5" s="1"/>
  <c r="I32" i="5"/>
  <c r="H32" i="5"/>
  <c r="J32" i="5" s="1"/>
  <c r="H31" i="5"/>
  <c r="J31" i="5" s="1"/>
  <c r="J30" i="5"/>
  <c r="I30" i="5"/>
  <c r="M30" i="5" s="1"/>
  <c r="H30" i="5"/>
  <c r="J29" i="5"/>
  <c r="H29" i="5"/>
  <c r="I29" i="5" s="1"/>
  <c r="M29" i="5" s="1"/>
  <c r="I28" i="5"/>
  <c r="H28" i="5"/>
  <c r="J28" i="5" s="1"/>
  <c r="H27" i="5"/>
  <c r="J27" i="5" s="1"/>
  <c r="J26" i="5"/>
  <c r="I26" i="5"/>
  <c r="M26" i="5" s="1"/>
  <c r="H26" i="5"/>
  <c r="J25" i="5"/>
  <c r="H25" i="5"/>
  <c r="I25" i="5" s="1"/>
  <c r="M25" i="5" s="1"/>
  <c r="I24" i="5"/>
  <c r="H24" i="5"/>
  <c r="J24" i="5" s="1"/>
  <c r="H23" i="5"/>
  <c r="J23" i="5" s="1"/>
  <c r="J22" i="5"/>
  <c r="I22" i="5"/>
  <c r="M22" i="5" s="1"/>
  <c r="H22" i="5"/>
  <c r="J21" i="5"/>
  <c r="H21" i="5"/>
  <c r="I21" i="5" s="1"/>
  <c r="M21" i="5" s="1"/>
  <c r="I20" i="5"/>
  <c r="H20" i="5"/>
  <c r="J20" i="5" s="1"/>
  <c r="H19" i="5"/>
  <c r="J19" i="5" s="1"/>
  <c r="J18" i="5"/>
  <c r="I18" i="5"/>
  <c r="M18" i="5" s="1"/>
  <c r="H18" i="5"/>
  <c r="J17" i="5"/>
  <c r="H17" i="5"/>
  <c r="I17" i="5" s="1"/>
  <c r="M17" i="5" s="1"/>
  <c r="I16" i="5"/>
  <c r="H16" i="5"/>
  <c r="J16" i="5" s="1"/>
  <c r="H15" i="5"/>
  <c r="J15" i="5" s="1"/>
  <c r="J14" i="5"/>
  <c r="I14" i="5"/>
  <c r="M14" i="5" s="1"/>
  <c r="H14" i="5"/>
  <c r="J13" i="5"/>
  <c r="H13" i="5"/>
  <c r="I13" i="5" s="1"/>
  <c r="M13" i="5" s="1"/>
  <c r="I12" i="5"/>
  <c r="H12" i="5"/>
  <c r="J12" i="5" s="1"/>
  <c r="H11" i="5"/>
  <c r="J11" i="5" s="1"/>
  <c r="J10" i="5"/>
  <c r="I10" i="5"/>
  <c r="M10" i="5" s="1"/>
  <c r="H10" i="5"/>
  <c r="J9" i="5"/>
  <c r="H9" i="5"/>
  <c r="I9" i="5" s="1"/>
  <c r="M9" i="5" s="1"/>
  <c r="I8" i="5"/>
  <c r="H8" i="5"/>
  <c r="J8" i="5" s="1"/>
  <c r="I7" i="5"/>
  <c r="H7" i="5"/>
  <c r="J7" i="5" s="1"/>
  <c r="I6" i="5"/>
  <c r="H6" i="5"/>
  <c r="J6" i="5" s="1"/>
  <c r="J5" i="5"/>
  <c r="H5" i="5"/>
  <c r="I5" i="5" s="1"/>
  <c r="M5" i="5" s="1"/>
  <c r="M6217" i="3"/>
  <c r="M6216" i="3"/>
  <c r="M6215" i="3"/>
  <c r="M6214" i="3"/>
  <c r="M6213" i="3"/>
  <c r="M6212" i="3"/>
  <c r="M6211" i="3"/>
  <c r="M6210" i="3"/>
  <c r="M6209" i="3"/>
  <c r="M6208" i="3"/>
  <c r="M6207" i="3"/>
  <c r="M6206" i="3"/>
  <c r="M6205" i="3"/>
  <c r="M6204" i="3"/>
  <c r="M6203" i="3"/>
  <c r="M6202" i="3"/>
  <c r="M6201" i="3"/>
  <c r="M6200" i="3"/>
  <c r="M6199" i="3"/>
  <c r="M6198" i="3"/>
  <c r="M6197" i="3"/>
  <c r="M6196" i="3"/>
  <c r="M6195" i="3"/>
  <c r="M6194" i="3"/>
  <c r="M6193" i="3"/>
  <c r="M6192" i="3"/>
  <c r="M6191" i="3"/>
  <c r="M6190" i="3"/>
  <c r="M6189" i="3"/>
  <c r="M6188" i="3"/>
  <c r="M6187" i="3"/>
  <c r="M6186" i="3"/>
  <c r="M6185" i="3"/>
  <c r="M6184" i="3"/>
  <c r="M6183" i="3"/>
  <c r="M6182" i="3"/>
  <c r="M6181" i="3"/>
  <c r="M6180" i="3"/>
  <c r="M6179" i="3"/>
  <c r="M6178" i="3"/>
  <c r="M6177" i="3"/>
  <c r="M6176" i="3"/>
  <c r="M6175" i="3"/>
  <c r="M6174" i="3"/>
  <c r="M6173" i="3"/>
  <c r="M6172" i="3"/>
  <c r="M6171" i="3"/>
  <c r="M6170" i="3"/>
  <c r="M6169" i="3"/>
  <c r="M6168" i="3"/>
  <c r="M6167" i="3"/>
  <c r="M6166" i="3"/>
  <c r="M6165" i="3"/>
  <c r="M6164" i="3"/>
  <c r="M6163" i="3"/>
  <c r="M6162" i="3"/>
  <c r="M6161" i="3"/>
  <c r="M6160" i="3"/>
  <c r="M6159" i="3"/>
  <c r="M6158" i="3"/>
  <c r="M6157" i="3"/>
  <c r="M6156" i="3"/>
  <c r="M6155" i="3"/>
  <c r="M6154" i="3"/>
  <c r="M6153" i="3"/>
  <c r="M6152" i="3"/>
  <c r="M6151" i="3"/>
  <c r="M6150" i="3"/>
  <c r="M6149" i="3"/>
  <c r="M6148" i="3"/>
  <c r="M6147" i="3"/>
  <c r="M6146" i="3"/>
  <c r="M6145" i="3"/>
  <c r="M6144" i="3"/>
  <c r="M6143" i="3"/>
  <c r="M6142" i="3"/>
  <c r="M6141" i="3"/>
  <c r="M6140" i="3"/>
  <c r="M6139" i="3"/>
  <c r="M6138" i="3"/>
  <c r="M6137" i="3"/>
  <c r="M6136" i="3"/>
  <c r="M6135" i="3"/>
  <c r="M6134" i="3"/>
  <c r="M6133" i="3"/>
  <c r="M6132" i="3"/>
  <c r="M6131" i="3"/>
  <c r="M6130" i="3"/>
  <c r="M6129" i="3"/>
  <c r="M6128" i="3"/>
  <c r="M6127" i="3"/>
  <c r="M6126" i="3"/>
  <c r="M6125" i="3"/>
  <c r="M6124" i="3"/>
  <c r="M6123" i="3"/>
  <c r="M6122" i="3"/>
  <c r="M6121" i="3"/>
  <c r="M6120" i="3"/>
  <c r="M6119" i="3"/>
  <c r="M6118" i="3"/>
  <c r="M6117" i="3"/>
  <c r="M6116" i="3"/>
  <c r="M6115" i="3"/>
  <c r="M6114" i="3"/>
  <c r="M6113" i="3"/>
  <c r="M6112" i="3"/>
  <c r="M6111" i="3"/>
  <c r="M6110" i="3"/>
  <c r="M6109" i="3"/>
  <c r="M6108" i="3"/>
  <c r="M6107" i="3"/>
  <c r="M6106" i="3"/>
  <c r="M6105" i="3"/>
  <c r="M6104" i="3"/>
  <c r="M6103" i="3"/>
  <c r="M6102" i="3"/>
  <c r="M6101" i="3"/>
  <c r="M6100" i="3"/>
  <c r="M6099" i="3"/>
  <c r="M6098" i="3"/>
  <c r="M6097" i="3"/>
  <c r="M6096" i="3"/>
  <c r="M6095" i="3"/>
  <c r="M6094" i="3"/>
  <c r="M6093" i="3"/>
  <c r="M6092" i="3"/>
  <c r="M6091" i="3"/>
  <c r="M6090" i="3"/>
  <c r="M6089" i="3"/>
  <c r="M6088" i="3"/>
  <c r="M6087" i="3"/>
  <c r="M6086" i="3"/>
  <c r="M6085" i="3"/>
  <c r="M6084" i="3"/>
  <c r="M6083" i="3"/>
  <c r="M6082" i="3"/>
  <c r="M6081" i="3"/>
  <c r="M6080" i="3"/>
  <c r="M6079" i="3"/>
  <c r="M6078" i="3"/>
  <c r="M6077" i="3"/>
  <c r="M6076" i="3"/>
  <c r="M6075" i="3"/>
  <c r="M6074" i="3"/>
  <c r="M6073" i="3"/>
  <c r="M6072" i="3"/>
  <c r="M6071" i="3"/>
  <c r="M6070" i="3"/>
  <c r="M6069" i="3"/>
  <c r="M6068" i="3"/>
  <c r="M6067" i="3"/>
  <c r="M6066" i="3"/>
  <c r="M6065" i="3"/>
  <c r="M6064" i="3"/>
  <c r="M6063" i="3"/>
  <c r="M6062" i="3"/>
  <c r="M6061" i="3"/>
  <c r="M6060" i="3"/>
  <c r="M6059" i="3"/>
  <c r="M6058" i="3"/>
  <c r="M6057" i="3"/>
  <c r="M6056" i="3"/>
  <c r="M6055" i="3"/>
  <c r="M6054" i="3"/>
  <c r="M6053" i="3"/>
  <c r="M6052" i="3"/>
  <c r="M6051" i="3"/>
  <c r="M6050" i="3"/>
  <c r="M6049" i="3"/>
  <c r="M6048" i="3"/>
  <c r="M6047" i="3"/>
  <c r="M6046" i="3"/>
  <c r="M6045" i="3"/>
  <c r="M6044" i="3"/>
  <c r="M6043" i="3"/>
  <c r="M6042" i="3"/>
  <c r="M6041" i="3"/>
  <c r="M6040" i="3"/>
  <c r="M6039" i="3"/>
  <c r="M6038" i="3"/>
  <c r="M6037" i="3"/>
  <c r="M6036" i="3"/>
  <c r="M6035" i="3"/>
  <c r="M6034" i="3"/>
  <c r="M6033" i="3"/>
  <c r="M6032" i="3"/>
  <c r="M6031" i="3"/>
  <c r="M6030" i="3"/>
  <c r="M6029" i="3"/>
  <c r="M6028" i="3"/>
  <c r="M6027" i="3"/>
  <c r="M6026" i="3"/>
  <c r="M6025" i="3"/>
  <c r="M6024" i="3"/>
  <c r="M6023" i="3"/>
  <c r="M6022" i="3"/>
  <c r="M6021" i="3"/>
  <c r="M6020" i="3"/>
  <c r="M6019" i="3"/>
  <c r="M6018" i="3"/>
  <c r="M6017" i="3"/>
  <c r="M6016" i="3"/>
  <c r="M6015" i="3"/>
  <c r="M6014" i="3"/>
  <c r="M6013" i="3"/>
  <c r="M6012" i="3"/>
  <c r="M6011" i="3"/>
  <c r="M6010" i="3"/>
  <c r="M6009" i="3"/>
  <c r="M6008" i="3"/>
  <c r="M6007" i="3"/>
  <c r="M6006" i="3"/>
  <c r="M6005" i="3"/>
  <c r="M6004" i="3"/>
  <c r="M6003" i="3"/>
  <c r="M6002" i="3"/>
  <c r="M6001" i="3"/>
  <c r="M6000" i="3"/>
  <c r="M5999" i="3"/>
  <c r="M5998" i="3"/>
  <c r="M5997" i="3"/>
  <c r="M5996" i="3"/>
  <c r="M5995" i="3"/>
  <c r="M5994" i="3"/>
  <c r="M5993" i="3"/>
  <c r="M5992" i="3"/>
  <c r="M5991" i="3"/>
  <c r="M5990" i="3"/>
  <c r="M5989" i="3"/>
  <c r="M5988" i="3"/>
  <c r="M5987" i="3"/>
  <c r="M5986" i="3"/>
  <c r="M5985" i="3"/>
  <c r="M5984" i="3"/>
  <c r="M5983" i="3"/>
  <c r="M5982" i="3"/>
  <c r="M5981" i="3"/>
  <c r="M5980" i="3"/>
  <c r="M5979" i="3"/>
  <c r="M5978" i="3"/>
  <c r="M5977" i="3"/>
  <c r="M5976" i="3"/>
  <c r="M5975" i="3"/>
  <c r="M5974" i="3"/>
  <c r="M5973" i="3"/>
  <c r="M5972" i="3"/>
  <c r="M5971" i="3"/>
  <c r="M5970" i="3"/>
  <c r="M5969" i="3"/>
  <c r="M5968" i="3"/>
  <c r="M5967" i="3"/>
  <c r="M5966" i="3"/>
  <c r="M5965" i="3"/>
  <c r="M5964" i="3"/>
  <c r="M5963" i="3"/>
  <c r="M5962" i="3"/>
  <c r="M5961" i="3"/>
  <c r="M5960" i="3"/>
  <c r="M5959" i="3"/>
  <c r="M5958" i="3"/>
  <c r="M5957" i="3"/>
  <c r="M5956" i="3"/>
  <c r="M5955" i="3"/>
  <c r="M5954" i="3"/>
  <c r="M5953" i="3"/>
  <c r="M5952" i="3"/>
  <c r="M5951" i="3"/>
  <c r="M5950" i="3"/>
  <c r="M5949" i="3"/>
  <c r="M5948" i="3"/>
  <c r="M5947" i="3"/>
  <c r="M5946" i="3"/>
  <c r="M5945" i="3"/>
  <c r="M5944" i="3"/>
  <c r="M5943" i="3"/>
  <c r="M5942" i="3"/>
  <c r="M5941" i="3"/>
  <c r="M5940" i="3"/>
  <c r="M5939" i="3"/>
  <c r="M5938" i="3"/>
  <c r="M5937" i="3"/>
  <c r="M5936" i="3"/>
  <c r="M5935" i="3"/>
  <c r="M5934" i="3"/>
  <c r="M5933" i="3"/>
  <c r="M5932" i="3"/>
  <c r="M5931" i="3"/>
  <c r="M5930" i="3"/>
  <c r="M5929" i="3"/>
  <c r="M5928" i="3"/>
  <c r="M5927" i="3"/>
  <c r="M5926" i="3"/>
  <c r="M5925" i="3"/>
  <c r="M5924" i="3"/>
  <c r="M5923" i="3"/>
  <c r="M5922" i="3"/>
  <c r="M5921" i="3"/>
  <c r="M5920" i="3"/>
  <c r="M5919" i="3"/>
  <c r="M5918" i="3"/>
  <c r="M5917" i="3"/>
  <c r="M5916" i="3"/>
  <c r="M5915" i="3"/>
  <c r="M5914" i="3"/>
  <c r="M5913" i="3"/>
  <c r="M5912" i="3"/>
  <c r="M5911" i="3"/>
  <c r="M5910" i="3"/>
  <c r="M5909" i="3"/>
  <c r="M5908" i="3"/>
  <c r="M5907" i="3"/>
  <c r="M5906" i="3"/>
  <c r="M5905" i="3"/>
  <c r="M5904" i="3"/>
  <c r="M5903" i="3"/>
  <c r="M5902" i="3"/>
  <c r="M5901" i="3"/>
  <c r="M5900" i="3"/>
  <c r="M5899" i="3"/>
  <c r="M5898" i="3"/>
  <c r="M5897" i="3"/>
  <c r="M5896" i="3"/>
  <c r="M5895" i="3"/>
  <c r="M5894" i="3"/>
  <c r="M5893" i="3"/>
  <c r="M5892" i="3"/>
  <c r="M5891" i="3"/>
  <c r="M5890" i="3"/>
  <c r="M5889" i="3"/>
  <c r="M5888" i="3"/>
  <c r="M5887" i="3"/>
  <c r="M5886" i="3"/>
  <c r="M5885" i="3"/>
  <c r="M5884" i="3"/>
  <c r="M5883" i="3"/>
  <c r="M5882" i="3"/>
  <c r="M5881" i="3"/>
  <c r="M5880" i="3"/>
  <c r="M5879" i="3"/>
  <c r="M5878" i="3"/>
  <c r="M5877" i="3"/>
  <c r="M5876" i="3"/>
  <c r="M5875" i="3"/>
  <c r="M5874" i="3"/>
  <c r="M5873" i="3"/>
  <c r="M5872" i="3"/>
  <c r="M5871" i="3"/>
  <c r="M5870" i="3"/>
  <c r="M5869" i="3"/>
  <c r="M5868" i="3"/>
  <c r="M5867" i="3"/>
  <c r="M5866" i="3"/>
  <c r="M5865" i="3"/>
  <c r="M5864" i="3"/>
  <c r="M5863" i="3"/>
  <c r="M5862" i="3"/>
  <c r="M5861" i="3"/>
  <c r="M5860" i="3"/>
  <c r="M5859" i="3"/>
  <c r="M5858" i="3"/>
  <c r="M5857" i="3"/>
  <c r="M5856" i="3"/>
  <c r="M5855" i="3"/>
  <c r="M5854" i="3"/>
  <c r="M5853" i="3"/>
  <c r="M5852" i="3"/>
  <c r="M5851" i="3"/>
  <c r="M5850" i="3"/>
  <c r="M5849" i="3"/>
  <c r="M5848" i="3"/>
  <c r="M5847" i="3"/>
  <c r="M5846" i="3"/>
  <c r="M5845" i="3"/>
  <c r="M5844" i="3"/>
  <c r="M5843" i="3"/>
  <c r="M5842" i="3"/>
  <c r="M5841" i="3"/>
  <c r="M5840" i="3"/>
  <c r="M5839" i="3"/>
  <c r="M5838" i="3"/>
  <c r="M5837" i="3"/>
  <c r="M5836" i="3"/>
  <c r="M5835" i="3"/>
  <c r="M5834" i="3"/>
  <c r="M5833" i="3"/>
  <c r="M5832" i="3"/>
  <c r="M5831" i="3"/>
  <c r="M5830" i="3"/>
  <c r="M5829" i="3"/>
  <c r="M5828" i="3"/>
  <c r="M5827" i="3"/>
  <c r="M5826" i="3"/>
  <c r="M5825" i="3"/>
  <c r="M5824" i="3"/>
  <c r="M5823" i="3"/>
  <c r="M5822" i="3"/>
  <c r="M5821" i="3"/>
  <c r="M5820" i="3"/>
  <c r="M5819" i="3"/>
  <c r="M5818" i="3"/>
  <c r="M5817" i="3"/>
  <c r="M5816" i="3"/>
  <c r="M5815" i="3"/>
  <c r="M5814" i="3"/>
  <c r="M5813" i="3"/>
  <c r="M5812" i="3"/>
  <c r="M5811" i="3"/>
  <c r="M5810" i="3"/>
  <c r="M5809" i="3"/>
  <c r="M5808" i="3"/>
  <c r="M5807" i="3"/>
  <c r="M5806" i="3"/>
  <c r="M5805" i="3"/>
  <c r="M5804" i="3"/>
  <c r="M5803" i="3"/>
  <c r="M5802" i="3"/>
  <c r="M5801" i="3"/>
  <c r="M5800" i="3"/>
  <c r="M5799" i="3"/>
  <c r="M5798" i="3"/>
  <c r="M5797" i="3"/>
  <c r="M5796" i="3"/>
  <c r="M5795" i="3"/>
  <c r="M5794" i="3"/>
  <c r="M5793" i="3"/>
  <c r="M5792" i="3"/>
  <c r="M5791" i="3"/>
  <c r="M5790" i="3"/>
  <c r="M5789" i="3"/>
  <c r="M5788" i="3"/>
  <c r="M5787" i="3"/>
  <c r="M5786" i="3"/>
  <c r="M5785" i="3"/>
  <c r="M5784" i="3"/>
  <c r="M5783" i="3"/>
  <c r="M5782" i="3"/>
  <c r="M5781" i="3"/>
  <c r="M5780" i="3"/>
  <c r="M5779" i="3"/>
  <c r="M5778" i="3"/>
  <c r="M5777" i="3"/>
  <c r="M5776" i="3"/>
  <c r="M5775" i="3"/>
  <c r="M5774" i="3"/>
  <c r="M5773" i="3"/>
  <c r="M5772" i="3"/>
  <c r="M5771" i="3"/>
  <c r="M5770" i="3"/>
  <c r="M5769" i="3"/>
  <c r="M5768" i="3"/>
  <c r="M5767" i="3"/>
  <c r="M5766" i="3"/>
  <c r="M5765" i="3"/>
  <c r="M5764" i="3"/>
  <c r="M5763" i="3"/>
  <c r="M5762" i="3"/>
  <c r="M5761" i="3"/>
  <c r="M5760" i="3"/>
  <c r="M5759" i="3"/>
  <c r="M5758" i="3"/>
  <c r="M5757" i="3"/>
  <c r="M5756" i="3"/>
  <c r="M5755" i="3"/>
  <c r="M5754" i="3"/>
  <c r="M5753" i="3"/>
  <c r="M5752" i="3"/>
  <c r="M5751" i="3"/>
  <c r="M5750" i="3"/>
  <c r="M5749" i="3"/>
  <c r="M5748" i="3"/>
  <c r="M5747" i="3"/>
  <c r="M5746" i="3"/>
  <c r="M5745" i="3"/>
  <c r="M5744" i="3"/>
  <c r="M5743" i="3"/>
  <c r="M5742" i="3"/>
  <c r="M5741" i="3"/>
  <c r="M5740" i="3"/>
  <c r="M5739" i="3"/>
  <c r="M5738" i="3"/>
  <c r="M5737" i="3"/>
  <c r="M5736" i="3"/>
  <c r="M5735" i="3"/>
  <c r="M5734" i="3"/>
  <c r="M5733" i="3"/>
  <c r="M5732" i="3"/>
  <c r="M5731" i="3"/>
  <c r="M5730" i="3"/>
  <c r="M5729" i="3"/>
  <c r="M5728" i="3"/>
  <c r="M5727" i="3"/>
  <c r="M5726" i="3"/>
  <c r="M5725" i="3"/>
  <c r="M5724" i="3"/>
  <c r="M5723" i="3"/>
  <c r="M5722" i="3"/>
  <c r="M5721" i="3"/>
  <c r="M5720" i="3"/>
  <c r="M5719" i="3"/>
  <c r="M5718" i="3"/>
  <c r="M5717" i="3"/>
  <c r="M5716" i="3"/>
  <c r="M5715" i="3"/>
  <c r="M5714" i="3"/>
  <c r="M5713" i="3"/>
  <c r="M5712" i="3"/>
  <c r="M5711" i="3"/>
  <c r="M5710" i="3"/>
  <c r="M5709" i="3"/>
  <c r="M5708" i="3"/>
  <c r="M5707" i="3"/>
  <c r="M5706" i="3"/>
  <c r="M5705" i="3"/>
  <c r="M5704" i="3"/>
  <c r="M5703" i="3"/>
  <c r="M5702" i="3"/>
  <c r="M5701" i="3"/>
  <c r="M5700" i="3"/>
  <c r="M5699" i="3"/>
  <c r="M5698" i="3"/>
  <c r="M5697" i="3"/>
  <c r="M5696" i="3"/>
  <c r="M5695" i="3"/>
  <c r="M5694" i="3"/>
  <c r="M5693" i="3"/>
  <c r="M5692" i="3"/>
  <c r="M5691" i="3"/>
  <c r="M5690" i="3"/>
  <c r="M5689" i="3"/>
  <c r="M5688" i="3"/>
  <c r="M5687" i="3"/>
  <c r="M5686" i="3"/>
  <c r="M5685" i="3"/>
  <c r="M5684" i="3"/>
  <c r="M5683" i="3"/>
  <c r="M5682" i="3"/>
  <c r="M5681" i="3"/>
  <c r="M5680" i="3"/>
  <c r="M5679" i="3"/>
  <c r="M5678" i="3"/>
  <c r="M5677" i="3"/>
  <c r="M5676" i="3"/>
  <c r="M5675" i="3"/>
  <c r="M5674" i="3"/>
  <c r="M5673" i="3"/>
  <c r="M5672" i="3"/>
  <c r="M5671" i="3"/>
  <c r="M5670" i="3"/>
  <c r="M5669" i="3"/>
  <c r="M5668" i="3"/>
  <c r="M5667" i="3"/>
  <c r="M5666" i="3"/>
  <c r="M5665" i="3"/>
  <c r="M5664" i="3"/>
  <c r="M5663" i="3"/>
  <c r="M5662" i="3"/>
  <c r="M5661" i="3"/>
  <c r="M5660" i="3"/>
  <c r="M5659" i="3"/>
  <c r="M5658" i="3"/>
  <c r="M5657" i="3"/>
  <c r="M5656" i="3"/>
  <c r="M5655" i="3"/>
  <c r="M5654" i="3"/>
  <c r="M5653" i="3"/>
  <c r="M5652" i="3"/>
  <c r="M5651" i="3"/>
  <c r="M5650" i="3"/>
  <c r="M5649" i="3"/>
  <c r="M5648" i="3"/>
  <c r="M5647" i="3"/>
  <c r="M5646" i="3"/>
  <c r="M5645" i="3"/>
  <c r="M5644" i="3"/>
  <c r="M5643" i="3"/>
  <c r="M5642" i="3"/>
  <c r="M5641" i="3"/>
  <c r="M5640" i="3"/>
  <c r="M5639" i="3"/>
  <c r="M5638" i="3"/>
  <c r="M5637" i="3"/>
  <c r="M5636" i="3"/>
  <c r="M5635" i="3"/>
  <c r="M5634" i="3"/>
  <c r="M5633" i="3"/>
  <c r="M5632" i="3"/>
  <c r="M5631" i="3"/>
  <c r="M5630" i="3"/>
  <c r="M5629" i="3"/>
  <c r="M5628" i="3"/>
  <c r="M5627" i="3"/>
  <c r="M5626" i="3"/>
  <c r="M5625" i="3"/>
  <c r="M5624" i="3"/>
  <c r="M5623" i="3"/>
  <c r="M5622" i="3"/>
  <c r="M5621" i="3"/>
  <c r="M5620" i="3"/>
  <c r="M5619" i="3"/>
  <c r="M5618" i="3"/>
  <c r="M5617" i="3"/>
  <c r="M5616" i="3"/>
  <c r="M5615" i="3"/>
  <c r="M5614" i="3"/>
  <c r="M5613" i="3"/>
  <c r="M5612" i="3"/>
  <c r="M5611" i="3"/>
  <c r="M5610" i="3"/>
  <c r="M5609" i="3"/>
  <c r="M5608" i="3"/>
  <c r="M5607" i="3"/>
  <c r="M5606" i="3"/>
  <c r="M5605" i="3"/>
  <c r="M5604" i="3"/>
  <c r="M5603" i="3"/>
  <c r="M5602" i="3"/>
  <c r="M5601" i="3"/>
  <c r="M5600" i="3"/>
  <c r="M5599" i="3"/>
  <c r="M5598" i="3"/>
  <c r="M5597" i="3"/>
  <c r="M5596" i="3"/>
  <c r="M5595" i="3"/>
  <c r="M5594" i="3"/>
  <c r="M5593" i="3"/>
  <c r="M5592" i="3"/>
  <c r="M5591" i="3"/>
  <c r="M5590" i="3"/>
  <c r="M5589" i="3"/>
  <c r="M5588" i="3"/>
  <c r="M5587" i="3"/>
  <c r="M5586" i="3"/>
  <c r="M5585" i="3"/>
  <c r="M5584" i="3"/>
  <c r="M5583" i="3"/>
  <c r="M5582" i="3"/>
  <c r="M5581" i="3"/>
  <c r="M5580" i="3"/>
  <c r="M5579" i="3"/>
  <c r="M5578" i="3"/>
  <c r="M5577" i="3"/>
  <c r="M5576" i="3"/>
  <c r="M5575" i="3"/>
  <c r="M5574" i="3"/>
  <c r="M5573" i="3"/>
  <c r="M5572" i="3"/>
  <c r="M5571" i="3"/>
  <c r="M5570" i="3"/>
  <c r="M5569" i="3"/>
  <c r="M5568" i="3"/>
  <c r="M5567" i="3"/>
  <c r="M5566" i="3"/>
  <c r="M5565" i="3"/>
  <c r="M5564" i="3"/>
  <c r="M5563" i="3"/>
  <c r="M5562" i="3"/>
  <c r="M5561" i="3"/>
  <c r="M5560" i="3"/>
  <c r="M5559" i="3"/>
  <c r="M5558" i="3"/>
  <c r="M5557" i="3"/>
  <c r="M5556" i="3"/>
  <c r="M5555" i="3"/>
  <c r="M5554" i="3"/>
  <c r="M5553" i="3"/>
  <c r="M5552" i="3"/>
  <c r="M5551" i="3"/>
  <c r="M5550" i="3"/>
  <c r="M5549" i="3"/>
  <c r="M5548" i="3"/>
  <c r="M5547" i="3"/>
  <c r="M5546" i="3"/>
  <c r="M5545" i="3"/>
  <c r="M5544" i="3"/>
  <c r="M5543" i="3"/>
  <c r="M5542" i="3"/>
  <c r="M5541" i="3"/>
  <c r="M5540" i="3"/>
  <c r="M5539" i="3"/>
  <c r="M5538" i="3"/>
  <c r="M5537" i="3"/>
  <c r="M5536" i="3"/>
  <c r="M5535" i="3"/>
  <c r="M5534" i="3"/>
  <c r="M5533" i="3"/>
  <c r="M5532" i="3"/>
  <c r="M5531" i="3"/>
  <c r="M5530" i="3"/>
  <c r="M5529" i="3"/>
  <c r="M5528" i="3"/>
  <c r="M5527" i="3"/>
  <c r="M5526" i="3"/>
  <c r="M5525" i="3"/>
  <c r="M5524" i="3"/>
  <c r="M5523" i="3"/>
  <c r="M5522" i="3"/>
  <c r="M5521" i="3"/>
  <c r="M5520" i="3"/>
  <c r="M5519" i="3"/>
  <c r="M5518" i="3"/>
  <c r="M5517" i="3"/>
  <c r="M5516" i="3"/>
  <c r="M5515" i="3"/>
  <c r="M5514" i="3"/>
  <c r="M5513" i="3"/>
  <c r="M5512" i="3"/>
  <c r="M5511" i="3"/>
  <c r="M5510" i="3"/>
  <c r="M5509" i="3"/>
  <c r="M5508" i="3"/>
  <c r="M5507" i="3"/>
  <c r="M5506" i="3"/>
  <c r="M5505" i="3"/>
  <c r="M5504" i="3"/>
  <c r="M5503" i="3"/>
  <c r="M5502" i="3"/>
  <c r="M5501" i="3"/>
  <c r="M5500" i="3"/>
  <c r="M5499" i="3"/>
  <c r="M5498" i="3"/>
  <c r="M5497" i="3"/>
  <c r="M5496" i="3"/>
  <c r="M5495" i="3"/>
  <c r="M5494" i="3"/>
  <c r="M5493" i="3"/>
  <c r="M5492" i="3"/>
  <c r="M5491" i="3"/>
  <c r="M5490" i="3"/>
  <c r="M5489" i="3"/>
  <c r="M5488" i="3"/>
  <c r="M5487" i="3"/>
  <c r="M5486" i="3"/>
  <c r="M5485" i="3"/>
  <c r="M5484" i="3"/>
  <c r="M5483" i="3"/>
  <c r="M5482" i="3"/>
  <c r="M5481" i="3"/>
  <c r="M5480" i="3"/>
  <c r="M5479" i="3"/>
  <c r="M5478" i="3"/>
  <c r="M5477" i="3"/>
  <c r="M5476" i="3"/>
  <c r="M5475" i="3"/>
  <c r="M5474" i="3"/>
  <c r="M5473" i="3"/>
  <c r="M5472" i="3"/>
  <c r="M5471" i="3"/>
  <c r="M5470" i="3"/>
  <c r="M5469" i="3"/>
  <c r="M5468" i="3"/>
  <c r="M5467" i="3"/>
  <c r="M5466" i="3"/>
  <c r="M5465" i="3"/>
  <c r="M5464" i="3"/>
  <c r="M5463" i="3"/>
  <c r="M5462" i="3"/>
  <c r="M5461" i="3"/>
  <c r="M5460" i="3"/>
  <c r="M5459" i="3"/>
  <c r="M5458" i="3"/>
  <c r="M5457" i="3"/>
  <c r="M5456" i="3"/>
  <c r="M5455" i="3"/>
  <c r="M5454" i="3"/>
  <c r="M5453" i="3"/>
  <c r="M5452" i="3"/>
  <c r="M5451" i="3"/>
  <c r="M5450" i="3"/>
  <c r="M5449" i="3"/>
  <c r="M5448" i="3"/>
  <c r="M5447" i="3"/>
  <c r="M5446" i="3"/>
  <c r="M5445" i="3"/>
  <c r="M5444" i="3"/>
  <c r="M5443" i="3"/>
  <c r="M5442" i="3"/>
  <c r="M5441" i="3"/>
  <c r="M5440" i="3"/>
  <c r="M5439" i="3"/>
  <c r="M5438" i="3"/>
  <c r="M5437" i="3"/>
  <c r="M5436" i="3"/>
  <c r="M5435" i="3"/>
  <c r="M5434" i="3"/>
  <c r="M5433" i="3"/>
  <c r="M5432" i="3"/>
  <c r="M5431" i="3"/>
  <c r="M5430" i="3"/>
  <c r="M5429" i="3"/>
  <c r="M5428" i="3"/>
  <c r="M5427" i="3"/>
  <c r="M5426" i="3"/>
  <c r="M5425" i="3"/>
  <c r="M5424" i="3"/>
  <c r="M5423" i="3"/>
  <c r="M5422" i="3"/>
  <c r="M5421" i="3"/>
  <c r="M5420" i="3"/>
  <c r="M5419" i="3"/>
  <c r="M5418" i="3"/>
  <c r="M5417" i="3"/>
  <c r="M5416" i="3"/>
  <c r="M5415" i="3"/>
  <c r="M5414" i="3"/>
  <c r="M5413" i="3"/>
  <c r="M5412" i="3"/>
  <c r="M5411" i="3"/>
  <c r="M5410" i="3"/>
  <c r="M5409" i="3"/>
  <c r="M5408" i="3"/>
  <c r="M5407" i="3"/>
  <c r="M5406" i="3"/>
  <c r="M5405" i="3"/>
  <c r="M5404" i="3"/>
  <c r="M5403" i="3"/>
  <c r="M5402" i="3"/>
  <c r="M5401" i="3"/>
  <c r="M5400" i="3"/>
  <c r="M5399" i="3"/>
  <c r="M5398" i="3"/>
  <c r="M5397" i="3"/>
  <c r="M5396" i="3"/>
  <c r="M5395" i="3"/>
  <c r="M5394" i="3"/>
  <c r="M5393" i="3"/>
  <c r="M5392" i="3"/>
  <c r="M5391" i="3"/>
  <c r="M5390" i="3"/>
  <c r="M5389" i="3"/>
  <c r="M5388" i="3"/>
  <c r="M5387" i="3"/>
  <c r="M5386" i="3"/>
  <c r="M5385" i="3"/>
  <c r="M5384" i="3"/>
  <c r="M5383" i="3"/>
  <c r="M5382" i="3"/>
  <c r="M5381" i="3"/>
  <c r="M5380" i="3"/>
  <c r="M5379" i="3"/>
  <c r="M5378" i="3"/>
  <c r="M5377" i="3"/>
  <c r="M5376" i="3"/>
  <c r="M5375" i="3"/>
  <c r="M5374" i="3"/>
  <c r="M5373" i="3"/>
  <c r="M5372" i="3"/>
  <c r="M5371" i="3"/>
  <c r="M5370" i="3"/>
  <c r="M5369" i="3"/>
  <c r="M5368" i="3"/>
  <c r="M5367" i="3"/>
  <c r="M5366" i="3"/>
  <c r="M5365" i="3"/>
  <c r="M5364" i="3"/>
  <c r="M5363" i="3"/>
  <c r="M5362" i="3"/>
  <c r="M5361" i="3"/>
  <c r="M5360" i="3"/>
  <c r="M5359" i="3"/>
  <c r="M5358" i="3"/>
  <c r="M5357" i="3"/>
  <c r="M5356" i="3"/>
  <c r="M5355" i="3"/>
  <c r="M5354" i="3"/>
  <c r="M5353" i="3"/>
  <c r="M5352" i="3"/>
  <c r="M5351" i="3"/>
  <c r="M5350" i="3"/>
  <c r="M5349" i="3"/>
  <c r="M5348" i="3"/>
  <c r="M5347" i="3"/>
  <c r="M5346" i="3"/>
  <c r="M5345" i="3"/>
  <c r="M5344" i="3"/>
  <c r="M5343" i="3"/>
  <c r="M5342" i="3"/>
  <c r="M5341" i="3"/>
  <c r="M5340" i="3"/>
  <c r="M5339" i="3"/>
  <c r="M5338" i="3"/>
  <c r="M5337" i="3"/>
  <c r="M5336" i="3"/>
  <c r="M5335" i="3"/>
  <c r="M5334" i="3"/>
  <c r="M5333" i="3"/>
  <c r="M5332" i="3"/>
  <c r="M5331" i="3"/>
  <c r="M5330" i="3"/>
  <c r="M5329" i="3"/>
  <c r="M5328" i="3"/>
  <c r="M5327" i="3"/>
  <c r="M5326" i="3"/>
  <c r="M5325" i="3"/>
  <c r="M5324" i="3"/>
  <c r="M5323" i="3"/>
  <c r="M5322" i="3"/>
  <c r="M5321" i="3"/>
  <c r="M5320" i="3"/>
  <c r="M5319" i="3"/>
  <c r="M5318" i="3"/>
  <c r="M5317" i="3"/>
  <c r="M5316" i="3"/>
  <c r="M5315" i="3"/>
  <c r="M5314" i="3"/>
  <c r="M5313" i="3"/>
  <c r="M5312" i="3"/>
  <c r="M5311" i="3"/>
  <c r="M5310" i="3"/>
  <c r="M5309" i="3"/>
  <c r="M5308" i="3"/>
  <c r="M5307" i="3"/>
  <c r="M5306" i="3"/>
  <c r="M5305" i="3"/>
  <c r="M5304" i="3"/>
  <c r="M5303" i="3"/>
  <c r="M5302" i="3"/>
  <c r="M5301" i="3"/>
  <c r="M5300" i="3"/>
  <c r="M5299" i="3"/>
  <c r="M5298" i="3"/>
  <c r="M5297" i="3"/>
  <c r="M5296" i="3"/>
  <c r="M5295" i="3"/>
  <c r="M5294" i="3"/>
  <c r="M5293" i="3"/>
  <c r="M5292" i="3"/>
  <c r="M5291" i="3"/>
  <c r="M5290" i="3"/>
  <c r="M5289" i="3"/>
  <c r="M5288" i="3"/>
  <c r="M5287" i="3"/>
  <c r="M5286" i="3"/>
  <c r="M5285" i="3"/>
  <c r="M5284" i="3"/>
  <c r="M5283" i="3"/>
  <c r="M5282" i="3"/>
  <c r="M5281" i="3"/>
  <c r="M5280" i="3"/>
  <c r="M5279" i="3"/>
  <c r="M5278" i="3"/>
  <c r="M5277" i="3"/>
  <c r="M5276" i="3"/>
  <c r="M5275" i="3"/>
  <c r="M5274" i="3"/>
  <c r="M5273" i="3"/>
  <c r="M5272" i="3"/>
  <c r="M5271" i="3"/>
  <c r="M5270" i="3"/>
  <c r="M5269" i="3"/>
  <c r="M5268" i="3"/>
  <c r="M5267" i="3"/>
  <c r="M5266" i="3"/>
  <c r="M5265" i="3"/>
  <c r="M5264" i="3"/>
  <c r="M5263" i="3"/>
  <c r="M5262" i="3"/>
  <c r="M5261" i="3"/>
  <c r="M5260" i="3"/>
  <c r="M5259" i="3"/>
  <c r="M5258" i="3"/>
  <c r="M5257" i="3"/>
  <c r="M5256" i="3"/>
  <c r="M5255" i="3"/>
  <c r="M5254" i="3"/>
  <c r="M5253" i="3"/>
  <c r="M5252" i="3"/>
  <c r="M5251" i="3"/>
  <c r="M5250" i="3"/>
  <c r="M5249" i="3"/>
  <c r="M5248" i="3"/>
  <c r="M5247" i="3"/>
  <c r="M5246" i="3"/>
  <c r="M5245" i="3"/>
  <c r="M5244" i="3"/>
  <c r="M5243" i="3"/>
  <c r="M5242" i="3"/>
  <c r="M5241" i="3"/>
  <c r="M5240" i="3"/>
  <c r="M5239" i="3"/>
  <c r="M5238" i="3"/>
  <c r="M5237" i="3"/>
  <c r="M5236" i="3"/>
  <c r="M5235" i="3"/>
  <c r="M5234" i="3"/>
  <c r="M5233" i="3"/>
  <c r="M5232" i="3"/>
  <c r="M5231" i="3"/>
  <c r="M5230" i="3"/>
  <c r="M5229" i="3"/>
  <c r="M5228" i="3"/>
  <c r="M5227" i="3"/>
  <c r="M5226" i="3"/>
  <c r="M5225" i="3"/>
  <c r="M5224" i="3"/>
  <c r="M5223" i="3"/>
  <c r="M5222" i="3"/>
  <c r="M5221" i="3"/>
  <c r="M5220" i="3"/>
  <c r="M5219" i="3"/>
  <c r="M5218" i="3"/>
  <c r="M5217" i="3"/>
  <c r="M5216" i="3"/>
  <c r="M5215" i="3"/>
  <c r="M5214" i="3"/>
  <c r="M5213" i="3"/>
  <c r="M5212" i="3"/>
  <c r="M5211" i="3"/>
  <c r="M5210" i="3"/>
  <c r="M5209" i="3"/>
  <c r="M5208" i="3"/>
  <c r="M5207" i="3"/>
  <c r="M5206" i="3"/>
  <c r="M5205" i="3"/>
  <c r="M5204" i="3"/>
  <c r="M5203" i="3"/>
  <c r="M5202" i="3"/>
  <c r="M5201" i="3"/>
  <c r="M5200" i="3"/>
  <c r="M5199" i="3"/>
  <c r="M5198" i="3"/>
  <c r="M5197" i="3"/>
  <c r="M5196" i="3"/>
  <c r="M5195" i="3"/>
  <c r="M5194" i="3"/>
  <c r="M5193" i="3"/>
  <c r="M5192" i="3"/>
  <c r="M5191" i="3"/>
  <c r="M5190" i="3"/>
  <c r="M5189" i="3"/>
  <c r="M5188" i="3"/>
  <c r="M5187" i="3"/>
  <c r="M5186" i="3"/>
  <c r="M5185" i="3"/>
  <c r="M5184" i="3"/>
  <c r="M5183" i="3"/>
  <c r="M5182" i="3"/>
  <c r="M5181" i="3"/>
  <c r="M5180" i="3"/>
  <c r="M5179" i="3"/>
  <c r="M5178" i="3"/>
  <c r="M5177" i="3"/>
  <c r="M5176" i="3"/>
  <c r="M5175" i="3"/>
  <c r="M5174" i="3"/>
  <c r="M5173" i="3"/>
  <c r="M5172" i="3"/>
  <c r="M5171" i="3"/>
  <c r="M5170" i="3"/>
  <c r="M5169" i="3"/>
  <c r="M5168" i="3"/>
  <c r="M5167" i="3"/>
  <c r="M5166" i="3"/>
  <c r="M5165" i="3"/>
  <c r="M5164" i="3"/>
  <c r="M5163" i="3"/>
  <c r="M5162" i="3"/>
  <c r="M5161" i="3"/>
  <c r="M5160" i="3"/>
  <c r="M5159" i="3"/>
  <c r="M5158" i="3"/>
  <c r="M5157" i="3"/>
  <c r="M5156" i="3"/>
  <c r="M5155" i="3"/>
  <c r="M5154" i="3"/>
  <c r="M5153" i="3"/>
  <c r="M5152" i="3"/>
  <c r="M5151" i="3"/>
  <c r="M5150" i="3"/>
  <c r="M5149" i="3"/>
  <c r="M5148" i="3"/>
  <c r="M5147" i="3"/>
  <c r="M5146" i="3"/>
  <c r="M5145" i="3"/>
  <c r="M5144" i="3"/>
  <c r="M5143" i="3"/>
  <c r="M5142" i="3"/>
  <c r="M5141" i="3"/>
  <c r="M5140" i="3"/>
  <c r="M5139" i="3"/>
  <c r="M5138" i="3"/>
  <c r="M5137" i="3"/>
  <c r="M5136" i="3"/>
  <c r="M5135" i="3"/>
  <c r="M5134" i="3"/>
  <c r="M5133" i="3"/>
  <c r="M5132" i="3"/>
  <c r="M5131" i="3"/>
  <c r="M5130" i="3"/>
  <c r="M5129" i="3"/>
  <c r="M5128" i="3"/>
  <c r="M5127" i="3"/>
  <c r="M5126" i="3"/>
  <c r="M5125" i="3"/>
  <c r="M5124" i="3"/>
  <c r="M5123" i="3"/>
  <c r="M5122" i="3"/>
  <c r="M5121" i="3"/>
  <c r="M5120" i="3"/>
  <c r="M5119" i="3"/>
  <c r="M5118" i="3"/>
  <c r="M5117" i="3"/>
  <c r="M5116" i="3"/>
  <c r="M5115" i="3"/>
  <c r="M5114" i="3"/>
  <c r="M5113" i="3"/>
  <c r="M5112" i="3"/>
  <c r="M5111" i="3"/>
  <c r="M5110" i="3"/>
  <c r="M5109" i="3"/>
  <c r="M5108" i="3"/>
  <c r="M5107" i="3"/>
  <c r="M5106" i="3"/>
  <c r="M5105" i="3"/>
  <c r="M5104" i="3"/>
  <c r="M5103" i="3"/>
  <c r="M5102" i="3"/>
  <c r="M5101" i="3"/>
  <c r="M5100" i="3"/>
  <c r="M5099" i="3"/>
  <c r="M5098" i="3"/>
  <c r="M5097" i="3"/>
  <c r="M5096" i="3"/>
  <c r="M5095" i="3"/>
  <c r="M5094" i="3"/>
  <c r="M5093" i="3"/>
  <c r="M5092" i="3"/>
  <c r="M5091" i="3"/>
  <c r="M5090" i="3"/>
  <c r="M5089" i="3"/>
  <c r="M5088" i="3"/>
  <c r="M5087" i="3"/>
  <c r="M5086" i="3"/>
  <c r="M5085" i="3"/>
  <c r="M5084" i="3"/>
  <c r="M5083" i="3"/>
  <c r="M5082" i="3"/>
  <c r="M5081" i="3"/>
  <c r="M5080" i="3"/>
  <c r="M5079" i="3"/>
  <c r="M5078" i="3"/>
  <c r="M5077" i="3"/>
  <c r="M5076" i="3"/>
  <c r="M5075" i="3"/>
  <c r="M5074" i="3"/>
  <c r="M5073" i="3"/>
  <c r="M5072" i="3"/>
  <c r="M5071" i="3"/>
  <c r="M5070" i="3"/>
  <c r="M5069" i="3"/>
  <c r="M5068" i="3"/>
  <c r="M5067" i="3"/>
  <c r="M5066" i="3"/>
  <c r="M5065" i="3"/>
  <c r="M5064" i="3"/>
  <c r="M5063" i="3"/>
  <c r="M5062" i="3"/>
  <c r="M5061" i="3"/>
  <c r="M5060" i="3"/>
  <c r="M5059" i="3"/>
  <c r="M5058" i="3"/>
  <c r="M5057" i="3"/>
  <c r="M5056" i="3"/>
  <c r="M5055" i="3"/>
  <c r="M5054" i="3"/>
  <c r="M5053" i="3"/>
  <c r="M5052" i="3"/>
  <c r="M5051" i="3"/>
  <c r="M5050" i="3"/>
  <c r="M5049" i="3"/>
  <c r="M5048" i="3"/>
  <c r="M5047" i="3"/>
  <c r="M5046" i="3"/>
  <c r="M5045" i="3"/>
  <c r="M5044" i="3"/>
  <c r="M5043" i="3"/>
  <c r="M5042" i="3"/>
  <c r="M5041" i="3"/>
  <c r="M5040" i="3"/>
  <c r="M5039" i="3"/>
  <c r="M5038" i="3"/>
  <c r="M5037" i="3"/>
  <c r="M5036" i="3"/>
  <c r="M5035" i="3"/>
  <c r="M5034" i="3"/>
  <c r="M5033" i="3"/>
  <c r="M5032" i="3"/>
  <c r="M5031" i="3"/>
  <c r="M5030" i="3"/>
  <c r="M5029" i="3"/>
  <c r="M5028" i="3"/>
  <c r="M5027" i="3"/>
  <c r="M5026" i="3"/>
  <c r="M5025" i="3"/>
  <c r="M5024" i="3"/>
  <c r="M5023" i="3"/>
  <c r="M5022" i="3"/>
  <c r="M5021" i="3"/>
  <c r="M5020" i="3"/>
  <c r="M5019" i="3"/>
  <c r="M5018" i="3"/>
  <c r="M5017" i="3"/>
  <c r="M5016" i="3"/>
  <c r="M5015" i="3"/>
  <c r="M5014" i="3"/>
  <c r="M5013" i="3"/>
  <c r="M5012" i="3"/>
  <c r="M5011" i="3"/>
  <c r="M5010" i="3"/>
  <c r="M5009" i="3"/>
  <c r="M5008" i="3"/>
  <c r="M5007" i="3"/>
  <c r="M5006" i="3"/>
  <c r="M5005" i="3"/>
  <c r="M5004" i="3"/>
  <c r="M5003" i="3"/>
  <c r="M5002" i="3"/>
  <c r="M5001" i="3"/>
  <c r="M5000" i="3"/>
  <c r="M4999" i="3"/>
  <c r="M4998" i="3"/>
  <c r="M4997" i="3"/>
  <c r="M4996" i="3"/>
  <c r="M4995" i="3"/>
  <c r="M4994" i="3"/>
  <c r="M4993" i="3"/>
  <c r="M4992" i="3"/>
  <c r="M4991" i="3"/>
  <c r="M4990" i="3"/>
  <c r="M4989" i="3"/>
  <c r="M4988" i="3"/>
  <c r="M4987" i="3"/>
  <c r="M4986" i="3"/>
  <c r="M4985" i="3"/>
  <c r="M4984" i="3"/>
  <c r="M4983" i="3"/>
  <c r="M4982" i="3"/>
  <c r="M4981" i="3"/>
  <c r="M4980" i="3"/>
  <c r="M4979" i="3"/>
  <c r="M4978" i="3"/>
  <c r="M4977" i="3"/>
  <c r="M4976" i="3"/>
  <c r="M4975" i="3"/>
  <c r="M4974" i="3"/>
  <c r="M4973" i="3"/>
  <c r="M4972" i="3"/>
  <c r="M4971" i="3"/>
  <c r="M4970" i="3"/>
  <c r="M4969" i="3"/>
  <c r="M4968" i="3"/>
  <c r="M4967" i="3"/>
  <c r="M4966" i="3"/>
  <c r="M4965" i="3"/>
  <c r="M4964" i="3"/>
  <c r="M4963" i="3"/>
  <c r="M4962" i="3"/>
  <c r="M4961" i="3"/>
  <c r="M4960" i="3"/>
  <c r="M4959" i="3"/>
  <c r="M4958" i="3"/>
  <c r="M4957" i="3"/>
  <c r="M4956" i="3"/>
  <c r="M4955" i="3"/>
  <c r="M4954" i="3"/>
  <c r="M4953" i="3"/>
  <c r="M4952" i="3"/>
  <c r="M4951" i="3"/>
  <c r="M4950" i="3"/>
  <c r="M4949" i="3"/>
  <c r="M4948" i="3"/>
  <c r="M4947" i="3"/>
  <c r="M4946" i="3"/>
  <c r="M4945" i="3"/>
  <c r="M4944" i="3"/>
  <c r="M4943" i="3"/>
  <c r="M4942" i="3"/>
  <c r="M4941" i="3"/>
  <c r="M4940" i="3"/>
  <c r="M4939" i="3"/>
  <c r="M4938" i="3"/>
  <c r="M4937" i="3"/>
  <c r="M4936" i="3"/>
  <c r="M4935" i="3"/>
  <c r="M4934" i="3"/>
  <c r="M4933" i="3"/>
  <c r="M4932" i="3"/>
  <c r="M4931" i="3"/>
  <c r="M4930" i="3"/>
  <c r="M4929" i="3"/>
  <c r="M4928" i="3"/>
  <c r="M4927" i="3"/>
  <c r="M4926" i="3"/>
  <c r="M4925" i="3"/>
  <c r="M4924" i="3"/>
  <c r="M4923" i="3"/>
  <c r="M4922" i="3"/>
  <c r="M4921" i="3"/>
  <c r="M4920" i="3"/>
  <c r="M4919" i="3"/>
  <c r="M4918" i="3"/>
  <c r="M4917" i="3"/>
  <c r="M4916" i="3"/>
  <c r="M4915" i="3"/>
  <c r="M4914" i="3"/>
  <c r="M4913" i="3"/>
  <c r="M4912" i="3"/>
  <c r="M4911" i="3"/>
  <c r="M4910" i="3"/>
  <c r="M4909" i="3"/>
  <c r="M4908" i="3"/>
  <c r="M4907" i="3"/>
  <c r="M4906" i="3"/>
  <c r="M4905" i="3"/>
  <c r="M4904" i="3"/>
  <c r="M4903" i="3"/>
  <c r="M4902" i="3"/>
  <c r="M4901" i="3"/>
  <c r="M4900" i="3"/>
  <c r="M4899" i="3"/>
  <c r="M4898" i="3"/>
  <c r="M4897" i="3"/>
  <c r="M4896" i="3"/>
  <c r="M4895" i="3"/>
  <c r="M4894" i="3"/>
  <c r="M4893" i="3"/>
  <c r="M4892" i="3"/>
  <c r="M4891" i="3"/>
  <c r="M4890" i="3"/>
  <c r="M4889" i="3"/>
  <c r="M4888" i="3"/>
  <c r="M4887" i="3"/>
  <c r="M4886" i="3"/>
  <c r="M4885" i="3"/>
  <c r="M4884" i="3"/>
  <c r="M4883" i="3"/>
  <c r="M4882" i="3"/>
  <c r="M4881" i="3"/>
  <c r="M4880" i="3"/>
  <c r="M4879" i="3"/>
  <c r="M4878" i="3"/>
  <c r="M4877" i="3"/>
  <c r="M4876" i="3"/>
  <c r="M4875" i="3"/>
  <c r="M4874" i="3"/>
  <c r="M4873" i="3"/>
  <c r="M4872" i="3"/>
  <c r="M4871" i="3"/>
  <c r="M4870" i="3"/>
  <c r="M4869" i="3"/>
  <c r="M4868" i="3"/>
  <c r="M4867" i="3"/>
  <c r="M4866" i="3"/>
  <c r="M4865" i="3"/>
  <c r="M4864" i="3"/>
  <c r="M4863" i="3"/>
  <c r="M4862" i="3"/>
  <c r="M4861" i="3"/>
  <c r="M4860" i="3"/>
  <c r="M4859" i="3"/>
  <c r="M4858" i="3"/>
  <c r="M4857" i="3"/>
  <c r="M4856" i="3"/>
  <c r="M4855" i="3"/>
  <c r="M4854" i="3"/>
  <c r="M4853" i="3"/>
  <c r="M4852" i="3"/>
  <c r="M4851" i="3"/>
  <c r="M4850" i="3"/>
  <c r="M4849" i="3"/>
  <c r="M4848" i="3"/>
  <c r="M4847" i="3"/>
  <c r="M4846" i="3"/>
  <c r="M4845" i="3"/>
  <c r="M4844" i="3"/>
  <c r="M4843" i="3"/>
  <c r="M4842" i="3"/>
  <c r="M4841" i="3"/>
  <c r="M4840" i="3"/>
  <c r="M4839" i="3"/>
  <c r="M4838" i="3"/>
  <c r="M4837" i="3"/>
  <c r="M4836" i="3"/>
  <c r="M4835" i="3"/>
  <c r="M4834" i="3"/>
  <c r="M4833" i="3"/>
  <c r="M4832" i="3"/>
  <c r="M4831" i="3"/>
  <c r="M4830" i="3"/>
  <c r="M4829" i="3"/>
  <c r="M4828" i="3"/>
  <c r="M4827" i="3"/>
  <c r="M4826" i="3"/>
  <c r="M4825" i="3"/>
  <c r="M4824" i="3"/>
  <c r="M4823" i="3"/>
  <c r="M4822" i="3"/>
  <c r="M4821" i="3"/>
  <c r="M4820" i="3"/>
  <c r="M4819" i="3"/>
  <c r="M4818" i="3"/>
  <c r="M4817" i="3"/>
  <c r="M4816" i="3"/>
  <c r="M4815" i="3"/>
  <c r="M4814" i="3"/>
  <c r="M4813" i="3"/>
  <c r="M4812" i="3"/>
  <c r="M4811" i="3"/>
  <c r="M4810" i="3"/>
  <c r="M4809" i="3"/>
  <c r="M4808" i="3"/>
  <c r="M4807" i="3"/>
  <c r="M4806" i="3"/>
  <c r="M4805" i="3"/>
  <c r="M4804" i="3"/>
  <c r="M4803" i="3"/>
  <c r="M4802" i="3"/>
  <c r="M4801" i="3"/>
  <c r="M4800" i="3"/>
  <c r="M4799" i="3"/>
  <c r="M4798" i="3"/>
  <c r="M4797" i="3"/>
  <c r="M4796" i="3"/>
  <c r="M4795" i="3"/>
  <c r="M4794" i="3"/>
  <c r="M4793" i="3"/>
  <c r="M4792" i="3"/>
  <c r="M4791" i="3"/>
  <c r="M4790" i="3"/>
  <c r="M4789" i="3"/>
  <c r="M4788" i="3"/>
  <c r="M4787" i="3"/>
  <c r="M4786" i="3"/>
  <c r="M4785" i="3"/>
  <c r="M4784" i="3"/>
  <c r="M4783" i="3"/>
  <c r="M4782" i="3"/>
  <c r="M4781" i="3"/>
  <c r="M4780" i="3"/>
  <c r="M4779" i="3"/>
  <c r="M4778" i="3"/>
  <c r="M4777" i="3"/>
  <c r="M4776" i="3"/>
  <c r="M4775" i="3"/>
  <c r="M4774" i="3"/>
  <c r="M4773" i="3"/>
  <c r="M4772" i="3"/>
  <c r="M4771" i="3"/>
  <c r="M4770" i="3"/>
  <c r="M4769" i="3"/>
  <c r="M4768" i="3"/>
  <c r="M4767" i="3"/>
  <c r="M4766" i="3"/>
  <c r="M4765" i="3"/>
  <c r="M4764" i="3"/>
  <c r="M4763" i="3"/>
  <c r="M4762" i="3"/>
  <c r="M4761" i="3"/>
  <c r="M4760" i="3"/>
  <c r="M4759" i="3"/>
  <c r="M4758" i="3"/>
  <c r="M4757" i="3"/>
  <c r="M4756" i="3"/>
  <c r="M4755" i="3"/>
  <c r="M4754" i="3"/>
  <c r="M4753" i="3"/>
  <c r="M4752" i="3"/>
  <c r="M4751" i="3"/>
  <c r="M4750" i="3"/>
  <c r="M4749" i="3"/>
  <c r="M4748" i="3"/>
  <c r="M4747" i="3"/>
  <c r="M4746" i="3"/>
  <c r="M4745" i="3"/>
  <c r="M4744" i="3"/>
  <c r="M4743" i="3"/>
  <c r="M4742" i="3"/>
  <c r="M4741" i="3"/>
  <c r="M4740" i="3"/>
  <c r="M4739" i="3"/>
  <c r="M4738" i="3"/>
  <c r="M4737" i="3"/>
  <c r="M4736" i="3"/>
  <c r="M4735" i="3"/>
  <c r="M4734" i="3"/>
  <c r="M4733" i="3"/>
  <c r="M4732" i="3"/>
  <c r="M4731" i="3"/>
  <c r="M4730" i="3"/>
  <c r="M4729" i="3"/>
  <c r="M4728" i="3"/>
  <c r="M4727" i="3"/>
  <c r="M4726" i="3"/>
  <c r="M4725" i="3"/>
  <c r="M4724" i="3"/>
  <c r="M4723" i="3"/>
  <c r="M4722" i="3"/>
  <c r="M4721" i="3"/>
  <c r="M4720" i="3"/>
  <c r="M4719" i="3"/>
  <c r="M4718" i="3"/>
  <c r="M4717" i="3"/>
  <c r="M4716" i="3"/>
  <c r="M4715" i="3"/>
  <c r="M4714" i="3"/>
  <c r="M4713" i="3"/>
  <c r="M4712" i="3"/>
  <c r="M4711" i="3"/>
  <c r="M4710" i="3"/>
  <c r="M4709" i="3"/>
  <c r="M4708" i="3"/>
  <c r="M4707" i="3"/>
  <c r="M4706" i="3"/>
  <c r="M4705" i="3"/>
  <c r="M4704" i="3"/>
  <c r="M4703" i="3"/>
  <c r="M4702" i="3"/>
  <c r="M4701" i="3"/>
  <c r="M4700" i="3"/>
  <c r="M4699" i="3"/>
  <c r="M4698" i="3"/>
  <c r="M4697" i="3"/>
  <c r="M4696" i="3"/>
  <c r="M4695" i="3"/>
  <c r="M4694" i="3"/>
  <c r="M4693" i="3"/>
  <c r="M4692" i="3"/>
  <c r="M4691" i="3"/>
  <c r="M4690" i="3"/>
  <c r="M4689" i="3"/>
  <c r="M4688" i="3"/>
  <c r="M4687" i="3"/>
  <c r="M4686" i="3"/>
  <c r="M4685" i="3"/>
  <c r="M4684" i="3"/>
  <c r="M4683" i="3"/>
  <c r="M4682" i="3"/>
  <c r="M4681" i="3"/>
  <c r="M4680" i="3"/>
  <c r="M4679" i="3"/>
  <c r="M4678" i="3"/>
  <c r="M4677" i="3"/>
  <c r="M4676" i="3"/>
  <c r="M4675" i="3"/>
  <c r="M4674" i="3"/>
  <c r="M4673" i="3"/>
  <c r="M4672" i="3"/>
  <c r="M4671" i="3"/>
  <c r="M4670" i="3"/>
  <c r="M4669" i="3"/>
  <c r="M4668" i="3"/>
  <c r="M4667" i="3"/>
  <c r="M4666" i="3"/>
  <c r="M4665" i="3"/>
  <c r="M4664" i="3"/>
  <c r="M4663" i="3"/>
  <c r="M4662" i="3"/>
  <c r="M4661" i="3"/>
  <c r="M4660" i="3"/>
  <c r="M4659" i="3"/>
  <c r="M4658" i="3"/>
  <c r="M4657" i="3"/>
  <c r="M4656" i="3"/>
  <c r="M4655" i="3"/>
  <c r="M4654" i="3"/>
  <c r="M4653" i="3"/>
  <c r="M4652" i="3"/>
  <c r="M4651" i="3"/>
  <c r="M4650" i="3"/>
  <c r="M4649" i="3"/>
  <c r="M4648" i="3"/>
  <c r="M4647" i="3"/>
  <c r="M4646" i="3"/>
  <c r="M4645" i="3"/>
  <c r="M4644" i="3"/>
  <c r="M4643" i="3"/>
  <c r="M4642" i="3"/>
  <c r="M4641" i="3"/>
  <c r="M4640" i="3"/>
  <c r="M4639" i="3"/>
  <c r="M4638" i="3"/>
  <c r="M4637" i="3"/>
  <c r="M4636" i="3"/>
  <c r="M4635" i="3"/>
  <c r="M4634" i="3"/>
  <c r="M4633" i="3"/>
  <c r="M4632" i="3"/>
  <c r="M4631" i="3"/>
  <c r="M4630" i="3"/>
  <c r="M4629" i="3"/>
  <c r="M4628" i="3"/>
  <c r="M4627" i="3"/>
  <c r="M4626" i="3"/>
  <c r="M4625" i="3"/>
  <c r="M4624" i="3"/>
  <c r="M4623" i="3"/>
  <c r="M4622" i="3"/>
  <c r="M4621" i="3"/>
  <c r="M4620" i="3"/>
  <c r="M4619" i="3"/>
  <c r="M4618" i="3"/>
  <c r="M4617" i="3"/>
  <c r="M4616" i="3"/>
  <c r="M4615" i="3"/>
  <c r="M4614" i="3"/>
  <c r="M4613" i="3"/>
  <c r="M4612" i="3"/>
  <c r="M4611" i="3"/>
  <c r="M4610" i="3"/>
  <c r="M4609" i="3"/>
  <c r="M4608" i="3"/>
  <c r="M4607" i="3"/>
  <c r="M4606" i="3"/>
  <c r="M4605" i="3"/>
  <c r="M4604" i="3"/>
  <c r="M4603" i="3"/>
  <c r="M4602" i="3"/>
  <c r="M4601" i="3"/>
  <c r="M4600" i="3"/>
  <c r="M4599" i="3"/>
  <c r="M4598" i="3"/>
  <c r="M4597" i="3"/>
  <c r="M4596" i="3"/>
  <c r="M4595" i="3"/>
  <c r="M4594" i="3"/>
  <c r="M4593" i="3"/>
  <c r="M4592" i="3"/>
  <c r="M4591" i="3"/>
  <c r="M4590" i="3"/>
  <c r="M4589" i="3"/>
  <c r="M4588" i="3"/>
  <c r="M4587" i="3"/>
  <c r="M4586" i="3"/>
  <c r="M4585" i="3"/>
  <c r="M4584" i="3"/>
  <c r="M4583" i="3"/>
  <c r="M4582" i="3"/>
  <c r="M4581" i="3"/>
  <c r="M4580" i="3"/>
  <c r="M4579" i="3"/>
  <c r="M4578" i="3"/>
  <c r="M4577" i="3"/>
  <c r="M4576" i="3"/>
  <c r="M4575" i="3"/>
  <c r="M4574" i="3"/>
  <c r="M4573" i="3"/>
  <c r="M4572" i="3"/>
  <c r="M4571" i="3"/>
  <c r="M4570" i="3"/>
  <c r="M4569" i="3"/>
  <c r="M4568" i="3"/>
  <c r="M4567" i="3"/>
  <c r="M4566" i="3"/>
  <c r="M4565" i="3"/>
  <c r="M4564" i="3"/>
  <c r="M4563" i="3"/>
  <c r="M4562" i="3"/>
  <c r="M4561" i="3"/>
  <c r="M4560" i="3"/>
  <c r="M4559" i="3"/>
  <c r="M4558" i="3"/>
  <c r="M4557" i="3"/>
  <c r="M4556" i="3"/>
  <c r="M4555" i="3"/>
  <c r="M4554" i="3"/>
  <c r="M4553" i="3"/>
  <c r="M4552" i="3"/>
  <c r="M4551" i="3"/>
  <c r="M4550" i="3"/>
  <c r="M4549" i="3"/>
  <c r="M4548" i="3"/>
  <c r="M4547" i="3"/>
  <c r="M4546" i="3"/>
  <c r="M4545" i="3"/>
  <c r="M4544" i="3"/>
  <c r="M4543" i="3"/>
  <c r="M4542" i="3"/>
  <c r="M4541" i="3"/>
  <c r="M4540" i="3"/>
  <c r="M4539" i="3"/>
  <c r="M4538" i="3"/>
  <c r="M4537" i="3"/>
  <c r="M4536" i="3"/>
  <c r="M4535" i="3"/>
  <c r="M4534" i="3"/>
  <c r="M4533" i="3"/>
  <c r="M4532" i="3"/>
  <c r="M4531" i="3"/>
  <c r="M4530" i="3"/>
  <c r="M4529" i="3"/>
  <c r="M4528" i="3"/>
  <c r="M4527" i="3"/>
  <c r="M4526" i="3"/>
  <c r="M4525" i="3"/>
  <c r="M4524" i="3"/>
  <c r="M4523" i="3"/>
  <c r="M4522" i="3"/>
  <c r="M4521" i="3"/>
  <c r="M4520" i="3"/>
  <c r="M4519" i="3"/>
  <c r="M4518" i="3"/>
  <c r="M4517" i="3"/>
  <c r="M4516" i="3"/>
  <c r="M4515" i="3"/>
  <c r="M4514" i="3"/>
  <c r="M4513" i="3"/>
  <c r="M4512" i="3"/>
  <c r="M4511" i="3"/>
  <c r="M4510" i="3"/>
  <c r="M4509" i="3"/>
  <c r="M4508" i="3"/>
  <c r="M4507" i="3"/>
  <c r="M4506" i="3"/>
  <c r="M4505" i="3"/>
  <c r="M4504" i="3"/>
  <c r="M4503" i="3"/>
  <c r="M4502" i="3"/>
  <c r="M4501" i="3"/>
  <c r="M4500" i="3"/>
  <c r="M4499" i="3"/>
  <c r="M4498" i="3"/>
  <c r="M4497" i="3"/>
  <c r="M4496" i="3"/>
  <c r="M4495" i="3"/>
  <c r="M4494" i="3"/>
  <c r="M4493" i="3"/>
  <c r="M4492" i="3"/>
  <c r="M4491" i="3"/>
  <c r="M4490" i="3"/>
  <c r="M4489" i="3"/>
  <c r="M4488" i="3"/>
  <c r="M4487" i="3"/>
  <c r="M4486" i="3"/>
  <c r="M4485" i="3"/>
  <c r="M4484" i="3"/>
  <c r="M4483" i="3"/>
  <c r="M4482" i="3"/>
  <c r="M4481" i="3"/>
  <c r="M4480" i="3"/>
  <c r="M4479" i="3"/>
  <c r="M4478" i="3"/>
  <c r="M4477" i="3"/>
  <c r="M4476" i="3"/>
  <c r="M4475" i="3"/>
  <c r="M4474" i="3"/>
  <c r="M4473" i="3"/>
  <c r="M4472" i="3"/>
  <c r="M4471" i="3"/>
  <c r="M4470" i="3"/>
  <c r="M4469" i="3"/>
  <c r="M4468" i="3"/>
  <c r="M4467" i="3"/>
  <c r="M4466" i="3"/>
  <c r="M4465" i="3"/>
  <c r="M4464" i="3"/>
  <c r="M4463" i="3"/>
  <c r="M4462" i="3"/>
  <c r="M4461" i="3"/>
  <c r="M4460" i="3"/>
  <c r="M4459" i="3"/>
  <c r="M4458" i="3"/>
  <c r="M4457" i="3"/>
  <c r="M4456" i="3"/>
  <c r="M4455" i="3"/>
  <c r="M4454" i="3"/>
  <c r="M4453" i="3"/>
  <c r="M4452" i="3"/>
  <c r="M4451" i="3"/>
  <c r="M4450" i="3"/>
  <c r="M4449" i="3"/>
  <c r="M4448" i="3"/>
  <c r="M4447" i="3"/>
  <c r="M4446" i="3"/>
  <c r="M4445" i="3"/>
  <c r="M4444" i="3"/>
  <c r="M4443" i="3"/>
  <c r="M4442" i="3"/>
  <c r="M4441" i="3"/>
  <c r="M4440" i="3"/>
  <c r="M4439" i="3"/>
  <c r="M4438" i="3"/>
  <c r="M4437" i="3"/>
  <c r="M4436" i="3"/>
  <c r="M4435" i="3"/>
  <c r="M4434" i="3"/>
  <c r="M4433" i="3"/>
  <c r="M4432" i="3"/>
  <c r="M4431" i="3"/>
  <c r="M4430" i="3"/>
  <c r="M4429" i="3"/>
  <c r="M4428" i="3"/>
  <c r="M4427" i="3"/>
  <c r="M4426" i="3"/>
  <c r="M4425" i="3"/>
  <c r="M4424" i="3"/>
  <c r="M4423" i="3"/>
  <c r="M4422" i="3"/>
  <c r="M4421" i="3"/>
  <c r="M4420" i="3"/>
  <c r="M4419" i="3"/>
  <c r="M4418" i="3"/>
  <c r="M4417" i="3"/>
  <c r="M4416" i="3"/>
  <c r="M4415" i="3"/>
  <c r="M4414" i="3"/>
  <c r="M4413" i="3"/>
  <c r="M4412" i="3"/>
  <c r="M4411" i="3"/>
  <c r="M4410" i="3"/>
  <c r="M4409" i="3"/>
  <c r="M4408" i="3"/>
  <c r="M4407" i="3"/>
  <c r="M4406" i="3"/>
  <c r="M4405" i="3"/>
  <c r="M4404" i="3"/>
  <c r="M4403" i="3"/>
  <c r="M4402" i="3"/>
  <c r="M4401" i="3"/>
  <c r="M4400" i="3"/>
  <c r="M4399" i="3"/>
  <c r="M4398" i="3"/>
  <c r="M4397" i="3"/>
  <c r="M4396" i="3"/>
  <c r="M4395" i="3"/>
  <c r="M4394" i="3"/>
  <c r="M4393" i="3"/>
  <c r="M4392" i="3"/>
  <c r="M4391" i="3"/>
  <c r="M4390" i="3"/>
  <c r="M4389" i="3"/>
  <c r="M4388" i="3"/>
  <c r="M4387" i="3"/>
  <c r="M4386" i="3"/>
  <c r="M4385" i="3"/>
  <c r="M4384" i="3"/>
  <c r="M4383" i="3"/>
  <c r="M4382" i="3"/>
  <c r="M4381" i="3"/>
  <c r="M4380" i="3"/>
  <c r="M4379" i="3"/>
  <c r="M4378" i="3"/>
  <c r="M4377" i="3"/>
  <c r="M4376" i="3"/>
  <c r="M4375" i="3"/>
  <c r="M4374" i="3"/>
  <c r="M4373" i="3"/>
  <c r="M4372" i="3"/>
  <c r="M4371" i="3"/>
  <c r="M4370" i="3"/>
  <c r="M4369" i="3"/>
  <c r="M4368" i="3"/>
  <c r="M4367" i="3"/>
  <c r="M4366" i="3"/>
  <c r="M4365" i="3"/>
  <c r="M4364" i="3"/>
  <c r="M4363" i="3"/>
  <c r="M4362" i="3"/>
  <c r="M4361" i="3"/>
  <c r="M4360" i="3"/>
  <c r="M4359" i="3"/>
  <c r="M4358" i="3"/>
  <c r="M4357" i="3"/>
  <c r="M4356" i="3"/>
  <c r="M4355" i="3"/>
  <c r="M4354" i="3"/>
  <c r="M4353" i="3"/>
  <c r="M4352" i="3"/>
  <c r="M4351" i="3"/>
  <c r="M4350" i="3"/>
  <c r="M4349" i="3"/>
  <c r="M4348" i="3"/>
  <c r="M4347" i="3"/>
  <c r="M4346" i="3"/>
  <c r="M4345" i="3"/>
  <c r="M4344" i="3"/>
  <c r="M4343" i="3"/>
  <c r="M4342" i="3"/>
  <c r="M4341" i="3"/>
  <c r="M4340" i="3"/>
  <c r="M4339" i="3"/>
  <c r="M4338" i="3"/>
  <c r="M4337" i="3"/>
  <c r="M4336" i="3"/>
  <c r="M4335" i="3"/>
  <c r="M4334" i="3"/>
  <c r="M4333" i="3"/>
  <c r="M4332" i="3"/>
  <c r="M4331" i="3"/>
  <c r="M4330" i="3"/>
  <c r="M4329" i="3"/>
  <c r="M4328" i="3"/>
  <c r="M4327" i="3"/>
  <c r="M4326" i="3"/>
  <c r="M4325" i="3"/>
  <c r="M4324" i="3"/>
  <c r="M4323" i="3"/>
  <c r="M4322" i="3"/>
  <c r="M4321" i="3"/>
  <c r="M4320" i="3"/>
  <c r="M4319" i="3"/>
  <c r="M4318" i="3"/>
  <c r="M4317" i="3"/>
  <c r="M4316" i="3"/>
  <c r="M4315" i="3"/>
  <c r="M4314" i="3"/>
  <c r="M4313" i="3"/>
  <c r="M4312" i="3"/>
  <c r="M4311" i="3"/>
  <c r="M4310" i="3"/>
  <c r="M4309" i="3"/>
  <c r="M4308" i="3"/>
  <c r="M4307" i="3"/>
  <c r="M4306" i="3"/>
  <c r="M4305" i="3"/>
  <c r="M4304" i="3"/>
  <c r="M4303" i="3"/>
  <c r="M4302" i="3"/>
  <c r="M4301" i="3"/>
  <c r="M4300" i="3"/>
  <c r="M4299" i="3"/>
  <c r="M4298" i="3"/>
  <c r="M4297" i="3"/>
  <c r="M4296" i="3"/>
  <c r="M4295" i="3"/>
  <c r="M4294" i="3"/>
  <c r="M4293" i="3"/>
  <c r="M4292" i="3"/>
  <c r="M4291" i="3"/>
  <c r="M4290" i="3"/>
  <c r="M4289" i="3"/>
  <c r="M4288" i="3"/>
  <c r="M4287" i="3"/>
  <c r="M4286" i="3"/>
  <c r="M4285" i="3"/>
  <c r="M4284" i="3"/>
  <c r="M4283" i="3"/>
  <c r="M4282" i="3"/>
  <c r="M4281" i="3"/>
  <c r="M4280" i="3"/>
  <c r="M4279" i="3"/>
  <c r="M4278" i="3"/>
  <c r="M4277" i="3"/>
  <c r="M4276" i="3"/>
  <c r="M4275" i="3"/>
  <c r="M4274" i="3"/>
  <c r="M4273" i="3"/>
  <c r="M4272" i="3"/>
  <c r="M4271" i="3"/>
  <c r="M4270" i="3"/>
  <c r="M4269" i="3"/>
  <c r="M4268" i="3"/>
  <c r="M4267" i="3"/>
  <c r="M4266" i="3"/>
  <c r="M4265" i="3"/>
  <c r="M4264" i="3"/>
  <c r="M4263" i="3"/>
  <c r="M4262" i="3"/>
  <c r="M4261" i="3"/>
  <c r="M4260" i="3"/>
  <c r="M4259" i="3"/>
  <c r="M4258" i="3"/>
  <c r="M4257" i="3"/>
  <c r="M4256" i="3"/>
  <c r="M4255" i="3"/>
  <c r="M4254" i="3"/>
  <c r="M4253" i="3"/>
  <c r="M4252" i="3"/>
  <c r="M4251" i="3"/>
  <c r="M4250" i="3"/>
  <c r="M4249" i="3"/>
  <c r="M4248" i="3"/>
  <c r="M4247" i="3"/>
  <c r="M4246" i="3"/>
  <c r="M4245" i="3"/>
  <c r="M4244" i="3"/>
  <c r="M4243" i="3"/>
  <c r="M4242" i="3"/>
  <c r="M4241" i="3"/>
  <c r="M4240" i="3"/>
  <c r="M4239" i="3"/>
  <c r="M4238" i="3"/>
  <c r="M4237" i="3"/>
  <c r="M4236" i="3"/>
  <c r="M4235" i="3"/>
  <c r="M4234" i="3"/>
  <c r="M4233" i="3"/>
  <c r="M4232" i="3"/>
  <c r="M4231" i="3"/>
  <c r="M4230" i="3"/>
  <c r="M4229" i="3"/>
  <c r="M4228" i="3"/>
  <c r="M4227" i="3"/>
  <c r="M4226" i="3"/>
  <c r="M4225" i="3"/>
  <c r="M4224" i="3"/>
  <c r="M4223" i="3"/>
  <c r="M4222" i="3"/>
  <c r="M4221" i="3"/>
  <c r="M4220" i="3"/>
  <c r="M4219" i="3"/>
  <c r="M4218" i="3"/>
  <c r="M4217" i="3"/>
  <c r="M4216" i="3"/>
  <c r="M4215" i="3"/>
  <c r="M4214" i="3"/>
  <c r="M4213" i="3"/>
  <c r="M4212" i="3"/>
  <c r="M4211" i="3"/>
  <c r="M4210" i="3"/>
  <c r="M4209" i="3"/>
  <c r="M4208" i="3"/>
  <c r="M4207" i="3"/>
  <c r="M4206" i="3"/>
  <c r="M4205" i="3"/>
  <c r="M4204" i="3"/>
  <c r="M4203" i="3"/>
  <c r="M4202" i="3"/>
  <c r="M4201" i="3"/>
  <c r="M4200" i="3"/>
  <c r="M4199" i="3"/>
  <c r="M4198" i="3"/>
  <c r="M4197" i="3"/>
  <c r="M4196" i="3"/>
  <c r="M4195" i="3"/>
  <c r="M4194" i="3"/>
  <c r="M4193" i="3"/>
  <c r="M4192" i="3"/>
  <c r="M4191" i="3"/>
  <c r="M4190" i="3"/>
  <c r="M4189" i="3"/>
  <c r="M4188" i="3"/>
  <c r="M4187" i="3"/>
  <c r="M4186" i="3"/>
  <c r="M4185" i="3"/>
  <c r="M4184" i="3"/>
  <c r="M4183" i="3"/>
  <c r="M4182" i="3"/>
  <c r="M4181" i="3"/>
  <c r="M4180" i="3"/>
  <c r="M4179" i="3"/>
  <c r="M4178" i="3"/>
  <c r="M4177" i="3"/>
  <c r="M4176" i="3"/>
  <c r="M4175" i="3"/>
  <c r="M4174" i="3"/>
  <c r="M4173" i="3"/>
  <c r="M4172" i="3"/>
  <c r="M4171" i="3"/>
  <c r="M4170" i="3"/>
  <c r="M4169" i="3"/>
  <c r="M4168" i="3"/>
  <c r="M4167" i="3"/>
  <c r="M4166" i="3"/>
  <c r="M4165" i="3"/>
  <c r="M4164" i="3"/>
  <c r="M4163" i="3"/>
  <c r="M4162" i="3"/>
  <c r="M4161" i="3"/>
  <c r="M4160" i="3"/>
  <c r="M4159" i="3"/>
  <c r="M4158" i="3"/>
  <c r="M4157" i="3"/>
  <c r="M4156" i="3"/>
  <c r="M4155" i="3"/>
  <c r="M4154" i="3"/>
  <c r="M4153" i="3"/>
  <c r="M4152" i="3"/>
  <c r="M4151" i="3"/>
  <c r="M4150" i="3"/>
  <c r="M4149" i="3"/>
  <c r="M4148" i="3"/>
  <c r="M4147" i="3"/>
  <c r="M4146" i="3"/>
  <c r="M4145" i="3"/>
  <c r="M4144" i="3"/>
  <c r="M4143" i="3"/>
  <c r="M4142" i="3"/>
  <c r="M4141" i="3"/>
  <c r="M4140" i="3"/>
  <c r="M4139" i="3"/>
  <c r="M4138" i="3"/>
  <c r="M4137" i="3"/>
  <c r="M4136" i="3"/>
  <c r="M4135" i="3"/>
  <c r="M4134" i="3"/>
  <c r="M4133" i="3"/>
  <c r="M4132" i="3"/>
  <c r="M4131" i="3"/>
  <c r="M4130" i="3"/>
  <c r="M4129" i="3"/>
  <c r="M4128" i="3"/>
  <c r="M4127" i="3"/>
  <c r="M4126" i="3"/>
  <c r="M4125" i="3"/>
  <c r="M4124" i="3"/>
  <c r="M4123" i="3"/>
  <c r="M4122" i="3"/>
  <c r="M4121" i="3"/>
  <c r="M4120" i="3"/>
  <c r="M4119" i="3"/>
  <c r="M4118" i="3"/>
  <c r="M4117" i="3"/>
  <c r="M4116" i="3"/>
  <c r="M4115" i="3"/>
  <c r="M4114" i="3"/>
  <c r="M4113" i="3"/>
  <c r="M4112" i="3"/>
  <c r="M4111" i="3"/>
  <c r="M4110" i="3"/>
  <c r="M4109" i="3"/>
  <c r="M4108" i="3"/>
  <c r="M4107" i="3"/>
  <c r="M4106" i="3"/>
  <c r="M4105" i="3"/>
  <c r="M4104" i="3"/>
  <c r="M4103" i="3"/>
  <c r="M4102" i="3"/>
  <c r="M4101" i="3"/>
  <c r="M4100" i="3"/>
  <c r="M4099" i="3"/>
  <c r="M4098" i="3"/>
  <c r="M4097" i="3"/>
  <c r="M4096" i="3"/>
  <c r="M4095" i="3"/>
  <c r="M4094" i="3"/>
  <c r="M4093" i="3"/>
  <c r="M4092" i="3"/>
  <c r="M4091" i="3"/>
  <c r="M4090" i="3"/>
  <c r="M4089" i="3"/>
  <c r="M4088" i="3"/>
  <c r="M4087" i="3"/>
  <c r="M4086" i="3"/>
  <c r="M4085" i="3"/>
  <c r="M4084" i="3"/>
  <c r="M4083" i="3"/>
  <c r="M4082" i="3"/>
  <c r="M4081" i="3"/>
  <c r="M4080" i="3"/>
  <c r="M4079" i="3"/>
  <c r="M4078" i="3"/>
  <c r="M4077" i="3"/>
  <c r="M4076" i="3"/>
  <c r="M4075" i="3"/>
  <c r="M4074" i="3"/>
  <c r="M4073" i="3"/>
  <c r="M4072" i="3"/>
  <c r="M4071" i="3"/>
  <c r="M4070" i="3"/>
  <c r="M4069" i="3"/>
  <c r="M4068" i="3"/>
  <c r="M4067" i="3"/>
  <c r="M4066" i="3"/>
  <c r="M4065" i="3"/>
  <c r="M4064" i="3"/>
  <c r="M4063" i="3"/>
  <c r="M4062" i="3"/>
  <c r="M4061" i="3"/>
  <c r="M4060" i="3"/>
  <c r="M4059" i="3"/>
  <c r="M4058" i="3"/>
  <c r="M4057" i="3"/>
  <c r="M4056" i="3"/>
  <c r="M4055" i="3"/>
  <c r="M4054" i="3"/>
  <c r="M4053" i="3"/>
  <c r="M4052" i="3"/>
  <c r="M4051" i="3"/>
  <c r="M4050" i="3"/>
  <c r="M4049" i="3"/>
  <c r="M4048" i="3"/>
  <c r="M4047" i="3"/>
  <c r="M4046" i="3"/>
  <c r="M4045" i="3"/>
  <c r="M4044" i="3"/>
  <c r="M4043" i="3"/>
  <c r="M4042" i="3"/>
  <c r="M4041" i="3"/>
  <c r="M4040" i="3"/>
  <c r="M4039" i="3"/>
  <c r="M4038" i="3"/>
  <c r="M4037" i="3"/>
  <c r="M4036" i="3"/>
  <c r="M4035" i="3"/>
  <c r="M4034" i="3"/>
  <c r="M4033" i="3"/>
  <c r="M4032" i="3"/>
  <c r="M4031" i="3"/>
  <c r="M4030" i="3"/>
  <c r="M4029" i="3"/>
  <c r="M4028" i="3"/>
  <c r="M4027" i="3"/>
  <c r="M4026" i="3"/>
  <c r="M4025" i="3"/>
  <c r="M4024" i="3"/>
  <c r="M4023" i="3"/>
  <c r="M4022" i="3"/>
  <c r="M4021" i="3"/>
  <c r="M4020" i="3"/>
  <c r="M4019" i="3"/>
  <c r="M4018" i="3"/>
  <c r="M4017" i="3"/>
  <c r="M4016" i="3"/>
  <c r="M4015" i="3"/>
  <c r="M4014" i="3"/>
  <c r="M4013" i="3"/>
  <c r="M4012" i="3"/>
  <c r="M4011" i="3"/>
  <c r="M4010" i="3"/>
  <c r="M4009" i="3"/>
  <c r="M4008" i="3"/>
  <c r="M4007" i="3"/>
  <c r="M4006" i="3"/>
  <c r="M4005" i="3"/>
  <c r="M4004" i="3"/>
  <c r="M4003" i="3"/>
  <c r="M4002" i="3"/>
  <c r="M4001" i="3"/>
  <c r="M4000" i="3"/>
  <c r="M3999" i="3"/>
  <c r="M3998" i="3"/>
  <c r="M3997" i="3"/>
  <c r="M3996" i="3"/>
  <c r="M3995" i="3"/>
  <c r="M3994" i="3"/>
  <c r="M3993" i="3"/>
  <c r="M3992" i="3"/>
  <c r="M3991" i="3"/>
  <c r="M3990" i="3"/>
  <c r="M3989" i="3"/>
  <c r="M3988" i="3"/>
  <c r="M3987" i="3"/>
  <c r="M3986" i="3"/>
  <c r="M3985" i="3"/>
  <c r="M3984" i="3"/>
  <c r="M3983" i="3"/>
  <c r="M3982" i="3"/>
  <c r="M3981" i="3"/>
  <c r="M3980" i="3"/>
  <c r="M3979" i="3"/>
  <c r="M3978" i="3"/>
  <c r="M3977" i="3"/>
  <c r="M3976" i="3"/>
  <c r="M3975" i="3"/>
  <c r="M3974" i="3"/>
  <c r="M3973" i="3"/>
  <c r="M3972" i="3"/>
  <c r="M3971" i="3"/>
  <c r="M3970" i="3"/>
  <c r="M3969" i="3"/>
  <c r="M3968" i="3"/>
  <c r="M3967" i="3"/>
  <c r="M3966" i="3"/>
  <c r="M3965" i="3"/>
  <c r="M3964" i="3"/>
  <c r="M3963" i="3"/>
  <c r="M3962" i="3"/>
  <c r="M3961" i="3"/>
  <c r="M3960" i="3"/>
  <c r="M3959" i="3"/>
  <c r="M3958" i="3"/>
  <c r="M3957" i="3"/>
  <c r="M3956" i="3"/>
  <c r="M3955" i="3"/>
  <c r="M3954" i="3"/>
  <c r="M3953" i="3"/>
  <c r="M3952" i="3"/>
  <c r="M3951" i="3"/>
  <c r="M3950" i="3"/>
  <c r="M3949" i="3"/>
  <c r="M3948" i="3"/>
  <c r="M3947" i="3"/>
  <c r="M3946" i="3"/>
  <c r="M3945" i="3"/>
  <c r="M3944" i="3"/>
  <c r="M3943" i="3"/>
  <c r="M3942" i="3"/>
  <c r="M3941" i="3"/>
  <c r="M3940" i="3"/>
  <c r="M3939" i="3"/>
  <c r="M3938" i="3"/>
  <c r="M3937" i="3"/>
  <c r="M3936" i="3"/>
  <c r="M3935" i="3"/>
  <c r="M3934" i="3"/>
  <c r="M3933" i="3"/>
  <c r="M3932" i="3"/>
  <c r="M3931" i="3"/>
  <c r="M3930" i="3"/>
  <c r="M3929" i="3"/>
  <c r="M3928" i="3"/>
  <c r="M3927" i="3"/>
  <c r="M3926" i="3"/>
  <c r="M3925" i="3"/>
  <c r="M3924" i="3"/>
  <c r="M3923" i="3"/>
  <c r="M3922" i="3"/>
  <c r="M3921" i="3"/>
  <c r="M3920" i="3"/>
  <c r="M3919" i="3"/>
  <c r="M3918" i="3"/>
  <c r="M3917" i="3"/>
  <c r="M3916" i="3"/>
  <c r="M3915" i="3"/>
  <c r="M3914" i="3"/>
  <c r="M3913" i="3"/>
  <c r="M3912" i="3"/>
  <c r="M3911" i="3"/>
  <c r="M3910" i="3"/>
  <c r="M3909" i="3"/>
  <c r="M3908" i="3"/>
  <c r="M3907" i="3"/>
  <c r="M3906" i="3"/>
  <c r="M3905" i="3"/>
  <c r="M3904" i="3"/>
  <c r="M3903" i="3"/>
  <c r="M3902" i="3"/>
  <c r="M3901" i="3"/>
  <c r="M3900" i="3"/>
  <c r="M3899" i="3"/>
  <c r="M3898" i="3"/>
  <c r="M3897" i="3"/>
  <c r="M3896" i="3"/>
  <c r="M3895" i="3"/>
  <c r="M3894" i="3"/>
  <c r="M3893" i="3"/>
  <c r="M3892" i="3"/>
  <c r="M3891" i="3"/>
  <c r="M3890" i="3"/>
  <c r="M3889" i="3"/>
  <c r="M3888" i="3"/>
  <c r="M3887" i="3"/>
  <c r="M3886" i="3"/>
  <c r="M3885" i="3"/>
  <c r="M3884" i="3"/>
  <c r="M3883" i="3"/>
  <c r="M3882" i="3"/>
  <c r="M3881" i="3"/>
  <c r="M3880" i="3"/>
  <c r="M3879" i="3"/>
  <c r="M3878" i="3"/>
  <c r="M3877" i="3"/>
  <c r="M3876" i="3"/>
  <c r="M3875" i="3"/>
  <c r="M3874" i="3"/>
  <c r="M3873" i="3"/>
  <c r="M3872" i="3"/>
  <c r="M3871" i="3"/>
  <c r="M3870" i="3"/>
  <c r="M3869" i="3"/>
  <c r="M3868" i="3"/>
  <c r="M3867" i="3"/>
  <c r="M3866" i="3"/>
  <c r="M3865" i="3"/>
  <c r="M3864" i="3"/>
  <c r="M3863" i="3"/>
  <c r="M3862" i="3"/>
  <c r="M3861" i="3"/>
  <c r="M3860" i="3"/>
  <c r="M3859" i="3"/>
  <c r="M3858" i="3"/>
  <c r="M3857" i="3"/>
  <c r="M3856" i="3"/>
  <c r="M3855" i="3"/>
  <c r="M3854" i="3"/>
  <c r="M3853" i="3"/>
  <c r="M3852" i="3"/>
  <c r="M3851" i="3"/>
  <c r="M3850" i="3"/>
  <c r="M3849" i="3"/>
  <c r="M3848" i="3"/>
  <c r="M3847" i="3"/>
  <c r="M3846" i="3"/>
  <c r="M3845" i="3"/>
  <c r="M3844" i="3"/>
  <c r="M3843" i="3"/>
  <c r="M3842" i="3"/>
  <c r="M3841" i="3"/>
  <c r="M3840" i="3"/>
  <c r="M3839" i="3"/>
  <c r="M3838" i="3"/>
  <c r="M3837" i="3"/>
  <c r="M3836" i="3"/>
  <c r="M3835" i="3"/>
  <c r="M3834" i="3"/>
  <c r="M3833" i="3"/>
  <c r="M3832" i="3"/>
  <c r="M3831" i="3"/>
  <c r="M3830" i="3"/>
  <c r="M3829" i="3"/>
  <c r="M3828" i="3"/>
  <c r="M3827" i="3"/>
  <c r="M3826" i="3"/>
  <c r="M3825" i="3"/>
  <c r="M3824" i="3"/>
  <c r="M3823" i="3"/>
  <c r="M3822" i="3"/>
  <c r="M3821" i="3"/>
  <c r="M3820" i="3"/>
  <c r="M3819" i="3"/>
  <c r="M3818" i="3"/>
  <c r="M3817" i="3"/>
  <c r="M3816" i="3"/>
  <c r="M3815" i="3"/>
  <c r="M3814" i="3"/>
  <c r="M3813" i="3"/>
  <c r="M3812" i="3"/>
  <c r="M3811" i="3"/>
  <c r="M3810" i="3"/>
  <c r="M3809" i="3"/>
  <c r="M3808" i="3"/>
  <c r="M3807" i="3"/>
  <c r="M3806" i="3"/>
  <c r="M3805" i="3"/>
  <c r="M3804" i="3"/>
  <c r="M3803" i="3"/>
  <c r="M3802" i="3"/>
  <c r="M3801" i="3"/>
  <c r="M3800" i="3"/>
  <c r="M3799" i="3"/>
  <c r="M3798" i="3"/>
  <c r="M3797" i="3"/>
  <c r="M3796" i="3"/>
  <c r="M3795" i="3"/>
  <c r="M3794" i="3"/>
  <c r="M3793" i="3"/>
  <c r="M3792" i="3"/>
  <c r="M3791" i="3"/>
  <c r="M3790" i="3"/>
  <c r="M3789" i="3"/>
  <c r="M3788" i="3"/>
  <c r="M3787" i="3"/>
  <c r="M3786" i="3"/>
  <c r="M3785" i="3"/>
  <c r="M3784" i="3"/>
  <c r="M3783" i="3"/>
  <c r="M3782" i="3"/>
  <c r="M3781" i="3"/>
  <c r="M3780" i="3"/>
  <c r="M3779" i="3"/>
  <c r="M3778" i="3"/>
  <c r="M3777" i="3"/>
  <c r="M3776" i="3"/>
  <c r="M3775" i="3"/>
  <c r="M3774" i="3"/>
  <c r="M3773" i="3"/>
  <c r="M3772" i="3"/>
  <c r="M3771" i="3"/>
  <c r="M3770" i="3"/>
  <c r="M3769" i="3"/>
  <c r="M3768" i="3"/>
  <c r="M3767" i="3"/>
  <c r="M3766" i="3"/>
  <c r="M3765" i="3"/>
  <c r="M3764" i="3"/>
  <c r="M3763" i="3"/>
  <c r="M3762" i="3"/>
  <c r="M3761" i="3"/>
  <c r="M3760" i="3"/>
  <c r="M3759" i="3"/>
  <c r="M3758" i="3"/>
  <c r="M3757" i="3"/>
  <c r="M3756" i="3"/>
  <c r="M3755" i="3"/>
  <c r="M3754" i="3"/>
  <c r="M3753" i="3"/>
  <c r="M3752" i="3"/>
  <c r="M3751" i="3"/>
  <c r="M3750" i="3"/>
  <c r="M3749" i="3"/>
  <c r="M3748" i="3"/>
  <c r="M3747" i="3"/>
  <c r="M3746" i="3"/>
  <c r="M3745" i="3"/>
  <c r="M3744" i="3"/>
  <c r="M3743" i="3"/>
  <c r="M3742" i="3"/>
  <c r="M3741" i="3"/>
  <c r="M3740" i="3"/>
  <c r="M3739" i="3"/>
  <c r="M3738" i="3"/>
  <c r="M3737" i="3"/>
  <c r="M3736" i="3"/>
  <c r="M3735" i="3"/>
  <c r="M3734" i="3"/>
  <c r="M3733" i="3"/>
  <c r="M3732" i="3"/>
  <c r="M3731" i="3"/>
  <c r="M3730" i="3"/>
  <c r="M3729" i="3"/>
  <c r="M3728" i="3"/>
  <c r="M3727" i="3"/>
  <c r="M3726" i="3"/>
  <c r="M3725" i="3"/>
  <c r="M3724" i="3"/>
  <c r="M3723" i="3"/>
  <c r="M3722" i="3"/>
  <c r="M3721" i="3"/>
  <c r="M3720" i="3"/>
  <c r="M3719" i="3"/>
  <c r="M3718" i="3"/>
  <c r="M3717" i="3"/>
  <c r="M3716" i="3"/>
  <c r="M3715" i="3"/>
  <c r="M3714" i="3"/>
  <c r="M3713" i="3"/>
  <c r="M3712" i="3"/>
  <c r="M3711" i="3"/>
  <c r="M3710" i="3"/>
  <c r="M3709" i="3"/>
  <c r="M3708" i="3"/>
  <c r="M3707" i="3"/>
  <c r="M3706" i="3"/>
  <c r="M3705" i="3"/>
  <c r="M3704" i="3"/>
  <c r="M3703" i="3"/>
  <c r="M3702" i="3"/>
  <c r="M3701" i="3"/>
  <c r="M3700" i="3"/>
  <c r="M3699" i="3"/>
  <c r="M3698" i="3"/>
  <c r="M3697" i="3"/>
  <c r="M3696" i="3"/>
  <c r="M3695" i="3"/>
  <c r="M3694" i="3"/>
  <c r="M3693" i="3"/>
  <c r="M3692" i="3"/>
  <c r="M3691" i="3"/>
  <c r="M3690" i="3"/>
  <c r="M3689" i="3"/>
  <c r="M3688" i="3"/>
  <c r="M3687" i="3"/>
  <c r="M3686" i="3"/>
  <c r="M3685" i="3"/>
  <c r="M3684" i="3"/>
  <c r="M3683" i="3"/>
  <c r="M3682" i="3"/>
  <c r="M3681" i="3"/>
  <c r="M3680" i="3"/>
  <c r="M3679" i="3"/>
  <c r="M3678" i="3"/>
  <c r="M3677" i="3"/>
  <c r="M3676" i="3"/>
  <c r="M3675" i="3"/>
  <c r="M3674" i="3"/>
  <c r="M3673" i="3"/>
  <c r="M3672" i="3"/>
  <c r="M3671" i="3"/>
  <c r="M3670" i="3"/>
  <c r="M3669" i="3"/>
  <c r="M3668" i="3"/>
  <c r="M3667" i="3"/>
  <c r="M3666" i="3"/>
  <c r="M3665" i="3"/>
  <c r="M3664" i="3"/>
  <c r="M3663" i="3"/>
  <c r="M3662" i="3"/>
  <c r="M3661" i="3"/>
  <c r="M3660" i="3"/>
  <c r="M3659" i="3"/>
  <c r="M3658" i="3"/>
  <c r="M3657" i="3"/>
  <c r="M3656" i="3"/>
  <c r="M3655" i="3"/>
  <c r="M3654" i="3"/>
  <c r="M3653" i="3"/>
  <c r="M3652" i="3"/>
  <c r="M3651" i="3"/>
  <c r="M3650" i="3"/>
  <c r="M3649" i="3"/>
  <c r="M3648" i="3"/>
  <c r="M3647" i="3"/>
  <c r="M3646" i="3"/>
  <c r="M3645" i="3"/>
  <c r="M3644" i="3"/>
  <c r="M3643" i="3"/>
  <c r="M3642" i="3"/>
  <c r="M3641" i="3"/>
  <c r="M3640" i="3"/>
  <c r="M3639" i="3"/>
  <c r="M3638" i="3"/>
  <c r="M3637" i="3"/>
  <c r="M3636" i="3"/>
  <c r="M3635" i="3"/>
  <c r="M3634" i="3"/>
  <c r="M3633" i="3"/>
  <c r="M3632" i="3"/>
  <c r="M3631" i="3"/>
  <c r="M3630" i="3"/>
  <c r="M3629" i="3"/>
  <c r="M3628" i="3"/>
  <c r="M3627" i="3"/>
  <c r="M3626" i="3"/>
  <c r="M3625" i="3"/>
  <c r="M3624" i="3"/>
  <c r="M3623" i="3"/>
  <c r="M3622" i="3"/>
  <c r="M3621" i="3"/>
  <c r="M3620" i="3"/>
  <c r="M3619" i="3"/>
  <c r="M3618" i="3"/>
  <c r="M3617" i="3"/>
  <c r="M3616" i="3"/>
  <c r="M3615" i="3"/>
  <c r="M3614" i="3"/>
  <c r="M3613" i="3"/>
  <c r="M3612" i="3"/>
  <c r="M3611" i="3"/>
  <c r="M3610" i="3"/>
  <c r="M3609" i="3"/>
  <c r="M3608" i="3"/>
  <c r="M3607" i="3"/>
  <c r="M3606" i="3"/>
  <c r="M3605" i="3"/>
  <c r="M3604" i="3"/>
  <c r="M3603" i="3"/>
  <c r="M3602" i="3"/>
  <c r="M3601" i="3"/>
  <c r="M3600" i="3"/>
  <c r="M3599" i="3"/>
  <c r="M3598" i="3"/>
  <c r="M3597" i="3"/>
  <c r="M3596" i="3"/>
  <c r="M3595" i="3"/>
  <c r="M3594" i="3"/>
  <c r="M3593" i="3"/>
  <c r="M3592" i="3"/>
  <c r="M3591" i="3"/>
  <c r="M3590" i="3"/>
  <c r="M3589" i="3"/>
  <c r="M3588" i="3"/>
  <c r="M3587" i="3"/>
  <c r="M3586" i="3"/>
  <c r="M3585" i="3"/>
  <c r="M3584" i="3"/>
  <c r="M3583" i="3"/>
  <c r="M3582" i="3"/>
  <c r="M3581" i="3"/>
  <c r="M3580" i="3"/>
  <c r="M3579" i="3"/>
  <c r="M3578" i="3"/>
  <c r="M3577" i="3"/>
  <c r="M3576" i="3"/>
  <c r="Q298" i="2"/>
  <c r="Q297" i="2"/>
  <c r="Q296" i="2"/>
  <c r="Q295" i="2"/>
  <c r="Q294" i="2"/>
  <c r="Q293" i="2"/>
  <c r="Q292" i="2"/>
  <c r="Q291" i="2"/>
  <c r="Q290" i="2"/>
  <c r="Q289" i="2"/>
  <c r="Q288" i="2"/>
  <c r="Q287" i="2"/>
  <c r="Q286" i="2"/>
  <c r="Q285" i="2"/>
  <c r="Q284" i="2"/>
  <c r="Q283" i="2"/>
  <c r="Q282" i="2"/>
  <c r="Q281" i="2"/>
  <c r="Q280" i="2"/>
  <c r="Q279" i="2"/>
  <c r="Q278" i="2"/>
  <c r="Q277" i="2"/>
  <c r="Q276" i="2"/>
  <c r="Q275" i="2"/>
  <c r="Q274" i="2"/>
  <c r="Q273" i="2"/>
  <c r="Q272" i="2"/>
  <c r="Q271" i="2"/>
  <c r="Q270" i="2"/>
  <c r="Q269" i="2"/>
  <c r="Q268" i="2"/>
  <c r="Q267" i="2"/>
  <c r="Q266" i="2"/>
  <c r="Q265" i="2"/>
  <c r="Q264" i="2"/>
  <c r="Q263" i="2"/>
  <c r="Q262" i="2"/>
  <c r="Q261" i="2"/>
  <c r="Q260" i="2"/>
  <c r="Q259" i="2"/>
  <c r="Q258" i="2"/>
  <c r="Q257" i="2"/>
  <c r="Q256" i="2"/>
  <c r="Q255" i="2"/>
  <c r="Q254" i="2"/>
  <c r="Q253" i="2"/>
  <c r="Q252" i="2"/>
  <c r="Q251" i="2"/>
  <c r="Q250" i="2"/>
  <c r="Q249" i="2"/>
  <c r="Q248" i="2"/>
  <c r="Q247" i="2"/>
  <c r="Q246" i="2"/>
  <c r="Q245" i="2"/>
  <c r="Q244" i="2"/>
  <c r="Q243" i="2"/>
  <c r="Q242" i="2"/>
  <c r="Q241" i="2"/>
  <c r="Q240" i="2"/>
  <c r="Q239" i="2"/>
  <c r="Q238" i="2"/>
  <c r="Q237" i="2"/>
  <c r="Q236" i="2"/>
  <c r="Q235" i="2"/>
  <c r="Q234" i="2"/>
  <c r="Q233" i="2"/>
  <c r="Q232" i="2"/>
  <c r="Q231" i="2"/>
  <c r="Q230" i="2"/>
  <c r="J3685" i="4"/>
  <c r="J3684" i="4"/>
  <c r="J3683" i="4"/>
  <c r="J3682" i="4"/>
  <c r="J3681" i="4"/>
  <c r="J3680" i="4"/>
  <c r="J3679" i="4"/>
  <c r="J3678" i="4"/>
  <c r="J3677" i="4"/>
  <c r="J3676" i="4"/>
  <c r="J3675" i="4"/>
  <c r="J3674" i="4"/>
  <c r="J3673" i="4"/>
  <c r="J3672" i="4"/>
  <c r="J3671" i="4"/>
  <c r="J3670" i="4"/>
  <c r="J3669" i="4"/>
  <c r="J3668" i="4"/>
  <c r="J3667" i="4"/>
  <c r="J3666" i="4"/>
  <c r="J3665" i="4"/>
  <c r="J3664" i="4"/>
  <c r="J3663" i="4"/>
  <c r="J3662" i="4"/>
  <c r="J3661" i="4"/>
  <c r="J3660" i="4"/>
  <c r="J3659" i="4"/>
  <c r="J3658" i="4"/>
  <c r="J3657" i="4"/>
  <c r="J3656" i="4"/>
  <c r="J3655" i="4"/>
  <c r="J3654" i="4"/>
  <c r="J3653" i="4"/>
  <c r="J3652" i="4"/>
  <c r="J3651" i="4"/>
  <c r="J3650" i="4"/>
  <c r="J3649" i="4"/>
  <c r="J3648" i="4"/>
  <c r="J3647" i="4"/>
  <c r="J3646" i="4"/>
  <c r="J3645" i="4"/>
  <c r="J3644" i="4"/>
  <c r="J3643" i="4"/>
  <c r="J3642" i="4"/>
  <c r="J3641" i="4"/>
  <c r="J3640" i="4"/>
  <c r="J3639" i="4"/>
  <c r="J3638" i="4"/>
  <c r="J3637" i="4"/>
  <c r="J3636" i="4"/>
  <c r="J3635" i="4"/>
  <c r="J3634" i="4"/>
  <c r="J3633" i="4"/>
  <c r="J3632" i="4"/>
  <c r="J3631" i="4"/>
  <c r="J3630" i="4"/>
  <c r="J3629" i="4"/>
  <c r="J3628" i="4"/>
  <c r="J3627" i="4"/>
  <c r="J3626" i="4"/>
  <c r="J3625" i="4"/>
  <c r="J3624" i="4"/>
  <c r="J3623" i="4"/>
  <c r="J3622" i="4"/>
  <c r="J3621" i="4"/>
  <c r="J3620" i="4"/>
  <c r="J3619" i="4"/>
  <c r="J3618" i="4"/>
  <c r="J3617" i="4"/>
  <c r="J3616" i="4"/>
  <c r="J3615" i="4"/>
  <c r="J3614" i="4"/>
  <c r="J3613" i="4"/>
  <c r="J3612" i="4"/>
  <c r="J3611" i="4"/>
  <c r="J3610" i="4"/>
  <c r="J3609" i="4"/>
  <c r="J3608" i="4"/>
  <c r="J3607" i="4"/>
  <c r="J3606" i="4"/>
  <c r="J3605" i="4"/>
  <c r="J3604" i="4"/>
  <c r="J3603" i="4"/>
  <c r="J3602" i="4"/>
  <c r="J3601" i="4"/>
  <c r="J3600" i="4"/>
  <c r="J3599" i="4"/>
  <c r="J3598" i="4"/>
  <c r="J3597" i="4"/>
  <c r="J3596" i="4"/>
  <c r="J3595" i="4"/>
  <c r="J3594" i="4"/>
  <c r="J3593" i="4"/>
  <c r="J3592" i="4"/>
  <c r="J3591" i="4"/>
  <c r="J3590" i="4"/>
  <c r="J3589" i="4"/>
  <c r="J3588" i="4"/>
  <c r="J3587" i="4"/>
  <c r="J3586" i="4"/>
  <c r="J3585" i="4"/>
  <c r="J3584" i="4"/>
  <c r="J3583" i="4"/>
  <c r="J3582" i="4"/>
  <c r="J3581" i="4"/>
  <c r="J3580" i="4"/>
  <c r="J3579" i="4"/>
  <c r="J3578" i="4"/>
  <c r="J3577" i="4"/>
  <c r="J3576" i="4"/>
  <c r="J3575" i="4"/>
  <c r="J3574" i="4"/>
  <c r="J3573" i="4"/>
  <c r="J3572" i="4"/>
  <c r="J3571" i="4"/>
  <c r="H3564" i="4"/>
  <c r="J3564" i="4" s="1"/>
  <c r="J3563" i="4"/>
  <c r="H3563" i="4"/>
  <c r="I3563" i="4" s="1"/>
  <c r="H3562" i="4"/>
  <c r="H3561" i="4"/>
  <c r="H3560" i="4"/>
  <c r="J3560" i="4" s="1"/>
  <c r="H3559" i="4"/>
  <c r="J3558" i="4"/>
  <c r="I3558" i="4"/>
  <c r="H3558" i="4"/>
  <c r="H3557" i="4"/>
  <c r="H3556" i="4"/>
  <c r="J3556" i="4" s="1"/>
  <c r="J3555" i="4"/>
  <c r="H3555" i="4"/>
  <c r="I3555" i="4" s="1"/>
  <c r="J3554" i="4"/>
  <c r="I3554" i="4"/>
  <c r="H3554" i="4"/>
  <c r="H3553" i="4"/>
  <c r="H3552" i="4"/>
  <c r="J3552" i="4" s="1"/>
  <c r="J3551" i="4"/>
  <c r="H3551" i="4"/>
  <c r="I3551" i="4" s="1"/>
  <c r="I3550" i="4"/>
  <c r="H3550" i="4"/>
  <c r="J3550" i="4" s="1"/>
  <c r="H3549" i="4"/>
  <c r="H3548" i="4"/>
  <c r="J3548" i="4" s="1"/>
  <c r="J3547" i="4"/>
  <c r="H3547" i="4"/>
  <c r="I3547" i="4" s="1"/>
  <c r="H3546" i="4"/>
  <c r="H3545" i="4"/>
  <c r="H3544" i="4"/>
  <c r="J3544" i="4" s="1"/>
  <c r="H3543" i="4"/>
  <c r="J3542" i="4"/>
  <c r="I3542" i="4"/>
  <c r="H3542" i="4"/>
  <c r="H3541" i="4"/>
  <c r="H3540" i="4"/>
  <c r="J3540" i="4" s="1"/>
  <c r="J3539" i="4"/>
  <c r="H3539" i="4"/>
  <c r="I3539" i="4" s="1"/>
  <c r="J3538" i="4"/>
  <c r="I3538" i="4"/>
  <c r="H3538" i="4"/>
  <c r="H3537" i="4"/>
  <c r="H3536" i="4"/>
  <c r="J3536" i="4" s="1"/>
  <c r="J3535" i="4"/>
  <c r="H3535" i="4"/>
  <c r="I3535" i="4" s="1"/>
  <c r="I3534" i="4"/>
  <c r="H3534" i="4"/>
  <c r="J3534" i="4" s="1"/>
  <c r="H3533" i="4"/>
  <c r="H3532" i="4"/>
  <c r="J3532" i="4" s="1"/>
  <c r="J3531" i="4"/>
  <c r="H3531" i="4"/>
  <c r="I3531" i="4" s="1"/>
  <c r="H3530" i="4"/>
  <c r="H3529" i="4"/>
  <c r="H3528" i="4"/>
  <c r="J3528" i="4" s="1"/>
  <c r="H3527" i="4"/>
  <c r="J3526" i="4"/>
  <c r="I3526" i="4"/>
  <c r="H3526" i="4"/>
  <c r="H3525" i="4"/>
  <c r="H3524" i="4"/>
  <c r="J3524" i="4" s="1"/>
  <c r="J3523" i="4"/>
  <c r="H3523" i="4"/>
  <c r="I3523" i="4" s="1"/>
  <c r="J3522" i="4"/>
  <c r="I3522" i="4"/>
  <c r="H3522" i="4"/>
  <c r="H3521" i="4"/>
  <c r="H3520" i="4"/>
  <c r="J3520" i="4" s="1"/>
  <c r="J3519" i="4"/>
  <c r="H3519" i="4"/>
  <c r="I3519" i="4" s="1"/>
  <c r="I3518" i="4"/>
  <c r="H3518" i="4"/>
  <c r="J3518" i="4" s="1"/>
  <c r="H3517" i="4"/>
  <c r="H3516" i="4"/>
  <c r="J3516" i="4" s="1"/>
  <c r="J3515" i="4"/>
  <c r="H3515" i="4"/>
  <c r="I3515" i="4" s="1"/>
  <c r="H3514" i="4"/>
  <c r="H3513" i="4"/>
  <c r="H3512" i="4"/>
  <c r="J3512" i="4" s="1"/>
  <c r="H3511" i="4"/>
  <c r="J3510" i="4"/>
  <c r="I3510" i="4"/>
  <c r="H3510" i="4"/>
  <c r="H3509" i="4"/>
  <c r="H3508" i="4"/>
  <c r="J3508" i="4" s="1"/>
  <c r="J3507" i="4"/>
  <c r="H3507" i="4"/>
  <c r="I3507" i="4" s="1"/>
  <c r="J3506" i="4"/>
  <c r="I3506" i="4"/>
  <c r="H3506" i="4"/>
  <c r="H3505" i="4"/>
  <c r="H3504" i="4"/>
  <c r="J3504" i="4" s="1"/>
  <c r="J3503" i="4"/>
  <c r="H3503" i="4"/>
  <c r="I3503" i="4" s="1"/>
  <c r="I3502" i="4"/>
  <c r="H3502" i="4"/>
  <c r="J3502" i="4" s="1"/>
  <c r="H3501" i="4"/>
  <c r="H3500" i="4"/>
  <c r="J3500" i="4" s="1"/>
  <c r="J3499" i="4"/>
  <c r="H3499" i="4"/>
  <c r="I3499" i="4" s="1"/>
  <c r="H3498" i="4"/>
  <c r="H3497" i="4"/>
  <c r="H3496" i="4"/>
  <c r="J3496" i="4" s="1"/>
  <c r="H3495" i="4"/>
  <c r="J3494" i="4"/>
  <c r="I3494" i="4"/>
  <c r="H3494" i="4"/>
  <c r="I3493" i="4"/>
  <c r="K3493" i="4" s="1"/>
  <c r="H3493" i="4"/>
  <c r="J3493" i="4" s="1"/>
  <c r="H3492" i="4"/>
  <c r="H3491" i="4"/>
  <c r="J3490" i="4"/>
  <c r="I3490" i="4"/>
  <c r="H3490" i="4"/>
  <c r="I3489" i="4"/>
  <c r="K3489" i="4" s="1"/>
  <c r="H3489" i="4"/>
  <c r="J3489" i="4" s="1"/>
  <c r="H3488" i="4"/>
  <c r="H3487" i="4"/>
  <c r="J3486" i="4"/>
  <c r="I3486" i="4"/>
  <c r="H3486" i="4"/>
  <c r="I3485" i="4"/>
  <c r="K3485" i="4" s="1"/>
  <c r="H3485" i="4"/>
  <c r="J3485" i="4" s="1"/>
  <c r="H3484" i="4"/>
  <c r="H3483" i="4"/>
  <c r="J3482" i="4"/>
  <c r="I3482" i="4"/>
  <c r="H3482" i="4"/>
  <c r="I3481" i="4"/>
  <c r="K3481" i="4" s="1"/>
  <c r="H3481" i="4"/>
  <c r="J3481" i="4" s="1"/>
  <c r="H3480" i="4"/>
  <c r="H3479" i="4"/>
  <c r="J3478" i="4"/>
  <c r="I3478" i="4"/>
  <c r="H3478" i="4"/>
  <c r="I3477" i="4"/>
  <c r="K3477" i="4" s="1"/>
  <c r="H3477" i="4"/>
  <c r="J3477" i="4" s="1"/>
  <c r="H3476" i="4"/>
  <c r="H3475" i="4"/>
  <c r="J3474" i="4"/>
  <c r="I3474" i="4"/>
  <c r="H3474" i="4"/>
  <c r="I3473" i="4"/>
  <c r="K3473" i="4" s="1"/>
  <c r="H3473" i="4"/>
  <c r="J3473" i="4" s="1"/>
  <c r="H3472" i="4"/>
  <c r="H3471" i="4"/>
  <c r="J3470" i="4"/>
  <c r="I3470" i="4"/>
  <c r="H3470" i="4"/>
  <c r="I3469" i="4"/>
  <c r="K3469" i="4" s="1"/>
  <c r="H3469" i="4"/>
  <c r="J3469" i="4" s="1"/>
  <c r="H3468" i="4"/>
  <c r="H3467" i="4"/>
  <c r="J3466" i="4"/>
  <c r="I3466" i="4"/>
  <c r="H3466" i="4"/>
  <c r="I3465" i="4"/>
  <c r="K3465" i="4" s="1"/>
  <c r="H3465" i="4"/>
  <c r="J3465" i="4" s="1"/>
  <c r="H3464" i="4"/>
  <c r="H3463" i="4"/>
  <c r="J3462" i="4"/>
  <c r="I3462" i="4"/>
  <c r="H3462" i="4"/>
  <c r="I3461" i="4"/>
  <c r="K3461" i="4" s="1"/>
  <c r="H3461" i="4"/>
  <c r="J3461" i="4" s="1"/>
  <c r="H3460" i="4"/>
  <c r="H3459" i="4"/>
  <c r="J3458" i="4"/>
  <c r="I3458" i="4"/>
  <c r="H3458" i="4"/>
  <c r="I3457" i="4"/>
  <c r="K3457" i="4" s="1"/>
  <c r="H3457" i="4"/>
  <c r="J3457" i="4" s="1"/>
  <c r="H3456" i="4"/>
  <c r="H3455" i="4"/>
  <c r="J3454" i="4"/>
  <c r="I3454" i="4"/>
  <c r="H3454" i="4"/>
  <c r="I3453" i="4"/>
  <c r="K3453" i="4" s="1"/>
  <c r="H3453" i="4"/>
  <c r="J3453" i="4" s="1"/>
  <c r="H3452" i="4"/>
  <c r="H3451" i="4"/>
  <c r="J3450" i="4"/>
  <c r="I3450" i="4"/>
  <c r="H3450" i="4"/>
  <c r="I3449" i="4"/>
  <c r="K3449" i="4" s="1"/>
  <c r="H3449" i="4"/>
  <c r="J3449" i="4" s="1"/>
  <c r="H3448" i="4"/>
  <c r="H3447" i="4"/>
  <c r="J3446" i="4"/>
  <c r="I3446" i="4"/>
  <c r="H3446" i="4"/>
  <c r="J3445" i="4"/>
  <c r="H3445" i="4"/>
  <c r="I3445" i="4" s="1"/>
  <c r="H3444" i="4"/>
  <c r="H3443" i="4"/>
  <c r="I3443" i="4" s="1"/>
  <c r="J3442" i="4"/>
  <c r="I3442" i="4"/>
  <c r="H3442" i="4"/>
  <c r="H3441" i="4"/>
  <c r="H3440" i="4"/>
  <c r="J3440" i="4" s="1"/>
  <c r="H3439" i="4"/>
  <c r="H3438" i="4"/>
  <c r="J3437" i="4"/>
  <c r="H3437" i="4"/>
  <c r="I3437" i="4" s="1"/>
  <c r="H3436" i="4"/>
  <c r="H3435" i="4"/>
  <c r="I3435" i="4" s="1"/>
  <c r="J3434" i="4"/>
  <c r="I3434" i="4"/>
  <c r="H3434" i="4"/>
  <c r="H3433" i="4"/>
  <c r="H3432" i="4"/>
  <c r="J3432" i="4" s="1"/>
  <c r="H3431" i="4"/>
  <c r="I3430" i="4"/>
  <c r="H3430" i="4"/>
  <c r="J3430" i="4" s="1"/>
  <c r="J3429" i="4"/>
  <c r="H3429" i="4"/>
  <c r="I3429" i="4" s="1"/>
  <c r="H3428" i="4"/>
  <c r="H3427" i="4"/>
  <c r="H3426" i="4"/>
  <c r="H3425" i="4"/>
  <c r="I3425" i="4" s="1"/>
  <c r="H3424" i="4"/>
  <c r="H3423" i="4"/>
  <c r="J3422" i="4"/>
  <c r="I3422" i="4"/>
  <c r="H3422" i="4"/>
  <c r="H3421" i="4"/>
  <c r="H3420" i="4"/>
  <c r="H3419" i="4"/>
  <c r="I3418" i="4"/>
  <c r="H3418" i="4"/>
  <c r="J3418" i="4" s="1"/>
  <c r="H3417" i="4"/>
  <c r="H3416" i="4"/>
  <c r="H3415" i="4"/>
  <c r="J3414" i="4"/>
  <c r="I3414" i="4"/>
  <c r="H3414" i="4"/>
  <c r="J3413" i="4"/>
  <c r="H3413" i="4"/>
  <c r="I3413" i="4" s="1"/>
  <c r="H3412" i="4"/>
  <c r="H3411" i="4"/>
  <c r="J3410" i="4"/>
  <c r="I3410" i="4"/>
  <c r="H3410" i="4"/>
  <c r="H3409" i="4"/>
  <c r="I3409" i="4" s="1"/>
  <c r="H3408" i="4"/>
  <c r="H3407" i="4"/>
  <c r="H3406" i="4"/>
  <c r="J3405" i="4"/>
  <c r="H3405" i="4"/>
  <c r="I3405" i="4" s="1"/>
  <c r="H3404" i="4"/>
  <c r="H3403" i="4"/>
  <c r="J3402" i="4"/>
  <c r="I3402" i="4"/>
  <c r="H3402" i="4"/>
  <c r="H3401" i="4"/>
  <c r="H3400" i="4"/>
  <c r="H3399" i="4"/>
  <c r="I3398" i="4"/>
  <c r="K3398" i="4" s="1"/>
  <c r="H3398" i="4"/>
  <c r="J3398" i="4" s="1"/>
  <c r="J3397" i="4"/>
  <c r="H3397" i="4"/>
  <c r="I3397" i="4" s="1"/>
  <c r="H3396" i="4"/>
  <c r="I3395" i="4"/>
  <c r="K3395" i="4" s="1"/>
  <c r="H3395" i="4"/>
  <c r="J3395" i="4" s="1"/>
  <c r="H3394" i="4"/>
  <c r="J3393" i="4"/>
  <c r="I3393" i="4"/>
  <c r="H3393" i="4"/>
  <c r="H3392" i="4"/>
  <c r="I3391" i="4"/>
  <c r="K3391" i="4" s="1"/>
  <c r="H3391" i="4"/>
  <c r="J3391" i="4" s="1"/>
  <c r="H3390" i="4"/>
  <c r="J3389" i="4"/>
  <c r="I3389" i="4"/>
  <c r="H3389" i="4"/>
  <c r="H3388" i="4"/>
  <c r="I3388" i="4" s="1"/>
  <c r="I3387" i="4"/>
  <c r="K3387" i="4" s="1"/>
  <c r="H3387" i="4"/>
  <c r="J3387" i="4" s="1"/>
  <c r="H3386" i="4"/>
  <c r="I3386" i="4" s="1"/>
  <c r="J3385" i="4"/>
  <c r="I3385" i="4"/>
  <c r="H3385" i="4"/>
  <c r="H3384" i="4"/>
  <c r="I3383" i="4"/>
  <c r="K3383" i="4" s="1"/>
  <c r="H3383" i="4"/>
  <c r="J3383" i="4" s="1"/>
  <c r="H3382" i="4"/>
  <c r="J3381" i="4"/>
  <c r="I3381" i="4"/>
  <c r="H3381" i="4"/>
  <c r="J3380" i="4"/>
  <c r="I3380" i="4"/>
  <c r="H3380" i="4"/>
  <c r="H3379" i="4"/>
  <c r="J3378" i="4"/>
  <c r="H3378" i="4"/>
  <c r="I3378" i="4" s="1"/>
  <c r="I3377" i="4"/>
  <c r="K3377" i="4" s="1"/>
  <c r="H3377" i="4"/>
  <c r="J3377" i="4" s="1"/>
  <c r="I3376" i="4"/>
  <c r="K3376" i="4" s="1"/>
  <c r="H3376" i="4"/>
  <c r="J3376" i="4" s="1"/>
  <c r="I3375" i="4"/>
  <c r="K3375" i="4" s="1"/>
  <c r="H3375" i="4"/>
  <c r="J3375" i="4" s="1"/>
  <c r="J3374" i="4"/>
  <c r="H3374" i="4"/>
  <c r="I3374" i="4" s="1"/>
  <c r="J3373" i="4"/>
  <c r="I3373" i="4"/>
  <c r="H3373" i="4"/>
  <c r="I3372" i="4"/>
  <c r="H3372" i="4"/>
  <c r="J3372" i="4" s="1"/>
  <c r="I3371" i="4"/>
  <c r="K3371" i="4" s="1"/>
  <c r="H3371" i="4"/>
  <c r="J3371" i="4" s="1"/>
  <c r="J3370" i="4"/>
  <c r="H3370" i="4"/>
  <c r="I3370" i="4" s="1"/>
  <c r="H3369" i="4"/>
  <c r="H3368" i="4"/>
  <c r="J3368" i="4" s="1"/>
  <c r="I3367" i="4"/>
  <c r="K3367" i="4" s="1"/>
  <c r="H3367" i="4"/>
  <c r="J3367" i="4" s="1"/>
  <c r="H3366" i="4"/>
  <c r="I3366" i="4" s="1"/>
  <c r="J3365" i="4"/>
  <c r="I3365" i="4"/>
  <c r="H3365" i="4"/>
  <c r="J3364" i="4"/>
  <c r="I3364" i="4"/>
  <c r="H3364" i="4"/>
  <c r="H3363" i="4"/>
  <c r="J3363" i="4" s="1"/>
  <c r="J3362" i="4"/>
  <c r="H3362" i="4"/>
  <c r="I3362" i="4" s="1"/>
  <c r="H3361" i="4"/>
  <c r="H3360" i="4"/>
  <c r="J3360" i="4" s="1"/>
  <c r="I3359" i="4"/>
  <c r="K3359" i="4" s="1"/>
  <c r="H3359" i="4"/>
  <c r="J3359" i="4" s="1"/>
  <c r="H3358" i="4"/>
  <c r="I3358" i="4" s="1"/>
  <c r="J3357" i="4"/>
  <c r="I3357" i="4"/>
  <c r="H3357" i="4"/>
  <c r="J3356" i="4"/>
  <c r="I3356" i="4"/>
  <c r="H3356" i="4"/>
  <c r="H3355" i="4"/>
  <c r="J3355" i="4" s="1"/>
  <c r="J3354" i="4"/>
  <c r="H3354" i="4"/>
  <c r="I3354" i="4" s="1"/>
  <c r="H3353" i="4"/>
  <c r="H3352" i="4"/>
  <c r="J3352" i="4" s="1"/>
  <c r="I3351" i="4"/>
  <c r="K3351" i="4" s="1"/>
  <c r="H3351" i="4"/>
  <c r="J3351" i="4" s="1"/>
  <c r="H3350" i="4"/>
  <c r="I3350" i="4" s="1"/>
  <c r="J3349" i="4"/>
  <c r="I3349" i="4"/>
  <c r="H3349" i="4"/>
  <c r="J3348" i="4"/>
  <c r="I3348" i="4"/>
  <c r="H3348" i="4"/>
  <c r="H3347" i="4"/>
  <c r="J3347" i="4" s="1"/>
  <c r="J3346" i="4"/>
  <c r="H3346" i="4"/>
  <c r="I3346" i="4" s="1"/>
  <c r="H3345" i="4"/>
  <c r="H3344" i="4"/>
  <c r="J3344" i="4" s="1"/>
  <c r="I3343" i="4"/>
  <c r="K3343" i="4" s="1"/>
  <c r="H3343" i="4"/>
  <c r="J3343" i="4" s="1"/>
  <c r="H3342" i="4"/>
  <c r="I3342" i="4" s="1"/>
  <c r="J3341" i="4"/>
  <c r="I3341" i="4"/>
  <c r="H3341" i="4"/>
  <c r="J3340" i="4"/>
  <c r="I3340" i="4"/>
  <c r="H3340" i="4"/>
  <c r="H3339" i="4"/>
  <c r="J3339" i="4" s="1"/>
  <c r="J3338" i="4"/>
  <c r="H3338" i="4"/>
  <c r="I3338" i="4" s="1"/>
  <c r="H3337" i="4"/>
  <c r="H3336" i="4"/>
  <c r="J3336" i="4" s="1"/>
  <c r="I3335" i="4"/>
  <c r="K3335" i="4" s="1"/>
  <c r="H3335" i="4"/>
  <c r="J3335" i="4" s="1"/>
  <c r="H3334" i="4"/>
  <c r="I3334" i="4" s="1"/>
  <c r="J3333" i="4"/>
  <c r="I3333" i="4"/>
  <c r="H3333" i="4"/>
  <c r="J3332" i="4"/>
  <c r="I3332" i="4"/>
  <c r="H3332" i="4"/>
  <c r="H3331" i="4"/>
  <c r="J3331" i="4" s="1"/>
  <c r="J3330" i="4"/>
  <c r="H3330" i="4"/>
  <c r="I3330" i="4" s="1"/>
  <c r="H3329" i="4"/>
  <c r="H3328" i="4"/>
  <c r="J3328" i="4" s="1"/>
  <c r="I3327" i="4"/>
  <c r="K3327" i="4" s="1"/>
  <c r="H3327" i="4"/>
  <c r="J3327" i="4" s="1"/>
  <c r="H3326" i="4"/>
  <c r="I3326" i="4" s="1"/>
  <c r="J3325" i="4"/>
  <c r="I3325" i="4"/>
  <c r="H3325" i="4"/>
  <c r="J3324" i="4"/>
  <c r="I3324" i="4"/>
  <c r="H3324" i="4"/>
  <c r="H3323" i="4"/>
  <c r="J3323" i="4" s="1"/>
  <c r="J3322" i="4"/>
  <c r="H3322" i="4"/>
  <c r="I3322" i="4" s="1"/>
  <c r="H3321" i="4"/>
  <c r="H3320" i="4"/>
  <c r="J3320" i="4" s="1"/>
  <c r="I3319" i="4"/>
  <c r="K3319" i="4" s="1"/>
  <c r="H3319" i="4"/>
  <c r="J3319" i="4" s="1"/>
  <c r="H3318" i="4"/>
  <c r="I3318" i="4" s="1"/>
  <c r="J3317" i="4"/>
  <c r="I3317" i="4"/>
  <c r="H3317" i="4"/>
  <c r="J3316" i="4"/>
  <c r="I3316" i="4"/>
  <c r="H3316" i="4"/>
  <c r="H3315" i="4"/>
  <c r="J3315" i="4" s="1"/>
  <c r="J3314" i="4"/>
  <c r="H3314" i="4"/>
  <c r="I3314" i="4" s="1"/>
  <c r="H3313" i="4"/>
  <c r="H3312" i="4"/>
  <c r="J3312" i="4" s="1"/>
  <c r="I3311" i="4"/>
  <c r="K3311" i="4" s="1"/>
  <c r="H3311" i="4"/>
  <c r="J3311" i="4" s="1"/>
  <c r="H3310" i="4"/>
  <c r="J3309" i="4"/>
  <c r="I3309" i="4"/>
  <c r="H3309" i="4"/>
  <c r="J3308" i="4"/>
  <c r="I3308" i="4"/>
  <c r="H3308" i="4"/>
  <c r="H3307" i="4"/>
  <c r="J3306" i="4"/>
  <c r="H3306" i="4"/>
  <c r="I3306" i="4" s="1"/>
  <c r="H3305" i="4"/>
  <c r="H3304" i="4"/>
  <c r="I3303" i="4"/>
  <c r="K3303" i="4" s="1"/>
  <c r="H3303" i="4"/>
  <c r="J3303" i="4" s="1"/>
  <c r="H3302" i="4"/>
  <c r="J3301" i="4"/>
  <c r="I3301" i="4"/>
  <c r="H3301" i="4"/>
  <c r="J3300" i="4"/>
  <c r="I3300" i="4"/>
  <c r="H3300" i="4"/>
  <c r="H3299" i="4"/>
  <c r="J3298" i="4"/>
  <c r="H3298" i="4"/>
  <c r="I3298" i="4" s="1"/>
  <c r="H3297" i="4"/>
  <c r="H3296" i="4"/>
  <c r="I3295" i="4"/>
  <c r="K3295" i="4" s="1"/>
  <c r="H3295" i="4"/>
  <c r="J3295" i="4" s="1"/>
  <c r="H3294" i="4"/>
  <c r="J3293" i="4"/>
  <c r="I3293" i="4"/>
  <c r="H3293" i="4"/>
  <c r="J3292" i="4"/>
  <c r="I3292" i="4"/>
  <c r="H3292" i="4"/>
  <c r="H3291" i="4"/>
  <c r="J3290" i="4"/>
  <c r="H3290" i="4"/>
  <c r="I3290" i="4" s="1"/>
  <c r="H3289" i="4"/>
  <c r="H3288" i="4"/>
  <c r="I3287" i="4"/>
  <c r="K3287" i="4" s="1"/>
  <c r="H3287" i="4"/>
  <c r="J3287" i="4" s="1"/>
  <c r="H3286" i="4"/>
  <c r="J3285" i="4"/>
  <c r="I3285" i="4"/>
  <c r="H3285" i="4"/>
  <c r="J3284" i="4"/>
  <c r="I3284" i="4"/>
  <c r="H3284" i="4"/>
  <c r="H3283" i="4"/>
  <c r="J3282" i="4"/>
  <c r="H3282" i="4"/>
  <c r="I3282" i="4" s="1"/>
  <c r="H3281" i="4"/>
  <c r="H3280" i="4"/>
  <c r="I3279" i="4"/>
  <c r="K3279" i="4" s="1"/>
  <c r="H3279" i="4"/>
  <c r="J3279" i="4" s="1"/>
  <c r="H3278" i="4"/>
  <c r="J3277" i="4"/>
  <c r="I3277" i="4"/>
  <c r="H3277" i="4"/>
  <c r="J3276" i="4"/>
  <c r="I3276" i="4"/>
  <c r="H3276" i="4"/>
  <c r="H3275" i="4"/>
  <c r="J3274" i="4"/>
  <c r="H3274" i="4"/>
  <c r="I3274" i="4" s="1"/>
  <c r="H3273" i="4"/>
  <c r="H3272" i="4"/>
  <c r="I3271" i="4"/>
  <c r="K3271" i="4" s="1"/>
  <c r="H3271" i="4"/>
  <c r="J3271" i="4" s="1"/>
  <c r="H3270" i="4"/>
  <c r="J3269" i="4"/>
  <c r="I3269" i="4"/>
  <c r="H3269" i="4"/>
  <c r="J3268" i="4"/>
  <c r="I3268" i="4"/>
  <c r="H3268" i="4"/>
  <c r="H3267" i="4"/>
  <c r="J3267" i="4" s="1"/>
  <c r="H3266" i="4"/>
  <c r="J3265" i="4"/>
  <c r="I3265" i="4"/>
  <c r="H3265" i="4"/>
  <c r="J3264" i="4"/>
  <c r="I3264" i="4"/>
  <c r="H3264" i="4"/>
  <c r="H3263" i="4"/>
  <c r="H3262" i="4"/>
  <c r="H3261" i="4"/>
  <c r="J3260" i="4"/>
  <c r="I3260" i="4"/>
  <c r="H3260" i="4"/>
  <c r="H3259" i="4"/>
  <c r="H3258" i="4"/>
  <c r="H3257" i="4"/>
  <c r="J3256" i="4"/>
  <c r="I3256" i="4"/>
  <c r="H3256" i="4"/>
  <c r="I3255" i="4"/>
  <c r="K3255" i="4" s="1"/>
  <c r="H3255" i="4"/>
  <c r="J3255" i="4" s="1"/>
  <c r="H3254" i="4"/>
  <c r="I3253" i="4"/>
  <c r="H3253" i="4"/>
  <c r="J3253" i="4" s="1"/>
  <c r="H3252" i="4"/>
  <c r="H3251" i="4"/>
  <c r="J3251" i="4" s="1"/>
  <c r="H3250" i="4"/>
  <c r="I3249" i="4"/>
  <c r="K3249" i="4" s="1"/>
  <c r="H3249" i="4"/>
  <c r="J3249" i="4" s="1"/>
  <c r="H3248" i="4"/>
  <c r="I3247" i="4"/>
  <c r="K3247" i="4" s="1"/>
  <c r="H3247" i="4"/>
  <c r="J3247" i="4" s="1"/>
  <c r="H3246" i="4"/>
  <c r="J3245" i="4"/>
  <c r="I3245" i="4"/>
  <c r="H3245" i="4"/>
  <c r="I3244" i="4"/>
  <c r="H3244" i="4"/>
  <c r="J3244" i="4" s="1"/>
  <c r="H3243" i="4"/>
  <c r="H3242" i="4"/>
  <c r="J3241" i="4"/>
  <c r="I3241" i="4"/>
  <c r="H3241" i="4"/>
  <c r="I3240" i="4"/>
  <c r="K3240" i="4" s="1"/>
  <c r="H3240" i="4"/>
  <c r="J3240" i="4" s="1"/>
  <c r="I3239" i="4"/>
  <c r="K3239" i="4" s="1"/>
  <c r="H3239" i="4"/>
  <c r="J3239" i="4" s="1"/>
  <c r="H3238" i="4"/>
  <c r="J3237" i="4"/>
  <c r="I3237" i="4"/>
  <c r="H3237" i="4"/>
  <c r="J3236" i="4"/>
  <c r="I3236" i="4"/>
  <c r="H3236" i="4"/>
  <c r="H3235" i="4"/>
  <c r="J3235" i="4" s="1"/>
  <c r="H3234" i="4"/>
  <c r="J3233" i="4"/>
  <c r="I3233" i="4"/>
  <c r="H3233" i="4"/>
  <c r="J3232" i="4"/>
  <c r="I3232" i="4"/>
  <c r="H3232" i="4"/>
  <c r="H3231" i="4"/>
  <c r="H3230" i="4"/>
  <c r="H3229" i="4"/>
  <c r="J3228" i="4"/>
  <c r="I3228" i="4"/>
  <c r="H3228" i="4"/>
  <c r="H3227" i="4"/>
  <c r="H3226" i="4"/>
  <c r="H3225" i="4"/>
  <c r="J3224" i="4"/>
  <c r="I3224" i="4"/>
  <c r="H3224" i="4"/>
  <c r="I3223" i="4"/>
  <c r="K3223" i="4" s="1"/>
  <c r="H3223" i="4"/>
  <c r="J3223" i="4" s="1"/>
  <c r="H3222" i="4"/>
  <c r="I3221" i="4"/>
  <c r="K3221" i="4" s="1"/>
  <c r="H3221" i="4"/>
  <c r="J3221" i="4" s="1"/>
  <c r="H3220" i="4"/>
  <c r="H3219" i="4"/>
  <c r="J3219" i="4" s="1"/>
  <c r="H3218" i="4"/>
  <c r="I3217" i="4"/>
  <c r="H3217" i="4"/>
  <c r="J3217" i="4" s="1"/>
  <c r="H3216" i="4"/>
  <c r="I3215" i="4"/>
  <c r="K3215" i="4" s="1"/>
  <c r="H3215" i="4"/>
  <c r="J3215" i="4" s="1"/>
  <c r="H3214" i="4"/>
  <c r="J3213" i="4"/>
  <c r="I3213" i="4"/>
  <c r="H3213" i="4"/>
  <c r="I3212" i="4"/>
  <c r="K3212" i="4" s="1"/>
  <c r="H3212" i="4"/>
  <c r="J3212" i="4" s="1"/>
  <c r="H3211" i="4"/>
  <c r="H3210" i="4"/>
  <c r="J3209" i="4"/>
  <c r="I3209" i="4"/>
  <c r="H3209" i="4"/>
  <c r="I3208" i="4"/>
  <c r="H3208" i="4"/>
  <c r="J3208" i="4" s="1"/>
  <c r="I3207" i="4"/>
  <c r="K3207" i="4" s="1"/>
  <c r="H3207" i="4"/>
  <c r="J3207" i="4" s="1"/>
  <c r="H3206" i="4"/>
  <c r="J3205" i="4"/>
  <c r="I3205" i="4"/>
  <c r="H3205" i="4"/>
  <c r="J3204" i="4"/>
  <c r="I3204" i="4"/>
  <c r="H3204" i="4"/>
  <c r="H3203" i="4"/>
  <c r="H3202" i="4"/>
  <c r="J3201" i="4"/>
  <c r="I3201" i="4"/>
  <c r="H3201" i="4"/>
  <c r="J3200" i="4"/>
  <c r="I3200" i="4"/>
  <c r="H3200" i="4"/>
  <c r="H3199" i="4"/>
  <c r="H3198" i="4"/>
  <c r="H3197" i="4"/>
  <c r="J3196" i="4"/>
  <c r="I3196" i="4"/>
  <c r="H3196" i="4"/>
  <c r="H3195" i="4"/>
  <c r="H3194" i="4"/>
  <c r="H3193" i="4"/>
  <c r="J3192" i="4"/>
  <c r="I3192" i="4"/>
  <c r="H3192" i="4"/>
  <c r="I3191" i="4"/>
  <c r="K3191" i="4" s="1"/>
  <c r="H3191" i="4"/>
  <c r="J3191" i="4" s="1"/>
  <c r="J3190" i="4"/>
  <c r="H3190" i="4"/>
  <c r="I3190" i="4" s="1"/>
  <c r="J3189" i="4"/>
  <c r="I3189" i="4"/>
  <c r="H3189" i="4"/>
  <c r="H3188" i="4"/>
  <c r="I3187" i="4"/>
  <c r="K3187" i="4" s="1"/>
  <c r="H3187" i="4"/>
  <c r="J3187" i="4" s="1"/>
  <c r="H3186" i="4"/>
  <c r="J3185" i="4"/>
  <c r="I3185" i="4"/>
  <c r="H3185" i="4"/>
  <c r="J3184" i="4"/>
  <c r="I3184" i="4"/>
  <c r="H3184" i="4"/>
  <c r="H3183" i="4"/>
  <c r="J3182" i="4"/>
  <c r="H3182" i="4"/>
  <c r="I3182" i="4" s="1"/>
  <c r="I3181" i="4"/>
  <c r="K3181" i="4" s="1"/>
  <c r="H3181" i="4"/>
  <c r="J3181" i="4" s="1"/>
  <c r="I3180" i="4"/>
  <c r="K3180" i="4" s="1"/>
  <c r="H3180" i="4"/>
  <c r="J3180" i="4" s="1"/>
  <c r="I3179" i="4"/>
  <c r="K3179" i="4" s="1"/>
  <c r="H3179" i="4"/>
  <c r="J3179" i="4" s="1"/>
  <c r="J3178" i="4"/>
  <c r="H3178" i="4"/>
  <c r="I3178" i="4" s="1"/>
  <c r="I3177" i="4"/>
  <c r="K3177" i="4" s="1"/>
  <c r="H3177" i="4"/>
  <c r="J3177" i="4" s="1"/>
  <c r="J3176" i="4"/>
  <c r="H3176" i="4"/>
  <c r="I3176" i="4" s="1"/>
  <c r="J3175" i="4"/>
  <c r="I3175" i="4"/>
  <c r="H3175" i="4"/>
  <c r="H3174" i="4"/>
  <c r="I3173" i="4"/>
  <c r="K3173" i="4" s="1"/>
  <c r="H3173" i="4"/>
  <c r="J3173" i="4" s="1"/>
  <c r="H3172" i="4"/>
  <c r="J3171" i="4"/>
  <c r="I3171" i="4"/>
  <c r="H3171" i="4"/>
  <c r="H3170" i="4"/>
  <c r="I3169" i="4"/>
  <c r="K3169" i="4" s="1"/>
  <c r="H3169" i="4"/>
  <c r="J3169" i="4" s="1"/>
  <c r="H3168" i="4"/>
  <c r="J3167" i="4"/>
  <c r="I3167" i="4"/>
  <c r="H3167" i="4"/>
  <c r="H3166" i="4"/>
  <c r="I3165" i="4"/>
  <c r="K3165" i="4" s="1"/>
  <c r="H3165" i="4"/>
  <c r="J3165" i="4" s="1"/>
  <c r="H3164" i="4"/>
  <c r="J3163" i="4"/>
  <c r="I3163" i="4"/>
  <c r="H3163" i="4"/>
  <c r="J3162" i="4"/>
  <c r="H3162" i="4"/>
  <c r="I3162" i="4" s="1"/>
  <c r="I3161" i="4"/>
  <c r="K3161" i="4" s="1"/>
  <c r="H3161" i="4"/>
  <c r="J3161" i="4" s="1"/>
  <c r="J3160" i="4"/>
  <c r="H3160" i="4"/>
  <c r="I3160" i="4" s="1"/>
  <c r="H3159" i="4"/>
  <c r="J3158" i="4"/>
  <c r="H3158" i="4"/>
  <c r="I3158" i="4" s="1"/>
  <c r="K3158" i="4" s="1"/>
  <c r="H3157" i="4"/>
  <c r="J3156" i="4"/>
  <c r="H3156" i="4"/>
  <c r="I3156" i="4" s="1"/>
  <c r="I3155" i="4"/>
  <c r="K3155" i="4" s="1"/>
  <c r="H3155" i="4"/>
  <c r="J3155" i="4" s="1"/>
  <c r="H3154" i="4"/>
  <c r="H3153" i="4"/>
  <c r="H3152" i="4"/>
  <c r="H3151" i="4"/>
  <c r="H3150" i="4"/>
  <c r="I3150" i="4" s="1"/>
  <c r="I3149" i="4"/>
  <c r="K3149" i="4" s="1"/>
  <c r="H3149" i="4"/>
  <c r="J3149" i="4" s="1"/>
  <c r="H3148" i="4"/>
  <c r="I3148" i="4" s="1"/>
  <c r="J3147" i="4"/>
  <c r="I3147" i="4"/>
  <c r="K3147" i="4" s="1"/>
  <c r="H3147" i="4"/>
  <c r="J3146" i="4"/>
  <c r="H3146" i="4"/>
  <c r="I3146" i="4" s="1"/>
  <c r="I3145" i="4"/>
  <c r="K3145" i="4" s="1"/>
  <c r="H3145" i="4"/>
  <c r="J3145" i="4" s="1"/>
  <c r="J3144" i="4"/>
  <c r="H3144" i="4"/>
  <c r="I3144" i="4" s="1"/>
  <c r="J3143" i="4"/>
  <c r="H3143" i="4"/>
  <c r="I3143" i="4" s="1"/>
  <c r="J3142" i="4"/>
  <c r="H3142" i="4"/>
  <c r="I3142" i="4" s="1"/>
  <c r="H3141" i="4"/>
  <c r="H3140" i="4"/>
  <c r="H3139" i="4"/>
  <c r="H3138" i="4"/>
  <c r="H3137" i="4"/>
  <c r="H3136" i="4"/>
  <c r="J3135" i="4"/>
  <c r="H3135" i="4"/>
  <c r="I3135" i="4" s="1"/>
  <c r="H3134" i="4"/>
  <c r="I3134" i="4" s="1"/>
  <c r="I3133" i="4"/>
  <c r="K3133" i="4" s="1"/>
  <c r="H3133" i="4"/>
  <c r="J3133" i="4" s="1"/>
  <c r="H3132" i="4"/>
  <c r="I3132" i="4" s="1"/>
  <c r="J3131" i="4"/>
  <c r="I3131" i="4"/>
  <c r="H3131" i="4"/>
  <c r="H3130" i="4"/>
  <c r="I3129" i="4"/>
  <c r="K3129" i="4" s="1"/>
  <c r="H3129" i="4"/>
  <c r="J3129" i="4" s="1"/>
  <c r="H3128" i="4"/>
  <c r="H3127" i="4"/>
  <c r="H3126" i="4"/>
  <c r="H3125" i="4"/>
  <c r="J3124" i="4"/>
  <c r="H3124" i="4"/>
  <c r="I3124" i="4" s="1"/>
  <c r="I3123" i="4"/>
  <c r="K3123" i="4" s="1"/>
  <c r="H3123" i="4"/>
  <c r="J3123" i="4" s="1"/>
  <c r="H3122" i="4"/>
  <c r="H3121" i="4"/>
  <c r="H3120" i="4"/>
  <c r="H3119" i="4"/>
  <c r="H3118" i="4"/>
  <c r="I3118" i="4" s="1"/>
  <c r="I3117" i="4"/>
  <c r="K3117" i="4" s="1"/>
  <c r="H3117" i="4"/>
  <c r="J3117" i="4" s="1"/>
  <c r="H3116" i="4"/>
  <c r="I3116" i="4" s="1"/>
  <c r="J3115" i="4"/>
  <c r="I3115" i="4"/>
  <c r="K3115" i="4" s="1"/>
  <c r="H3115" i="4"/>
  <c r="J3114" i="4"/>
  <c r="H3114" i="4"/>
  <c r="I3114" i="4" s="1"/>
  <c r="I3113" i="4"/>
  <c r="K3113" i="4" s="1"/>
  <c r="H3113" i="4"/>
  <c r="J3113" i="4" s="1"/>
  <c r="J3112" i="4"/>
  <c r="H3112" i="4"/>
  <c r="I3112" i="4" s="1"/>
  <c r="J3111" i="4"/>
  <c r="H3111" i="4"/>
  <c r="I3111" i="4" s="1"/>
  <c r="J3110" i="4"/>
  <c r="H3110" i="4"/>
  <c r="I3110" i="4" s="1"/>
  <c r="H3109" i="4"/>
  <c r="H3108" i="4"/>
  <c r="H3107" i="4"/>
  <c r="H3106" i="4"/>
  <c r="H3105" i="4"/>
  <c r="H3104" i="4"/>
  <c r="J3103" i="4"/>
  <c r="H3103" i="4"/>
  <c r="I3103" i="4" s="1"/>
  <c r="H3102" i="4"/>
  <c r="I3102" i="4" s="1"/>
  <c r="I3101" i="4"/>
  <c r="K3101" i="4" s="1"/>
  <c r="H3101" i="4"/>
  <c r="J3101" i="4" s="1"/>
  <c r="H3100" i="4"/>
  <c r="I3100" i="4" s="1"/>
  <c r="J3099" i="4"/>
  <c r="I3099" i="4"/>
  <c r="H3099" i="4"/>
  <c r="H3098" i="4"/>
  <c r="I3097" i="4"/>
  <c r="K3097" i="4" s="1"/>
  <c r="H3097" i="4"/>
  <c r="J3097" i="4" s="1"/>
  <c r="H3096" i="4"/>
  <c r="H3095" i="4"/>
  <c r="H3094" i="4"/>
  <c r="I3093" i="4"/>
  <c r="K3093" i="4" s="1"/>
  <c r="H3093" i="4"/>
  <c r="J3093" i="4" s="1"/>
  <c r="H3092" i="4"/>
  <c r="J3091" i="4"/>
  <c r="I3091" i="4"/>
  <c r="K3091" i="4" s="1"/>
  <c r="H3091" i="4"/>
  <c r="H3090" i="4"/>
  <c r="H3089" i="4"/>
  <c r="J3088" i="4"/>
  <c r="H3088" i="4"/>
  <c r="I3088" i="4" s="1"/>
  <c r="J3087" i="4"/>
  <c r="H3087" i="4"/>
  <c r="I3087" i="4" s="1"/>
  <c r="H3086" i="4"/>
  <c r="I3085" i="4"/>
  <c r="K3085" i="4" s="1"/>
  <c r="H3085" i="4"/>
  <c r="J3085" i="4" s="1"/>
  <c r="H3084" i="4"/>
  <c r="J3083" i="4"/>
  <c r="I3083" i="4"/>
  <c r="H3083" i="4"/>
  <c r="J3082" i="4"/>
  <c r="I3082" i="4"/>
  <c r="K3082" i="4" s="1"/>
  <c r="H3082" i="4"/>
  <c r="H3081" i="4"/>
  <c r="H3080" i="4"/>
  <c r="H3079" i="4"/>
  <c r="H3078" i="4"/>
  <c r="I3077" i="4"/>
  <c r="K3077" i="4" s="1"/>
  <c r="H3077" i="4"/>
  <c r="J3077" i="4" s="1"/>
  <c r="H3076" i="4"/>
  <c r="J3075" i="4"/>
  <c r="I3075" i="4"/>
  <c r="K3075" i="4" s="1"/>
  <c r="H3075" i="4"/>
  <c r="J3074" i="4"/>
  <c r="H3074" i="4"/>
  <c r="I3074" i="4" s="1"/>
  <c r="H3073" i="4"/>
  <c r="J3072" i="4"/>
  <c r="H3072" i="4"/>
  <c r="I3072" i="4" s="1"/>
  <c r="J3071" i="4"/>
  <c r="H3071" i="4"/>
  <c r="I3071" i="4" s="1"/>
  <c r="H3070" i="4"/>
  <c r="I3070" i="4" s="1"/>
  <c r="H3069" i="4"/>
  <c r="J3069" i="4" s="1"/>
  <c r="H3068" i="4"/>
  <c r="I3067" i="4"/>
  <c r="K3067" i="4" s="1"/>
  <c r="H3067" i="4"/>
  <c r="J3067" i="4" s="1"/>
  <c r="I3066" i="4"/>
  <c r="K3066" i="4" s="1"/>
  <c r="H3066" i="4"/>
  <c r="J3066" i="4" s="1"/>
  <c r="H3065" i="4"/>
  <c r="H3064" i="4"/>
  <c r="I3064" i="4" s="1"/>
  <c r="J3063" i="4"/>
  <c r="H3063" i="4"/>
  <c r="I3063" i="4" s="1"/>
  <c r="H3062" i="4"/>
  <c r="H3061" i="4"/>
  <c r="J3061" i="4" s="1"/>
  <c r="H3060" i="4"/>
  <c r="I3059" i="4"/>
  <c r="K3059" i="4" s="1"/>
  <c r="H3059" i="4"/>
  <c r="J3059" i="4" s="1"/>
  <c r="J3058" i="4"/>
  <c r="H3058" i="4"/>
  <c r="I3058" i="4" s="1"/>
  <c r="H3057" i="4"/>
  <c r="H3056" i="4"/>
  <c r="H3055" i="4"/>
  <c r="H3054" i="4"/>
  <c r="I3054" i="4" s="1"/>
  <c r="H3053" i="4"/>
  <c r="J3053" i="4" s="1"/>
  <c r="H3052" i="4"/>
  <c r="J3051" i="4"/>
  <c r="I3051" i="4"/>
  <c r="H3051" i="4"/>
  <c r="H3050" i="4"/>
  <c r="J3050" i="4" s="1"/>
  <c r="H3049" i="4"/>
  <c r="H3048" i="4"/>
  <c r="I3048" i="4" s="1"/>
  <c r="I3047" i="4"/>
  <c r="K3047" i="4" s="1"/>
  <c r="H3047" i="4"/>
  <c r="J3047" i="4" s="1"/>
  <c r="J3046" i="4"/>
  <c r="H3046" i="4"/>
  <c r="I3046" i="4" s="1"/>
  <c r="I3045" i="4"/>
  <c r="K3045" i="4" s="1"/>
  <c r="H3045" i="4"/>
  <c r="J3045" i="4" s="1"/>
  <c r="H3044" i="4"/>
  <c r="H3043" i="4"/>
  <c r="H3042" i="4"/>
  <c r="J3042" i="4" s="1"/>
  <c r="H3041" i="4"/>
  <c r="H3040" i="4"/>
  <c r="I3040" i="4" s="1"/>
  <c r="J3039" i="4"/>
  <c r="I3039" i="4"/>
  <c r="H3039" i="4"/>
  <c r="H3038" i="4"/>
  <c r="I3038" i="4" s="1"/>
  <c r="H3037" i="4"/>
  <c r="J3037" i="4" s="1"/>
  <c r="H3036" i="4"/>
  <c r="I3035" i="4"/>
  <c r="K3035" i="4" s="1"/>
  <c r="H3035" i="4"/>
  <c r="J3035" i="4" s="1"/>
  <c r="J3034" i="4"/>
  <c r="H3034" i="4"/>
  <c r="I3034" i="4" s="1"/>
  <c r="H3033" i="4"/>
  <c r="H3032" i="4"/>
  <c r="I3032" i="4" s="1"/>
  <c r="I3031" i="4"/>
  <c r="K3031" i="4" s="1"/>
  <c r="H3031" i="4"/>
  <c r="J3031" i="4" s="1"/>
  <c r="J3030" i="4"/>
  <c r="H3030" i="4"/>
  <c r="I3030" i="4" s="1"/>
  <c r="H3029" i="4"/>
  <c r="J3029" i="4" s="1"/>
  <c r="H3028" i="4"/>
  <c r="J3027" i="4"/>
  <c r="H3027" i="4"/>
  <c r="I3027" i="4" s="1"/>
  <c r="J3026" i="4"/>
  <c r="H3026" i="4"/>
  <c r="I3026" i="4" s="1"/>
  <c r="H3025" i="4"/>
  <c r="H3024" i="4"/>
  <c r="H3023" i="4"/>
  <c r="H3022" i="4"/>
  <c r="I3022" i="4" s="1"/>
  <c r="H3021" i="4"/>
  <c r="J3021" i="4" s="1"/>
  <c r="H3020" i="4"/>
  <c r="J3019" i="4"/>
  <c r="H3019" i="4"/>
  <c r="I3019" i="4" s="1"/>
  <c r="H3018" i="4"/>
  <c r="H3017" i="4"/>
  <c r="H3016" i="4"/>
  <c r="I3016" i="4" s="1"/>
  <c r="I3015" i="4"/>
  <c r="K3015" i="4" s="1"/>
  <c r="H3015" i="4"/>
  <c r="J3015" i="4" s="1"/>
  <c r="J3014" i="4"/>
  <c r="H3014" i="4"/>
  <c r="I3014" i="4" s="1"/>
  <c r="I3013" i="4"/>
  <c r="K3013" i="4" s="1"/>
  <c r="H3013" i="4"/>
  <c r="J3013" i="4" s="1"/>
  <c r="H3012" i="4"/>
  <c r="H3011" i="4"/>
  <c r="H3010" i="4"/>
  <c r="J3010" i="4" s="1"/>
  <c r="H3009" i="4"/>
  <c r="H3008" i="4"/>
  <c r="H3007" i="4"/>
  <c r="H3006" i="4"/>
  <c r="I3006" i="4" s="1"/>
  <c r="H3005" i="4"/>
  <c r="J3005" i="4" s="1"/>
  <c r="H3004" i="4"/>
  <c r="J3003" i="4"/>
  <c r="H3003" i="4"/>
  <c r="I3003" i="4" s="1"/>
  <c r="H3002" i="4"/>
  <c r="H3001" i="4"/>
  <c r="H3000" i="4"/>
  <c r="I3000" i="4" s="1"/>
  <c r="I2999" i="4"/>
  <c r="H2999" i="4"/>
  <c r="J2999" i="4" s="1"/>
  <c r="H2998" i="4"/>
  <c r="H2997" i="4"/>
  <c r="H2996" i="4"/>
  <c r="J2995" i="4"/>
  <c r="H2995" i="4"/>
  <c r="I2995" i="4" s="1"/>
  <c r="H2994" i="4"/>
  <c r="H2993" i="4"/>
  <c r="J2992" i="4"/>
  <c r="H2992" i="4"/>
  <c r="I2992" i="4" s="1"/>
  <c r="J2991" i="4"/>
  <c r="I2991" i="4"/>
  <c r="K2991" i="4" s="1"/>
  <c r="H2991" i="4"/>
  <c r="H2990" i="4"/>
  <c r="I2990" i="4" s="1"/>
  <c r="H2989" i="4"/>
  <c r="J2989" i="4" s="1"/>
  <c r="H2988" i="4"/>
  <c r="H2987" i="4"/>
  <c r="H2986" i="4"/>
  <c r="H2985" i="4"/>
  <c r="H2984" i="4"/>
  <c r="I2984" i="4" s="1"/>
  <c r="J2983" i="4"/>
  <c r="I2983" i="4"/>
  <c r="K2983" i="4" s="1"/>
  <c r="H2983" i="4"/>
  <c r="J2982" i="4"/>
  <c r="H2982" i="4"/>
  <c r="I2982" i="4" s="1"/>
  <c r="I2981" i="4"/>
  <c r="K2981" i="4" s="1"/>
  <c r="H2981" i="4"/>
  <c r="J2981" i="4" s="1"/>
  <c r="H2980" i="4"/>
  <c r="J2979" i="4"/>
  <c r="I2979" i="4"/>
  <c r="K2979" i="4" s="1"/>
  <c r="H2979" i="4"/>
  <c r="H2978" i="4"/>
  <c r="J2978" i="4" s="1"/>
  <c r="H2977" i="4"/>
  <c r="J2976" i="4"/>
  <c r="H2976" i="4"/>
  <c r="I2976" i="4" s="1"/>
  <c r="H2975" i="4"/>
  <c r="H2974" i="4"/>
  <c r="I2974" i="4" s="1"/>
  <c r="H2973" i="4"/>
  <c r="J2973" i="4" s="1"/>
  <c r="H2972" i="4"/>
  <c r="J2971" i="4"/>
  <c r="H2971" i="4"/>
  <c r="I2971" i="4" s="1"/>
  <c r="J2970" i="4"/>
  <c r="I2970" i="4"/>
  <c r="H2970" i="4"/>
  <c r="H2969" i="4"/>
  <c r="H2968" i="4"/>
  <c r="I2968" i="4" s="1"/>
  <c r="H2967" i="4"/>
  <c r="H2966" i="4"/>
  <c r="H2965" i="4"/>
  <c r="H2964" i="4"/>
  <c r="H2963" i="4"/>
  <c r="H2962" i="4"/>
  <c r="H2961" i="4"/>
  <c r="J2960" i="4"/>
  <c r="H2960" i="4"/>
  <c r="I2960" i="4" s="1"/>
  <c r="J2959" i="4"/>
  <c r="H2959" i="4"/>
  <c r="I2959" i="4" s="1"/>
  <c r="H2958" i="4"/>
  <c r="I2958" i="4" s="1"/>
  <c r="H2957" i="4"/>
  <c r="J2957" i="4" s="1"/>
  <c r="H2956" i="4"/>
  <c r="I2955" i="4"/>
  <c r="H2955" i="4"/>
  <c r="J2955" i="4" s="1"/>
  <c r="H2954" i="4"/>
  <c r="H2953" i="4"/>
  <c r="H2952" i="4"/>
  <c r="I2952" i="4" s="1"/>
  <c r="H2951" i="4"/>
  <c r="J2950" i="4"/>
  <c r="H2950" i="4"/>
  <c r="I2950" i="4" s="1"/>
  <c r="H2949" i="4"/>
  <c r="H2948" i="4"/>
  <c r="I2947" i="4"/>
  <c r="K2947" i="4" s="1"/>
  <c r="H2947" i="4"/>
  <c r="J2947" i="4" s="1"/>
  <c r="H2946" i="4"/>
  <c r="J2946" i="4" s="1"/>
  <c r="H2945" i="4"/>
  <c r="J2944" i="4"/>
  <c r="H2944" i="4"/>
  <c r="I2944" i="4" s="1"/>
  <c r="J2943" i="4"/>
  <c r="H2943" i="4"/>
  <c r="I2943" i="4" s="1"/>
  <c r="H2942" i="4"/>
  <c r="I2942" i="4" s="1"/>
  <c r="H2941" i="4"/>
  <c r="J2941" i="4" s="1"/>
  <c r="H2940" i="4"/>
  <c r="I2939" i="4"/>
  <c r="K2939" i="4" s="1"/>
  <c r="H2939" i="4"/>
  <c r="J2939" i="4" s="1"/>
  <c r="I2938" i="4"/>
  <c r="K2938" i="4" s="1"/>
  <c r="H2938" i="4"/>
  <c r="J2938" i="4" s="1"/>
  <c r="H2937" i="4"/>
  <c r="H2936" i="4"/>
  <c r="I2936" i="4" s="1"/>
  <c r="J2935" i="4"/>
  <c r="H2935" i="4"/>
  <c r="I2935" i="4" s="1"/>
  <c r="H2934" i="4"/>
  <c r="I2933" i="4"/>
  <c r="K2933" i="4" s="1"/>
  <c r="H2933" i="4"/>
  <c r="J2933" i="4" s="1"/>
  <c r="H2932" i="4"/>
  <c r="J2931" i="4"/>
  <c r="I2931" i="4"/>
  <c r="K2931" i="4" s="1"/>
  <c r="H2931" i="4"/>
  <c r="H2930" i="4"/>
  <c r="H2929" i="4"/>
  <c r="J2928" i="4"/>
  <c r="H2928" i="4"/>
  <c r="I2928" i="4" s="1"/>
  <c r="H2927" i="4"/>
  <c r="I2927" i="4" s="1"/>
  <c r="H2926" i="4"/>
  <c r="I2926" i="4" s="1"/>
  <c r="H2925" i="4"/>
  <c r="J2925" i="4" s="1"/>
  <c r="H2924" i="4"/>
  <c r="J2923" i="4"/>
  <c r="H2923" i="4"/>
  <c r="I2923" i="4" s="1"/>
  <c r="I2922" i="4"/>
  <c r="K2922" i="4" s="1"/>
  <c r="H2922" i="4"/>
  <c r="J2922" i="4" s="1"/>
  <c r="H2921" i="4"/>
  <c r="H2920" i="4"/>
  <c r="I2920" i="4" s="1"/>
  <c r="J2919" i="4"/>
  <c r="I2919" i="4"/>
  <c r="H2919" i="4"/>
  <c r="H2918" i="4"/>
  <c r="I2917" i="4"/>
  <c r="K2917" i="4" s="1"/>
  <c r="H2917" i="4"/>
  <c r="J2917" i="4" s="1"/>
  <c r="H2916" i="4"/>
  <c r="J2915" i="4"/>
  <c r="I2915" i="4"/>
  <c r="H2915" i="4"/>
  <c r="H2914" i="4"/>
  <c r="J2914" i="4" s="1"/>
  <c r="H2913" i="4"/>
  <c r="J2912" i="4"/>
  <c r="H2912" i="4"/>
  <c r="I2912" i="4" s="1"/>
  <c r="I2911" i="4"/>
  <c r="K2911" i="4" s="1"/>
  <c r="H2911" i="4"/>
  <c r="J2911" i="4" s="1"/>
  <c r="H2910" i="4"/>
  <c r="I2910" i="4" s="1"/>
  <c r="H2909" i="4"/>
  <c r="J2909" i="4" s="1"/>
  <c r="H2908" i="4"/>
  <c r="H2907" i="4"/>
  <c r="J2906" i="4"/>
  <c r="I2906" i="4"/>
  <c r="K2906" i="4" s="1"/>
  <c r="H2906" i="4"/>
  <c r="H2905" i="4"/>
  <c r="H2904" i="4"/>
  <c r="I2904" i="4" s="1"/>
  <c r="J2903" i="4"/>
  <c r="H2903" i="4"/>
  <c r="I2903" i="4" s="1"/>
  <c r="J2902" i="4"/>
  <c r="H2902" i="4"/>
  <c r="I2902" i="4" s="1"/>
  <c r="H2901" i="4"/>
  <c r="J2901" i="4" s="1"/>
  <c r="H2900" i="4"/>
  <c r="J2899" i="4"/>
  <c r="I2899" i="4"/>
  <c r="H2899" i="4"/>
  <c r="H2898" i="4"/>
  <c r="H2897" i="4"/>
  <c r="J2897" i="4" s="1"/>
  <c r="H2896" i="4"/>
  <c r="I2896" i="4" s="1"/>
  <c r="J2895" i="4"/>
  <c r="I2895" i="4"/>
  <c r="K2895" i="4" s="1"/>
  <c r="H2895" i="4"/>
  <c r="H2894" i="4"/>
  <c r="J2894" i="4" s="1"/>
  <c r="H2893" i="4"/>
  <c r="J2893" i="4" s="1"/>
  <c r="H2892" i="4"/>
  <c r="I2892" i="4" s="1"/>
  <c r="H2891" i="4"/>
  <c r="H2890" i="4"/>
  <c r="H2889" i="4"/>
  <c r="J2889" i="4" s="1"/>
  <c r="H2888" i="4"/>
  <c r="I2888" i="4" s="1"/>
  <c r="J2887" i="4"/>
  <c r="I2887" i="4"/>
  <c r="K2887" i="4" s="1"/>
  <c r="H2887" i="4"/>
  <c r="H2886" i="4"/>
  <c r="J2886" i="4" s="1"/>
  <c r="H2885" i="4"/>
  <c r="J2885" i="4" s="1"/>
  <c r="H2884" i="4"/>
  <c r="I2884" i="4" s="1"/>
  <c r="H2883" i="4"/>
  <c r="J2882" i="4"/>
  <c r="H2882" i="4"/>
  <c r="I2882" i="4" s="1"/>
  <c r="H2881" i="4"/>
  <c r="J2881" i="4" s="1"/>
  <c r="H2880" i="4"/>
  <c r="I2880" i="4" s="1"/>
  <c r="H2879" i="4"/>
  <c r="H2878" i="4"/>
  <c r="J2878" i="4" s="1"/>
  <c r="H2877" i="4"/>
  <c r="J2877" i="4" s="1"/>
  <c r="H2876" i="4"/>
  <c r="I2876" i="4" s="1"/>
  <c r="J2875" i="4"/>
  <c r="H2875" i="4"/>
  <c r="I2875" i="4" s="1"/>
  <c r="H2874" i="4"/>
  <c r="H2873" i="4"/>
  <c r="J2873" i="4" s="1"/>
  <c r="H2872" i="4"/>
  <c r="I2872" i="4" s="1"/>
  <c r="I2871" i="4"/>
  <c r="K2871" i="4" s="1"/>
  <c r="H2871" i="4"/>
  <c r="J2871" i="4" s="1"/>
  <c r="H2870" i="4"/>
  <c r="J2870" i="4" s="1"/>
  <c r="H2869" i="4"/>
  <c r="J2869" i="4" s="1"/>
  <c r="H2868" i="4"/>
  <c r="I2868" i="4" s="1"/>
  <c r="J2867" i="4"/>
  <c r="I2867" i="4"/>
  <c r="K2867" i="4" s="1"/>
  <c r="H2867" i="4"/>
  <c r="J2866" i="4"/>
  <c r="H2866" i="4"/>
  <c r="I2866" i="4" s="1"/>
  <c r="H2865" i="4"/>
  <c r="J2865" i="4" s="1"/>
  <c r="H2864" i="4"/>
  <c r="I2864" i="4" s="1"/>
  <c r="H2863" i="4"/>
  <c r="H2862" i="4"/>
  <c r="J2862" i="4" s="1"/>
  <c r="H2861" i="4"/>
  <c r="J2861" i="4" s="1"/>
  <c r="H2860" i="4"/>
  <c r="I2860" i="4" s="1"/>
  <c r="I2859" i="4"/>
  <c r="K2859" i="4" s="1"/>
  <c r="H2859" i="4"/>
  <c r="J2859" i="4" s="1"/>
  <c r="J2858" i="4"/>
  <c r="H2858" i="4"/>
  <c r="I2858" i="4" s="1"/>
  <c r="J2857" i="4"/>
  <c r="H2857" i="4"/>
  <c r="I2857" i="4" s="1"/>
  <c r="H2856" i="4"/>
  <c r="J2856" i="4" s="1"/>
  <c r="I2855" i="4"/>
  <c r="K2855" i="4" s="1"/>
  <c r="H2855" i="4"/>
  <c r="J2855" i="4" s="1"/>
  <c r="H2854" i="4"/>
  <c r="H2853" i="4"/>
  <c r="H2852" i="4"/>
  <c r="J2852" i="4" s="1"/>
  <c r="I2851" i="4"/>
  <c r="K2851" i="4" s="1"/>
  <c r="H2851" i="4"/>
  <c r="J2851" i="4" s="1"/>
  <c r="J2850" i="4"/>
  <c r="H2850" i="4"/>
  <c r="I2850" i="4" s="1"/>
  <c r="J2849" i="4"/>
  <c r="H2849" i="4"/>
  <c r="I2849" i="4" s="1"/>
  <c r="H2848" i="4"/>
  <c r="J2848" i="4" s="1"/>
  <c r="I2847" i="4"/>
  <c r="K2847" i="4" s="1"/>
  <c r="H2847" i="4"/>
  <c r="J2847" i="4" s="1"/>
  <c r="H2846" i="4"/>
  <c r="H2845" i="4"/>
  <c r="H2844" i="4"/>
  <c r="J2844" i="4" s="1"/>
  <c r="I2843" i="4"/>
  <c r="K2843" i="4" s="1"/>
  <c r="H2843" i="4"/>
  <c r="J2843" i="4" s="1"/>
  <c r="J2842" i="4"/>
  <c r="H2842" i="4"/>
  <c r="I2842" i="4" s="1"/>
  <c r="J2841" i="4"/>
  <c r="H2841" i="4"/>
  <c r="I2841" i="4" s="1"/>
  <c r="H2840" i="4"/>
  <c r="J2840" i="4" s="1"/>
  <c r="I2839" i="4"/>
  <c r="K2839" i="4" s="1"/>
  <c r="H2839" i="4"/>
  <c r="J2839" i="4" s="1"/>
  <c r="H2838" i="4"/>
  <c r="H2837" i="4"/>
  <c r="H2836" i="4"/>
  <c r="J2836" i="4" s="1"/>
  <c r="I2835" i="4"/>
  <c r="K2835" i="4" s="1"/>
  <c r="H2835" i="4"/>
  <c r="J2835" i="4" s="1"/>
  <c r="J2834" i="4"/>
  <c r="H2834" i="4"/>
  <c r="I2834" i="4" s="1"/>
  <c r="J2833" i="4"/>
  <c r="H2833" i="4"/>
  <c r="I2833" i="4" s="1"/>
  <c r="H2832" i="4"/>
  <c r="J2832" i="4" s="1"/>
  <c r="I2831" i="4"/>
  <c r="K2831" i="4" s="1"/>
  <c r="H2831" i="4"/>
  <c r="J2831" i="4" s="1"/>
  <c r="H2830" i="4"/>
  <c r="H2829" i="4"/>
  <c r="H2828" i="4"/>
  <c r="J2828" i="4" s="1"/>
  <c r="I2827" i="4"/>
  <c r="K2827" i="4" s="1"/>
  <c r="H2827" i="4"/>
  <c r="J2827" i="4" s="1"/>
  <c r="J2826" i="4"/>
  <c r="H2826" i="4"/>
  <c r="I2826" i="4" s="1"/>
  <c r="J2825" i="4"/>
  <c r="H2825" i="4"/>
  <c r="I2825" i="4" s="1"/>
  <c r="H2824" i="4"/>
  <c r="J2824" i="4" s="1"/>
  <c r="I2823" i="4"/>
  <c r="K2823" i="4" s="1"/>
  <c r="H2823" i="4"/>
  <c r="J2823" i="4" s="1"/>
  <c r="H2822" i="4"/>
  <c r="H2821" i="4"/>
  <c r="H2820" i="4"/>
  <c r="J2820" i="4" s="1"/>
  <c r="I2819" i="4"/>
  <c r="K2819" i="4" s="1"/>
  <c r="H2819" i="4"/>
  <c r="J2819" i="4" s="1"/>
  <c r="J2818" i="4"/>
  <c r="H2818" i="4"/>
  <c r="I2818" i="4" s="1"/>
  <c r="J2817" i="4"/>
  <c r="H2817" i="4"/>
  <c r="I2817" i="4" s="1"/>
  <c r="H2816" i="4"/>
  <c r="J2816" i="4" s="1"/>
  <c r="I2815" i="4"/>
  <c r="K2815" i="4" s="1"/>
  <c r="H2815" i="4"/>
  <c r="J2815" i="4" s="1"/>
  <c r="H2814" i="4"/>
  <c r="H2813" i="4"/>
  <c r="H2812" i="4"/>
  <c r="J2812" i="4" s="1"/>
  <c r="I2811" i="4"/>
  <c r="K2811" i="4" s="1"/>
  <c r="H2811" i="4"/>
  <c r="J2811" i="4" s="1"/>
  <c r="J2810" i="4"/>
  <c r="H2810" i="4"/>
  <c r="I2810" i="4" s="1"/>
  <c r="J2809" i="4"/>
  <c r="H2809" i="4"/>
  <c r="I2809" i="4" s="1"/>
  <c r="H2808" i="4"/>
  <c r="J2808" i="4" s="1"/>
  <c r="I2807" i="4"/>
  <c r="K2807" i="4" s="1"/>
  <c r="H2807" i="4"/>
  <c r="J2807" i="4" s="1"/>
  <c r="H2806" i="4"/>
  <c r="H2805" i="4"/>
  <c r="H2804" i="4"/>
  <c r="J2804" i="4" s="1"/>
  <c r="I2803" i="4"/>
  <c r="K2803" i="4" s="1"/>
  <c r="H2803" i="4"/>
  <c r="J2803" i="4" s="1"/>
  <c r="J2802" i="4"/>
  <c r="H2802" i="4"/>
  <c r="I2802" i="4" s="1"/>
  <c r="J2801" i="4"/>
  <c r="H2801" i="4"/>
  <c r="I2801" i="4" s="1"/>
  <c r="H2800" i="4"/>
  <c r="J2800" i="4" s="1"/>
  <c r="I2799" i="4"/>
  <c r="K2799" i="4" s="1"/>
  <c r="H2799" i="4"/>
  <c r="J2799" i="4" s="1"/>
  <c r="H2798" i="4"/>
  <c r="H2797" i="4"/>
  <c r="H2796" i="4"/>
  <c r="J2796" i="4" s="1"/>
  <c r="I2795" i="4"/>
  <c r="K2795" i="4" s="1"/>
  <c r="H2795" i="4"/>
  <c r="J2795" i="4" s="1"/>
  <c r="J2794" i="4"/>
  <c r="H2794" i="4"/>
  <c r="I2794" i="4" s="1"/>
  <c r="J2793" i="4"/>
  <c r="H2793" i="4"/>
  <c r="I2793" i="4" s="1"/>
  <c r="H2792" i="4"/>
  <c r="J2792" i="4" s="1"/>
  <c r="I2791" i="4"/>
  <c r="K2791" i="4" s="1"/>
  <c r="H2791" i="4"/>
  <c r="J2791" i="4" s="1"/>
  <c r="H2790" i="4"/>
  <c r="H2789" i="4"/>
  <c r="H2788" i="4"/>
  <c r="J2788" i="4" s="1"/>
  <c r="I2787" i="4"/>
  <c r="K2787" i="4" s="1"/>
  <c r="H2787" i="4"/>
  <c r="J2787" i="4" s="1"/>
  <c r="J2786" i="4"/>
  <c r="H2786" i="4"/>
  <c r="I2786" i="4" s="1"/>
  <c r="J2785" i="4"/>
  <c r="H2785" i="4"/>
  <c r="I2785" i="4" s="1"/>
  <c r="H2784" i="4"/>
  <c r="J2784" i="4" s="1"/>
  <c r="I2783" i="4"/>
  <c r="K2783" i="4" s="1"/>
  <c r="H2783" i="4"/>
  <c r="J2783" i="4" s="1"/>
  <c r="H2782" i="4"/>
  <c r="H2781" i="4"/>
  <c r="H2780" i="4"/>
  <c r="J2780" i="4" s="1"/>
  <c r="I2779" i="4"/>
  <c r="K2779" i="4" s="1"/>
  <c r="H2779" i="4"/>
  <c r="J2779" i="4" s="1"/>
  <c r="J2778" i="4"/>
  <c r="H2778" i="4"/>
  <c r="I2778" i="4" s="1"/>
  <c r="J2777" i="4"/>
  <c r="H2777" i="4"/>
  <c r="I2777" i="4" s="1"/>
  <c r="H2776" i="4"/>
  <c r="J2776" i="4" s="1"/>
  <c r="I2775" i="4"/>
  <c r="K2775" i="4" s="1"/>
  <c r="H2775" i="4"/>
  <c r="J2775" i="4" s="1"/>
  <c r="H2774" i="4"/>
  <c r="H2773" i="4"/>
  <c r="H2772" i="4"/>
  <c r="J2772" i="4" s="1"/>
  <c r="I2771" i="4"/>
  <c r="K2771" i="4" s="1"/>
  <c r="H2771" i="4"/>
  <c r="J2771" i="4" s="1"/>
  <c r="J2770" i="4"/>
  <c r="H2770" i="4"/>
  <c r="I2770" i="4" s="1"/>
  <c r="J2769" i="4"/>
  <c r="H2769" i="4"/>
  <c r="I2769" i="4" s="1"/>
  <c r="H2768" i="4"/>
  <c r="J2768" i="4" s="1"/>
  <c r="I2767" i="4"/>
  <c r="K2767" i="4" s="1"/>
  <c r="H2767" i="4"/>
  <c r="J2767" i="4" s="1"/>
  <c r="H2766" i="4"/>
  <c r="H2765" i="4"/>
  <c r="H2764" i="4"/>
  <c r="J2764" i="4" s="1"/>
  <c r="I2763" i="4"/>
  <c r="K2763" i="4" s="1"/>
  <c r="H2763" i="4"/>
  <c r="J2763" i="4" s="1"/>
  <c r="J2762" i="4"/>
  <c r="H2762" i="4"/>
  <c r="I2762" i="4" s="1"/>
  <c r="J2761" i="4"/>
  <c r="H2761" i="4"/>
  <c r="I2761" i="4" s="1"/>
  <c r="H2760" i="4"/>
  <c r="J2760" i="4" s="1"/>
  <c r="I2759" i="4"/>
  <c r="K2759" i="4" s="1"/>
  <c r="H2759" i="4"/>
  <c r="J2759" i="4" s="1"/>
  <c r="H2758" i="4"/>
  <c r="H2757" i="4"/>
  <c r="H2756" i="4"/>
  <c r="J2756" i="4" s="1"/>
  <c r="I2755" i="4"/>
  <c r="K2755" i="4" s="1"/>
  <c r="H2755" i="4"/>
  <c r="J2755" i="4" s="1"/>
  <c r="J2754" i="4"/>
  <c r="H2754" i="4"/>
  <c r="I2754" i="4" s="1"/>
  <c r="J2753" i="4"/>
  <c r="H2753" i="4"/>
  <c r="I2753" i="4" s="1"/>
  <c r="H2752" i="4"/>
  <c r="J2752" i="4" s="1"/>
  <c r="I2751" i="4"/>
  <c r="K2751" i="4" s="1"/>
  <c r="H2751" i="4"/>
  <c r="J2751" i="4" s="1"/>
  <c r="H2750" i="4"/>
  <c r="H2749" i="4"/>
  <c r="H2748" i="4"/>
  <c r="J2748" i="4" s="1"/>
  <c r="I2747" i="4"/>
  <c r="K2747" i="4" s="1"/>
  <c r="H2747" i="4"/>
  <c r="J2747" i="4" s="1"/>
  <c r="J2746" i="4"/>
  <c r="H2746" i="4"/>
  <c r="I2746" i="4" s="1"/>
  <c r="J2745" i="4"/>
  <c r="H2745" i="4"/>
  <c r="I2745" i="4" s="1"/>
  <c r="H2744" i="4"/>
  <c r="J2744" i="4" s="1"/>
  <c r="I2743" i="4"/>
  <c r="K2743" i="4" s="1"/>
  <c r="H2743" i="4"/>
  <c r="J2743" i="4" s="1"/>
  <c r="J2742" i="4"/>
  <c r="H2742" i="4"/>
  <c r="I2742" i="4" s="1"/>
  <c r="H2741" i="4"/>
  <c r="H2740" i="4"/>
  <c r="J2740" i="4" s="1"/>
  <c r="I2739" i="4"/>
  <c r="K2739" i="4" s="1"/>
  <c r="H2739" i="4"/>
  <c r="J2739" i="4" s="1"/>
  <c r="J2738" i="4"/>
  <c r="H2738" i="4"/>
  <c r="I2738" i="4" s="1"/>
  <c r="J2737" i="4"/>
  <c r="H2737" i="4"/>
  <c r="I2737" i="4" s="1"/>
  <c r="H2736" i="4"/>
  <c r="J2736" i="4" s="1"/>
  <c r="I2735" i="4"/>
  <c r="K2735" i="4" s="1"/>
  <c r="H2735" i="4"/>
  <c r="J2735" i="4" s="1"/>
  <c r="J2734" i="4"/>
  <c r="H2734" i="4"/>
  <c r="I2734" i="4" s="1"/>
  <c r="H2733" i="4"/>
  <c r="I2733" i="4" s="1"/>
  <c r="H2732" i="4"/>
  <c r="J2732" i="4" s="1"/>
  <c r="I2731" i="4"/>
  <c r="K2731" i="4" s="1"/>
  <c r="H2731" i="4"/>
  <c r="J2731" i="4" s="1"/>
  <c r="J2730" i="4"/>
  <c r="H2730" i="4"/>
  <c r="I2730" i="4" s="1"/>
  <c r="J2729" i="4"/>
  <c r="H2729" i="4"/>
  <c r="I2729" i="4" s="1"/>
  <c r="H2728" i="4"/>
  <c r="J2728" i="4" s="1"/>
  <c r="I2727" i="4"/>
  <c r="K2727" i="4" s="1"/>
  <c r="H2727" i="4"/>
  <c r="J2727" i="4" s="1"/>
  <c r="J2726" i="4"/>
  <c r="H2726" i="4"/>
  <c r="I2726" i="4" s="1"/>
  <c r="H2725" i="4"/>
  <c r="H2724" i="4"/>
  <c r="J2724" i="4" s="1"/>
  <c r="I2723" i="4"/>
  <c r="K2723" i="4" s="1"/>
  <c r="H2723" i="4"/>
  <c r="J2723" i="4" s="1"/>
  <c r="J2722" i="4"/>
  <c r="H2722" i="4"/>
  <c r="I2722" i="4" s="1"/>
  <c r="J2721" i="4"/>
  <c r="H2721" i="4"/>
  <c r="I2721" i="4" s="1"/>
  <c r="H2720" i="4"/>
  <c r="J2720" i="4" s="1"/>
  <c r="I2719" i="4"/>
  <c r="K2719" i="4" s="1"/>
  <c r="H2719" i="4"/>
  <c r="J2719" i="4" s="1"/>
  <c r="J2718" i="4"/>
  <c r="H2718" i="4"/>
  <c r="I2718" i="4" s="1"/>
  <c r="H2717" i="4"/>
  <c r="I2717" i="4" s="1"/>
  <c r="H2716" i="4"/>
  <c r="J2716" i="4" s="1"/>
  <c r="I2715" i="4"/>
  <c r="K2715" i="4" s="1"/>
  <c r="H2715" i="4"/>
  <c r="J2715" i="4" s="1"/>
  <c r="J2714" i="4"/>
  <c r="H2714" i="4"/>
  <c r="I2714" i="4" s="1"/>
  <c r="J2713" i="4"/>
  <c r="H2713" i="4"/>
  <c r="I2713" i="4" s="1"/>
  <c r="H2712" i="4"/>
  <c r="J2712" i="4" s="1"/>
  <c r="I2711" i="4"/>
  <c r="K2711" i="4" s="1"/>
  <c r="H2711" i="4"/>
  <c r="J2711" i="4" s="1"/>
  <c r="J2710" i="4"/>
  <c r="H2710" i="4"/>
  <c r="I2710" i="4" s="1"/>
  <c r="H2709" i="4"/>
  <c r="H2708" i="4"/>
  <c r="J2708" i="4" s="1"/>
  <c r="I2707" i="4"/>
  <c r="K2707" i="4" s="1"/>
  <c r="H2707" i="4"/>
  <c r="J2707" i="4" s="1"/>
  <c r="J2706" i="4"/>
  <c r="H2706" i="4"/>
  <c r="I2706" i="4" s="1"/>
  <c r="J2705" i="4"/>
  <c r="H2705" i="4"/>
  <c r="I2705" i="4" s="1"/>
  <c r="H2704" i="4"/>
  <c r="J2704" i="4" s="1"/>
  <c r="I2703" i="4"/>
  <c r="K2703" i="4" s="1"/>
  <c r="H2703" i="4"/>
  <c r="J2703" i="4" s="1"/>
  <c r="J2702" i="4"/>
  <c r="H2702" i="4"/>
  <c r="I2702" i="4" s="1"/>
  <c r="H2701" i="4"/>
  <c r="I2701" i="4" s="1"/>
  <c r="H2700" i="4"/>
  <c r="J2700" i="4" s="1"/>
  <c r="I2699" i="4"/>
  <c r="K2699" i="4" s="1"/>
  <c r="H2699" i="4"/>
  <c r="J2699" i="4" s="1"/>
  <c r="J2698" i="4"/>
  <c r="H2698" i="4"/>
  <c r="I2698" i="4" s="1"/>
  <c r="J2697" i="4"/>
  <c r="H2697" i="4"/>
  <c r="I2697" i="4" s="1"/>
  <c r="H2696" i="4"/>
  <c r="J2696" i="4" s="1"/>
  <c r="I2695" i="4"/>
  <c r="K2695" i="4" s="1"/>
  <c r="H2695" i="4"/>
  <c r="J2695" i="4" s="1"/>
  <c r="J2694" i="4"/>
  <c r="H2694" i="4"/>
  <c r="I2694" i="4" s="1"/>
  <c r="H2693" i="4"/>
  <c r="H2692" i="4"/>
  <c r="J2692" i="4" s="1"/>
  <c r="I2691" i="4"/>
  <c r="K2691" i="4" s="1"/>
  <c r="H2691" i="4"/>
  <c r="J2691" i="4" s="1"/>
  <c r="J2690" i="4"/>
  <c r="H2690" i="4"/>
  <c r="I2690" i="4" s="1"/>
  <c r="J2689" i="4"/>
  <c r="H2689" i="4"/>
  <c r="I2689" i="4" s="1"/>
  <c r="H2688" i="4"/>
  <c r="J2688" i="4" s="1"/>
  <c r="I2687" i="4"/>
  <c r="K2687" i="4" s="1"/>
  <c r="H2687" i="4"/>
  <c r="J2687" i="4" s="1"/>
  <c r="J2686" i="4"/>
  <c r="H2686" i="4"/>
  <c r="I2686" i="4" s="1"/>
  <c r="H2685" i="4"/>
  <c r="I2685" i="4" s="1"/>
  <c r="H2684" i="4"/>
  <c r="J2684" i="4" s="1"/>
  <c r="I2683" i="4"/>
  <c r="K2683" i="4" s="1"/>
  <c r="H2683" i="4"/>
  <c r="J2683" i="4" s="1"/>
  <c r="J2682" i="4"/>
  <c r="H2682" i="4"/>
  <c r="I2682" i="4" s="1"/>
  <c r="J2681" i="4"/>
  <c r="H2681" i="4"/>
  <c r="I2681" i="4" s="1"/>
  <c r="H2680" i="4"/>
  <c r="J2680" i="4" s="1"/>
  <c r="I2679" i="4"/>
  <c r="K2679" i="4" s="1"/>
  <c r="H2679" i="4"/>
  <c r="J2679" i="4" s="1"/>
  <c r="J2678" i="4"/>
  <c r="H2678" i="4"/>
  <c r="I2678" i="4" s="1"/>
  <c r="H2677" i="4"/>
  <c r="H2676" i="4"/>
  <c r="J2676" i="4" s="1"/>
  <c r="I2675" i="4"/>
  <c r="K2675" i="4" s="1"/>
  <c r="H2675" i="4"/>
  <c r="J2675" i="4" s="1"/>
  <c r="J2674" i="4"/>
  <c r="H2674" i="4"/>
  <c r="I2674" i="4" s="1"/>
  <c r="H2673" i="4"/>
  <c r="J2673" i="4" s="1"/>
  <c r="H2672" i="4"/>
  <c r="J2672" i="4" s="1"/>
  <c r="J2671" i="4"/>
  <c r="H2671" i="4"/>
  <c r="I2671" i="4" s="1"/>
  <c r="I2670" i="4"/>
  <c r="K2670" i="4" s="1"/>
  <c r="H2670" i="4"/>
  <c r="J2670" i="4" s="1"/>
  <c r="H2669" i="4"/>
  <c r="H2668" i="4"/>
  <c r="J2668" i="4" s="1"/>
  <c r="J2667" i="4"/>
  <c r="H2667" i="4"/>
  <c r="I2667" i="4" s="1"/>
  <c r="I2666" i="4"/>
  <c r="K2666" i="4" s="1"/>
  <c r="H2666" i="4"/>
  <c r="J2666" i="4" s="1"/>
  <c r="H2665" i="4"/>
  <c r="H2664" i="4"/>
  <c r="J2664" i="4" s="1"/>
  <c r="J2663" i="4"/>
  <c r="H2663" i="4"/>
  <c r="I2663" i="4" s="1"/>
  <c r="I2662" i="4"/>
  <c r="K2662" i="4" s="1"/>
  <c r="H2662" i="4"/>
  <c r="J2662" i="4" s="1"/>
  <c r="H2661" i="4"/>
  <c r="H2660" i="4"/>
  <c r="J2660" i="4" s="1"/>
  <c r="J2659" i="4"/>
  <c r="H2659" i="4"/>
  <c r="I2659" i="4" s="1"/>
  <c r="I2658" i="4"/>
  <c r="K2658" i="4" s="1"/>
  <c r="H2658" i="4"/>
  <c r="J2658" i="4" s="1"/>
  <c r="H2657" i="4"/>
  <c r="H2656" i="4"/>
  <c r="J2656" i="4" s="1"/>
  <c r="J2655" i="4"/>
  <c r="H2655" i="4"/>
  <c r="I2655" i="4" s="1"/>
  <c r="I2654" i="4"/>
  <c r="K2654" i="4" s="1"/>
  <c r="H2654" i="4"/>
  <c r="J2654" i="4" s="1"/>
  <c r="H2653" i="4"/>
  <c r="H2652" i="4"/>
  <c r="J2652" i="4" s="1"/>
  <c r="J2651" i="4"/>
  <c r="H2651" i="4"/>
  <c r="I2651" i="4" s="1"/>
  <c r="I2650" i="4"/>
  <c r="K2650" i="4" s="1"/>
  <c r="H2650" i="4"/>
  <c r="J2650" i="4" s="1"/>
  <c r="H2649" i="4"/>
  <c r="H2648" i="4"/>
  <c r="J2648" i="4" s="1"/>
  <c r="J2647" i="4"/>
  <c r="H2647" i="4"/>
  <c r="I2647" i="4" s="1"/>
  <c r="I2646" i="4"/>
  <c r="K2646" i="4" s="1"/>
  <c r="H2646" i="4"/>
  <c r="J2646" i="4" s="1"/>
  <c r="H2645" i="4"/>
  <c r="H2644" i="4"/>
  <c r="J2644" i="4" s="1"/>
  <c r="J2643" i="4"/>
  <c r="H2643" i="4"/>
  <c r="I2643" i="4" s="1"/>
  <c r="I2642" i="4"/>
  <c r="K2642" i="4" s="1"/>
  <c r="H2642" i="4"/>
  <c r="J2642" i="4" s="1"/>
  <c r="H2641" i="4"/>
  <c r="H2640" i="4"/>
  <c r="J2640" i="4" s="1"/>
  <c r="J2639" i="4"/>
  <c r="H2639" i="4"/>
  <c r="I2639" i="4" s="1"/>
  <c r="I2638" i="4"/>
  <c r="K2638" i="4" s="1"/>
  <c r="H2638" i="4"/>
  <c r="J2638" i="4" s="1"/>
  <c r="H2637" i="4"/>
  <c r="H2636" i="4"/>
  <c r="J2636" i="4" s="1"/>
  <c r="J2635" i="4"/>
  <c r="H2635" i="4"/>
  <c r="I2635" i="4" s="1"/>
  <c r="I2634" i="4"/>
  <c r="K2634" i="4" s="1"/>
  <c r="H2634" i="4"/>
  <c r="J2634" i="4" s="1"/>
  <c r="H2633" i="4"/>
  <c r="H2632" i="4"/>
  <c r="J2632" i="4" s="1"/>
  <c r="J2631" i="4"/>
  <c r="H2631" i="4"/>
  <c r="I2631" i="4" s="1"/>
  <c r="I2630" i="4"/>
  <c r="K2630" i="4" s="1"/>
  <c r="H2630" i="4"/>
  <c r="J2630" i="4" s="1"/>
  <c r="H2629" i="4"/>
  <c r="H2628" i="4"/>
  <c r="J2628" i="4" s="1"/>
  <c r="J2627" i="4"/>
  <c r="H2627" i="4"/>
  <c r="I2627" i="4" s="1"/>
  <c r="I2626" i="4"/>
  <c r="K2626" i="4" s="1"/>
  <c r="H2626" i="4"/>
  <c r="J2626" i="4" s="1"/>
  <c r="H2625" i="4"/>
  <c r="H2624" i="4"/>
  <c r="J2624" i="4" s="1"/>
  <c r="J2623" i="4"/>
  <c r="H2623" i="4"/>
  <c r="I2623" i="4" s="1"/>
  <c r="I2622" i="4"/>
  <c r="K2622" i="4" s="1"/>
  <c r="H2622" i="4"/>
  <c r="J2622" i="4" s="1"/>
  <c r="H2621" i="4"/>
  <c r="H2620" i="4"/>
  <c r="J2620" i="4" s="1"/>
  <c r="J2619" i="4"/>
  <c r="H2619" i="4"/>
  <c r="I2619" i="4" s="1"/>
  <c r="I2618" i="4"/>
  <c r="K2618" i="4" s="1"/>
  <c r="H2618" i="4"/>
  <c r="J2618" i="4" s="1"/>
  <c r="H2617" i="4"/>
  <c r="H2616" i="4"/>
  <c r="J2616" i="4" s="1"/>
  <c r="J2615" i="4"/>
  <c r="H2615" i="4"/>
  <c r="I2615" i="4" s="1"/>
  <c r="I2614" i="4"/>
  <c r="K2614" i="4" s="1"/>
  <c r="H2614" i="4"/>
  <c r="J2614" i="4" s="1"/>
  <c r="H2613" i="4"/>
  <c r="H2612" i="4"/>
  <c r="J2612" i="4" s="1"/>
  <c r="J2611" i="4"/>
  <c r="H2611" i="4"/>
  <c r="I2611" i="4" s="1"/>
  <c r="I2610" i="4"/>
  <c r="K2610" i="4" s="1"/>
  <c r="H2610" i="4"/>
  <c r="J2610" i="4" s="1"/>
  <c r="H2609" i="4"/>
  <c r="H2608" i="4"/>
  <c r="J2608" i="4" s="1"/>
  <c r="J2607" i="4"/>
  <c r="H2607" i="4"/>
  <c r="I2607" i="4" s="1"/>
  <c r="I2606" i="4"/>
  <c r="K2606" i="4" s="1"/>
  <c r="H2606" i="4"/>
  <c r="J2606" i="4" s="1"/>
  <c r="H2605" i="4"/>
  <c r="H2604" i="4"/>
  <c r="J2604" i="4" s="1"/>
  <c r="J2603" i="4"/>
  <c r="H2603" i="4"/>
  <c r="I2603" i="4" s="1"/>
  <c r="I2602" i="4"/>
  <c r="K2602" i="4" s="1"/>
  <c r="H2602" i="4"/>
  <c r="J2602" i="4" s="1"/>
  <c r="H2601" i="4"/>
  <c r="H2600" i="4"/>
  <c r="J2600" i="4" s="1"/>
  <c r="J2599" i="4"/>
  <c r="H2599" i="4"/>
  <c r="I2599" i="4" s="1"/>
  <c r="I2598" i="4"/>
  <c r="K2598" i="4" s="1"/>
  <c r="H2598" i="4"/>
  <c r="J2598" i="4" s="1"/>
  <c r="H2597" i="4"/>
  <c r="H2596" i="4"/>
  <c r="J2596" i="4" s="1"/>
  <c r="J2595" i="4"/>
  <c r="H2595" i="4"/>
  <c r="I2595" i="4" s="1"/>
  <c r="I2594" i="4"/>
  <c r="K2594" i="4" s="1"/>
  <c r="H2594" i="4"/>
  <c r="J2594" i="4" s="1"/>
  <c r="H2593" i="4"/>
  <c r="H2592" i="4"/>
  <c r="J2592" i="4" s="1"/>
  <c r="J2591" i="4"/>
  <c r="H2591" i="4"/>
  <c r="I2591" i="4" s="1"/>
  <c r="I2590" i="4"/>
  <c r="K2590" i="4" s="1"/>
  <c r="H2590" i="4"/>
  <c r="J2590" i="4" s="1"/>
  <c r="H2589" i="4"/>
  <c r="H2588" i="4"/>
  <c r="J2588" i="4" s="1"/>
  <c r="J2587" i="4"/>
  <c r="H2587" i="4"/>
  <c r="I2587" i="4" s="1"/>
  <c r="I2586" i="4"/>
  <c r="K2586" i="4" s="1"/>
  <c r="H2586" i="4"/>
  <c r="J2586" i="4" s="1"/>
  <c r="H2585" i="4"/>
  <c r="H2584" i="4"/>
  <c r="J2584" i="4" s="1"/>
  <c r="J2583" i="4"/>
  <c r="H2583" i="4"/>
  <c r="I2583" i="4" s="1"/>
  <c r="I2582" i="4"/>
  <c r="K2582" i="4" s="1"/>
  <c r="H2582" i="4"/>
  <c r="J2582" i="4" s="1"/>
  <c r="H2581" i="4"/>
  <c r="H2580" i="4"/>
  <c r="J2580" i="4" s="1"/>
  <c r="J2579" i="4"/>
  <c r="H2579" i="4"/>
  <c r="I2579" i="4" s="1"/>
  <c r="I2578" i="4"/>
  <c r="K2578" i="4" s="1"/>
  <c r="H2578" i="4"/>
  <c r="J2578" i="4" s="1"/>
  <c r="H2577" i="4"/>
  <c r="H2576" i="4"/>
  <c r="J2576" i="4" s="1"/>
  <c r="J2575" i="4"/>
  <c r="H2575" i="4"/>
  <c r="I2575" i="4" s="1"/>
  <c r="I2574" i="4"/>
  <c r="K2574" i="4" s="1"/>
  <c r="H2574" i="4"/>
  <c r="J2574" i="4" s="1"/>
  <c r="H2573" i="4"/>
  <c r="H2572" i="4"/>
  <c r="J2572" i="4" s="1"/>
  <c r="J2571" i="4"/>
  <c r="H2571" i="4"/>
  <c r="I2571" i="4" s="1"/>
  <c r="I2570" i="4"/>
  <c r="K2570" i="4" s="1"/>
  <c r="H2570" i="4"/>
  <c r="J2570" i="4" s="1"/>
  <c r="H2569" i="4"/>
  <c r="H2568" i="4"/>
  <c r="J2568" i="4" s="1"/>
  <c r="J2567" i="4"/>
  <c r="H2567" i="4"/>
  <c r="I2567" i="4" s="1"/>
  <c r="I2566" i="4"/>
  <c r="K2566" i="4" s="1"/>
  <c r="H2566" i="4"/>
  <c r="J2566" i="4" s="1"/>
  <c r="H2565" i="4"/>
  <c r="H2564" i="4"/>
  <c r="J2564" i="4" s="1"/>
  <c r="J2563" i="4"/>
  <c r="H2563" i="4"/>
  <c r="I2563" i="4" s="1"/>
  <c r="I2562" i="4"/>
  <c r="K2562" i="4" s="1"/>
  <c r="H2562" i="4"/>
  <c r="J2562" i="4" s="1"/>
  <c r="H2561" i="4"/>
  <c r="H2560" i="4"/>
  <c r="J2560" i="4" s="1"/>
  <c r="J2559" i="4"/>
  <c r="H2559" i="4"/>
  <c r="I2559" i="4" s="1"/>
  <c r="I2558" i="4"/>
  <c r="K2558" i="4" s="1"/>
  <c r="H2558" i="4"/>
  <c r="J2558" i="4" s="1"/>
  <c r="H2557" i="4"/>
  <c r="H2556" i="4"/>
  <c r="J2556" i="4" s="1"/>
  <c r="J2555" i="4"/>
  <c r="H2555" i="4"/>
  <c r="I2555" i="4" s="1"/>
  <c r="I2554" i="4"/>
  <c r="K2554" i="4" s="1"/>
  <c r="H2554" i="4"/>
  <c r="J2554" i="4" s="1"/>
  <c r="H2553" i="4"/>
  <c r="H2552" i="4"/>
  <c r="J2552" i="4" s="1"/>
  <c r="J2551" i="4"/>
  <c r="H2551" i="4"/>
  <c r="I2551" i="4" s="1"/>
  <c r="I2550" i="4"/>
  <c r="K2550" i="4" s="1"/>
  <c r="H2550" i="4"/>
  <c r="J2550" i="4" s="1"/>
  <c r="H2549" i="4"/>
  <c r="H2548" i="4"/>
  <c r="J2548" i="4" s="1"/>
  <c r="J2547" i="4"/>
  <c r="H2547" i="4"/>
  <c r="I2547" i="4" s="1"/>
  <c r="I2546" i="4"/>
  <c r="K2546" i="4" s="1"/>
  <c r="H2546" i="4"/>
  <c r="J2546" i="4" s="1"/>
  <c r="H2545" i="4"/>
  <c r="H2544" i="4"/>
  <c r="J2544" i="4" s="1"/>
  <c r="J2543" i="4"/>
  <c r="H2543" i="4"/>
  <c r="I2543" i="4" s="1"/>
  <c r="I2542" i="4"/>
  <c r="K2542" i="4" s="1"/>
  <c r="H2542" i="4"/>
  <c r="J2542" i="4" s="1"/>
  <c r="H2541" i="4"/>
  <c r="H2540" i="4"/>
  <c r="J2540" i="4" s="1"/>
  <c r="J2539" i="4"/>
  <c r="H2539" i="4"/>
  <c r="I2539" i="4" s="1"/>
  <c r="I2538" i="4"/>
  <c r="K2538" i="4" s="1"/>
  <c r="H2538" i="4"/>
  <c r="J2538" i="4" s="1"/>
  <c r="H2537" i="4"/>
  <c r="H2536" i="4"/>
  <c r="J2536" i="4" s="1"/>
  <c r="J2535" i="4"/>
  <c r="H2535" i="4"/>
  <c r="I2535" i="4" s="1"/>
  <c r="I2534" i="4"/>
  <c r="K2534" i="4" s="1"/>
  <c r="H2534" i="4"/>
  <c r="J2534" i="4" s="1"/>
  <c r="H2533" i="4"/>
  <c r="H2532" i="4"/>
  <c r="J2532" i="4" s="1"/>
  <c r="J2531" i="4"/>
  <c r="H2531" i="4"/>
  <c r="I2531" i="4" s="1"/>
  <c r="I2530" i="4"/>
  <c r="K2530" i="4" s="1"/>
  <c r="H2530" i="4"/>
  <c r="J2530" i="4" s="1"/>
  <c r="H2529" i="4"/>
  <c r="H2528" i="4"/>
  <c r="J2528" i="4" s="1"/>
  <c r="J2527" i="4"/>
  <c r="H2527" i="4"/>
  <c r="I2527" i="4" s="1"/>
  <c r="I2526" i="4"/>
  <c r="K2526" i="4" s="1"/>
  <c r="H2526" i="4"/>
  <c r="J2526" i="4" s="1"/>
  <c r="H2525" i="4"/>
  <c r="H2524" i="4"/>
  <c r="J2524" i="4" s="1"/>
  <c r="J2523" i="4"/>
  <c r="H2523" i="4"/>
  <c r="I2523" i="4" s="1"/>
  <c r="I2522" i="4"/>
  <c r="K2522" i="4" s="1"/>
  <c r="H2522" i="4"/>
  <c r="J2522" i="4" s="1"/>
  <c r="H2521" i="4"/>
  <c r="H2520" i="4"/>
  <c r="J2520" i="4" s="1"/>
  <c r="J2519" i="4"/>
  <c r="H2519" i="4"/>
  <c r="I2519" i="4" s="1"/>
  <c r="I2518" i="4"/>
  <c r="K2518" i="4" s="1"/>
  <c r="H2518" i="4"/>
  <c r="J2518" i="4" s="1"/>
  <c r="H2517" i="4"/>
  <c r="H2516" i="4"/>
  <c r="J2516" i="4" s="1"/>
  <c r="J2515" i="4"/>
  <c r="H2515" i="4"/>
  <c r="I2515" i="4" s="1"/>
  <c r="I2514" i="4"/>
  <c r="K2514" i="4" s="1"/>
  <c r="H2514" i="4"/>
  <c r="J2514" i="4" s="1"/>
  <c r="H2513" i="4"/>
  <c r="H2512" i="4"/>
  <c r="J2512" i="4" s="1"/>
  <c r="J2511" i="4"/>
  <c r="H2511" i="4"/>
  <c r="I2511" i="4" s="1"/>
  <c r="I2510" i="4"/>
  <c r="K2510" i="4" s="1"/>
  <c r="H2510" i="4"/>
  <c r="J2510" i="4" s="1"/>
  <c r="H2509" i="4"/>
  <c r="H2508" i="4"/>
  <c r="J2508" i="4" s="1"/>
  <c r="J2507" i="4"/>
  <c r="H2507" i="4"/>
  <c r="I2507" i="4" s="1"/>
  <c r="I2506" i="4"/>
  <c r="K2506" i="4" s="1"/>
  <c r="H2506" i="4"/>
  <c r="J2506" i="4" s="1"/>
  <c r="H2505" i="4"/>
  <c r="H2504" i="4"/>
  <c r="J2504" i="4" s="1"/>
  <c r="J2503" i="4"/>
  <c r="H2503" i="4"/>
  <c r="I2503" i="4" s="1"/>
  <c r="I2502" i="4"/>
  <c r="K2502" i="4" s="1"/>
  <c r="H2502" i="4"/>
  <c r="J2502" i="4" s="1"/>
  <c r="H2501" i="4"/>
  <c r="H2500" i="4"/>
  <c r="J2500" i="4" s="1"/>
  <c r="J2499" i="4"/>
  <c r="H2499" i="4"/>
  <c r="I2499" i="4" s="1"/>
  <c r="I2498" i="4"/>
  <c r="K2498" i="4" s="1"/>
  <c r="H2498" i="4"/>
  <c r="J2498" i="4" s="1"/>
  <c r="H2497" i="4"/>
  <c r="H2496" i="4"/>
  <c r="J2496" i="4" s="1"/>
  <c r="J2495" i="4"/>
  <c r="H2495" i="4"/>
  <c r="I2495" i="4" s="1"/>
  <c r="I2494" i="4"/>
  <c r="K2494" i="4" s="1"/>
  <c r="H2494" i="4"/>
  <c r="J2494" i="4" s="1"/>
  <c r="H2493" i="4"/>
  <c r="H2492" i="4"/>
  <c r="J2492" i="4" s="1"/>
  <c r="J2491" i="4"/>
  <c r="H2491" i="4"/>
  <c r="I2491" i="4" s="1"/>
  <c r="I2490" i="4"/>
  <c r="K2490" i="4" s="1"/>
  <c r="H2490" i="4"/>
  <c r="J2490" i="4" s="1"/>
  <c r="H2489" i="4"/>
  <c r="H2488" i="4"/>
  <c r="J2488" i="4" s="1"/>
  <c r="J2487" i="4"/>
  <c r="H2487" i="4"/>
  <c r="I2487" i="4" s="1"/>
  <c r="I2486" i="4"/>
  <c r="K2486" i="4" s="1"/>
  <c r="H2486" i="4"/>
  <c r="J2486" i="4" s="1"/>
  <c r="H2485" i="4"/>
  <c r="H2484" i="4"/>
  <c r="J2484" i="4" s="1"/>
  <c r="J2483" i="4"/>
  <c r="H2483" i="4"/>
  <c r="I2483" i="4" s="1"/>
  <c r="I2482" i="4"/>
  <c r="K2482" i="4" s="1"/>
  <c r="H2482" i="4"/>
  <c r="J2482" i="4" s="1"/>
  <c r="H2481" i="4"/>
  <c r="H2480" i="4"/>
  <c r="J2480" i="4" s="1"/>
  <c r="J2479" i="4"/>
  <c r="H2479" i="4"/>
  <c r="I2479" i="4" s="1"/>
  <c r="I2478" i="4"/>
  <c r="K2478" i="4" s="1"/>
  <c r="H2478" i="4"/>
  <c r="J2478" i="4" s="1"/>
  <c r="H2477" i="4"/>
  <c r="H2476" i="4"/>
  <c r="J2476" i="4" s="1"/>
  <c r="J2475" i="4"/>
  <c r="H2475" i="4"/>
  <c r="I2475" i="4" s="1"/>
  <c r="I2474" i="4"/>
  <c r="K2474" i="4" s="1"/>
  <c r="H2474" i="4"/>
  <c r="J2474" i="4" s="1"/>
  <c r="H2473" i="4"/>
  <c r="H2472" i="4"/>
  <c r="J2472" i="4" s="1"/>
  <c r="J2471" i="4"/>
  <c r="H2471" i="4"/>
  <c r="I2471" i="4" s="1"/>
  <c r="I2470" i="4"/>
  <c r="K2470" i="4" s="1"/>
  <c r="H2470" i="4"/>
  <c r="J2470" i="4" s="1"/>
  <c r="H2469" i="4"/>
  <c r="H2468" i="4"/>
  <c r="J2468" i="4" s="1"/>
  <c r="J2467" i="4"/>
  <c r="H2467" i="4"/>
  <c r="I2467" i="4" s="1"/>
  <c r="I2466" i="4"/>
  <c r="K2466" i="4" s="1"/>
  <c r="H2466" i="4"/>
  <c r="J2466" i="4" s="1"/>
  <c r="H2465" i="4"/>
  <c r="H2464" i="4"/>
  <c r="J2464" i="4" s="1"/>
  <c r="J2463" i="4"/>
  <c r="H2463" i="4"/>
  <c r="I2463" i="4" s="1"/>
  <c r="I2462" i="4"/>
  <c r="K2462" i="4" s="1"/>
  <c r="H2462" i="4"/>
  <c r="J2462" i="4" s="1"/>
  <c r="H2461" i="4"/>
  <c r="H2460" i="4"/>
  <c r="J2460" i="4" s="1"/>
  <c r="J2459" i="4"/>
  <c r="H2459" i="4"/>
  <c r="I2459" i="4" s="1"/>
  <c r="I2458" i="4"/>
  <c r="K2458" i="4" s="1"/>
  <c r="H2458" i="4"/>
  <c r="J2458" i="4" s="1"/>
  <c r="H2457" i="4"/>
  <c r="H2456" i="4"/>
  <c r="J2456" i="4" s="1"/>
  <c r="J2455" i="4"/>
  <c r="H2455" i="4"/>
  <c r="I2455" i="4" s="1"/>
  <c r="I2454" i="4"/>
  <c r="K2454" i="4" s="1"/>
  <c r="H2454" i="4"/>
  <c r="J2454" i="4" s="1"/>
  <c r="H2453" i="4"/>
  <c r="H2452" i="4"/>
  <c r="J2452" i="4" s="1"/>
  <c r="J2451" i="4"/>
  <c r="H2451" i="4"/>
  <c r="I2451" i="4" s="1"/>
  <c r="I2450" i="4"/>
  <c r="K2450" i="4" s="1"/>
  <c r="H2450" i="4"/>
  <c r="J2450" i="4" s="1"/>
  <c r="H2449" i="4"/>
  <c r="H2448" i="4"/>
  <c r="J2448" i="4" s="1"/>
  <c r="J2447" i="4"/>
  <c r="H2447" i="4"/>
  <c r="I2447" i="4" s="1"/>
  <c r="I2446" i="4"/>
  <c r="K2446" i="4" s="1"/>
  <c r="H2446" i="4"/>
  <c r="J2446" i="4" s="1"/>
  <c r="H2445" i="4"/>
  <c r="H2444" i="4"/>
  <c r="J2444" i="4" s="1"/>
  <c r="J2443" i="4"/>
  <c r="H2443" i="4"/>
  <c r="I2443" i="4" s="1"/>
  <c r="I2442" i="4"/>
  <c r="K2442" i="4" s="1"/>
  <c r="H2442" i="4"/>
  <c r="J2442" i="4" s="1"/>
  <c r="H2441" i="4"/>
  <c r="H2440" i="4"/>
  <c r="J2440" i="4" s="1"/>
  <c r="J2439" i="4"/>
  <c r="H2439" i="4"/>
  <c r="I2439" i="4" s="1"/>
  <c r="I2438" i="4"/>
  <c r="K2438" i="4" s="1"/>
  <c r="H2438" i="4"/>
  <c r="J2438" i="4" s="1"/>
  <c r="H2437" i="4"/>
  <c r="H2436" i="4"/>
  <c r="J2436" i="4" s="1"/>
  <c r="J2435" i="4"/>
  <c r="H2435" i="4"/>
  <c r="I2435" i="4" s="1"/>
  <c r="I2434" i="4"/>
  <c r="K2434" i="4" s="1"/>
  <c r="H2434" i="4"/>
  <c r="J2434" i="4" s="1"/>
  <c r="H2433" i="4"/>
  <c r="H2432" i="4"/>
  <c r="J2432" i="4" s="1"/>
  <c r="J2431" i="4"/>
  <c r="H2431" i="4"/>
  <c r="I2431" i="4" s="1"/>
  <c r="I2430" i="4"/>
  <c r="K2430" i="4" s="1"/>
  <c r="H2430" i="4"/>
  <c r="J2430" i="4" s="1"/>
  <c r="H2429" i="4"/>
  <c r="H2428" i="4"/>
  <c r="J2428" i="4" s="1"/>
  <c r="J2427" i="4"/>
  <c r="H2427" i="4"/>
  <c r="I2427" i="4" s="1"/>
  <c r="I2426" i="4"/>
  <c r="K2426" i="4" s="1"/>
  <c r="H2426" i="4"/>
  <c r="J2426" i="4" s="1"/>
  <c r="H2425" i="4"/>
  <c r="H2424" i="4"/>
  <c r="J2424" i="4" s="1"/>
  <c r="J2423" i="4"/>
  <c r="H2423" i="4"/>
  <c r="I2423" i="4" s="1"/>
  <c r="I2422" i="4"/>
  <c r="K2422" i="4" s="1"/>
  <c r="H2422" i="4"/>
  <c r="J2422" i="4" s="1"/>
  <c r="H2421" i="4"/>
  <c r="H2420" i="4"/>
  <c r="J2420" i="4" s="1"/>
  <c r="J2419" i="4"/>
  <c r="H2419" i="4"/>
  <c r="I2419" i="4" s="1"/>
  <c r="I2418" i="4"/>
  <c r="K2418" i="4" s="1"/>
  <c r="H2418" i="4"/>
  <c r="J2418" i="4" s="1"/>
  <c r="H2417" i="4"/>
  <c r="H2416" i="4"/>
  <c r="J2416" i="4" s="1"/>
  <c r="J2415" i="4"/>
  <c r="H2415" i="4"/>
  <c r="I2415" i="4" s="1"/>
  <c r="I2414" i="4"/>
  <c r="K2414" i="4" s="1"/>
  <c r="H2414" i="4"/>
  <c r="J2414" i="4" s="1"/>
  <c r="H2413" i="4"/>
  <c r="H2412" i="4"/>
  <c r="J2412" i="4" s="1"/>
  <c r="J2411" i="4"/>
  <c r="H2411" i="4"/>
  <c r="I2411" i="4" s="1"/>
  <c r="I2410" i="4"/>
  <c r="K2410" i="4" s="1"/>
  <c r="H2410" i="4"/>
  <c r="J2410" i="4" s="1"/>
  <c r="H2409" i="4"/>
  <c r="H2408" i="4"/>
  <c r="J2408" i="4" s="1"/>
  <c r="J2407" i="4"/>
  <c r="H2407" i="4"/>
  <c r="I2407" i="4" s="1"/>
  <c r="I2406" i="4"/>
  <c r="K2406" i="4" s="1"/>
  <c r="H2406" i="4"/>
  <c r="J2406" i="4" s="1"/>
  <c r="H2405" i="4"/>
  <c r="H2404" i="4"/>
  <c r="J2404" i="4" s="1"/>
  <c r="J2403" i="4"/>
  <c r="H2403" i="4"/>
  <c r="I2403" i="4" s="1"/>
  <c r="I2402" i="4"/>
  <c r="K2402" i="4" s="1"/>
  <c r="H2402" i="4"/>
  <c r="J2402" i="4" s="1"/>
  <c r="H2401" i="4"/>
  <c r="H2400" i="4"/>
  <c r="J2400" i="4" s="1"/>
  <c r="J2399" i="4"/>
  <c r="H2399" i="4"/>
  <c r="I2399" i="4" s="1"/>
  <c r="I2398" i="4"/>
  <c r="K2398" i="4" s="1"/>
  <c r="H2398" i="4"/>
  <c r="J2398" i="4" s="1"/>
  <c r="H2397" i="4"/>
  <c r="H2396" i="4"/>
  <c r="J2396" i="4" s="1"/>
  <c r="J2395" i="4"/>
  <c r="H2395" i="4"/>
  <c r="I2395" i="4" s="1"/>
  <c r="I2394" i="4"/>
  <c r="K2394" i="4" s="1"/>
  <c r="H2394" i="4"/>
  <c r="J2394" i="4" s="1"/>
  <c r="H2393" i="4"/>
  <c r="H2392" i="4"/>
  <c r="J2392" i="4" s="1"/>
  <c r="J2391" i="4"/>
  <c r="H2391" i="4"/>
  <c r="I2391" i="4" s="1"/>
  <c r="I2390" i="4"/>
  <c r="K2390" i="4" s="1"/>
  <c r="H2390" i="4"/>
  <c r="J2390" i="4" s="1"/>
  <c r="H2389" i="4"/>
  <c r="H2388" i="4"/>
  <c r="J2388" i="4" s="1"/>
  <c r="J2387" i="4"/>
  <c r="H2387" i="4"/>
  <c r="I2387" i="4" s="1"/>
  <c r="I2386" i="4"/>
  <c r="K2386" i="4" s="1"/>
  <c r="H2386" i="4"/>
  <c r="J2386" i="4" s="1"/>
  <c r="H2385" i="4"/>
  <c r="H2384" i="4"/>
  <c r="J2384" i="4" s="1"/>
  <c r="J2383" i="4"/>
  <c r="H2383" i="4"/>
  <c r="I2383" i="4" s="1"/>
  <c r="I2382" i="4"/>
  <c r="K2382" i="4" s="1"/>
  <c r="H2382" i="4"/>
  <c r="J2382" i="4" s="1"/>
  <c r="H2381" i="4"/>
  <c r="H2380" i="4"/>
  <c r="J2380" i="4" s="1"/>
  <c r="J2379" i="4"/>
  <c r="H2379" i="4"/>
  <c r="I2379" i="4" s="1"/>
  <c r="I2378" i="4"/>
  <c r="K2378" i="4" s="1"/>
  <c r="H2378" i="4"/>
  <c r="J2378" i="4" s="1"/>
  <c r="H2377" i="4"/>
  <c r="H2376" i="4"/>
  <c r="J2376" i="4" s="1"/>
  <c r="J2375" i="4"/>
  <c r="H2375" i="4"/>
  <c r="I2375" i="4" s="1"/>
  <c r="I2374" i="4"/>
  <c r="K2374" i="4" s="1"/>
  <c r="H2374" i="4"/>
  <c r="J2374" i="4" s="1"/>
  <c r="H2373" i="4"/>
  <c r="H2372" i="4"/>
  <c r="J2372" i="4" s="1"/>
  <c r="J2371" i="4"/>
  <c r="H2371" i="4"/>
  <c r="I2371" i="4" s="1"/>
  <c r="I2370" i="4"/>
  <c r="K2370" i="4" s="1"/>
  <c r="H2370" i="4"/>
  <c r="J2370" i="4" s="1"/>
  <c r="H2369" i="4"/>
  <c r="H2368" i="4"/>
  <c r="J2368" i="4" s="1"/>
  <c r="J2367" i="4"/>
  <c r="H2367" i="4"/>
  <c r="I2367" i="4" s="1"/>
  <c r="I2366" i="4"/>
  <c r="K2366" i="4" s="1"/>
  <c r="H2366" i="4"/>
  <c r="J2366" i="4" s="1"/>
  <c r="H2365" i="4"/>
  <c r="H2364" i="4"/>
  <c r="J2364" i="4" s="1"/>
  <c r="J2363" i="4"/>
  <c r="H2363" i="4"/>
  <c r="I2363" i="4" s="1"/>
  <c r="I2362" i="4"/>
  <c r="K2362" i="4" s="1"/>
  <c r="H2362" i="4"/>
  <c r="J2362" i="4" s="1"/>
  <c r="H2361" i="4"/>
  <c r="H2360" i="4"/>
  <c r="J2360" i="4" s="1"/>
  <c r="J2359" i="4"/>
  <c r="H2359" i="4"/>
  <c r="I2359" i="4" s="1"/>
  <c r="I2358" i="4"/>
  <c r="K2358" i="4" s="1"/>
  <c r="H2358" i="4"/>
  <c r="J2358" i="4" s="1"/>
  <c r="H2357" i="4"/>
  <c r="H2356" i="4"/>
  <c r="J2356" i="4" s="1"/>
  <c r="J2355" i="4"/>
  <c r="H2355" i="4"/>
  <c r="I2355" i="4" s="1"/>
  <c r="I2354" i="4"/>
  <c r="K2354" i="4" s="1"/>
  <c r="H2354" i="4"/>
  <c r="J2354" i="4" s="1"/>
  <c r="I2353" i="4"/>
  <c r="K2353" i="4" s="1"/>
  <c r="H2353" i="4"/>
  <c r="J2353" i="4" s="1"/>
  <c r="H2352" i="4"/>
  <c r="J2351" i="4"/>
  <c r="I2351" i="4"/>
  <c r="K2351" i="4" s="1"/>
  <c r="H2351" i="4"/>
  <c r="J2350" i="4"/>
  <c r="H2350" i="4"/>
  <c r="I2350" i="4" s="1"/>
  <c r="H2349" i="4"/>
  <c r="H2348" i="4"/>
  <c r="J2347" i="4"/>
  <c r="I2347" i="4"/>
  <c r="K2347" i="4" s="1"/>
  <c r="H2347" i="4"/>
  <c r="H2346" i="4"/>
  <c r="H2345" i="4"/>
  <c r="J2344" i="4"/>
  <c r="H2344" i="4"/>
  <c r="I2344" i="4" s="1"/>
  <c r="J2343" i="4"/>
  <c r="H2343" i="4"/>
  <c r="I2343" i="4" s="1"/>
  <c r="H2342" i="4"/>
  <c r="H2341" i="4"/>
  <c r="H2340" i="4"/>
  <c r="I2339" i="4"/>
  <c r="H2339" i="4"/>
  <c r="J2339" i="4" s="1"/>
  <c r="H2338" i="4"/>
  <c r="H2337" i="4"/>
  <c r="H2336" i="4"/>
  <c r="J2335" i="4"/>
  <c r="I2335" i="4"/>
  <c r="K2335" i="4" s="1"/>
  <c r="H2335" i="4"/>
  <c r="H2334" i="4"/>
  <c r="J2334" i="4" s="1"/>
  <c r="H2333" i="4"/>
  <c r="H2332" i="4"/>
  <c r="I2332" i="4" s="1"/>
  <c r="H2331" i="4"/>
  <c r="I2331" i="4" s="1"/>
  <c r="I2330" i="4"/>
  <c r="H2330" i="4"/>
  <c r="J2330" i="4" s="1"/>
  <c r="H2329" i="4"/>
  <c r="J2329" i="4" s="1"/>
  <c r="H2328" i="4"/>
  <c r="J2327" i="4"/>
  <c r="I2327" i="4"/>
  <c r="K2327" i="4" s="1"/>
  <c r="H2327" i="4"/>
  <c r="I2326" i="4"/>
  <c r="K2326" i="4" s="1"/>
  <c r="H2326" i="4"/>
  <c r="J2326" i="4" s="1"/>
  <c r="I2325" i="4"/>
  <c r="K2325" i="4" s="1"/>
  <c r="H2325" i="4"/>
  <c r="J2325" i="4" s="1"/>
  <c r="J2324" i="4"/>
  <c r="H2324" i="4"/>
  <c r="I2324" i="4" s="1"/>
  <c r="J2323" i="4"/>
  <c r="H2323" i="4"/>
  <c r="I2323" i="4" s="1"/>
  <c r="J2322" i="4"/>
  <c r="I2322" i="4"/>
  <c r="K2322" i="4" s="1"/>
  <c r="H2322" i="4"/>
  <c r="I2321" i="4"/>
  <c r="K2321" i="4" s="1"/>
  <c r="H2321" i="4"/>
  <c r="J2321" i="4" s="1"/>
  <c r="J2320" i="4"/>
  <c r="H2320" i="4"/>
  <c r="I2320" i="4" s="1"/>
  <c r="H2319" i="4"/>
  <c r="I2319" i="4" s="1"/>
  <c r="H2318" i="4"/>
  <c r="I2317" i="4"/>
  <c r="K2317" i="4" s="1"/>
  <c r="H2317" i="4"/>
  <c r="J2317" i="4" s="1"/>
  <c r="H2316" i="4"/>
  <c r="I2315" i="4"/>
  <c r="H2315" i="4"/>
  <c r="J2315" i="4" s="1"/>
  <c r="H2314" i="4"/>
  <c r="I2314" i="4" s="1"/>
  <c r="H2313" i="4"/>
  <c r="J2312" i="4"/>
  <c r="H2312" i="4"/>
  <c r="I2312" i="4" s="1"/>
  <c r="J2311" i="4"/>
  <c r="H2311" i="4"/>
  <c r="I2311" i="4" s="1"/>
  <c r="H2310" i="4"/>
  <c r="H2309" i="4"/>
  <c r="H2308" i="4"/>
  <c r="J2307" i="4"/>
  <c r="I2307" i="4"/>
  <c r="K2307" i="4" s="1"/>
  <c r="H2307" i="4"/>
  <c r="J2306" i="4"/>
  <c r="H2306" i="4"/>
  <c r="I2306" i="4" s="1"/>
  <c r="H2305" i="4"/>
  <c r="H2304" i="4"/>
  <c r="I2303" i="4"/>
  <c r="K2303" i="4" s="1"/>
  <c r="H2303" i="4"/>
  <c r="J2303" i="4" s="1"/>
  <c r="H2302" i="4"/>
  <c r="J2302" i="4" s="1"/>
  <c r="H2301" i="4"/>
  <c r="H2300" i="4"/>
  <c r="I2300" i="4" s="1"/>
  <c r="H2299" i="4"/>
  <c r="J2298" i="4"/>
  <c r="I2298" i="4"/>
  <c r="K2298" i="4" s="1"/>
  <c r="H2298" i="4"/>
  <c r="H2297" i="4"/>
  <c r="J2297" i="4" s="1"/>
  <c r="H2296" i="4"/>
  <c r="I2295" i="4"/>
  <c r="K2295" i="4" s="1"/>
  <c r="H2295" i="4"/>
  <c r="J2295" i="4" s="1"/>
  <c r="I2294" i="4"/>
  <c r="K2294" i="4" s="1"/>
  <c r="H2294" i="4"/>
  <c r="J2294" i="4" s="1"/>
  <c r="I2293" i="4"/>
  <c r="K2293" i="4" s="1"/>
  <c r="H2293" i="4"/>
  <c r="J2293" i="4" s="1"/>
  <c r="J2292" i="4"/>
  <c r="H2292" i="4"/>
  <c r="I2292" i="4" s="1"/>
  <c r="J2291" i="4"/>
  <c r="H2291" i="4"/>
  <c r="I2291" i="4" s="1"/>
  <c r="I2290" i="4"/>
  <c r="K2290" i="4" s="1"/>
  <c r="H2290" i="4"/>
  <c r="J2290" i="4" s="1"/>
  <c r="I2289" i="4"/>
  <c r="K2289" i="4" s="1"/>
  <c r="H2289" i="4"/>
  <c r="J2289" i="4" s="1"/>
  <c r="J2288" i="4"/>
  <c r="H2288" i="4"/>
  <c r="I2288" i="4" s="1"/>
  <c r="J2287" i="4"/>
  <c r="H2287" i="4"/>
  <c r="I2287" i="4" s="1"/>
  <c r="H2286" i="4"/>
  <c r="I2285" i="4"/>
  <c r="K2285" i="4" s="1"/>
  <c r="H2285" i="4"/>
  <c r="J2285" i="4" s="1"/>
  <c r="H2284" i="4"/>
  <c r="J2283" i="4"/>
  <c r="I2283" i="4"/>
  <c r="K2283" i="4" s="1"/>
  <c r="H2283" i="4"/>
  <c r="H2282" i="4"/>
  <c r="H2281" i="4"/>
  <c r="J2280" i="4"/>
  <c r="H2280" i="4"/>
  <c r="I2280" i="4" s="1"/>
  <c r="J2279" i="4"/>
  <c r="H2279" i="4"/>
  <c r="I2279" i="4" s="1"/>
  <c r="H2278" i="4"/>
  <c r="H2277" i="4"/>
  <c r="H2276" i="4"/>
  <c r="I2275" i="4"/>
  <c r="H2275" i="4"/>
  <c r="J2275" i="4" s="1"/>
  <c r="H2274" i="4"/>
  <c r="H2273" i="4"/>
  <c r="H2272" i="4"/>
  <c r="J2271" i="4"/>
  <c r="I2271" i="4"/>
  <c r="K2271" i="4" s="1"/>
  <c r="H2271" i="4"/>
  <c r="H2270" i="4"/>
  <c r="J2270" i="4" s="1"/>
  <c r="H2269" i="4"/>
  <c r="H2268" i="4"/>
  <c r="I2268" i="4" s="1"/>
  <c r="H2267" i="4"/>
  <c r="I2267" i="4" s="1"/>
  <c r="I2266" i="4"/>
  <c r="H2266" i="4"/>
  <c r="J2266" i="4" s="1"/>
  <c r="H2265" i="4"/>
  <c r="J2265" i="4" s="1"/>
  <c r="H2264" i="4"/>
  <c r="J2263" i="4"/>
  <c r="I2263" i="4"/>
  <c r="K2263" i="4" s="1"/>
  <c r="H2263" i="4"/>
  <c r="I2262" i="4"/>
  <c r="K2262" i="4" s="1"/>
  <c r="H2262" i="4"/>
  <c r="J2262" i="4" s="1"/>
  <c r="I2261" i="4"/>
  <c r="K2261" i="4" s="1"/>
  <c r="H2261" i="4"/>
  <c r="J2261" i="4" s="1"/>
  <c r="J2260" i="4"/>
  <c r="H2260" i="4"/>
  <c r="I2260" i="4" s="1"/>
  <c r="J2259" i="4"/>
  <c r="H2259" i="4"/>
  <c r="I2259" i="4" s="1"/>
  <c r="J2258" i="4"/>
  <c r="I2258" i="4"/>
  <c r="K2258" i="4" s="1"/>
  <c r="H2258" i="4"/>
  <c r="I2257" i="4"/>
  <c r="K2257" i="4" s="1"/>
  <c r="H2257" i="4"/>
  <c r="J2257" i="4" s="1"/>
  <c r="J2256" i="4"/>
  <c r="H2256" i="4"/>
  <c r="I2256" i="4" s="1"/>
  <c r="H2255" i="4"/>
  <c r="I2255" i="4" s="1"/>
  <c r="H2254" i="4"/>
  <c r="I2253" i="4"/>
  <c r="K2253" i="4" s="1"/>
  <c r="H2253" i="4"/>
  <c r="J2253" i="4" s="1"/>
  <c r="H2252" i="4"/>
  <c r="I2251" i="4"/>
  <c r="H2251" i="4"/>
  <c r="J2251" i="4" s="1"/>
  <c r="H2250" i="4"/>
  <c r="I2250" i="4" s="1"/>
  <c r="H2249" i="4"/>
  <c r="J2248" i="4"/>
  <c r="H2248" i="4"/>
  <c r="I2248" i="4" s="1"/>
  <c r="J2247" i="4"/>
  <c r="H2247" i="4"/>
  <c r="I2247" i="4" s="1"/>
  <c r="H2246" i="4"/>
  <c r="H2245" i="4"/>
  <c r="H2244" i="4"/>
  <c r="J2243" i="4"/>
  <c r="I2243" i="4"/>
  <c r="K2243" i="4" s="1"/>
  <c r="H2243" i="4"/>
  <c r="J2242" i="4"/>
  <c r="H2242" i="4"/>
  <c r="I2242" i="4" s="1"/>
  <c r="H2241" i="4"/>
  <c r="H2240" i="4"/>
  <c r="I2239" i="4"/>
  <c r="K2239" i="4" s="1"/>
  <c r="H2239" i="4"/>
  <c r="J2239" i="4" s="1"/>
  <c r="H2238" i="4"/>
  <c r="J2238" i="4" s="1"/>
  <c r="H2237" i="4"/>
  <c r="H2236" i="4"/>
  <c r="I2236" i="4" s="1"/>
  <c r="H2235" i="4"/>
  <c r="J2234" i="4"/>
  <c r="I2234" i="4"/>
  <c r="K2234" i="4" s="1"/>
  <c r="H2234" i="4"/>
  <c r="H2233" i="4"/>
  <c r="J2233" i="4" s="1"/>
  <c r="H2232" i="4"/>
  <c r="I2231" i="4"/>
  <c r="K2231" i="4" s="1"/>
  <c r="H2231" i="4"/>
  <c r="J2231" i="4" s="1"/>
  <c r="I2230" i="4"/>
  <c r="K2230" i="4" s="1"/>
  <c r="H2230" i="4"/>
  <c r="J2230" i="4" s="1"/>
  <c r="I2229" i="4"/>
  <c r="K2229" i="4" s="1"/>
  <c r="H2229" i="4"/>
  <c r="J2229" i="4" s="1"/>
  <c r="J2228" i="4"/>
  <c r="H2228" i="4"/>
  <c r="I2228" i="4" s="1"/>
  <c r="J2227" i="4"/>
  <c r="H2227" i="4"/>
  <c r="I2227" i="4" s="1"/>
  <c r="I2226" i="4"/>
  <c r="K2226" i="4" s="1"/>
  <c r="H2226" i="4"/>
  <c r="J2226" i="4" s="1"/>
  <c r="I2225" i="4"/>
  <c r="K2225" i="4" s="1"/>
  <c r="H2225" i="4"/>
  <c r="J2225" i="4" s="1"/>
  <c r="J2224" i="4"/>
  <c r="H2224" i="4"/>
  <c r="I2224" i="4" s="1"/>
  <c r="J2223" i="4"/>
  <c r="H2223" i="4"/>
  <c r="I2223" i="4" s="1"/>
  <c r="H2222" i="4"/>
  <c r="I2221" i="4"/>
  <c r="K2221" i="4" s="1"/>
  <c r="H2221" i="4"/>
  <c r="J2221" i="4" s="1"/>
  <c r="H2220" i="4"/>
  <c r="J2219" i="4"/>
  <c r="I2219" i="4"/>
  <c r="K2219" i="4" s="1"/>
  <c r="H2219" i="4"/>
  <c r="H2218" i="4"/>
  <c r="H2217" i="4"/>
  <c r="J2216" i="4"/>
  <c r="H2216" i="4"/>
  <c r="I2216" i="4" s="1"/>
  <c r="J2215" i="4"/>
  <c r="H2215" i="4"/>
  <c r="I2215" i="4" s="1"/>
  <c r="H2214" i="4"/>
  <c r="H2213" i="4"/>
  <c r="H2212" i="4"/>
  <c r="I2211" i="4"/>
  <c r="H2211" i="4"/>
  <c r="J2211" i="4" s="1"/>
  <c r="H2210" i="4"/>
  <c r="H2209" i="4"/>
  <c r="H2208" i="4"/>
  <c r="J2207" i="4"/>
  <c r="I2207" i="4"/>
  <c r="K2207" i="4" s="1"/>
  <c r="H2207" i="4"/>
  <c r="H2206" i="4"/>
  <c r="J2206" i="4" s="1"/>
  <c r="H2205" i="4"/>
  <c r="H2204" i="4"/>
  <c r="I2204" i="4" s="1"/>
  <c r="H2203" i="4"/>
  <c r="I2203" i="4" s="1"/>
  <c r="I2202" i="4"/>
  <c r="H2202" i="4"/>
  <c r="J2202" i="4" s="1"/>
  <c r="H2201" i="4"/>
  <c r="J2201" i="4" s="1"/>
  <c r="H2200" i="4"/>
  <c r="J2199" i="4"/>
  <c r="I2199" i="4"/>
  <c r="K2199" i="4" s="1"/>
  <c r="H2199" i="4"/>
  <c r="I2198" i="4"/>
  <c r="K2198" i="4" s="1"/>
  <c r="H2198" i="4"/>
  <c r="J2198" i="4" s="1"/>
  <c r="I2197" i="4"/>
  <c r="K2197" i="4" s="1"/>
  <c r="H2197" i="4"/>
  <c r="J2197" i="4" s="1"/>
  <c r="J2196" i="4"/>
  <c r="H2196" i="4"/>
  <c r="I2196" i="4" s="1"/>
  <c r="J2195" i="4"/>
  <c r="H2195" i="4"/>
  <c r="I2195" i="4" s="1"/>
  <c r="J2194" i="4"/>
  <c r="I2194" i="4"/>
  <c r="K2194" i="4" s="1"/>
  <c r="H2194" i="4"/>
  <c r="I2193" i="4"/>
  <c r="K2193" i="4" s="1"/>
  <c r="H2193" i="4"/>
  <c r="J2193" i="4" s="1"/>
  <c r="J2192" i="4"/>
  <c r="H2192" i="4"/>
  <c r="I2192" i="4" s="1"/>
  <c r="H2191" i="4"/>
  <c r="I2191" i="4" s="1"/>
  <c r="H2190" i="4"/>
  <c r="I2189" i="4"/>
  <c r="K2189" i="4" s="1"/>
  <c r="H2189" i="4"/>
  <c r="J2189" i="4" s="1"/>
  <c r="H2188" i="4"/>
  <c r="I2187" i="4"/>
  <c r="H2187" i="4"/>
  <c r="J2187" i="4" s="1"/>
  <c r="H2186" i="4"/>
  <c r="I2186" i="4" s="1"/>
  <c r="H2185" i="4"/>
  <c r="J2184" i="4"/>
  <c r="H2184" i="4"/>
  <c r="I2184" i="4" s="1"/>
  <c r="J2183" i="4"/>
  <c r="H2183" i="4"/>
  <c r="I2183" i="4" s="1"/>
  <c r="H2182" i="4"/>
  <c r="H2181" i="4"/>
  <c r="H2180" i="4"/>
  <c r="H2179" i="4"/>
  <c r="I2178" i="4"/>
  <c r="K2178" i="4" s="1"/>
  <c r="H2178" i="4"/>
  <c r="J2178" i="4" s="1"/>
  <c r="J2177" i="4"/>
  <c r="H2177" i="4"/>
  <c r="I2177" i="4" s="1"/>
  <c r="H2176" i="4"/>
  <c r="H2175" i="4"/>
  <c r="J2174" i="4"/>
  <c r="I2174" i="4"/>
  <c r="K2174" i="4" s="1"/>
  <c r="H2174" i="4"/>
  <c r="I2173" i="4"/>
  <c r="K2173" i="4" s="1"/>
  <c r="H2173" i="4"/>
  <c r="J2173" i="4" s="1"/>
  <c r="I2172" i="4"/>
  <c r="K2172" i="4" s="1"/>
  <c r="H2172" i="4"/>
  <c r="J2172" i="4" s="1"/>
  <c r="J2171" i="4"/>
  <c r="H2171" i="4"/>
  <c r="I2171" i="4" s="1"/>
  <c r="H2170" i="4"/>
  <c r="J2169" i="4"/>
  <c r="I2169" i="4"/>
  <c r="K2169" i="4" s="1"/>
  <c r="H2169" i="4"/>
  <c r="I2168" i="4"/>
  <c r="K2168" i="4" s="1"/>
  <c r="H2168" i="4"/>
  <c r="J2168" i="4" s="1"/>
  <c r="J2167" i="4"/>
  <c r="H2167" i="4"/>
  <c r="I2167" i="4" s="1"/>
  <c r="J2166" i="4"/>
  <c r="H2166" i="4"/>
  <c r="I2166" i="4" s="1"/>
  <c r="H2165" i="4"/>
  <c r="H2164" i="4"/>
  <c r="H2163" i="4"/>
  <c r="J2162" i="4"/>
  <c r="I2162" i="4"/>
  <c r="K2162" i="4" s="1"/>
  <c r="H2162" i="4"/>
  <c r="J2161" i="4"/>
  <c r="H2161" i="4"/>
  <c r="I2161" i="4" s="1"/>
  <c r="H2160" i="4"/>
  <c r="H2159" i="4"/>
  <c r="I2158" i="4"/>
  <c r="K2158" i="4" s="1"/>
  <c r="H2158" i="4"/>
  <c r="J2158" i="4" s="1"/>
  <c r="I2157" i="4"/>
  <c r="K2157" i="4" s="1"/>
  <c r="H2157" i="4"/>
  <c r="J2157" i="4" s="1"/>
  <c r="I2156" i="4"/>
  <c r="K2156" i="4" s="1"/>
  <c r="H2156" i="4"/>
  <c r="J2156" i="4" s="1"/>
  <c r="J2155" i="4"/>
  <c r="H2155" i="4"/>
  <c r="I2155" i="4" s="1"/>
  <c r="J2154" i="4"/>
  <c r="H2154" i="4"/>
  <c r="I2154" i="4" s="1"/>
  <c r="I2153" i="4"/>
  <c r="K2153" i="4" s="1"/>
  <c r="H2153" i="4"/>
  <c r="J2153" i="4" s="1"/>
  <c r="I2152" i="4"/>
  <c r="K2152" i="4" s="1"/>
  <c r="H2152" i="4"/>
  <c r="J2152" i="4" s="1"/>
  <c r="J2151" i="4"/>
  <c r="H2151" i="4"/>
  <c r="I2151" i="4" s="1"/>
  <c r="J2150" i="4"/>
  <c r="H2150" i="4"/>
  <c r="I2150" i="4" s="1"/>
  <c r="H2149" i="4"/>
  <c r="H2148" i="4"/>
  <c r="H2147" i="4"/>
  <c r="I2146" i="4"/>
  <c r="H2146" i="4"/>
  <c r="J2146" i="4" s="1"/>
  <c r="H2145" i="4"/>
  <c r="H2144" i="4"/>
  <c r="H2143" i="4"/>
  <c r="J2142" i="4"/>
  <c r="I2142" i="4"/>
  <c r="K2142" i="4" s="1"/>
  <c r="H2142" i="4"/>
  <c r="I2141" i="4"/>
  <c r="K2141" i="4" s="1"/>
  <c r="H2141" i="4"/>
  <c r="J2141" i="4" s="1"/>
  <c r="I2140" i="4"/>
  <c r="K2140" i="4" s="1"/>
  <c r="H2140" i="4"/>
  <c r="J2140" i="4" s="1"/>
  <c r="J2139" i="4"/>
  <c r="H2139" i="4"/>
  <c r="I2139" i="4" s="1"/>
  <c r="J2138" i="4"/>
  <c r="H2138" i="4"/>
  <c r="I2138" i="4" s="1"/>
  <c r="H2137" i="4"/>
  <c r="H2136" i="4"/>
  <c r="H2135" i="4"/>
  <c r="I2134" i="4"/>
  <c r="H2134" i="4"/>
  <c r="J2134" i="4" s="1"/>
  <c r="I2133" i="4"/>
  <c r="K2133" i="4" s="1"/>
  <c r="H2133" i="4"/>
  <c r="J2133" i="4" s="1"/>
  <c r="I2132" i="4"/>
  <c r="K2132" i="4" s="1"/>
  <c r="H2132" i="4"/>
  <c r="J2132" i="4" s="1"/>
  <c r="J2131" i="4"/>
  <c r="H2131" i="4"/>
  <c r="I2131" i="4" s="1"/>
  <c r="H2130" i="4"/>
  <c r="I2130" i="4" s="1"/>
  <c r="H2129" i="4"/>
  <c r="H2128" i="4"/>
  <c r="H2127" i="4"/>
  <c r="J2126" i="4"/>
  <c r="I2126" i="4"/>
  <c r="K2126" i="4" s="1"/>
  <c r="H2126" i="4"/>
  <c r="H2125" i="4"/>
  <c r="I2125" i="4" s="1"/>
  <c r="H2124" i="4"/>
  <c r="H2123" i="4"/>
  <c r="I2122" i="4"/>
  <c r="H2122" i="4"/>
  <c r="J2122" i="4" s="1"/>
  <c r="I2121" i="4"/>
  <c r="K2121" i="4" s="1"/>
  <c r="H2121" i="4"/>
  <c r="J2121" i="4" s="1"/>
  <c r="I2120" i="4"/>
  <c r="K2120" i="4" s="1"/>
  <c r="H2120" i="4"/>
  <c r="J2120" i="4" s="1"/>
  <c r="J2119" i="4"/>
  <c r="H2119" i="4"/>
  <c r="I2119" i="4" s="1"/>
  <c r="H2118" i="4"/>
  <c r="I2118" i="4" s="1"/>
  <c r="I2117" i="4"/>
  <c r="H2117" i="4"/>
  <c r="J2117" i="4" s="1"/>
  <c r="I2116" i="4"/>
  <c r="K2116" i="4" s="1"/>
  <c r="H2116" i="4"/>
  <c r="J2116" i="4" s="1"/>
  <c r="J2115" i="4"/>
  <c r="H2115" i="4"/>
  <c r="I2115" i="4" s="1"/>
  <c r="H2114" i="4"/>
  <c r="I2114" i="4" s="1"/>
  <c r="H2113" i="4"/>
  <c r="H2112" i="4"/>
  <c r="H2111" i="4"/>
  <c r="I2110" i="4"/>
  <c r="K2110" i="4" s="1"/>
  <c r="H2110" i="4"/>
  <c r="J2110" i="4" s="1"/>
  <c r="J2109" i="4"/>
  <c r="H2109" i="4"/>
  <c r="I2109" i="4" s="1"/>
  <c r="H2108" i="4"/>
  <c r="H2107" i="4"/>
  <c r="J2106" i="4"/>
  <c r="I2106" i="4"/>
  <c r="K2106" i="4" s="1"/>
  <c r="H2106" i="4"/>
  <c r="I2105" i="4"/>
  <c r="K2105" i="4" s="1"/>
  <c r="H2105" i="4"/>
  <c r="J2105" i="4" s="1"/>
  <c r="I2104" i="4"/>
  <c r="K2104" i="4" s="1"/>
  <c r="H2104" i="4"/>
  <c r="J2104" i="4" s="1"/>
  <c r="J2103" i="4"/>
  <c r="H2103" i="4"/>
  <c r="I2103" i="4" s="1"/>
  <c r="H2102" i="4"/>
  <c r="I2102" i="4" s="1"/>
  <c r="J2101" i="4"/>
  <c r="I2101" i="4"/>
  <c r="K2101" i="4" s="1"/>
  <c r="H2101" i="4"/>
  <c r="I2100" i="4"/>
  <c r="K2100" i="4" s="1"/>
  <c r="H2100" i="4"/>
  <c r="J2100" i="4" s="1"/>
  <c r="J2099" i="4"/>
  <c r="H2099" i="4"/>
  <c r="I2099" i="4" s="1"/>
  <c r="J2098" i="4"/>
  <c r="H2098" i="4"/>
  <c r="I2098" i="4" s="1"/>
  <c r="H2097" i="4"/>
  <c r="H2096" i="4"/>
  <c r="H2095" i="4"/>
  <c r="J2094" i="4"/>
  <c r="I2094" i="4"/>
  <c r="K2094" i="4" s="1"/>
  <c r="H2094" i="4"/>
  <c r="J2093" i="4"/>
  <c r="H2093" i="4"/>
  <c r="I2093" i="4" s="1"/>
  <c r="H2092" i="4"/>
  <c r="H2091" i="4"/>
  <c r="I2090" i="4"/>
  <c r="K2090" i="4" s="1"/>
  <c r="H2090" i="4"/>
  <c r="J2090" i="4" s="1"/>
  <c r="I2089" i="4"/>
  <c r="K2089" i="4" s="1"/>
  <c r="H2089" i="4"/>
  <c r="J2089" i="4" s="1"/>
  <c r="I2088" i="4"/>
  <c r="K2088" i="4" s="1"/>
  <c r="H2088" i="4"/>
  <c r="J2088" i="4" s="1"/>
  <c r="J2087" i="4"/>
  <c r="H2087" i="4"/>
  <c r="I2087" i="4" s="1"/>
  <c r="J2086" i="4"/>
  <c r="H2086" i="4"/>
  <c r="I2086" i="4" s="1"/>
  <c r="I2085" i="4"/>
  <c r="K2085" i="4" s="1"/>
  <c r="H2085" i="4"/>
  <c r="J2085" i="4" s="1"/>
  <c r="I2084" i="4"/>
  <c r="K2084" i="4" s="1"/>
  <c r="H2084" i="4"/>
  <c r="J2084" i="4" s="1"/>
  <c r="J2083" i="4"/>
  <c r="H2083" i="4"/>
  <c r="I2083" i="4" s="1"/>
  <c r="J2082" i="4"/>
  <c r="H2082" i="4"/>
  <c r="I2082" i="4" s="1"/>
  <c r="H2081" i="4"/>
  <c r="H2080" i="4"/>
  <c r="H2079" i="4"/>
  <c r="I2078" i="4"/>
  <c r="H2078" i="4"/>
  <c r="J2078" i="4" s="1"/>
  <c r="H2077" i="4"/>
  <c r="I2077" i="4" s="1"/>
  <c r="H2076" i="4"/>
  <c r="H2075" i="4"/>
  <c r="J2074" i="4"/>
  <c r="I2074" i="4"/>
  <c r="K2074" i="4" s="1"/>
  <c r="H2074" i="4"/>
  <c r="I2073" i="4"/>
  <c r="K2073" i="4" s="1"/>
  <c r="H2073" i="4"/>
  <c r="J2073" i="4" s="1"/>
  <c r="I2072" i="4"/>
  <c r="K2072" i="4" s="1"/>
  <c r="H2072" i="4"/>
  <c r="J2072" i="4" s="1"/>
  <c r="J2071" i="4"/>
  <c r="H2071" i="4"/>
  <c r="I2071" i="4" s="1"/>
  <c r="J2070" i="4"/>
  <c r="H2070" i="4"/>
  <c r="I2070" i="4" s="1"/>
  <c r="J2069" i="4"/>
  <c r="I2069" i="4"/>
  <c r="K2069" i="4" s="1"/>
  <c r="H2069" i="4"/>
  <c r="I2068" i="4"/>
  <c r="K2068" i="4" s="1"/>
  <c r="H2068" i="4"/>
  <c r="J2068" i="4" s="1"/>
  <c r="J2067" i="4"/>
  <c r="H2067" i="4"/>
  <c r="I2067" i="4" s="1"/>
  <c r="H2066" i="4"/>
  <c r="H2065" i="4"/>
  <c r="H2064" i="4"/>
  <c r="H2063" i="4"/>
  <c r="J2062" i="4"/>
  <c r="I2062" i="4"/>
  <c r="K2062" i="4" s="1"/>
  <c r="H2062" i="4"/>
  <c r="H2061" i="4"/>
  <c r="H2060" i="4"/>
  <c r="H2059" i="4"/>
  <c r="I2058" i="4"/>
  <c r="H2058" i="4"/>
  <c r="J2058" i="4" s="1"/>
  <c r="I2057" i="4"/>
  <c r="K2057" i="4" s="1"/>
  <c r="H2057" i="4"/>
  <c r="J2057" i="4" s="1"/>
  <c r="I2056" i="4"/>
  <c r="K2056" i="4" s="1"/>
  <c r="H2056" i="4"/>
  <c r="J2056" i="4" s="1"/>
  <c r="J2055" i="4"/>
  <c r="H2055" i="4"/>
  <c r="I2055" i="4" s="1"/>
  <c r="H2054" i="4"/>
  <c r="I2053" i="4"/>
  <c r="H2053" i="4"/>
  <c r="J2053" i="4" s="1"/>
  <c r="I2052" i="4"/>
  <c r="K2052" i="4" s="1"/>
  <c r="H2052" i="4"/>
  <c r="J2052" i="4" s="1"/>
  <c r="J2051" i="4"/>
  <c r="H2051" i="4"/>
  <c r="I2051" i="4" s="1"/>
  <c r="H2050" i="4"/>
  <c r="H2049" i="4"/>
  <c r="H2048" i="4"/>
  <c r="H2047" i="4"/>
  <c r="I2046" i="4"/>
  <c r="K2046" i="4" s="1"/>
  <c r="H2046" i="4"/>
  <c r="J2046" i="4" s="1"/>
  <c r="J2045" i="4"/>
  <c r="H2045" i="4"/>
  <c r="I2045" i="4" s="1"/>
  <c r="H2044" i="4"/>
  <c r="H2043" i="4"/>
  <c r="J2042" i="4"/>
  <c r="I2042" i="4"/>
  <c r="K2042" i="4" s="1"/>
  <c r="H2042" i="4"/>
  <c r="I2041" i="4"/>
  <c r="K2041" i="4" s="1"/>
  <c r="H2041" i="4"/>
  <c r="J2041" i="4" s="1"/>
  <c r="I2040" i="4"/>
  <c r="K2040" i="4" s="1"/>
  <c r="H2040" i="4"/>
  <c r="J2040" i="4" s="1"/>
  <c r="J2039" i="4"/>
  <c r="H2039" i="4"/>
  <c r="I2039" i="4" s="1"/>
  <c r="H2038" i="4"/>
  <c r="J2037" i="4"/>
  <c r="I2037" i="4"/>
  <c r="K2037" i="4" s="1"/>
  <c r="H2037" i="4"/>
  <c r="I2036" i="4"/>
  <c r="K2036" i="4" s="1"/>
  <c r="H2036" i="4"/>
  <c r="J2036" i="4" s="1"/>
  <c r="J2035" i="4"/>
  <c r="H2035" i="4"/>
  <c r="I2035" i="4" s="1"/>
  <c r="J2034" i="4"/>
  <c r="H2034" i="4"/>
  <c r="I2034" i="4" s="1"/>
  <c r="H2033" i="4"/>
  <c r="H2032" i="4"/>
  <c r="H2031" i="4"/>
  <c r="J2030" i="4"/>
  <c r="I2030" i="4"/>
  <c r="K2030" i="4" s="1"/>
  <c r="H2030" i="4"/>
  <c r="J2029" i="4"/>
  <c r="H2029" i="4"/>
  <c r="I2029" i="4" s="1"/>
  <c r="H2028" i="4"/>
  <c r="H2027" i="4"/>
  <c r="I2026" i="4"/>
  <c r="K2026" i="4" s="1"/>
  <c r="H2026" i="4"/>
  <c r="J2026" i="4" s="1"/>
  <c r="I2025" i="4"/>
  <c r="K2025" i="4" s="1"/>
  <c r="H2025" i="4"/>
  <c r="J2025" i="4" s="1"/>
  <c r="I2024" i="4"/>
  <c r="K2024" i="4" s="1"/>
  <c r="H2024" i="4"/>
  <c r="J2024" i="4" s="1"/>
  <c r="J2023" i="4"/>
  <c r="H2023" i="4"/>
  <c r="I2023" i="4" s="1"/>
  <c r="J2022" i="4"/>
  <c r="H2022" i="4"/>
  <c r="I2022" i="4" s="1"/>
  <c r="I2021" i="4"/>
  <c r="K2021" i="4" s="1"/>
  <c r="H2021" i="4"/>
  <c r="J2021" i="4" s="1"/>
  <c r="I2020" i="4"/>
  <c r="K2020" i="4" s="1"/>
  <c r="H2020" i="4"/>
  <c r="J2020" i="4" s="1"/>
  <c r="J2019" i="4"/>
  <c r="H2019" i="4"/>
  <c r="I2019" i="4" s="1"/>
  <c r="J2018" i="4"/>
  <c r="H2018" i="4"/>
  <c r="I2018" i="4" s="1"/>
  <c r="H2017" i="4"/>
  <c r="H2016" i="4"/>
  <c r="H2015" i="4"/>
  <c r="I2014" i="4"/>
  <c r="H2014" i="4"/>
  <c r="J2014" i="4" s="1"/>
  <c r="H2013" i="4"/>
  <c r="H2012" i="4"/>
  <c r="H2011" i="4"/>
  <c r="J2010" i="4"/>
  <c r="I2010" i="4"/>
  <c r="K2010" i="4" s="1"/>
  <c r="H2010" i="4"/>
  <c r="I2009" i="4"/>
  <c r="K2009" i="4" s="1"/>
  <c r="H2009" i="4"/>
  <c r="J2009" i="4" s="1"/>
  <c r="I2008" i="4"/>
  <c r="K2008" i="4" s="1"/>
  <c r="H2008" i="4"/>
  <c r="J2008" i="4" s="1"/>
  <c r="J2007" i="4"/>
  <c r="H2007" i="4"/>
  <c r="I2007" i="4" s="1"/>
  <c r="J2006" i="4"/>
  <c r="H2006" i="4"/>
  <c r="I2006" i="4" s="1"/>
  <c r="J2005" i="4"/>
  <c r="I2005" i="4"/>
  <c r="K2005" i="4" s="1"/>
  <c r="H2005" i="4"/>
  <c r="I2004" i="4"/>
  <c r="K2004" i="4" s="1"/>
  <c r="H2004" i="4"/>
  <c r="J2004" i="4" s="1"/>
  <c r="J2003" i="4"/>
  <c r="H2003" i="4"/>
  <c r="I2003" i="4" s="1"/>
  <c r="H2002" i="4"/>
  <c r="I2002" i="4" s="1"/>
  <c r="H2001" i="4"/>
  <c r="H2000" i="4"/>
  <c r="H1999" i="4"/>
  <c r="J1998" i="4"/>
  <c r="I1998" i="4"/>
  <c r="K1998" i="4" s="1"/>
  <c r="H1998" i="4"/>
  <c r="H1997" i="4"/>
  <c r="I1997" i="4" s="1"/>
  <c r="H1996" i="4"/>
  <c r="H1995" i="4"/>
  <c r="I1994" i="4"/>
  <c r="H1994" i="4"/>
  <c r="J1994" i="4" s="1"/>
  <c r="I1993" i="4"/>
  <c r="K1993" i="4" s="1"/>
  <c r="H1993" i="4"/>
  <c r="J1993" i="4" s="1"/>
  <c r="I1992" i="4"/>
  <c r="K1992" i="4" s="1"/>
  <c r="H1992" i="4"/>
  <c r="J1992" i="4" s="1"/>
  <c r="J1991" i="4"/>
  <c r="H1991" i="4"/>
  <c r="I1991" i="4" s="1"/>
  <c r="H1990" i="4"/>
  <c r="I1990" i="4" s="1"/>
  <c r="I1989" i="4"/>
  <c r="H1989" i="4"/>
  <c r="J1989" i="4" s="1"/>
  <c r="I1988" i="4"/>
  <c r="K1988" i="4" s="1"/>
  <c r="H1988" i="4"/>
  <c r="J1988" i="4" s="1"/>
  <c r="J1987" i="4"/>
  <c r="H1987" i="4"/>
  <c r="I1987" i="4" s="1"/>
  <c r="H1986" i="4"/>
  <c r="I1986" i="4" s="1"/>
  <c r="H1985" i="4"/>
  <c r="H1984" i="4"/>
  <c r="H1983" i="4"/>
  <c r="I1982" i="4"/>
  <c r="K1982" i="4" s="1"/>
  <c r="H1982" i="4"/>
  <c r="J1982" i="4" s="1"/>
  <c r="J1981" i="4"/>
  <c r="H1981" i="4"/>
  <c r="I1981" i="4" s="1"/>
  <c r="H1980" i="4"/>
  <c r="H1979" i="4"/>
  <c r="J1978" i="4"/>
  <c r="I1978" i="4"/>
  <c r="K1978" i="4" s="1"/>
  <c r="H1978" i="4"/>
  <c r="I1977" i="4"/>
  <c r="K1977" i="4" s="1"/>
  <c r="H1977" i="4"/>
  <c r="J1977" i="4" s="1"/>
  <c r="I1976" i="4"/>
  <c r="K1976" i="4" s="1"/>
  <c r="H1976" i="4"/>
  <c r="J1976" i="4" s="1"/>
  <c r="J1975" i="4"/>
  <c r="H1975" i="4"/>
  <c r="I1975" i="4" s="1"/>
  <c r="H1974" i="4"/>
  <c r="I1974" i="4" s="1"/>
  <c r="J1973" i="4"/>
  <c r="I1973" i="4"/>
  <c r="K1973" i="4" s="1"/>
  <c r="H1973" i="4"/>
  <c r="I1972" i="4"/>
  <c r="K1972" i="4" s="1"/>
  <c r="H1972" i="4"/>
  <c r="J1972" i="4" s="1"/>
  <c r="J1971" i="4"/>
  <c r="H1971" i="4"/>
  <c r="I1971" i="4" s="1"/>
  <c r="J1970" i="4"/>
  <c r="H1970" i="4"/>
  <c r="I1970" i="4" s="1"/>
  <c r="H1969" i="4"/>
  <c r="H1968" i="4"/>
  <c r="H1967" i="4"/>
  <c r="J1966" i="4"/>
  <c r="I1966" i="4"/>
  <c r="K1966" i="4" s="1"/>
  <c r="H1966" i="4"/>
  <c r="J1965" i="4"/>
  <c r="H1965" i="4"/>
  <c r="I1965" i="4" s="1"/>
  <c r="H1964" i="4"/>
  <c r="H1963" i="4"/>
  <c r="I1962" i="4"/>
  <c r="K1962" i="4" s="1"/>
  <c r="H1962" i="4"/>
  <c r="J1962" i="4" s="1"/>
  <c r="I1961" i="4"/>
  <c r="K1961" i="4" s="1"/>
  <c r="H1961" i="4"/>
  <c r="J1961" i="4" s="1"/>
  <c r="I1960" i="4"/>
  <c r="K1960" i="4" s="1"/>
  <c r="H1960" i="4"/>
  <c r="J1960" i="4" s="1"/>
  <c r="J1959" i="4"/>
  <c r="H1959" i="4"/>
  <c r="I1959" i="4" s="1"/>
  <c r="J1958" i="4"/>
  <c r="H1958" i="4"/>
  <c r="I1958" i="4" s="1"/>
  <c r="I1957" i="4"/>
  <c r="K1957" i="4" s="1"/>
  <c r="H1957" i="4"/>
  <c r="J1957" i="4" s="1"/>
  <c r="I1956" i="4"/>
  <c r="K1956" i="4" s="1"/>
  <c r="H1956" i="4"/>
  <c r="J1956" i="4" s="1"/>
  <c r="J1955" i="4"/>
  <c r="H1955" i="4"/>
  <c r="I1955" i="4" s="1"/>
  <c r="J1954" i="4"/>
  <c r="H1954" i="4"/>
  <c r="I1954" i="4" s="1"/>
  <c r="H1953" i="4"/>
  <c r="H1952" i="4"/>
  <c r="H1951" i="4"/>
  <c r="I1950" i="4"/>
  <c r="H1950" i="4"/>
  <c r="J1950" i="4" s="1"/>
  <c r="H1949" i="4"/>
  <c r="I1949" i="4" s="1"/>
  <c r="H1948" i="4"/>
  <c r="H1947" i="4"/>
  <c r="J1946" i="4"/>
  <c r="I1946" i="4"/>
  <c r="K1946" i="4" s="1"/>
  <c r="H1946" i="4"/>
  <c r="I1945" i="4"/>
  <c r="K1945" i="4" s="1"/>
  <c r="H1945" i="4"/>
  <c r="J1945" i="4" s="1"/>
  <c r="I1944" i="4"/>
  <c r="K1944" i="4" s="1"/>
  <c r="H1944" i="4"/>
  <c r="J1944" i="4" s="1"/>
  <c r="J1943" i="4"/>
  <c r="H1943" i="4"/>
  <c r="I1943" i="4" s="1"/>
  <c r="J1942" i="4"/>
  <c r="H1942" i="4"/>
  <c r="I1942" i="4" s="1"/>
  <c r="J1941" i="4"/>
  <c r="I1941" i="4"/>
  <c r="K1941" i="4" s="1"/>
  <c r="H1941" i="4"/>
  <c r="I1940" i="4"/>
  <c r="K1940" i="4" s="1"/>
  <c r="H1940" i="4"/>
  <c r="J1940" i="4" s="1"/>
  <c r="J1939" i="4"/>
  <c r="H1939" i="4"/>
  <c r="I1939" i="4" s="1"/>
  <c r="H1938" i="4"/>
  <c r="H1937" i="4"/>
  <c r="H1936" i="4"/>
  <c r="H1935" i="4"/>
  <c r="J1934" i="4"/>
  <c r="I1934" i="4"/>
  <c r="K1934" i="4" s="1"/>
  <c r="H1934" i="4"/>
  <c r="H1933" i="4"/>
  <c r="H1932" i="4"/>
  <c r="H1931" i="4"/>
  <c r="I1930" i="4"/>
  <c r="H1930" i="4"/>
  <c r="J1930" i="4" s="1"/>
  <c r="I1929" i="4"/>
  <c r="K1929" i="4" s="1"/>
  <c r="H1929" i="4"/>
  <c r="J1929" i="4" s="1"/>
  <c r="I1928" i="4"/>
  <c r="K1928" i="4" s="1"/>
  <c r="H1928" i="4"/>
  <c r="J1928" i="4" s="1"/>
  <c r="J1927" i="4"/>
  <c r="H1927" i="4"/>
  <c r="I1927" i="4" s="1"/>
  <c r="H1926" i="4"/>
  <c r="I1925" i="4"/>
  <c r="H1925" i="4"/>
  <c r="J1925" i="4" s="1"/>
  <c r="I1924" i="4"/>
  <c r="K1924" i="4" s="1"/>
  <c r="H1924" i="4"/>
  <c r="J1924" i="4" s="1"/>
  <c r="J1923" i="4"/>
  <c r="H1923" i="4"/>
  <c r="I1923" i="4" s="1"/>
  <c r="H1922" i="4"/>
  <c r="H1921" i="4"/>
  <c r="H1920" i="4"/>
  <c r="H1919" i="4"/>
  <c r="I1918" i="4"/>
  <c r="K1918" i="4" s="1"/>
  <c r="H1918" i="4"/>
  <c r="J1918" i="4" s="1"/>
  <c r="J1917" i="4"/>
  <c r="H1917" i="4"/>
  <c r="I1917" i="4" s="1"/>
  <c r="H1916" i="4"/>
  <c r="H1915" i="4"/>
  <c r="J1914" i="4"/>
  <c r="I1914" i="4"/>
  <c r="K1914" i="4" s="1"/>
  <c r="H1914" i="4"/>
  <c r="I1913" i="4"/>
  <c r="K1913" i="4" s="1"/>
  <c r="H1913" i="4"/>
  <c r="J1913" i="4" s="1"/>
  <c r="I1912" i="4"/>
  <c r="K1912" i="4" s="1"/>
  <c r="H1912" i="4"/>
  <c r="J1912" i="4" s="1"/>
  <c r="J1911" i="4"/>
  <c r="H1911" i="4"/>
  <c r="I1911" i="4" s="1"/>
  <c r="H1910" i="4"/>
  <c r="J1909" i="4"/>
  <c r="I1909" i="4"/>
  <c r="K1909" i="4" s="1"/>
  <c r="H1909" i="4"/>
  <c r="I1908" i="4"/>
  <c r="K1908" i="4" s="1"/>
  <c r="H1908" i="4"/>
  <c r="J1908" i="4" s="1"/>
  <c r="J1907" i="4"/>
  <c r="H1907" i="4"/>
  <c r="I1907" i="4" s="1"/>
  <c r="J1906" i="4"/>
  <c r="H1906" i="4"/>
  <c r="I1906" i="4" s="1"/>
  <c r="H1905" i="4"/>
  <c r="I1904" i="4"/>
  <c r="K1904" i="4" s="1"/>
  <c r="H1904" i="4"/>
  <c r="J1904" i="4" s="1"/>
  <c r="H1903" i="4"/>
  <c r="J1902" i="4"/>
  <c r="I1902" i="4"/>
  <c r="K1902" i="4" s="1"/>
  <c r="H1902" i="4"/>
  <c r="H1901" i="4"/>
  <c r="H1900" i="4"/>
  <c r="J1899" i="4"/>
  <c r="H1899" i="4"/>
  <c r="I1899" i="4" s="1"/>
  <c r="I1898" i="4"/>
  <c r="K1898" i="4" s="1"/>
  <c r="H1898" i="4"/>
  <c r="J1898" i="4" s="1"/>
  <c r="I1897" i="4"/>
  <c r="K1897" i="4" s="1"/>
  <c r="H1897" i="4"/>
  <c r="J1897" i="4" s="1"/>
  <c r="I1896" i="4"/>
  <c r="K1896" i="4" s="1"/>
  <c r="H1896" i="4"/>
  <c r="J1896" i="4" s="1"/>
  <c r="J1895" i="4"/>
  <c r="H1895" i="4"/>
  <c r="I1895" i="4" s="1"/>
  <c r="J1894" i="4"/>
  <c r="H1894" i="4"/>
  <c r="I1894" i="4" s="1"/>
  <c r="K1894" i="4" s="1"/>
  <c r="H1893" i="4"/>
  <c r="I1892" i="4"/>
  <c r="K1892" i="4" s="1"/>
  <c r="H1892" i="4"/>
  <c r="J1892" i="4" s="1"/>
  <c r="H1891" i="4"/>
  <c r="H1890" i="4"/>
  <c r="I1890" i="4" s="1"/>
  <c r="H1889" i="4"/>
  <c r="H1888" i="4"/>
  <c r="J1887" i="4"/>
  <c r="H1887" i="4"/>
  <c r="I1887" i="4" s="1"/>
  <c r="I1886" i="4"/>
  <c r="K1886" i="4" s="1"/>
  <c r="H1886" i="4"/>
  <c r="J1886" i="4" s="1"/>
  <c r="J1885" i="4"/>
  <c r="H1885" i="4"/>
  <c r="I1885" i="4" s="1"/>
  <c r="I1884" i="4"/>
  <c r="K1884" i="4" s="1"/>
  <c r="H1884" i="4"/>
  <c r="J1884" i="4" s="1"/>
  <c r="H1883" i="4"/>
  <c r="J1882" i="4"/>
  <c r="I1882" i="4"/>
  <c r="K1882" i="4" s="1"/>
  <c r="H1882" i="4"/>
  <c r="H1881" i="4"/>
  <c r="H1880" i="4"/>
  <c r="H1879" i="4"/>
  <c r="J1878" i="4"/>
  <c r="I1878" i="4"/>
  <c r="H1878" i="4"/>
  <c r="H1877" i="4"/>
  <c r="I1876" i="4"/>
  <c r="K1876" i="4" s="1"/>
  <c r="H1876" i="4"/>
  <c r="J1876" i="4" s="1"/>
  <c r="H1875" i="4"/>
  <c r="J1874" i="4"/>
  <c r="I1874" i="4"/>
  <c r="K1874" i="4" s="1"/>
  <c r="H1874" i="4"/>
  <c r="H1873" i="4"/>
  <c r="H1872" i="4"/>
  <c r="J1872" i="4" s="1"/>
  <c r="H1871" i="4"/>
  <c r="J1870" i="4"/>
  <c r="I1870" i="4"/>
  <c r="H1870" i="4"/>
  <c r="H1869" i="4"/>
  <c r="I1868" i="4"/>
  <c r="K1868" i="4" s="1"/>
  <c r="H1868" i="4"/>
  <c r="J1868" i="4" s="1"/>
  <c r="H1867" i="4"/>
  <c r="J1866" i="4"/>
  <c r="I1866" i="4"/>
  <c r="K1866" i="4" s="1"/>
  <c r="H1866" i="4"/>
  <c r="H1865" i="4"/>
  <c r="H1864" i="4"/>
  <c r="H1863" i="4"/>
  <c r="J1862" i="4"/>
  <c r="I1862" i="4"/>
  <c r="H1862" i="4"/>
  <c r="H1861" i="4"/>
  <c r="I1860" i="4"/>
  <c r="K1860" i="4" s="1"/>
  <c r="H1860" i="4"/>
  <c r="J1860" i="4" s="1"/>
  <c r="H1859" i="4"/>
  <c r="J1858" i="4"/>
  <c r="I1858" i="4"/>
  <c r="K1858" i="4" s="1"/>
  <c r="H1858" i="4"/>
  <c r="H1857" i="4"/>
  <c r="H1856" i="4"/>
  <c r="J1856" i="4" s="1"/>
  <c r="H1855" i="4"/>
  <c r="J1854" i="4"/>
  <c r="I1854" i="4"/>
  <c r="H1854" i="4"/>
  <c r="H1853" i="4"/>
  <c r="I1852" i="4"/>
  <c r="K1852" i="4" s="1"/>
  <c r="H1852" i="4"/>
  <c r="J1852" i="4" s="1"/>
  <c r="H1851" i="4"/>
  <c r="J1850" i="4"/>
  <c r="I1850" i="4"/>
  <c r="K1850" i="4" s="1"/>
  <c r="H1850" i="4"/>
  <c r="H1849" i="4"/>
  <c r="H1848" i="4"/>
  <c r="H1847" i="4"/>
  <c r="J1846" i="4"/>
  <c r="I1846" i="4"/>
  <c r="H1846" i="4"/>
  <c r="H1845" i="4"/>
  <c r="I1844" i="4"/>
  <c r="K1844" i="4" s="1"/>
  <c r="H1844" i="4"/>
  <c r="J1844" i="4" s="1"/>
  <c r="H1843" i="4"/>
  <c r="J1842" i="4"/>
  <c r="I1842" i="4"/>
  <c r="K1842" i="4" s="1"/>
  <c r="H1842" i="4"/>
  <c r="H1841" i="4"/>
  <c r="H1840" i="4"/>
  <c r="J1840" i="4" s="1"/>
  <c r="H1839" i="4"/>
  <c r="J1838" i="4"/>
  <c r="I1838" i="4"/>
  <c r="H1838" i="4"/>
  <c r="H1837" i="4"/>
  <c r="I1836" i="4"/>
  <c r="K1836" i="4" s="1"/>
  <c r="H1836" i="4"/>
  <c r="J1836" i="4" s="1"/>
  <c r="H1835" i="4"/>
  <c r="J1834" i="4"/>
  <c r="I1834" i="4"/>
  <c r="K1834" i="4" s="1"/>
  <c r="H1834" i="4"/>
  <c r="H1833" i="4"/>
  <c r="H1832" i="4"/>
  <c r="H1831" i="4"/>
  <c r="J1830" i="4"/>
  <c r="I1830" i="4"/>
  <c r="H1830" i="4"/>
  <c r="H1829" i="4"/>
  <c r="I1828" i="4"/>
  <c r="K1828" i="4" s="1"/>
  <c r="H1828" i="4"/>
  <c r="J1828" i="4" s="1"/>
  <c r="H1827" i="4"/>
  <c r="J1826" i="4"/>
  <c r="I1826" i="4"/>
  <c r="K1826" i="4" s="1"/>
  <c r="H1826" i="4"/>
  <c r="H1825" i="4"/>
  <c r="H1824" i="4"/>
  <c r="J1824" i="4" s="1"/>
  <c r="H1823" i="4"/>
  <c r="J1822" i="4"/>
  <c r="I1822" i="4"/>
  <c r="H1822" i="4"/>
  <c r="H1821" i="4"/>
  <c r="I1820" i="4"/>
  <c r="K1820" i="4" s="1"/>
  <c r="H1820" i="4"/>
  <c r="J1820" i="4" s="1"/>
  <c r="H1819" i="4"/>
  <c r="J1818" i="4"/>
  <c r="I1818" i="4"/>
  <c r="K1818" i="4" s="1"/>
  <c r="H1818" i="4"/>
  <c r="H1817" i="4"/>
  <c r="H1816" i="4"/>
  <c r="H1815" i="4"/>
  <c r="J1814" i="4"/>
  <c r="I1814" i="4"/>
  <c r="H1814" i="4"/>
  <c r="H1813" i="4"/>
  <c r="I1812" i="4"/>
  <c r="K1812" i="4" s="1"/>
  <c r="H1812" i="4"/>
  <c r="J1812" i="4" s="1"/>
  <c r="H1811" i="4"/>
  <c r="I1811" i="4" s="1"/>
  <c r="I1810" i="4"/>
  <c r="H1810" i="4"/>
  <c r="J1810" i="4" s="1"/>
  <c r="H1809" i="4"/>
  <c r="H1808" i="4"/>
  <c r="J1808" i="4" s="1"/>
  <c r="H1807" i="4"/>
  <c r="I1806" i="4"/>
  <c r="K1806" i="4" s="1"/>
  <c r="H1806" i="4"/>
  <c r="J1806" i="4" s="1"/>
  <c r="J1805" i="4"/>
  <c r="H1805" i="4"/>
  <c r="I1805" i="4" s="1"/>
  <c r="I1804" i="4"/>
  <c r="K1804" i="4" s="1"/>
  <c r="H1804" i="4"/>
  <c r="J1804" i="4" s="1"/>
  <c r="J1803" i="4"/>
  <c r="H1803" i="4"/>
  <c r="I1803" i="4" s="1"/>
  <c r="J1802" i="4"/>
  <c r="H1802" i="4"/>
  <c r="I1802" i="4" s="1"/>
  <c r="K1802" i="4" s="1"/>
  <c r="H1801" i="4"/>
  <c r="I1800" i="4"/>
  <c r="K1800" i="4" s="1"/>
  <c r="H1800" i="4"/>
  <c r="J1800" i="4" s="1"/>
  <c r="H1799" i="4"/>
  <c r="J1798" i="4"/>
  <c r="I1798" i="4"/>
  <c r="K1798" i="4" s="1"/>
  <c r="H1798" i="4"/>
  <c r="H1797" i="4"/>
  <c r="I1797" i="4" s="1"/>
  <c r="H1796" i="4"/>
  <c r="H1795" i="4"/>
  <c r="I1795" i="4" s="1"/>
  <c r="H1794" i="4"/>
  <c r="H1793" i="4"/>
  <c r="I1792" i="4"/>
  <c r="K1792" i="4" s="1"/>
  <c r="H1792" i="4"/>
  <c r="J1792" i="4" s="1"/>
  <c r="H1791" i="4"/>
  <c r="H1790" i="4"/>
  <c r="J1790" i="4" s="1"/>
  <c r="J1789" i="4"/>
  <c r="H1789" i="4"/>
  <c r="I1789" i="4" s="1"/>
  <c r="H1788" i="4"/>
  <c r="J1788" i="4" s="1"/>
  <c r="J1787" i="4"/>
  <c r="H1787" i="4"/>
  <c r="I1787" i="4" s="1"/>
  <c r="I1786" i="4"/>
  <c r="H1786" i="4"/>
  <c r="J1786" i="4" s="1"/>
  <c r="H1785" i="4"/>
  <c r="H1784" i="4"/>
  <c r="J1784" i="4" s="1"/>
  <c r="H1783" i="4"/>
  <c r="J1782" i="4"/>
  <c r="I1782" i="4"/>
  <c r="H1782" i="4"/>
  <c r="H1781" i="4"/>
  <c r="I1781" i="4" s="1"/>
  <c r="I1780" i="4"/>
  <c r="K1780" i="4" s="1"/>
  <c r="H1780" i="4"/>
  <c r="J1780" i="4" s="1"/>
  <c r="H1779" i="4"/>
  <c r="I1779" i="4" s="1"/>
  <c r="J1778" i="4"/>
  <c r="I1778" i="4"/>
  <c r="K1778" i="4" s="1"/>
  <c r="H1778" i="4"/>
  <c r="H1777" i="4"/>
  <c r="H1776" i="4"/>
  <c r="H1775" i="4"/>
  <c r="I1774" i="4"/>
  <c r="K1774" i="4" s="1"/>
  <c r="H1774" i="4"/>
  <c r="J1774" i="4" s="1"/>
  <c r="J1773" i="4"/>
  <c r="H1773" i="4"/>
  <c r="I1773" i="4" s="1"/>
  <c r="I1772" i="4"/>
  <c r="K1772" i="4" s="1"/>
  <c r="H1772" i="4"/>
  <c r="J1772" i="4" s="1"/>
  <c r="J1771" i="4"/>
  <c r="H1771" i="4"/>
  <c r="I1771" i="4" s="1"/>
  <c r="H1770" i="4"/>
  <c r="H1769" i="4"/>
  <c r="I1768" i="4"/>
  <c r="K1768" i="4" s="1"/>
  <c r="H1768" i="4"/>
  <c r="J1768" i="4" s="1"/>
  <c r="H1767" i="4"/>
  <c r="J1766" i="4"/>
  <c r="I1766" i="4"/>
  <c r="K1766" i="4" s="1"/>
  <c r="H1766" i="4"/>
  <c r="H1765" i="4"/>
  <c r="I1765" i="4" s="1"/>
  <c r="H1764" i="4"/>
  <c r="J1764" i="4" s="1"/>
  <c r="H1763" i="4"/>
  <c r="I1763" i="4" s="1"/>
  <c r="J1762" i="4"/>
  <c r="H1762" i="4"/>
  <c r="I1762" i="4" s="1"/>
  <c r="K1762" i="4" s="1"/>
  <c r="H1761" i="4"/>
  <c r="I1760" i="4"/>
  <c r="K1760" i="4" s="1"/>
  <c r="H1760" i="4"/>
  <c r="J1760" i="4" s="1"/>
  <c r="H1759" i="4"/>
  <c r="H1758" i="4"/>
  <c r="J1757" i="4"/>
  <c r="H1757" i="4"/>
  <c r="I1757" i="4" s="1"/>
  <c r="H1756" i="4"/>
  <c r="J1755" i="4"/>
  <c r="H1755" i="4"/>
  <c r="I1755" i="4" s="1"/>
  <c r="J1754" i="4"/>
  <c r="I1754" i="4"/>
  <c r="K1754" i="4" s="1"/>
  <c r="H1754" i="4"/>
  <c r="H1753" i="4"/>
  <c r="H1752" i="4"/>
  <c r="H1751" i="4"/>
  <c r="J1750" i="4"/>
  <c r="I1750" i="4"/>
  <c r="H1750" i="4"/>
  <c r="H1749" i="4"/>
  <c r="I1749" i="4" s="1"/>
  <c r="I1748" i="4"/>
  <c r="K1748" i="4" s="1"/>
  <c r="H1748" i="4"/>
  <c r="J1748" i="4" s="1"/>
  <c r="H1747" i="4"/>
  <c r="I1747" i="4" s="1"/>
  <c r="I1746" i="4"/>
  <c r="H1746" i="4"/>
  <c r="J1746" i="4" s="1"/>
  <c r="H1745" i="4"/>
  <c r="H1744" i="4"/>
  <c r="J1744" i="4" s="1"/>
  <c r="H1743" i="4"/>
  <c r="I1742" i="4"/>
  <c r="K1742" i="4" s="1"/>
  <c r="H1742" i="4"/>
  <c r="J1742" i="4" s="1"/>
  <c r="J1741" i="4"/>
  <c r="H1741" i="4"/>
  <c r="I1741" i="4" s="1"/>
  <c r="I1740" i="4"/>
  <c r="K1740" i="4" s="1"/>
  <c r="H1740" i="4"/>
  <c r="J1740" i="4" s="1"/>
  <c r="J1739" i="4"/>
  <c r="H1739" i="4"/>
  <c r="I1739" i="4" s="1"/>
  <c r="J1738" i="4"/>
  <c r="H1738" i="4"/>
  <c r="I1738" i="4" s="1"/>
  <c r="H1737" i="4"/>
  <c r="I1736" i="4"/>
  <c r="K1736" i="4" s="1"/>
  <c r="H1736" i="4"/>
  <c r="J1736" i="4" s="1"/>
  <c r="H1735" i="4"/>
  <c r="J1734" i="4"/>
  <c r="I1734" i="4"/>
  <c r="K1734" i="4" s="1"/>
  <c r="H1734" i="4"/>
  <c r="H1733" i="4"/>
  <c r="I1733" i="4" s="1"/>
  <c r="H1732" i="4"/>
  <c r="H1731" i="4"/>
  <c r="I1731" i="4" s="1"/>
  <c r="H1730" i="4"/>
  <c r="H1729" i="4"/>
  <c r="I1728" i="4"/>
  <c r="K1728" i="4" s="1"/>
  <c r="H1728" i="4"/>
  <c r="J1728" i="4" s="1"/>
  <c r="H1727" i="4"/>
  <c r="H1726" i="4"/>
  <c r="J1726" i="4" s="1"/>
  <c r="J1725" i="4"/>
  <c r="H1725" i="4"/>
  <c r="I1725" i="4" s="1"/>
  <c r="H1724" i="4"/>
  <c r="J1724" i="4" s="1"/>
  <c r="J1723" i="4"/>
  <c r="H1723" i="4"/>
  <c r="I1723" i="4" s="1"/>
  <c r="I1722" i="4"/>
  <c r="H1722" i="4"/>
  <c r="J1722" i="4" s="1"/>
  <c r="H1721" i="4"/>
  <c r="H1720" i="4"/>
  <c r="J1720" i="4" s="1"/>
  <c r="H1719" i="4"/>
  <c r="J1718" i="4"/>
  <c r="I1718" i="4"/>
  <c r="H1718" i="4"/>
  <c r="H1717" i="4"/>
  <c r="I1717" i="4" s="1"/>
  <c r="I1716" i="4"/>
  <c r="K1716" i="4" s="1"/>
  <c r="H1716" i="4"/>
  <c r="J1716" i="4" s="1"/>
  <c r="H1715" i="4"/>
  <c r="I1715" i="4" s="1"/>
  <c r="J1714" i="4"/>
  <c r="I1714" i="4"/>
  <c r="K1714" i="4" s="1"/>
  <c r="H1714" i="4"/>
  <c r="H1713" i="4"/>
  <c r="H1712" i="4"/>
  <c r="H1711" i="4"/>
  <c r="I1710" i="4"/>
  <c r="K1710" i="4" s="1"/>
  <c r="H1710" i="4"/>
  <c r="J1710" i="4" s="1"/>
  <c r="J1709" i="4"/>
  <c r="H1709" i="4"/>
  <c r="I1709" i="4" s="1"/>
  <c r="I1708" i="4"/>
  <c r="K1708" i="4" s="1"/>
  <c r="H1708" i="4"/>
  <c r="J1708" i="4" s="1"/>
  <c r="J1707" i="4"/>
  <c r="H1707" i="4"/>
  <c r="I1707" i="4" s="1"/>
  <c r="H1706" i="4"/>
  <c r="H1705" i="4"/>
  <c r="I1704" i="4"/>
  <c r="K1704" i="4" s="1"/>
  <c r="H1704" i="4"/>
  <c r="J1704" i="4" s="1"/>
  <c r="H1703" i="4"/>
  <c r="J1702" i="4"/>
  <c r="I1702" i="4"/>
  <c r="K1702" i="4" s="1"/>
  <c r="H1702" i="4"/>
  <c r="H1701" i="4"/>
  <c r="I1701" i="4" s="1"/>
  <c r="H1700" i="4"/>
  <c r="J1700" i="4" s="1"/>
  <c r="H1699" i="4"/>
  <c r="I1699" i="4" s="1"/>
  <c r="J1698" i="4"/>
  <c r="H1698" i="4"/>
  <c r="I1698" i="4" s="1"/>
  <c r="H1697" i="4"/>
  <c r="I1696" i="4"/>
  <c r="K1696" i="4" s="1"/>
  <c r="H1696" i="4"/>
  <c r="J1696" i="4" s="1"/>
  <c r="H1695" i="4"/>
  <c r="H1694" i="4"/>
  <c r="J1693" i="4"/>
  <c r="H1693" i="4"/>
  <c r="I1693" i="4" s="1"/>
  <c r="H1692" i="4"/>
  <c r="J1691" i="4"/>
  <c r="H1691" i="4"/>
  <c r="I1691" i="4" s="1"/>
  <c r="J1690" i="4"/>
  <c r="I1690" i="4"/>
  <c r="K1690" i="4" s="1"/>
  <c r="H1690" i="4"/>
  <c r="H1689" i="4"/>
  <c r="H1688" i="4"/>
  <c r="H1687" i="4"/>
  <c r="J1686" i="4"/>
  <c r="I1686" i="4"/>
  <c r="H1686" i="4"/>
  <c r="H1685" i="4"/>
  <c r="I1685" i="4" s="1"/>
  <c r="I1684" i="4"/>
  <c r="K1684" i="4" s="1"/>
  <c r="H1684" i="4"/>
  <c r="J1684" i="4" s="1"/>
  <c r="H1683" i="4"/>
  <c r="I1683" i="4" s="1"/>
  <c r="I1682" i="4"/>
  <c r="H1682" i="4"/>
  <c r="J1682" i="4" s="1"/>
  <c r="H1681" i="4"/>
  <c r="H1680" i="4"/>
  <c r="J1680" i="4" s="1"/>
  <c r="H1679" i="4"/>
  <c r="I1678" i="4"/>
  <c r="K1678" i="4" s="1"/>
  <c r="H1678" i="4"/>
  <c r="J1678" i="4" s="1"/>
  <c r="J1677" i="4"/>
  <c r="H1677" i="4"/>
  <c r="I1677" i="4" s="1"/>
  <c r="I1676" i="4"/>
  <c r="K1676" i="4" s="1"/>
  <c r="H1676" i="4"/>
  <c r="J1676" i="4" s="1"/>
  <c r="J1675" i="4"/>
  <c r="H1675" i="4"/>
  <c r="I1675" i="4" s="1"/>
  <c r="J1674" i="4"/>
  <c r="H1674" i="4"/>
  <c r="I1674" i="4" s="1"/>
  <c r="K1674" i="4" s="1"/>
  <c r="H1673" i="4"/>
  <c r="I1672" i="4"/>
  <c r="K1672" i="4" s="1"/>
  <c r="H1672" i="4"/>
  <c r="J1672" i="4" s="1"/>
  <c r="H1671" i="4"/>
  <c r="J1670" i="4"/>
  <c r="I1670" i="4"/>
  <c r="K1670" i="4" s="1"/>
  <c r="H1670" i="4"/>
  <c r="H1669" i="4"/>
  <c r="I1669" i="4" s="1"/>
  <c r="H1668" i="4"/>
  <c r="H1667" i="4"/>
  <c r="I1667" i="4" s="1"/>
  <c r="H1666" i="4"/>
  <c r="H1665" i="4"/>
  <c r="I1664" i="4"/>
  <c r="K1664" i="4" s="1"/>
  <c r="H1664" i="4"/>
  <c r="J1664" i="4" s="1"/>
  <c r="H1663" i="4"/>
  <c r="H1662" i="4"/>
  <c r="J1662" i="4" s="1"/>
  <c r="J1661" i="4"/>
  <c r="H1661" i="4"/>
  <c r="I1661" i="4" s="1"/>
  <c r="H1660" i="4"/>
  <c r="J1660" i="4" s="1"/>
  <c r="J1659" i="4"/>
  <c r="H1659" i="4"/>
  <c r="I1659" i="4" s="1"/>
  <c r="I1658" i="4"/>
  <c r="H1658" i="4"/>
  <c r="J1658" i="4" s="1"/>
  <c r="H1657" i="4"/>
  <c r="H1656" i="4"/>
  <c r="J1656" i="4" s="1"/>
  <c r="H1655" i="4"/>
  <c r="J1654" i="4"/>
  <c r="I1654" i="4"/>
  <c r="H1654" i="4"/>
  <c r="H1653" i="4"/>
  <c r="I1653" i="4" s="1"/>
  <c r="I1652" i="4"/>
  <c r="K1652" i="4" s="1"/>
  <c r="H1652" i="4"/>
  <c r="J1652" i="4" s="1"/>
  <c r="H1651" i="4"/>
  <c r="I1651" i="4" s="1"/>
  <c r="J1650" i="4"/>
  <c r="I1650" i="4"/>
  <c r="K1650" i="4" s="1"/>
  <c r="H1650" i="4"/>
  <c r="H1649" i="4"/>
  <c r="H1648" i="4"/>
  <c r="H1647" i="4"/>
  <c r="I1646" i="4"/>
  <c r="K1646" i="4" s="1"/>
  <c r="H1646" i="4"/>
  <c r="J1646" i="4" s="1"/>
  <c r="J1645" i="4"/>
  <c r="H1645" i="4"/>
  <c r="I1645" i="4" s="1"/>
  <c r="I1644" i="4"/>
  <c r="K1644" i="4" s="1"/>
  <c r="H1644" i="4"/>
  <c r="J1644" i="4" s="1"/>
  <c r="J1643" i="4"/>
  <c r="H1643" i="4"/>
  <c r="I1643" i="4" s="1"/>
  <c r="H1642" i="4"/>
  <c r="H1641" i="4"/>
  <c r="I1640" i="4"/>
  <c r="K1640" i="4" s="1"/>
  <c r="H1640" i="4"/>
  <c r="J1640" i="4" s="1"/>
  <c r="H1639" i="4"/>
  <c r="J1638" i="4"/>
  <c r="I1638" i="4"/>
  <c r="K1638" i="4" s="1"/>
  <c r="H1638" i="4"/>
  <c r="H1637" i="4"/>
  <c r="I1637" i="4" s="1"/>
  <c r="H1636" i="4"/>
  <c r="J1636" i="4" s="1"/>
  <c r="H1635" i="4"/>
  <c r="I1635" i="4" s="1"/>
  <c r="J1634" i="4"/>
  <c r="H1634" i="4"/>
  <c r="I1634" i="4" s="1"/>
  <c r="K1634" i="4" s="1"/>
  <c r="H1633" i="4"/>
  <c r="I1632" i="4"/>
  <c r="K1632" i="4" s="1"/>
  <c r="H1632" i="4"/>
  <c r="J1632" i="4" s="1"/>
  <c r="H1631" i="4"/>
  <c r="H1630" i="4"/>
  <c r="J1629" i="4"/>
  <c r="H1629" i="4"/>
  <c r="I1629" i="4" s="1"/>
  <c r="H1628" i="4"/>
  <c r="J1627" i="4"/>
  <c r="H1627" i="4"/>
  <c r="I1627" i="4" s="1"/>
  <c r="J1626" i="4"/>
  <c r="I1626" i="4"/>
  <c r="K1626" i="4" s="1"/>
  <c r="H1626" i="4"/>
  <c r="H1625" i="4"/>
  <c r="H1624" i="4"/>
  <c r="H1623" i="4"/>
  <c r="J1622" i="4"/>
  <c r="I1622" i="4"/>
  <c r="H1622" i="4"/>
  <c r="H1621" i="4"/>
  <c r="I1621" i="4" s="1"/>
  <c r="I1620" i="4"/>
  <c r="K1620" i="4" s="1"/>
  <c r="H1620" i="4"/>
  <c r="J1620" i="4" s="1"/>
  <c r="H1619" i="4"/>
  <c r="I1619" i="4" s="1"/>
  <c r="I1618" i="4"/>
  <c r="H1618" i="4"/>
  <c r="J1618" i="4" s="1"/>
  <c r="H1617" i="4"/>
  <c r="H1616" i="4"/>
  <c r="J1616" i="4" s="1"/>
  <c r="H1615" i="4"/>
  <c r="I1614" i="4"/>
  <c r="K1614" i="4" s="1"/>
  <c r="H1614" i="4"/>
  <c r="J1614" i="4" s="1"/>
  <c r="J1613" i="4"/>
  <c r="H1613" i="4"/>
  <c r="I1613" i="4" s="1"/>
  <c r="I1612" i="4"/>
  <c r="K1612" i="4" s="1"/>
  <c r="H1612" i="4"/>
  <c r="J1612" i="4" s="1"/>
  <c r="J1611" i="4"/>
  <c r="H1611" i="4"/>
  <c r="I1611" i="4" s="1"/>
  <c r="J1610" i="4"/>
  <c r="H1610" i="4"/>
  <c r="I1610" i="4" s="1"/>
  <c r="H1609" i="4"/>
  <c r="I1608" i="4"/>
  <c r="K1608" i="4" s="1"/>
  <c r="H1608" i="4"/>
  <c r="J1608" i="4" s="1"/>
  <c r="H1607" i="4"/>
  <c r="J1606" i="4"/>
  <c r="I1606" i="4"/>
  <c r="K1606" i="4" s="1"/>
  <c r="H1606" i="4"/>
  <c r="H1605" i="4"/>
  <c r="I1605" i="4" s="1"/>
  <c r="H1604" i="4"/>
  <c r="H1603" i="4"/>
  <c r="I1603" i="4" s="1"/>
  <c r="H1602" i="4"/>
  <c r="H1601" i="4"/>
  <c r="I1600" i="4"/>
  <c r="K1600" i="4" s="1"/>
  <c r="H1600" i="4"/>
  <c r="J1600" i="4" s="1"/>
  <c r="H1599" i="4"/>
  <c r="H1598" i="4"/>
  <c r="J1598" i="4" s="1"/>
  <c r="J1597" i="4"/>
  <c r="H1597" i="4"/>
  <c r="I1597" i="4" s="1"/>
  <c r="H1596" i="4"/>
  <c r="J1596" i="4" s="1"/>
  <c r="J1595" i="4"/>
  <c r="H1595" i="4"/>
  <c r="I1595" i="4" s="1"/>
  <c r="I1594" i="4"/>
  <c r="H1594" i="4"/>
  <c r="J1594" i="4" s="1"/>
  <c r="H1593" i="4"/>
  <c r="H1592" i="4"/>
  <c r="J1592" i="4" s="1"/>
  <c r="H1591" i="4"/>
  <c r="J1590" i="4"/>
  <c r="I1590" i="4"/>
  <c r="H1590" i="4"/>
  <c r="H1589" i="4"/>
  <c r="I1589" i="4" s="1"/>
  <c r="I1588" i="4"/>
  <c r="K1588" i="4" s="1"/>
  <c r="H1588" i="4"/>
  <c r="J1588" i="4" s="1"/>
  <c r="H1587" i="4"/>
  <c r="I1587" i="4" s="1"/>
  <c r="J1586" i="4"/>
  <c r="I1586" i="4"/>
  <c r="K1586" i="4" s="1"/>
  <c r="H1586" i="4"/>
  <c r="H1585" i="4"/>
  <c r="H1584" i="4"/>
  <c r="H1583" i="4"/>
  <c r="I1582" i="4"/>
  <c r="K1582" i="4" s="1"/>
  <c r="H1582" i="4"/>
  <c r="J1582" i="4" s="1"/>
  <c r="J1581" i="4"/>
  <c r="H1581" i="4"/>
  <c r="I1581" i="4" s="1"/>
  <c r="I1580" i="4"/>
  <c r="K1580" i="4" s="1"/>
  <c r="H1580" i="4"/>
  <c r="J1580" i="4" s="1"/>
  <c r="J1579" i="4"/>
  <c r="H1579" i="4"/>
  <c r="I1579" i="4" s="1"/>
  <c r="H1578" i="4"/>
  <c r="H1577" i="4"/>
  <c r="I1576" i="4"/>
  <c r="K1576" i="4" s="1"/>
  <c r="H1576" i="4"/>
  <c r="J1576" i="4" s="1"/>
  <c r="H1575" i="4"/>
  <c r="J1574" i="4"/>
  <c r="I1574" i="4"/>
  <c r="K1574" i="4" s="1"/>
  <c r="H1574" i="4"/>
  <c r="H1573" i="4"/>
  <c r="I1573" i="4" s="1"/>
  <c r="H1572" i="4"/>
  <c r="J1572" i="4" s="1"/>
  <c r="H1571" i="4"/>
  <c r="I1571" i="4" s="1"/>
  <c r="J1570" i="4"/>
  <c r="H1570" i="4"/>
  <c r="I1570" i="4" s="1"/>
  <c r="H1569" i="4"/>
  <c r="I1568" i="4"/>
  <c r="K1568" i="4" s="1"/>
  <c r="H1568" i="4"/>
  <c r="J1568" i="4" s="1"/>
  <c r="H1567" i="4"/>
  <c r="H1566" i="4"/>
  <c r="J1565" i="4"/>
  <c r="H1565" i="4"/>
  <c r="I1565" i="4" s="1"/>
  <c r="H1564" i="4"/>
  <c r="J1563" i="4"/>
  <c r="H1563" i="4"/>
  <c r="I1563" i="4" s="1"/>
  <c r="J1562" i="4"/>
  <c r="I1562" i="4"/>
  <c r="K1562" i="4" s="1"/>
  <c r="H1562" i="4"/>
  <c r="H1561" i="4"/>
  <c r="H1560" i="4"/>
  <c r="H1559" i="4"/>
  <c r="J1558" i="4"/>
  <c r="I1558" i="4"/>
  <c r="H1558" i="4"/>
  <c r="H1557" i="4"/>
  <c r="I1557" i="4" s="1"/>
  <c r="I1556" i="4"/>
  <c r="K1556" i="4" s="1"/>
  <c r="H1556" i="4"/>
  <c r="J1556" i="4" s="1"/>
  <c r="H1555" i="4"/>
  <c r="I1555" i="4" s="1"/>
  <c r="I1554" i="4"/>
  <c r="H1554" i="4"/>
  <c r="J1554" i="4" s="1"/>
  <c r="H1553" i="4"/>
  <c r="H1552" i="4"/>
  <c r="J1552" i="4" s="1"/>
  <c r="H1551" i="4"/>
  <c r="I1550" i="4"/>
  <c r="K1550" i="4" s="1"/>
  <c r="H1550" i="4"/>
  <c r="J1550" i="4" s="1"/>
  <c r="J1549" i="4"/>
  <c r="H1549" i="4"/>
  <c r="I1549" i="4" s="1"/>
  <c r="I1548" i="4"/>
  <c r="K1548" i="4" s="1"/>
  <c r="H1548" i="4"/>
  <c r="J1548" i="4" s="1"/>
  <c r="J1547" i="4"/>
  <c r="H1547" i="4"/>
  <c r="I1547" i="4" s="1"/>
  <c r="J1546" i="4"/>
  <c r="H1546" i="4"/>
  <c r="I1546" i="4" s="1"/>
  <c r="K1546" i="4" s="1"/>
  <c r="H1545" i="4"/>
  <c r="I1544" i="4"/>
  <c r="K1544" i="4" s="1"/>
  <c r="H1544" i="4"/>
  <c r="J1544" i="4" s="1"/>
  <c r="H1543" i="4"/>
  <c r="J1542" i="4"/>
  <c r="I1542" i="4"/>
  <c r="K1542" i="4" s="1"/>
  <c r="H1542" i="4"/>
  <c r="H1541" i="4"/>
  <c r="I1541" i="4" s="1"/>
  <c r="H1540" i="4"/>
  <c r="H1539" i="4"/>
  <c r="I1539" i="4" s="1"/>
  <c r="H1538" i="4"/>
  <c r="H1537" i="4"/>
  <c r="I1536" i="4"/>
  <c r="K1536" i="4" s="1"/>
  <c r="H1536" i="4"/>
  <c r="J1536" i="4" s="1"/>
  <c r="H1535" i="4"/>
  <c r="H1534" i="4"/>
  <c r="J1534" i="4" s="1"/>
  <c r="J1533" i="4"/>
  <c r="H1533" i="4"/>
  <c r="I1533" i="4" s="1"/>
  <c r="H1532" i="4"/>
  <c r="J1532" i="4" s="1"/>
  <c r="J1531" i="4"/>
  <c r="H1531" i="4"/>
  <c r="I1531" i="4" s="1"/>
  <c r="I1530" i="4"/>
  <c r="H1530" i="4"/>
  <c r="J1530" i="4" s="1"/>
  <c r="H1529" i="4"/>
  <c r="H1528" i="4"/>
  <c r="J1528" i="4" s="1"/>
  <c r="H1527" i="4"/>
  <c r="J1526" i="4"/>
  <c r="I1526" i="4"/>
  <c r="H1526" i="4"/>
  <c r="H1525" i="4"/>
  <c r="I1525" i="4" s="1"/>
  <c r="I1524" i="4"/>
  <c r="K1524" i="4" s="1"/>
  <c r="H1524" i="4"/>
  <c r="J1524" i="4" s="1"/>
  <c r="H1523" i="4"/>
  <c r="I1523" i="4" s="1"/>
  <c r="J1522" i="4"/>
  <c r="I1522" i="4"/>
  <c r="K1522" i="4" s="1"/>
  <c r="H1522" i="4"/>
  <c r="H1521" i="4"/>
  <c r="H1520" i="4"/>
  <c r="H1519" i="4"/>
  <c r="I1518" i="4"/>
  <c r="K1518" i="4" s="1"/>
  <c r="H1518" i="4"/>
  <c r="J1518" i="4" s="1"/>
  <c r="J1517" i="4"/>
  <c r="H1517" i="4"/>
  <c r="I1517" i="4" s="1"/>
  <c r="I1516" i="4"/>
  <c r="K1516" i="4" s="1"/>
  <c r="H1516" i="4"/>
  <c r="J1516" i="4" s="1"/>
  <c r="J1515" i="4"/>
  <c r="H1515" i="4"/>
  <c r="I1515" i="4" s="1"/>
  <c r="H1514" i="4"/>
  <c r="H1513" i="4"/>
  <c r="I1512" i="4"/>
  <c r="K1512" i="4" s="1"/>
  <c r="H1512" i="4"/>
  <c r="J1512" i="4" s="1"/>
  <c r="H1511" i="4"/>
  <c r="J1510" i="4"/>
  <c r="I1510" i="4"/>
  <c r="K1510" i="4" s="1"/>
  <c r="H1510" i="4"/>
  <c r="H1509" i="4"/>
  <c r="I1509" i="4" s="1"/>
  <c r="H1508" i="4"/>
  <c r="J1508" i="4" s="1"/>
  <c r="H1507" i="4"/>
  <c r="I1507" i="4" s="1"/>
  <c r="J1506" i="4"/>
  <c r="H1506" i="4"/>
  <c r="I1506" i="4" s="1"/>
  <c r="K1506" i="4" s="1"/>
  <c r="H1505" i="4"/>
  <c r="I1504" i="4"/>
  <c r="K1504" i="4" s="1"/>
  <c r="H1504" i="4"/>
  <c r="J1504" i="4" s="1"/>
  <c r="H1503" i="4"/>
  <c r="H1502" i="4"/>
  <c r="H1501" i="4"/>
  <c r="I1501" i="4" s="1"/>
  <c r="H1500" i="4"/>
  <c r="J1499" i="4"/>
  <c r="H1499" i="4"/>
  <c r="I1499" i="4" s="1"/>
  <c r="H1498" i="4"/>
  <c r="H1497" i="4"/>
  <c r="I1496" i="4"/>
  <c r="K1496" i="4" s="1"/>
  <c r="H1496" i="4"/>
  <c r="J1496" i="4" s="1"/>
  <c r="H1495" i="4"/>
  <c r="H1494" i="4"/>
  <c r="J1494" i="4" s="1"/>
  <c r="H1493" i="4"/>
  <c r="H1492" i="4"/>
  <c r="J1491" i="4"/>
  <c r="H1491" i="4"/>
  <c r="I1491" i="4" s="1"/>
  <c r="J1490" i="4"/>
  <c r="H1490" i="4"/>
  <c r="I1490" i="4" s="1"/>
  <c r="K1490" i="4" s="1"/>
  <c r="H1489" i="4"/>
  <c r="I1488" i="4"/>
  <c r="K1488" i="4" s="1"/>
  <c r="H1488" i="4"/>
  <c r="J1488" i="4" s="1"/>
  <c r="H1487" i="4"/>
  <c r="H1486" i="4"/>
  <c r="H1485" i="4"/>
  <c r="I1485" i="4" s="1"/>
  <c r="H1484" i="4"/>
  <c r="J1483" i="4"/>
  <c r="H1483" i="4"/>
  <c r="I1483" i="4" s="1"/>
  <c r="H1482" i="4"/>
  <c r="H1481" i="4"/>
  <c r="I1480" i="4"/>
  <c r="K1480" i="4" s="1"/>
  <c r="H1480" i="4"/>
  <c r="J1480" i="4" s="1"/>
  <c r="H1479" i="4"/>
  <c r="H1478" i="4"/>
  <c r="J1478" i="4" s="1"/>
  <c r="H1477" i="4"/>
  <c r="H1476" i="4"/>
  <c r="J1475" i="4"/>
  <c r="H1475" i="4"/>
  <c r="I1475" i="4" s="1"/>
  <c r="J1474" i="4"/>
  <c r="H1474" i="4"/>
  <c r="I1474" i="4" s="1"/>
  <c r="H1473" i="4"/>
  <c r="I1472" i="4"/>
  <c r="K1472" i="4" s="1"/>
  <c r="H1472" i="4"/>
  <c r="J1472" i="4" s="1"/>
  <c r="H1471" i="4"/>
  <c r="H1470" i="4"/>
  <c r="H1469" i="4"/>
  <c r="I1469" i="4" s="1"/>
  <c r="H1468" i="4"/>
  <c r="J1467" i="4"/>
  <c r="H1467" i="4"/>
  <c r="I1467" i="4" s="1"/>
  <c r="H1466" i="4"/>
  <c r="H1465" i="4"/>
  <c r="I1464" i="4"/>
  <c r="K1464" i="4" s="1"/>
  <c r="H1464" i="4"/>
  <c r="J1464" i="4" s="1"/>
  <c r="H1463" i="4"/>
  <c r="H1462" i="4"/>
  <c r="J1462" i="4" s="1"/>
  <c r="H1461" i="4"/>
  <c r="H1460" i="4"/>
  <c r="J1459" i="4"/>
  <c r="H1459" i="4"/>
  <c r="I1459" i="4" s="1"/>
  <c r="J1458" i="4"/>
  <c r="H1458" i="4"/>
  <c r="I1458" i="4" s="1"/>
  <c r="H1457" i="4"/>
  <c r="I1456" i="4"/>
  <c r="K1456" i="4" s="1"/>
  <c r="H1456" i="4"/>
  <c r="J1456" i="4" s="1"/>
  <c r="H1455" i="4"/>
  <c r="H1454" i="4"/>
  <c r="H1453" i="4"/>
  <c r="I1453" i="4" s="1"/>
  <c r="H1452" i="4"/>
  <c r="J1451" i="4"/>
  <c r="H1451" i="4"/>
  <c r="I1451" i="4" s="1"/>
  <c r="H1450" i="4"/>
  <c r="H1449" i="4"/>
  <c r="I1448" i="4"/>
  <c r="K1448" i="4" s="1"/>
  <c r="H1448" i="4"/>
  <c r="J1448" i="4" s="1"/>
  <c r="H1447" i="4"/>
  <c r="H1446" i="4"/>
  <c r="J1446" i="4" s="1"/>
  <c r="H1445" i="4"/>
  <c r="H1444" i="4"/>
  <c r="J1443" i="4"/>
  <c r="H1443" i="4"/>
  <c r="I1443" i="4" s="1"/>
  <c r="J1442" i="4"/>
  <c r="H1442" i="4"/>
  <c r="I1442" i="4" s="1"/>
  <c r="K1442" i="4" s="1"/>
  <c r="H1441" i="4"/>
  <c r="I1440" i="4"/>
  <c r="K1440" i="4" s="1"/>
  <c r="H1440" i="4"/>
  <c r="J1440" i="4" s="1"/>
  <c r="H1439" i="4"/>
  <c r="H1438" i="4"/>
  <c r="H1437" i="4"/>
  <c r="I1437" i="4" s="1"/>
  <c r="H1436" i="4"/>
  <c r="J1435" i="4"/>
  <c r="H1435" i="4"/>
  <c r="I1435" i="4" s="1"/>
  <c r="H1434" i="4"/>
  <c r="H1433" i="4"/>
  <c r="I1432" i="4"/>
  <c r="K1432" i="4" s="1"/>
  <c r="H1432" i="4"/>
  <c r="J1432" i="4" s="1"/>
  <c r="H1431" i="4"/>
  <c r="H1430" i="4"/>
  <c r="J1430" i="4" s="1"/>
  <c r="H1429" i="4"/>
  <c r="H1428" i="4"/>
  <c r="J1427" i="4"/>
  <c r="H1427" i="4"/>
  <c r="I1427" i="4" s="1"/>
  <c r="J1426" i="4"/>
  <c r="H1426" i="4"/>
  <c r="I1426" i="4" s="1"/>
  <c r="K1426" i="4" s="1"/>
  <c r="H1425" i="4"/>
  <c r="I1424" i="4"/>
  <c r="K1424" i="4" s="1"/>
  <c r="H1424" i="4"/>
  <c r="J1424" i="4" s="1"/>
  <c r="H1423" i="4"/>
  <c r="H1422" i="4"/>
  <c r="H1421" i="4"/>
  <c r="I1421" i="4" s="1"/>
  <c r="H1420" i="4"/>
  <c r="J1419" i="4"/>
  <c r="H1419" i="4"/>
  <c r="I1419" i="4" s="1"/>
  <c r="H1418" i="4"/>
  <c r="H1417" i="4"/>
  <c r="I1416" i="4"/>
  <c r="K1416" i="4" s="1"/>
  <c r="H1416" i="4"/>
  <c r="J1416" i="4" s="1"/>
  <c r="H1415" i="4"/>
  <c r="H1414" i="4"/>
  <c r="J1414" i="4" s="1"/>
  <c r="H1413" i="4"/>
  <c r="H1412" i="4"/>
  <c r="J1411" i="4"/>
  <c r="H1411" i="4"/>
  <c r="I1411" i="4" s="1"/>
  <c r="J1410" i="4"/>
  <c r="H1410" i="4"/>
  <c r="I1410" i="4" s="1"/>
  <c r="H1409" i="4"/>
  <c r="I1408" i="4"/>
  <c r="K1408" i="4" s="1"/>
  <c r="H1408" i="4"/>
  <c r="J1408" i="4" s="1"/>
  <c r="H1407" i="4"/>
  <c r="H1406" i="4"/>
  <c r="H1405" i="4"/>
  <c r="I1405" i="4" s="1"/>
  <c r="H1404" i="4"/>
  <c r="J1403" i="4"/>
  <c r="H1403" i="4"/>
  <c r="I1403" i="4" s="1"/>
  <c r="H1402" i="4"/>
  <c r="H1401" i="4"/>
  <c r="I1400" i="4"/>
  <c r="K1400" i="4" s="1"/>
  <c r="H1400" i="4"/>
  <c r="J1400" i="4" s="1"/>
  <c r="H1399" i="4"/>
  <c r="H1398" i="4"/>
  <c r="J1398" i="4" s="1"/>
  <c r="H1397" i="4"/>
  <c r="H1396" i="4"/>
  <c r="J1395" i="4"/>
  <c r="H1395" i="4"/>
  <c r="I1395" i="4" s="1"/>
  <c r="J1394" i="4"/>
  <c r="H1394" i="4"/>
  <c r="I1394" i="4" s="1"/>
  <c r="H1393" i="4"/>
  <c r="I1392" i="4"/>
  <c r="K1392" i="4" s="1"/>
  <c r="H1392" i="4"/>
  <c r="J1392" i="4" s="1"/>
  <c r="H1391" i="4"/>
  <c r="H1390" i="4"/>
  <c r="H1389" i="4"/>
  <c r="I1389" i="4" s="1"/>
  <c r="H1388" i="4"/>
  <c r="J1387" i="4"/>
  <c r="H1387" i="4"/>
  <c r="I1387" i="4" s="1"/>
  <c r="H1386" i="4"/>
  <c r="H1385" i="4"/>
  <c r="I1384" i="4"/>
  <c r="K1384" i="4" s="1"/>
  <c r="H1384" i="4"/>
  <c r="J1384" i="4" s="1"/>
  <c r="H1383" i="4"/>
  <c r="H1382" i="4"/>
  <c r="J1382" i="4" s="1"/>
  <c r="H1381" i="4"/>
  <c r="H1380" i="4"/>
  <c r="J1379" i="4"/>
  <c r="H1379" i="4"/>
  <c r="I1379" i="4" s="1"/>
  <c r="J1378" i="4"/>
  <c r="H1378" i="4"/>
  <c r="I1378" i="4" s="1"/>
  <c r="K1378" i="4" s="1"/>
  <c r="H1377" i="4"/>
  <c r="I1376" i="4"/>
  <c r="K1376" i="4" s="1"/>
  <c r="H1376" i="4"/>
  <c r="J1376" i="4" s="1"/>
  <c r="H1375" i="4"/>
  <c r="H1374" i="4"/>
  <c r="H1373" i="4"/>
  <c r="I1373" i="4" s="1"/>
  <c r="H1372" i="4"/>
  <c r="J1371" i="4"/>
  <c r="H1371" i="4"/>
  <c r="I1371" i="4" s="1"/>
  <c r="H1370" i="4"/>
  <c r="H1369" i="4"/>
  <c r="I1368" i="4"/>
  <c r="K1368" i="4" s="1"/>
  <c r="H1368" i="4"/>
  <c r="J1368" i="4" s="1"/>
  <c r="H1367" i="4"/>
  <c r="H1366" i="4"/>
  <c r="J1366" i="4" s="1"/>
  <c r="H1365" i="4"/>
  <c r="H1364" i="4"/>
  <c r="J1363" i="4"/>
  <c r="H1363" i="4"/>
  <c r="I1363" i="4" s="1"/>
  <c r="J1362" i="4"/>
  <c r="H1362" i="4"/>
  <c r="I1362" i="4" s="1"/>
  <c r="K1362" i="4" s="1"/>
  <c r="H1361" i="4"/>
  <c r="I1360" i="4"/>
  <c r="K1360" i="4" s="1"/>
  <c r="H1360" i="4"/>
  <c r="J1360" i="4" s="1"/>
  <c r="H1359" i="4"/>
  <c r="H1358" i="4"/>
  <c r="H1357" i="4"/>
  <c r="I1357" i="4" s="1"/>
  <c r="H1356" i="4"/>
  <c r="J1355" i="4"/>
  <c r="H1355" i="4"/>
  <c r="I1355" i="4" s="1"/>
  <c r="H1354" i="4"/>
  <c r="H1353" i="4"/>
  <c r="I1352" i="4"/>
  <c r="K1352" i="4" s="1"/>
  <c r="H1352" i="4"/>
  <c r="J1352" i="4" s="1"/>
  <c r="H1351" i="4"/>
  <c r="H1350" i="4"/>
  <c r="J1350" i="4" s="1"/>
  <c r="H1349" i="4"/>
  <c r="H1348" i="4"/>
  <c r="J1347" i="4"/>
  <c r="H1347" i="4"/>
  <c r="I1347" i="4" s="1"/>
  <c r="J1346" i="4"/>
  <c r="H1346" i="4"/>
  <c r="I1346" i="4" s="1"/>
  <c r="H1345" i="4"/>
  <c r="I1344" i="4"/>
  <c r="K1344" i="4" s="1"/>
  <c r="H1344" i="4"/>
  <c r="J1344" i="4" s="1"/>
  <c r="H1343" i="4"/>
  <c r="H1342" i="4"/>
  <c r="H1341" i="4"/>
  <c r="I1341" i="4" s="1"/>
  <c r="H1340" i="4"/>
  <c r="J1339" i="4"/>
  <c r="H1339" i="4"/>
  <c r="I1339" i="4" s="1"/>
  <c r="H1338" i="4"/>
  <c r="H1337" i="4"/>
  <c r="I1336" i="4"/>
  <c r="K1336" i="4" s="1"/>
  <c r="H1336" i="4"/>
  <c r="J1336" i="4" s="1"/>
  <c r="H1335" i="4"/>
  <c r="H1334" i="4"/>
  <c r="J1334" i="4" s="1"/>
  <c r="H1333" i="4"/>
  <c r="H1332" i="4"/>
  <c r="J1331" i="4"/>
  <c r="H1331" i="4"/>
  <c r="I1331" i="4" s="1"/>
  <c r="J1330" i="4"/>
  <c r="H1330" i="4"/>
  <c r="I1330" i="4" s="1"/>
  <c r="H1329" i="4"/>
  <c r="I1328" i="4"/>
  <c r="K1328" i="4" s="1"/>
  <c r="H1328" i="4"/>
  <c r="J1328" i="4" s="1"/>
  <c r="H1327" i="4"/>
  <c r="H1326" i="4"/>
  <c r="H1325" i="4"/>
  <c r="I1325" i="4" s="1"/>
  <c r="H1324" i="4"/>
  <c r="J1323" i="4"/>
  <c r="H1323" i="4"/>
  <c r="I1323" i="4" s="1"/>
  <c r="H1322" i="4"/>
  <c r="H1321" i="4"/>
  <c r="I1320" i="4"/>
  <c r="K1320" i="4" s="1"/>
  <c r="H1320" i="4"/>
  <c r="J1320" i="4" s="1"/>
  <c r="H1319" i="4"/>
  <c r="H1318" i="4"/>
  <c r="J1318" i="4" s="1"/>
  <c r="H1317" i="4"/>
  <c r="H1316" i="4"/>
  <c r="J1315" i="4"/>
  <c r="H1315" i="4"/>
  <c r="I1315" i="4" s="1"/>
  <c r="J1314" i="4"/>
  <c r="H1314" i="4"/>
  <c r="I1314" i="4" s="1"/>
  <c r="K1314" i="4" s="1"/>
  <c r="H1313" i="4"/>
  <c r="I1312" i="4"/>
  <c r="K1312" i="4" s="1"/>
  <c r="H1312" i="4"/>
  <c r="J1312" i="4" s="1"/>
  <c r="H1311" i="4"/>
  <c r="H1310" i="4"/>
  <c r="H1309" i="4"/>
  <c r="I1309" i="4" s="1"/>
  <c r="H1308" i="4"/>
  <c r="J1307" i="4"/>
  <c r="H1307" i="4"/>
  <c r="I1307" i="4" s="1"/>
  <c r="H1306" i="4"/>
  <c r="H1305" i="4"/>
  <c r="I1304" i="4"/>
  <c r="K1304" i="4" s="1"/>
  <c r="H1304" i="4"/>
  <c r="J1304" i="4" s="1"/>
  <c r="H1303" i="4"/>
  <c r="H1302" i="4"/>
  <c r="J1302" i="4" s="1"/>
  <c r="H1301" i="4"/>
  <c r="H1300" i="4"/>
  <c r="J1299" i="4"/>
  <c r="H1299" i="4"/>
  <c r="I1299" i="4" s="1"/>
  <c r="J1298" i="4"/>
  <c r="H1298" i="4"/>
  <c r="I1298" i="4" s="1"/>
  <c r="K1298" i="4" s="1"/>
  <c r="H1297" i="4"/>
  <c r="I1296" i="4"/>
  <c r="K1296" i="4" s="1"/>
  <c r="H1296" i="4"/>
  <c r="J1296" i="4" s="1"/>
  <c r="H1295" i="4"/>
  <c r="H1294" i="4"/>
  <c r="H1293" i="4"/>
  <c r="I1293" i="4" s="1"/>
  <c r="H1292" i="4"/>
  <c r="J1291" i="4"/>
  <c r="K1291" i="4" s="1"/>
  <c r="H1291" i="4"/>
  <c r="I1291" i="4" s="1"/>
  <c r="H1290" i="4"/>
  <c r="H1289" i="4"/>
  <c r="I1288" i="4"/>
  <c r="K1288" i="4" s="1"/>
  <c r="H1288" i="4"/>
  <c r="J1288" i="4" s="1"/>
  <c r="H1287" i="4"/>
  <c r="H1286" i="4"/>
  <c r="J1286" i="4" s="1"/>
  <c r="H1285" i="4"/>
  <c r="H1284" i="4"/>
  <c r="J1283" i="4"/>
  <c r="H1283" i="4"/>
  <c r="I1283" i="4" s="1"/>
  <c r="J1282" i="4"/>
  <c r="H1282" i="4"/>
  <c r="I1282" i="4" s="1"/>
  <c r="H1281" i="4"/>
  <c r="I1280" i="4"/>
  <c r="K1280" i="4" s="1"/>
  <c r="H1280" i="4"/>
  <c r="J1280" i="4" s="1"/>
  <c r="H1279" i="4"/>
  <c r="H1278" i="4"/>
  <c r="H1277" i="4"/>
  <c r="I1277" i="4" s="1"/>
  <c r="H1276" i="4"/>
  <c r="J1275" i="4"/>
  <c r="H1275" i="4"/>
  <c r="I1275" i="4" s="1"/>
  <c r="H1274" i="4"/>
  <c r="H1273" i="4"/>
  <c r="I1272" i="4"/>
  <c r="K1272" i="4" s="1"/>
  <c r="H1272" i="4"/>
  <c r="J1272" i="4" s="1"/>
  <c r="H1271" i="4"/>
  <c r="H1270" i="4"/>
  <c r="J1270" i="4" s="1"/>
  <c r="H1269" i="4"/>
  <c r="H1268" i="4"/>
  <c r="J1267" i="4"/>
  <c r="H1267" i="4"/>
  <c r="I1267" i="4" s="1"/>
  <c r="J1266" i="4"/>
  <c r="H1266" i="4"/>
  <c r="I1266" i="4" s="1"/>
  <c r="H1265" i="4"/>
  <c r="I1264" i="4"/>
  <c r="K1264" i="4" s="1"/>
  <c r="H1264" i="4"/>
  <c r="J1264" i="4" s="1"/>
  <c r="H1263" i="4"/>
  <c r="H1262" i="4"/>
  <c r="H1261" i="4"/>
  <c r="I1261" i="4" s="1"/>
  <c r="H1260" i="4"/>
  <c r="J1259" i="4"/>
  <c r="H1259" i="4"/>
  <c r="I1259" i="4" s="1"/>
  <c r="H1258" i="4"/>
  <c r="H1257" i="4"/>
  <c r="I1256" i="4"/>
  <c r="K1256" i="4" s="1"/>
  <c r="H1256" i="4"/>
  <c r="J1256" i="4" s="1"/>
  <c r="H1255" i="4"/>
  <c r="H1254" i="4"/>
  <c r="J1254" i="4" s="1"/>
  <c r="H1253" i="4"/>
  <c r="H1252" i="4"/>
  <c r="J1251" i="4"/>
  <c r="H1251" i="4"/>
  <c r="I1251" i="4" s="1"/>
  <c r="J1250" i="4"/>
  <c r="H1250" i="4"/>
  <c r="I1250" i="4" s="1"/>
  <c r="K1250" i="4" s="1"/>
  <c r="H1249" i="4"/>
  <c r="I1248" i="4"/>
  <c r="K1248" i="4" s="1"/>
  <c r="H1248" i="4"/>
  <c r="J1248" i="4" s="1"/>
  <c r="H1247" i="4"/>
  <c r="H1246" i="4"/>
  <c r="H1245" i="4"/>
  <c r="I1245" i="4" s="1"/>
  <c r="H1244" i="4"/>
  <c r="J1243" i="4"/>
  <c r="H1243" i="4"/>
  <c r="I1243" i="4" s="1"/>
  <c r="H1242" i="4"/>
  <c r="H1241" i="4"/>
  <c r="I1240" i="4"/>
  <c r="K1240" i="4" s="1"/>
  <c r="H1240" i="4"/>
  <c r="J1240" i="4" s="1"/>
  <c r="H1239" i="4"/>
  <c r="H1238" i="4"/>
  <c r="J1238" i="4" s="1"/>
  <c r="H1237" i="4"/>
  <c r="H1236" i="4"/>
  <c r="J1235" i="4"/>
  <c r="H1235" i="4"/>
  <c r="I1235" i="4" s="1"/>
  <c r="J1234" i="4"/>
  <c r="H1234" i="4"/>
  <c r="I1234" i="4" s="1"/>
  <c r="K1234" i="4" s="1"/>
  <c r="H1233" i="4"/>
  <c r="I1232" i="4"/>
  <c r="K1232" i="4" s="1"/>
  <c r="H1232" i="4"/>
  <c r="J1232" i="4" s="1"/>
  <c r="H1231" i="4"/>
  <c r="H1230" i="4"/>
  <c r="H1229" i="4"/>
  <c r="I1229" i="4" s="1"/>
  <c r="H1228" i="4"/>
  <c r="J1227" i="4"/>
  <c r="H1227" i="4"/>
  <c r="I1227" i="4" s="1"/>
  <c r="H1226" i="4"/>
  <c r="H1225" i="4"/>
  <c r="I1224" i="4"/>
  <c r="K1224" i="4" s="1"/>
  <c r="H1224" i="4"/>
  <c r="J1224" i="4" s="1"/>
  <c r="H1223" i="4"/>
  <c r="H1222" i="4"/>
  <c r="J1222" i="4" s="1"/>
  <c r="H1221" i="4"/>
  <c r="H1220" i="4"/>
  <c r="J1219" i="4"/>
  <c r="H1219" i="4"/>
  <c r="I1219" i="4" s="1"/>
  <c r="J1218" i="4"/>
  <c r="H1218" i="4"/>
  <c r="I1218" i="4" s="1"/>
  <c r="H1217" i="4"/>
  <c r="I1216" i="4"/>
  <c r="K1216" i="4" s="1"/>
  <c r="H1216" i="4"/>
  <c r="J1216" i="4" s="1"/>
  <c r="H1215" i="4"/>
  <c r="H1214" i="4"/>
  <c r="H1213" i="4"/>
  <c r="I1213" i="4" s="1"/>
  <c r="H1212" i="4"/>
  <c r="J1211" i="4"/>
  <c r="H1211" i="4"/>
  <c r="I1211" i="4" s="1"/>
  <c r="H1210" i="4"/>
  <c r="H1209" i="4"/>
  <c r="I1208" i="4"/>
  <c r="K1208" i="4" s="1"/>
  <c r="H1208" i="4"/>
  <c r="J1208" i="4" s="1"/>
  <c r="H1207" i="4"/>
  <c r="H1206" i="4"/>
  <c r="J1206" i="4" s="1"/>
  <c r="H1205" i="4"/>
  <c r="H1204" i="4"/>
  <c r="J1203" i="4"/>
  <c r="H1203" i="4"/>
  <c r="I1203" i="4" s="1"/>
  <c r="J1202" i="4"/>
  <c r="H1202" i="4"/>
  <c r="I1202" i="4" s="1"/>
  <c r="H1201" i="4"/>
  <c r="I1200" i="4"/>
  <c r="K1200" i="4" s="1"/>
  <c r="H1200" i="4"/>
  <c r="J1200" i="4" s="1"/>
  <c r="H1199" i="4"/>
  <c r="H1198" i="4"/>
  <c r="H1197" i="4"/>
  <c r="I1197" i="4" s="1"/>
  <c r="H1196" i="4"/>
  <c r="J1195" i="4"/>
  <c r="H1195" i="4"/>
  <c r="I1195" i="4" s="1"/>
  <c r="H1194" i="4"/>
  <c r="H1193" i="4"/>
  <c r="I1192" i="4"/>
  <c r="K1192" i="4" s="1"/>
  <c r="H1192" i="4"/>
  <c r="J1192" i="4" s="1"/>
  <c r="H1191" i="4"/>
  <c r="H1190" i="4"/>
  <c r="J1190" i="4" s="1"/>
  <c r="H1189" i="4"/>
  <c r="H1188" i="4"/>
  <c r="J1187" i="4"/>
  <c r="H1187" i="4"/>
  <c r="I1187" i="4" s="1"/>
  <c r="J1186" i="4"/>
  <c r="H1186" i="4"/>
  <c r="I1186" i="4" s="1"/>
  <c r="K1186" i="4" s="1"/>
  <c r="H1185" i="4"/>
  <c r="I1184" i="4"/>
  <c r="K1184" i="4" s="1"/>
  <c r="H1184" i="4"/>
  <c r="J1184" i="4" s="1"/>
  <c r="H1183" i="4"/>
  <c r="H1182" i="4"/>
  <c r="H1181" i="4"/>
  <c r="I1181" i="4" s="1"/>
  <c r="H1180" i="4"/>
  <c r="J1179" i="4"/>
  <c r="H1179" i="4"/>
  <c r="I1179" i="4" s="1"/>
  <c r="H1178" i="4"/>
  <c r="H1177" i="4"/>
  <c r="I1176" i="4"/>
  <c r="K1176" i="4" s="1"/>
  <c r="H1176" i="4"/>
  <c r="J1176" i="4" s="1"/>
  <c r="H1175" i="4"/>
  <c r="H1174" i="4"/>
  <c r="H1173" i="4"/>
  <c r="H1172" i="4"/>
  <c r="J1172" i="4" s="1"/>
  <c r="J1171" i="4"/>
  <c r="H1171" i="4"/>
  <c r="I1171" i="4" s="1"/>
  <c r="H1170" i="4"/>
  <c r="I1170" i="4" s="1"/>
  <c r="H1169" i="4"/>
  <c r="I1168" i="4"/>
  <c r="K1168" i="4" s="1"/>
  <c r="H1168" i="4"/>
  <c r="J1168" i="4" s="1"/>
  <c r="H1167" i="4"/>
  <c r="J1166" i="4"/>
  <c r="I1166" i="4"/>
  <c r="K1166" i="4" s="1"/>
  <c r="H1166" i="4"/>
  <c r="J1165" i="4"/>
  <c r="H1165" i="4"/>
  <c r="I1165" i="4" s="1"/>
  <c r="H1164" i="4"/>
  <c r="J1163" i="4"/>
  <c r="H1163" i="4"/>
  <c r="I1163" i="4" s="1"/>
  <c r="I1162" i="4"/>
  <c r="K1162" i="4" s="1"/>
  <c r="H1162" i="4"/>
  <c r="J1162" i="4" s="1"/>
  <c r="H1161" i="4"/>
  <c r="H1160" i="4"/>
  <c r="H1159" i="4"/>
  <c r="H1158" i="4"/>
  <c r="J1157" i="4"/>
  <c r="I1157" i="4"/>
  <c r="K1157" i="4" s="1"/>
  <c r="H1157" i="4"/>
  <c r="H1156" i="4"/>
  <c r="H1155" i="4"/>
  <c r="H1154" i="4"/>
  <c r="H1153" i="4"/>
  <c r="J1153" i="4" s="1"/>
  <c r="H1152" i="4"/>
  <c r="H1151" i="4"/>
  <c r="I1151" i="4" s="1"/>
  <c r="J1150" i="4"/>
  <c r="H1150" i="4"/>
  <c r="I1150" i="4" s="1"/>
  <c r="J1149" i="4"/>
  <c r="I1149" i="4"/>
  <c r="H1149" i="4"/>
  <c r="H1148" i="4"/>
  <c r="J1148" i="4" s="1"/>
  <c r="J1147" i="4"/>
  <c r="H1147" i="4"/>
  <c r="I1147" i="4" s="1"/>
  <c r="I1146" i="4"/>
  <c r="K1146" i="4" s="1"/>
  <c r="H1146" i="4"/>
  <c r="J1146" i="4" s="1"/>
  <c r="H1145" i="4"/>
  <c r="J1145" i="4" s="1"/>
  <c r="H1144" i="4"/>
  <c r="H1143" i="4"/>
  <c r="I1143" i="4" s="1"/>
  <c r="H1142" i="4"/>
  <c r="J1141" i="4"/>
  <c r="I1141" i="4"/>
  <c r="K1141" i="4" s="1"/>
  <c r="H1141" i="4"/>
  <c r="H1140" i="4"/>
  <c r="J1140" i="4" s="1"/>
  <c r="H1139" i="4"/>
  <c r="H1138" i="4"/>
  <c r="I1137" i="4"/>
  <c r="K1137" i="4" s="1"/>
  <c r="H1137" i="4"/>
  <c r="J1137" i="4" s="1"/>
  <c r="H1136" i="4"/>
  <c r="J1135" i="4"/>
  <c r="H1135" i="4"/>
  <c r="I1135" i="4" s="1"/>
  <c r="J1134" i="4"/>
  <c r="I1134" i="4"/>
  <c r="K1134" i="4" s="1"/>
  <c r="H1134" i="4"/>
  <c r="I1133" i="4"/>
  <c r="K1133" i="4" s="1"/>
  <c r="H1133" i="4"/>
  <c r="J1133" i="4" s="1"/>
  <c r="I1132" i="4"/>
  <c r="K1132" i="4" s="1"/>
  <c r="H1132" i="4"/>
  <c r="J1132" i="4" s="1"/>
  <c r="J1131" i="4"/>
  <c r="H1131" i="4"/>
  <c r="I1131" i="4" s="1"/>
  <c r="H1130" i="4"/>
  <c r="I1130" i="4" s="1"/>
  <c r="H1129" i="4"/>
  <c r="I1128" i="4"/>
  <c r="K1128" i="4" s="1"/>
  <c r="H1128" i="4"/>
  <c r="J1128" i="4" s="1"/>
  <c r="H1127" i="4"/>
  <c r="J1126" i="4"/>
  <c r="I1126" i="4"/>
  <c r="K1126" i="4" s="1"/>
  <c r="H1126" i="4"/>
  <c r="H1125" i="4"/>
  <c r="I1125" i="4" s="1"/>
  <c r="H1124" i="4"/>
  <c r="J1123" i="4"/>
  <c r="H1123" i="4"/>
  <c r="I1123" i="4" s="1"/>
  <c r="J1122" i="4"/>
  <c r="H1122" i="4"/>
  <c r="I1122" i="4" s="1"/>
  <c r="H1121" i="4"/>
  <c r="J1121" i="4" s="1"/>
  <c r="I1120" i="4"/>
  <c r="K1120" i="4" s="1"/>
  <c r="H1120" i="4"/>
  <c r="J1120" i="4" s="1"/>
  <c r="H1119" i="4"/>
  <c r="I1119" i="4" s="1"/>
  <c r="J1118" i="4"/>
  <c r="I1118" i="4"/>
  <c r="K1118" i="4" s="1"/>
  <c r="H1118" i="4"/>
  <c r="J1117" i="4"/>
  <c r="H1117" i="4"/>
  <c r="I1117" i="4" s="1"/>
  <c r="H1116" i="4"/>
  <c r="J1116" i="4" s="1"/>
  <c r="J1115" i="4"/>
  <c r="H1115" i="4"/>
  <c r="I1115" i="4" s="1"/>
  <c r="H1114" i="4"/>
  <c r="I1114" i="4" s="1"/>
  <c r="H1113" i="4"/>
  <c r="J1113" i="4" s="1"/>
  <c r="I1112" i="4"/>
  <c r="K1112" i="4" s="1"/>
  <c r="H1112" i="4"/>
  <c r="J1112" i="4" s="1"/>
  <c r="H1111" i="4"/>
  <c r="I1111" i="4" s="1"/>
  <c r="J1110" i="4"/>
  <c r="I1110" i="4"/>
  <c r="K1110" i="4" s="1"/>
  <c r="H1110" i="4"/>
  <c r="H1109" i="4"/>
  <c r="I1109" i="4" s="1"/>
  <c r="H1108" i="4"/>
  <c r="J1108" i="4" s="1"/>
  <c r="J1107" i="4"/>
  <c r="H1107" i="4"/>
  <c r="I1107" i="4" s="1"/>
  <c r="J1106" i="4"/>
  <c r="H1106" i="4"/>
  <c r="I1106" i="4" s="1"/>
  <c r="H1105" i="4"/>
  <c r="H1104" i="4"/>
  <c r="H1103" i="4"/>
  <c r="I1102" i="4"/>
  <c r="K1102" i="4" s="1"/>
  <c r="H1102" i="4"/>
  <c r="J1102" i="4" s="1"/>
  <c r="H1101" i="4"/>
  <c r="I1101" i="4" s="1"/>
  <c r="H1100" i="4"/>
  <c r="H1099" i="4"/>
  <c r="J1098" i="4"/>
  <c r="I1098" i="4"/>
  <c r="K1098" i="4" s="1"/>
  <c r="H1098" i="4"/>
  <c r="H1097" i="4"/>
  <c r="H1096" i="4"/>
  <c r="H1095" i="4"/>
  <c r="J1094" i="4"/>
  <c r="H1094" i="4"/>
  <c r="I1094" i="4" s="1"/>
  <c r="I1093" i="4"/>
  <c r="H1093" i="4"/>
  <c r="J1093" i="4" s="1"/>
  <c r="H1092" i="4"/>
  <c r="H1091" i="4"/>
  <c r="J1090" i="4"/>
  <c r="I1090" i="4"/>
  <c r="K1090" i="4" s="1"/>
  <c r="H1090" i="4"/>
  <c r="H1089" i="4"/>
  <c r="J1089" i="4" s="1"/>
  <c r="H1088" i="4"/>
  <c r="H1087" i="4"/>
  <c r="I1087" i="4" s="1"/>
  <c r="J1086" i="4"/>
  <c r="H1086" i="4"/>
  <c r="I1086" i="4" s="1"/>
  <c r="I1085" i="4"/>
  <c r="H1085" i="4"/>
  <c r="J1085" i="4" s="1"/>
  <c r="H1084" i="4"/>
  <c r="J1084" i="4" s="1"/>
  <c r="H1083" i="4"/>
  <c r="J1082" i="4"/>
  <c r="I1082" i="4"/>
  <c r="K1082" i="4" s="1"/>
  <c r="H1082" i="4"/>
  <c r="H1081" i="4"/>
  <c r="J1081" i="4" s="1"/>
  <c r="H1080" i="4"/>
  <c r="H1079" i="4"/>
  <c r="I1079" i="4" s="1"/>
  <c r="J1078" i="4"/>
  <c r="H1078" i="4"/>
  <c r="I1078" i="4" s="1"/>
  <c r="I1077" i="4"/>
  <c r="H1077" i="4"/>
  <c r="J1077" i="4" s="1"/>
  <c r="H1076" i="4"/>
  <c r="J1076" i="4" s="1"/>
  <c r="H1075" i="4"/>
  <c r="J1074" i="4"/>
  <c r="I1074" i="4"/>
  <c r="K1074" i="4" s="1"/>
  <c r="H1074" i="4"/>
  <c r="I1073" i="4"/>
  <c r="K1073" i="4" s="1"/>
  <c r="H1073" i="4"/>
  <c r="J1073" i="4" s="1"/>
  <c r="I1072" i="4"/>
  <c r="K1072" i="4" s="1"/>
  <c r="H1072" i="4"/>
  <c r="J1072" i="4" s="1"/>
  <c r="J1071" i="4"/>
  <c r="H1071" i="4"/>
  <c r="I1071" i="4" s="1"/>
  <c r="J1070" i="4"/>
  <c r="H1070" i="4"/>
  <c r="I1070" i="4" s="1"/>
  <c r="J1069" i="4"/>
  <c r="I1069" i="4"/>
  <c r="K1069" i="4" s="1"/>
  <c r="H1069" i="4"/>
  <c r="I1068" i="4"/>
  <c r="K1068" i="4" s="1"/>
  <c r="H1068" i="4"/>
  <c r="J1068" i="4" s="1"/>
  <c r="J1067" i="4"/>
  <c r="H1067" i="4"/>
  <c r="I1067" i="4" s="1"/>
  <c r="J1066" i="4"/>
  <c r="H1066" i="4"/>
  <c r="I1066" i="4" s="1"/>
  <c r="H1065" i="4"/>
  <c r="I1064" i="4"/>
  <c r="K1064" i="4" s="1"/>
  <c r="H1064" i="4"/>
  <c r="J1064" i="4" s="1"/>
  <c r="H1063" i="4"/>
  <c r="I1062" i="4"/>
  <c r="H1062" i="4"/>
  <c r="J1062" i="4" s="1"/>
  <c r="J1061" i="4"/>
  <c r="H1061" i="4"/>
  <c r="I1061" i="4" s="1"/>
  <c r="H1060" i="4"/>
  <c r="J1059" i="4"/>
  <c r="H1059" i="4"/>
  <c r="I1059" i="4" s="1"/>
  <c r="H1058" i="4"/>
  <c r="I1058" i="4" s="1"/>
  <c r="H1057" i="4"/>
  <c r="J1057" i="4" s="1"/>
  <c r="I1056" i="4"/>
  <c r="K1056" i="4" s="1"/>
  <c r="H1056" i="4"/>
  <c r="J1056" i="4" s="1"/>
  <c r="H1055" i="4"/>
  <c r="I1055" i="4" s="1"/>
  <c r="I1054" i="4"/>
  <c r="K1054" i="4" s="1"/>
  <c r="H1054" i="4"/>
  <c r="J1054" i="4" s="1"/>
  <c r="H1053" i="4"/>
  <c r="I1053" i="4" s="1"/>
  <c r="H1052" i="4"/>
  <c r="J1052" i="4" s="1"/>
  <c r="J1051" i="4"/>
  <c r="H1051" i="4"/>
  <c r="I1051" i="4" s="1"/>
  <c r="H1050" i="4"/>
  <c r="I1050" i="4" s="1"/>
  <c r="H1049" i="4"/>
  <c r="J1049" i="4" s="1"/>
  <c r="I1048" i="4"/>
  <c r="K1048" i="4" s="1"/>
  <c r="H1048" i="4"/>
  <c r="J1048" i="4" s="1"/>
  <c r="H1047" i="4"/>
  <c r="I1047" i="4" s="1"/>
  <c r="I1046" i="4"/>
  <c r="K1046" i="4" s="1"/>
  <c r="H1046" i="4"/>
  <c r="J1046" i="4" s="1"/>
  <c r="H1045" i="4"/>
  <c r="I1045" i="4" s="1"/>
  <c r="H1044" i="4"/>
  <c r="J1044" i="4" s="1"/>
  <c r="J1043" i="4"/>
  <c r="H1043" i="4"/>
  <c r="I1043" i="4" s="1"/>
  <c r="J1042" i="4"/>
  <c r="H1042" i="4"/>
  <c r="I1042" i="4" s="1"/>
  <c r="H1041" i="4"/>
  <c r="H1040" i="4"/>
  <c r="H1039" i="4"/>
  <c r="J1038" i="4"/>
  <c r="I1038" i="4"/>
  <c r="K1038" i="4" s="1"/>
  <c r="H1038" i="4"/>
  <c r="J1037" i="4"/>
  <c r="H1037" i="4"/>
  <c r="I1037" i="4" s="1"/>
  <c r="H1036" i="4"/>
  <c r="H1035" i="4"/>
  <c r="I1034" i="4"/>
  <c r="K1034" i="4" s="1"/>
  <c r="H1034" i="4"/>
  <c r="J1034" i="4" s="1"/>
  <c r="H1033" i="4"/>
  <c r="H1032" i="4"/>
  <c r="H1031" i="4"/>
  <c r="J1030" i="4"/>
  <c r="H1030" i="4"/>
  <c r="I1030" i="4" s="1"/>
  <c r="J1029" i="4"/>
  <c r="I1029" i="4"/>
  <c r="K1029" i="4" s="1"/>
  <c r="H1029" i="4"/>
  <c r="H1028" i="4"/>
  <c r="H1027" i="4"/>
  <c r="I1026" i="4"/>
  <c r="K1026" i="4" s="1"/>
  <c r="H1026" i="4"/>
  <c r="J1026" i="4" s="1"/>
  <c r="H1025" i="4"/>
  <c r="J1025" i="4" s="1"/>
  <c r="H1024" i="4"/>
  <c r="H1023" i="4"/>
  <c r="I1023" i="4" s="1"/>
  <c r="J1022" i="4"/>
  <c r="H1022" i="4"/>
  <c r="I1022" i="4" s="1"/>
  <c r="J1021" i="4"/>
  <c r="I1021" i="4"/>
  <c r="K1021" i="4" s="1"/>
  <c r="H1021" i="4"/>
  <c r="H1020" i="4"/>
  <c r="J1020" i="4" s="1"/>
  <c r="H1019" i="4"/>
  <c r="I1018" i="4"/>
  <c r="K1018" i="4" s="1"/>
  <c r="H1018" i="4"/>
  <c r="J1018" i="4" s="1"/>
  <c r="H1017" i="4"/>
  <c r="J1017" i="4" s="1"/>
  <c r="H1016" i="4"/>
  <c r="H1015" i="4"/>
  <c r="I1015" i="4" s="1"/>
  <c r="J1014" i="4"/>
  <c r="H1014" i="4"/>
  <c r="I1014" i="4" s="1"/>
  <c r="J1013" i="4"/>
  <c r="I1013" i="4"/>
  <c r="K1013" i="4" s="1"/>
  <c r="H1013" i="4"/>
  <c r="H1012" i="4"/>
  <c r="J1012" i="4" s="1"/>
  <c r="H1011" i="4"/>
  <c r="I1010" i="4"/>
  <c r="K1010" i="4" s="1"/>
  <c r="H1010" i="4"/>
  <c r="J1010" i="4" s="1"/>
  <c r="I1009" i="4"/>
  <c r="K1009" i="4" s="1"/>
  <c r="H1009" i="4"/>
  <c r="J1009" i="4" s="1"/>
  <c r="I1008" i="4"/>
  <c r="K1008" i="4" s="1"/>
  <c r="H1008" i="4"/>
  <c r="J1008" i="4" s="1"/>
  <c r="J1007" i="4"/>
  <c r="H1007" i="4"/>
  <c r="I1007" i="4" s="1"/>
  <c r="J1006" i="4"/>
  <c r="H1006" i="4"/>
  <c r="I1006" i="4" s="1"/>
  <c r="I1005" i="4"/>
  <c r="H1005" i="4"/>
  <c r="J1005" i="4" s="1"/>
  <c r="I1004" i="4"/>
  <c r="K1004" i="4" s="1"/>
  <c r="H1004" i="4"/>
  <c r="J1004" i="4" s="1"/>
  <c r="J1003" i="4"/>
  <c r="H1003" i="4"/>
  <c r="I1003" i="4" s="1"/>
  <c r="J1002" i="4"/>
  <c r="H1002" i="4"/>
  <c r="I1002" i="4" s="1"/>
  <c r="H1001" i="4"/>
  <c r="I1000" i="4"/>
  <c r="K1000" i="4" s="1"/>
  <c r="H1000" i="4"/>
  <c r="J1000" i="4" s="1"/>
  <c r="H999" i="4"/>
  <c r="J998" i="4"/>
  <c r="I998" i="4"/>
  <c r="K998" i="4" s="1"/>
  <c r="H998" i="4"/>
  <c r="J997" i="4"/>
  <c r="H997" i="4"/>
  <c r="I997" i="4" s="1"/>
  <c r="H996" i="4"/>
  <c r="J995" i="4"/>
  <c r="H995" i="4"/>
  <c r="I995" i="4" s="1"/>
  <c r="H994" i="4"/>
  <c r="I994" i="4" s="1"/>
  <c r="H993" i="4"/>
  <c r="J993" i="4" s="1"/>
  <c r="I992" i="4"/>
  <c r="K992" i="4" s="1"/>
  <c r="H992" i="4"/>
  <c r="J992" i="4" s="1"/>
  <c r="H991" i="4"/>
  <c r="I991" i="4" s="1"/>
  <c r="J990" i="4"/>
  <c r="I990" i="4"/>
  <c r="K990" i="4" s="1"/>
  <c r="H990" i="4"/>
  <c r="H989" i="4"/>
  <c r="I989" i="4" s="1"/>
  <c r="H988" i="4"/>
  <c r="J988" i="4" s="1"/>
  <c r="J987" i="4"/>
  <c r="H987" i="4"/>
  <c r="I987" i="4" s="1"/>
  <c r="J986" i="4"/>
  <c r="H986" i="4"/>
  <c r="I986" i="4" s="1"/>
  <c r="H985" i="4"/>
  <c r="J985" i="4" s="1"/>
  <c r="I984" i="4"/>
  <c r="K984" i="4" s="1"/>
  <c r="H984" i="4"/>
  <c r="J984" i="4" s="1"/>
  <c r="H983" i="4"/>
  <c r="I983" i="4" s="1"/>
  <c r="J982" i="4"/>
  <c r="I982" i="4"/>
  <c r="K982" i="4" s="1"/>
  <c r="H982" i="4"/>
  <c r="J981" i="4"/>
  <c r="H981" i="4"/>
  <c r="I981" i="4" s="1"/>
  <c r="H980" i="4"/>
  <c r="J980" i="4" s="1"/>
  <c r="J979" i="4"/>
  <c r="H979" i="4"/>
  <c r="I979" i="4" s="1"/>
  <c r="H978" i="4"/>
  <c r="I978" i="4" s="1"/>
  <c r="H977" i="4"/>
  <c r="H976" i="4"/>
  <c r="H975" i="4"/>
  <c r="I974" i="4"/>
  <c r="H974" i="4"/>
  <c r="J974" i="4" s="1"/>
  <c r="J973" i="4"/>
  <c r="H973" i="4"/>
  <c r="I973" i="4" s="1"/>
  <c r="H972" i="4"/>
  <c r="H971" i="4"/>
  <c r="J970" i="4"/>
  <c r="I970" i="4"/>
  <c r="K970" i="4" s="1"/>
  <c r="H970" i="4"/>
  <c r="H969" i="4"/>
  <c r="H968" i="4"/>
  <c r="H967" i="4"/>
  <c r="H966" i="4"/>
  <c r="I966" i="4" s="1"/>
  <c r="I965" i="4"/>
  <c r="K965" i="4" s="1"/>
  <c r="H965" i="4"/>
  <c r="J965" i="4" s="1"/>
  <c r="H964" i="4"/>
  <c r="H963" i="4"/>
  <c r="J962" i="4"/>
  <c r="I962" i="4"/>
  <c r="K962" i="4" s="1"/>
  <c r="H962" i="4"/>
  <c r="H961" i="4"/>
  <c r="J961" i="4" s="1"/>
  <c r="H960" i="4"/>
  <c r="H959" i="4"/>
  <c r="I959" i="4" s="1"/>
  <c r="H958" i="4"/>
  <c r="I958" i="4" s="1"/>
  <c r="I957" i="4"/>
  <c r="K957" i="4" s="1"/>
  <c r="H957" i="4"/>
  <c r="J957" i="4" s="1"/>
  <c r="H956" i="4"/>
  <c r="J956" i="4" s="1"/>
  <c r="H955" i="4"/>
  <c r="J954" i="4"/>
  <c r="I954" i="4"/>
  <c r="K954" i="4" s="1"/>
  <c r="H954" i="4"/>
  <c r="H953" i="4"/>
  <c r="J953" i="4" s="1"/>
  <c r="H952" i="4"/>
  <c r="H951" i="4"/>
  <c r="I951" i="4" s="1"/>
  <c r="H950" i="4"/>
  <c r="I950" i="4" s="1"/>
  <c r="I949" i="4"/>
  <c r="K949" i="4" s="1"/>
  <c r="H949" i="4"/>
  <c r="J949" i="4" s="1"/>
  <c r="H948" i="4"/>
  <c r="J948" i="4" s="1"/>
  <c r="H947" i="4"/>
  <c r="J946" i="4"/>
  <c r="I946" i="4"/>
  <c r="K946" i="4" s="1"/>
  <c r="H946" i="4"/>
  <c r="I945" i="4"/>
  <c r="K945" i="4" s="1"/>
  <c r="H945" i="4"/>
  <c r="J945" i="4" s="1"/>
  <c r="I944" i="4"/>
  <c r="K944" i="4" s="1"/>
  <c r="H944" i="4"/>
  <c r="J944" i="4" s="1"/>
  <c r="J943" i="4"/>
  <c r="H943" i="4"/>
  <c r="I943" i="4" s="1"/>
  <c r="H942" i="4"/>
  <c r="I942" i="4" s="1"/>
  <c r="J941" i="4"/>
  <c r="I941" i="4"/>
  <c r="K941" i="4" s="1"/>
  <c r="H941" i="4"/>
  <c r="I940" i="4"/>
  <c r="K940" i="4" s="1"/>
  <c r="H940" i="4"/>
  <c r="J940" i="4" s="1"/>
  <c r="J939" i="4"/>
  <c r="H939" i="4"/>
  <c r="I939" i="4" s="1"/>
  <c r="H938" i="4"/>
  <c r="I938" i="4" s="1"/>
  <c r="H937" i="4"/>
  <c r="I936" i="4"/>
  <c r="K936" i="4" s="1"/>
  <c r="H936" i="4"/>
  <c r="J936" i="4" s="1"/>
  <c r="H935" i="4"/>
  <c r="I934" i="4"/>
  <c r="K934" i="4" s="1"/>
  <c r="H934" i="4"/>
  <c r="J934" i="4" s="1"/>
  <c r="H933" i="4"/>
  <c r="I933" i="4" s="1"/>
  <c r="H932" i="4"/>
  <c r="J931" i="4"/>
  <c r="H931" i="4"/>
  <c r="I931" i="4" s="1"/>
  <c r="J930" i="4"/>
  <c r="H930" i="4"/>
  <c r="I930" i="4" s="1"/>
  <c r="H929" i="4"/>
  <c r="J929" i="4" s="1"/>
  <c r="I928" i="4"/>
  <c r="K928" i="4" s="1"/>
  <c r="H928" i="4"/>
  <c r="J928" i="4" s="1"/>
  <c r="H927" i="4"/>
  <c r="I927" i="4" s="1"/>
  <c r="I926" i="4"/>
  <c r="H926" i="4"/>
  <c r="J926" i="4" s="1"/>
  <c r="J925" i="4"/>
  <c r="H925" i="4"/>
  <c r="I925" i="4" s="1"/>
  <c r="H924" i="4"/>
  <c r="J924" i="4" s="1"/>
  <c r="J923" i="4"/>
  <c r="H923" i="4"/>
  <c r="I923" i="4" s="1"/>
  <c r="J922" i="4"/>
  <c r="H922" i="4"/>
  <c r="I922" i="4" s="1"/>
  <c r="H921" i="4"/>
  <c r="J921" i="4" s="1"/>
  <c r="I920" i="4"/>
  <c r="K920" i="4" s="1"/>
  <c r="H920" i="4"/>
  <c r="J920" i="4" s="1"/>
  <c r="H919" i="4"/>
  <c r="I919" i="4" s="1"/>
  <c r="I918" i="4"/>
  <c r="H918" i="4"/>
  <c r="J918" i="4" s="1"/>
  <c r="J917" i="4"/>
  <c r="H917" i="4"/>
  <c r="I917" i="4" s="1"/>
  <c r="H916" i="4"/>
  <c r="J916" i="4" s="1"/>
  <c r="J915" i="4"/>
  <c r="H915" i="4"/>
  <c r="I915" i="4" s="1"/>
  <c r="H914" i="4"/>
  <c r="I914" i="4" s="1"/>
  <c r="H913" i="4"/>
  <c r="H912" i="4"/>
  <c r="H911" i="4"/>
  <c r="J910" i="4"/>
  <c r="I910" i="4"/>
  <c r="K910" i="4" s="1"/>
  <c r="H910" i="4"/>
  <c r="H909" i="4"/>
  <c r="I909" i="4" s="1"/>
  <c r="H908" i="4"/>
  <c r="H907" i="4"/>
  <c r="I906" i="4"/>
  <c r="H906" i="4"/>
  <c r="J906" i="4" s="1"/>
  <c r="H905" i="4"/>
  <c r="H904" i="4"/>
  <c r="H903" i="4"/>
  <c r="H902" i="4"/>
  <c r="I902" i="4" s="1"/>
  <c r="J901" i="4"/>
  <c r="I901" i="4"/>
  <c r="K901" i="4" s="1"/>
  <c r="H901" i="4"/>
  <c r="H900" i="4"/>
  <c r="H899" i="4"/>
  <c r="I898" i="4"/>
  <c r="H898" i="4"/>
  <c r="J898" i="4" s="1"/>
  <c r="H897" i="4"/>
  <c r="J897" i="4" s="1"/>
  <c r="H896" i="4"/>
  <c r="H895" i="4"/>
  <c r="I895" i="4" s="1"/>
  <c r="H894" i="4"/>
  <c r="I894" i="4" s="1"/>
  <c r="J893" i="4"/>
  <c r="I893" i="4"/>
  <c r="K893" i="4" s="1"/>
  <c r="H893" i="4"/>
  <c r="H892" i="4"/>
  <c r="J892" i="4" s="1"/>
  <c r="H891" i="4"/>
  <c r="I890" i="4"/>
  <c r="H890" i="4"/>
  <c r="J890" i="4" s="1"/>
  <c r="H889" i="4"/>
  <c r="J889" i="4" s="1"/>
  <c r="H888" i="4"/>
  <c r="H887" i="4"/>
  <c r="I887" i="4" s="1"/>
  <c r="H886" i="4"/>
  <c r="I886" i="4" s="1"/>
  <c r="J885" i="4"/>
  <c r="I885" i="4"/>
  <c r="K885" i="4" s="1"/>
  <c r="H885" i="4"/>
  <c r="H884" i="4"/>
  <c r="J884" i="4" s="1"/>
  <c r="H883" i="4"/>
  <c r="I882" i="4"/>
  <c r="H882" i="4"/>
  <c r="J882" i="4" s="1"/>
  <c r="I881" i="4"/>
  <c r="K881" i="4" s="1"/>
  <c r="H881" i="4"/>
  <c r="J881" i="4" s="1"/>
  <c r="I880" i="4"/>
  <c r="K880" i="4" s="1"/>
  <c r="H880" i="4"/>
  <c r="J880" i="4" s="1"/>
  <c r="J879" i="4"/>
  <c r="H879" i="4"/>
  <c r="I879" i="4" s="1"/>
  <c r="H878" i="4"/>
  <c r="I878" i="4" s="1"/>
  <c r="I877" i="4"/>
  <c r="K877" i="4" s="1"/>
  <c r="H877" i="4"/>
  <c r="J877" i="4" s="1"/>
  <c r="I876" i="4"/>
  <c r="K876" i="4" s="1"/>
  <c r="H876" i="4"/>
  <c r="J876" i="4" s="1"/>
  <c r="J875" i="4"/>
  <c r="H875" i="4"/>
  <c r="I875" i="4" s="1"/>
  <c r="H874" i="4"/>
  <c r="I874" i="4" s="1"/>
  <c r="H873" i="4"/>
  <c r="I872" i="4"/>
  <c r="K872" i="4" s="1"/>
  <c r="H872" i="4"/>
  <c r="J872" i="4" s="1"/>
  <c r="H871" i="4"/>
  <c r="J870" i="4"/>
  <c r="I870" i="4"/>
  <c r="K870" i="4" s="1"/>
  <c r="H870" i="4"/>
  <c r="H869" i="4"/>
  <c r="I869" i="4" s="1"/>
  <c r="H868" i="4"/>
  <c r="J867" i="4"/>
  <c r="H867" i="4"/>
  <c r="I867" i="4" s="1"/>
  <c r="J866" i="4"/>
  <c r="H866" i="4"/>
  <c r="I866" i="4" s="1"/>
  <c r="H865" i="4"/>
  <c r="J865" i="4" s="1"/>
  <c r="I864" i="4"/>
  <c r="K864" i="4" s="1"/>
  <c r="H864" i="4"/>
  <c r="J864" i="4" s="1"/>
  <c r="H863" i="4"/>
  <c r="I863" i="4" s="1"/>
  <c r="J862" i="4"/>
  <c r="I862" i="4"/>
  <c r="K862" i="4" s="1"/>
  <c r="H862" i="4"/>
  <c r="J861" i="4"/>
  <c r="H861" i="4"/>
  <c r="I861" i="4" s="1"/>
  <c r="H860" i="4"/>
  <c r="J860" i="4" s="1"/>
  <c r="J859" i="4"/>
  <c r="H859" i="4"/>
  <c r="I859" i="4" s="1"/>
  <c r="H858" i="4"/>
  <c r="I858" i="4" s="1"/>
  <c r="H857" i="4"/>
  <c r="J857" i="4" s="1"/>
  <c r="I856" i="4"/>
  <c r="K856" i="4" s="1"/>
  <c r="H856" i="4"/>
  <c r="J856" i="4" s="1"/>
  <c r="H855" i="4"/>
  <c r="I855" i="4" s="1"/>
  <c r="J854" i="4"/>
  <c r="I854" i="4"/>
  <c r="K854" i="4" s="1"/>
  <c r="H854" i="4"/>
  <c r="H853" i="4"/>
  <c r="I853" i="4" s="1"/>
  <c r="H852" i="4"/>
  <c r="J852" i="4" s="1"/>
  <c r="J851" i="4"/>
  <c r="H851" i="4"/>
  <c r="I851" i="4" s="1"/>
  <c r="J850" i="4"/>
  <c r="H850" i="4"/>
  <c r="I850" i="4" s="1"/>
  <c r="H849" i="4"/>
  <c r="H848" i="4"/>
  <c r="H847" i="4"/>
  <c r="I846" i="4"/>
  <c r="K846" i="4" s="1"/>
  <c r="H846" i="4"/>
  <c r="J846" i="4" s="1"/>
  <c r="H845" i="4"/>
  <c r="I845" i="4" s="1"/>
  <c r="H844" i="4"/>
  <c r="H843" i="4"/>
  <c r="J842" i="4"/>
  <c r="I842" i="4"/>
  <c r="K842" i="4" s="1"/>
  <c r="H842" i="4"/>
  <c r="H841" i="4"/>
  <c r="H840" i="4"/>
  <c r="H839" i="4"/>
  <c r="J838" i="4"/>
  <c r="H838" i="4"/>
  <c r="I838" i="4" s="1"/>
  <c r="I837" i="4"/>
  <c r="H837" i="4"/>
  <c r="J837" i="4" s="1"/>
  <c r="H836" i="4"/>
  <c r="H835" i="4"/>
  <c r="J834" i="4"/>
  <c r="I834" i="4"/>
  <c r="K834" i="4" s="1"/>
  <c r="H834" i="4"/>
  <c r="H833" i="4"/>
  <c r="J833" i="4" s="1"/>
  <c r="H832" i="4"/>
  <c r="H831" i="4"/>
  <c r="I831" i="4" s="1"/>
  <c r="J830" i="4"/>
  <c r="H830" i="4"/>
  <c r="I830" i="4" s="1"/>
  <c r="I829" i="4"/>
  <c r="H829" i="4"/>
  <c r="J829" i="4" s="1"/>
  <c r="H828" i="4"/>
  <c r="J828" i="4" s="1"/>
  <c r="H827" i="4"/>
  <c r="J826" i="4"/>
  <c r="I826" i="4"/>
  <c r="K826" i="4" s="1"/>
  <c r="H826" i="4"/>
  <c r="H825" i="4"/>
  <c r="J825" i="4" s="1"/>
  <c r="H824" i="4"/>
  <c r="H823" i="4"/>
  <c r="I823" i="4" s="1"/>
  <c r="J822" i="4"/>
  <c r="H822" i="4"/>
  <c r="I822" i="4" s="1"/>
  <c r="I821" i="4"/>
  <c r="H821" i="4"/>
  <c r="J821" i="4" s="1"/>
  <c r="H820" i="4"/>
  <c r="J820" i="4" s="1"/>
  <c r="H819" i="4"/>
  <c r="J818" i="4"/>
  <c r="I818" i="4"/>
  <c r="K818" i="4" s="1"/>
  <c r="H818" i="4"/>
  <c r="I817" i="4"/>
  <c r="K817" i="4" s="1"/>
  <c r="H817" i="4"/>
  <c r="J817" i="4" s="1"/>
  <c r="I816" i="4"/>
  <c r="K816" i="4" s="1"/>
  <c r="H816" i="4"/>
  <c r="J816" i="4" s="1"/>
  <c r="J815" i="4"/>
  <c r="H815" i="4"/>
  <c r="I815" i="4" s="1"/>
  <c r="J814" i="4"/>
  <c r="H814" i="4"/>
  <c r="I814" i="4" s="1"/>
  <c r="J813" i="4"/>
  <c r="I813" i="4"/>
  <c r="K813" i="4" s="1"/>
  <c r="H813" i="4"/>
  <c r="I812" i="4"/>
  <c r="K812" i="4" s="1"/>
  <c r="H812" i="4"/>
  <c r="J812" i="4" s="1"/>
  <c r="J811" i="4"/>
  <c r="H811" i="4"/>
  <c r="I811" i="4" s="1"/>
  <c r="J810" i="4"/>
  <c r="H810" i="4"/>
  <c r="I810" i="4" s="1"/>
  <c r="H809" i="4"/>
  <c r="I808" i="4"/>
  <c r="K808" i="4" s="1"/>
  <c r="H808" i="4"/>
  <c r="J808" i="4" s="1"/>
  <c r="H807" i="4"/>
  <c r="I806" i="4"/>
  <c r="H806" i="4"/>
  <c r="J806" i="4" s="1"/>
  <c r="J805" i="4"/>
  <c r="H805" i="4"/>
  <c r="I805" i="4" s="1"/>
  <c r="H804" i="4"/>
  <c r="J803" i="4"/>
  <c r="H803" i="4"/>
  <c r="I803" i="4" s="1"/>
  <c r="H802" i="4"/>
  <c r="I802" i="4" s="1"/>
  <c r="H801" i="4"/>
  <c r="J801" i="4" s="1"/>
  <c r="I800" i="4"/>
  <c r="K800" i="4" s="1"/>
  <c r="H800" i="4"/>
  <c r="J800" i="4" s="1"/>
  <c r="H799" i="4"/>
  <c r="I799" i="4" s="1"/>
  <c r="I798" i="4"/>
  <c r="K798" i="4" s="1"/>
  <c r="H798" i="4"/>
  <c r="J798" i="4" s="1"/>
  <c r="H797" i="4"/>
  <c r="I797" i="4" s="1"/>
  <c r="H796" i="4"/>
  <c r="J796" i="4" s="1"/>
  <c r="J795" i="4"/>
  <c r="H795" i="4"/>
  <c r="I795" i="4" s="1"/>
  <c r="H794" i="4"/>
  <c r="I794" i="4" s="1"/>
  <c r="H793" i="4"/>
  <c r="J793" i="4" s="1"/>
  <c r="I792" i="4"/>
  <c r="K792" i="4" s="1"/>
  <c r="H792" i="4"/>
  <c r="J792" i="4" s="1"/>
  <c r="H791" i="4"/>
  <c r="I791" i="4" s="1"/>
  <c r="I790" i="4"/>
  <c r="K790" i="4" s="1"/>
  <c r="H790" i="4"/>
  <c r="J790" i="4" s="1"/>
  <c r="H789" i="4"/>
  <c r="I789" i="4" s="1"/>
  <c r="H788" i="4"/>
  <c r="J788" i="4" s="1"/>
  <c r="J787" i="4"/>
  <c r="H787" i="4"/>
  <c r="I787" i="4" s="1"/>
  <c r="J786" i="4"/>
  <c r="H786" i="4"/>
  <c r="I786" i="4" s="1"/>
  <c r="H785" i="4"/>
  <c r="H784" i="4"/>
  <c r="H783" i="4"/>
  <c r="J782" i="4"/>
  <c r="I782" i="4"/>
  <c r="K782" i="4" s="1"/>
  <c r="H782" i="4"/>
  <c r="J781" i="4"/>
  <c r="H781" i="4"/>
  <c r="I781" i="4" s="1"/>
  <c r="H780" i="4"/>
  <c r="H779" i="4"/>
  <c r="I778" i="4"/>
  <c r="K778" i="4" s="1"/>
  <c r="H778" i="4"/>
  <c r="J778" i="4" s="1"/>
  <c r="H777" i="4"/>
  <c r="J777" i="4" s="1"/>
  <c r="H776" i="4"/>
  <c r="H775" i="4"/>
  <c r="I775" i="4" s="1"/>
  <c r="J774" i="4"/>
  <c r="H774" i="4"/>
  <c r="I774" i="4" s="1"/>
  <c r="J773" i="4"/>
  <c r="I773" i="4"/>
  <c r="K773" i="4" s="1"/>
  <c r="H773" i="4"/>
  <c r="H772" i="4"/>
  <c r="J772" i="4" s="1"/>
  <c r="H771" i="4"/>
  <c r="I770" i="4"/>
  <c r="K770" i="4" s="1"/>
  <c r="H770" i="4"/>
  <c r="J770" i="4" s="1"/>
  <c r="H769" i="4"/>
  <c r="H768" i="4"/>
  <c r="H767" i="4"/>
  <c r="H766" i="4"/>
  <c r="I766" i="4" s="1"/>
  <c r="J765" i="4"/>
  <c r="I765" i="4"/>
  <c r="K765" i="4" s="1"/>
  <c r="H765" i="4"/>
  <c r="H764" i="4"/>
  <c r="H763" i="4"/>
  <c r="I762" i="4"/>
  <c r="K762" i="4" s="1"/>
  <c r="H762" i="4"/>
  <c r="J762" i="4" s="1"/>
  <c r="H761" i="4"/>
  <c r="J761" i="4" s="1"/>
  <c r="H760" i="4"/>
  <c r="H759" i="4"/>
  <c r="I759" i="4" s="1"/>
  <c r="H758" i="4"/>
  <c r="I758" i="4" s="1"/>
  <c r="J757" i="4"/>
  <c r="I757" i="4"/>
  <c r="K757" i="4" s="1"/>
  <c r="H757" i="4"/>
  <c r="H756" i="4"/>
  <c r="J756" i="4" s="1"/>
  <c r="H755" i="4"/>
  <c r="I754" i="4"/>
  <c r="K754" i="4" s="1"/>
  <c r="H754" i="4"/>
  <c r="J754" i="4" s="1"/>
  <c r="I753" i="4"/>
  <c r="K753" i="4" s="1"/>
  <c r="H753" i="4"/>
  <c r="J753" i="4" s="1"/>
  <c r="I752" i="4"/>
  <c r="K752" i="4" s="1"/>
  <c r="H752" i="4"/>
  <c r="J752" i="4" s="1"/>
  <c r="J751" i="4"/>
  <c r="H751" i="4"/>
  <c r="I751" i="4" s="1"/>
  <c r="J750" i="4"/>
  <c r="H750" i="4"/>
  <c r="I750" i="4" s="1"/>
  <c r="I749" i="4"/>
  <c r="H749" i="4"/>
  <c r="J749" i="4" s="1"/>
  <c r="I748" i="4"/>
  <c r="K748" i="4" s="1"/>
  <c r="H748" i="4"/>
  <c r="J748" i="4" s="1"/>
  <c r="J747" i="4"/>
  <c r="H747" i="4"/>
  <c r="I747" i="4" s="1"/>
  <c r="J746" i="4"/>
  <c r="H746" i="4"/>
  <c r="I746" i="4" s="1"/>
  <c r="H745" i="4"/>
  <c r="H744" i="4"/>
  <c r="H743" i="4"/>
  <c r="I742" i="4"/>
  <c r="H742" i="4"/>
  <c r="J742" i="4" s="1"/>
  <c r="J741" i="4"/>
  <c r="H741" i="4"/>
  <c r="I741" i="4" s="1"/>
  <c r="H740" i="4"/>
  <c r="J740" i="4" s="1"/>
  <c r="H739" i="4"/>
  <c r="I739" i="4" s="1"/>
  <c r="H738" i="4"/>
  <c r="I738" i="4" s="1"/>
  <c r="H737" i="4"/>
  <c r="J737" i="4" s="1"/>
  <c r="H736" i="4"/>
  <c r="J736" i="4" s="1"/>
  <c r="H735" i="4"/>
  <c r="J734" i="4"/>
  <c r="I734" i="4"/>
  <c r="K734" i="4" s="1"/>
  <c r="H734" i="4"/>
  <c r="J733" i="4"/>
  <c r="H733" i="4"/>
  <c r="I733" i="4" s="1"/>
  <c r="H732" i="4"/>
  <c r="J732" i="4" s="1"/>
  <c r="H731" i="4"/>
  <c r="I731" i="4" s="1"/>
  <c r="H730" i="4"/>
  <c r="I730" i="4" s="1"/>
  <c r="H729" i="4"/>
  <c r="J729" i="4" s="1"/>
  <c r="H728" i="4"/>
  <c r="J728" i="4" s="1"/>
  <c r="H727" i="4"/>
  <c r="I726" i="4"/>
  <c r="K726" i="4" s="1"/>
  <c r="H726" i="4"/>
  <c r="J726" i="4" s="1"/>
  <c r="J725" i="4"/>
  <c r="H725" i="4"/>
  <c r="I725" i="4" s="1"/>
  <c r="H724" i="4"/>
  <c r="J724" i="4" s="1"/>
  <c r="H723" i="4"/>
  <c r="I723" i="4" s="1"/>
  <c r="H722" i="4"/>
  <c r="I722" i="4" s="1"/>
  <c r="H721" i="4"/>
  <c r="J721" i="4" s="1"/>
  <c r="H720" i="4"/>
  <c r="J720" i="4" s="1"/>
  <c r="H719" i="4"/>
  <c r="J718" i="4"/>
  <c r="I718" i="4"/>
  <c r="K718" i="4" s="1"/>
  <c r="H718" i="4"/>
  <c r="J717" i="4"/>
  <c r="H717" i="4"/>
  <c r="I717" i="4" s="1"/>
  <c r="H716" i="4"/>
  <c r="J716" i="4" s="1"/>
  <c r="H715" i="4"/>
  <c r="I715" i="4" s="1"/>
  <c r="H714" i="4"/>
  <c r="I714" i="4" s="1"/>
  <c r="H713" i="4"/>
  <c r="J713" i="4" s="1"/>
  <c r="H712" i="4"/>
  <c r="J712" i="4" s="1"/>
  <c r="H711" i="4"/>
  <c r="I710" i="4"/>
  <c r="H710" i="4"/>
  <c r="J710" i="4" s="1"/>
  <c r="J709" i="4"/>
  <c r="H709" i="4"/>
  <c r="I709" i="4" s="1"/>
  <c r="H708" i="4"/>
  <c r="J708" i="4" s="1"/>
  <c r="H707" i="4"/>
  <c r="I707" i="4" s="1"/>
  <c r="H706" i="4"/>
  <c r="I706" i="4" s="1"/>
  <c r="H705" i="4"/>
  <c r="J705" i="4" s="1"/>
  <c r="H704" i="4"/>
  <c r="J704" i="4" s="1"/>
  <c r="H703" i="4"/>
  <c r="J702" i="4"/>
  <c r="I702" i="4"/>
  <c r="K702" i="4" s="1"/>
  <c r="H702" i="4"/>
  <c r="J701" i="4"/>
  <c r="H701" i="4"/>
  <c r="I701" i="4" s="1"/>
  <c r="H700" i="4"/>
  <c r="J700" i="4" s="1"/>
  <c r="H699" i="4"/>
  <c r="I699" i="4" s="1"/>
  <c r="H698" i="4"/>
  <c r="I698" i="4" s="1"/>
  <c r="H697" i="4"/>
  <c r="J697" i="4" s="1"/>
  <c r="H696" i="4"/>
  <c r="J696" i="4" s="1"/>
  <c r="H695" i="4"/>
  <c r="I694" i="4"/>
  <c r="H694" i="4"/>
  <c r="J694" i="4" s="1"/>
  <c r="J693" i="4"/>
  <c r="H693" i="4"/>
  <c r="I693" i="4" s="1"/>
  <c r="H692" i="4"/>
  <c r="J692" i="4" s="1"/>
  <c r="H691" i="4"/>
  <c r="I691" i="4" s="1"/>
  <c r="J690" i="4"/>
  <c r="H690" i="4"/>
  <c r="I690" i="4" s="1"/>
  <c r="H689" i="4"/>
  <c r="J689" i="4" s="1"/>
  <c r="H688" i="4"/>
  <c r="J688" i="4" s="1"/>
  <c r="H687" i="4"/>
  <c r="J686" i="4"/>
  <c r="I686" i="4"/>
  <c r="K686" i="4" s="1"/>
  <c r="H686" i="4"/>
  <c r="J685" i="4"/>
  <c r="H685" i="4"/>
  <c r="I685" i="4" s="1"/>
  <c r="H684" i="4"/>
  <c r="J684" i="4" s="1"/>
  <c r="H683" i="4"/>
  <c r="I683" i="4" s="1"/>
  <c r="J682" i="4"/>
  <c r="H682" i="4"/>
  <c r="I682" i="4" s="1"/>
  <c r="H681" i="4"/>
  <c r="J681" i="4" s="1"/>
  <c r="H680" i="4"/>
  <c r="J680" i="4" s="1"/>
  <c r="H679" i="4"/>
  <c r="I678" i="4"/>
  <c r="H678" i="4"/>
  <c r="J678" i="4" s="1"/>
  <c r="J677" i="4"/>
  <c r="H677" i="4"/>
  <c r="I677" i="4" s="1"/>
  <c r="H676" i="4"/>
  <c r="J676" i="4" s="1"/>
  <c r="H675" i="4"/>
  <c r="I675" i="4" s="1"/>
  <c r="H674" i="4"/>
  <c r="I674" i="4" s="1"/>
  <c r="H673" i="4"/>
  <c r="J673" i="4" s="1"/>
  <c r="H672" i="4"/>
  <c r="J672" i="4" s="1"/>
  <c r="H671" i="4"/>
  <c r="J670" i="4"/>
  <c r="I670" i="4"/>
  <c r="K670" i="4" s="1"/>
  <c r="H670" i="4"/>
  <c r="J669" i="4"/>
  <c r="H669" i="4"/>
  <c r="I669" i="4" s="1"/>
  <c r="H668" i="4"/>
  <c r="J668" i="4" s="1"/>
  <c r="H667" i="4"/>
  <c r="I667" i="4" s="1"/>
  <c r="H666" i="4"/>
  <c r="I666" i="4" s="1"/>
  <c r="H665" i="4"/>
  <c r="J665" i="4" s="1"/>
  <c r="H664" i="4"/>
  <c r="J664" i="4" s="1"/>
  <c r="H663" i="4"/>
  <c r="I662" i="4"/>
  <c r="K662" i="4" s="1"/>
  <c r="H662" i="4"/>
  <c r="J662" i="4" s="1"/>
  <c r="J661" i="4"/>
  <c r="H661" i="4"/>
  <c r="I661" i="4" s="1"/>
  <c r="H660" i="4"/>
  <c r="J660" i="4" s="1"/>
  <c r="H659" i="4"/>
  <c r="I659" i="4" s="1"/>
  <c r="H658" i="4"/>
  <c r="I658" i="4" s="1"/>
  <c r="H657" i="4"/>
  <c r="J657" i="4" s="1"/>
  <c r="H656" i="4"/>
  <c r="J656" i="4" s="1"/>
  <c r="H655" i="4"/>
  <c r="J654" i="4"/>
  <c r="I654" i="4"/>
  <c r="K654" i="4" s="1"/>
  <c r="H654" i="4"/>
  <c r="J653" i="4"/>
  <c r="H653" i="4"/>
  <c r="I653" i="4" s="1"/>
  <c r="H652" i="4"/>
  <c r="J652" i="4" s="1"/>
  <c r="H651" i="4"/>
  <c r="I651" i="4" s="1"/>
  <c r="H650" i="4"/>
  <c r="I650" i="4" s="1"/>
  <c r="H649" i="4"/>
  <c r="J649" i="4" s="1"/>
  <c r="H648" i="4"/>
  <c r="J648" i="4" s="1"/>
  <c r="H647" i="4"/>
  <c r="I646" i="4"/>
  <c r="H646" i="4"/>
  <c r="J646" i="4" s="1"/>
  <c r="J645" i="4"/>
  <c r="H645" i="4"/>
  <c r="I645" i="4" s="1"/>
  <c r="H644" i="4"/>
  <c r="J644" i="4" s="1"/>
  <c r="H643" i="4"/>
  <c r="I643" i="4" s="1"/>
  <c r="H642" i="4"/>
  <c r="I642" i="4" s="1"/>
  <c r="H641" i="4"/>
  <c r="J641" i="4" s="1"/>
  <c r="H640" i="4"/>
  <c r="J640" i="4" s="1"/>
  <c r="H639" i="4"/>
  <c r="J638" i="4"/>
  <c r="I638" i="4"/>
  <c r="K638" i="4" s="1"/>
  <c r="H638" i="4"/>
  <c r="J637" i="4"/>
  <c r="H637" i="4"/>
  <c r="I637" i="4" s="1"/>
  <c r="H636" i="4"/>
  <c r="J636" i="4" s="1"/>
  <c r="H635" i="4"/>
  <c r="I635" i="4" s="1"/>
  <c r="H634" i="4"/>
  <c r="I634" i="4" s="1"/>
  <c r="H633" i="4"/>
  <c r="J633" i="4" s="1"/>
  <c r="H632" i="4"/>
  <c r="J632" i="4" s="1"/>
  <c r="H631" i="4"/>
  <c r="I630" i="4"/>
  <c r="H630" i="4"/>
  <c r="J630" i="4" s="1"/>
  <c r="J629" i="4"/>
  <c r="H629" i="4"/>
  <c r="I629" i="4" s="1"/>
  <c r="H628" i="4"/>
  <c r="J628" i="4" s="1"/>
  <c r="H627" i="4"/>
  <c r="I627" i="4" s="1"/>
  <c r="J626" i="4"/>
  <c r="H626" i="4"/>
  <c r="I626" i="4" s="1"/>
  <c r="H625" i="4"/>
  <c r="J625" i="4" s="1"/>
  <c r="H624" i="4"/>
  <c r="J624" i="4" s="1"/>
  <c r="H623" i="4"/>
  <c r="J622" i="4"/>
  <c r="I622" i="4"/>
  <c r="K622" i="4" s="1"/>
  <c r="H622" i="4"/>
  <c r="J621" i="4"/>
  <c r="H621" i="4"/>
  <c r="I621" i="4" s="1"/>
  <c r="H620" i="4"/>
  <c r="J620" i="4" s="1"/>
  <c r="H619" i="4"/>
  <c r="I619" i="4" s="1"/>
  <c r="J618" i="4"/>
  <c r="H618" i="4"/>
  <c r="I618" i="4" s="1"/>
  <c r="H617" i="4"/>
  <c r="J617" i="4" s="1"/>
  <c r="H616" i="4"/>
  <c r="J616" i="4" s="1"/>
  <c r="H615" i="4"/>
  <c r="H614" i="4"/>
  <c r="J613" i="4"/>
  <c r="H613" i="4"/>
  <c r="I613" i="4" s="1"/>
  <c r="J612" i="4"/>
  <c r="H612" i="4"/>
  <c r="I612" i="4" s="1"/>
  <c r="H611" i="4"/>
  <c r="H610" i="4"/>
  <c r="J609" i="4"/>
  <c r="H609" i="4"/>
  <c r="I609" i="4" s="1"/>
  <c r="H608" i="4"/>
  <c r="I608" i="4" s="1"/>
  <c r="H607" i="4"/>
  <c r="H606" i="4"/>
  <c r="J605" i="4"/>
  <c r="H605" i="4"/>
  <c r="I605" i="4" s="1"/>
  <c r="J604" i="4"/>
  <c r="H604" i="4"/>
  <c r="I604" i="4" s="1"/>
  <c r="H603" i="4"/>
  <c r="H602" i="4"/>
  <c r="J601" i="4"/>
  <c r="H601" i="4"/>
  <c r="I601" i="4" s="1"/>
  <c r="H600" i="4"/>
  <c r="I600" i="4" s="1"/>
  <c r="H599" i="4"/>
  <c r="H598" i="4"/>
  <c r="J597" i="4"/>
  <c r="H597" i="4"/>
  <c r="I597" i="4" s="1"/>
  <c r="J596" i="4"/>
  <c r="H596" i="4"/>
  <c r="I596" i="4" s="1"/>
  <c r="H595" i="4"/>
  <c r="H594" i="4"/>
  <c r="J593" i="4"/>
  <c r="H593" i="4"/>
  <c r="I593" i="4" s="1"/>
  <c r="H592" i="4"/>
  <c r="I592" i="4" s="1"/>
  <c r="H591" i="4"/>
  <c r="H590" i="4"/>
  <c r="J589" i="4"/>
  <c r="H589" i="4"/>
  <c r="I589" i="4" s="1"/>
  <c r="J588" i="4"/>
  <c r="H588" i="4"/>
  <c r="I588" i="4" s="1"/>
  <c r="H587" i="4"/>
  <c r="H586" i="4"/>
  <c r="J585" i="4"/>
  <c r="H585" i="4"/>
  <c r="I585" i="4" s="1"/>
  <c r="H584" i="4"/>
  <c r="I584" i="4" s="1"/>
  <c r="H583" i="4"/>
  <c r="H582" i="4"/>
  <c r="J581" i="4"/>
  <c r="H581" i="4"/>
  <c r="I581" i="4" s="1"/>
  <c r="J580" i="4"/>
  <c r="H580" i="4"/>
  <c r="I580" i="4" s="1"/>
  <c r="H579" i="4"/>
  <c r="H578" i="4"/>
  <c r="J577" i="4"/>
  <c r="H577" i="4"/>
  <c r="I577" i="4" s="1"/>
  <c r="H576" i="4"/>
  <c r="I576" i="4" s="1"/>
  <c r="H575" i="4"/>
  <c r="H574" i="4"/>
  <c r="J573" i="4"/>
  <c r="H573" i="4"/>
  <c r="I573" i="4" s="1"/>
  <c r="J572" i="4"/>
  <c r="H572" i="4"/>
  <c r="I572" i="4" s="1"/>
  <c r="H571" i="4"/>
  <c r="H570" i="4"/>
  <c r="J569" i="4"/>
  <c r="H569" i="4"/>
  <c r="I569" i="4" s="1"/>
  <c r="H568" i="4"/>
  <c r="I568" i="4" s="1"/>
  <c r="H567" i="4"/>
  <c r="H566" i="4"/>
  <c r="J565" i="4"/>
  <c r="H565" i="4"/>
  <c r="I565" i="4" s="1"/>
  <c r="J564" i="4"/>
  <c r="H564" i="4"/>
  <c r="I564" i="4" s="1"/>
  <c r="H563" i="4"/>
  <c r="H562" i="4"/>
  <c r="J561" i="4"/>
  <c r="H561" i="4"/>
  <c r="I561" i="4" s="1"/>
  <c r="H560" i="4"/>
  <c r="I560" i="4" s="1"/>
  <c r="H559" i="4"/>
  <c r="H558" i="4"/>
  <c r="J557" i="4"/>
  <c r="H557" i="4"/>
  <c r="I557" i="4" s="1"/>
  <c r="J556" i="4"/>
  <c r="H556" i="4"/>
  <c r="I556" i="4" s="1"/>
  <c r="H555" i="4"/>
  <c r="H554" i="4"/>
  <c r="J553" i="4"/>
  <c r="H553" i="4"/>
  <c r="I553" i="4" s="1"/>
  <c r="H552" i="4"/>
  <c r="I552" i="4" s="1"/>
  <c r="H551" i="4"/>
  <c r="H550" i="4"/>
  <c r="J549" i="4"/>
  <c r="H549" i="4"/>
  <c r="I549" i="4" s="1"/>
  <c r="J548" i="4"/>
  <c r="H548" i="4"/>
  <c r="I548" i="4" s="1"/>
  <c r="H547" i="4"/>
  <c r="H546" i="4"/>
  <c r="J545" i="4"/>
  <c r="H545" i="4"/>
  <c r="I545" i="4" s="1"/>
  <c r="H544" i="4"/>
  <c r="I544" i="4" s="1"/>
  <c r="H543" i="4"/>
  <c r="H542" i="4"/>
  <c r="J541" i="4"/>
  <c r="H541" i="4"/>
  <c r="I541" i="4" s="1"/>
  <c r="J540" i="4"/>
  <c r="H540" i="4"/>
  <c r="I540" i="4" s="1"/>
  <c r="H539" i="4"/>
  <c r="H538" i="4"/>
  <c r="J537" i="4"/>
  <c r="H537" i="4"/>
  <c r="I537" i="4" s="1"/>
  <c r="H536" i="4"/>
  <c r="I536" i="4" s="1"/>
  <c r="H535" i="4"/>
  <c r="H534" i="4"/>
  <c r="J533" i="4"/>
  <c r="H533" i="4"/>
  <c r="I533" i="4" s="1"/>
  <c r="J532" i="4"/>
  <c r="K532" i="4" s="1"/>
  <c r="H532" i="4"/>
  <c r="I532" i="4" s="1"/>
  <c r="H531" i="4"/>
  <c r="H530" i="4"/>
  <c r="J529" i="4"/>
  <c r="H529" i="4"/>
  <c r="I529" i="4" s="1"/>
  <c r="H528" i="4"/>
  <c r="I528" i="4" s="1"/>
  <c r="H527" i="4"/>
  <c r="H526" i="4"/>
  <c r="J525" i="4"/>
  <c r="H525" i="4"/>
  <c r="I525" i="4" s="1"/>
  <c r="J524" i="4"/>
  <c r="H524" i="4"/>
  <c r="I524" i="4" s="1"/>
  <c r="H523" i="4"/>
  <c r="H522" i="4"/>
  <c r="J521" i="4"/>
  <c r="H521" i="4"/>
  <c r="I521" i="4" s="1"/>
  <c r="H520" i="4"/>
  <c r="I520" i="4" s="1"/>
  <c r="H519" i="4"/>
  <c r="H518" i="4"/>
  <c r="J517" i="4"/>
  <c r="H517" i="4"/>
  <c r="I517" i="4" s="1"/>
  <c r="J516" i="4"/>
  <c r="H516" i="4"/>
  <c r="I516" i="4" s="1"/>
  <c r="H515" i="4"/>
  <c r="H514" i="4"/>
  <c r="J513" i="4"/>
  <c r="H513" i="4"/>
  <c r="I513" i="4" s="1"/>
  <c r="H512" i="4"/>
  <c r="I512" i="4" s="1"/>
  <c r="H511" i="4"/>
  <c r="H510" i="4"/>
  <c r="J509" i="4"/>
  <c r="H509" i="4"/>
  <c r="I509" i="4" s="1"/>
  <c r="J508" i="4"/>
  <c r="H508" i="4"/>
  <c r="I508" i="4" s="1"/>
  <c r="H507" i="4"/>
  <c r="H506" i="4"/>
  <c r="J505" i="4"/>
  <c r="H505" i="4"/>
  <c r="I505" i="4" s="1"/>
  <c r="H504" i="4"/>
  <c r="I504" i="4" s="1"/>
  <c r="H503" i="4"/>
  <c r="H502" i="4"/>
  <c r="J501" i="4"/>
  <c r="H501" i="4"/>
  <c r="I501" i="4" s="1"/>
  <c r="J500" i="4"/>
  <c r="H500" i="4"/>
  <c r="I500" i="4" s="1"/>
  <c r="H499" i="4"/>
  <c r="H498" i="4"/>
  <c r="J497" i="4"/>
  <c r="H497" i="4"/>
  <c r="I497" i="4" s="1"/>
  <c r="H496" i="4"/>
  <c r="I496" i="4" s="1"/>
  <c r="H495" i="4"/>
  <c r="H494" i="4"/>
  <c r="J493" i="4"/>
  <c r="H493" i="4"/>
  <c r="I493" i="4" s="1"/>
  <c r="J492" i="4"/>
  <c r="H492" i="4"/>
  <c r="I492" i="4" s="1"/>
  <c r="H491" i="4"/>
  <c r="H490" i="4"/>
  <c r="J489" i="4"/>
  <c r="H489" i="4"/>
  <c r="I489" i="4" s="1"/>
  <c r="H488" i="4"/>
  <c r="I488" i="4" s="1"/>
  <c r="H487" i="4"/>
  <c r="H486" i="4"/>
  <c r="J485" i="4"/>
  <c r="H485" i="4"/>
  <c r="I485" i="4" s="1"/>
  <c r="J484" i="4"/>
  <c r="H484" i="4"/>
  <c r="I484" i="4" s="1"/>
  <c r="H483" i="4"/>
  <c r="H482" i="4"/>
  <c r="J481" i="4"/>
  <c r="H481" i="4"/>
  <c r="I481" i="4" s="1"/>
  <c r="H480" i="4"/>
  <c r="I480" i="4" s="1"/>
  <c r="H479" i="4"/>
  <c r="H478" i="4"/>
  <c r="J477" i="4"/>
  <c r="H477" i="4"/>
  <c r="I477" i="4" s="1"/>
  <c r="J476" i="4"/>
  <c r="H476" i="4"/>
  <c r="I476" i="4" s="1"/>
  <c r="H475" i="4"/>
  <c r="H474" i="4"/>
  <c r="J473" i="4"/>
  <c r="H473" i="4"/>
  <c r="I473" i="4" s="1"/>
  <c r="H472" i="4"/>
  <c r="I472" i="4" s="1"/>
  <c r="H471" i="4"/>
  <c r="H470" i="4"/>
  <c r="J469" i="4"/>
  <c r="H469" i="4"/>
  <c r="I469" i="4" s="1"/>
  <c r="J468" i="4"/>
  <c r="H468" i="4"/>
  <c r="I468" i="4" s="1"/>
  <c r="H467" i="4"/>
  <c r="H466" i="4"/>
  <c r="J465" i="4"/>
  <c r="H465" i="4"/>
  <c r="I465" i="4" s="1"/>
  <c r="H464" i="4"/>
  <c r="I464" i="4" s="1"/>
  <c r="H463" i="4"/>
  <c r="H462" i="4"/>
  <c r="J461" i="4"/>
  <c r="H461" i="4"/>
  <c r="I461" i="4" s="1"/>
  <c r="J460" i="4"/>
  <c r="H460" i="4"/>
  <c r="I460" i="4" s="1"/>
  <c r="H459" i="4"/>
  <c r="H458" i="4"/>
  <c r="J457" i="4"/>
  <c r="H457" i="4"/>
  <c r="I457" i="4" s="1"/>
  <c r="H456" i="4"/>
  <c r="I456" i="4" s="1"/>
  <c r="H455" i="4"/>
  <c r="H454" i="4"/>
  <c r="J453" i="4"/>
  <c r="H453" i="4"/>
  <c r="I453" i="4" s="1"/>
  <c r="J452" i="4"/>
  <c r="H452" i="4"/>
  <c r="I452" i="4" s="1"/>
  <c r="H451" i="4"/>
  <c r="H450" i="4"/>
  <c r="J449" i="4"/>
  <c r="H449" i="4"/>
  <c r="I449" i="4" s="1"/>
  <c r="H448" i="4"/>
  <c r="I448" i="4" s="1"/>
  <c r="H447" i="4"/>
  <c r="H446" i="4"/>
  <c r="J445" i="4"/>
  <c r="H445" i="4"/>
  <c r="I445" i="4" s="1"/>
  <c r="J444" i="4"/>
  <c r="H444" i="4"/>
  <c r="I444" i="4" s="1"/>
  <c r="H443" i="4"/>
  <c r="H442" i="4"/>
  <c r="J441" i="4"/>
  <c r="H441" i="4"/>
  <c r="I441" i="4" s="1"/>
  <c r="H440" i="4"/>
  <c r="I440" i="4" s="1"/>
  <c r="H439" i="4"/>
  <c r="H438" i="4"/>
  <c r="J437" i="4"/>
  <c r="H437" i="4"/>
  <c r="I437" i="4" s="1"/>
  <c r="J436" i="4"/>
  <c r="H436" i="4"/>
  <c r="I436" i="4" s="1"/>
  <c r="H435" i="4"/>
  <c r="H434" i="4"/>
  <c r="J433" i="4"/>
  <c r="H433" i="4"/>
  <c r="I433" i="4" s="1"/>
  <c r="H432" i="4"/>
  <c r="I432" i="4" s="1"/>
  <c r="H431" i="4"/>
  <c r="H430" i="4"/>
  <c r="J429" i="4"/>
  <c r="H429" i="4"/>
  <c r="I429" i="4" s="1"/>
  <c r="J428" i="4"/>
  <c r="H428" i="4"/>
  <c r="I428" i="4" s="1"/>
  <c r="H427" i="4"/>
  <c r="H426" i="4"/>
  <c r="J425" i="4"/>
  <c r="H425" i="4"/>
  <c r="I425" i="4" s="1"/>
  <c r="H424" i="4"/>
  <c r="I424" i="4" s="1"/>
  <c r="H423" i="4"/>
  <c r="H422" i="4"/>
  <c r="J421" i="4"/>
  <c r="H421" i="4"/>
  <c r="I421" i="4" s="1"/>
  <c r="J420" i="4"/>
  <c r="H420" i="4"/>
  <c r="I420" i="4" s="1"/>
  <c r="H419" i="4"/>
  <c r="H418" i="4"/>
  <c r="J417" i="4"/>
  <c r="H417" i="4"/>
  <c r="I417" i="4" s="1"/>
  <c r="H416" i="4"/>
  <c r="I416" i="4" s="1"/>
  <c r="H415" i="4"/>
  <c r="H414" i="4"/>
  <c r="J413" i="4"/>
  <c r="H413" i="4"/>
  <c r="I413" i="4" s="1"/>
  <c r="J412" i="4"/>
  <c r="H412" i="4"/>
  <c r="I412" i="4" s="1"/>
  <c r="H411" i="4"/>
  <c r="H410" i="4"/>
  <c r="J409" i="4"/>
  <c r="H409" i="4"/>
  <c r="I409" i="4" s="1"/>
  <c r="H408" i="4"/>
  <c r="I408" i="4" s="1"/>
  <c r="H407" i="4"/>
  <c r="H406" i="4"/>
  <c r="J405" i="4"/>
  <c r="H405" i="4"/>
  <c r="I405" i="4" s="1"/>
  <c r="J404" i="4"/>
  <c r="H404" i="4"/>
  <c r="I404" i="4" s="1"/>
  <c r="K404" i="4" s="1"/>
  <c r="H403" i="4"/>
  <c r="H402" i="4"/>
  <c r="J401" i="4"/>
  <c r="H401" i="4"/>
  <c r="I401" i="4" s="1"/>
  <c r="H400" i="4"/>
  <c r="I400" i="4" s="1"/>
  <c r="H399" i="4"/>
  <c r="H398" i="4"/>
  <c r="J397" i="4"/>
  <c r="H397" i="4"/>
  <c r="I397" i="4" s="1"/>
  <c r="J396" i="4"/>
  <c r="H396" i="4"/>
  <c r="I396" i="4" s="1"/>
  <c r="H395" i="4"/>
  <c r="H394" i="4"/>
  <c r="J393" i="4"/>
  <c r="H393" i="4"/>
  <c r="I393" i="4" s="1"/>
  <c r="H392" i="4"/>
  <c r="I392" i="4" s="1"/>
  <c r="H391" i="4"/>
  <c r="H390" i="4"/>
  <c r="J389" i="4"/>
  <c r="H389" i="4"/>
  <c r="I389" i="4" s="1"/>
  <c r="J388" i="4"/>
  <c r="H388" i="4"/>
  <c r="I388" i="4" s="1"/>
  <c r="H387" i="4"/>
  <c r="H386" i="4"/>
  <c r="J385" i="4"/>
  <c r="H385" i="4"/>
  <c r="I385" i="4" s="1"/>
  <c r="H384" i="4"/>
  <c r="I384" i="4" s="1"/>
  <c r="H383" i="4"/>
  <c r="H382" i="4"/>
  <c r="J381" i="4"/>
  <c r="H381" i="4"/>
  <c r="I381" i="4" s="1"/>
  <c r="J380" i="4"/>
  <c r="H380" i="4"/>
  <c r="I380" i="4" s="1"/>
  <c r="H379" i="4"/>
  <c r="H378" i="4"/>
  <c r="J377" i="4"/>
  <c r="H377" i="4"/>
  <c r="I377" i="4" s="1"/>
  <c r="H376" i="4"/>
  <c r="I376" i="4" s="1"/>
  <c r="H375" i="4"/>
  <c r="H374" i="4"/>
  <c r="J373" i="4"/>
  <c r="H373" i="4"/>
  <c r="I373" i="4" s="1"/>
  <c r="J372" i="4"/>
  <c r="H372" i="4"/>
  <c r="I372" i="4" s="1"/>
  <c r="H371" i="4"/>
  <c r="H370" i="4"/>
  <c r="J369" i="4"/>
  <c r="H369" i="4"/>
  <c r="I369" i="4" s="1"/>
  <c r="H368" i="4"/>
  <c r="I368" i="4" s="1"/>
  <c r="H367" i="4"/>
  <c r="H366" i="4"/>
  <c r="J365" i="4"/>
  <c r="H365" i="4"/>
  <c r="I365" i="4" s="1"/>
  <c r="J364" i="4"/>
  <c r="H364" i="4"/>
  <c r="I364" i="4" s="1"/>
  <c r="H363" i="4"/>
  <c r="H362" i="4"/>
  <c r="J361" i="4"/>
  <c r="H361" i="4"/>
  <c r="I361" i="4" s="1"/>
  <c r="H360" i="4"/>
  <c r="I360" i="4" s="1"/>
  <c r="H359" i="4"/>
  <c r="H358" i="4"/>
  <c r="J357" i="4"/>
  <c r="H357" i="4"/>
  <c r="I357" i="4" s="1"/>
  <c r="J356" i="4"/>
  <c r="H356" i="4"/>
  <c r="I356" i="4" s="1"/>
  <c r="H355" i="4"/>
  <c r="H354" i="4"/>
  <c r="J353" i="4"/>
  <c r="H353" i="4"/>
  <c r="I353" i="4" s="1"/>
  <c r="H352" i="4"/>
  <c r="I352" i="4" s="1"/>
  <c r="H351" i="4"/>
  <c r="H350" i="4"/>
  <c r="J349" i="4"/>
  <c r="H349" i="4"/>
  <c r="I349" i="4" s="1"/>
  <c r="J348" i="4"/>
  <c r="H348" i="4"/>
  <c r="I348" i="4" s="1"/>
  <c r="H347" i="4"/>
  <c r="H346" i="4"/>
  <c r="J345" i="4"/>
  <c r="H345" i="4"/>
  <c r="I345" i="4" s="1"/>
  <c r="H344" i="4"/>
  <c r="I344" i="4" s="1"/>
  <c r="H343" i="4"/>
  <c r="H342" i="4"/>
  <c r="J341" i="4"/>
  <c r="H341" i="4"/>
  <c r="I341" i="4" s="1"/>
  <c r="J340" i="4"/>
  <c r="H340" i="4"/>
  <c r="I340" i="4" s="1"/>
  <c r="H339" i="4"/>
  <c r="H338" i="4"/>
  <c r="J337" i="4"/>
  <c r="H337" i="4"/>
  <c r="I337" i="4" s="1"/>
  <c r="H336" i="4"/>
  <c r="I336" i="4" s="1"/>
  <c r="H335" i="4"/>
  <c r="H334" i="4"/>
  <c r="J333" i="4"/>
  <c r="H333" i="4"/>
  <c r="I333" i="4" s="1"/>
  <c r="J332" i="4"/>
  <c r="H332" i="4"/>
  <c r="I332" i="4" s="1"/>
  <c r="H331" i="4"/>
  <c r="H330" i="4"/>
  <c r="J329" i="4"/>
  <c r="H329" i="4"/>
  <c r="I329" i="4" s="1"/>
  <c r="H328" i="4"/>
  <c r="I328" i="4" s="1"/>
  <c r="H327" i="4"/>
  <c r="H326" i="4"/>
  <c r="J325" i="4"/>
  <c r="H325" i="4"/>
  <c r="I325" i="4" s="1"/>
  <c r="J324" i="4"/>
  <c r="H324" i="4"/>
  <c r="I324" i="4" s="1"/>
  <c r="H323" i="4"/>
  <c r="H322" i="4"/>
  <c r="J321" i="4"/>
  <c r="H321" i="4"/>
  <c r="I321" i="4" s="1"/>
  <c r="H320" i="4"/>
  <c r="I320" i="4" s="1"/>
  <c r="H319" i="4"/>
  <c r="H318" i="4"/>
  <c r="J317" i="4"/>
  <c r="H317" i="4"/>
  <c r="I317" i="4" s="1"/>
  <c r="J316" i="4"/>
  <c r="H316" i="4"/>
  <c r="I316" i="4" s="1"/>
  <c r="H315" i="4"/>
  <c r="H314" i="4"/>
  <c r="J313" i="4"/>
  <c r="H313" i="4"/>
  <c r="I313" i="4" s="1"/>
  <c r="H312" i="4"/>
  <c r="I312" i="4" s="1"/>
  <c r="I311" i="4"/>
  <c r="K311" i="4" s="1"/>
  <c r="H311" i="4"/>
  <c r="J311" i="4" s="1"/>
  <c r="H310" i="4"/>
  <c r="H309" i="4"/>
  <c r="I309" i="4" s="1"/>
  <c r="J308" i="4"/>
  <c r="H308" i="4"/>
  <c r="I308" i="4" s="1"/>
  <c r="H307" i="4"/>
  <c r="J307" i="4" s="1"/>
  <c r="H306" i="4"/>
  <c r="H305" i="4"/>
  <c r="I305" i="4" s="1"/>
  <c r="J304" i="4"/>
  <c r="H304" i="4"/>
  <c r="I304" i="4" s="1"/>
  <c r="H303" i="4"/>
  <c r="J303" i="4" s="1"/>
  <c r="H302" i="4"/>
  <c r="J301" i="4"/>
  <c r="H301" i="4"/>
  <c r="I301" i="4" s="1"/>
  <c r="H300" i="4"/>
  <c r="I300" i="4" s="1"/>
  <c r="I299" i="4"/>
  <c r="K299" i="4" s="1"/>
  <c r="H299" i="4"/>
  <c r="J299" i="4" s="1"/>
  <c r="H298" i="4"/>
  <c r="J297" i="4"/>
  <c r="H297" i="4"/>
  <c r="I297" i="4" s="1"/>
  <c r="H296" i="4"/>
  <c r="I296" i="4" s="1"/>
  <c r="I295" i="4"/>
  <c r="K295" i="4" s="1"/>
  <c r="H295" i="4"/>
  <c r="J295" i="4" s="1"/>
  <c r="H294" i="4"/>
  <c r="H293" i="4"/>
  <c r="I293" i="4" s="1"/>
  <c r="J292" i="4"/>
  <c r="H292" i="4"/>
  <c r="I292" i="4" s="1"/>
  <c r="H291" i="4"/>
  <c r="J291" i="4" s="1"/>
  <c r="H290" i="4"/>
  <c r="H289" i="4"/>
  <c r="I289" i="4" s="1"/>
  <c r="J288" i="4"/>
  <c r="H288" i="4"/>
  <c r="I288" i="4" s="1"/>
  <c r="H287" i="4"/>
  <c r="J287" i="4" s="1"/>
  <c r="H286" i="4"/>
  <c r="J285" i="4"/>
  <c r="H285" i="4"/>
  <c r="I285" i="4" s="1"/>
  <c r="H284" i="4"/>
  <c r="I284" i="4" s="1"/>
  <c r="I283" i="4"/>
  <c r="K283" i="4" s="1"/>
  <c r="H283" i="4"/>
  <c r="J283" i="4" s="1"/>
  <c r="H282" i="4"/>
  <c r="J281" i="4"/>
  <c r="H281" i="4"/>
  <c r="I281" i="4" s="1"/>
  <c r="H280" i="4"/>
  <c r="I280" i="4" s="1"/>
  <c r="I279" i="4"/>
  <c r="K279" i="4" s="1"/>
  <c r="H279" i="4"/>
  <c r="J279" i="4" s="1"/>
  <c r="H278" i="4"/>
  <c r="H277" i="4"/>
  <c r="I277" i="4" s="1"/>
  <c r="J276" i="4"/>
  <c r="H276" i="4"/>
  <c r="I276" i="4" s="1"/>
  <c r="H275" i="4"/>
  <c r="J275" i="4" s="1"/>
  <c r="H274" i="4"/>
  <c r="H273" i="4"/>
  <c r="I273" i="4" s="1"/>
  <c r="J272" i="4"/>
  <c r="H272" i="4"/>
  <c r="I272" i="4" s="1"/>
  <c r="H271" i="4"/>
  <c r="J271" i="4" s="1"/>
  <c r="H270" i="4"/>
  <c r="J269" i="4"/>
  <c r="H269" i="4"/>
  <c r="I269" i="4" s="1"/>
  <c r="H268" i="4"/>
  <c r="I268" i="4" s="1"/>
  <c r="I267" i="4"/>
  <c r="K267" i="4" s="1"/>
  <c r="H267" i="4"/>
  <c r="J267" i="4" s="1"/>
  <c r="H266" i="4"/>
  <c r="J265" i="4"/>
  <c r="H265" i="4"/>
  <c r="I265" i="4" s="1"/>
  <c r="H264" i="4"/>
  <c r="I264" i="4" s="1"/>
  <c r="I263" i="4"/>
  <c r="K263" i="4" s="1"/>
  <c r="H263" i="4"/>
  <c r="J263" i="4" s="1"/>
  <c r="H262" i="4"/>
  <c r="H261" i="4"/>
  <c r="I261" i="4" s="1"/>
  <c r="J260" i="4"/>
  <c r="H260" i="4"/>
  <c r="I260" i="4" s="1"/>
  <c r="H259" i="4"/>
  <c r="J259" i="4" s="1"/>
  <c r="H258" i="4"/>
  <c r="H257" i="4"/>
  <c r="I257" i="4" s="1"/>
  <c r="J256" i="4"/>
  <c r="H256" i="4"/>
  <c r="I256" i="4" s="1"/>
  <c r="H255" i="4"/>
  <c r="J255" i="4" s="1"/>
  <c r="H254" i="4"/>
  <c r="J253" i="4"/>
  <c r="H253" i="4"/>
  <c r="I253" i="4" s="1"/>
  <c r="H252" i="4"/>
  <c r="I252" i="4" s="1"/>
  <c r="I251" i="4"/>
  <c r="K251" i="4" s="1"/>
  <c r="H251" i="4"/>
  <c r="J251" i="4" s="1"/>
  <c r="H250" i="4"/>
  <c r="J249" i="4"/>
  <c r="H249" i="4"/>
  <c r="I249" i="4" s="1"/>
  <c r="H248" i="4"/>
  <c r="I248" i="4" s="1"/>
  <c r="I247" i="4"/>
  <c r="K247" i="4" s="1"/>
  <c r="H247" i="4"/>
  <c r="J247" i="4" s="1"/>
  <c r="H246" i="4"/>
  <c r="H245" i="4"/>
  <c r="I245" i="4" s="1"/>
  <c r="J244" i="4"/>
  <c r="H244" i="4"/>
  <c r="I244" i="4" s="1"/>
  <c r="H243" i="4"/>
  <c r="J243" i="4" s="1"/>
  <c r="H242" i="4"/>
  <c r="H241" i="4"/>
  <c r="I241" i="4" s="1"/>
  <c r="J240" i="4"/>
  <c r="H240" i="4"/>
  <c r="I240" i="4" s="1"/>
  <c r="H239" i="4"/>
  <c r="J239" i="4" s="1"/>
  <c r="H238" i="4"/>
  <c r="J237" i="4"/>
  <c r="H237" i="4"/>
  <c r="I237" i="4" s="1"/>
  <c r="H236" i="4"/>
  <c r="I236" i="4" s="1"/>
  <c r="I235" i="4"/>
  <c r="K235" i="4" s="1"/>
  <c r="H235" i="4"/>
  <c r="J235" i="4" s="1"/>
  <c r="H234" i="4"/>
  <c r="J233" i="4"/>
  <c r="H233" i="4"/>
  <c r="I233" i="4" s="1"/>
  <c r="H232" i="4"/>
  <c r="I232" i="4" s="1"/>
  <c r="I231" i="4"/>
  <c r="K231" i="4" s="1"/>
  <c r="H231" i="4"/>
  <c r="J231" i="4" s="1"/>
  <c r="H230" i="4"/>
  <c r="H229" i="4"/>
  <c r="I229" i="4" s="1"/>
  <c r="J228" i="4"/>
  <c r="H228" i="4"/>
  <c r="I228" i="4" s="1"/>
  <c r="H227" i="4"/>
  <c r="J227" i="4" s="1"/>
  <c r="H226" i="4"/>
  <c r="H225" i="4"/>
  <c r="I225" i="4" s="1"/>
  <c r="J224" i="4"/>
  <c r="H224" i="4"/>
  <c r="I224" i="4" s="1"/>
  <c r="H223" i="4"/>
  <c r="J223" i="4" s="1"/>
  <c r="H222" i="4"/>
  <c r="J221" i="4"/>
  <c r="H221" i="4"/>
  <c r="I221" i="4" s="1"/>
  <c r="H220" i="4"/>
  <c r="I220" i="4" s="1"/>
  <c r="I219" i="4"/>
  <c r="K219" i="4" s="1"/>
  <c r="H219" i="4"/>
  <c r="J219" i="4" s="1"/>
  <c r="H218" i="4"/>
  <c r="J217" i="4"/>
  <c r="H217" i="4"/>
  <c r="I217" i="4" s="1"/>
  <c r="H216" i="4"/>
  <c r="I216" i="4" s="1"/>
  <c r="I215" i="4"/>
  <c r="K215" i="4" s="1"/>
  <c r="H215" i="4"/>
  <c r="J215" i="4" s="1"/>
  <c r="H214" i="4"/>
  <c r="H213" i="4"/>
  <c r="I213" i="4" s="1"/>
  <c r="J212" i="4"/>
  <c r="H212" i="4"/>
  <c r="I212" i="4" s="1"/>
  <c r="H211" i="4"/>
  <c r="J211" i="4" s="1"/>
  <c r="H210" i="4"/>
  <c r="H209" i="4"/>
  <c r="I209" i="4" s="1"/>
  <c r="J208" i="4"/>
  <c r="H208" i="4"/>
  <c r="I208" i="4" s="1"/>
  <c r="H207" i="4"/>
  <c r="J207" i="4" s="1"/>
  <c r="H206" i="4"/>
  <c r="J205" i="4"/>
  <c r="H205" i="4"/>
  <c r="I205" i="4" s="1"/>
  <c r="H204" i="4"/>
  <c r="I204" i="4" s="1"/>
  <c r="I203" i="4"/>
  <c r="K203" i="4" s="1"/>
  <c r="H203" i="4"/>
  <c r="J203" i="4" s="1"/>
  <c r="H202" i="4"/>
  <c r="J201" i="4"/>
  <c r="H201" i="4"/>
  <c r="I201" i="4" s="1"/>
  <c r="H200" i="4"/>
  <c r="I200" i="4" s="1"/>
  <c r="I199" i="4"/>
  <c r="K199" i="4" s="1"/>
  <c r="H199" i="4"/>
  <c r="J199" i="4" s="1"/>
  <c r="H198" i="4"/>
  <c r="H197" i="4"/>
  <c r="I197" i="4" s="1"/>
  <c r="J196" i="4"/>
  <c r="H196" i="4"/>
  <c r="I196" i="4" s="1"/>
  <c r="H195" i="4"/>
  <c r="J195" i="4" s="1"/>
  <c r="H194" i="4"/>
  <c r="H193" i="4"/>
  <c r="I193" i="4" s="1"/>
  <c r="J192" i="4"/>
  <c r="H192" i="4"/>
  <c r="I192" i="4" s="1"/>
  <c r="H191" i="4"/>
  <c r="J191" i="4" s="1"/>
  <c r="H190" i="4"/>
  <c r="J189" i="4"/>
  <c r="H189" i="4"/>
  <c r="I189" i="4" s="1"/>
  <c r="H188" i="4"/>
  <c r="I188" i="4" s="1"/>
  <c r="I187" i="4"/>
  <c r="K187" i="4" s="1"/>
  <c r="H187" i="4"/>
  <c r="J187" i="4" s="1"/>
  <c r="H186" i="4"/>
  <c r="J185" i="4"/>
  <c r="H185" i="4"/>
  <c r="I185" i="4" s="1"/>
  <c r="H184" i="4"/>
  <c r="I184" i="4" s="1"/>
  <c r="I183" i="4"/>
  <c r="K183" i="4" s="1"/>
  <c r="H183" i="4"/>
  <c r="J183" i="4" s="1"/>
  <c r="H182" i="4"/>
  <c r="H181" i="4"/>
  <c r="I181" i="4" s="1"/>
  <c r="J180" i="4"/>
  <c r="H180" i="4"/>
  <c r="I180" i="4" s="1"/>
  <c r="H179" i="4"/>
  <c r="J179" i="4" s="1"/>
  <c r="H178" i="4"/>
  <c r="H177" i="4"/>
  <c r="I177" i="4" s="1"/>
  <c r="J176" i="4"/>
  <c r="H176" i="4"/>
  <c r="I176" i="4" s="1"/>
  <c r="H175" i="4"/>
  <c r="J175" i="4" s="1"/>
  <c r="H174" i="4"/>
  <c r="J173" i="4"/>
  <c r="H173" i="4"/>
  <c r="I173" i="4" s="1"/>
  <c r="H172" i="4"/>
  <c r="I172" i="4" s="1"/>
  <c r="I171" i="4"/>
  <c r="K171" i="4" s="1"/>
  <c r="H171" i="4"/>
  <c r="J171" i="4" s="1"/>
  <c r="H170" i="4"/>
  <c r="J169" i="4"/>
  <c r="H169" i="4"/>
  <c r="I169" i="4" s="1"/>
  <c r="H168" i="4"/>
  <c r="I168" i="4" s="1"/>
  <c r="I167" i="4"/>
  <c r="K167" i="4" s="1"/>
  <c r="H167" i="4"/>
  <c r="J167" i="4" s="1"/>
  <c r="H166" i="4"/>
  <c r="H165" i="4"/>
  <c r="I165" i="4" s="1"/>
  <c r="J164" i="4"/>
  <c r="H164" i="4"/>
  <c r="I164" i="4" s="1"/>
  <c r="H163" i="4"/>
  <c r="J163" i="4" s="1"/>
  <c r="H162" i="4"/>
  <c r="H161" i="4"/>
  <c r="I161" i="4" s="1"/>
  <c r="J160" i="4"/>
  <c r="H160" i="4"/>
  <c r="I160" i="4" s="1"/>
  <c r="H159" i="4"/>
  <c r="J159" i="4" s="1"/>
  <c r="H158" i="4"/>
  <c r="J157" i="4"/>
  <c r="H157" i="4"/>
  <c r="I157" i="4" s="1"/>
  <c r="H156" i="4"/>
  <c r="I156" i="4" s="1"/>
  <c r="I155" i="4"/>
  <c r="K155" i="4" s="1"/>
  <c r="H155" i="4"/>
  <c r="J155" i="4" s="1"/>
  <c r="H154" i="4"/>
  <c r="J153" i="4"/>
  <c r="H153" i="4"/>
  <c r="I153" i="4" s="1"/>
  <c r="H152" i="4"/>
  <c r="I152" i="4" s="1"/>
  <c r="I151" i="4"/>
  <c r="K151" i="4" s="1"/>
  <c r="H151" i="4"/>
  <c r="J151" i="4" s="1"/>
  <c r="H150" i="4"/>
  <c r="H149" i="4"/>
  <c r="I149" i="4" s="1"/>
  <c r="J148" i="4"/>
  <c r="H148" i="4"/>
  <c r="I148" i="4" s="1"/>
  <c r="H147" i="4"/>
  <c r="J147" i="4" s="1"/>
  <c r="H146" i="4"/>
  <c r="H145" i="4"/>
  <c r="I145" i="4" s="1"/>
  <c r="J144" i="4"/>
  <c r="H144" i="4"/>
  <c r="I144" i="4" s="1"/>
  <c r="H143" i="4"/>
  <c r="J143" i="4" s="1"/>
  <c r="H142" i="4"/>
  <c r="J141" i="4"/>
  <c r="H141" i="4"/>
  <c r="I141" i="4" s="1"/>
  <c r="H140" i="4"/>
  <c r="I140" i="4" s="1"/>
  <c r="I139" i="4"/>
  <c r="K139" i="4" s="1"/>
  <c r="H139" i="4"/>
  <c r="J139" i="4" s="1"/>
  <c r="H138" i="4"/>
  <c r="J137" i="4"/>
  <c r="H137" i="4"/>
  <c r="I137" i="4" s="1"/>
  <c r="H136" i="4"/>
  <c r="I136" i="4" s="1"/>
  <c r="I135" i="4"/>
  <c r="K135" i="4" s="1"/>
  <c r="H135" i="4"/>
  <c r="J135" i="4" s="1"/>
  <c r="H134" i="4"/>
  <c r="H133" i="4"/>
  <c r="I133" i="4" s="1"/>
  <c r="J132" i="4"/>
  <c r="H132" i="4"/>
  <c r="I132" i="4" s="1"/>
  <c r="H131" i="4"/>
  <c r="J131" i="4" s="1"/>
  <c r="H130" i="4"/>
  <c r="H129" i="4"/>
  <c r="I129" i="4" s="1"/>
  <c r="J128" i="4"/>
  <c r="H128" i="4"/>
  <c r="I128" i="4" s="1"/>
  <c r="H127" i="4"/>
  <c r="J127" i="4" s="1"/>
  <c r="H126" i="4"/>
  <c r="J125" i="4"/>
  <c r="H125" i="4"/>
  <c r="I125" i="4" s="1"/>
  <c r="H124" i="4"/>
  <c r="I124" i="4" s="1"/>
  <c r="I123" i="4"/>
  <c r="K123" i="4" s="1"/>
  <c r="H123" i="4"/>
  <c r="J123" i="4" s="1"/>
  <c r="H122" i="4"/>
  <c r="J121" i="4"/>
  <c r="H121" i="4"/>
  <c r="I121" i="4" s="1"/>
  <c r="H120" i="4"/>
  <c r="I120" i="4" s="1"/>
  <c r="I119" i="4"/>
  <c r="K119" i="4" s="1"/>
  <c r="H119" i="4"/>
  <c r="J119" i="4" s="1"/>
  <c r="H118" i="4"/>
  <c r="H117" i="4"/>
  <c r="I117" i="4" s="1"/>
  <c r="J116" i="4"/>
  <c r="H116" i="4"/>
  <c r="I116" i="4" s="1"/>
  <c r="H115" i="4"/>
  <c r="J115" i="4" s="1"/>
  <c r="H114" i="4"/>
  <c r="H113" i="4"/>
  <c r="I113" i="4" s="1"/>
  <c r="J112" i="4"/>
  <c r="H112" i="4"/>
  <c r="I112" i="4" s="1"/>
  <c r="H111" i="4"/>
  <c r="J111" i="4" s="1"/>
  <c r="H110" i="4"/>
  <c r="J109" i="4"/>
  <c r="H109" i="4"/>
  <c r="I109" i="4" s="1"/>
  <c r="H108" i="4"/>
  <c r="I108" i="4" s="1"/>
  <c r="I107" i="4"/>
  <c r="K107" i="4" s="1"/>
  <c r="H107" i="4"/>
  <c r="J107" i="4" s="1"/>
  <c r="H106" i="4"/>
  <c r="J105" i="4"/>
  <c r="H105" i="4"/>
  <c r="I105" i="4" s="1"/>
  <c r="H104" i="4"/>
  <c r="I104" i="4" s="1"/>
  <c r="I103" i="4"/>
  <c r="K103" i="4" s="1"/>
  <c r="H103" i="4"/>
  <c r="J103" i="4" s="1"/>
  <c r="H102" i="4"/>
  <c r="H101" i="4"/>
  <c r="I101" i="4" s="1"/>
  <c r="J100" i="4"/>
  <c r="H100" i="4"/>
  <c r="I100" i="4" s="1"/>
  <c r="H99" i="4"/>
  <c r="J99" i="4" s="1"/>
  <c r="H98" i="4"/>
  <c r="H97" i="4"/>
  <c r="I97" i="4" s="1"/>
  <c r="J96" i="4"/>
  <c r="H96" i="4"/>
  <c r="I96" i="4" s="1"/>
  <c r="H95" i="4"/>
  <c r="I95" i="4" s="1"/>
  <c r="H94" i="4"/>
  <c r="J94" i="4" s="1"/>
  <c r="H93" i="4"/>
  <c r="I93" i="4" s="1"/>
  <c r="J92" i="4"/>
  <c r="I92" i="4"/>
  <c r="K92" i="4" s="1"/>
  <c r="H92" i="4"/>
  <c r="H91" i="4"/>
  <c r="I91" i="4" s="1"/>
  <c r="H90" i="4"/>
  <c r="J90" i="4" s="1"/>
  <c r="H89" i="4"/>
  <c r="I89" i="4" s="1"/>
  <c r="I88" i="4"/>
  <c r="K88" i="4" s="1"/>
  <c r="H88" i="4"/>
  <c r="J88" i="4" s="1"/>
  <c r="J87" i="4"/>
  <c r="H87" i="4"/>
  <c r="I87" i="4" s="1"/>
  <c r="H86" i="4"/>
  <c r="J86" i="4" s="1"/>
  <c r="H85" i="4"/>
  <c r="I85" i="4" s="1"/>
  <c r="H84" i="4"/>
  <c r="I84" i="4" s="1"/>
  <c r="H83" i="4"/>
  <c r="I83" i="4" s="1"/>
  <c r="H82" i="4"/>
  <c r="J82" i="4" s="1"/>
  <c r="H81" i="4"/>
  <c r="I81" i="4" s="1"/>
  <c r="J80" i="4"/>
  <c r="I80" i="4"/>
  <c r="K80" i="4" s="1"/>
  <c r="H80" i="4"/>
  <c r="H79" i="4"/>
  <c r="H78" i="4"/>
  <c r="J78" i="4" s="1"/>
  <c r="H77" i="4"/>
  <c r="I77" i="4" s="1"/>
  <c r="I76" i="4"/>
  <c r="K76" i="4" s="1"/>
  <c r="H76" i="4"/>
  <c r="J76" i="4" s="1"/>
  <c r="H75" i="4"/>
  <c r="I75" i="4" s="1"/>
  <c r="H74" i="4"/>
  <c r="J74" i="4" s="1"/>
  <c r="H73" i="4"/>
  <c r="I73" i="4" s="1"/>
  <c r="J72" i="4"/>
  <c r="I72" i="4"/>
  <c r="K72" i="4" s="1"/>
  <c r="H72" i="4"/>
  <c r="J71" i="4"/>
  <c r="H71" i="4"/>
  <c r="I71" i="4" s="1"/>
  <c r="H70" i="4"/>
  <c r="J70" i="4" s="1"/>
  <c r="H69" i="4"/>
  <c r="I69" i="4" s="1"/>
  <c r="H68" i="4"/>
  <c r="J68" i="4" s="1"/>
  <c r="H67" i="4"/>
  <c r="I67" i="4" s="1"/>
  <c r="H66" i="4"/>
  <c r="J66" i="4" s="1"/>
  <c r="H65" i="4"/>
  <c r="I65" i="4" s="1"/>
  <c r="H64" i="4"/>
  <c r="I64" i="4" s="1"/>
  <c r="J63" i="4"/>
  <c r="H63" i="4"/>
  <c r="I63" i="4" s="1"/>
  <c r="H62" i="4"/>
  <c r="J62" i="4" s="1"/>
  <c r="H61" i="4"/>
  <c r="I61" i="4" s="1"/>
  <c r="J60" i="4"/>
  <c r="I60" i="4"/>
  <c r="H60" i="4"/>
  <c r="H59" i="4"/>
  <c r="I59" i="4" s="1"/>
  <c r="H58" i="4"/>
  <c r="J58" i="4" s="1"/>
  <c r="H57" i="4"/>
  <c r="I57" i="4" s="1"/>
  <c r="H56" i="4"/>
  <c r="J56" i="4" s="1"/>
  <c r="J55" i="4"/>
  <c r="H55" i="4"/>
  <c r="I55" i="4" s="1"/>
  <c r="H54" i="4"/>
  <c r="J54" i="4" s="1"/>
  <c r="H53" i="4"/>
  <c r="I53" i="4" s="1"/>
  <c r="J52" i="4"/>
  <c r="H52" i="4"/>
  <c r="I52" i="4" s="1"/>
  <c r="H51" i="4"/>
  <c r="I51" i="4" s="1"/>
  <c r="H50" i="4"/>
  <c r="J50" i="4" s="1"/>
  <c r="H49" i="4"/>
  <c r="I49" i="4" s="1"/>
  <c r="H48" i="4"/>
  <c r="J48" i="4" s="1"/>
  <c r="H47" i="4"/>
  <c r="H46" i="4"/>
  <c r="J46" i="4" s="1"/>
  <c r="H45" i="4"/>
  <c r="I45" i="4" s="1"/>
  <c r="I44" i="4"/>
  <c r="K44" i="4" s="1"/>
  <c r="H44" i="4"/>
  <c r="J44" i="4" s="1"/>
  <c r="H43" i="4"/>
  <c r="I43" i="4" s="1"/>
  <c r="H42" i="4"/>
  <c r="J42" i="4" s="1"/>
  <c r="H41" i="4"/>
  <c r="I41" i="4" s="1"/>
  <c r="J40" i="4"/>
  <c r="I40" i="4"/>
  <c r="H40" i="4"/>
  <c r="J39" i="4"/>
  <c r="H39" i="4"/>
  <c r="I39" i="4" s="1"/>
  <c r="H38" i="4"/>
  <c r="J38" i="4" s="1"/>
  <c r="H37" i="4"/>
  <c r="I37" i="4" s="1"/>
  <c r="J36" i="4"/>
  <c r="I36" i="4"/>
  <c r="H36" i="4"/>
  <c r="H35" i="4"/>
  <c r="I35" i="4" s="1"/>
  <c r="H34" i="4"/>
  <c r="J34" i="4" s="1"/>
  <c r="H33" i="4"/>
  <c r="I33" i="4" s="1"/>
  <c r="H32" i="4"/>
  <c r="I32" i="4" s="1"/>
  <c r="J31" i="4"/>
  <c r="H31" i="4"/>
  <c r="I31" i="4" s="1"/>
  <c r="H30" i="4"/>
  <c r="J30" i="4" s="1"/>
  <c r="H29" i="4"/>
  <c r="I29" i="4" s="1"/>
  <c r="J28" i="4"/>
  <c r="I28" i="4"/>
  <c r="H28" i="4"/>
  <c r="H27" i="4"/>
  <c r="I27" i="4" s="1"/>
  <c r="H26" i="4"/>
  <c r="J26" i="4" s="1"/>
  <c r="H25" i="4"/>
  <c r="I25" i="4" s="1"/>
  <c r="H24" i="4"/>
  <c r="J24" i="4" s="1"/>
  <c r="J23" i="4"/>
  <c r="H23" i="4"/>
  <c r="I23" i="4" s="1"/>
  <c r="H22" i="4"/>
  <c r="J22" i="4" s="1"/>
  <c r="H21" i="4"/>
  <c r="I21" i="4" s="1"/>
  <c r="J20" i="4"/>
  <c r="H20" i="4"/>
  <c r="I20" i="4" s="1"/>
  <c r="H19" i="4"/>
  <c r="I19" i="4" s="1"/>
  <c r="H18" i="4"/>
  <c r="J18" i="4" s="1"/>
  <c r="H17" i="4"/>
  <c r="I17" i="4" s="1"/>
  <c r="H16" i="4"/>
  <c r="J16" i="4" s="1"/>
  <c r="H15" i="4"/>
  <c r="H14" i="4"/>
  <c r="J14" i="4" s="1"/>
  <c r="H13" i="4"/>
  <c r="I13" i="4" s="1"/>
  <c r="H12" i="4"/>
  <c r="J12" i="4" s="1"/>
  <c r="H11" i="4"/>
  <c r="I11" i="4" s="1"/>
  <c r="H10" i="4"/>
  <c r="J10" i="4" s="1"/>
  <c r="H9" i="4"/>
  <c r="I9" i="4" s="1"/>
  <c r="J8" i="4"/>
  <c r="I8" i="4"/>
  <c r="H8" i="4"/>
  <c r="H7" i="4"/>
  <c r="J7" i="4"/>
  <c r="H6217" i="3"/>
  <c r="G6217" i="3"/>
  <c r="I6217" i="3" s="1"/>
  <c r="G6216" i="3"/>
  <c r="H6216" i="3" s="1"/>
  <c r="I6215" i="3"/>
  <c r="H6215" i="3"/>
  <c r="L6215" i="3" s="1"/>
  <c r="G6215" i="3"/>
  <c r="G6214" i="3"/>
  <c r="H6214" i="3" s="1"/>
  <c r="H6213" i="3"/>
  <c r="L6213" i="3" s="1"/>
  <c r="G6213" i="3"/>
  <c r="I6213" i="3" s="1"/>
  <c r="G6212" i="3"/>
  <c r="H6212" i="3" s="1"/>
  <c r="I6211" i="3"/>
  <c r="H6211" i="3"/>
  <c r="L6211" i="3" s="1"/>
  <c r="G6211" i="3"/>
  <c r="G6210" i="3"/>
  <c r="H6210" i="3" s="1"/>
  <c r="H6209" i="3"/>
  <c r="G6209" i="3"/>
  <c r="I6209" i="3" s="1"/>
  <c r="G6208" i="3"/>
  <c r="H6208" i="3" s="1"/>
  <c r="I6207" i="3"/>
  <c r="H6207" i="3"/>
  <c r="L6207" i="3" s="1"/>
  <c r="G6207" i="3"/>
  <c r="I6206" i="3"/>
  <c r="G6206" i="3"/>
  <c r="H6206" i="3" s="1"/>
  <c r="H6205" i="3"/>
  <c r="G6205" i="3"/>
  <c r="I6205" i="3" s="1"/>
  <c r="I6204" i="3"/>
  <c r="G6204" i="3"/>
  <c r="H6204" i="3" s="1"/>
  <c r="I6203" i="3"/>
  <c r="H6203" i="3"/>
  <c r="L6203" i="3" s="1"/>
  <c r="G6203" i="3"/>
  <c r="G6202" i="3"/>
  <c r="H6202" i="3" s="1"/>
  <c r="H6201" i="3"/>
  <c r="G6201" i="3"/>
  <c r="I6201" i="3" s="1"/>
  <c r="G6200" i="3"/>
  <c r="H6200" i="3" s="1"/>
  <c r="I6199" i="3"/>
  <c r="H6199" i="3"/>
  <c r="L6199" i="3" s="1"/>
  <c r="G6199" i="3"/>
  <c r="G6198" i="3"/>
  <c r="H6198" i="3" s="1"/>
  <c r="H6197" i="3"/>
  <c r="L6197" i="3" s="1"/>
  <c r="G6197" i="3"/>
  <c r="I6197" i="3" s="1"/>
  <c r="G6196" i="3"/>
  <c r="H6196" i="3" s="1"/>
  <c r="I6195" i="3"/>
  <c r="H6195" i="3"/>
  <c r="L6195" i="3" s="1"/>
  <c r="G6195" i="3"/>
  <c r="G6194" i="3"/>
  <c r="H6194" i="3" s="1"/>
  <c r="H6193" i="3"/>
  <c r="G6193" i="3"/>
  <c r="I6193" i="3" s="1"/>
  <c r="G6192" i="3"/>
  <c r="H6192" i="3" s="1"/>
  <c r="I6191" i="3"/>
  <c r="H6191" i="3"/>
  <c r="L6191" i="3" s="1"/>
  <c r="G6191" i="3"/>
  <c r="I6190" i="3"/>
  <c r="G6190" i="3"/>
  <c r="H6190" i="3" s="1"/>
  <c r="H6189" i="3"/>
  <c r="L6189" i="3" s="1"/>
  <c r="G6189" i="3"/>
  <c r="I6189" i="3" s="1"/>
  <c r="I6188" i="3"/>
  <c r="G6188" i="3"/>
  <c r="H6188" i="3" s="1"/>
  <c r="I6187" i="3"/>
  <c r="H6187" i="3"/>
  <c r="L6187" i="3" s="1"/>
  <c r="G6187" i="3"/>
  <c r="G6186" i="3"/>
  <c r="H6185" i="3"/>
  <c r="L6185" i="3" s="1"/>
  <c r="G6185" i="3"/>
  <c r="I6185" i="3" s="1"/>
  <c r="G6184" i="3"/>
  <c r="I6183" i="3"/>
  <c r="H6183" i="3"/>
  <c r="L6183" i="3" s="1"/>
  <c r="G6183" i="3"/>
  <c r="G6182" i="3"/>
  <c r="H6181" i="3"/>
  <c r="L6181" i="3" s="1"/>
  <c r="G6181" i="3"/>
  <c r="I6181" i="3" s="1"/>
  <c r="G6180" i="3"/>
  <c r="I6179" i="3"/>
  <c r="H6179" i="3"/>
  <c r="L6179" i="3" s="1"/>
  <c r="G6179" i="3"/>
  <c r="I6178" i="3"/>
  <c r="G6178" i="3"/>
  <c r="H6178" i="3" s="1"/>
  <c r="H6177" i="3"/>
  <c r="G6177" i="3"/>
  <c r="I6177" i="3" s="1"/>
  <c r="I6176" i="3"/>
  <c r="G6176" i="3"/>
  <c r="H6176" i="3" s="1"/>
  <c r="I6175" i="3"/>
  <c r="H6175" i="3"/>
  <c r="L6175" i="3" s="1"/>
  <c r="G6175" i="3"/>
  <c r="I6174" i="3"/>
  <c r="G6174" i="3"/>
  <c r="H6174" i="3" s="1"/>
  <c r="H6173" i="3"/>
  <c r="G6173" i="3"/>
  <c r="I6173" i="3" s="1"/>
  <c r="I6172" i="3"/>
  <c r="G6172" i="3"/>
  <c r="H6172" i="3" s="1"/>
  <c r="I6171" i="3"/>
  <c r="H6171" i="3"/>
  <c r="L6171" i="3" s="1"/>
  <c r="G6171" i="3"/>
  <c r="G6170" i="3"/>
  <c r="H6169" i="3"/>
  <c r="L6169" i="3" s="1"/>
  <c r="G6169" i="3"/>
  <c r="I6169" i="3" s="1"/>
  <c r="G6168" i="3"/>
  <c r="I6167" i="3"/>
  <c r="H6167" i="3"/>
  <c r="L6167" i="3" s="1"/>
  <c r="G6167" i="3"/>
  <c r="G6166" i="3"/>
  <c r="H6165" i="3"/>
  <c r="L6165" i="3" s="1"/>
  <c r="G6165" i="3"/>
  <c r="I6165" i="3" s="1"/>
  <c r="G6164" i="3"/>
  <c r="I6163" i="3"/>
  <c r="H6163" i="3"/>
  <c r="L6163" i="3" s="1"/>
  <c r="G6163" i="3"/>
  <c r="I6162" i="3"/>
  <c r="G6162" i="3"/>
  <c r="H6162" i="3" s="1"/>
  <c r="H6161" i="3"/>
  <c r="G6161" i="3"/>
  <c r="I6161" i="3" s="1"/>
  <c r="I6160" i="3"/>
  <c r="G6160" i="3"/>
  <c r="H6160" i="3" s="1"/>
  <c r="I6159" i="3"/>
  <c r="H6159" i="3"/>
  <c r="L6159" i="3" s="1"/>
  <c r="G6159" i="3"/>
  <c r="I6158" i="3"/>
  <c r="G6158" i="3"/>
  <c r="H6158" i="3" s="1"/>
  <c r="H6157" i="3"/>
  <c r="G6157" i="3"/>
  <c r="I6157" i="3" s="1"/>
  <c r="I6156" i="3"/>
  <c r="G6156" i="3"/>
  <c r="H6156" i="3" s="1"/>
  <c r="I6155" i="3"/>
  <c r="H6155" i="3"/>
  <c r="L6155" i="3" s="1"/>
  <c r="G6155" i="3"/>
  <c r="G6154" i="3"/>
  <c r="H6153" i="3"/>
  <c r="G6153" i="3"/>
  <c r="I6153" i="3" s="1"/>
  <c r="G6152" i="3"/>
  <c r="I6151" i="3"/>
  <c r="H6151" i="3"/>
  <c r="L6151" i="3" s="1"/>
  <c r="G6151" i="3"/>
  <c r="G6150" i="3"/>
  <c r="H6149" i="3"/>
  <c r="L6149" i="3" s="1"/>
  <c r="G6149" i="3"/>
  <c r="I6149" i="3" s="1"/>
  <c r="G6148" i="3"/>
  <c r="I6147" i="3"/>
  <c r="H6147" i="3"/>
  <c r="L6147" i="3" s="1"/>
  <c r="G6147" i="3"/>
  <c r="I6146" i="3"/>
  <c r="G6146" i="3"/>
  <c r="H6146" i="3" s="1"/>
  <c r="H6145" i="3"/>
  <c r="G6145" i="3"/>
  <c r="I6145" i="3" s="1"/>
  <c r="I6144" i="3"/>
  <c r="G6144" i="3"/>
  <c r="H6144" i="3" s="1"/>
  <c r="I6143" i="3"/>
  <c r="H6143" i="3"/>
  <c r="L6143" i="3" s="1"/>
  <c r="G6143" i="3"/>
  <c r="I6142" i="3"/>
  <c r="G6142" i="3"/>
  <c r="H6142" i="3" s="1"/>
  <c r="H6141" i="3"/>
  <c r="G6141" i="3"/>
  <c r="I6141" i="3" s="1"/>
  <c r="I6140" i="3"/>
  <c r="G6140" i="3"/>
  <c r="H6140" i="3" s="1"/>
  <c r="I6139" i="3"/>
  <c r="H6139" i="3"/>
  <c r="L6139" i="3" s="1"/>
  <c r="G6139" i="3"/>
  <c r="G6138" i="3"/>
  <c r="H6137" i="3"/>
  <c r="G6137" i="3"/>
  <c r="I6137" i="3" s="1"/>
  <c r="G6136" i="3"/>
  <c r="I6135" i="3"/>
  <c r="H6135" i="3"/>
  <c r="L6135" i="3" s="1"/>
  <c r="G6135" i="3"/>
  <c r="H6134" i="3"/>
  <c r="G6134" i="3"/>
  <c r="I6134" i="3" s="1"/>
  <c r="G6133" i="3"/>
  <c r="H6132" i="3"/>
  <c r="L6132" i="3" s="1"/>
  <c r="G6132" i="3"/>
  <c r="I6132" i="3" s="1"/>
  <c r="G6131" i="3"/>
  <c r="G6130" i="3"/>
  <c r="G6129" i="3"/>
  <c r="H6128" i="3"/>
  <c r="L6128" i="3" s="1"/>
  <c r="G6128" i="3"/>
  <c r="I6128" i="3" s="1"/>
  <c r="G6127" i="3"/>
  <c r="G6126" i="3"/>
  <c r="G6125" i="3"/>
  <c r="H6124" i="3"/>
  <c r="L6124" i="3" s="1"/>
  <c r="G6124" i="3"/>
  <c r="I6124" i="3" s="1"/>
  <c r="G6123" i="3"/>
  <c r="G6122" i="3"/>
  <c r="G6121" i="3"/>
  <c r="H6120" i="3"/>
  <c r="L6120" i="3" s="1"/>
  <c r="G6120" i="3"/>
  <c r="I6120" i="3" s="1"/>
  <c r="G6119" i="3"/>
  <c r="G6118" i="3"/>
  <c r="G6117" i="3"/>
  <c r="H6116" i="3"/>
  <c r="L6116" i="3" s="1"/>
  <c r="G6116" i="3"/>
  <c r="I6116" i="3" s="1"/>
  <c r="G6115" i="3"/>
  <c r="G6114" i="3"/>
  <c r="G6113" i="3"/>
  <c r="H6112" i="3"/>
  <c r="L6112" i="3" s="1"/>
  <c r="G6112" i="3"/>
  <c r="I6112" i="3" s="1"/>
  <c r="G6111" i="3"/>
  <c r="G6110" i="3"/>
  <c r="G6109" i="3"/>
  <c r="H6108" i="3"/>
  <c r="L6108" i="3" s="1"/>
  <c r="G6108" i="3"/>
  <c r="I6108" i="3" s="1"/>
  <c r="G6107" i="3"/>
  <c r="G6106" i="3"/>
  <c r="G6105" i="3"/>
  <c r="H6104" i="3"/>
  <c r="L6104" i="3" s="1"/>
  <c r="G6104" i="3"/>
  <c r="I6104" i="3" s="1"/>
  <c r="G6103" i="3"/>
  <c r="G6102" i="3"/>
  <c r="G6101" i="3"/>
  <c r="H6100" i="3"/>
  <c r="L6100" i="3" s="1"/>
  <c r="G6100" i="3"/>
  <c r="I6100" i="3" s="1"/>
  <c r="G6099" i="3"/>
  <c r="G6098" i="3"/>
  <c r="G6097" i="3"/>
  <c r="H6096" i="3"/>
  <c r="L6096" i="3" s="1"/>
  <c r="G6096" i="3"/>
  <c r="I6096" i="3" s="1"/>
  <c r="G6095" i="3"/>
  <c r="G6094" i="3"/>
  <c r="G6093" i="3"/>
  <c r="H6092" i="3"/>
  <c r="L6092" i="3" s="1"/>
  <c r="G6092" i="3"/>
  <c r="I6092" i="3" s="1"/>
  <c r="G6091" i="3"/>
  <c r="G6090" i="3"/>
  <c r="G6089" i="3"/>
  <c r="H6088" i="3"/>
  <c r="L6088" i="3" s="1"/>
  <c r="G6088" i="3"/>
  <c r="I6088" i="3" s="1"/>
  <c r="G6087" i="3"/>
  <c r="G6086" i="3"/>
  <c r="G6085" i="3"/>
  <c r="H6084" i="3"/>
  <c r="L6084" i="3" s="1"/>
  <c r="G6084" i="3"/>
  <c r="I6084" i="3" s="1"/>
  <c r="G6083" i="3"/>
  <c r="G6082" i="3"/>
  <c r="G6081" i="3"/>
  <c r="H6080" i="3"/>
  <c r="L6080" i="3" s="1"/>
  <c r="G6080" i="3"/>
  <c r="I6080" i="3" s="1"/>
  <c r="G6079" i="3"/>
  <c r="G6078" i="3"/>
  <c r="G6077" i="3"/>
  <c r="H6076" i="3"/>
  <c r="L6076" i="3" s="1"/>
  <c r="G6076" i="3"/>
  <c r="I6076" i="3" s="1"/>
  <c r="G6075" i="3"/>
  <c r="G6074" i="3"/>
  <c r="G6073" i="3"/>
  <c r="H6072" i="3"/>
  <c r="L6072" i="3" s="1"/>
  <c r="G6072" i="3"/>
  <c r="I6072" i="3" s="1"/>
  <c r="G6071" i="3"/>
  <c r="G6070" i="3"/>
  <c r="G6069" i="3"/>
  <c r="H6068" i="3"/>
  <c r="L6068" i="3" s="1"/>
  <c r="G6068" i="3"/>
  <c r="I6068" i="3" s="1"/>
  <c r="G6067" i="3"/>
  <c r="G6066" i="3"/>
  <c r="G6065" i="3"/>
  <c r="H6064" i="3"/>
  <c r="L6064" i="3" s="1"/>
  <c r="G6064" i="3"/>
  <c r="I6064" i="3" s="1"/>
  <c r="G6063" i="3"/>
  <c r="G6062" i="3"/>
  <c r="G6061" i="3"/>
  <c r="H6060" i="3"/>
  <c r="L6060" i="3" s="1"/>
  <c r="G6060" i="3"/>
  <c r="I6060" i="3" s="1"/>
  <c r="G6059" i="3"/>
  <c r="G6058" i="3"/>
  <c r="G6057" i="3"/>
  <c r="H6056" i="3"/>
  <c r="L6056" i="3" s="1"/>
  <c r="G6056" i="3"/>
  <c r="I6056" i="3" s="1"/>
  <c r="G6055" i="3"/>
  <c r="G6054" i="3"/>
  <c r="G6053" i="3"/>
  <c r="H6052" i="3"/>
  <c r="L6052" i="3" s="1"/>
  <c r="G6052" i="3"/>
  <c r="I6052" i="3" s="1"/>
  <c r="G6051" i="3"/>
  <c r="G6050" i="3"/>
  <c r="G6049" i="3"/>
  <c r="H6048" i="3"/>
  <c r="L6048" i="3" s="1"/>
  <c r="G6048" i="3"/>
  <c r="I6048" i="3" s="1"/>
  <c r="G6047" i="3"/>
  <c r="G6046" i="3"/>
  <c r="G6045" i="3"/>
  <c r="H6044" i="3"/>
  <c r="L6044" i="3" s="1"/>
  <c r="G6044" i="3"/>
  <c r="I6044" i="3" s="1"/>
  <c r="G6043" i="3"/>
  <c r="G6042" i="3"/>
  <c r="G6041" i="3"/>
  <c r="H6040" i="3"/>
  <c r="L6040" i="3" s="1"/>
  <c r="G6040" i="3"/>
  <c r="I6040" i="3" s="1"/>
  <c r="G6039" i="3"/>
  <c r="G6038" i="3"/>
  <c r="G6037" i="3"/>
  <c r="H6036" i="3"/>
  <c r="L6036" i="3" s="1"/>
  <c r="G6036" i="3"/>
  <c r="I6036" i="3" s="1"/>
  <c r="G6035" i="3"/>
  <c r="G6034" i="3"/>
  <c r="G6033" i="3"/>
  <c r="H6032" i="3"/>
  <c r="L6032" i="3" s="1"/>
  <c r="G6032" i="3"/>
  <c r="I6032" i="3" s="1"/>
  <c r="G6031" i="3"/>
  <c r="G6030" i="3"/>
  <c r="G6029" i="3"/>
  <c r="H6028" i="3"/>
  <c r="L6028" i="3" s="1"/>
  <c r="G6028" i="3"/>
  <c r="I6028" i="3" s="1"/>
  <c r="G6027" i="3"/>
  <c r="G6026" i="3"/>
  <c r="G6025" i="3"/>
  <c r="H6024" i="3"/>
  <c r="L6024" i="3" s="1"/>
  <c r="G6024" i="3"/>
  <c r="I6024" i="3" s="1"/>
  <c r="G6023" i="3"/>
  <c r="G6022" i="3"/>
  <c r="G6021" i="3"/>
  <c r="H6020" i="3"/>
  <c r="L6020" i="3" s="1"/>
  <c r="G6020" i="3"/>
  <c r="I6020" i="3" s="1"/>
  <c r="G6019" i="3"/>
  <c r="G6018" i="3"/>
  <c r="G6017" i="3"/>
  <c r="H6016" i="3"/>
  <c r="L6016" i="3" s="1"/>
  <c r="G6016" i="3"/>
  <c r="I6016" i="3" s="1"/>
  <c r="G6015" i="3"/>
  <c r="H6014" i="3"/>
  <c r="L6014" i="3" s="1"/>
  <c r="G6014" i="3"/>
  <c r="I6014" i="3" s="1"/>
  <c r="G6013" i="3"/>
  <c r="H6012" i="3"/>
  <c r="L6012" i="3" s="1"/>
  <c r="G6012" i="3"/>
  <c r="I6012" i="3" s="1"/>
  <c r="G6011" i="3"/>
  <c r="H6010" i="3"/>
  <c r="L6010" i="3" s="1"/>
  <c r="G6010" i="3"/>
  <c r="I6010" i="3" s="1"/>
  <c r="G6009" i="3"/>
  <c r="H6008" i="3"/>
  <c r="L6008" i="3" s="1"/>
  <c r="G6008" i="3"/>
  <c r="I6008" i="3" s="1"/>
  <c r="G6007" i="3"/>
  <c r="H6006" i="3"/>
  <c r="L6006" i="3" s="1"/>
  <c r="G6006" i="3"/>
  <c r="I6006" i="3" s="1"/>
  <c r="H6005" i="3"/>
  <c r="G6005" i="3"/>
  <c r="I6005" i="3" s="1"/>
  <c r="L6005" i="3" s="1"/>
  <c r="H6004" i="3"/>
  <c r="L6004" i="3" s="1"/>
  <c r="G6004" i="3"/>
  <c r="I6004" i="3" s="1"/>
  <c r="H6003" i="3"/>
  <c r="G6003" i="3"/>
  <c r="I6003" i="3" s="1"/>
  <c r="L6003" i="3" s="1"/>
  <c r="H6002" i="3"/>
  <c r="L6002" i="3" s="1"/>
  <c r="G6002" i="3"/>
  <c r="I6002" i="3" s="1"/>
  <c r="H6001" i="3"/>
  <c r="G6001" i="3"/>
  <c r="I6001" i="3" s="1"/>
  <c r="L6001" i="3" s="1"/>
  <c r="H6000" i="3"/>
  <c r="L6000" i="3" s="1"/>
  <c r="G6000" i="3"/>
  <c r="I6000" i="3" s="1"/>
  <c r="H5999" i="3"/>
  <c r="G5999" i="3"/>
  <c r="I5999" i="3" s="1"/>
  <c r="L5999" i="3" s="1"/>
  <c r="H5998" i="3"/>
  <c r="L5998" i="3" s="1"/>
  <c r="G5998" i="3"/>
  <c r="I5998" i="3" s="1"/>
  <c r="L5997" i="3"/>
  <c r="H5997" i="3"/>
  <c r="G5997" i="3"/>
  <c r="I5997" i="3" s="1"/>
  <c r="H5996" i="3"/>
  <c r="L5996" i="3" s="1"/>
  <c r="G5996" i="3"/>
  <c r="I5996" i="3" s="1"/>
  <c r="H5995" i="3"/>
  <c r="G5995" i="3"/>
  <c r="I5995" i="3" s="1"/>
  <c r="L5995" i="3" s="1"/>
  <c r="H5994" i="3"/>
  <c r="L5994" i="3" s="1"/>
  <c r="G5994" i="3"/>
  <c r="I5994" i="3" s="1"/>
  <c r="L5993" i="3"/>
  <c r="H5993" i="3"/>
  <c r="G5993" i="3"/>
  <c r="I5993" i="3" s="1"/>
  <c r="H5992" i="3"/>
  <c r="L5992" i="3" s="1"/>
  <c r="G5992" i="3"/>
  <c r="I5992" i="3" s="1"/>
  <c r="H5991" i="3"/>
  <c r="G5991" i="3"/>
  <c r="I5991" i="3" s="1"/>
  <c r="L5991" i="3" s="1"/>
  <c r="H5990" i="3"/>
  <c r="L5990" i="3" s="1"/>
  <c r="G5990" i="3"/>
  <c r="I5990" i="3" s="1"/>
  <c r="H5989" i="3"/>
  <c r="G5989" i="3"/>
  <c r="I5989" i="3" s="1"/>
  <c r="L5989" i="3" s="1"/>
  <c r="H5988" i="3"/>
  <c r="L5988" i="3" s="1"/>
  <c r="G5988" i="3"/>
  <c r="I5988" i="3" s="1"/>
  <c r="H5987" i="3"/>
  <c r="G5987" i="3"/>
  <c r="I5987" i="3" s="1"/>
  <c r="L5987" i="3" s="1"/>
  <c r="H5986" i="3"/>
  <c r="L5986" i="3" s="1"/>
  <c r="G5986" i="3"/>
  <c r="I5986" i="3" s="1"/>
  <c r="H5985" i="3"/>
  <c r="G5985" i="3"/>
  <c r="I5985" i="3" s="1"/>
  <c r="L5985" i="3" s="1"/>
  <c r="H5984" i="3"/>
  <c r="L5984" i="3" s="1"/>
  <c r="G5984" i="3"/>
  <c r="I5984" i="3" s="1"/>
  <c r="H5983" i="3"/>
  <c r="G5983" i="3"/>
  <c r="I5983" i="3" s="1"/>
  <c r="L5983" i="3" s="1"/>
  <c r="H5982" i="3"/>
  <c r="L5982" i="3" s="1"/>
  <c r="G5982" i="3"/>
  <c r="I5982" i="3" s="1"/>
  <c r="L5981" i="3"/>
  <c r="H5981" i="3"/>
  <c r="G5981" i="3"/>
  <c r="I5981" i="3" s="1"/>
  <c r="H5980" i="3"/>
  <c r="L5980" i="3" s="1"/>
  <c r="G5980" i="3"/>
  <c r="I5980" i="3" s="1"/>
  <c r="H5979" i="3"/>
  <c r="G5979" i="3"/>
  <c r="I5979" i="3" s="1"/>
  <c r="L5979" i="3" s="1"/>
  <c r="H5978" i="3"/>
  <c r="L5978" i="3" s="1"/>
  <c r="G5978" i="3"/>
  <c r="I5978" i="3" s="1"/>
  <c r="L5977" i="3"/>
  <c r="H5977" i="3"/>
  <c r="G5977" i="3"/>
  <c r="I5977" i="3" s="1"/>
  <c r="H5976" i="3"/>
  <c r="L5976" i="3" s="1"/>
  <c r="G5976" i="3"/>
  <c r="I5976" i="3" s="1"/>
  <c r="H5975" i="3"/>
  <c r="G5975" i="3"/>
  <c r="I5975" i="3" s="1"/>
  <c r="L5975" i="3" s="1"/>
  <c r="H5974" i="3"/>
  <c r="L5974" i="3" s="1"/>
  <c r="G5974" i="3"/>
  <c r="I5974" i="3" s="1"/>
  <c r="H5973" i="3"/>
  <c r="G5973" i="3"/>
  <c r="I5973" i="3" s="1"/>
  <c r="L5973" i="3" s="1"/>
  <c r="H5972" i="3"/>
  <c r="L5972" i="3" s="1"/>
  <c r="G5972" i="3"/>
  <c r="I5972" i="3" s="1"/>
  <c r="L5971" i="3"/>
  <c r="H5971" i="3"/>
  <c r="G5971" i="3"/>
  <c r="I5971" i="3" s="1"/>
  <c r="H5970" i="3"/>
  <c r="L5970" i="3" s="1"/>
  <c r="G5970" i="3"/>
  <c r="I5970" i="3" s="1"/>
  <c r="L5969" i="3"/>
  <c r="H5969" i="3"/>
  <c r="G5969" i="3"/>
  <c r="I5969" i="3" s="1"/>
  <c r="H5968" i="3"/>
  <c r="L5968" i="3" s="1"/>
  <c r="G5968" i="3"/>
  <c r="I5968" i="3" s="1"/>
  <c r="H5967" i="3"/>
  <c r="G5967" i="3"/>
  <c r="I5967" i="3" s="1"/>
  <c r="L5967" i="3" s="1"/>
  <c r="H5966" i="3"/>
  <c r="L5966" i="3" s="1"/>
  <c r="G5966" i="3"/>
  <c r="I5966" i="3" s="1"/>
  <c r="L5965" i="3"/>
  <c r="H5965" i="3"/>
  <c r="G5965" i="3"/>
  <c r="I5965" i="3" s="1"/>
  <c r="H5964" i="3"/>
  <c r="L5964" i="3" s="1"/>
  <c r="G5964" i="3"/>
  <c r="I5964" i="3" s="1"/>
  <c r="L5963" i="3"/>
  <c r="H5963" i="3"/>
  <c r="G5963" i="3"/>
  <c r="I5963" i="3" s="1"/>
  <c r="H5962" i="3"/>
  <c r="L5962" i="3" s="1"/>
  <c r="G5962" i="3"/>
  <c r="I5962" i="3" s="1"/>
  <c r="G5961" i="3"/>
  <c r="H5960" i="3"/>
  <c r="L5960" i="3" s="1"/>
  <c r="G5960" i="3"/>
  <c r="I5960" i="3" s="1"/>
  <c r="G5959" i="3"/>
  <c r="H5958" i="3"/>
  <c r="L5958" i="3" s="1"/>
  <c r="G5958" i="3"/>
  <c r="I5958" i="3" s="1"/>
  <c r="G5957" i="3"/>
  <c r="H5956" i="3"/>
  <c r="L5956" i="3" s="1"/>
  <c r="G5956" i="3"/>
  <c r="I5956" i="3" s="1"/>
  <c r="G5955" i="3"/>
  <c r="H5954" i="3"/>
  <c r="L5954" i="3" s="1"/>
  <c r="G5954" i="3"/>
  <c r="I5954" i="3" s="1"/>
  <c r="G5953" i="3"/>
  <c r="H5952" i="3"/>
  <c r="L5952" i="3" s="1"/>
  <c r="G5952" i="3"/>
  <c r="I5952" i="3" s="1"/>
  <c r="G5951" i="3"/>
  <c r="H5950" i="3"/>
  <c r="L5950" i="3" s="1"/>
  <c r="G5950" i="3"/>
  <c r="I5950" i="3" s="1"/>
  <c r="G5949" i="3"/>
  <c r="H5948" i="3"/>
  <c r="L5948" i="3" s="1"/>
  <c r="G5948" i="3"/>
  <c r="I5948" i="3" s="1"/>
  <c r="G5947" i="3"/>
  <c r="H5946" i="3"/>
  <c r="L5946" i="3" s="1"/>
  <c r="G5946" i="3"/>
  <c r="I5946" i="3" s="1"/>
  <c r="G5945" i="3"/>
  <c r="H5944" i="3"/>
  <c r="L5944" i="3" s="1"/>
  <c r="G5944" i="3"/>
  <c r="I5944" i="3" s="1"/>
  <c r="G5943" i="3"/>
  <c r="H5942" i="3"/>
  <c r="L5942" i="3" s="1"/>
  <c r="G5942" i="3"/>
  <c r="I5942" i="3" s="1"/>
  <c r="G5941" i="3"/>
  <c r="H5940" i="3"/>
  <c r="L5940" i="3" s="1"/>
  <c r="G5940" i="3"/>
  <c r="I5940" i="3" s="1"/>
  <c r="G5939" i="3"/>
  <c r="H5938" i="3"/>
  <c r="L5938" i="3" s="1"/>
  <c r="G5938" i="3"/>
  <c r="I5938" i="3" s="1"/>
  <c r="G5937" i="3"/>
  <c r="H5936" i="3"/>
  <c r="L5936" i="3" s="1"/>
  <c r="G5936" i="3"/>
  <c r="I5936" i="3" s="1"/>
  <c r="G5935" i="3"/>
  <c r="H5934" i="3"/>
  <c r="L5934" i="3" s="1"/>
  <c r="G5934" i="3"/>
  <c r="I5934" i="3" s="1"/>
  <c r="G5933" i="3"/>
  <c r="H5932" i="3"/>
  <c r="L5932" i="3" s="1"/>
  <c r="G5932" i="3"/>
  <c r="I5932" i="3" s="1"/>
  <c r="G5931" i="3"/>
  <c r="H5930" i="3"/>
  <c r="L5930" i="3" s="1"/>
  <c r="G5930" i="3"/>
  <c r="I5930" i="3" s="1"/>
  <c r="G5929" i="3"/>
  <c r="H5928" i="3"/>
  <c r="L5928" i="3" s="1"/>
  <c r="G5928" i="3"/>
  <c r="I5928" i="3" s="1"/>
  <c r="G5927" i="3"/>
  <c r="H5926" i="3"/>
  <c r="L5926" i="3" s="1"/>
  <c r="G5926" i="3"/>
  <c r="I5926" i="3" s="1"/>
  <c r="G5925" i="3"/>
  <c r="H5924" i="3"/>
  <c r="L5924" i="3" s="1"/>
  <c r="G5924" i="3"/>
  <c r="I5924" i="3" s="1"/>
  <c r="G5923" i="3"/>
  <c r="H5922" i="3"/>
  <c r="L5922" i="3" s="1"/>
  <c r="G5922" i="3"/>
  <c r="I5922" i="3" s="1"/>
  <c r="G5921" i="3"/>
  <c r="H5920" i="3"/>
  <c r="L5920" i="3" s="1"/>
  <c r="G5920" i="3"/>
  <c r="I5920" i="3" s="1"/>
  <c r="G5919" i="3"/>
  <c r="H5918" i="3"/>
  <c r="L5918" i="3" s="1"/>
  <c r="G5918" i="3"/>
  <c r="I5918" i="3" s="1"/>
  <c r="G5917" i="3"/>
  <c r="H5916" i="3"/>
  <c r="L5916" i="3" s="1"/>
  <c r="G5916" i="3"/>
  <c r="I5916" i="3" s="1"/>
  <c r="G5915" i="3"/>
  <c r="H5914" i="3"/>
  <c r="L5914" i="3" s="1"/>
  <c r="G5914" i="3"/>
  <c r="I5914" i="3" s="1"/>
  <c r="G5913" i="3"/>
  <c r="H5912" i="3"/>
  <c r="L5912" i="3" s="1"/>
  <c r="G5912" i="3"/>
  <c r="I5912" i="3" s="1"/>
  <c r="G5911" i="3"/>
  <c r="H5910" i="3"/>
  <c r="L5910" i="3" s="1"/>
  <c r="G5910" i="3"/>
  <c r="I5910" i="3" s="1"/>
  <c r="G5909" i="3"/>
  <c r="H5908" i="3"/>
  <c r="L5908" i="3" s="1"/>
  <c r="G5908" i="3"/>
  <c r="I5908" i="3" s="1"/>
  <c r="G5907" i="3"/>
  <c r="H5906" i="3"/>
  <c r="L5906" i="3" s="1"/>
  <c r="G5906" i="3"/>
  <c r="I5906" i="3" s="1"/>
  <c r="G5905" i="3"/>
  <c r="H5904" i="3"/>
  <c r="L5904" i="3" s="1"/>
  <c r="G5904" i="3"/>
  <c r="I5904" i="3" s="1"/>
  <c r="G5903" i="3"/>
  <c r="H5902" i="3"/>
  <c r="L5902" i="3" s="1"/>
  <c r="G5902" i="3"/>
  <c r="I5902" i="3" s="1"/>
  <c r="G5901" i="3"/>
  <c r="H5900" i="3"/>
  <c r="L5900" i="3" s="1"/>
  <c r="G5900" i="3"/>
  <c r="I5900" i="3" s="1"/>
  <c r="G5899" i="3"/>
  <c r="H5898" i="3"/>
  <c r="L5898" i="3" s="1"/>
  <c r="G5898" i="3"/>
  <c r="I5898" i="3" s="1"/>
  <c r="G5897" i="3"/>
  <c r="H5896" i="3"/>
  <c r="L5896" i="3" s="1"/>
  <c r="G5896" i="3"/>
  <c r="I5896" i="3" s="1"/>
  <c r="G5895" i="3"/>
  <c r="H5894" i="3"/>
  <c r="L5894" i="3" s="1"/>
  <c r="G5894" i="3"/>
  <c r="I5894" i="3" s="1"/>
  <c r="G5893" i="3"/>
  <c r="H5892" i="3"/>
  <c r="L5892" i="3" s="1"/>
  <c r="G5892" i="3"/>
  <c r="I5892" i="3" s="1"/>
  <c r="G5891" i="3"/>
  <c r="H5890" i="3"/>
  <c r="L5890" i="3" s="1"/>
  <c r="G5890" i="3"/>
  <c r="I5890" i="3" s="1"/>
  <c r="G5889" i="3"/>
  <c r="H5888" i="3"/>
  <c r="L5888" i="3" s="1"/>
  <c r="G5888" i="3"/>
  <c r="I5888" i="3" s="1"/>
  <c r="G5887" i="3"/>
  <c r="H5886" i="3"/>
  <c r="L5886" i="3" s="1"/>
  <c r="G5886" i="3"/>
  <c r="I5886" i="3" s="1"/>
  <c r="G5885" i="3"/>
  <c r="H5884" i="3"/>
  <c r="L5884" i="3" s="1"/>
  <c r="G5884" i="3"/>
  <c r="I5884" i="3" s="1"/>
  <c r="G5883" i="3"/>
  <c r="H5882" i="3"/>
  <c r="L5882" i="3" s="1"/>
  <c r="G5882" i="3"/>
  <c r="I5882" i="3" s="1"/>
  <c r="G5881" i="3"/>
  <c r="H5880" i="3"/>
  <c r="L5880" i="3" s="1"/>
  <c r="G5880" i="3"/>
  <c r="I5880" i="3" s="1"/>
  <c r="G5879" i="3"/>
  <c r="H5878" i="3"/>
  <c r="L5878" i="3" s="1"/>
  <c r="G5878" i="3"/>
  <c r="I5878" i="3" s="1"/>
  <c r="G5877" i="3"/>
  <c r="H5876" i="3"/>
  <c r="L5876" i="3" s="1"/>
  <c r="G5876" i="3"/>
  <c r="I5876" i="3" s="1"/>
  <c r="G5875" i="3"/>
  <c r="H5874" i="3"/>
  <c r="L5874" i="3" s="1"/>
  <c r="G5874" i="3"/>
  <c r="I5874" i="3" s="1"/>
  <c r="G5873" i="3"/>
  <c r="H5872" i="3"/>
  <c r="L5872" i="3" s="1"/>
  <c r="G5872" i="3"/>
  <c r="I5872" i="3" s="1"/>
  <c r="G5871" i="3"/>
  <c r="H5870" i="3"/>
  <c r="L5870" i="3" s="1"/>
  <c r="G5870" i="3"/>
  <c r="I5870" i="3" s="1"/>
  <c r="G5869" i="3"/>
  <c r="H5868" i="3"/>
  <c r="L5868" i="3" s="1"/>
  <c r="G5868" i="3"/>
  <c r="I5868" i="3" s="1"/>
  <c r="G5867" i="3"/>
  <c r="H5866" i="3"/>
  <c r="L5866" i="3" s="1"/>
  <c r="G5866" i="3"/>
  <c r="I5866" i="3" s="1"/>
  <c r="G5865" i="3"/>
  <c r="H5864" i="3"/>
  <c r="L5864" i="3" s="1"/>
  <c r="G5864" i="3"/>
  <c r="I5864" i="3" s="1"/>
  <c r="G5863" i="3"/>
  <c r="H5862" i="3"/>
  <c r="L5862" i="3" s="1"/>
  <c r="G5862" i="3"/>
  <c r="I5862" i="3" s="1"/>
  <c r="G5861" i="3"/>
  <c r="H5860" i="3"/>
  <c r="L5860" i="3" s="1"/>
  <c r="G5860" i="3"/>
  <c r="I5860" i="3" s="1"/>
  <c r="G5859" i="3"/>
  <c r="H5858" i="3"/>
  <c r="L5858" i="3" s="1"/>
  <c r="G5858" i="3"/>
  <c r="I5858" i="3" s="1"/>
  <c r="G5857" i="3"/>
  <c r="H5856" i="3"/>
  <c r="L5856" i="3" s="1"/>
  <c r="G5856" i="3"/>
  <c r="I5856" i="3" s="1"/>
  <c r="G5855" i="3"/>
  <c r="H5854" i="3"/>
  <c r="L5854" i="3" s="1"/>
  <c r="G5854" i="3"/>
  <c r="I5854" i="3" s="1"/>
  <c r="G5853" i="3"/>
  <c r="H5852" i="3"/>
  <c r="L5852" i="3" s="1"/>
  <c r="G5852" i="3"/>
  <c r="I5852" i="3" s="1"/>
  <c r="G5851" i="3"/>
  <c r="H5850" i="3"/>
  <c r="L5850" i="3" s="1"/>
  <c r="G5850" i="3"/>
  <c r="I5850" i="3" s="1"/>
  <c r="G5849" i="3"/>
  <c r="H5848" i="3"/>
  <c r="L5848" i="3" s="1"/>
  <c r="G5848" i="3"/>
  <c r="I5848" i="3" s="1"/>
  <c r="G5847" i="3"/>
  <c r="H5846" i="3"/>
  <c r="L5846" i="3" s="1"/>
  <c r="G5846" i="3"/>
  <c r="I5846" i="3" s="1"/>
  <c r="G5845" i="3"/>
  <c r="H5844" i="3"/>
  <c r="L5844" i="3" s="1"/>
  <c r="G5844" i="3"/>
  <c r="I5844" i="3" s="1"/>
  <c r="G5843" i="3"/>
  <c r="H5842" i="3"/>
  <c r="L5842" i="3" s="1"/>
  <c r="G5842" i="3"/>
  <c r="I5842" i="3" s="1"/>
  <c r="G5841" i="3"/>
  <c r="H5840" i="3"/>
  <c r="L5840" i="3" s="1"/>
  <c r="G5840" i="3"/>
  <c r="I5840" i="3" s="1"/>
  <c r="G5839" i="3"/>
  <c r="H5838" i="3"/>
  <c r="L5838" i="3" s="1"/>
  <c r="G5838" i="3"/>
  <c r="I5838" i="3" s="1"/>
  <c r="G5837" i="3"/>
  <c r="H5836" i="3"/>
  <c r="L5836" i="3" s="1"/>
  <c r="G5836" i="3"/>
  <c r="I5836" i="3" s="1"/>
  <c r="G5835" i="3"/>
  <c r="H5834" i="3"/>
  <c r="L5834" i="3" s="1"/>
  <c r="G5834" i="3"/>
  <c r="I5834" i="3" s="1"/>
  <c r="G5833" i="3"/>
  <c r="H5832" i="3"/>
  <c r="L5832" i="3" s="1"/>
  <c r="G5832" i="3"/>
  <c r="I5832" i="3" s="1"/>
  <c r="G5831" i="3"/>
  <c r="H5830" i="3"/>
  <c r="L5830" i="3" s="1"/>
  <c r="G5830" i="3"/>
  <c r="I5830" i="3" s="1"/>
  <c r="G5829" i="3"/>
  <c r="H5828" i="3"/>
  <c r="L5828" i="3" s="1"/>
  <c r="G5828" i="3"/>
  <c r="I5828" i="3" s="1"/>
  <c r="G5827" i="3"/>
  <c r="H5826" i="3"/>
  <c r="L5826" i="3" s="1"/>
  <c r="G5826" i="3"/>
  <c r="I5826" i="3" s="1"/>
  <c r="G5825" i="3"/>
  <c r="H5824" i="3"/>
  <c r="L5824" i="3" s="1"/>
  <c r="G5824" i="3"/>
  <c r="I5824" i="3" s="1"/>
  <c r="G5823" i="3"/>
  <c r="H5822" i="3"/>
  <c r="L5822" i="3" s="1"/>
  <c r="G5822" i="3"/>
  <c r="I5822" i="3" s="1"/>
  <c r="G5821" i="3"/>
  <c r="H5820" i="3"/>
  <c r="L5820" i="3" s="1"/>
  <c r="G5820" i="3"/>
  <c r="I5820" i="3" s="1"/>
  <c r="G5819" i="3"/>
  <c r="H5818" i="3"/>
  <c r="L5818" i="3" s="1"/>
  <c r="G5818" i="3"/>
  <c r="I5818" i="3" s="1"/>
  <c r="G5817" i="3"/>
  <c r="H5816" i="3"/>
  <c r="L5816" i="3" s="1"/>
  <c r="G5816" i="3"/>
  <c r="I5816" i="3" s="1"/>
  <c r="G5815" i="3"/>
  <c r="H5814" i="3"/>
  <c r="L5814" i="3" s="1"/>
  <c r="G5814" i="3"/>
  <c r="I5814" i="3" s="1"/>
  <c r="G5813" i="3"/>
  <c r="H5812" i="3"/>
  <c r="L5812" i="3" s="1"/>
  <c r="G5812" i="3"/>
  <c r="I5812" i="3" s="1"/>
  <c r="G5811" i="3"/>
  <c r="H5810" i="3"/>
  <c r="L5810" i="3" s="1"/>
  <c r="G5810" i="3"/>
  <c r="I5810" i="3" s="1"/>
  <c r="G5809" i="3"/>
  <c r="H5808" i="3"/>
  <c r="L5808" i="3" s="1"/>
  <c r="G5808" i="3"/>
  <c r="I5808" i="3" s="1"/>
  <c r="G5807" i="3"/>
  <c r="H5806" i="3"/>
  <c r="L5806" i="3" s="1"/>
  <c r="G5806" i="3"/>
  <c r="I5806" i="3" s="1"/>
  <c r="G5805" i="3"/>
  <c r="H5804" i="3"/>
  <c r="L5804" i="3" s="1"/>
  <c r="G5804" i="3"/>
  <c r="I5804" i="3" s="1"/>
  <c r="G5803" i="3"/>
  <c r="H5802" i="3"/>
  <c r="L5802" i="3" s="1"/>
  <c r="G5802" i="3"/>
  <c r="I5802" i="3" s="1"/>
  <c r="G5801" i="3"/>
  <c r="H5800" i="3"/>
  <c r="L5800" i="3" s="1"/>
  <c r="G5800" i="3"/>
  <c r="I5800" i="3" s="1"/>
  <c r="G5799" i="3"/>
  <c r="H5798" i="3"/>
  <c r="L5798" i="3" s="1"/>
  <c r="G5798" i="3"/>
  <c r="I5798" i="3" s="1"/>
  <c r="G5797" i="3"/>
  <c r="H5796" i="3"/>
  <c r="L5796" i="3" s="1"/>
  <c r="G5796" i="3"/>
  <c r="I5796" i="3" s="1"/>
  <c r="G5795" i="3"/>
  <c r="H5794" i="3"/>
  <c r="L5794" i="3" s="1"/>
  <c r="G5794" i="3"/>
  <c r="I5794" i="3" s="1"/>
  <c r="G5793" i="3"/>
  <c r="H5792" i="3"/>
  <c r="L5792" i="3" s="1"/>
  <c r="G5792" i="3"/>
  <c r="I5792" i="3" s="1"/>
  <c r="G5791" i="3"/>
  <c r="H5790" i="3"/>
  <c r="L5790" i="3" s="1"/>
  <c r="G5790" i="3"/>
  <c r="I5790" i="3" s="1"/>
  <c r="G5789" i="3"/>
  <c r="H5788" i="3"/>
  <c r="L5788" i="3" s="1"/>
  <c r="G5788" i="3"/>
  <c r="I5788" i="3" s="1"/>
  <c r="G5787" i="3"/>
  <c r="H5786" i="3"/>
  <c r="L5786" i="3" s="1"/>
  <c r="G5786" i="3"/>
  <c r="I5786" i="3" s="1"/>
  <c r="G5785" i="3"/>
  <c r="H5784" i="3"/>
  <c r="L5784" i="3" s="1"/>
  <c r="G5784" i="3"/>
  <c r="I5784" i="3" s="1"/>
  <c r="G5783" i="3"/>
  <c r="H5782" i="3"/>
  <c r="L5782" i="3" s="1"/>
  <c r="G5782" i="3"/>
  <c r="I5782" i="3" s="1"/>
  <c r="G5781" i="3"/>
  <c r="H5780" i="3"/>
  <c r="L5780" i="3" s="1"/>
  <c r="G5780" i="3"/>
  <c r="I5780" i="3" s="1"/>
  <c r="G5779" i="3"/>
  <c r="H5778" i="3"/>
  <c r="L5778" i="3" s="1"/>
  <c r="G5778" i="3"/>
  <c r="I5778" i="3" s="1"/>
  <c r="G5777" i="3"/>
  <c r="H5776" i="3"/>
  <c r="L5776" i="3" s="1"/>
  <c r="G5776" i="3"/>
  <c r="I5776" i="3" s="1"/>
  <c r="G5775" i="3"/>
  <c r="H5774" i="3"/>
  <c r="L5774" i="3" s="1"/>
  <c r="G5774" i="3"/>
  <c r="I5774" i="3" s="1"/>
  <c r="G5773" i="3"/>
  <c r="H5772" i="3"/>
  <c r="L5772" i="3" s="1"/>
  <c r="G5772" i="3"/>
  <c r="I5772" i="3" s="1"/>
  <c r="G5771" i="3"/>
  <c r="H5770" i="3"/>
  <c r="L5770" i="3" s="1"/>
  <c r="G5770" i="3"/>
  <c r="I5770" i="3" s="1"/>
  <c r="G5769" i="3"/>
  <c r="H5768" i="3"/>
  <c r="L5768" i="3" s="1"/>
  <c r="G5768" i="3"/>
  <c r="I5768" i="3" s="1"/>
  <c r="G5767" i="3"/>
  <c r="H5766" i="3"/>
  <c r="L5766" i="3" s="1"/>
  <c r="G5766" i="3"/>
  <c r="I5766" i="3" s="1"/>
  <c r="G5765" i="3"/>
  <c r="H5764" i="3"/>
  <c r="L5764" i="3" s="1"/>
  <c r="G5764" i="3"/>
  <c r="I5764" i="3" s="1"/>
  <c r="G5763" i="3"/>
  <c r="H5762" i="3"/>
  <c r="L5762" i="3" s="1"/>
  <c r="G5762" i="3"/>
  <c r="I5762" i="3" s="1"/>
  <c r="G5761" i="3"/>
  <c r="H5760" i="3"/>
  <c r="L5760" i="3" s="1"/>
  <c r="G5760" i="3"/>
  <c r="I5760" i="3" s="1"/>
  <c r="G5759" i="3"/>
  <c r="H5758" i="3"/>
  <c r="L5758" i="3" s="1"/>
  <c r="G5758" i="3"/>
  <c r="I5758" i="3" s="1"/>
  <c r="G5757" i="3"/>
  <c r="H5756" i="3"/>
  <c r="L5756" i="3" s="1"/>
  <c r="G5756" i="3"/>
  <c r="I5756" i="3" s="1"/>
  <c r="G5755" i="3"/>
  <c r="H5754" i="3"/>
  <c r="L5754" i="3" s="1"/>
  <c r="G5754" i="3"/>
  <c r="I5754" i="3" s="1"/>
  <c r="G5753" i="3"/>
  <c r="H5752" i="3"/>
  <c r="L5752" i="3" s="1"/>
  <c r="G5752" i="3"/>
  <c r="I5752" i="3" s="1"/>
  <c r="G5751" i="3"/>
  <c r="H5750" i="3"/>
  <c r="L5750" i="3" s="1"/>
  <c r="G5750" i="3"/>
  <c r="I5750" i="3" s="1"/>
  <c r="G5749" i="3"/>
  <c r="H5748" i="3"/>
  <c r="L5748" i="3" s="1"/>
  <c r="G5748" i="3"/>
  <c r="I5748" i="3" s="1"/>
  <c r="G5747" i="3"/>
  <c r="H5746" i="3"/>
  <c r="L5746" i="3" s="1"/>
  <c r="G5746" i="3"/>
  <c r="I5746" i="3" s="1"/>
  <c r="G5745" i="3"/>
  <c r="H5744" i="3"/>
  <c r="L5744" i="3" s="1"/>
  <c r="G5744" i="3"/>
  <c r="I5744" i="3" s="1"/>
  <c r="G5743" i="3"/>
  <c r="H5742" i="3"/>
  <c r="L5742" i="3" s="1"/>
  <c r="G5742" i="3"/>
  <c r="I5742" i="3" s="1"/>
  <c r="G5741" i="3"/>
  <c r="H5740" i="3"/>
  <c r="L5740" i="3" s="1"/>
  <c r="G5740" i="3"/>
  <c r="I5740" i="3" s="1"/>
  <c r="G5739" i="3"/>
  <c r="H5738" i="3"/>
  <c r="L5738" i="3" s="1"/>
  <c r="G5738" i="3"/>
  <c r="I5738" i="3" s="1"/>
  <c r="G5737" i="3"/>
  <c r="I5736" i="3"/>
  <c r="G5736" i="3"/>
  <c r="H5736" i="3" s="1"/>
  <c r="I5735" i="3"/>
  <c r="G5735" i="3"/>
  <c r="H5735" i="3" s="1"/>
  <c r="I5734" i="3"/>
  <c r="G5734" i="3"/>
  <c r="H5734" i="3" s="1"/>
  <c r="I5733" i="3"/>
  <c r="G5733" i="3"/>
  <c r="H5733" i="3" s="1"/>
  <c r="I5732" i="3"/>
  <c r="G5732" i="3"/>
  <c r="H5732" i="3" s="1"/>
  <c r="I5731" i="3"/>
  <c r="G5731" i="3"/>
  <c r="H5731" i="3" s="1"/>
  <c r="I5730" i="3"/>
  <c r="G5730" i="3"/>
  <c r="H5730" i="3" s="1"/>
  <c r="I5729" i="3"/>
  <c r="G5729" i="3"/>
  <c r="H5729" i="3" s="1"/>
  <c r="I5728" i="3"/>
  <c r="G5728" i="3"/>
  <c r="H5728" i="3" s="1"/>
  <c r="I5727" i="3"/>
  <c r="G5727" i="3"/>
  <c r="H5727" i="3" s="1"/>
  <c r="I5726" i="3"/>
  <c r="G5726" i="3"/>
  <c r="H5726" i="3" s="1"/>
  <c r="I5725" i="3"/>
  <c r="G5725" i="3"/>
  <c r="H5725" i="3" s="1"/>
  <c r="I5724" i="3"/>
  <c r="G5724" i="3"/>
  <c r="H5724" i="3" s="1"/>
  <c r="I5723" i="3"/>
  <c r="G5723" i="3"/>
  <c r="H5723" i="3" s="1"/>
  <c r="I5722" i="3"/>
  <c r="G5722" i="3"/>
  <c r="H5722" i="3" s="1"/>
  <c r="I5721" i="3"/>
  <c r="G5721" i="3"/>
  <c r="H5721" i="3" s="1"/>
  <c r="I5720" i="3"/>
  <c r="G5720" i="3"/>
  <c r="H5720" i="3" s="1"/>
  <c r="I5719" i="3"/>
  <c r="G5719" i="3"/>
  <c r="H5719" i="3" s="1"/>
  <c r="I5718" i="3"/>
  <c r="G5718" i="3"/>
  <c r="H5718" i="3" s="1"/>
  <c r="I5717" i="3"/>
  <c r="G5717" i="3"/>
  <c r="H5717" i="3" s="1"/>
  <c r="I5716" i="3"/>
  <c r="G5716" i="3"/>
  <c r="H5716" i="3" s="1"/>
  <c r="I5715" i="3"/>
  <c r="G5715" i="3"/>
  <c r="H5715" i="3" s="1"/>
  <c r="L5715" i="3" s="1"/>
  <c r="I5714" i="3"/>
  <c r="G5714" i="3"/>
  <c r="H5714" i="3" s="1"/>
  <c r="G5713" i="3"/>
  <c r="I5712" i="3"/>
  <c r="G5712" i="3"/>
  <c r="H5712" i="3" s="1"/>
  <c r="G5711" i="3"/>
  <c r="I5710" i="3"/>
  <c r="G5710" i="3"/>
  <c r="H5710" i="3" s="1"/>
  <c r="G5709" i="3"/>
  <c r="I5708" i="3"/>
  <c r="G5708" i="3"/>
  <c r="H5708" i="3" s="1"/>
  <c r="G5707" i="3"/>
  <c r="I5706" i="3"/>
  <c r="G5706" i="3"/>
  <c r="H5706" i="3" s="1"/>
  <c r="G5705" i="3"/>
  <c r="I5704" i="3"/>
  <c r="G5704" i="3"/>
  <c r="H5704" i="3" s="1"/>
  <c r="G5703" i="3"/>
  <c r="H5702" i="3"/>
  <c r="L5702" i="3" s="1"/>
  <c r="G5702" i="3"/>
  <c r="I5702" i="3" s="1"/>
  <c r="G5701" i="3"/>
  <c r="I5700" i="3"/>
  <c r="H5700" i="3"/>
  <c r="G5700" i="3"/>
  <c r="I5699" i="3"/>
  <c r="H5699" i="3"/>
  <c r="G5699" i="3"/>
  <c r="G5698" i="3"/>
  <c r="I5697" i="3"/>
  <c r="G5697" i="3"/>
  <c r="H5697" i="3" s="1"/>
  <c r="I5696" i="3"/>
  <c r="H5696" i="3"/>
  <c r="L5696" i="3" s="1"/>
  <c r="G5696" i="3"/>
  <c r="H5695" i="3"/>
  <c r="L5695" i="3" s="1"/>
  <c r="G5695" i="3"/>
  <c r="I5695" i="3" s="1"/>
  <c r="H5694" i="3"/>
  <c r="L5694" i="3" s="1"/>
  <c r="G5694" i="3"/>
  <c r="I5694" i="3" s="1"/>
  <c r="I5693" i="3"/>
  <c r="G5693" i="3"/>
  <c r="H5693" i="3" s="1"/>
  <c r="I5692" i="3"/>
  <c r="H5692" i="3"/>
  <c r="G5692" i="3"/>
  <c r="I5691" i="3"/>
  <c r="H5691" i="3"/>
  <c r="G5691" i="3"/>
  <c r="H5690" i="3"/>
  <c r="L5690" i="3" s="1"/>
  <c r="G5690" i="3"/>
  <c r="I5690" i="3" s="1"/>
  <c r="I5689" i="3"/>
  <c r="G5689" i="3"/>
  <c r="H5689" i="3" s="1"/>
  <c r="I5688" i="3"/>
  <c r="H5688" i="3"/>
  <c r="G5688" i="3"/>
  <c r="G5687" i="3"/>
  <c r="H5686" i="3"/>
  <c r="L5686" i="3" s="1"/>
  <c r="G5686" i="3"/>
  <c r="I5686" i="3" s="1"/>
  <c r="G5685" i="3"/>
  <c r="I5684" i="3"/>
  <c r="H5684" i="3"/>
  <c r="G5684" i="3"/>
  <c r="I5683" i="3"/>
  <c r="H5683" i="3"/>
  <c r="G5683" i="3"/>
  <c r="G5682" i="3"/>
  <c r="I5681" i="3"/>
  <c r="G5681" i="3"/>
  <c r="H5681" i="3" s="1"/>
  <c r="I5680" i="3"/>
  <c r="H5680" i="3"/>
  <c r="L5680" i="3" s="1"/>
  <c r="G5680" i="3"/>
  <c r="H5679" i="3"/>
  <c r="L5679" i="3" s="1"/>
  <c r="G5679" i="3"/>
  <c r="I5679" i="3" s="1"/>
  <c r="H5678" i="3"/>
  <c r="L5678" i="3" s="1"/>
  <c r="G5678" i="3"/>
  <c r="I5678" i="3" s="1"/>
  <c r="I5677" i="3"/>
  <c r="G5677" i="3"/>
  <c r="H5677" i="3" s="1"/>
  <c r="I5676" i="3"/>
  <c r="H5676" i="3"/>
  <c r="G5676" i="3"/>
  <c r="I5675" i="3"/>
  <c r="H5675" i="3"/>
  <c r="G5675" i="3"/>
  <c r="H5674" i="3"/>
  <c r="L5674" i="3" s="1"/>
  <c r="G5674" i="3"/>
  <c r="I5674" i="3" s="1"/>
  <c r="I5673" i="3"/>
  <c r="G5673" i="3"/>
  <c r="H5673" i="3" s="1"/>
  <c r="I5672" i="3"/>
  <c r="H5672" i="3"/>
  <c r="G5672" i="3"/>
  <c r="G5671" i="3"/>
  <c r="H5670" i="3"/>
  <c r="L5670" i="3" s="1"/>
  <c r="G5670" i="3"/>
  <c r="I5670" i="3" s="1"/>
  <c r="G5669" i="3"/>
  <c r="I5668" i="3"/>
  <c r="H5668" i="3"/>
  <c r="G5668" i="3"/>
  <c r="I5667" i="3"/>
  <c r="H5667" i="3"/>
  <c r="G5667" i="3"/>
  <c r="G5666" i="3"/>
  <c r="I5665" i="3"/>
  <c r="G5665" i="3"/>
  <c r="H5665" i="3" s="1"/>
  <c r="I5664" i="3"/>
  <c r="H5664" i="3"/>
  <c r="L5664" i="3" s="1"/>
  <c r="G5664" i="3"/>
  <c r="H5663" i="3"/>
  <c r="L5663" i="3" s="1"/>
  <c r="G5663" i="3"/>
  <c r="I5663" i="3" s="1"/>
  <c r="H5662" i="3"/>
  <c r="L5662" i="3" s="1"/>
  <c r="G5662" i="3"/>
  <c r="I5662" i="3" s="1"/>
  <c r="I5661" i="3"/>
  <c r="G5661" i="3"/>
  <c r="H5661" i="3" s="1"/>
  <c r="I5660" i="3"/>
  <c r="H5660" i="3"/>
  <c r="G5660" i="3"/>
  <c r="I5659" i="3"/>
  <c r="H5659" i="3"/>
  <c r="G5659" i="3"/>
  <c r="H5658" i="3"/>
  <c r="L5658" i="3" s="1"/>
  <c r="G5658" i="3"/>
  <c r="I5658" i="3" s="1"/>
  <c r="I5657" i="3"/>
  <c r="G5657" i="3"/>
  <c r="H5657" i="3" s="1"/>
  <c r="I5656" i="3"/>
  <c r="H5656" i="3"/>
  <c r="G5656" i="3"/>
  <c r="G5655" i="3"/>
  <c r="H5654" i="3"/>
  <c r="L5654" i="3" s="1"/>
  <c r="G5654" i="3"/>
  <c r="I5654" i="3" s="1"/>
  <c r="G5653" i="3"/>
  <c r="I5652" i="3"/>
  <c r="H5652" i="3"/>
  <c r="G5652" i="3"/>
  <c r="I5651" i="3"/>
  <c r="H5651" i="3"/>
  <c r="G5651" i="3"/>
  <c r="G5650" i="3"/>
  <c r="I5649" i="3"/>
  <c r="G5649" i="3"/>
  <c r="H5649" i="3" s="1"/>
  <c r="I5648" i="3"/>
  <c r="H5648" i="3"/>
  <c r="L5648" i="3" s="1"/>
  <c r="G5648" i="3"/>
  <c r="H5647" i="3"/>
  <c r="L5647" i="3" s="1"/>
  <c r="G5647" i="3"/>
  <c r="I5647" i="3" s="1"/>
  <c r="H5646" i="3"/>
  <c r="L5646" i="3" s="1"/>
  <c r="G5646" i="3"/>
  <c r="I5646" i="3" s="1"/>
  <c r="I5645" i="3"/>
  <c r="G5645" i="3"/>
  <c r="H5645" i="3" s="1"/>
  <c r="I5644" i="3"/>
  <c r="H5644" i="3"/>
  <c r="G5644" i="3"/>
  <c r="I5643" i="3"/>
  <c r="H5643" i="3"/>
  <c r="G5643" i="3"/>
  <c r="H5642" i="3"/>
  <c r="L5642" i="3" s="1"/>
  <c r="G5642" i="3"/>
  <c r="I5642" i="3" s="1"/>
  <c r="I5641" i="3"/>
  <c r="G5641" i="3"/>
  <c r="H5641" i="3" s="1"/>
  <c r="I5640" i="3"/>
  <c r="H5640" i="3"/>
  <c r="G5640" i="3"/>
  <c r="G5639" i="3"/>
  <c r="H5638" i="3"/>
  <c r="L5638" i="3" s="1"/>
  <c r="G5638" i="3"/>
  <c r="I5638" i="3" s="1"/>
  <c r="G5637" i="3"/>
  <c r="I5636" i="3"/>
  <c r="H5636" i="3"/>
  <c r="G5636" i="3"/>
  <c r="I5635" i="3"/>
  <c r="H5635" i="3"/>
  <c r="G5635" i="3"/>
  <c r="G5634" i="3"/>
  <c r="I5633" i="3"/>
  <c r="G5633" i="3"/>
  <c r="H5633" i="3" s="1"/>
  <c r="I5632" i="3"/>
  <c r="H5632" i="3"/>
  <c r="L5632" i="3" s="1"/>
  <c r="G5632" i="3"/>
  <c r="H5631" i="3"/>
  <c r="L5631" i="3" s="1"/>
  <c r="G5631" i="3"/>
  <c r="I5631" i="3" s="1"/>
  <c r="H5630" i="3"/>
  <c r="L5630" i="3" s="1"/>
  <c r="G5630" i="3"/>
  <c r="I5630" i="3" s="1"/>
  <c r="I5629" i="3"/>
  <c r="G5629" i="3"/>
  <c r="H5629" i="3" s="1"/>
  <c r="I5628" i="3"/>
  <c r="H5628" i="3"/>
  <c r="G5628" i="3"/>
  <c r="I5627" i="3"/>
  <c r="H5627" i="3"/>
  <c r="G5627" i="3"/>
  <c r="H5626" i="3"/>
  <c r="L5626" i="3" s="1"/>
  <c r="G5626" i="3"/>
  <c r="I5626" i="3" s="1"/>
  <c r="I5625" i="3"/>
  <c r="G5625" i="3"/>
  <c r="H5625" i="3" s="1"/>
  <c r="I5624" i="3"/>
  <c r="H5624" i="3"/>
  <c r="G5624" i="3"/>
  <c r="G5623" i="3"/>
  <c r="H5622" i="3"/>
  <c r="L5622" i="3" s="1"/>
  <c r="G5622" i="3"/>
  <c r="I5622" i="3" s="1"/>
  <c r="G5621" i="3"/>
  <c r="I5620" i="3"/>
  <c r="H5620" i="3"/>
  <c r="G5620" i="3"/>
  <c r="I5619" i="3"/>
  <c r="H5619" i="3"/>
  <c r="G5619" i="3"/>
  <c r="G5618" i="3"/>
  <c r="I5617" i="3"/>
  <c r="G5617" i="3"/>
  <c r="H5617" i="3" s="1"/>
  <c r="I5616" i="3"/>
  <c r="H5616" i="3"/>
  <c r="L5616" i="3" s="1"/>
  <c r="G5616" i="3"/>
  <c r="H5615" i="3"/>
  <c r="L5615" i="3" s="1"/>
  <c r="G5615" i="3"/>
  <c r="I5615" i="3" s="1"/>
  <c r="H5614" i="3"/>
  <c r="L5614" i="3" s="1"/>
  <c r="G5614" i="3"/>
  <c r="I5614" i="3" s="1"/>
  <c r="I5613" i="3"/>
  <c r="G5613" i="3"/>
  <c r="H5613" i="3" s="1"/>
  <c r="I5612" i="3"/>
  <c r="H5612" i="3"/>
  <c r="G5612" i="3"/>
  <c r="I5611" i="3"/>
  <c r="H5611" i="3"/>
  <c r="G5611" i="3"/>
  <c r="H5610" i="3"/>
  <c r="L5610" i="3" s="1"/>
  <c r="G5610" i="3"/>
  <c r="I5610" i="3" s="1"/>
  <c r="I5609" i="3"/>
  <c r="G5609" i="3"/>
  <c r="H5609" i="3" s="1"/>
  <c r="I5608" i="3"/>
  <c r="H5608" i="3"/>
  <c r="G5608" i="3"/>
  <c r="G5607" i="3"/>
  <c r="H5606" i="3"/>
  <c r="L5606" i="3" s="1"/>
  <c r="G5606" i="3"/>
  <c r="I5606" i="3" s="1"/>
  <c r="G5605" i="3"/>
  <c r="I5604" i="3"/>
  <c r="H5604" i="3"/>
  <c r="G5604" i="3"/>
  <c r="I5603" i="3"/>
  <c r="H5603" i="3"/>
  <c r="G5603" i="3"/>
  <c r="G5602" i="3"/>
  <c r="I5601" i="3"/>
  <c r="G5601" i="3"/>
  <c r="H5601" i="3" s="1"/>
  <c r="I5600" i="3"/>
  <c r="H5600" i="3"/>
  <c r="L5600" i="3" s="1"/>
  <c r="G5600" i="3"/>
  <c r="H5599" i="3"/>
  <c r="L5599" i="3" s="1"/>
  <c r="G5599" i="3"/>
  <c r="I5599" i="3" s="1"/>
  <c r="H5598" i="3"/>
  <c r="L5598" i="3" s="1"/>
  <c r="G5598" i="3"/>
  <c r="I5598" i="3" s="1"/>
  <c r="I5597" i="3"/>
  <c r="G5597" i="3"/>
  <c r="H5597" i="3" s="1"/>
  <c r="I5596" i="3"/>
  <c r="H5596" i="3"/>
  <c r="G5596" i="3"/>
  <c r="I5595" i="3"/>
  <c r="H5595" i="3"/>
  <c r="G5595" i="3"/>
  <c r="H5594" i="3"/>
  <c r="L5594" i="3" s="1"/>
  <c r="G5594" i="3"/>
  <c r="I5594" i="3" s="1"/>
  <c r="I5593" i="3"/>
  <c r="G5593" i="3"/>
  <c r="H5593" i="3" s="1"/>
  <c r="I5592" i="3"/>
  <c r="H5592" i="3"/>
  <c r="G5592" i="3"/>
  <c r="G5591" i="3"/>
  <c r="H5590" i="3"/>
  <c r="L5590" i="3" s="1"/>
  <c r="G5590" i="3"/>
  <c r="I5590" i="3" s="1"/>
  <c r="G5589" i="3"/>
  <c r="I5588" i="3"/>
  <c r="H5588" i="3"/>
  <c r="G5588" i="3"/>
  <c r="I5587" i="3"/>
  <c r="H5587" i="3"/>
  <c r="G5587" i="3"/>
  <c r="I5586" i="3"/>
  <c r="H5586" i="3"/>
  <c r="L5586" i="3" s="1"/>
  <c r="G5586" i="3"/>
  <c r="H5585" i="3"/>
  <c r="L5585" i="3" s="1"/>
  <c r="G5585" i="3"/>
  <c r="I5585" i="3" s="1"/>
  <c r="G5584" i="3"/>
  <c r="I5583" i="3"/>
  <c r="H5583" i="3"/>
  <c r="G5583" i="3"/>
  <c r="I5582" i="3"/>
  <c r="H5582" i="3"/>
  <c r="G5582" i="3"/>
  <c r="G5581" i="3"/>
  <c r="G5580" i="3"/>
  <c r="I5579" i="3"/>
  <c r="H5579" i="3"/>
  <c r="G5579" i="3"/>
  <c r="I5578" i="3"/>
  <c r="H5578" i="3"/>
  <c r="L5578" i="3" s="1"/>
  <c r="G5578" i="3"/>
  <c r="H5577" i="3"/>
  <c r="L5577" i="3" s="1"/>
  <c r="G5577" i="3"/>
  <c r="I5577" i="3" s="1"/>
  <c r="G5576" i="3"/>
  <c r="I5575" i="3"/>
  <c r="H5575" i="3"/>
  <c r="G5575" i="3"/>
  <c r="I5574" i="3"/>
  <c r="H5574" i="3"/>
  <c r="G5574" i="3"/>
  <c r="G5573" i="3"/>
  <c r="G5572" i="3"/>
  <c r="I5571" i="3"/>
  <c r="H5571" i="3"/>
  <c r="G5571" i="3"/>
  <c r="I5570" i="3"/>
  <c r="H5570" i="3"/>
  <c r="L5570" i="3" s="1"/>
  <c r="G5570" i="3"/>
  <c r="H5569" i="3"/>
  <c r="L5569" i="3" s="1"/>
  <c r="G5569" i="3"/>
  <c r="I5569" i="3" s="1"/>
  <c r="G5568" i="3"/>
  <c r="I5567" i="3"/>
  <c r="H5567" i="3"/>
  <c r="G5567" i="3"/>
  <c r="I5566" i="3"/>
  <c r="H5566" i="3"/>
  <c r="G5566" i="3"/>
  <c r="G5565" i="3"/>
  <c r="G5564" i="3"/>
  <c r="I5563" i="3"/>
  <c r="H5563" i="3"/>
  <c r="G5563" i="3"/>
  <c r="I5562" i="3"/>
  <c r="H5562" i="3"/>
  <c r="L5562" i="3" s="1"/>
  <c r="G5562" i="3"/>
  <c r="H5561" i="3"/>
  <c r="L5561" i="3" s="1"/>
  <c r="G5561" i="3"/>
  <c r="I5561" i="3" s="1"/>
  <c r="G5560" i="3"/>
  <c r="I5559" i="3"/>
  <c r="H5559" i="3"/>
  <c r="G5559" i="3"/>
  <c r="I5558" i="3"/>
  <c r="H5558" i="3"/>
  <c r="G5558" i="3"/>
  <c r="G5557" i="3"/>
  <c r="G5556" i="3"/>
  <c r="I5555" i="3"/>
  <c r="H5555" i="3"/>
  <c r="G5555" i="3"/>
  <c r="I5554" i="3"/>
  <c r="H5554" i="3"/>
  <c r="L5554" i="3" s="1"/>
  <c r="G5554" i="3"/>
  <c r="H5553" i="3"/>
  <c r="L5553" i="3" s="1"/>
  <c r="G5553" i="3"/>
  <c r="I5553" i="3" s="1"/>
  <c r="G5552" i="3"/>
  <c r="I5551" i="3"/>
  <c r="H5551" i="3"/>
  <c r="G5551" i="3"/>
  <c r="I5550" i="3"/>
  <c r="H5550" i="3"/>
  <c r="G5550" i="3"/>
  <c r="G5549" i="3"/>
  <c r="G5548" i="3"/>
  <c r="I5547" i="3"/>
  <c r="H5547" i="3"/>
  <c r="G5547" i="3"/>
  <c r="I5546" i="3"/>
  <c r="H5546" i="3"/>
  <c r="L5546" i="3" s="1"/>
  <c r="G5546" i="3"/>
  <c r="H5545" i="3"/>
  <c r="L5545" i="3" s="1"/>
  <c r="G5545" i="3"/>
  <c r="I5545" i="3" s="1"/>
  <c r="G5544" i="3"/>
  <c r="I5543" i="3"/>
  <c r="H5543" i="3"/>
  <c r="G5543" i="3"/>
  <c r="I5542" i="3"/>
  <c r="H5542" i="3"/>
  <c r="G5542" i="3"/>
  <c r="G5541" i="3"/>
  <c r="G5540" i="3"/>
  <c r="I5539" i="3"/>
  <c r="H5539" i="3"/>
  <c r="G5539" i="3"/>
  <c r="I5538" i="3"/>
  <c r="H5538" i="3"/>
  <c r="L5538" i="3" s="1"/>
  <c r="G5538" i="3"/>
  <c r="H5537" i="3"/>
  <c r="L5537" i="3" s="1"/>
  <c r="G5537" i="3"/>
  <c r="I5537" i="3" s="1"/>
  <c r="G5536" i="3"/>
  <c r="I5535" i="3"/>
  <c r="H5535" i="3"/>
  <c r="G5535" i="3"/>
  <c r="I5534" i="3"/>
  <c r="H5534" i="3"/>
  <c r="G5534" i="3"/>
  <c r="G5533" i="3"/>
  <c r="G5532" i="3"/>
  <c r="I5531" i="3"/>
  <c r="H5531" i="3"/>
  <c r="G5531" i="3"/>
  <c r="I5530" i="3"/>
  <c r="H5530" i="3"/>
  <c r="L5530" i="3" s="1"/>
  <c r="G5530" i="3"/>
  <c r="H5529" i="3"/>
  <c r="L5529" i="3" s="1"/>
  <c r="G5529" i="3"/>
  <c r="I5529" i="3" s="1"/>
  <c r="G5528" i="3"/>
  <c r="I5527" i="3"/>
  <c r="H5527" i="3"/>
  <c r="G5527" i="3"/>
  <c r="I5526" i="3"/>
  <c r="H5526" i="3"/>
  <c r="G5526" i="3"/>
  <c r="G5525" i="3"/>
  <c r="G5524" i="3"/>
  <c r="I5523" i="3"/>
  <c r="H5523" i="3"/>
  <c r="G5523" i="3"/>
  <c r="I5522" i="3"/>
  <c r="H5522" i="3"/>
  <c r="L5522" i="3" s="1"/>
  <c r="G5522" i="3"/>
  <c r="H5521" i="3"/>
  <c r="L5521" i="3" s="1"/>
  <c r="G5521" i="3"/>
  <c r="I5521" i="3" s="1"/>
  <c r="G5520" i="3"/>
  <c r="I5519" i="3"/>
  <c r="H5519" i="3"/>
  <c r="G5519" i="3"/>
  <c r="I5518" i="3"/>
  <c r="H5518" i="3"/>
  <c r="G5518" i="3"/>
  <c r="G5517" i="3"/>
  <c r="G5516" i="3"/>
  <c r="I5515" i="3"/>
  <c r="H5515" i="3"/>
  <c r="G5515" i="3"/>
  <c r="I5514" i="3"/>
  <c r="H5514" i="3"/>
  <c r="L5514" i="3" s="1"/>
  <c r="G5514" i="3"/>
  <c r="H5513" i="3"/>
  <c r="L5513" i="3" s="1"/>
  <c r="G5513" i="3"/>
  <c r="I5513" i="3" s="1"/>
  <c r="G5512" i="3"/>
  <c r="I5511" i="3"/>
  <c r="H5511" i="3"/>
  <c r="G5511" i="3"/>
  <c r="I5510" i="3"/>
  <c r="H5510" i="3"/>
  <c r="G5510" i="3"/>
  <c r="G5509" i="3"/>
  <c r="G5508" i="3"/>
  <c r="I5507" i="3"/>
  <c r="H5507" i="3"/>
  <c r="G5507" i="3"/>
  <c r="I5506" i="3"/>
  <c r="H5506" i="3"/>
  <c r="L5506" i="3" s="1"/>
  <c r="G5506" i="3"/>
  <c r="H5505" i="3"/>
  <c r="L5505" i="3" s="1"/>
  <c r="G5505" i="3"/>
  <c r="I5505" i="3" s="1"/>
  <c r="G5504" i="3"/>
  <c r="I5503" i="3"/>
  <c r="H5503" i="3"/>
  <c r="G5503" i="3"/>
  <c r="I5502" i="3"/>
  <c r="G5502" i="3"/>
  <c r="H5502" i="3" s="1"/>
  <c r="G5501" i="3"/>
  <c r="G5500" i="3"/>
  <c r="I5499" i="3"/>
  <c r="H5499" i="3"/>
  <c r="L5499" i="3" s="1"/>
  <c r="G5499" i="3"/>
  <c r="G5498" i="3"/>
  <c r="G5497" i="3"/>
  <c r="G5496" i="3"/>
  <c r="I5495" i="3"/>
  <c r="H5495" i="3"/>
  <c r="L5495" i="3" s="1"/>
  <c r="G5495" i="3"/>
  <c r="G5494" i="3"/>
  <c r="H5494" i="3" s="1"/>
  <c r="G5493" i="3"/>
  <c r="G5492" i="3"/>
  <c r="I5491" i="3"/>
  <c r="H5491" i="3"/>
  <c r="L5491" i="3" s="1"/>
  <c r="G5491" i="3"/>
  <c r="I5490" i="3"/>
  <c r="G5490" i="3"/>
  <c r="H5490" i="3" s="1"/>
  <c r="G5489" i="3"/>
  <c r="G5488" i="3"/>
  <c r="I5487" i="3"/>
  <c r="H5487" i="3"/>
  <c r="L5487" i="3" s="1"/>
  <c r="G5487" i="3"/>
  <c r="I5486" i="3"/>
  <c r="G5486" i="3"/>
  <c r="H5486" i="3" s="1"/>
  <c r="G5485" i="3"/>
  <c r="G5484" i="3"/>
  <c r="I5483" i="3"/>
  <c r="H5483" i="3"/>
  <c r="L5483" i="3" s="1"/>
  <c r="G5483" i="3"/>
  <c r="G5482" i="3"/>
  <c r="G5481" i="3"/>
  <c r="G5480" i="3"/>
  <c r="I5479" i="3"/>
  <c r="H5479" i="3"/>
  <c r="L5479" i="3" s="1"/>
  <c r="G5479" i="3"/>
  <c r="G5478" i="3"/>
  <c r="H5478" i="3" s="1"/>
  <c r="G5477" i="3"/>
  <c r="G5476" i="3"/>
  <c r="I5475" i="3"/>
  <c r="H5475" i="3"/>
  <c r="L5475" i="3" s="1"/>
  <c r="G5475" i="3"/>
  <c r="I5474" i="3"/>
  <c r="G5474" i="3"/>
  <c r="H5474" i="3" s="1"/>
  <c r="G5473" i="3"/>
  <c r="G5472" i="3"/>
  <c r="I5471" i="3"/>
  <c r="H5471" i="3"/>
  <c r="L5471" i="3" s="1"/>
  <c r="G5471" i="3"/>
  <c r="I5470" i="3"/>
  <c r="G5470" i="3"/>
  <c r="H5470" i="3" s="1"/>
  <c r="G5469" i="3"/>
  <c r="G5468" i="3"/>
  <c r="I5467" i="3"/>
  <c r="H5467" i="3"/>
  <c r="L5467" i="3" s="1"/>
  <c r="G5467" i="3"/>
  <c r="G5466" i="3"/>
  <c r="G5465" i="3"/>
  <c r="G5464" i="3"/>
  <c r="I5463" i="3"/>
  <c r="H5463" i="3"/>
  <c r="L5463" i="3" s="1"/>
  <c r="G5463" i="3"/>
  <c r="G5462" i="3"/>
  <c r="H5462" i="3" s="1"/>
  <c r="G5461" i="3"/>
  <c r="G5460" i="3"/>
  <c r="I5459" i="3"/>
  <c r="H5459" i="3"/>
  <c r="L5459" i="3" s="1"/>
  <c r="G5459" i="3"/>
  <c r="I5458" i="3"/>
  <c r="G5458" i="3"/>
  <c r="H5458" i="3" s="1"/>
  <c r="G5457" i="3"/>
  <c r="G5456" i="3"/>
  <c r="I5455" i="3"/>
  <c r="H5455" i="3"/>
  <c r="L5455" i="3" s="1"/>
  <c r="G5455" i="3"/>
  <c r="I5454" i="3"/>
  <c r="G5454" i="3"/>
  <c r="H5454" i="3" s="1"/>
  <c r="G5453" i="3"/>
  <c r="G5452" i="3"/>
  <c r="I5451" i="3"/>
  <c r="H5451" i="3"/>
  <c r="L5451" i="3" s="1"/>
  <c r="G5451" i="3"/>
  <c r="G5450" i="3"/>
  <c r="G5449" i="3"/>
  <c r="G5448" i="3"/>
  <c r="I5447" i="3"/>
  <c r="H5447" i="3"/>
  <c r="L5447" i="3" s="1"/>
  <c r="G5447" i="3"/>
  <c r="G5446" i="3"/>
  <c r="H5446" i="3" s="1"/>
  <c r="G5445" i="3"/>
  <c r="G5444" i="3"/>
  <c r="I5443" i="3"/>
  <c r="H5443" i="3"/>
  <c r="L5443" i="3" s="1"/>
  <c r="G5443" i="3"/>
  <c r="I5442" i="3"/>
  <c r="G5442" i="3"/>
  <c r="H5442" i="3" s="1"/>
  <c r="G5441" i="3"/>
  <c r="G5440" i="3"/>
  <c r="I5439" i="3"/>
  <c r="H5439" i="3"/>
  <c r="L5439" i="3" s="1"/>
  <c r="G5439" i="3"/>
  <c r="I5438" i="3"/>
  <c r="G5438" i="3"/>
  <c r="H5438" i="3" s="1"/>
  <c r="G5437" i="3"/>
  <c r="G5436" i="3"/>
  <c r="I5435" i="3"/>
  <c r="H5435" i="3"/>
  <c r="L5435" i="3" s="1"/>
  <c r="G5435" i="3"/>
  <c r="G5434" i="3"/>
  <c r="G5433" i="3"/>
  <c r="G5432" i="3"/>
  <c r="I5431" i="3"/>
  <c r="H5431" i="3"/>
  <c r="L5431" i="3" s="1"/>
  <c r="G5431" i="3"/>
  <c r="G5430" i="3"/>
  <c r="H5430" i="3" s="1"/>
  <c r="G5429" i="3"/>
  <c r="G5428" i="3"/>
  <c r="I5427" i="3"/>
  <c r="H5427" i="3"/>
  <c r="L5427" i="3" s="1"/>
  <c r="G5427" i="3"/>
  <c r="I5426" i="3"/>
  <c r="G5426" i="3"/>
  <c r="H5426" i="3" s="1"/>
  <c r="G5425" i="3"/>
  <c r="G5424" i="3"/>
  <c r="I5423" i="3"/>
  <c r="H5423" i="3"/>
  <c r="L5423" i="3" s="1"/>
  <c r="G5423" i="3"/>
  <c r="I5422" i="3"/>
  <c r="G5422" i="3"/>
  <c r="H5422" i="3" s="1"/>
  <c r="G5421" i="3"/>
  <c r="G5420" i="3"/>
  <c r="I5419" i="3"/>
  <c r="H5419" i="3"/>
  <c r="L5419" i="3" s="1"/>
  <c r="G5419" i="3"/>
  <c r="G5418" i="3"/>
  <c r="G5417" i="3"/>
  <c r="G5416" i="3"/>
  <c r="I5415" i="3"/>
  <c r="H5415" i="3"/>
  <c r="L5415" i="3" s="1"/>
  <c r="G5415" i="3"/>
  <c r="G5414" i="3"/>
  <c r="H5414" i="3" s="1"/>
  <c r="G5413" i="3"/>
  <c r="G5412" i="3"/>
  <c r="I5411" i="3"/>
  <c r="H5411" i="3"/>
  <c r="L5411" i="3" s="1"/>
  <c r="G5411" i="3"/>
  <c r="I5410" i="3"/>
  <c r="G5410" i="3"/>
  <c r="H5410" i="3" s="1"/>
  <c r="G5409" i="3"/>
  <c r="G5408" i="3"/>
  <c r="I5407" i="3"/>
  <c r="H5407" i="3"/>
  <c r="L5407" i="3" s="1"/>
  <c r="G5407" i="3"/>
  <c r="I5406" i="3"/>
  <c r="G5406" i="3"/>
  <c r="H5406" i="3" s="1"/>
  <c r="G5405" i="3"/>
  <c r="G5404" i="3"/>
  <c r="I5403" i="3"/>
  <c r="H5403" i="3"/>
  <c r="L5403" i="3" s="1"/>
  <c r="G5403" i="3"/>
  <c r="G5402" i="3"/>
  <c r="G5401" i="3"/>
  <c r="G5400" i="3"/>
  <c r="I5399" i="3"/>
  <c r="H5399" i="3"/>
  <c r="L5399" i="3" s="1"/>
  <c r="G5399" i="3"/>
  <c r="G5398" i="3"/>
  <c r="H5398" i="3" s="1"/>
  <c r="G5397" i="3"/>
  <c r="G5396" i="3"/>
  <c r="I5395" i="3"/>
  <c r="H5395" i="3"/>
  <c r="L5395" i="3" s="1"/>
  <c r="G5395" i="3"/>
  <c r="I5394" i="3"/>
  <c r="G5394" i="3"/>
  <c r="H5394" i="3" s="1"/>
  <c r="G5393" i="3"/>
  <c r="G5392" i="3"/>
  <c r="I5391" i="3"/>
  <c r="H5391" i="3"/>
  <c r="L5391" i="3" s="1"/>
  <c r="G5391" i="3"/>
  <c r="I5390" i="3"/>
  <c r="G5390" i="3"/>
  <c r="H5390" i="3" s="1"/>
  <c r="G5389" i="3"/>
  <c r="G5388" i="3"/>
  <c r="I5387" i="3"/>
  <c r="H5387" i="3"/>
  <c r="L5387" i="3" s="1"/>
  <c r="G5387" i="3"/>
  <c r="G5386" i="3"/>
  <c r="G5385" i="3"/>
  <c r="G5384" i="3"/>
  <c r="I5383" i="3"/>
  <c r="H5383" i="3"/>
  <c r="L5383" i="3" s="1"/>
  <c r="G5383" i="3"/>
  <c r="G5382" i="3"/>
  <c r="H5382" i="3" s="1"/>
  <c r="G5381" i="3"/>
  <c r="G5380" i="3"/>
  <c r="I5379" i="3"/>
  <c r="H5379" i="3"/>
  <c r="L5379" i="3" s="1"/>
  <c r="G5379" i="3"/>
  <c r="I5378" i="3"/>
  <c r="G5378" i="3"/>
  <c r="H5378" i="3" s="1"/>
  <c r="G5377" i="3"/>
  <c r="G5376" i="3"/>
  <c r="I5375" i="3"/>
  <c r="H5375" i="3"/>
  <c r="L5375" i="3" s="1"/>
  <c r="G5375" i="3"/>
  <c r="I5374" i="3"/>
  <c r="G5374" i="3"/>
  <c r="H5374" i="3" s="1"/>
  <c r="G5373" i="3"/>
  <c r="G5372" i="3"/>
  <c r="I5371" i="3"/>
  <c r="H5371" i="3"/>
  <c r="L5371" i="3" s="1"/>
  <c r="G5371" i="3"/>
  <c r="G5370" i="3"/>
  <c r="G5369" i="3"/>
  <c r="G5368" i="3"/>
  <c r="I5367" i="3"/>
  <c r="H5367" i="3"/>
  <c r="L5367" i="3" s="1"/>
  <c r="G5367" i="3"/>
  <c r="G5366" i="3"/>
  <c r="H5366" i="3" s="1"/>
  <c r="G5365" i="3"/>
  <c r="I5364" i="3"/>
  <c r="H5364" i="3"/>
  <c r="L5364" i="3" s="1"/>
  <c r="G5364" i="3"/>
  <c r="I5363" i="3"/>
  <c r="G5363" i="3"/>
  <c r="H5363" i="3" s="1"/>
  <c r="H5362" i="3"/>
  <c r="G5362" i="3"/>
  <c r="I5362" i="3" s="1"/>
  <c r="I5361" i="3"/>
  <c r="G5361" i="3"/>
  <c r="H5361" i="3" s="1"/>
  <c r="I5360" i="3"/>
  <c r="H5360" i="3"/>
  <c r="L5360" i="3" s="1"/>
  <c r="G5360" i="3"/>
  <c r="I5359" i="3"/>
  <c r="G5359" i="3"/>
  <c r="H5359" i="3" s="1"/>
  <c r="H5358" i="3"/>
  <c r="G5358" i="3"/>
  <c r="I5358" i="3" s="1"/>
  <c r="I5357" i="3"/>
  <c r="G5357" i="3"/>
  <c r="H5357" i="3" s="1"/>
  <c r="I5356" i="3"/>
  <c r="H5356" i="3"/>
  <c r="L5356" i="3" s="1"/>
  <c r="G5356" i="3"/>
  <c r="G5355" i="3"/>
  <c r="H5355" i="3" s="1"/>
  <c r="H5354" i="3"/>
  <c r="G5354" i="3"/>
  <c r="I5354" i="3" s="1"/>
  <c r="G5353" i="3"/>
  <c r="H5353" i="3" s="1"/>
  <c r="I5352" i="3"/>
  <c r="H5352" i="3"/>
  <c r="L5352" i="3" s="1"/>
  <c r="G5352" i="3"/>
  <c r="G5351" i="3"/>
  <c r="H5350" i="3"/>
  <c r="L5350" i="3" s="1"/>
  <c r="G5350" i="3"/>
  <c r="I5350" i="3" s="1"/>
  <c r="G5349" i="3"/>
  <c r="I5348" i="3"/>
  <c r="H5348" i="3"/>
  <c r="L5348" i="3" s="1"/>
  <c r="G5348" i="3"/>
  <c r="I5347" i="3"/>
  <c r="G5347" i="3"/>
  <c r="H5347" i="3" s="1"/>
  <c r="H5346" i="3"/>
  <c r="G5346" i="3"/>
  <c r="I5346" i="3" s="1"/>
  <c r="I5345" i="3"/>
  <c r="G5345" i="3"/>
  <c r="H5345" i="3" s="1"/>
  <c r="I5344" i="3"/>
  <c r="H5344" i="3"/>
  <c r="L5344" i="3" s="1"/>
  <c r="G5344" i="3"/>
  <c r="I5343" i="3"/>
  <c r="G5343" i="3"/>
  <c r="H5343" i="3" s="1"/>
  <c r="H5342" i="3"/>
  <c r="G5342" i="3"/>
  <c r="I5342" i="3" s="1"/>
  <c r="I5341" i="3"/>
  <c r="G5341" i="3"/>
  <c r="H5341" i="3" s="1"/>
  <c r="I5340" i="3"/>
  <c r="H5340" i="3"/>
  <c r="L5340" i="3" s="1"/>
  <c r="G5340" i="3"/>
  <c r="G5339" i="3"/>
  <c r="H5339" i="3" s="1"/>
  <c r="H5338" i="3"/>
  <c r="G5338" i="3"/>
  <c r="I5338" i="3" s="1"/>
  <c r="G5337" i="3"/>
  <c r="H5337" i="3" s="1"/>
  <c r="I5336" i="3"/>
  <c r="H5336" i="3"/>
  <c r="L5336" i="3" s="1"/>
  <c r="G5336" i="3"/>
  <c r="G5335" i="3"/>
  <c r="H5334" i="3"/>
  <c r="L5334" i="3" s="1"/>
  <c r="G5334" i="3"/>
  <c r="I5334" i="3" s="1"/>
  <c r="G5333" i="3"/>
  <c r="I5332" i="3"/>
  <c r="H5332" i="3"/>
  <c r="L5332" i="3" s="1"/>
  <c r="G5332" i="3"/>
  <c r="I5331" i="3"/>
  <c r="G5331" i="3"/>
  <c r="H5331" i="3" s="1"/>
  <c r="H5330" i="3"/>
  <c r="G5330" i="3"/>
  <c r="I5330" i="3" s="1"/>
  <c r="I5329" i="3"/>
  <c r="G5329" i="3"/>
  <c r="H5329" i="3" s="1"/>
  <c r="I5328" i="3"/>
  <c r="H5328" i="3"/>
  <c r="L5328" i="3" s="1"/>
  <c r="G5328" i="3"/>
  <c r="I5327" i="3"/>
  <c r="G5327" i="3"/>
  <c r="H5327" i="3" s="1"/>
  <c r="H5326" i="3"/>
  <c r="G5326" i="3"/>
  <c r="I5326" i="3" s="1"/>
  <c r="I5325" i="3"/>
  <c r="G5325" i="3"/>
  <c r="H5325" i="3" s="1"/>
  <c r="G5324" i="3"/>
  <c r="I5323" i="3"/>
  <c r="G5323" i="3"/>
  <c r="H5323" i="3" s="1"/>
  <c r="G5322" i="3"/>
  <c r="I5321" i="3"/>
  <c r="G5321" i="3"/>
  <c r="H5321" i="3" s="1"/>
  <c r="G5320" i="3"/>
  <c r="I5319" i="3"/>
  <c r="G5319" i="3"/>
  <c r="H5319" i="3" s="1"/>
  <c r="G5318" i="3"/>
  <c r="I5317" i="3"/>
  <c r="G5317" i="3"/>
  <c r="H5317" i="3" s="1"/>
  <c r="G5316" i="3"/>
  <c r="I5315" i="3"/>
  <c r="G5315" i="3"/>
  <c r="H5315" i="3" s="1"/>
  <c r="G5314" i="3"/>
  <c r="I5313" i="3"/>
  <c r="G5313" i="3"/>
  <c r="H5313" i="3" s="1"/>
  <c r="G5312" i="3"/>
  <c r="I5311" i="3"/>
  <c r="G5311" i="3"/>
  <c r="H5311" i="3" s="1"/>
  <c r="G5310" i="3"/>
  <c r="I5309" i="3"/>
  <c r="G5309" i="3"/>
  <c r="H5309" i="3" s="1"/>
  <c r="G5308" i="3"/>
  <c r="I5307" i="3"/>
  <c r="G5307" i="3"/>
  <c r="H5307" i="3" s="1"/>
  <c r="G5306" i="3"/>
  <c r="I5305" i="3"/>
  <c r="G5305" i="3"/>
  <c r="H5305" i="3" s="1"/>
  <c r="G5304" i="3"/>
  <c r="I5303" i="3"/>
  <c r="G5303" i="3"/>
  <c r="H5303" i="3" s="1"/>
  <c r="G5302" i="3"/>
  <c r="I5301" i="3"/>
  <c r="G5301" i="3"/>
  <c r="H5301" i="3" s="1"/>
  <c r="G5300" i="3"/>
  <c r="I5299" i="3"/>
  <c r="G5299" i="3"/>
  <c r="H5299" i="3" s="1"/>
  <c r="G5298" i="3"/>
  <c r="I5297" i="3"/>
  <c r="G5297" i="3"/>
  <c r="H5297" i="3" s="1"/>
  <c r="G5296" i="3"/>
  <c r="I5295" i="3"/>
  <c r="G5295" i="3"/>
  <c r="H5295" i="3" s="1"/>
  <c r="G5294" i="3"/>
  <c r="I5293" i="3"/>
  <c r="G5293" i="3"/>
  <c r="H5293" i="3" s="1"/>
  <c r="G5292" i="3"/>
  <c r="I5291" i="3"/>
  <c r="G5291" i="3"/>
  <c r="H5291" i="3" s="1"/>
  <c r="G5290" i="3"/>
  <c r="I5289" i="3"/>
  <c r="G5289" i="3"/>
  <c r="H5289" i="3" s="1"/>
  <c r="G5288" i="3"/>
  <c r="I5287" i="3"/>
  <c r="G5287" i="3"/>
  <c r="H5287" i="3" s="1"/>
  <c r="G5286" i="3"/>
  <c r="I5285" i="3"/>
  <c r="G5285" i="3"/>
  <c r="H5285" i="3" s="1"/>
  <c r="G5284" i="3"/>
  <c r="I5283" i="3"/>
  <c r="G5283" i="3"/>
  <c r="H5283" i="3" s="1"/>
  <c r="G5282" i="3"/>
  <c r="I5281" i="3"/>
  <c r="G5281" i="3"/>
  <c r="H5281" i="3" s="1"/>
  <c r="G5280" i="3"/>
  <c r="I5279" i="3"/>
  <c r="G5279" i="3"/>
  <c r="H5279" i="3" s="1"/>
  <c r="G5278" i="3"/>
  <c r="I5277" i="3"/>
  <c r="G5277" i="3"/>
  <c r="H5277" i="3" s="1"/>
  <c r="G5276" i="3"/>
  <c r="I5275" i="3"/>
  <c r="G5275" i="3"/>
  <c r="H5275" i="3" s="1"/>
  <c r="G5274" i="3"/>
  <c r="I5273" i="3"/>
  <c r="G5273" i="3"/>
  <c r="H5273" i="3" s="1"/>
  <c r="G5272" i="3"/>
  <c r="I5271" i="3"/>
  <c r="G5271" i="3"/>
  <c r="H5271" i="3" s="1"/>
  <c r="G5270" i="3"/>
  <c r="I5269" i="3"/>
  <c r="G5269" i="3"/>
  <c r="H5269" i="3" s="1"/>
  <c r="G5268" i="3"/>
  <c r="I5267" i="3"/>
  <c r="G5267" i="3"/>
  <c r="H5267" i="3" s="1"/>
  <c r="G5266" i="3"/>
  <c r="I5265" i="3"/>
  <c r="G5265" i="3"/>
  <c r="H5265" i="3" s="1"/>
  <c r="G5264" i="3"/>
  <c r="I5263" i="3"/>
  <c r="G5263" i="3"/>
  <c r="H5263" i="3" s="1"/>
  <c r="G5262" i="3"/>
  <c r="I5261" i="3"/>
  <c r="G5261" i="3"/>
  <c r="H5261" i="3" s="1"/>
  <c r="G5260" i="3"/>
  <c r="I5259" i="3"/>
  <c r="G5259" i="3"/>
  <c r="H5259" i="3" s="1"/>
  <c r="G5258" i="3"/>
  <c r="I5257" i="3"/>
  <c r="G5257" i="3"/>
  <c r="H5257" i="3" s="1"/>
  <c r="G5256" i="3"/>
  <c r="I5255" i="3"/>
  <c r="G5255" i="3"/>
  <c r="H5255" i="3" s="1"/>
  <c r="G5254" i="3"/>
  <c r="I5253" i="3"/>
  <c r="G5253" i="3"/>
  <c r="H5253" i="3" s="1"/>
  <c r="G5252" i="3"/>
  <c r="I5251" i="3"/>
  <c r="G5251" i="3"/>
  <c r="H5251" i="3" s="1"/>
  <c r="G5250" i="3"/>
  <c r="I5249" i="3"/>
  <c r="G5249" i="3"/>
  <c r="H5249" i="3" s="1"/>
  <c r="G5248" i="3"/>
  <c r="I5247" i="3"/>
  <c r="G5247" i="3"/>
  <c r="H5247" i="3" s="1"/>
  <c r="G5246" i="3"/>
  <c r="I5245" i="3"/>
  <c r="G5245" i="3"/>
  <c r="H5245" i="3" s="1"/>
  <c r="G5244" i="3"/>
  <c r="I5243" i="3"/>
  <c r="G5243" i="3"/>
  <c r="H5243" i="3" s="1"/>
  <c r="G5242" i="3"/>
  <c r="I5241" i="3"/>
  <c r="G5241" i="3"/>
  <c r="H5241" i="3" s="1"/>
  <c r="G5240" i="3"/>
  <c r="I5239" i="3"/>
  <c r="G5239" i="3"/>
  <c r="H5239" i="3" s="1"/>
  <c r="G5238" i="3"/>
  <c r="I5237" i="3"/>
  <c r="G5237" i="3"/>
  <c r="H5237" i="3" s="1"/>
  <c r="G5236" i="3"/>
  <c r="I5235" i="3"/>
  <c r="G5235" i="3"/>
  <c r="H5235" i="3" s="1"/>
  <c r="G5234" i="3"/>
  <c r="I5233" i="3"/>
  <c r="G5233" i="3"/>
  <c r="H5233" i="3" s="1"/>
  <c r="G5232" i="3"/>
  <c r="I5231" i="3"/>
  <c r="G5231" i="3"/>
  <c r="H5231" i="3" s="1"/>
  <c r="G5230" i="3"/>
  <c r="I5229" i="3"/>
  <c r="G5229" i="3"/>
  <c r="H5229" i="3" s="1"/>
  <c r="G5228" i="3"/>
  <c r="I5227" i="3"/>
  <c r="G5227" i="3"/>
  <c r="H5227" i="3" s="1"/>
  <c r="G5226" i="3"/>
  <c r="I5225" i="3"/>
  <c r="G5225" i="3"/>
  <c r="H5225" i="3" s="1"/>
  <c r="G5224" i="3"/>
  <c r="I5223" i="3"/>
  <c r="G5223" i="3"/>
  <c r="H5223" i="3" s="1"/>
  <c r="G5222" i="3"/>
  <c r="I5221" i="3"/>
  <c r="G5221" i="3"/>
  <c r="H5221" i="3" s="1"/>
  <c r="G5220" i="3"/>
  <c r="I5219" i="3"/>
  <c r="G5219" i="3"/>
  <c r="H5219" i="3" s="1"/>
  <c r="G5218" i="3"/>
  <c r="I5217" i="3"/>
  <c r="G5217" i="3"/>
  <c r="H5217" i="3" s="1"/>
  <c r="G5216" i="3"/>
  <c r="I5215" i="3"/>
  <c r="G5215" i="3"/>
  <c r="H5215" i="3" s="1"/>
  <c r="G5214" i="3"/>
  <c r="I5213" i="3"/>
  <c r="G5213" i="3"/>
  <c r="H5213" i="3" s="1"/>
  <c r="G5212" i="3"/>
  <c r="I5211" i="3"/>
  <c r="G5211" i="3"/>
  <c r="H5211" i="3" s="1"/>
  <c r="G5210" i="3"/>
  <c r="I5209" i="3"/>
  <c r="G5209" i="3"/>
  <c r="H5209" i="3" s="1"/>
  <c r="G5208" i="3"/>
  <c r="I5207" i="3"/>
  <c r="G5207" i="3"/>
  <c r="H5207" i="3" s="1"/>
  <c r="G5206" i="3"/>
  <c r="I5205" i="3"/>
  <c r="G5205" i="3"/>
  <c r="H5205" i="3" s="1"/>
  <c r="G5204" i="3"/>
  <c r="I5203" i="3"/>
  <c r="G5203" i="3"/>
  <c r="H5203" i="3" s="1"/>
  <c r="G5202" i="3"/>
  <c r="I5201" i="3"/>
  <c r="G5201" i="3"/>
  <c r="H5201" i="3" s="1"/>
  <c r="G5200" i="3"/>
  <c r="I5199" i="3"/>
  <c r="G5199" i="3"/>
  <c r="H5199" i="3" s="1"/>
  <c r="G5198" i="3"/>
  <c r="I5197" i="3"/>
  <c r="G5197" i="3"/>
  <c r="H5197" i="3" s="1"/>
  <c r="G5196" i="3"/>
  <c r="I5195" i="3"/>
  <c r="G5195" i="3"/>
  <c r="H5195" i="3" s="1"/>
  <c r="G5194" i="3"/>
  <c r="I5193" i="3"/>
  <c r="G5193" i="3"/>
  <c r="H5193" i="3" s="1"/>
  <c r="G5192" i="3"/>
  <c r="I5191" i="3"/>
  <c r="G5191" i="3"/>
  <c r="H5191" i="3" s="1"/>
  <c r="G5190" i="3"/>
  <c r="I5189" i="3"/>
  <c r="G5189" i="3"/>
  <c r="H5189" i="3" s="1"/>
  <c r="G5188" i="3"/>
  <c r="I5187" i="3"/>
  <c r="G5187" i="3"/>
  <c r="H5187" i="3" s="1"/>
  <c r="G5186" i="3"/>
  <c r="I5185" i="3"/>
  <c r="G5185" i="3"/>
  <c r="H5185" i="3" s="1"/>
  <c r="G5184" i="3"/>
  <c r="I5183" i="3"/>
  <c r="G5183" i="3"/>
  <c r="H5183" i="3" s="1"/>
  <c r="G5182" i="3"/>
  <c r="I5181" i="3"/>
  <c r="G5181" i="3"/>
  <c r="H5181" i="3" s="1"/>
  <c r="G5180" i="3"/>
  <c r="I5179" i="3"/>
  <c r="G5179" i="3"/>
  <c r="H5179" i="3" s="1"/>
  <c r="G5178" i="3"/>
  <c r="I5177" i="3"/>
  <c r="G5177" i="3"/>
  <c r="H5177" i="3" s="1"/>
  <c r="G5176" i="3"/>
  <c r="I5175" i="3"/>
  <c r="G5175" i="3"/>
  <c r="H5175" i="3" s="1"/>
  <c r="G5174" i="3"/>
  <c r="I5173" i="3"/>
  <c r="G5173" i="3"/>
  <c r="H5173" i="3" s="1"/>
  <c r="G5172" i="3"/>
  <c r="I5171" i="3"/>
  <c r="G5171" i="3"/>
  <c r="H5171" i="3" s="1"/>
  <c r="G5170" i="3"/>
  <c r="I5169" i="3"/>
  <c r="G5169" i="3"/>
  <c r="H5169" i="3" s="1"/>
  <c r="G5168" i="3"/>
  <c r="I5167" i="3"/>
  <c r="G5167" i="3"/>
  <c r="H5167" i="3" s="1"/>
  <c r="G5166" i="3"/>
  <c r="I5165" i="3"/>
  <c r="G5165" i="3"/>
  <c r="H5165" i="3" s="1"/>
  <c r="G5164" i="3"/>
  <c r="I5163" i="3"/>
  <c r="G5163" i="3"/>
  <c r="H5163" i="3" s="1"/>
  <c r="G5162" i="3"/>
  <c r="I5161" i="3"/>
  <c r="G5161" i="3"/>
  <c r="H5161" i="3" s="1"/>
  <c r="G5160" i="3"/>
  <c r="I5159" i="3"/>
  <c r="G5159" i="3"/>
  <c r="H5159" i="3" s="1"/>
  <c r="G5158" i="3"/>
  <c r="I5157" i="3"/>
  <c r="G5157" i="3"/>
  <c r="H5157" i="3" s="1"/>
  <c r="G5156" i="3"/>
  <c r="I5155" i="3"/>
  <c r="G5155" i="3"/>
  <c r="H5155" i="3" s="1"/>
  <c r="G5154" i="3"/>
  <c r="I5153" i="3"/>
  <c r="G5153" i="3"/>
  <c r="H5153" i="3" s="1"/>
  <c r="G5152" i="3"/>
  <c r="I5151" i="3"/>
  <c r="G5151" i="3"/>
  <c r="H5151" i="3" s="1"/>
  <c r="G5150" i="3"/>
  <c r="I5149" i="3"/>
  <c r="G5149" i="3"/>
  <c r="H5149" i="3" s="1"/>
  <c r="G5148" i="3"/>
  <c r="I5147" i="3"/>
  <c r="G5147" i="3"/>
  <c r="H5147" i="3" s="1"/>
  <c r="G5146" i="3"/>
  <c r="I5145" i="3"/>
  <c r="G5145" i="3"/>
  <c r="H5145" i="3" s="1"/>
  <c r="G5144" i="3"/>
  <c r="I5143" i="3"/>
  <c r="G5143" i="3"/>
  <c r="H5143" i="3" s="1"/>
  <c r="G5142" i="3"/>
  <c r="I5141" i="3"/>
  <c r="G5141" i="3"/>
  <c r="H5141" i="3" s="1"/>
  <c r="G5140" i="3"/>
  <c r="I5139" i="3"/>
  <c r="G5139" i="3"/>
  <c r="H5139" i="3" s="1"/>
  <c r="G5138" i="3"/>
  <c r="I5137" i="3"/>
  <c r="G5137" i="3"/>
  <c r="H5137" i="3" s="1"/>
  <c r="G5136" i="3"/>
  <c r="I5135" i="3"/>
  <c r="G5135" i="3"/>
  <c r="H5135" i="3" s="1"/>
  <c r="G5134" i="3"/>
  <c r="I5133" i="3"/>
  <c r="G5133" i="3"/>
  <c r="H5133" i="3" s="1"/>
  <c r="G5132" i="3"/>
  <c r="I5131" i="3"/>
  <c r="G5131" i="3"/>
  <c r="H5131" i="3" s="1"/>
  <c r="G5130" i="3"/>
  <c r="I5129" i="3"/>
  <c r="G5129" i="3"/>
  <c r="H5129" i="3" s="1"/>
  <c r="G5128" i="3"/>
  <c r="I5127" i="3"/>
  <c r="G5127" i="3"/>
  <c r="H5127" i="3" s="1"/>
  <c r="G5126" i="3"/>
  <c r="I5125" i="3"/>
  <c r="G5125" i="3"/>
  <c r="H5125" i="3" s="1"/>
  <c r="G5124" i="3"/>
  <c r="I5123" i="3"/>
  <c r="G5123" i="3"/>
  <c r="H5123" i="3" s="1"/>
  <c r="G5122" i="3"/>
  <c r="I5121" i="3"/>
  <c r="G5121" i="3"/>
  <c r="H5121" i="3" s="1"/>
  <c r="G5120" i="3"/>
  <c r="I5119" i="3"/>
  <c r="G5119" i="3"/>
  <c r="H5119" i="3" s="1"/>
  <c r="G5118" i="3"/>
  <c r="I5117" i="3"/>
  <c r="G5117" i="3"/>
  <c r="H5117" i="3" s="1"/>
  <c r="G5116" i="3"/>
  <c r="I5115" i="3"/>
  <c r="G5115" i="3"/>
  <c r="H5115" i="3" s="1"/>
  <c r="G5114" i="3"/>
  <c r="I5113" i="3"/>
  <c r="G5113" i="3"/>
  <c r="H5113" i="3" s="1"/>
  <c r="G5112" i="3"/>
  <c r="I5111" i="3"/>
  <c r="G5111" i="3"/>
  <c r="H5111" i="3" s="1"/>
  <c r="G5110" i="3"/>
  <c r="I5109" i="3"/>
  <c r="G5109" i="3"/>
  <c r="H5109" i="3" s="1"/>
  <c r="G5108" i="3"/>
  <c r="I5107" i="3"/>
  <c r="G5107" i="3"/>
  <c r="H5107" i="3" s="1"/>
  <c r="G5106" i="3"/>
  <c r="I5105" i="3"/>
  <c r="G5105" i="3"/>
  <c r="H5105" i="3" s="1"/>
  <c r="G5104" i="3"/>
  <c r="I5103" i="3"/>
  <c r="G5103" i="3"/>
  <c r="H5103" i="3" s="1"/>
  <c r="G5102" i="3"/>
  <c r="I5101" i="3"/>
  <c r="G5101" i="3"/>
  <c r="H5101" i="3" s="1"/>
  <c r="G5100" i="3"/>
  <c r="I5099" i="3"/>
  <c r="G5099" i="3"/>
  <c r="H5099" i="3" s="1"/>
  <c r="G5098" i="3"/>
  <c r="I5097" i="3"/>
  <c r="G5097" i="3"/>
  <c r="H5097" i="3" s="1"/>
  <c r="G5096" i="3"/>
  <c r="I5095" i="3"/>
  <c r="G5095" i="3"/>
  <c r="H5095" i="3" s="1"/>
  <c r="G5094" i="3"/>
  <c r="I5093" i="3"/>
  <c r="G5093" i="3"/>
  <c r="H5093" i="3" s="1"/>
  <c r="G5092" i="3"/>
  <c r="I5091" i="3"/>
  <c r="G5091" i="3"/>
  <c r="H5091" i="3" s="1"/>
  <c r="G5090" i="3"/>
  <c r="I5089" i="3"/>
  <c r="G5089" i="3"/>
  <c r="H5089" i="3" s="1"/>
  <c r="G5088" i="3"/>
  <c r="I5087" i="3"/>
  <c r="G5087" i="3"/>
  <c r="H5087" i="3" s="1"/>
  <c r="G5086" i="3"/>
  <c r="I5085" i="3"/>
  <c r="G5085" i="3"/>
  <c r="H5085" i="3" s="1"/>
  <c r="G5084" i="3"/>
  <c r="I5083" i="3"/>
  <c r="G5083" i="3"/>
  <c r="H5083" i="3" s="1"/>
  <c r="G5082" i="3"/>
  <c r="I5081" i="3"/>
  <c r="G5081" i="3"/>
  <c r="H5081" i="3" s="1"/>
  <c r="G5080" i="3"/>
  <c r="I5079" i="3"/>
  <c r="G5079" i="3"/>
  <c r="H5079" i="3" s="1"/>
  <c r="G5078" i="3"/>
  <c r="I5077" i="3"/>
  <c r="G5077" i="3"/>
  <c r="H5077" i="3" s="1"/>
  <c r="G5076" i="3"/>
  <c r="I5075" i="3"/>
  <c r="G5075" i="3"/>
  <c r="H5075" i="3" s="1"/>
  <c r="G5074" i="3"/>
  <c r="I5073" i="3"/>
  <c r="G5073" i="3"/>
  <c r="H5073" i="3" s="1"/>
  <c r="G5072" i="3"/>
  <c r="I5071" i="3"/>
  <c r="G5071" i="3"/>
  <c r="H5071" i="3" s="1"/>
  <c r="G5070" i="3"/>
  <c r="I5069" i="3"/>
  <c r="G5069" i="3"/>
  <c r="H5069" i="3" s="1"/>
  <c r="G5068" i="3"/>
  <c r="I5067" i="3"/>
  <c r="G5067" i="3"/>
  <c r="H5067" i="3" s="1"/>
  <c r="G5066" i="3"/>
  <c r="G5065" i="3"/>
  <c r="G5064" i="3"/>
  <c r="I5063" i="3"/>
  <c r="G5063" i="3"/>
  <c r="H5063" i="3" s="1"/>
  <c r="G5062" i="3"/>
  <c r="G5061" i="3"/>
  <c r="G5060" i="3"/>
  <c r="I5059" i="3"/>
  <c r="G5059" i="3"/>
  <c r="H5059" i="3" s="1"/>
  <c r="G5058" i="3"/>
  <c r="G5057" i="3"/>
  <c r="G5056" i="3"/>
  <c r="I5055" i="3"/>
  <c r="G5055" i="3"/>
  <c r="H5055" i="3" s="1"/>
  <c r="G5054" i="3"/>
  <c r="G5053" i="3"/>
  <c r="G5052" i="3"/>
  <c r="I5051" i="3"/>
  <c r="G5051" i="3"/>
  <c r="H5051" i="3" s="1"/>
  <c r="G5050" i="3"/>
  <c r="G5049" i="3"/>
  <c r="G5048" i="3"/>
  <c r="I5047" i="3"/>
  <c r="G5047" i="3"/>
  <c r="H5047" i="3" s="1"/>
  <c r="G5046" i="3"/>
  <c r="G5045" i="3"/>
  <c r="G5044" i="3"/>
  <c r="I5043" i="3"/>
  <c r="G5043" i="3"/>
  <c r="H5043" i="3" s="1"/>
  <c r="G5042" i="3"/>
  <c r="G5041" i="3"/>
  <c r="G5040" i="3"/>
  <c r="I5039" i="3"/>
  <c r="G5039" i="3"/>
  <c r="H5039" i="3" s="1"/>
  <c r="G5038" i="3"/>
  <c r="G5037" i="3"/>
  <c r="G5036" i="3"/>
  <c r="I5035" i="3"/>
  <c r="G5035" i="3"/>
  <c r="H5035" i="3" s="1"/>
  <c r="G5034" i="3"/>
  <c r="G5033" i="3"/>
  <c r="G5032" i="3"/>
  <c r="I5031" i="3"/>
  <c r="G5031" i="3"/>
  <c r="H5031" i="3" s="1"/>
  <c r="G5030" i="3"/>
  <c r="G5029" i="3"/>
  <c r="G5028" i="3"/>
  <c r="I5027" i="3"/>
  <c r="G5027" i="3"/>
  <c r="H5027" i="3" s="1"/>
  <c r="G5026" i="3"/>
  <c r="G5025" i="3"/>
  <c r="G5024" i="3"/>
  <c r="I5023" i="3"/>
  <c r="G5023" i="3"/>
  <c r="H5023" i="3" s="1"/>
  <c r="G5022" i="3"/>
  <c r="G5021" i="3"/>
  <c r="G5020" i="3"/>
  <c r="I5019" i="3"/>
  <c r="G5019" i="3"/>
  <c r="H5019" i="3" s="1"/>
  <c r="G5018" i="3"/>
  <c r="G5017" i="3"/>
  <c r="G5016" i="3"/>
  <c r="I5015" i="3"/>
  <c r="G5015" i="3"/>
  <c r="H5015" i="3" s="1"/>
  <c r="G5014" i="3"/>
  <c r="G5013" i="3"/>
  <c r="G5012" i="3"/>
  <c r="I5011" i="3"/>
  <c r="G5011" i="3"/>
  <c r="H5011" i="3" s="1"/>
  <c r="G5010" i="3"/>
  <c r="G5009" i="3"/>
  <c r="G5008" i="3"/>
  <c r="I5007" i="3"/>
  <c r="G5007" i="3"/>
  <c r="H5007" i="3" s="1"/>
  <c r="G5006" i="3"/>
  <c r="G5005" i="3"/>
  <c r="G5004" i="3"/>
  <c r="I5003" i="3"/>
  <c r="G5003" i="3"/>
  <c r="H5003" i="3" s="1"/>
  <c r="G5002" i="3"/>
  <c r="G5001" i="3"/>
  <c r="G5000" i="3"/>
  <c r="I4999" i="3"/>
  <c r="G4999" i="3"/>
  <c r="H4999" i="3" s="1"/>
  <c r="G4998" i="3"/>
  <c r="G4997" i="3"/>
  <c r="G4996" i="3"/>
  <c r="I4995" i="3"/>
  <c r="G4995" i="3"/>
  <c r="H4995" i="3" s="1"/>
  <c r="G4994" i="3"/>
  <c r="G4993" i="3"/>
  <c r="G4992" i="3"/>
  <c r="I4991" i="3"/>
  <c r="G4991" i="3"/>
  <c r="H4991" i="3" s="1"/>
  <c r="G4990" i="3"/>
  <c r="G4989" i="3"/>
  <c r="G4988" i="3"/>
  <c r="I4987" i="3"/>
  <c r="G4987" i="3"/>
  <c r="H4987" i="3" s="1"/>
  <c r="G4986" i="3"/>
  <c r="G4985" i="3"/>
  <c r="G4984" i="3"/>
  <c r="I4983" i="3"/>
  <c r="G4983" i="3"/>
  <c r="H4983" i="3" s="1"/>
  <c r="G4982" i="3"/>
  <c r="G4981" i="3"/>
  <c r="G4980" i="3"/>
  <c r="I4979" i="3"/>
  <c r="G4979" i="3"/>
  <c r="H4979" i="3" s="1"/>
  <c r="G4978" i="3"/>
  <c r="G4977" i="3"/>
  <c r="G4976" i="3"/>
  <c r="I4975" i="3"/>
  <c r="G4975" i="3"/>
  <c r="H4975" i="3" s="1"/>
  <c r="G4974" i="3"/>
  <c r="G4973" i="3"/>
  <c r="G4972" i="3"/>
  <c r="I4971" i="3"/>
  <c r="G4971" i="3"/>
  <c r="H4971" i="3" s="1"/>
  <c r="G4970" i="3"/>
  <c r="G4969" i="3"/>
  <c r="G4968" i="3"/>
  <c r="I4967" i="3"/>
  <c r="G4967" i="3"/>
  <c r="H4967" i="3" s="1"/>
  <c r="G4966" i="3"/>
  <c r="G4965" i="3"/>
  <c r="G4964" i="3"/>
  <c r="I4963" i="3"/>
  <c r="G4963" i="3"/>
  <c r="H4963" i="3" s="1"/>
  <c r="G4962" i="3"/>
  <c r="G4961" i="3"/>
  <c r="G4960" i="3"/>
  <c r="I4959" i="3"/>
  <c r="G4959" i="3"/>
  <c r="H4959" i="3" s="1"/>
  <c r="G4958" i="3"/>
  <c r="G4957" i="3"/>
  <c r="G4956" i="3"/>
  <c r="I4955" i="3"/>
  <c r="G4955" i="3"/>
  <c r="H4955" i="3" s="1"/>
  <c r="G4954" i="3"/>
  <c r="G4953" i="3"/>
  <c r="G4952" i="3"/>
  <c r="I4951" i="3"/>
  <c r="G4951" i="3"/>
  <c r="H4951" i="3" s="1"/>
  <c r="G4950" i="3"/>
  <c r="G4949" i="3"/>
  <c r="G4948" i="3"/>
  <c r="I4947" i="3"/>
  <c r="G4947" i="3"/>
  <c r="H4947" i="3" s="1"/>
  <c r="G4946" i="3"/>
  <c r="G4945" i="3"/>
  <c r="G4944" i="3"/>
  <c r="I4943" i="3"/>
  <c r="G4943" i="3"/>
  <c r="H4943" i="3" s="1"/>
  <c r="G4942" i="3"/>
  <c r="G4941" i="3"/>
  <c r="G4940" i="3"/>
  <c r="I4939" i="3"/>
  <c r="G4939" i="3"/>
  <c r="H4939" i="3" s="1"/>
  <c r="G4938" i="3"/>
  <c r="G4937" i="3"/>
  <c r="G4936" i="3"/>
  <c r="I4935" i="3"/>
  <c r="G4935" i="3"/>
  <c r="H4935" i="3" s="1"/>
  <c r="G4934" i="3"/>
  <c r="G4933" i="3"/>
  <c r="G4932" i="3"/>
  <c r="I4931" i="3"/>
  <c r="G4931" i="3"/>
  <c r="H4931" i="3" s="1"/>
  <c r="G4930" i="3"/>
  <c r="G4929" i="3"/>
  <c r="G4928" i="3"/>
  <c r="I4927" i="3"/>
  <c r="G4927" i="3"/>
  <c r="H4927" i="3" s="1"/>
  <c r="G4926" i="3"/>
  <c r="G4925" i="3"/>
  <c r="G4924" i="3"/>
  <c r="I4923" i="3"/>
  <c r="G4923" i="3"/>
  <c r="H4923" i="3" s="1"/>
  <c r="G4922" i="3"/>
  <c r="G4921" i="3"/>
  <c r="G4920" i="3"/>
  <c r="I4919" i="3"/>
  <c r="G4919" i="3"/>
  <c r="H4919" i="3" s="1"/>
  <c r="G4918" i="3"/>
  <c r="G4917" i="3"/>
  <c r="G4916" i="3"/>
  <c r="I4915" i="3"/>
  <c r="G4915" i="3"/>
  <c r="H4915" i="3" s="1"/>
  <c r="G4914" i="3"/>
  <c r="G4913" i="3"/>
  <c r="G4912" i="3"/>
  <c r="I4911" i="3"/>
  <c r="G4911" i="3"/>
  <c r="H4911" i="3" s="1"/>
  <c r="G4910" i="3"/>
  <c r="G4909" i="3"/>
  <c r="G4908" i="3"/>
  <c r="I4907" i="3"/>
  <c r="G4907" i="3"/>
  <c r="H4907" i="3" s="1"/>
  <c r="G4906" i="3"/>
  <c r="G4905" i="3"/>
  <c r="G4904" i="3"/>
  <c r="I4903" i="3"/>
  <c r="G4903" i="3"/>
  <c r="H4903" i="3" s="1"/>
  <c r="G4902" i="3"/>
  <c r="G4901" i="3"/>
  <c r="G4900" i="3"/>
  <c r="I4899" i="3"/>
  <c r="G4899" i="3"/>
  <c r="H4899" i="3" s="1"/>
  <c r="G4898" i="3"/>
  <c r="G4897" i="3"/>
  <c r="G4896" i="3"/>
  <c r="I4895" i="3"/>
  <c r="G4895" i="3"/>
  <c r="H4895" i="3" s="1"/>
  <c r="G4894" i="3"/>
  <c r="G4893" i="3"/>
  <c r="G4892" i="3"/>
  <c r="I4891" i="3"/>
  <c r="G4891" i="3"/>
  <c r="H4891" i="3" s="1"/>
  <c r="G4890" i="3"/>
  <c r="G4889" i="3"/>
  <c r="G4888" i="3"/>
  <c r="I4887" i="3"/>
  <c r="G4887" i="3"/>
  <c r="H4887" i="3" s="1"/>
  <c r="G4886" i="3"/>
  <c r="G4885" i="3"/>
  <c r="G4884" i="3"/>
  <c r="I4883" i="3"/>
  <c r="G4883" i="3"/>
  <c r="H4883" i="3" s="1"/>
  <c r="G4882" i="3"/>
  <c r="G4881" i="3"/>
  <c r="G4880" i="3"/>
  <c r="I4879" i="3"/>
  <c r="G4879" i="3"/>
  <c r="H4879" i="3" s="1"/>
  <c r="G4878" i="3"/>
  <c r="G4877" i="3"/>
  <c r="G4876" i="3"/>
  <c r="I4875" i="3"/>
  <c r="G4875" i="3"/>
  <c r="H4875" i="3" s="1"/>
  <c r="G4874" i="3"/>
  <c r="G4873" i="3"/>
  <c r="G4872" i="3"/>
  <c r="I4871" i="3"/>
  <c r="G4871" i="3"/>
  <c r="H4871" i="3" s="1"/>
  <c r="G4870" i="3"/>
  <c r="G4869" i="3"/>
  <c r="G4868" i="3"/>
  <c r="I4867" i="3"/>
  <c r="G4867" i="3"/>
  <c r="H4867" i="3" s="1"/>
  <c r="G4866" i="3"/>
  <c r="G4865" i="3"/>
  <c r="G4864" i="3"/>
  <c r="I4863" i="3"/>
  <c r="G4863" i="3"/>
  <c r="H4863" i="3" s="1"/>
  <c r="G4862" i="3"/>
  <c r="G4861" i="3"/>
  <c r="G4860" i="3"/>
  <c r="I4859" i="3"/>
  <c r="G4859" i="3"/>
  <c r="H4859" i="3" s="1"/>
  <c r="G4858" i="3"/>
  <c r="G4857" i="3"/>
  <c r="G4856" i="3"/>
  <c r="I4855" i="3"/>
  <c r="G4855" i="3"/>
  <c r="H4855" i="3" s="1"/>
  <c r="G4854" i="3"/>
  <c r="G4853" i="3"/>
  <c r="G4852" i="3"/>
  <c r="I4851" i="3"/>
  <c r="G4851" i="3"/>
  <c r="H4851" i="3" s="1"/>
  <c r="G4850" i="3"/>
  <c r="G4849" i="3"/>
  <c r="G4848" i="3"/>
  <c r="I4847" i="3"/>
  <c r="G4847" i="3"/>
  <c r="H4847" i="3" s="1"/>
  <c r="G4846" i="3"/>
  <c r="G4845" i="3"/>
  <c r="G4844" i="3"/>
  <c r="I4843" i="3"/>
  <c r="G4843" i="3"/>
  <c r="H4843" i="3" s="1"/>
  <c r="G4842" i="3"/>
  <c r="G4841" i="3"/>
  <c r="G4840" i="3"/>
  <c r="I4839" i="3"/>
  <c r="G4839" i="3"/>
  <c r="H4839" i="3" s="1"/>
  <c r="G4838" i="3"/>
  <c r="G4837" i="3"/>
  <c r="G4836" i="3"/>
  <c r="I4835" i="3"/>
  <c r="G4835" i="3"/>
  <c r="H4835" i="3" s="1"/>
  <c r="G4834" i="3"/>
  <c r="G4833" i="3"/>
  <c r="G4832" i="3"/>
  <c r="I4831" i="3"/>
  <c r="G4831" i="3"/>
  <c r="H4831" i="3" s="1"/>
  <c r="G4830" i="3"/>
  <c r="G4829" i="3"/>
  <c r="G4828" i="3"/>
  <c r="I4827" i="3"/>
  <c r="G4827" i="3"/>
  <c r="H4827" i="3" s="1"/>
  <c r="G4826" i="3"/>
  <c r="G4825" i="3"/>
  <c r="G4824" i="3"/>
  <c r="I4823" i="3"/>
  <c r="G4823" i="3"/>
  <c r="H4823" i="3" s="1"/>
  <c r="G4822" i="3"/>
  <c r="G4821" i="3"/>
  <c r="G4820" i="3"/>
  <c r="I4819" i="3"/>
  <c r="G4819" i="3"/>
  <c r="H4819" i="3" s="1"/>
  <c r="G4818" i="3"/>
  <c r="G4817" i="3"/>
  <c r="G4816" i="3"/>
  <c r="I4815" i="3"/>
  <c r="G4815" i="3"/>
  <c r="H4815" i="3" s="1"/>
  <c r="G4814" i="3"/>
  <c r="G4813" i="3"/>
  <c r="G4812" i="3"/>
  <c r="I4811" i="3"/>
  <c r="G4811" i="3"/>
  <c r="H4811" i="3" s="1"/>
  <c r="G4810" i="3"/>
  <c r="G4809" i="3"/>
  <c r="G4808" i="3"/>
  <c r="I4807" i="3"/>
  <c r="G4807" i="3"/>
  <c r="H4807" i="3" s="1"/>
  <c r="G4806" i="3"/>
  <c r="G4805" i="3"/>
  <c r="G4804" i="3"/>
  <c r="I4803" i="3"/>
  <c r="G4803" i="3"/>
  <c r="H4803" i="3" s="1"/>
  <c r="G4802" i="3"/>
  <c r="G4801" i="3"/>
  <c r="G4800" i="3"/>
  <c r="I4799" i="3"/>
  <c r="G4799" i="3"/>
  <c r="H4799" i="3" s="1"/>
  <c r="G4798" i="3"/>
  <c r="G4797" i="3"/>
  <c r="G4796" i="3"/>
  <c r="I4795" i="3"/>
  <c r="G4795" i="3"/>
  <c r="H4795" i="3" s="1"/>
  <c r="G4794" i="3"/>
  <c r="G4793" i="3"/>
  <c r="G4792" i="3"/>
  <c r="I4791" i="3"/>
  <c r="G4791" i="3"/>
  <c r="H4791" i="3" s="1"/>
  <c r="G4790" i="3"/>
  <c r="G4789" i="3"/>
  <c r="G4788" i="3"/>
  <c r="I4787" i="3"/>
  <c r="G4787" i="3"/>
  <c r="H4787" i="3" s="1"/>
  <c r="G4786" i="3"/>
  <c r="G4785" i="3"/>
  <c r="G4784" i="3"/>
  <c r="I4783" i="3"/>
  <c r="G4783" i="3"/>
  <c r="H4783" i="3" s="1"/>
  <c r="G4782" i="3"/>
  <c r="G4781" i="3"/>
  <c r="G4780" i="3"/>
  <c r="I4779" i="3"/>
  <c r="G4779" i="3"/>
  <c r="H4779" i="3" s="1"/>
  <c r="G4778" i="3"/>
  <c r="G4777" i="3"/>
  <c r="G4776" i="3"/>
  <c r="I4775" i="3"/>
  <c r="G4775" i="3"/>
  <c r="H4775" i="3" s="1"/>
  <c r="G4774" i="3"/>
  <c r="G4773" i="3"/>
  <c r="G4772" i="3"/>
  <c r="I4771" i="3"/>
  <c r="G4771" i="3"/>
  <c r="H4771" i="3" s="1"/>
  <c r="G4770" i="3"/>
  <c r="G4769" i="3"/>
  <c r="G4768" i="3"/>
  <c r="I4767" i="3"/>
  <c r="G4767" i="3"/>
  <c r="H4767" i="3" s="1"/>
  <c r="G4766" i="3"/>
  <c r="G4765" i="3"/>
  <c r="G4764" i="3"/>
  <c r="I4763" i="3"/>
  <c r="G4763" i="3"/>
  <c r="H4763" i="3" s="1"/>
  <c r="G4762" i="3"/>
  <c r="G4761" i="3"/>
  <c r="G4760" i="3"/>
  <c r="I4759" i="3"/>
  <c r="G4759" i="3"/>
  <c r="H4759" i="3" s="1"/>
  <c r="G4758" i="3"/>
  <c r="G4757" i="3"/>
  <c r="G4756" i="3"/>
  <c r="I4755" i="3"/>
  <c r="G4755" i="3"/>
  <c r="H4755" i="3" s="1"/>
  <c r="G4754" i="3"/>
  <c r="G4753" i="3"/>
  <c r="G4752" i="3"/>
  <c r="I4751" i="3"/>
  <c r="G4751" i="3"/>
  <c r="H4751" i="3" s="1"/>
  <c r="G4750" i="3"/>
  <c r="G4749" i="3"/>
  <c r="G4748" i="3"/>
  <c r="H4747" i="3"/>
  <c r="L4747" i="3" s="1"/>
  <c r="G4747" i="3"/>
  <c r="I4747" i="3" s="1"/>
  <c r="G4746" i="3"/>
  <c r="H4745" i="3"/>
  <c r="L4745" i="3" s="1"/>
  <c r="G4745" i="3"/>
  <c r="I4745" i="3" s="1"/>
  <c r="G4744" i="3"/>
  <c r="H4743" i="3"/>
  <c r="L4743" i="3" s="1"/>
  <c r="G4743" i="3"/>
  <c r="I4743" i="3" s="1"/>
  <c r="G4742" i="3"/>
  <c r="H4741" i="3"/>
  <c r="L4741" i="3" s="1"/>
  <c r="G4741" i="3"/>
  <c r="I4741" i="3" s="1"/>
  <c r="G4740" i="3"/>
  <c r="H4739" i="3"/>
  <c r="L4739" i="3" s="1"/>
  <c r="G4739" i="3"/>
  <c r="I4739" i="3" s="1"/>
  <c r="G4738" i="3"/>
  <c r="H4737" i="3"/>
  <c r="L4737" i="3" s="1"/>
  <c r="G4737" i="3"/>
  <c r="I4737" i="3" s="1"/>
  <c r="G4736" i="3"/>
  <c r="H4735" i="3"/>
  <c r="L4735" i="3" s="1"/>
  <c r="G4735" i="3"/>
  <c r="I4735" i="3" s="1"/>
  <c r="G4734" i="3"/>
  <c r="H4733" i="3"/>
  <c r="L4733" i="3" s="1"/>
  <c r="G4733" i="3"/>
  <c r="I4733" i="3" s="1"/>
  <c r="G4732" i="3"/>
  <c r="H4731" i="3"/>
  <c r="L4731" i="3" s="1"/>
  <c r="G4731" i="3"/>
  <c r="I4731" i="3" s="1"/>
  <c r="G4730" i="3"/>
  <c r="H4729" i="3"/>
  <c r="L4729" i="3" s="1"/>
  <c r="G4729" i="3"/>
  <c r="I4729" i="3" s="1"/>
  <c r="G4728" i="3"/>
  <c r="H4727" i="3"/>
  <c r="L4727" i="3" s="1"/>
  <c r="G4727" i="3"/>
  <c r="I4727" i="3" s="1"/>
  <c r="G4726" i="3"/>
  <c r="H4725" i="3"/>
  <c r="L4725" i="3" s="1"/>
  <c r="G4725" i="3"/>
  <c r="I4725" i="3" s="1"/>
  <c r="G4724" i="3"/>
  <c r="H4723" i="3"/>
  <c r="L4723" i="3" s="1"/>
  <c r="G4723" i="3"/>
  <c r="I4723" i="3" s="1"/>
  <c r="G4722" i="3"/>
  <c r="H4721" i="3"/>
  <c r="L4721" i="3" s="1"/>
  <c r="G4721" i="3"/>
  <c r="I4721" i="3" s="1"/>
  <c r="G4720" i="3"/>
  <c r="H4719" i="3"/>
  <c r="L4719" i="3" s="1"/>
  <c r="G4719" i="3"/>
  <c r="I4719" i="3" s="1"/>
  <c r="G4718" i="3"/>
  <c r="H4717" i="3"/>
  <c r="L4717" i="3" s="1"/>
  <c r="G4717" i="3"/>
  <c r="I4717" i="3" s="1"/>
  <c r="G4716" i="3"/>
  <c r="H4715" i="3"/>
  <c r="L4715" i="3" s="1"/>
  <c r="G4715" i="3"/>
  <c r="I4715" i="3" s="1"/>
  <c r="G4714" i="3"/>
  <c r="H4713" i="3"/>
  <c r="L4713" i="3" s="1"/>
  <c r="G4713" i="3"/>
  <c r="I4713" i="3" s="1"/>
  <c r="G4712" i="3"/>
  <c r="H4711" i="3"/>
  <c r="L4711" i="3" s="1"/>
  <c r="G4711" i="3"/>
  <c r="I4711" i="3" s="1"/>
  <c r="G4710" i="3"/>
  <c r="H4709" i="3"/>
  <c r="L4709" i="3" s="1"/>
  <c r="G4709" i="3"/>
  <c r="I4709" i="3" s="1"/>
  <c r="G4708" i="3"/>
  <c r="H4707" i="3"/>
  <c r="L4707" i="3" s="1"/>
  <c r="G4707" i="3"/>
  <c r="I4707" i="3" s="1"/>
  <c r="G4706" i="3"/>
  <c r="H4705" i="3"/>
  <c r="L4705" i="3" s="1"/>
  <c r="G4705" i="3"/>
  <c r="I4705" i="3" s="1"/>
  <c r="G4704" i="3"/>
  <c r="H4703" i="3"/>
  <c r="L4703" i="3" s="1"/>
  <c r="G4703" i="3"/>
  <c r="I4703" i="3" s="1"/>
  <c r="G4702" i="3"/>
  <c r="H4701" i="3"/>
  <c r="L4701" i="3" s="1"/>
  <c r="G4701" i="3"/>
  <c r="I4701" i="3" s="1"/>
  <c r="G4700" i="3"/>
  <c r="H4699" i="3"/>
  <c r="L4699" i="3" s="1"/>
  <c r="G4699" i="3"/>
  <c r="I4699" i="3" s="1"/>
  <c r="G4698" i="3"/>
  <c r="H4697" i="3"/>
  <c r="L4697" i="3" s="1"/>
  <c r="G4697" i="3"/>
  <c r="I4697" i="3" s="1"/>
  <c r="G4696" i="3"/>
  <c r="H4695" i="3"/>
  <c r="L4695" i="3" s="1"/>
  <c r="G4695" i="3"/>
  <c r="I4695" i="3" s="1"/>
  <c r="G4694" i="3"/>
  <c r="H4693" i="3"/>
  <c r="L4693" i="3" s="1"/>
  <c r="G4693" i="3"/>
  <c r="I4693" i="3" s="1"/>
  <c r="G4692" i="3"/>
  <c r="H4691" i="3"/>
  <c r="L4691" i="3" s="1"/>
  <c r="G4691" i="3"/>
  <c r="I4691" i="3" s="1"/>
  <c r="G4690" i="3"/>
  <c r="H4689" i="3"/>
  <c r="L4689" i="3" s="1"/>
  <c r="G4689" i="3"/>
  <c r="I4689" i="3" s="1"/>
  <c r="G4688" i="3"/>
  <c r="H4687" i="3"/>
  <c r="L4687" i="3" s="1"/>
  <c r="G4687" i="3"/>
  <c r="I4687" i="3" s="1"/>
  <c r="G4686" i="3"/>
  <c r="H4685" i="3"/>
  <c r="L4685" i="3" s="1"/>
  <c r="G4685" i="3"/>
  <c r="I4685" i="3" s="1"/>
  <c r="G4684" i="3"/>
  <c r="H4683" i="3"/>
  <c r="L4683" i="3" s="1"/>
  <c r="G4683" i="3"/>
  <c r="I4683" i="3" s="1"/>
  <c r="G4682" i="3"/>
  <c r="H4681" i="3"/>
  <c r="L4681" i="3" s="1"/>
  <c r="G4681" i="3"/>
  <c r="I4681" i="3" s="1"/>
  <c r="G4680" i="3"/>
  <c r="H4679" i="3"/>
  <c r="L4679" i="3" s="1"/>
  <c r="G4679" i="3"/>
  <c r="I4679" i="3" s="1"/>
  <c r="G4678" i="3"/>
  <c r="H4677" i="3"/>
  <c r="L4677" i="3" s="1"/>
  <c r="G4677" i="3"/>
  <c r="I4677" i="3" s="1"/>
  <c r="G4676" i="3"/>
  <c r="H4675" i="3"/>
  <c r="L4675" i="3" s="1"/>
  <c r="G4675" i="3"/>
  <c r="I4675" i="3" s="1"/>
  <c r="G4674" i="3"/>
  <c r="H4673" i="3"/>
  <c r="L4673" i="3" s="1"/>
  <c r="G4673" i="3"/>
  <c r="I4673" i="3" s="1"/>
  <c r="G4672" i="3"/>
  <c r="H4671" i="3"/>
  <c r="L4671" i="3" s="1"/>
  <c r="G4671" i="3"/>
  <c r="I4671" i="3" s="1"/>
  <c r="G4670" i="3"/>
  <c r="H4669" i="3"/>
  <c r="L4669" i="3" s="1"/>
  <c r="G4669" i="3"/>
  <c r="I4669" i="3" s="1"/>
  <c r="G4668" i="3"/>
  <c r="H4667" i="3"/>
  <c r="L4667" i="3" s="1"/>
  <c r="G4667" i="3"/>
  <c r="I4667" i="3" s="1"/>
  <c r="G4666" i="3"/>
  <c r="H4665" i="3"/>
  <c r="L4665" i="3" s="1"/>
  <c r="G4665" i="3"/>
  <c r="I4665" i="3" s="1"/>
  <c r="G4664" i="3"/>
  <c r="H4663" i="3"/>
  <c r="L4663" i="3" s="1"/>
  <c r="G4663" i="3"/>
  <c r="I4663" i="3" s="1"/>
  <c r="G4662" i="3"/>
  <c r="H4661" i="3"/>
  <c r="L4661" i="3" s="1"/>
  <c r="G4661" i="3"/>
  <c r="I4661" i="3" s="1"/>
  <c r="G4660" i="3"/>
  <c r="H4659" i="3"/>
  <c r="L4659" i="3" s="1"/>
  <c r="G4659" i="3"/>
  <c r="I4659" i="3" s="1"/>
  <c r="G4658" i="3"/>
  <c r="H4657" i="3"/>
  <c r="L4657" i="3" s="1"/>
  <c r="G4657" i="3"/>
  <c r="I4657" i="3" s="1"/>
  <c r="G4656" i="3"/>
  <c r="H4655" i="3"/>
  <c r="L4655" i="3" s="1"/>
  <c r="G4655" i="3"/>
  <c r="I4655" i="3" s="1"/>
  <c r="G4654" i="3"/>
  <c r="H4653" i="3"/>
  <c r="L4653" i="3" s="1"/>
  <c r="G4653" i="3"/>
  <c r="I4653" i="3" s="1"/>
  <c r="G4652" i="3"/>
  <c r="H4651" i="3"/>
  <c r="L4651" i="3" s="1"/>
  <c r="G4651" i="3"/>
  <c r="I4651" i="3" s="1"/>
  <c r="G4650" i="3"/>
  <c r="H4649" i="3"/>
  <c r="L4649" i="3" s="1"/>
  <c r="G4649" i="3"/>
  <c r="I4649" i="3" s="1"/>
  <c r="G4648" i="3"/>
  <c r="H4647" i="3"/>
  <c r="L4647" i="3" s="1"/>
  <c r="G4647" i="3"/>
  <c r="I4647" i="3" s="1"/>
  <c r="G4646" i="3"/>
  <c r="H4645" i="3"/>
  <c r="L4645" i="3" s="1"/>
  <c r="G4645" i="3"/>
  <c r="I4645" i="3" s="1"/>
  <c r="G4644" i="3"/>
  <c r="H4643" i="3"/>
  <c r="L4643" i="3" s="1"/>
  <c r="G4643" i="3"/>
  <c r="I4643" i="3" s="1"/>
  <c r="G4642" i="3"/>
  <c r="H4641" i="3"/>
  <c r="L4641" i="3" s="1"/>
  <c r="G4641" i="3"/>
  <c r="I4641" i="3" s="1"/>
  <c r="G4640" i="3"/>
  <c r="H4639" i="3"/>
  <c r="L4639" i="3" s="1"/>
  <c r="G4639" i="3"/>
  <c r="I4639" i="3" s="1"/>
  <c r="G4638" i="3"/>
  <c r="H4637" i="3"/>
  <c r="L4637" i="3" s="1"/>
  <c r="G4637" i="3"/>
  <c r="I4637" i="3" s="1"/>
  <c r="G4636" i="3"/>
  <c r="H4635" i="3"/>
  <c r="L4635" i="3" s="1"/>
  <c r="G4635" i="3"/>
  <c r="I4635" i="3" s="1"/>
  <c r="G4634" i="3"/>
  <c r="H4633" i="3"/>
  <c r="L4633" i="3" s="1"/>
  <c r="G4633" i="3"/>
  <c r="I4633" i="3" s="1"/>
  <c r="G4632" i="3"/>
  <c r="H4631" i="3"/>
  <c r="L4631" i="3" s="1"/>
  <c r="G4631" i="3"/>
  <c r="I4631" i="3" s="1"/>
  <c r="G4630" i="3"/>
  <c r="H4629" i="3"/>
  <c r="L4629" i="3" s="1"/>
  <c r="G4629" i="3"/>
  <c r="I4629" i="3" s="1"/>
  <c r="G4628" i="3"/>
  <c r="H4627" i="3"/>
  <c r="L4627" i="3" s="1"/>
  <c r="G4627" i="3"/>
  <c r="I4627" i="3" s="1"/>
  <c r="G4626" i="3"/>
  <c r="H4625" i="3"/>
  <c r="L4625" i="3" s="1"/>
  <c r="G4625" i="3"/>
  <c r="I4625" i="3" s="1"/>
  <c r="G4624" i="3"/>
  <c r="H4623" i="3"/>
  <c r="L4623" i="3" s="1"/>
  <c r="G4623" i="3"/>
  <c r="I4623" i="3" s="1"/>
  <c r="G4622" i="3"/>
  <c r="H4621" i="3"/>
  <c r="L4621" i="3" s="1"/>
  <c r="G4621" i="3"/>
  <c r="I4621" i="3" s="1"/>
  <c r="G4620" i="3"/>
  <c r="H4619" i="3"/>
  <c r="L4619" i="3" s="1"/>
  <c r="G4619" i="3"/>
  <c r="I4619" i="3" s="1"/>
  <c r="G4618" i="3"/>
  <c r="H4617" i="3"/>
  <c r="L4617" i="3" s="1"/>
  <c r="G4617" i="3"/>
  <c r="I4617" i="3" s="1"/>
  <c r="G4616" i="3"/>
  <c r="H4615" i="3"/>
  <c r="L4615" i="3" s="1"/>
  <c r="G4615" i="3"/>
  <c r="I4615" i="3" s="1"/>
  <c r="G4614" i="3"/>
  <c r="H4613" i="3"/>
  <c r="L4613" i="3" s="1"/>
  <c r="G4613" i="3"/>
  <c r="I4613" i="3" s="1"/>
  <c r="G4612" i="3"/>
  <c r="H4611" i="3"/>
  <c r="L4611" i="3" s="1"/>
  <c r="G4611" i="3"/>
  <c r="I4611" i="3" s="1"/>
  <c r="G4610" i="3"/>
  <c r="H4609" i="3"/>
  <c r="L4609" i="3" s="1"/>
  <c r="G4609" i="3"/>
  <c r="I4609" i="3" s="1"/>
  <c r="G4608" i="3"/>
  <c r="H4607" i="3"/>
  <c r="L4607" i="3" s="1"/>
  <c r="G4607" i="3"/>
  <c r="I4607" i="3" s="1"/>
  <c r="G4606" i="3"/>
  <c r="H4605" i="3"/>
  <c r="L4605" i="3" s="1"/>
  <c r="G4605" i="3"/>
  <c r="I4605" i="3" s="1"/>
  <c r="G4604" i="3"/>
  <c r="H4603" i="3"/>
  <c r="L4603" i="3" s="1"/>
  <c r="G4603" i="3"/>
  <c r="I4603" i="3" s="1"/>
  <c r="G4602" i="3"/>
  <c r="H4601" i="3"/>
  <c r="L4601" i="3" s="1"/>
  <c r="G4601" i="3"/>
  <c r="I4601" i="3" s="1"/>
  <c r="G4600" i="3"/>
  <c r="H4599" i="3"/>
  <c r="L4599" i="3" s="1"/>
  <c r="G4599" i="3"/>
  <c r="I4599" i="3" s="1"/>
  <c r="G4598" i="3"/>
  <c r="H4597" i="3"/>
  <c r="L4597" i="3" s="1"/>
  <c r="G4597" i="3"/>
  <c r="I4597" i="3" s="1"/>
  <c r="G4596" i="3"/>
  <c r="H4595" i="3"/>
  <c r="L4595" i="3" s="1"/>
  <c r="G4595" i="3"/>
  <c r="I4595" i="3" s="1"/>
  <c r="G4594" i="3"/>
  <c r="H4593" i="3"/>
  <c r="L4593" i="3" s="1"/>
  <c r="G4593" i="3"/>
  <c r="I4593" i="3" s="1"/>
  <c r="G4592" i="3"/>
  <c r="H4591" i="3"/>
  <c r="L4591" i="3" s="1"/>
  <c r="G4591" i="3"/>
  <c r="I4591" i="3" s="1"/>
  <c r="G4590" i="3"/>
  <c r="H4589" i="3"/>
  <c r="L4589" i="3" s="1"/>
  <c r="G4589" i="3"/>
  <c r="I4589" i="3" s="1"/>
  <c r="G4588" i="3"/>
  <c r="H4587" i="3"/>
  <c r="L4587" i="3" s="1"/>
  <c r="G4587" i="3"/>
  <c r="I4587" i="3" s="1"/>
  <c r="G4586" i="3"/>
  <c r="H4585" i="3"/>
  <c r="L4585" i="3" s="1"/>
  <c r="G4585" i="3"/>
  <c r="I4585" i="3" s="1"/>
  <c r="G4584" i="3"/>
  <c r="H4583" i="3"/>
  <c r="L4583" i="3" s="1"/>
  <c r="G4583" i="3"/>
  <c r="I4583" i="3" s="1"/>
  <c r="G4582" i="3"/>
  <c r="H4581" i="3"/>
  <c r="L4581" i="3" s="1"/>
  <c r="G4581" i="3"/>
  <c r="I4581" i="3" s="1"/>
  <c r="G4580" i="3"/>
  <c r="H4579" i="3"/>
  <c r="L4579" i="3" s="1"/>
  <c r="G4579" i="3"/>
  <c r="I4579" i="3" s="1"/>
  <c r="G4578" i="3"/>
  <c r="H4577" i="3"/>
  <c r="L4577" i="3" s="1"/>
  <c r="G4577" i="3"/>
  <c r="I4577" i="3" s="1"/>
  <c r="G4576" i="3"/>
  <c r="H4575" i="3"/>
  <c r="L4575" i="3" s="1"/>
  <c r="G4575" i="3"/>
  <c r="I4575" i="3" s="1"/>
  <c r="G4574" i="3"/>
  <c r="H4573" i="3"/>
  <c r="L4573" i="3" s="1"/>
  <c r="G4573" i="3"/>
  <c r="I4573" i="3" s="1"/>
  <c r="G4572" i="3"/>
  <c r="H4571" i="3"/>
  <c r="L4571" i="3" s="1"/>
  <c r="G4571" i="3"/>
  <c r="I4571" i="3" s="1"/>
  <c r="G4570" i="3"/>
  <c r="H4569" i="3"/>
  <c r="L4569" i="3" s="1"/>
  <c r="G4569" i="3"/>
  <c r="I4569" i="3" s="1"/>
  <c r="G4568" i="3"/>
  <c r="H4567" i="3"/>
  <c r="L4567" i="3" s="1"/>
  <c r="G4567" i="3"/>
  <c r="I4567" i="3" s="1"/>
  <c r="G4566" i="3"/>
  <c r="H4565" i="3"/>
  <c r="L4565" i="3" s="1"/>
  <c r="G4565" i="3"/>
  <c r="I4565" i="3" s="1"/>
  <c r="G4564" i="3"/>
  <c r="H4563" i="3"/>
  <c r="L4563" i="3" s="1"/>
  <c r="G4563" i="3"/>
  <c r="I4563" i="3" s="1"/>
  <c r="G4562" i="3"/>
  <c r="H4561" i="3"/>
  <c r="L4561" i="3" s="1"/>
  <c r="G4561" i="3"/>
  <c r="I4561" i="3" s="1"/>
  <c r="G4560" i="3"/>
  <c r="H4559" i="3"/>
  <c r="L4559" i="3" s="1"/>
  <c r="G4559" i="3"/>
  <c r="I4559" i="3" s="1"/>
  <c r="G4558" i="3"/>
  <c r="H4557" i="3"/>
  <c r="L4557" i="3" s="1"/>
  <c r="G4557" i="3"/>
  <c r="I4557" i="3" s="1"/>
  <c r="G4556" i="3"/>
  <c r="H4555" i="3"/>
  <c r="L4555" i="3" s="1"/>
  <c r="G4555" i="3"/>
  <c r="I4555" i="3" s="1"/>
  <c r="G4554" i="3"/>
  <c r="H4553" i="3"/>
  <c r="L4553" i="3" s="1"/>
  <c r="G4553" i="3"/>
  <c r="I4553" i="3" s="1"/>
  <c r="G4552" i="3"/>
  <c r="H4551" i="3"/>
  <c r="L4551" i="3" s="1"/>
  <c r="G4551" i="3"/>
  <c r="I4551" i="3" s="1"/>
  <c r="G4550" i="3"/>
  <c r="H4549" i="3"/>
  <c r="L4549" i="3" s="1"/>
  <c r="G4549" i="3"/>
  <c r="I4549" i="3" s="1"/>
  <c r="G4548" i="3"/>
  <c r="H4547" i="3"/>
  <c r="L4547" i="3" s="1"/>
  <c r="G4547" i="3"/>
  <c r="I4547" i="3" s="1"/>
  <c r="G4546" i="3"/>
  <c r="H4545" i="3"/>
  <c r="L4545" i="3" s="1"/>
  <c r="G4545" i="3"/>
  <c r="I4545" i="3" s="1"/>
  <c r="G4544" i="3"/>
  <c r="H4543" i="3"/>
  <c r="L4543" i="3" s="1"/>
  <c r="G4543" i="3"/>
  <c r="I4543" i="3" s="1"/>
  <c r="G4542" i="3"/>
  <c r="H4541" i="3"/>
  <c r="L4541" i="3" s="1"/>
  <c r="G4541" i="3"/>
  <c r="I4541" i="3" s="1"/>
  <c r="G4540" i="3"/>
  <c r="H4539" i="3"/>
  <c r="L4539" i="3" s="1"/>
  <c r="G4539" i="3"/>
  <c r="I4539" i="3" s="1"/>
  <c r="G4538" i="3"/>
  <c r="H4537" i="3"/>
  <c r="L4537" i="3" s="1"/>
  <c r="G4537" i="3"/>
  <c r="I4537" i="3" s="1"/>
  <c r="G4536" i="3"/>
  <c r="H4535" i="3"/>
  <c r="L4535" i="3" s="1"/>
  <c r="G4535" i="3"/>
  <c r="I4535" i="3" s="1"/>
  <c r="G4534" i="3"/>
  <c r="H4533" i="3"/>
  <c r="L4533" i="3" s="1"/>
  <c r="G4533" i="3"/>
  <c r="I4533" i="3" s="1"/>
  <c r="G4532" i="3"/>
  <c r="H4531" i="3"/>
  <c r="L4531" i="3" s="1"/>
  <c r="G4531" i="3"/>
  <c r="I4531" i="3" s="1"/>
  <c r="G4530" i="3"/>
  <c r="H4529" i="3"/>
  <c r="L4529" i="3" s="1"/>
  <c r="G4529" i="3"/>
  <c r="I4529" i="3" s="1"/>
  <c r="G4528" i="3"/>
  <c r="H4527" i="3"/>
  <c r="L4527" i="3" s="1"/>
  <c r="G4527" i="3"/>
  <c r="I4527" i="3" s="1"/>
  <c r="G4526" i="3"/>
  <c r="H4525" i="3"/>
  <c r="L4525" i="3" s="1"/>
  <c r="G4525" i="3"/>
  <c r="I4525" i="3" s="1"/>
  <c r="G4524" i="3"/>
  <c r="H4523" i="3"/>
  <c r="L4523" i="3" s="1"/>
  <c r="G4523" i="3"/>
  <c r="I4523" i="3" s="1"/>
  <c r="G4522" i="3"/>
  <c r="H4521" i="3"/>
  <c r="L4521" i="3" s="1"/>
  <c r="G4521" i="3"/>
  <c r="I4521" i="3" s="1"/>
  <c r="G4520" i="3"/>
  <c r="H4519" i="3"/>
  <c r="L4519" i="3" s="1"/>
  <c r="G4519" i="3"/>
  <c r="I4519" i="3" s="1"/>
  <c r="G4518" i="3"/>
  <c r="H4517" i="3"/>
  <c r="L4517" i="3" s="1"/>
  <c r="G4517" i="3"/>
  <c r="I4517" i="3" s="1"/>
  <c r="G4516" i="3"/>
  <c r="H4515" i="3"/>
  <c r="L4515" i="3" s="1"/>
  <c r="G4515" i="3"/>
  <c r="I4515" i="3" s="1"/>
  <c r="G4514" i="3"/>
  <c r="H4513" i="3"/>
  <c r="L4513" i="3" s="1"/>
  <c r="G4513" i="3"/>
  <c r="I4513" i="3" s="1"/>
  <c r="G4512" i="3"/>
  <c r="H4511" i="3"/>
  <c r="L4511" i="3" s="1"/>
  <c r="G4511" i="3"/>
  <c r="I4511" i="3" s="1"/>
  <c r="G4510" i="3"/>
  <c r="H4509" i="3"/>
  <c r="L4509" i="3" s="1"/>
  <c r="G4509" i="3"/>
  <c r="I4509" i="3" s="1"/>
  <c r="G4508" i="3"/>
  <c r="H4507" i="3"/>
  <c r="L4507" i="3" s="1"/>
  <c r="G4507" i="3"/>
  <c r="I4507" i="3" s="1"/>
  <c r="G4506" i="3"/>
  <c r="H4505" i="3"/>
  <c r="L4505" i="3" s="1"/>
  <c r="G4505" i="3"/>
  <c r="I4505" i="3" s="1"/>
  <c r="G4504" i="3"/>
  <c r="H4503" i="3"/>
  <c r="L4503" i="3" s="1"/>
  <c r="G4503" i="3"/>
  <c r="I4503" i="3" s="1"/>
  <c r="G4502" i="3"/>
  <c r="H4501" i="3"/>
  <c r="L4501" i="3" s="1"/>
  <c r="G4501" i="3"/>
  <c r="I4501" i="3" s="1"/>
  <c r="G4500" i="3"/>
  <c r="H4499" i="3"/>
  <c r="L4499" i="3" s="1"/>
  <c r="G4499" i="3"/>
  <c r="I4499" i="3" s="1"/>
  <c r="G4498" i="3"/>
  <c r="H4497" i="3"/>
  <c r="L4497" i="3" s="1"/>
  <c r="G4497" i="3"/>
  <c r="I4497" i="3" s="1"/>
  <c r="G4496" i="3"/>
  <c r="H4495" i="3"/>
  <c r="L4495" i="3" s="1"/>
  <c r="G4495" i="3"/>
  <c r="I4495" i="3" s="1"/>
  <c r="G4494" i="3"/>
  <c r="H4493" i="3"/>
  <c r="L4493" i="3" s="1"/>
  <c r="G4493" i="3"/>
  <c r="I4493" i="3" s="1"/>
  <c r="G4492" i="3"/>
  <c r="H4491" i="3"/>
  <c r="L4491" i="3" s="1"/>
  <c r="G4491" i="3"/>
  <c r="I4491" i="3" s="1"/>
  <c r="G4490" i="3"/>
  <c r="H4489" i="3"/>
  <c r="L4489" i="3" s="1"/>
  <c r="G4489" i="3"/>
  <c r="I4489" i="3" s="1"/>
  <c r="G4488" i="3"/>
  <c r="H4487" i="3"/>
  <c r="L4487" i="3" s="1"/>
  <c r="G4487" i="3"/>
  <c r="I4487" i="3" s="1"/>
  <c r="G4486" i="3"/>
  <c r="H4485" i="3"/>
  <c r="L4485" i="3" s="1"/>
  <c r="G4485" i="3"/>
  <c r="I4485" i="3" s="1"/>
  <c r="G4484" i="3"/>
  <c r="H4483" i="3"/>
  <c r="L4483" i="3" s="1"/>
  <c r="G4483" i="3"/>
  <c r="I4483" i="3" s="1"/>
  <c r="G4482" i="3"/>
  <c r="H4481" i="3"/>
  <c r="L4481" i="3" s="1"/>
  <c r="G4481" i="3"/>
  <c r="I4481" i="3" s="1"/>
  <c r="G4480" i="3"/>
  <c r="H4479" i="3"/>
  <c r="L4479" i="3" s="1"/>
  <c r="G4479" i="3"/>
  <c r="I4479" i="3" s="1"/>
  <c r="G4478" i="3"/>
  <c r="H4477" i="3"/>
  <c r="L4477" i="3" s="1"/>
  <c r="G4477" i="3"/>
  <c r="I4477" i="3" s="1"/>
  <c r="G4476" i="3"/>
  <c r="H4475" i="3"/>
  <c r="L4475" i="3" s="1"/>
  <c r="G4475" i="3"/>
  <c r="I4475" i="3" s="1"/>
  <c r="G4474" i="3"/>
  <c r="H4473" i="3"/>
  <c r="L4473" i="3" s="1"/>
  <c r="G4473" i="3"/>
  <c r="I4473" i="3" s="1"/>
  <c r="G4472" i="3"/>
  <c r="H4471" i="3"/>
  <c r="L4471" i="3" s="1"/>
  <c r="G4471" i="3"/>
  <c r="I4471" i="3" s="1"/>
  <c r="G4470" i="3"/>
  <c r="H4469" i="3"/>
  <c r="L4469" i="3" s="1"/>
  <c r="G4469" i="3"/>
  <c r="I4469" i="3" s="1"/>
  <c r="G4468" i="3"/>
  <c r="H4467" i="3"/>
  <c r="L4467" i="3" s="1"/>
  <c r="G4467" i="3"/>
  <c r="I4467" i="3" s="1"/>
  <c r="G4466" i="3"/>
  <c r="H4465" i="3"/>
  <c r="L4465" i="3" s="1"/>
  <c r="G4465" i="3"/>
  <c r="I4465" i="3" s="1"/>
  <c r="G4464" i="3"/>
  <c r="H4463" i="3"/>
  <c r="L4463" i="3" s="1"/>
  <c r="G4463" i="3"/>
  <c r="I4463" i="3" s="1"/>
  <c r="G4462" i="3"/>
  <c r="H4461" i="3"/>
  <c r="L4461" i="3" s="1"/>
  <c r="G4461" i="3"/>
  <c r="I4461" i="3" s="1"/>
  <c r="G4460" i="3"/>
  <c r="H4459" i="3"/>
  <c r="L4459" i="3" s="1"/>
  <c r="G4459" i="3"/>
  <c r="I4459" i="3" s="1"/>
  <c r="G4458" i="3"/>
  <c r="H4457" i="3"/>
  <c r="L4457" i="3" s="1"/>
  <c r="G4457" i="3"/>
  <c r="I4457" i="3" s="1"/>
  <c r="G4456" i="3"/>
  <c r="H4455" i="3"/>
  <c r="L4455" i="3" s="1"/>
  <c r="G4455" i="3"/>
  <c r="I4455" i="3" s="1"/>
  <c r="G4454" i="3"/>
  <c r="H4453" i="3"/>
  <c r="L4453" i="3" s="1"/>
  <c r="G4453" i="3"/>
  <c r="I4453" i="3" s="1"/>
  <c r="G4452" i="3"/>
  <c r="H4451" i="3"/>
  <c r="L4451" i="3" s="1"/>
  <c r="G4451" i="3"/>
  <c r="I4451" i="3" s="1"/>
  <c r="G4450" i="3"/>
  <c r="H4449" i="3"/>
  <c r="L4449" i="3" s="1"/>
  <c r="G4449" i="3"/>
  <c r="I4449" i="3" s="1"/>
  <c r="G4448" i="3"/>
  <c r="H4447" i="3"/>
  <c r="L4447" i="3" s="1"/>
  <c r="G4447" i="3"/>
  <c r="I4447" i="3" s="1"/>
  <c r="G4446" i="3"/>
  <c r="H4445" i="3"/>
  <c r="L4445" i="3" s="1"/>
  <c r="G4445" i="3"/>
  <c r="I4445" i="3" s="1"/>
  <c r="G4444" i="3"/>
  <c r="H4443" i="3"/>
  <c r="L4443" i="3" s="1"/>
  <c r="G4443" i="3"/>
  <c r="I4443" i="3" s="1"/>
  <c r="G4442" i="3"/>
  <c r="H4441" i="3"/>
  <c r="L4441" i="3" s="1"/>
  <c r="G4441" i="3"/>
  <c r="I4441" i="3" s="1"/>
  <c r="G4440" i="3"/>
  <c r="H4439" i="3"/>
  <c r="L4439" i="3" s="1"/>
  <c r="G4439" i="3"/>
  <c r="I4439" i="3" s="1"/>
  <c r="G4438" i="3"/>
  <c r="H4437" i="3"/>
  <c r="L4437" i="3" s="1"/>
  <c r="G4437" i="3"/>
  <c r="I4437" i="3" s="1"/>
  <c r="G4436" i="3"/>
  <c r="H4435" i="3"/>
  <c r="L4435" i="3" s="1"/>
  <c r="G4435" i="3"/>
  <c r="I4435" i="3" s="1"/>
  <c r="G4434" i="3"/>
  <c r="H4433" i="3"/>
  <c r="L4433" i="3" s="1"/>
  <c r="G4433" i="3"/>
  <c r="I4433" i="3" s="1"/>
  <c r="G4432" i="3"/>
  <c r="H4431" i="3"/>
  <c r="L4431" i="3" s="1"/>
  <c r="G4431" i="3"/>
  <c r="I4431" i="3" s="1"/>
  <c r="G4430" i="3"/>
  <c r="H4429" i="3"/>
  <c r="L4429" i="3" s="1"/>
  <c r="G4429" i="3"/>
  <c r="I4429" i="3" s="1"/>
  <c r="G4428" i="3"/>
  <c r="H4427" i="3"/>
  <c r="L4427" i="3" s="1"/>
  <c r="G4427" i="3"/>
  <c r="I4427" i="3" s="1"/>
  <c r="G4426" i="3"/>
  <c r="H4425" i="3"/>
  <c r="L4425" i="3" s="1"/>
  <c r="G4425" i="3"/>
  <c r="I4425" i="3" s="1"/>
  <c r="G4424" i="3"/>
  <c r="H4423" i="3"/>
  <c r="L4423" i="3" s="1"/>
  <c r="G4423" i="3"/>
  <c r="I4423" i="3" s="1"/>
  <c r="G4422" i="3"/>
  <c r="H4421" i="3"/>
  <c r="L4421" i="3" s="1"/>
  <c r="G4421" i="3"/>
  <c r="I4421" i="3" s="1"/>
  <c r="G4420" i="3"/>
  <c r="H4419" i="3"/>
  <c r="L4419" i="3" s="1"/>
  <c r="G4419" i="3"/>
  <c r="I4419" i="3" s="1"/>
  <c r="G4418" i="3"/>
  <c r="H4417" i="3"/>
  <c r="L4417" i="3" s="1"/>
  <c r="G4417" i="3"/>
  <c r="I4417" i="3" s="1"/>
  <c r="G4416" i="3"/>
  <c r="H4415" i="3"/>
  <c r="L4415" i="3" s="1"/>
  <c r="G4415" i="3"/>
  <c r="I4415" i="3" s="1"/>
  <c r="G4414" i="3"/>
  <c r="H4413" i="3"/>
  <c r="L4413" i="3" s="1"/>
  <c r="G4413" i="3"/>
  <c r="I4413" i="3" s="1"/>
  <c r="G4412" i="3"/>
  <c r="H4411" i="3"/>
  <c r="L4411" i="3" s="1"/>
  <c r="G4411" i="3"/>
  <c r="I4411" i="3" s="1"/>
  <c r="G4410" i="3"/>
  <c r="H4409" i="3"/>
  <c r="L4409" i="3" s="1"/>
  <c r="G4409" i="3"/>
  <c r="I4409" i="3" s="1"/>
  <c r="G4408" i="3"/>
  <c r="H4407" i="3"/>
  <c r="L4407" i="3" s="1"/>
  <c r="G4407" i="3"/>
  <c r="I4407" i="3" s="1"/>
  <c r="G4406" i="3"/>
  <c r="H4405" i="3"/>
  <c r="L4405" i="3" s="1"/>
  <c r="G4405" i="3"/>
  <c r="I4405" i="3" s="1"/>
  <c r="G4404" i="3"/>
  <c r="H4403" i="3"/>
  <c r="L4403" i="3" s="1"/>
  <c r="G4403" i="3"/>
  <c r="I4403" i="3" s="1"/>
  <c r="G4402" i="3"/>
  <c r="H4401" i="3"/>
  <c r="L4401" i="3" s="1"/>
  <c r="G4401" i="3"/>
  <c r="I4401" i="3" s="1"/>
  <c r="G4400" i="3"/>
  <c r="H4399" i="3"/>
  <c r="L4399" i="3" s="1"/>
  <c r="G4399" i="3"/>
  <c r="I4399" i="3" s="1"/>
  <c r="G4398" i="3"/>
  <c r="H4397" i="3"/>
  <c r="L4397" i="3" s="1"/>
  <c r="G4397" i="3"/>
  <c r="I4397" i="3" s="1"/>
  <c r="G4396" i="3"/>
  <c r="H4395" i="3"/>
  <c r="L4395" i="3" s="1"/>
  <c r="G4395" i="3"/>
  <c r="I4395" i="3" s="1"/>
  <c r="G4394" i="3"/>
  <c r="H4393" i="3"/>
  <c r="L4393" i="3" s="1"/>
  <c r="G4393" i="3"/>
  <c r="I4393" i="3" s="1"/>
  <c r="G4392" i="3"/>
  <c r="H4391" i="3"/>
  <c r="L4391" i="3" s="1"/>
  <c r="G4391" i="3"/>
  <c r="I4391" i="3" s="1"/>
  <c r="G4390" i="3"/>
  <c r="H4389" i="3"/>
  <c r="L4389" i="3" s="1"/>
  <c r="G4389" i="3"/>
  <c r="I4389" i="3" s="1"/>
  <c r="G4388" i="3"/>
  <c r="H4387" i="3"/>
  <c r="L4387" i="3" s="1"/>
  <c r="G4387" i="3"/>
  <c r="I4387" i="3" s="1"/>
  <c r="G4386" i="3"/>
  <c r="H4385" i="3"/>
  <c r="L4385" i="3" s="1"/>
  <c r="G4385" i="3"/>
  <c r="I4385" i="3" s="1"/>
  <c r="G4384" i="3"/>
  <c r="H4383" i="3"/>
  <c r="L4383" i="3" s="1"/>
  <c r="G4383" i="3"/>
  <c r="I4383" i="3" s="1"/>
  <c r="G4382" i="3"/>
  <c r="H4381" i="3"/>
  <c r="L4381" i="3" s="1"/>
  <c r="G4381" i="3"/>
  <c r="I4381" i="3" s="1"/>
  <c r="G4380" i="3"/>
  <c r="H4379" i="3"/>
  <c r="L4379" i="3" s="1"/>
  <c r="G4379" i="3"/>
  <c r="I4379" i="3" s="1"/>
  <c r="G4378" i="3"/>
  <c r="H4377" i="3"/>
  <c r="L4377" i="3" s="1"/>
  <c r="G4377" i="3"/>
  <c r="I4377" i="3" s="1"/>
  <c r="G4376" i="3"/>
  <c r="H4375" i="3"/>
  <c r="L4375" i="3" s="1"/>
  <c r="G4375" i="3"/>
  <c r="I4375" i="3" s="1"/>
  <c r="G4374" i="3"/>
  <c r="H4373" i="3"/>
  <c r="L4373" i="3" s="1"/>
  <c r="G4373" i="3"/>
  <c r="I4373" i="3" s="1"/>
  <c r="G4372" i="3"/>
  <c r="H4371" i="3"/>
  <c r="L4371" i="3" s="1"/>
  <c r="G4371" i="3"/>
  <c r="I4371" i="3" s="1"/>
  <c r="G4370" i="3"/>
  <c r="H4369" i="3"/>
  <c r="L4369" i="3" s="1"/>
  <c r="G4369" i="3"/>
  <c r="I4369" i="3" s="1"/>
  <c r="G4368" i="3"/>
  <c r="H4367" i="3"/>
  <c r="L4367" i="3" s="1"/>
  <c r="G4367" i="3"/>
  <c r="I4367" i="3" s="1"/>
  <c r="G4366" i="3"/>
  <c r="H4365" i="3"/>
  <c r="L4365" i="3" s="1"/>
  <c r="G4365" i="3"/>
  <c r="I4365" i="3" s="1"/>
  <c r="G4364" i="3"/>
  <c r="H4363" i="3"/>
  <c r="L4363" i="3" s="1"/>
  <c r="G4363" i="3"/>
  <c r="I4363" i="3" s="1"/>
  <c r="G4362" i="3"/>
  <c r="H4361" i="3"/>
  <c r="L4361" i="3" s="1"/>
  <c r="G4361" i="3"/>
  <c r="I4361" i="3" s="1"/>
  <c r="G4360" i="3"/>
  <c r="H4359" i="3"/>
  <c r="L4359" i="3" s="1"/>
  <c r="G4359" i="3"/>
  <c r="I4359" i="3" s="1"/>
  <c r="G4358" i="3"/>
  <c r="H4357" i="3"/>
  <c r="L4357" i="3" s="1"/>
  <c r="G4357" i="3"/>
  <c r="I4357" i="3" s="1"/>
  <c r="G4356" i="3"/>
  <c r="H4355" i="3"/>
  <c r="L4355" i="3" s="1"/>
  <c r="G4355" i="3"/>
  <c r="I4355" i="3" s="1"/>
  <c r="G4354" i="3"/>
  <c r="H4353" i="3"/>
  <c r="L4353" i="3" s="1"/>
  <c r="G4353" i="3"/>
  <c r="I4353" i="3" s="1"/>
  <c r="G4352" i="3"/>
  <c r="H4351" i="3"/>
  <c r="L4351" i="3" s="1"/>
  <c r="G4351" i="3"/>
  <c r="I4351" i="3" s="1"/>
  <c r="G4350" i="3"/>
  <c r="H4349" i="3"/>
  <c r="L4349" i="3" s="1"/>
  <c r="G4349" i="3"/>
  <c r="I4349" i="3" s="1"/>
  <c r="G4348" i="3"/>
  <c r="H4347" i="3"/>
  <c r="L4347" i="3" s="1"/>
  <c r="G4347" i="3"/>
  <c r="I4347" i="3" s="1"/>
  <c r="G4346" i="3"/>
  <c r="H4345" i="3"/>
  <c r="L4345" i="3" s="1"/>
  <c r="G4345" i="3"/>
  <c r="I4345" i="3" s="1"/>
  <c r="G4344" i="3"/>
  <c r="H4343" i="3"/>
  <c r="L4343" i="3" s="1"/>
  <c r="G4343" i="3"/>
  <c r="I4343" i="3" s="1"/>
  <c r="G4342" i="3"/>
  <c r="H4341" i="3"/>
  <c r="L4341" i="3" s="1"/>
  <c r="G4341" i="3"/>
  <c r="I4341" i="3" s="1"/>
  <c r="G4340" i="3"/>
  <c r="H4339" i="3"/>
  <c r="L4339" i="3" s="1"/>
  <c r="G4339" i="3"/>
  <c r="I4339" i="3" s="1"/>
  <c r="G4338" i="3"/>
  <c r="H4337" i="3"/>
  <c r="L4337" i="3" s="1"/>
  <c r="G4337" i="3"/>
  <c r="I4337" i="3" s="1"/>
  <c r="G4336" i="3"/>
  <c r="H4335" i="3"/>
  <c r="L4335" i="3" s="1"/>
  <c r="G4335" i="3"/>
  <c r="I4335" i="3" s="1"/>
  <c r="G4334" i="3"/>
  <c r="H4333" i="3"/>
  <c r="L4333" i="3" s="1"/>
  <c r="G4333" i="3"/>
  <c r="I4333" i="3" s="1"/>
  <c r="G4332" i="3"/>
  <c r="H4331" i="3"/>
  <c r="L4331" i="3" s="1"/>
  <c r="G4331" i="3"/>
  <c r="I4331" i="3" s="1"/>
  <c r="G4330" i="3"/>
  <c r="H4329" i="3"/>
  <c r="L4329" i="3" s="1"/>
  <c r="G4329" i="3"/>
  <c r="I4329" i="3" s="1"/>
  <c r="G4328" i="3"/>
  <c r="H4327" i="3"/>
  <c r="L4327" i="3" s="1"/>
  <c r="G4327" i="3"/>
  <c r="I4327" i="3" s="1"/>
  <c r="G4326" i="3"/>
  <c r="H4325" i="3"/>
  <c r="L4325" i="3" s="1"/>
  <c r="G4325" i="3"/>
  <c r="I4325" i="3" s="1"/>
  <c r="G4324" i="3"/>
  <c r="H4323" i="3"/>
  <c r="L4323" i="3" s="1"/>
  <c r="G4323" i="3"/>
  <c r="I4323" i="3" s="1"/>
  <c r="G4322" i="3"/>
  <c r="H4321" i="3"/>
  <c r="L4321" i="3" s="1"/>
  <c r="G4321" i="3"/>
  <c r="I4321" i="3" s="1"/>
  <c r="G4320" i="3"/>
  <c r="H4319" i="3"/>
  <c r="L4319" i="3" s="1"/>
  <c r="G4319" i="3"/>
  <c r="I4319" i="3" s="1"/>
  <c r="G4318" i="3"/>
  <c r="H4317" i="3"/>
  <c r="L4317" i="3" s="1"/>
  <c r="G4317" i="3"/>
  <c r="I4317" i="3" s="1"/>
  <c r="G4316" i="3"/>
  <c r="H4315" i="3"/>
  <c r="L4315" i="3" s="1"/>
  <c r="G4315" i="3"/>
  <c r="I4315" i="3" s="1"/>
  <c r="G4314" i="3"/>
  <c r="H4313" i="3"/>
  <c r="L4313" i="3" s="1"/>
  <c r="G4313" i="3"/>
  <c r="I4313" i="3" s="1"/>
  <c r="G4312" i="3"/>
  <c r="H4311" i="3"/>
  <c r="L4311" i="3" s="1"/>
  <c r="G4311" i="3"/>
  <c r="I4311" i="3" s="1"/>
  <c r="G4310" i="3"/>
  <c r="H4309" i="3"/>
  <c r="L4309" i="3" s="1"/>
  <c r="G4309" i="3"/>
  <c r="I4309" i="3" s="1"/>
  <c r="G4308" i="3"/>
  <c r="H4307" i="3"/>
  <c r="L4307" i="3" s="1"/>
  <c r="G4307" i="3"/>
  <c r="I4307" i="3" s="1"/>
  <c r="G4306" i="3"/>
  <c r="H4305" i="3"/>
  <c r="L4305" i="3" s="1"/>
  <c r="G4305" i="3"/>
  <c r="I4305" i="3" s="1"/>
  <c r="G4304" i="3"/>
  <c r="H4303" i="3"/>
  <c r="L4303" i="3" s="1"/>
  <c r="G4303" i="3"/>
  <c r="I4303" i="3" s="1"/>
  <c r="G4302" i="3"/>
  <c r="H4301" i="3"/>
  <c r="L4301" i="3" s="1"/>
  <c r="G4301" i="3"/>
  <c r="I4301" i="3" s="1"/>
  <c r="G4300" i="3"/>
  <c r="H4299" i="3"/>
  <c r="L4299" i="3" s="1"/>
  <c r="G4299" i="3"/>
  <c r="I4299" i="3" s="1"/>
  <c r="G4298" i="3"/>
  <c r="H4297" i="3"/>
  <c r="L4297" i="3" s="1"/>
  <c r="G4297" i="3"/>
  <c r="I4297" i="3" s="1"/>
  <c r="G4296" i="3"/>
  <c r="H4295" i="3"/>
  <c r="L4295" i="3" s="1"/>
  <c r="G4295" i="3"/>
  <c r="I4295" i="3" s="1"/>
  <c r="G4294" i="3"/>
  <c r="H4293" i="3"/>
  <c r="L4293" i="3" s="1"/>
  <c r="G4293" i="3"/>
  <c r="I4293" i="3" s="1"/>
  <c r="G4292" i="3"/>
  <c r="H4291" i="3"/>
  <c r="L4291" i="3" s="1"/>
  <c r="G4291" i="3"/>
  <c r="I4291" i="3" s="1"/>
  <c r="G4290" i="3"/>
  <c r="H4289" i="3"/>
  <c r="L4289" i="3" s="1"/>
  <c r="G4289" i="3"/>
  <c r="I4289" i="3" s="1"/>
  <c r="G4288" i="3"/>
  <c r="H4287" i="3"/>
  <c r="L4287" i="3" s="1"/>
  <c r="G4287" i="3"/>
  <c r="I4287" i="3" s="1"/>
  <c r="G4286" i="3"/>
  <c r="H4285" i="3"/>
  <c r="L4285" i="3" s="1"/>
  <c r="G4285" i="3"/>
  <c r="I4285" i="3" s="1"/>
  <c r="G4284" i="3"/>
  <c r="H4283" i="3"/>
  <c r="L4283" i="3" s="1"/>
  <c r="G4283" i="3"/>
  <c r="I4283" i="3" s="1"/>
  <c r="G4282" i="3"/>
  <c r="H4281" i="3"/>
  <c r="L4281" i="3" s="1"/>
  <c r="G4281" i="3"/>
  <c r="I4281" i="3" s="1"/>
  <c r="G4280" i="3"/>
  <c r="H4279" i="3"/>
  <c r="L4279" i="3" s="1"/>
  <c r="G4279" i="3"/>
  <c r="I4279" i="3" s="1"/>
  <c r="G4278" i="3"/>
  <c r="H4277" i="3"/>
  <c r="L4277" i="3" s="1"/>
  <c r="G4277" i="3"/>
  <c r="I4277" i="3" s="1"/>
  <c r="G4276" i="3"/>
  <c r="H4275" i="3"/>
  <c r="L4275" i="3" s="1"/>
  <c r="G4275" i="3"/>
  <c r="I4275" i="3" s="1"/>
  <c r="G4274" i="3"/>
  <c r="H4273" i="3"/>
  <c r="L4273" i="3" s="1"/>
  <c r="G4273" i="3"/>
  <c r="I4273" i="3" s="1"/>
  <c r="G4272" i="3"/>
  <c r="H4271" i="3"/>
  <c r="L4271" i="3" s="1"/>
  <c r="G4271" i="3"/>
  <c r="I4271" i="3" s="1"/>
  <c r="G4270" i="3"/>
  <c r="H4269" i="3"/>
  <c r="L4269" i="3" s="1"/>
  <c r="G4269" i="3"/>
  <c r="I4269" i="3" s="1"/>
  <c r="G4268" i="3"/>
  <c r="H4267" i="3"/>
  <c r="L4267" i="3" s="1"/>
  <c r="G4267" i="3"/>
  <c r="I4267" i="3" s="1"/>
  <c r="G4266" i="3"/>
  <c r="H4265" i="3"/>
  <c r="L4265" i="3" s="1"/>
  <c r="G4265" i="3"/>
  <c r="I4265" i="3" s="1"/>
  <c r="G4264" i="3"/>
  <c r="H4263" i="3"/>
  <c r="L4263" i="3" s="1"/>
  <c r="G4263" i="3"/>
  <c r="I4263" i="3" s="1"/>
  <c r="G4262" i="3"/>
  <c r="H4261" i="3"/>
  <c r="L4261" i="3" s="1"/>
  <c r="G4261" i="3"/>
  <c r="I4261" i="3" s="1"/>
  <c r="G4260" i="3"/>
  <c r="H4259" i="3"/>
  <c r="L4259" i="3" s="1"/>
  <c r="G4259" i="3"/>
  <c r="I4259" i="3" s="1"/>
  <c r="G4258" i="3"/>
  <c r="H4257" i="3"/>
  <c r="L4257" i="3" s="1"/>
  <c r="G4257" i="3"/>
  <c r="I4257" i="3" s="1"/>
  <c r="G4256" i="3"/>
  <c r="H4255" i="3"/>
  <c r="L4255" i="3" s="1"/>
  <c r="G4255" i="3"/>
  <c r="I4255" i="3" s="1"/>
  <c r="G4254" i="3"/>
  <c r="H4253" i="3"/>
  <c r="L4253" i="3" s="1"/>
  <c r="G4253" i="3"/>
  <c r="I4253" i="3" s="1"/>
  <c r="G4252" i="3"/>
  <c r="H4251" i="3"/>
  <c r="L4251" i="3" s="1"/>
  <c r="G4251" i="3"/>
  <c r="I4251" i="3" s="1"/>
  <c r="G4250" i="3"/>
  <c r="H4249" i="3"/>
  <c r="L4249" i="3" s="1"/>
  <c r="G4249" i="3"/>
  <c r="I4249" i="3" s="1"/>
  <c r="G4248" i="3"/>
  <c r="H4247" i="3"/>
  <c r="L4247" i="3" s="1"/>
  <c r="G4247" i="3"/>
  <c r="I4247" i="3" s="1"/>
  <c r="G4246" i="3"/>
  <c r="H4245" i="3"/>
  <c r="L4245" i="3" s="1"/>
  <c r="G4245" i="3"/>
  <c r="I4245" i="3" s="1"/>
  <c r="G4244" i="3"/>
  <c r="H4243" i="3"/>
  <c r="L4243" i="3" s="1"/>
  <c r="G4243" i="3"/>
  <c r="I4243" i="3" s="1"/>
  <c r="G4242" i="3"/>
  <c r="H4241" i="3"/>
  <c r="L4241" i="3" s="1"/>
  <c r="G4241" i="3"/>
  <c r="I4241" i="3" s="1"/>
  <c r="G4240" i="3"/>
  <c r="H4239" i="3"/>
  <c r="L4239" i="3" s="1"/>
  <c r="G4239" i="3"/>
  <c r="I4239" i="3" s="1"/>
  <c r="G4238" i="3"/>
  <c r="H4237" i="3"/>
  <c r="L4237" i="3" s="1"/>
  <c r="G4237" i="3"/>
  <c r="I4237" i="3" s="1"/>
  <c r="G4236" i="3"/>
  <c r="H4235" i="3"/>
  <c r="L4235" i="3" s="1"/>
  <c r="G4235" i="3"/>
  <c r="I4235" i="3" s="1"/>
  <c r="G4234" i="3"/>
  <c r="H4233" i="3"/>
  <c r="L4233" i="3" s="1"/>
  <c r="G4233" i="3"/>
  <c r="I4233" i="3" s="1"/>
  <c r="G4232" i="3"/>
  <c r="H4231" i="3"/>
  <c r="L4231" i="3" s="1"/>
  <c r="G4231" i="3"/>
  <c r="I4231" i="3" s="1"/>
  <c r="G4230" i="3"/>
  <c r="H4229" i="3"/>
  <c r="L4229" i="3" s="1"/>
  <c r="G4229" i="3"/>
  <c r="I4229" i="3" s="1"/>
  <c r="G4228" i="3"/>
  <c r="H4227" i="3"/>
  <c r="L4227" i="3" s="1"/>
  <c r="G4227" i="3"/>
  <c r="I4227" i="3" s="1"/>
  <c r="G4226" i="3"/>
  <c r="H4225" i="3"/>
  <c r="L4225" i="3" s="1"/>
  <c r="G4225" i="3"/>
  <c r="I4225" i="3" s="1"/>
  <c r="G4224" i="3"/>
  <c r="H4223" i="3"/>
  <c r="L4223" i="3" s="1"/>
  <c r="G4223" i="3"/>
  <c r="I4223" i="3" s="1"/>
  <c r="G4222" i="3"/>
  <c r="H4221" i="3"/>
  <c r="L4221" i="3" s="1"/>
  <c r="G4221" i="3"/>
  <c r="I4221" i="3" s="1"/>
  <c r="G4220" i="3"/>
  <c r="H4219" i="3"/>
  <c r="L4219" i="3" s="1"/>
  <c r="G4219" i="3"/>
  <c r="I4219" i="3" s="1"/>
  <c r="G4218" i="3"/>
  <c r="H4217" i="3"/>
  <c r="L4217" i="3" s="1"/>
  <c r="G4217" i="3"/>
  <c r="I4217" i="3" s="1"/>
  <c r="G4216" i="3"/>
  <c r="H4215" i="3"/>
  <c r="L4215" i="3" s="1"/>
  <c r="G4215" i="3"/>
  <c r="I4215" i="3" s="1"/>
  <c r="G4214" i="3"/>
  <c r="H4213" i="3"/>
  <c r="L4213" i="3" s="1"/>
  <c r="G4213" i="3"/>
  <c r="I4213" i="3" s="1"/>
  <c r="G4212" i="3"/>
  <c r="H4211" i="3"/>
  <c r="L4211" i="3" s="1"/>
  <c r="G4211" i="3"/>
  <c r="I4211" i="3" s="1"/>
  <c r="G4210" i="3"/>
  <c r="H4209" i="3"/>
  <c r="L4209" i="3" s="1"/>
  <c r="G4209" i="3"/>
  <c r="I4209" i="3" s="1"/>
  <c r="G4208" i="3"/>
  <c r="H4207" i="3"/>
  <c r="L4207" i="3" s="1"/>
  <c r="G4207" i="3"/>
  <c r="I4207" i="3" s="1"/>
  <c r="G4206" i="3"/>
  <c r="H4205" i="3"/>
  <c r="L4205" i="3" s="1"/>
  <c r="G4205" i="3"/>
  <c r="I4205" i="3" s="1"/>
  <c r="G4204" i="3"/>
  <c r="H4203" i="3"/>
  <c r="L4203" i="3" s="1"/>
  <c r="G4203" i="3"/>
  <c r="I4203" i="3" s="1"/>
  <c r="G4202" i="3"/>
  <c r="H4201" i="3"/>
  <c r="L4201" i="3" s="1"/>
  <c r="G4201" i="3"/>
  <c r="I4201" i="3" s="1"/>
  <c r="G4200" i="3"/>
  <c r="H4199" i="3"/>
  <c r="L4199" i="3" s="1"/>
  <c r="G4199" i="3"/>
  <c r="I4199" i="3" s="1"/>
  <c r="G4198" i="3"/>
  <c r="H4197" i="3"/>
  <c r="L4197" i="3" s="1"/>
  <c r="G4197" i="3"/>
  <c r="I4197" i="3" s="1"/>
  <c r="G4196" i="3"/>
  <c r="H4195" i="3"/>
  <c r="L4195" i="3" s="1"/>
  <c r="G4195" i="3"/>
  <c r="I4195" i="3" s="1"/>
  <c r="G4194" i="3"/>
  <c r="H4193" i="3"/>
  <c r="L4193" i="3" s="1"/>
  <c r="G4193" i="3"/>
  <c r="I4193" i="3" s="1"/>
  <c r="G4192" i="3"/>
  <c r="H4191" i="3"/>
  <c r="L4191" i="3" s="1"/>
  <c r="G4191" i="3"/>
  <c r="I4191" i="3" s="1"/>
  <c r="G4190" i="3"/>
  <c r="H4189" i="3"/>
  <c r="L4189" i="3" s="1"/>
  <c r="G4189" i="3"/>
  <c r="I4189" i="3" s="1"/>
  <c r="G4188" i="3"/>
  <c r="H4187" i="3"/>
  <c r="L4187" i="3" s="1"/>
  <c r="G4187" i="3"/>
  <c r="I4187" i="3" s="1"/>
  <c r="G4186" i="3"/>
  <c r="H4185" i="3"/>
  <c r="L4185" i="3" s="1"/>
  <c r="G4185" i="3"/>
  <c r="I4185" i="3" s="1"/>
  <c r="G4184" i="3"/>
  <c r="H4183" i="3"/>
  <c r="L4183" i="3" s="1"/>
  <c r="G4183" i="3"/>
  <c r="I4183" i="3" s="1"/>
  <c r="G4182" i="3"/>
  <c r="H4181" i="3"/>
  <c r="L4181" i="3" s="1"/>
  <c r="G4181" i="3"/>
  <c r="I4181" i="3" s="1"/>
  <c r="G4180" i="3"/>
  <c r="H4179" i="3"/>
  <c r="L4179" i="3" s="1"/>
  <c r="G4179" i="3"/>
  <c r="I4179" i="3" s="1"/>
  <c r="G4178" i="3"/>
  <c r="H4177" i="3"/>
  <c r="L4177" i="3" s="1"/>
  <c r="G4177" i="3"/>
  <c r="I4177" i="3" s="1"/>
  <c r="G4176" i="3"/>
  <c r="H4175" i="3"/>
  <c r="L4175" i="3" s="1"/>
  <c r="G4175" i="3"/>
  <c r="I4175" i="3" s="1"/>
  <c r="G4174" i="3"/>
  <c r="H4173" i="3"/>
  <c r="L4173" i="3" s="1"/>
  <c r="G4173" i="3"/>
  <c r="I4173" i="3" s="1"/>
  <c r="G4172" i="3"/>
  <c r="H4171" i="3"/>
  <c r="L4171" i="3" s="1"/>
  <c r="G4171" i="3"/>
  <c r="I4171" i="3" s="1"/>
  <c r="G4170" i="3"/>
  <c r="H4169" i="3"/>
  <c r="L4169" i="3" s="1"/>
  <c r="G4169" i="3"/>
  <c r="I4169" i="3" s="1"/>
  <c r="G4168" i="3"/>
  <c r="H4167" i="3"/>
  <c r="L4167" i="3" s="1"/>
  <c r="G4167" i="3"/>
  <c r="I4167" i="3" s="1"/>
  <c r="G4166" i="3"/>
  <c r="H4165" i="3"/>
  <c r="L4165" i="3" s="1"/>
  <c r="G4165" i="3"/>
  <c r="I4165" i="3" s="1"/>
  <c r="G4164" i="3"/>
  <c r="H4163" i="3"/>
  <c r="L4163" i="3" s="1"/>
  <c r="G4163" i="3"/>
  <c r="I4163" i="3" s="1"/>
  <c r="G4162" i="3"/>
  <c r="H4161" i="3"/>
  <c r="L4161" i="3" s="1"/>
  <c r="G4161" i="3"/>
  <c r="I4161" i="3" s="1"/>
  <c r="G4160" i="3"/>
  <c r="H4159" i="3"/>
  <c r="L4159" i="3" s="1"/>
  <c r="G4159" i="3"/>
  <c r="I4159" i="3" s="1"/>
  <c r="G4158" i="3"/>
  <c r="H4157" i="3"/>
  <c r="L4157" i="3" s="1"/>
  <c r="G4157" i="3"/>
  <c r="I4157" i="3" s="1"/>
  <c r="G4156" i="3"/>
  <c r="H4155" i="3"/>
  <c r="L4155" i="3" s="1"/>
  <c r="G4155" i="3"/>
  <c r="I4155" i="3" s="1"/>
  <c r="G4154" i="3"/>
  <c r="H4153" i="3"/>
  <c r="L4153" i="3" s="1"/>
  <c r="G4153" i="3"/>
  <c r="I4153" i="3" s="1"/>
  <c r="G4152" i="3"/>
  <c r="H4151" i="3"/>
  <c r="L4151" i="3" s="1"/>
  <c r="G4151" i="3"/>
  <c r="I4151" i="3" s="1"/>
  <c r="G4150" i="3"/>
  <c r="H4149" i="3"/>
  <c r="L4149" i="3" s="1"/>
  <c r="G4149" i="3"/>
  <c r="I4149" i="3" s="1"/>
  <c r="G4148" i="3"/>
  <c r="H4147" i="3"/>
  <c r="L4147" i="3" s="1"/>
  <c r="G4147" i="3"/>
  <c r="I4147" i="3" s="1"/>
  <c r="G4146" i="3"/>
  <c r="H4145" i="3"/>
  <c r="L4145" i="3" s="1"/>
  <c r="G4145" i="3"/>
  <c r="I4145" i="3" s="1"/>
  <c r="G4144" i="3"/>
  <c r="H4143" i="3"/>
  <c r="L4143" i="3" s="1"/>
  <c r="G4143" i="3"/>
  <c r="I4143" i="3" s="1"/>
  <c r="G4142" i="3"/>
  <c r="H4141" i="3"/>
  <c r="L4141" i="3" s="1"/>
  <c r="G4141" i="3"/>
  <c r="I4141" i="3" s="1"/>
  <c r="G4140" i="3"/>
  <c r="H4139" i="3"/>
  <c r="L4139" i="3" s="1"/>
  <c r="G4139" i="3"/>
  <c r="I4139" i="3" s="1"/>
  <c r="G4138" i="3"/>
  <c r="H4137" i="3"/>
  <c r="L4137" i="3" s="1"/>
  <c r="G4137" i="3"/>
  <c r="I4137" i="3" s="1"/>
  <c r="G4136" i="3"/>
  <c r="H4135" i="3"/>
  <c r="L4135" i="3" s="1"/>
  <c r="G4135" i="3"/>
  <c r="I4135" i="3" s="1"/>
  <c r="G4134" i="3"/>
  <c r="H4133" i="3"/>
  <c r="L4133" i="3" s="1"/>
  <c r="G4133" i="3"/>
  <c r="I4133" i="3" s="1"/>
  <c r="G4132" i="3"/>
  <c r="H4131" i="3"/>
  <c r="L4131" i="3" s="1"/>
  <c r="G4131" i="3"/>
  <c r="I4131" i="3" s="1"/>
  <c r="G4130" i="3"/>
  <c r="H4129" i="3"/>
  <c r="L4129" i="3" s="1"/>
  <c r="G4129" i="3"/>
  <c r="I4129" i="3" s="1"/>
  <c r="G4128" i="3"/>
  <c r="H4127" i="3"/>
  <c r="L4127" i="3" s="1"/>
  <c r="G4127" i="3"/>
  <c r="I4127" i="3" s="1"/>
  <c r="G4126" i="3"/>
  <c r="H4125" i="3"/>
  <c r="L4125" i="3" s="1"/>
  <c r="G4125" i="3"/>
  <c r="I4125" i="3" s="1"/>
  <c r="G4124" i="3"/>
  <c r="H4123" i="3"/>
  <c r="L4123" i="3" s="1"/>
  <c r="G4123" i="3"/>
  <c r="I4123" i="3" s="1"/>
  <c r="G4122" i="3"/>
  <c r="H4121" i="3"/>
  <c r="L4121" i="3" s="1"/>
  <c r="G4121" i="3"/>
  <c r="I4121" i="3" s="1"/>
  <c r="G4120" i="3"/>
  <c r="H4119" i="3"/>
  <c r="L4119" i="3" s="1"/>
  <c r="G4119" i="3"/>
  <c r="I4119" i="3" s="1"/>
  <c r="G4118" i="3"/>
  <c r="H4117" i="3"/>
  <c r="L4117" i="3" s="1"/>
  <c r="G4117" i="3"/>
  <c r="I4117" i="3" s="1"/>
  <c r="G4116" i="3"/>
  <c r="H4115" i="3"/>
  <c r="L4115" i="3" s="1"/>
  <c r="G4115" i="3"/>
  <c r="I4115" i="3" s="1"/>
  <c r="G4114" i="3"/>
  <c r="H4113" i="3"/>
  <c r="L4113" i="3" s="1"/>
  <c r="G4113" i="3"/>
  <c r="I4113" i="3" s="1"/>
  <c r="G4112" i="3"/>
  <c r="H4111" i="3"/>
  <c r="L4111" i="3" s="1"/>
  <c r="G4111" i="3"/>
  <c r="I4111" i="3" s="1"/>
  <c r="G4110" i="3"/>
  <c r="H4109" i="3"/>
  <c r="L4109" i="3" s="1"/>
  <c r="G4109" i="3"/>
  <c r="I4109" i="3" s="1"/>
  <c r="G4108" i="3"/>
  <c r="H4107" i="3"/>
  <c r="L4107" i="3" s="1"/>
  <c r="G4107" i="3"/>
  <c r="I4107" i="3" s="1"/>
  <c r="G4106" i="3"/>
  <c r="H4105" i="3"/>
  <c r="L4105" i="3" s="1"/>
  <c r="G4105" i="3"/>
  <c r="I4105" i="3" s="1"/>
  <c r="G4104" i="3"/>
  <c r="H4103" i="3"/>
  <c r="L4103" i="3" s="1"/>
  <c r="G4103" i="3"/>
  <c r="I4103" i="3" s="1"/>
  <c r="G4102" i="3"/>
  <c r="H4101" i="3"/>
  <c r="L4101" i="3" s="1"/>
  <c r="G4101" i="3"/>
  <c r="I4101" i="3" s="1"/>
  <c r="G4100" i="3"/>
  <c r="H4099" i="3"/>
  <c r="L4099" i="3" s="1"/>
  <c r="G4099" i="3"/>
  <c r="I4099" i="3" s="1"/>
  <c r="G4098" i="3"/>
  <c r="H4097" i="3"/>
  <c r="L4097" i="3" s="1"/>
  <c r="G4097" i="3"/>
  <c r="I4097" i="3" s="1"/>
  <c r="G4096" i="3"/>
  <c r="H4095" i="3"/>
  <c r="L4095" i="3" s="1"/>
  <c r="G4095" i="3"/>
  <c r="I4095" i="3" s="1"/>
  <c r="G4094" i="3"/>
  <c r="H4093" i="3"/>
  <c r="L4093" i="3" s="1"/>
  <c r="G4093" i="3"/>
  <c r="I4093" i="3" s="1"/>
  <c r="G4092" i="3"/>
  <c r="H4091" i="3"/>
  <c r="L4091" i="3" s="1"/>
  <c r="G4091" i="3"/>
  <c r="I4091" i="3" s="1"/>
  <c r="G4090" i="3"/>
  <c r="H4089" i="3"/>
  <c r="L4089" i="3" s="1"/>
  <c r="G4089" i="3"/>
  <c r="I4089" i="3" s="1"/>
  <c r="G4088" i="3"/>
  <c r="H4087" i="3"/>
  <c r="L4087" i="3" s="1"/>
  <c r="G4087" i="3"/>
  <c r="I4087" i="3" s="1"/>
  <c r="G4086" i="3"/>
  <c r="H4085" i="3"/>
  <c r="L4085" i="3" s="1"/>
  <c r="G4085" i="3"/>
  <c r="I4085" i="3" s="1"/>
  <c r="G4084" i="3"/>
  <c r="H4083" i="3"/>
  <c r="L4083" i="3" s="1"/>
  <c r="G4083" i="3"/>
  <c r="I4083" i="3" s="1"/>
  <c r="G4082" i="3"/>
  <c r="H4081" i="3"/>
  <c r="L4081" i="3" s="1"/>
  <c r="G4081" i="3"/>
  <c r="I4081" i="3" s="1"/>
  <c r="G4080" i="3"/>
  <c r="H4079" i="3"/>
  <c r="L4079" i="3" s="1"/>
  <c r="G4079" i="3"/>
  <c r="I4079" i="3" s="1"/>
  <c r="G4078" i="3"/>
  <c r="H4077" i="3"/>
  <c r="L4077" i="3" s="1"/>
  <c r="G4077" i="3"/>
  <c r="I4077" i="3" s="1"/>
  <c r="G4076" i="3"/>
  <c r="H4075" i="3"/>
  <c r="L4075" i="3" s="1"/>
  <c r="G4075" i="3"/>
  <c r="I4075" i="3" s="1"/>
  <c r="G4074" i="3"/>
  <c r="H4073" i="3"/>
  <c r="L4073" i="3" s="1"/>
  <c r="G4073" i="3"/>
  <c r="I4073" i="3" s="1"/>
  <c r="G4072" i="3"/>
  <c r="H4071" i="3"/>
  <c r="L4071" i="3" s="1"/>
  <c r="G4071" i="3"/>
  <c r="I4071" i="3" s="1"/>
  <c r="G4070" i="3"/>
  <c r="H4069" i="3"/>
  <c r="L4069" i="3" s="1"/>
  <c r="G4069" i="3"/>
  <c r="I4069" i="3" s="1"/>
  <c r="G4068" i="3"/>
  <c r="H4067" i="3"/>
  <c r="L4067" i="3" s="1"/>
  <c r="G4067" i="3"/>
  <c r="I4067" i="3" s="1"/>
  <c r="G4066" i="3"/>
  <c r="H4065" i="3"/>
  <c r="L4065" i="3" s="1"/>
  <c r="G4065" i="3"/>
  <c r="I4065" i="3" s="1"/>
  <c r="G4064" i="3"/>
  <c r="H4063" i="3"/>
  <c r="L4063" i="3" s="1"/>
  <c r="G4063" i="3"/>
  <c r="I4063" i="3" s="1"/>
  <c r="G4062" i="3"/>
  <c r="H4061" i="3"/>
  <c r="L4061" i="3" s="1"/>
  <c r="G4061" i="3"/>
  <c r="I4061" i="3" s="1"/>
  <c r="G4060" i="3"/>
  <c r="H4059" i="3"/>
  <c r="L4059" i="3" s="1"/>
  <c r="G4059" i="3"/>
  <c r="I4059" i="3" s="1"/>
  <c r="G4058" i="3"/>
  <c r="H4057" i="3"/>
  <c r="L4057" i="3" s="1"/>
  <c r="G4057" i="3"/>
  <c r="I4057" i="3" s="1"/>
  <c r="G4056" i="3"/>
  <c r="H4055" i="3"/>
  <c r="L4055" i="3" s="1"/>
  <c r="G4055" i="3"/>
  <c r="I4055" i="3" s="1"/>
  <c r="G4054" i="3"/>
  <c r="H4053" i="3"/>
  <c r="L4053" i="3" s="1"/>
  <c r="G4053" i="3"/>
  <c r="I4053" i="3" s="1"/>
  <c r="G4052" i="3"/>
  <c r="H4051" i="3"/>
  <c r="L4051" i="3" s="1"/>
  <c r="G4051" i="3"/>
  <c r="I4051" i="3" s="1"/>
  <c r="G4050" i="3"/>
  <c r="H4049" i="3"/>
  <c r="L4049" i="3" s="1"/>
  <c r="G4049" i="3"/>
  <c r="I4049" i="3" s="1"/>
  <c r="G4048" i="3"/>
  <c r="H4047" i="3"/>
  <c r="L4047" i="3" s="1"/>
  <c r="G4047" i="3"/>
  <c r="I4047" i="3" s="1"/>
  <c r="G4046" i="3"/>
  <c r="H4045" i="3"/>
  <c r="L4045" i="3" s="1"/>
  <c r="G4045" i="3"/>
  <c r="I4045" i="3" s="1"/>
  <c r="G4044" i="3"/>
  <c r="H4043" i="3"/>
  <c r="L4043" i="3" s="1"/>
  <c r="G4043" i="3"/>
  <c r="I4043" i="3" s="1"/>
  <c r="G4042" i="3"/>
  <c r="H4041" i="3"/>
  <c r="L4041" i="3" s="1"/>
  <c r="G4041" i="3"/>
  <c r="I4041" i="3" s="1"/>
  <c r="G4040" i="3"/>
  <c r="H4039" i="3"/>
  <c r="L4039" i="3" s="1"/>
  <c r="G4039" i="3"/>
  <c r="I4039" i="3" s="1"/>
  <c r="G4038" i="3"/>
  <c r="H4037" i="3"/>
  <c r="L4037" i="3" s="1"/>
  <c r="G4037" i="3"/>
  <c r="I4037" i="3" s="1"/>
  <c r="G4036" i="3"/>
  <c r="H4035" i="3"/>
  <c r="L4035" i="3" s="1"/>
  <c r="G4035" i="3"/>
  <c r="I4035" i="3" s="1"/>
  <c r="G4034" i="3"/>
  <c r="H4033" i="3"/>
  <c r="L4033" i="3" s="1"/>
  <c r="G4033" i="3"/>
  <c r="I4033" i="3" s="1"/>
  <c r="G4032" i="3"/>
  <c r="H4031" i="3"/>
  <c r="L4031" i="3" s="1"/>
  <c r="G4031" i="3"/>
  <c r="I4031" i="3" s="1"/>
  <c r="G4030" i="3"/>
  <c r="H4029" i="3"/>
  <c r="L4029" i="3" s="1"/>
  <c r="G4029" i="3"/>
  <c r="I4029" i="3" s="1"/>
  <c r="G4028" i="3"/>
  <c r="H4027" i="3"/>
  <c r="L4027" i="3" s="1"/>
  <c r="G4027" i="3"/>
  <c r="I4027" i="3" s="1"/>
  <c r="G4026" i="3"/>
  <c r="H4025" i="3"/>
  <c r="L4025" i="3" s="1"/>
  <c r="G4025" i="3"/>
  <c r="I4025" i="3" s="1"/>
  <c r="G4024" i="3"/>
  <c r="H4023" i="3"/>
  <c r="L4023" i="3" s="1"/>
  <c r="G4023" i="3"/>
  <c r="I4023" i="3" s="1"/>
  <c r="G4022" i="3"/>
  <c r="H4021" i="3"/>
  <c r="L4021" i="3" s="1"/>
  <c r="G4021" i="3"/>
  <c r="I4021" i="3" s="1"/>
  <c r="G4020" i="3"/>
  <c r="H4019" i="3"/>
  <c r="L4019" i="3" s="1"/>
  <c r="G4019" i="3"/>
  <c r="I4019" i="3" s="1"/>
  <c r="G4018" i="3"/>
  <c r="H4017" i="3"/>
  <c r="L4017" i="3" s="1"/>
  <c r="G4017" i="3"/>
  <c r="I4017" i="3" s="1"/>
  <c r="G4016" i="3"/>
  <c r="H4015" i="3"/>
  <c r="L4015" i="3" s="1"/>
  <c r="G4015" i="3"/>
  <c r="I4015" i="3" s="1"/>
  <c r="G4014" i="3"/>
  <c r="H4013" i="3"/>
  <c r="L4013" i="3" s="1"/>
  <c r="G4013" i="3"/>
  <c r="I4013" i="3" s="1"/>
  <c r="G4012" i="3"/>
  <c r="H4011" i="3"/>
  <c r="L4011" i="3" s="1"/>
  <c r="G4011" i="3"/>
  <c r="I4011" i="3" s="1"/>
  <c r="G4010" i="3"/>
  <c r="H4009" i="3"/>
  <c r="L4009" i="3" s="1"/>
  <c r="G4009" i="3"/>
  <c r="I4009" i="3" s="1"/>
  <c r="G4008" i="3"/>
  <c r="H4007" i="3"/>
  <c r="L4007" i="3" s="1"/>
  <c r="G4007" i="3"/>
  <c r="I4007" i="3" s="1"/>
  <c r="G4006" i="3"/>
  <c r="H4005" i="3"/>
  <c r="L4005" i="3" s="1"/>
  <c r="G4005" i="3"/>
  <c r="I4005" i="3" s="1"/>
  <c r="G4004" i="3"/>
  <c r="H4003" i="3"/>
  <c r="L4003" i="3" s="1"/>
  <c r="G4003" i="3"/>
  <c r="I4003" i="3" s="1"/>
  <c r="G4002" i="3"/>
  <c r="H4001" i="3"/>
  <c r="L4001" i="3" s="1"/>
  <c r="G4001" i="3"/>
  <c r="I4001" i="3" s="1"/>
  <c r="G4000" i="3"/>
  <c r="H3999" i="3"/>
  <c r="L3999" i="3" s="1"/>
  <c r="G3999" i="3"/>
  <c r="I3999" i="3" s="1"/>
  <c r="G3998" i="3"/>
  <c r="H3997" i="3"/>
  <c r="L3997" i="3" s="1"/>
  <c r="G3997" i="3"/>
  <c r="I3997" i="3" s="1"/>
  <c r="G3996" i="3"/>
  <c r="H3995" i="3"/>
  <c r="L3995" i="3" s="1"/>
  <c r="G3995" i="3"/>
  <c r="I3995" i="3" s="1"/>
  <c r="G3994" i="3"/>
  <c r="H3993" i="3"/>
  <c r="L3993" i="3" s="1"/>
  <c r="G3993" i="3"/>
  <c r="I3993" i="3" s="1"/>
  <c r="G3992" i="3"/>
  <c r="H3991" i="3"/>
  <c r="L3991" i="3" s="1"/>
  <c r="G3991" i="3"/>
  <c r="I3991" i="3" s="1"/>
  <c r="G3990" i="3"/>
  <c r="H3989" i="3"/>
  <c r="L3989" i="3" s="1"/>
  <c r="G3989" i="3"/>
  <c r="I3989" i="3" s="1"/>
  <c r="G3988" i="3"/>
  <c r="H3987" i="3"/>
  <c r="L3987" i="3" s="1"/>
  <c r="G3987" i="3"/>
  <c r="I3987" i="3" s="1"/>
  <c r="G3986" i="3"/>
  <c r="H3985" i="3"/>
  <c r="L3985" i="3" s="1"/>
  <c r="G3985" i="3"/>
  <c r="I3985" i="3" s="1"/>
  <c r="G3984" i="3"/>
  <c r="H3983" i="3"/>
  <c r="L3983" i="3" s="1"/>
  <c r="G3983" i="3"/>
  <c r="I3983" i="3" s="1"/>
  <c r="G3982" i="3"/>
  <c r="H3981" i="3"/>
  <c r="L3981" i="3" s="1"/>
  <c r="G3981" i="3"/>
  <c r="I3981" i="3" s="1"/>
  <c r="G3980" i="3"/>
  <c r="H3979" i="3"/>
  <c r="L3979" i="3" s="1"/>
  <c r="G3979" i="3"/>
  <c r="I3979" i="3" s="1"/>
  <c r="G3978" i="3"/>
  <c r="H3977" i="3"/>
  <c r="L3977" i="3" s="1"/>
  <c r="G3977" i="3"/>
  <c r="I3977" i="3" s="1"/>
  <c r="G3976" i="3"/>
  <c r="H3975" i="3"/>
  <c r="L3975" i="3" s="1"/>
  <c r="G3975" i="3"/>
  <c r="I3975" i="3" s="1"/>
  <c r="G3974" i="3"/>
  <c r="H3973" i="3"/>
  <c r="L3973" i="3" s="1"/>
  <c r="G3973" i="3"/>
  <c r="I3973" i="3" s="1"/>
  <c r="G3972" i="3"/>
  <c r="H3971" i="3"/>
  <c r="L3971" i="3" s="1"/>
  <c r="G3971" i="3"/>
  <c r="I3971" i="3" s="1"/>
  <c r="G3970" i="3"/>
  <c r="H3969" i="3"/>
  <c r="L3969" i="3" s="1"/>
  <c r="G3969" i="3"/>
  <c r="I3969" i="3" s="1"/>
  <c r="G3968" i="3"/>
  <c r="H3967" i="3"/>
  <c r="L3967" i="3" s="1"/>
  <c r="G3967" i="3"/>
  <c r="I3967" i="3" s="1"/>
  <c r="G3966" i="3"/>
  <c r="H3965" i="3"/>
  <c r="L3965" i="3" s="1"/>
  <c r="G3965" i="3"/>
  <c r="I3965" i="3" s="1"/>
  <c r="G3964" i="3"/>
  <c r="H3963" i="3"/>
  <c r="L3963" i="3" s="1"/>
  <c r="G3963" i="3"/>
  <c r="I3963" i="3" s="1"/>
  <c r="G3962" i="3"/>
  <c r="H3961" i="3"/>
  <c r="L3961" i="3" s="1"/>
  <c r="G3961" i="3"/>
  <c r="I3961" i="3" s="1"/>
  <c r="G3960" i="3"/>
  <c r="H3959" i="3"/>
  <c r="L3959" i="3" s="1"/>
  <c r="G3959" i="3"/>
  <c r="I3959" i="3" s="1"/>
  <c r="G3958" i="3"/>
  <c r="H3957" i="3"/>
  <c r="L3957" i="3" s="1"/>
  <c r="G3957" i="3"/>
  <c r="I3957" i="3" s="1"/>
  <c r="G3956" i="3"/>
  <c r="H3955" i="3"/>
  <c r="L3955" i="3" s="1"/>
  <c r="G3955" i="3"/>
  <c r="I3955" i="3" s="1"/>
  <c r="G3954" i="3"/>
  <c r="H3953" i="3"/>
  <c r="L3953" i="3" s="1"/>
  <c r="G3953" i="3"/>
  <c r="I3953" i="3" s="1"/>
  <c r="G3952" i="3"/>
  <c r="H3951" i="3"/>
  <c r="L3951" i="3" s="1"/>
  <c r="G3951" i="3"/>
  <c r="I3951" i="3" s="1"/>
  <c r="G3950" i="3"/>
  <c r="H3949" i="3"/>
  <c r="L3949" i="3" s="1"/>
  <c r="G3949" i="3"/>
  <c r="I3949" i="3" s="1"/>
  <c r="G3948" i="3"/>
  <c r="H3947" i="3"/>
  <c r="L3947" i="3" s="1"/>
  <c r="G3947" i="3"/>
  <c r="I3947" i="3" s="1"/>
  <c r="G3946" i="3"/>
  <c r="H3945" i="3"/>
  <c r="L3945" i="3" s="1"/>
  <c r="G3945" i="3"/>
  <c r="I3945" i="3" s="1"/>
  <c r="G3944" i="3"/>
  <c r="H3943" i="3"/>
  <c r="L3943" i="3" s="1"/>
  <c r="G3943" i="3"/>
  <c r="I3943" i="3" s="1"/>
  <c r="G3942" i="3"/>
  <c r="H3941" i="3"/>
  <c r="L3941" i="3" s="1"/>
  <c r="G3941" i="3"/>
  <c r="I3941" i="3" s="1"/>
  <c r="G3940" i="3"/>
  <c r="H3939" i="3"/>
  <c r="L3939" i="3" s="1"/>
  <c r="G3939" i="3"/>
  <c r="I3939" i="3" s="1"/>
  <c r="G3938" i="3"/>
  <c r="H3937" i="3"/>
  <c r="L3937" i="3" s="1"/>
  <c r="G3937" i="3"/>
  <c r="I3937" i="3" s="1"/>
  <c r="G3936" i="3"/>
  <c r="H3935" i="3"/>
  <c r="L3935" i="3" s="1"/>
  <c r="G3935" i="3"/>
  <c r="I3935" i="3" s="1"/>
  <c r="G3934" i="3"/>
  <c r="H3933" i="3"/>
  <c r="L3933" i="3" s="1"/>
  <c r="G3933" i="3"/>
  <c r="I3933" i="3" s="1"/>
  <c r="G3932" i="3"/>
  <c r="H3931" i="3"/>
  <c r="L3931" i="3" s="1"/>
  <c r="G3931" i="3"/>
  <c r="I3931" i="3" s="1"/>
  <c r="G3930" i="3"/>
  <c r="H3929" i="3"/>
  <c r="L3929" i="3" s="1"/>
  <c r="G3929" i="3"/>
  <c r="I3929" i="3" s="1"/>
  <c r="G3928" i="3"/>
  <c r="H3927" i="3"/>
  <c r="L3927" i="3" s="1"/>
  <c r="G3927" i="3"/>
  <c r="I3927" i="3" s="1"/>
  <c r="G3926" i="3"/>
  <c r="H3925" i="3"/>
  <c r="L3925" i="3" s="1"/>
  <c r="G3925" i="3"/>
  <c r="I3925" i="3" s="1"/>
  <c r="G3924" i="3"/>
  <c r="H3923" i="3"/>
  <c r="L3923" i="3" s="1"/>
  <c r="G3923" i="3"/>
  <c r="I3923" i="3" s="1"/>
  <c r="G3922" i="3"/>
  <c r="H3921" i="3"/>
  <c r="L3921" i="3" s="1"/>
  <c r="G3921" i="3"/>
  <c r="I3921" i="3" s="1"/>
  <c r="G3920" i="3"/>
  <c r="H3919" i="3"/>
  <c r="L3919" i="3" s="1"/>
  <c r="G3919" i="3"/>
  <c r="I3919" i="3" s="1"/>
  <c r="G3918" i="3"/>
  <c r="H3917" i="3"/>
  <c r="L3917" i="3" s="1"/>
  <c r="G3917" i="3"/>
  <c r="I3917" i="3" s="1"/>
  <c r="G3916" i="3"/>
  <c r="H3915" i="3"/>
  <c r="L3915" i="3" s="1"/>
  <c r="G3915" i="3"/>
  <c r="I3915" i="3" s="1"/>
  <c r="G3914" i="3"/>
  <c r="H3913" i="3"/>
  <c r="L3913" i="3" s="1"/>
  <c r="G3913" i="3"/>
  <c r="I3913" i="3" s="1"/>
  <c r="G3912" i="3"/>
  <c r="H3911" i="3"/>
  <c r="L3911" i="3" s="1"/>
  <c r="G3911" i="3"/>
  <c r="I3911" i="3" s="1"/>
  <c r="G3910" i="3"/>
  <c r="H3909" i="3"/>
  <c r="L3909" i="3" s="1"/>
  <c r="G3909" i="3"/>
  <c r="I3909" i="3" s="1"/>
  <c r="G3908" i="3"/>
  <c r="H3907" i="3"/>
  <c r="L3907" i="3" s="1"/>
  <c r="G3907" i="3"/>
  <c r="I3907" i="3" s="1"/>
  <c r="G3906" i="3"/>
  <c r="H3905" i="3"/>
  <c r="L3905" i="3" s="1"/>
  <c r="G3905" i="3"/>
  <c r="I3905" i="3" s="1"/>
  <c r="G3904" i="3"/>
  <c r="H3903" i="3"/>
  <c r="L3903" i="3" s="1"/>
  <c r="G3903" i="3"/>
  <c r="I3903" i="3" s="1"/>
  <c r="G3902" i="3"/>
  <c r="H3901" i="3"/>
  <c r="L3901" i="3" s="1"/>
  <c r="G3901" i="3"/>
  <c r="I3901" i="3" s="1"/>
  <c r="G3900" i="3"/>
  <c r="H3899" i="3"/>
  <c r="L3899" i="3" s="1"/>
  <c r="G3899" i="3"/>
  <c r="I3899" i="3" s="1"/>
  <c r="G3898" i="3"/>
  <c r="H3897" i="3"/>
  <c r="L3897" i="3" s="1"/>
  <c r="G3897" i="3"/>
  <c r="I3897" i="3" s="1"/>
  <c r="G3896" i="3"/>
  <c r="H3895" i="3"/>
  <c r="L3895" i="3" s="1"/>
  <c r="G3895" i="3"/>
  <c r="I3895" i="3" s="1"/>
  <c r="G3894" i="3"/>
  <c r="H3893" i="3"/>
  <c r="L3893" i="3" s="1"/>
  <c r="G3893" i="3"/>
  <c r="I3893" i="3" s="1"/>
  <c r="G3892" i="3"/>
  <c r="H3891" i="3"/>
  <c r="L3891" i="3" s="1"/>
  <c r="G3891" i="3"/>
  <c r="I3891" i="3" s="1"/>
  <c r="G3890" i="3"/>
  <c r="H3889" i="3"/>
  <c r="L3889" i="3" s="1"/>
  <c r="G3889" i="3"/>
  <c r="I3889" i="3" s="1"/>
  <c r="G3888" i="3"/>
  <c r="I3887" i="3"/>
  <c r="G3887" i="3"/>
  <c r="H3887" i="3" s="1"/>
  <c r="I3886" i="3"/>
  <c r="G3886" i="3"/>
  <c r="H3886" i="3" s="1"/>
  <c r="I3885" i="3"/>
  <c r="G3885" i="3"/>
  <c r="H3885" i="3" s="1"/>
  <c r="I3884" i="3"/>
  <c r="G3884" i="3"/>
  <c r="H3884" i="3" s="1"/>
  <c r="I3883" i="3"/>
  <c r="G3883" i="3"/>
  <c r="H3883" i="3" s="1"/>
  <c r="I3882" i="3"/>
  <c r="G3882" i="3"/>
  <c r="H3882" i="3" s="1"/>
  <c r="I3881" i="3"/>
  <c r="G3881" i="3"/>
  <c r="H3881" i="3" s="1"/>
  <c r="I3880" i="3"/>
  <c r="G3880" i="3"/>
  <c r="H3880" i="3" s="1"/>
  <c r="I3879" i="3"/>
  <c r="G3879" i="3"/>
  <c r="H3879" i="3" s="1"/>
  <c r="I3878" i="3"/>
  <c r="G3878" i="3"/>
  <c r="H3878" i="3" s="1"/>
  <c r="I3877" i="3"/>
  <c r="G3877" i="3"/>
  <c r="H3877" i="3" s="1"/>
  <c r="I3876" i="3"/>
  <c r="G3876" i="3"/>
  <c r="H3876" i="3" s="1"/>
  <c r="I3875" i="3"/>
  <c r="G3875" i="3"/>
  <c r="H3875" i="3" s="1"/>
  <c r="I3874" i="3"/>
  <c r="G3874" i="3"/>
  <c r="H3874" i="3" s="1"/>
  <c r="I3873" i="3"/>
  <c r="G3873" i="3"/>
  <c r="H3873" i="3" s="1"/>
  <c r="I3872" i="3"/>
  <c r="G3872" i="3"/>
  <c r="H3872" i="3" s="1"/>
  <c r="I3871" i="3"/>
  <c r="G3871" i="3"/>
  <c r="H3871" i="3" s="1"/>
  <c r="I3870" i="3"/>
  <c r="G3870" i="3"/>
  <c r="H3870" i="3" s="1"/>
  <c r="I3869" i="3"/>
  <c r="G3869" i="3"/>
  <c r="H3869" i="3" s="1"/>
  <c r="I3868" i="3"/>
  <c r="G3868" i="3"/>
  <c r="H3868" i="3" s="1"/>
  <c r="I3867" i="3"/>
  <c r="G3867" i="3"/>
  <c r="H3867" i="3" s="1"/>
  <c r="I3866" i="3"/>
  <c r="G3866" i="3"/>
  <c r="H3866" i="3" s="1"/>
  <c r="I3865" i="3"/>
  <c r="G3865" i="3"/>
  <c r="H3865" i="3" s="1"/>
  <c r="I3864" i="3"/>
  <c r="G3864" i="3"/>
  <c r="H3864" i="3" s="1"/>
  <c r="I3863" i="3"/>
  <c r="G3863" i="3"/>
  <c r="H3863" i="3" s="1"/>
  <c r="I3862" i="3"/>
  <c r="G3862" i="3"/>
  <c r="H3862" i="3" s="1"/>
  <c r="I3861" i="3"/>
  <c r="G3861" i="3"/>
  <c r="H3861" i="3" s="1"/>
  <c r="I3860" i="3"/>
  <c r="G3860" i="3"/>
  <c r="H3860" i="3" s="1"/>
  <c r="I3859" i="3"/>
  <c r="G3859" i="3"/>
  <c r="H3859" i="3" s="1"/>
  <c r="I3858" i="3"/>
  <c r="G3858" i="3"/>
  <c r="H3858" i="3" s="1"/>
  <c r="I3857" i="3"/>
  <c r="G3857" i="3"/>
  <c r="H3857" i="3" s="1"/>
  <c r="I3856" i="3"/>
  <c r="G3856" i="3"/>
  <c r="H3856" i="3" s="1"/>
  <c r="I3855" i="3"/>
  <c r="G3855" i="3"/>
  <c r="H3855" i="3" s="1"/>
  <c r="I3854" i="3"/>
  <c r="G3854" i="3"/>
  <c r="H3854" i="3" s="1"/>
  <c r="I3853" i="3"/>
  <c r="G3853" i="3"/>
  <c r="H3853" i="3" s="1"/>
  <c r="I3852" i="3"/>
  <c r="G3852" i="3"/>
  <c r="H3852" i="3" s="1"/>
  <c r="I3851" i="3"/>
  <c r="G3851" i="3"/>
  <c r="H3851" i="3" s="1"/>
  <c r="I3850" i="3"/>
  <c r="G3850" i="3"/>
  <c r="H3850" i="3" s="1"/>
  <c r="I3849" i="3"/>
  <c r="G3849" i="3"/>
  <c r="H3849" i="3" s="1"/>
  <c r="I3848" i="3"/>
  <c r="G3848" i="3"/>
  <c r="H3848" i="3" s="1"/>
  <c r="I3847" i="3"/>
  <c r="G3847" i="3"/>
  <c r="H3847" i="3" s="1"/>
  <c r="I3846" i="3"/>
  <c r="G3846" i="3"/>
  <c r="H3846" i="3" s="1"/>
  <c r="I3845" i="3"/>
  <c r="G3845" i="3"/>
  <c r="H3845" i="3" s="1"/>
  <c r="I3844" i="3"/>
  <c r="G3844" i="3"/>
  <c r="H3844" i="3" s="1"/>
  <c r="I3843" i="3"/>
  <c r="G3843" i="3"/>
  <c r="H3843" i="3" s="1"/>
  <c r="I3842" i="3"/>
  <c r="G3842" i="3"/>
  <c r="H3842" i="3" s="1"/>
  <c r="I3841" i="3"/>
  <c r="G3841" i="3"/>
  <c r="H3841" i="3" s="1"/>
  <c r="I3840" i="3"/>
  <c r="G3840" i="3"/>
  <c r="H3840" i="3" s="1"/>
  <c r="I3839" i="3"/>
  <c r="G3839" i="3"/>
  <c r="H3839" i="3" s="1"/>
  <c r="I3838" i="3"/>
  <c r="G3838" i="3"/>
  <c r="H3838" i="3" s="1"/>
  <c r="I3837" i="3"/>
  <c r="G3837" i="3"/>
  <c r="H3837" i="3" s="1"/>
  <c r="I3836" i="3"/>
  <c r="G3836" i="3"/>
  <c r="H3836" i="3" s="1"/>
  <c r="I3835" i="3"/>
  <c r="G3835" i="3"/>
  <c r="H3835" i="3" s="1"/>
  <c r="I3834" i="3"/>
  <c r="G3834" i="3"/>
  <c r="H3834" i="3" s="1"/>
  <c r="I3833" i="3"/>
  <c r="G3833" i="3"/>
  <c r="H3833" i="3" s="1"/>
  <c r="I3832" i="3"/>
  <c r="G3832" i="3"/>
  <c r="H3832" i="3" s="1"/>
  <c r="I3831" i="3"/>
  <c r="G3831" i="3"/>
  <c r="H3831" i="3" s="1"/>
  <c r="I3830" i="3"/>
  <c r="G3830" i="3"/>
  <c r="H3830" i="3" s="1"/>
  <c r="I3829" i="3"/>
  <c r="G3829" i="3"/>
  <c r="H3829" i="3" s="1"/>
  <c r="I3828" i="3"/>
  <c r="G3828" i="3"/>
  <c r="H3828" i="3" s="1"/>
  <c r="I3827" i="3"/>
  <c r="G3827" i="3"/>
  <c r="H3827" i="3" s="1"/>
  <c r="I3826" i="3"/>
  <c r="G3826" i="3"/>
  <c r="H3826" i="3" s="1"/>
  <c r="I3825" i="3"/>
  <c r="G3825" i="3"/>
  <c r="H3825" i="3" s="1"/>
  <c r="I3824" i="3"/>
  <c r="G3824" i="3"/>
  <c r="H3824" i="3" s="1"/>
  <c r="I3823" i="3"/>
  <c r="G3823" i="3"/>
  <c r="H3823" i="3" s="1"/>
  <c r="I3822" i="3"/>
  <c r="G3822" i="3"/>
  <c r="H3822" i="3" s="1"/>
  <c r="I3821" i="3"/>
  <c r="G3821" i="3"/>
  <c r="H3821" i="3" s="1"/>
  <c r="I3820" i="3"/>
  <c r="G3820" i="3"/>
  <c r="H3820" i="3" s="1"/>
  <c r="I3819" i="3"/>
  <c r="G3819" i="3"/>
  <c r="H3819" i="3" s="1"/>
  <c r="I3818" i="3"/>
  <c r="G3818" i="3"/>
  <c r="H3818" i="3" s="1"/>
  <c r="I3817" i="3"/>
  <c r="G3817" i="3"/>
  <c r="H3817" i="3" s="1"/>
  <c r="I3816" i="3"/>
  <c r="G3816" i="3"/>
  <c r="H3816" i="3" s="1"/>
  <c r="I3815" i="3"/>
  <c r="G3815" i="3"/>
  <c r="H3815" i="3" s="1"/>
  <c r="I3814" i="3"/>
  <c r="G3814" i="3"/>
  <c r="H3814" i="3" s="1"/>
  <c r="I3813" i="3"/>
  <c r="G3813" i="3"/>
  <c r="H3813" i="3" s="1"/>
  <c r="I3812" i="3"/>
  <c r="G3812" i="3"/>
  <c r="H3812" i="3" s="1"/>
  <c r="I3811" i="3"/>
  <c r="G3811" i="3"/>
  <c r="H3811" i="3" s="1"/>
  <c r="I3810" i="3"/>
  <c r="G3810" i="3"/>
  <c r="H3810" i="3" s="1"/>
  <c r="I3809" i="3"/>
  <c r="G3809" i="3"/>
  <c r="H3809" i="3" s="1"/>
  <c r="I3808" i="3"/>
  <c r="G3808" i="3"/>
  <c r="H3808" i="3" s="1"/>
  <c r="I3807" i="3"/>
  <c r="G3807" i="3"/>
  <c r="H3807" i="3" s="1"/>
  <c r="I3806" i="3"/>
  <c r="G3806" i="3"/>
  <c r="H3806" i="3" s="1"/>
  <c r="I3805" i="3"/>
  <c r="G3805" i="3"/>
  <c r="H3805" i="3" s="1"/>
  <c r="I3804" i="3"/>
  <c r="G3804" i="3"/>
  <c r="H3804" i="3" s="1"/>
  <c r="I3803" i="3"/>
  <c r="G3803" i="3"/>
  <c r="H3803" i="3" s="1"/>
  <c r="I3802" i="3"/>
  <c r="G3802" i="3"/>
  <c r="H3802" i="3" s="1"/>
  <c r="I3801" i="3"/>
  <c r="G3801" i="3"/>
  <c r="H3801" i="3" s="1"/>
  <c r="I3800" i="3"/>
  <c r="G3800" i="3"/>
  <c r="H3800" i="3" s="1"/>
  <c r="I3799" i="3"/>
  <c r="G3799" i="3"/>
  <c r="H3799" i="3" s="1"/>
  <c r="I3798" i="3"/>
  <c r="G3798" i="3"/>
  <c r="H3798" i="3" s="1"/>
  <c r="I3797" i="3"/>
  <c r="G3797" i="3"/>
  <c r="H3797" i="3" s="1"/>
  <c r="I3796" i="3"/>
  <c r="G3796" i="3"/>
  <c r="H3796" i="3" s="1"/>
  <c r="I3795" i="3"/>
  <c r="G3795" i="3"/>
  <c r="H3795" i="3" s="1"/>
  <c r="I3794" i="3"/>
  <c r="G3794" i="3"/>
  <c r="H3794" i="3" s="1"/>
  <c r="I3793" i="3"/>
  <c r="G3793" i="3"/>
  <c r="H3793" i="3" s="1"/>
  <c r="I3792" i="3"/>
  <c r="G3792" i="3"/>
  <c r="H3792" i="3" s="1"/>
  <c r="I3791" i="3"/>
  <c r="G3791" i="3"/>
  <c r="H3791" i="3" s="1"/>
  <c r="I3790" i="3"/>
  <c r="G3790" i="3"/>
  <c r="H3790" i="3" s="1"/>
  <c r="I3789" i="3"/>
  <c r="G3789" i="3"/>
  <c r="H3789" i="3" s="1"/>
  <c r="I3788" i="3"/>
  <c r="G3788" i="3"/>
  <c r="H3788" i="3" s="1"/>
  <c r="I3787" i="3"/>
  <c r="G3787" i="3"/>
  <c r="H3787" i="3" s="1"/>
  <c r="I3786" i="3"/>
  <c r="G3786" i="3"/>
  <c r="H3786" i="3" s="1"/>
  <c r="I3785" i="3"/>
  <c r="G3785" i="3"/>
  <c r="H3785" i="3" s="1"/>
  <c r="I3784" i="3"/>
  <c r="G3784" i="3"/>
  <c r="H3784" i="3" s="1"/>
  <c r="I3783" i="3"/>
  <c r="G3783" i="3"/>
  <c r="H3783" i="3" s="1"/>
  <c r="I3782" i="3"/>
  <c r="G3782" i="3"/>
  <c r="H3782" i="3" s="1"/>
  <c r="I3781" i="3"/>
  <c r="G3781" i="3"/>
  <c r="H3781" i="3" s="1"/>
  <c r="I3780" i="3"/>
  <c r="G3780" i="3"/>
  <c r="H3780" i="3" s="1"/>
  <c r="I3779" i="3"/>
  <c r="G3779" i="3"/>
  <c r="H3779" i="3" s="1"/>
  <c r="I3778" i="3"/>
  <c r="G3778" i="3"/>
  <c r="H3778" i="3" s="1"/>
  <c r="I3777" i="3"/>
  <c r="G3777" i="3"/>
  <c r="H3777" i="3" s="1"/>
  <c r="I3776" i="3"/>
  <c r="G3776" i="3"/>
  <c r="H3776" i="3" s="1"/>
  <c r="I3775" i="3"/>
  <c r="G3775" i="3"/>
  <c r="H3775" i="3" s="1"/>
  <c r="I3774" i="3"/>
  <c r="G3774" i="3"/>
  <c r="H3774" i="3" s="1"/>
  <c r="I3773" i="3"/>
  <c r="G3773" i="3"/>
  <c r="H3773" i="3" s="1"/>
  <c r="I3772" i="3"/>
  <c r="G3772" i="3"/>
  <c r="H3772" i="3" s="1"/>
  <c r="I3771" i="3"/>
  <c r="G3771" i="3"/>
  <c r="H3771" i="3" s="1"/>
  <c r="I3770" i="3"/>
  <c r="G3770" i="3"/>
  <c r="H3770" i="3" s="1"/>
  <c r="I3769" i="3"/>
  <c r="G3769" i="3"/>
  <c r="H3769" i="3" s="1"/>
  <c r="I3768" i="3"/>
  <c r="G3768" i="3"/>
  <c r="H3768" i="3" s="1"/>
  <c r="I3767" i="3"/>
  <c r="G3767" i="3"/>
  <c r="H3767" i="3" s="1"/>
  <c r="I3766" i="3"/>
  <c r="G3766" i="3"/>
  <c r="H3766" i="3" s="1"/>
  <c r="I3765" i="3"/>
  <c r="G3765" i="3"/>
  <c r="H3765" i="3" s="1"/>
  <c r="I3764" i="3"/>
  <c r="G3764" i="3"/>
  <c r="H3764" i="3" s="1"/>
  <c r="I3763" i="3"/>
  <c r="G3763" i="3"/>
  <c r="H3763" i="3" s="1"/>
  <c r="I3762" i="3"/>
  <c r="G3762" i="3"/>
  <c r="H3762" i="3" s="1"/>
  <c r="I3761" i="3"/>
  <c r="G3761" i="3"/>
  <c r="H3761" i="3" s="1"/>
  <c r="I3760" i="3"/>
  <c r="G3760" i="3"/>
  <c r="H3760" i="3" s="1"/>
  <c r="I3759" i="3"/>
  <c r="G3759" i="3"/>
  <c r="H3759" i="3" s="1"/>
  <c r="I3758" i="3"/>
  <c r="G3758" i="3"/>
  <c r="H3758" i="3" s="1"/>
  <c r="I3757" i="3"/>
  <c r="G3757" i="3"/>
  <c r="H3757" i="3" s="1"/>
  <c r="I3756" i="3"/>
  <c r="G3756" i="3"/>
  <c r="H3756" i="3" s="1"/>
  <c r="I3755" i="3"/>
  <c r="G3755" i="3"/>
  <c r="H3755" i="3" s="1"/>
  <c r="G3754" i="3"/>
  <c r="I3754" i="3" s="1"/>
  <c r="H3753" i="3"/>
  <c r="G3753" i="3"/>
  <c r="I3753" i="3" s="1"/>
  <c r="I3752" i="3"/>
  <c r="G3752" i="3"/>
  <c r="H3752" i="3" s="1"/>
  <c r="L3752" i="3" s="1"/>
  <c r="I3751" i="3"/>
  <c r="H3751" i="3"/>
  <c r="L3751" i="3" s="1"/>
  <c r="G3751" i="3"/>
  <c r="G3750" i="3"/>
  <c r="I3750" i="3" s="1"/>
  <c r="H3749" i="3"/>
  <c r="G3749" i="3"/>
  <c r="I3749" i="3" s="1"/>
  <c r="I3748" i="3"/>
  <c r="G3748" i="3"/>
  <c r="H3748" i="3" s="1"/>
  <c r="L3748" i="3" s="1"/>
  <c r="I3747" i="3"/>
  <c r="H3747" i="3"/>
  <c r="L3747" i="3" s="1"/>
  <c r="G3747" i="3"/>
  <c r="G3746" i="3"/>
  <c r="I3746" i="3" s="1"/>
  <c r="H3745" i="3"/>
  <c r="G3745" i="3"/>
  <c r="I3745" i="3" s="1"/>
  <c r="I3744" i="3"/>
  <c r="G3744" i="3"/>
  <c r="H3744" i="3" s="1"/>
  <c r="L3744" i="3" s="1"/>
  <c r="I3743" i="3"/>
  <c r="H3743" i="3"/>
  <c r="L3743" i="3" s="1"/>
  <c r="G3743" i="3"/>
  <c r="G3742" i="3"/>
  <c r="I3742" i="3" s="1"/>
  <c r="H3741" i="3"/>
  <c r="G3741" i="3"/>
  <c r="I3741" i="3" s="1"/>
  <c r="I3740" i="3"/>
  <c r="G3740" i="3"/>
  <c r="H3740" i="3" s="1"/>
  <c r="L3740" i="3" s="1"/>
  <c r="I3739" i="3"/>
  <c r="H3739" i="3"/>
  <c r="L3739" i="3" s="1"/>
  <c r="G3739" i="3"/>
  <c r="G3738" i="3"/>
  <c r="I3738" i="3" s="1"/>
  <c r="H3737" i="3"/>
  <c r="G3737" i="3"/>
  <c r="I3737" i="3" s="1"/>
  <c r="I3736" i="3"/>
  <c r="G3736" i="3"/>
  <c r="H3736" i="3" s="1"/>
  <c r="L3736" i="3" s="1"/>
  <c r="I3735" i="3"/>
  <c r="H3735" i="3"/>
  <c r="L3735" i="3" s="1"/>
  <c r="G3735" i="3"/>
  <c r="G3734" i="3"/>
  <c r="I3734" i="3" s="1"/>
  <c r="H3733" i="3"/>
  <c r="G3733" i="3"/>
  <c r="I3733" i="3" s="1"/>
  <c r="I3732" i="3"/>
  <c r="G3732" i="3"/>
  <c r="H3732" i="3" s="1"/>
  <c r="L3732" i="3" s="1"/>
  <c r="I3731" i="3"/>
  <c r="H3731" i="3"/>
  <c r="L3731" i="3" s="1"/>
  <c r="G3731" i="3"/>
  <c r="G3730" i="3"/>
  <c r="I3730" i="3" s="1"/>
  <c r="H3729" i="3"/>
  <c r="G3729" i="3"/>
  <c r="I3729" i="3" s="1"/>
  <c r="I3728" i="3"/>
  <c r="G3728" i="3"/>
  <c r="H3728" i="3" s="1"/>
  <c r="L3728" i="3" s="1"/>
  <c r="I3727" i="3"/>
  <c r="H3727" i="3"/>
  <c r="L3727" i="3" s="1"/>
  <c r="G3727" i="3"/>
  <c r="G3726" i="3"/>
  <c r="I3726" i="3" s="1"/>
  <c r="H3725" i="3"/>
  <c r="G3725" i="3"/>
  <c r="I3725" i="3" s="1"/>
  <c r="I3724" i="3"/>
  <c r="G3724" i="3"/>
  <c r="H3724" i="3" s="1"/>
  <c r="L3724" i="3" s="1"/>
  <c r="I3723" i="3"/>
  <c r="H3723" i="3"/>
  <c r="L3723" i="3" s="1"/>
  <c r="G3723" i="3"/>
  <c r="G3722" i="3"/>
  <c r="I3722" i="3" s="1"/>
  <c r="H3721" i="3"/>
  <c r="G3721" i="3"/>
  <c r="I3721" i="3" s="1"/>
  <c r="I3720" i="3"/>
  <c r="G3720" i="3"/>
  <c r="H3720" i="3" s="1"/>
  <c r="L3720" i="3" s="1"/>
  <c r="I3719" i="3"/>
  <c r="H3719" i="3"/>
  <c r="L3719" i="3" s="1"/>
  <c r="G3719" i="3"/>
  <c r="G3718" i="3"/>
  <c r="I3718" i="3" s="1"/>
  <c r="H3717" i="3"/>
  <c r="G3717" i="3"/>
  <c r="I3717" i="3" s="1"/>
  <c r="I3716" i="3"/>
  <c r="G3716" i="3"/>
  <c r="H3716" i="3" s="1"/>
  <c r="L3716" i="3" s="1"/>
  <c r="I3715" i="3"/>
  <c r="H3715" i="3"/>
  <c r="L3715" i="3" s="1"/>
  <c r="G3715" i="3"/>
  <c r="G3714" i="3"/>
  <c r="I3714" i="3" s="1"/>
  <c r="H3713" i="3"/>
  <c r="G3713" i="3"/>
  <c r="I3713" i="3" s="1"/>
  <c r="I3712" i="3"/>
  <c r="G3712" i="3"/>
  <c r="H3712" i="3" s="1"/>
  <c r="L3712" i="3" s="1"/>
  <c r="I3711" i="3"/>
  <c r="H3711" i="3"/>
  <c r="L3711" i="3" s="1"/>
  <c r="G3711" i="3"/>
  <c r="G3710" i="3"/>
  <c r="I3710" i="3" s="1"/>
  <c r="H3709" i="3"/>
  <c r="G3709" i="3"/>
  <c r="I3709" i="3" s="1"/>
  <c r="I3708" i="3"/>
  <c r="G3708" i="3"/>
  <c r="H3708" i="3" s="1"/>
  <c r="L3708" i="3" s="1"/>
  <c r="I3707" i="3"/>
  <c r="H3707" i="3"/>
  <c r="L3707" i="3" s="1"/>
  <c r="G3707" i="3"/>
  <c r="G3706" i="3"/>
  <c r="I3706" i="3" s="1"/>
  <c r="H3705" i="3"/>
  <c r="G3705" i="3"/>
  <c r="I3705" i="3" s="1"/>
  <c r="I3704" i="3"/>
  <c r="G3704" i="3"/>
  <c r="H3704" i="3" s="1"/>
  <c r="L3704" i="3" s="1"/>
  <c r="I3703" i="3"/>
  <c r="H3703" i="3"/>
  <c r="L3703" i="3" s="1"/>
  <c r="G3703" i="3"/>
  <c r="G3702" i="3"/>
  <c r="I3702" i="3" s="1"/>
  <c r="H3701" i="3"/>
  <c r="G3701" i="3"/>
  <c r="I3701" i="3" s="1"/>
  <c r="I3700" i="3"/>
  <c r="G3700" i="3"/>
  <c r="H3700" i="3" s="1"/>
  <c r="L3700" i="3" s="1"/>
  <c r="I3699" i="3"/>
  <c r="H3699" i="3"/>
  <c r="L3699" i="3" s="1"/>
  <c r="G3699" i="3"/>
  <c r="G3698" i="3"/>
  <c r="I3698" i="3" s="1"/>
  <c r="H3697" i="3"/>
  <c r="G3697" i="3"/>
  <c r="I3697" i="3" s="1"/>
  <c r="I3696" i="3"/>
  <c r="G3696" i="3"/>
  <c r="H3696" i="3" s="1"/>
  <c r="L3696" i="3" s="1"/>
  <c r="I3695" i="3"/>
  <c r="H3695" i="3"/>
  <c r="L3695" i="3" s="1"/>
  <c r="G3695" i="3"/>
  <c r="G3694" i="3"/>
  <c r="I3694" i="3" s="1"/>
  <c r="H3693" i="3"/>
  <c r="G3693" i="3"/>
  <c r="I3693" i="3" s="1"/>
  <c r="I3692" i="3"/>
  <c r="G3692" i="3"/>
  <c r="H3692" i="3" s="1"/>
  <c r="L3692" i="3" s="1"/>
  <c r="I3691" i="3"/>
  <c r="H3691" i="3"/>
  <c r="L3691" i="3" s="1"/>
  <c r="G3691" i="3"/>
  <c r="G3690" i="3"/>
  <c r="I3690" i="3" s="1"/>
  <c r="H3689" i="3"/>
  <c r="G3689" i="3"/>
  <c r="I3689" i="3" s="1"/>
  <c r="I3688" i="3"/>
  <c r="G3688" i="3"/>
  <c r="H3688" i="3" s="1"/>
  <c r="L3688" i="3" s="1"/>
  <c r="I3687" i="3"/>
  <c r="H3687" i="3"/>
  <c r="L3687" i="3" s="1"/>
  <c r="G3687" i="3"/>
  <c r="G3686" i="3"/>
  <c r="I3686" i="3" s="1"/>
  <c r="H3685" i="3"/>
  <c r="G3685" i="3"/>
  <c r="I3685" i="3" s="1"/>
  <c r="I3684" i="3"/>
  <c r="G3684" i="3"/>
  <c r="H3684" i="3" s="1"/>
  <c r="L3684" i="3" s="1"/>
  <c r="I3683" i="3"/>
  <c r="H3683" i="3"/>
  <c r="L3683" i="3" s="1"/>
  <c r="G3683" i="3"/>
  <c r="G3682" i="3"/>
  <c r="I3682" i="3" s="1"/>
  <c r="H3681" i="3"/>
  <c r="G3681" i="3"/>
  <c r="I3681" i="3" s="1"/>
  <c r="I3680" i="3"/>
  <c r="G3680" i="3"/>
  <c r="H3680" i="3" s="1"/>
  <c r="L3680" i="3" s="1"/>
  <c r="I3679" i="3"/>
  <c r="H3679" i="3"/>
  <c r="L3679" i="3" s="1"/>
  <c r="G3679" i="3"/>
  <c r="G3678" i="3"/>
  <c r="I3678" i="3" s="1"/>
  <c r="H3677" i="3"/>
  <c r="G3677" i="3"/>
  <c r="I3677" i="3" s="1"/>
  <c r="I3676" i="3"/>
  <c r="G3676" i="3"/>
  <c r="H3676" i="3" s="1"/>
  <c r="L3676" i="3" s="1"/>
  <c r="I3675" i="3"/>
  <c r="H3675" i="3"/>
  <c r="L3675" i="3" s="1"/>
  <c r="G3675" i="3"/>
  <c r="G3674" i="3"/>
  <c r="I3674" i="3" s="1"/>
  <c r="H3673" i="3"/>
  <c r="G3673" i="3"/>
  <c r="I3673" i="3" s="1"/>
  <c r="I3672" i="3"/>
  <c r="G3672" i="3"/>
  <c r="H3672" i="3" s="1"/>
  <c r="L3672" i="3" s="1"/>
  <c r="I3671" i="3"/>
  <c r="H3671" i="3"/>
  <c r="L3671" i="3" s="1"/>
  <c r="G3671" i="3"/>
  <c r="G3670" i="3"/>
  <c r="I3670" i="3" s="1"/>
  <c r="H3669" i="3"/>
  <c r="G3669" i="3"/>
  <c r="I3669" i="3" s="1"/>
  <c r="I3668" i="3"/>
  <c r="G3668" i="3"/>
  <c r="H3668" i="3" s="1"/>
  <c r="L3668" i="3" s="1"/>
  <c r="I3667" i="3"/>
  <c r="H3667" i="3"/>
  <c r="L3667" i="3" s="1"/>
  <c r="G3667" i="3"/>
  <c r="G3666" i="3"/>
  <c r="I3666" i="3" s="1"/>
  <c r="H3665" i="3"/>
  <c r="G3665" i="3"/>
  <c r="I3665" i="3" s="1"/>
  <c r="I3664" i="3"/>
  <c r="G3664" i="3"/>
  <c r="H3664" i="3" s="1"/>
  <c r="L3664" i="3" s="1"/>
  <c r="I3663" i="3"/>
  <c r="H3663" i="3"/>
  <c r="L3663" i="3" s="1"/>
  <c r="G3663" i="3"/>
  <c r="G3662" i="3"/>
  <c r="I3662" i="3" s="1"/>
  <c r="H3661" i="3"/>
  <c r="G3661" i="3"/>
  <c r="I3661" i="3" s="1"/>
  <c r="I3660" i="3"/>
  <c r="G3660" i="3"/>
  <c r="H3660" i="3" s="1"/>
  <c r="L3660" i="3" s="1"/>
  <c r="I3659" i="3"/>
  <c r="H3659" i="3"/>
  <c r="L3659" i="3" s="1"/>
  <c r="G3659" i="3"/>
  <c r="G3658" i="3"/>
  <c r="I3658" i="3" s="1"/>
  <c r="H3657" i="3"/>
  <c r="G3657" i="3"/>
  <c r="I3657" i="3" s="1"/>
  <c r="I3656" i="3"/>
  <c r="G3656" i="3"/>
  <c r="H3656" i="3" s="1"/>
  <c r="L3656" i="3" s="1"/>
  <c r="I3655" i="3"/>
  <c r="H3655" i="3"/>
  <c r="L3655" i="3" s="1"/>
  <c r="G3655" i="3"/>
  <c r="G3654" i="3"/>
  <c r="I3654" i="3" s="1"/>
  <c r="H3653" i="3"/>
  <c r="G3653" i="3"/>
  <c r="I3653" i="3" s="1"/>
  <c r="I3652" i="3"/>
  <c r="G3652" i="3"/>
  <c r="H3652" i="3" s="1"/>
  <c r="L3652" i="3" s="1"/>
  <c r="I3651" i="3"/>
  <c r="H3651" i="3"/>
  <c r="L3651" i="3" s="1"/>
  <c r="G3651" i="3"/>
  <c r="G3650" i="3"/>
  <c r="I3650" i="3" s="1"/>
  <c r="H3649" i="3"/>
  <c r="G3649" i="3"/>
  <c r="I3649" i="3" s="1"/>
  <c r="I3648" i="3"/>
  <c r="G3648" i="3"/>
  <c r="H3648" i="3" s="1"/>
  <c r="L3648" i="3" s="1"/>
  <c r="I3647" i="3"/>
  <c r="H3647" i="3"/>
  <c r="L3647" i="3" s="1"/>
  <c r="G3647" i="3"/>
  <c r="G3646" i="3"/>
  <c r="I3646" i="3" s="1"/>
  <c r="H3645" i="3"/>
  <c r="G3645" i="3"/>
  <c r="I3645" i="3" s="1"/>
  <c r="I3644" i="3"/>
  <c r="G3644" i="3"/>
  <c r="H3644" i="3" s="1"/>
  <c r="L3644" i="3" s="1"/>
  <c r="I3643" i="3"/>
  <c r="H3643" i="3"/>
  <c r="L3643" i="3" s="1"/>
  <c r="G3643" i="3"/>
  <c r="G3642" i="3"/>
  <c r="I3642" i="3" s="1"/>
  <c r="H3641" i="3"/>
  <c r="G3641" i="3"/>
  <c r="I3641" i="3" s="1"/>
  <c r="I3640" i="3"/>
  <c r="G3640" i="3"/>
  <c r="H3640" i="3" s="1"/>
  <c r="L3640" i="3" s="1"/>
  <c r="I3639" i="3"/>
  <c r="H3639" i="3"/>
  <c r="L3639" i="3" s="1"/>
  <c r="G3639" i="3"/>
  <c r="G3638" i="3"/>
  <c r="I3638" i="3" s="1"/>
  <c r="H3637" i="3"/>
  <c r="G3637" i="3"/>
  <c r="I3637" i="3" s="1"/>
  <c r="I3636" i="3"/>
  <c r="G3636" i="3"/>
  <c r="H3636" i="3" s="1"/>
  <c r="L3636" i="3" s="1"/>
  <c r="I3635" i="3"/>
  <c r="H3635" i="3"/>
  <c r="L3635" i="3" s="1"/>
  <c r="G3635" i="3"/>
  <c r="G3634" i="3"/>
  <c r="I3634" i="3" s="1"/>
  <c r="H3633" i="3"/>
  <c r="G3633" i="3"/>
  <c r="I3633" i="3" s="1"/>
  <c r="I3632" i="3"/>
  <c r="G3632" i="3"/>
  <c r="H3632" i="3" s="1"/>
  <c r="L3632" i="3" s="1"/>
  <c r="I3631" i="3"/>
  <c r="H3631" i="3"/>
  <c r="L3631" i="3" s="1"/>
  <c r="G3631" i="3"/>
  <c r="G3630" i="3"/>
  <c r="I3630" i="3" s="1"/>
  <c r="H3629" i="3"/>
  <c r="G3629" i="3"/>
  <c r="I3629" i="3" s="1"/>
  <c r="I3628" i="3"/>
  <c r="G3628" i="3"/>
  <c r="H3628" i="3" s="1"/>
  <c r="L3628" i="3" s="1"/>
  <c r="I3627" i="3"/>
  <c r="H3627" i="3"/>
  <c r="L3627" i="3" s="1"/>
  <c r="G3627" i="3"/>
  <c r="G3626" i="3"/>
  <c r="I3626" i="3" s="1"/>
  <c r="H3625" i="3"/>
  <c r="G3625" i="3"/>
  <c r="I3625" i="3" s="1"/>
  <c r="I3624" i="3"/>
  <c r="G3624" i="3"/>
  <c r="H3624" i="3" s="1"/>
  <c r="L3624" i="3" s="1"/>
  <c r="I3623" i="3"/>
  <c r="H3623" i="3"/>
  <c r="L3623" i="3" s="1"/>
  <c r="G3623" i="3"/>
  <c r="G3622" i="3"/>
  <c r="I3622" i="3" s="1"/>
  <c r="H3621" i="3"/>
  <c r="G3621" i="3"/>
  <c r="I3621" i="3" s="1"/>
  <c r="I3620" i="3"/>
  <c r="G3620" i="3"/>
  <c r="H3620" i="3" s="1"/>
  <c r="L3620" i="3" s="1"/>
  <c r="I3619" i="3"/>
  <c r="H3619" i="3"/>
  <c r="L3619" i="3" s="1"/>
  <c r="G3619" i="3"/>
  <c r="G3618" i="3"/>
  <c r="I3618" i="3" s="1"/>
  <c r="H3617" i="3"/>
  <c r="G3617" i="3"/>
  <c r="I3617" i="3" s="1"/>
  <c r="I3616" i="3"/>
  <c r="G3616" i="3"/>
  <c r="H3616" i="3" s="1"/>
  <c r="L3616" i="3" s="1"/>
  <c r="I3615" i="3"/>
  <c r="H3615" i="3"/>
  <c r="L3615" i="3" s="1"/>
  <c r="G3615" i="3"/>
  <c r="G3614" i="3"/>
  <c r="I3614" i="3" s="1"/>
  <c r="H3613" i="3"/>
  <c r="G3613" i="3"/>
  <c r="I3613" i="3" s="1"/>
  <c r="I3612" i="3"/>
  <c r="G3612" i="3"/>
  <c r="H3612" i="3" s="1"/>
  <c r="L3612" i="3" s="1"/>
  <c r="I3611" i="3"/>
  <c r="H3611" i="3"/>
  <c r="L3611" i="3" s="1"/>
  <c r="G3611" i="3"/>
  <c r="G3610" i="3"/>
  <c r="I3610" i="3" s="1"/>
  <c r="H3609" i="3"/>
  <c r="G3609" i="3"/>
  <c r="I3609" i="3" s="1"/>
  <c r="I3608" i="3"/>
  <c r="G3608" i="3"/>
  <c r="H3608" i="3" s="1"/>
  <c r="L3608" i="3" s="1"/>
  <c r="I3607" i="3"/>
  <c r="H3607" i="3"/>
  <c r="L3607" i="3" s="1"/>
  <c r="G3607" i="3"/>
  <c r="G3606" i="3"/>
  <c r="I3606" i="3" s="1"/>
  <c r="H3605" i="3"/>
  <c r="G3605" i="3"/>
  <c r="I3605" i="3" s="1"/>
  <c r="I3604" i="3"/>
  <c r="G3604" i="3"/>
  <c r="H3604" i="3" s="1"/>
  <c r="L3604" i="3" s="1"/>
  <c r="I3603" i="3"/>
  <c r="H3603" i="3"/>
  <c r="L3603" i="3" s="1"/>
  <c r="G3603" i="3"/>
  <c r="G3602" i="3"/>
  <c r="I3602" i="3" s="1"/>
  <c r="H3601" i="3"/>
  <c r="G3601" i="3"/>
  <c r="I3601" i="3" s="1"/>
  <c r="I3600" i="3"/>
  <c r="G3600" i="3"/>
  <c r="H3600" i="3" s="1"/>
  <c r="L3600" i="3" s="1"/>
  <c r="I3599" i="3"/>
  <c r="H3599" i="3"/>
  <c r="L3599" i="3" s="1"/>
  <c r="G3599" i="3"/>
  <c r="G3598" i="3"/>
  <c r="I3598" i="3" s="1"/>
  <c r="H3597" i="3"/>
  <c r="G3597" i="3"/>
  <c r="I3597" i="3" s="1"/>
  <c r="I3596" i="3"/>
  <c r="G3596" i="3"/>
  <c r="H3596" i="3" s="1"/>
  <c r="L3596" i="3" s="1"/>
  <c r="I3595" i="3"/>
  <c r="H3595" i="3"/>
  <c r="L3595" i="3" s="1"/>
  <c r="G3595" i="3"/>
  <c r="G3594" i="3"/>
  <c r="I3594" i="3" s="1"/>
  <c r="H3593" i="3"/>
  <c r="G3593" i="3"/>
  <c r="I3593" i="3" s="1"/>
  <c r="I3592" i="3"/>
  <c r="G3592" i="3"/>
  <c r="H3592" i="3" s="1"/>
  <c r="L3592" i="3" s="1"/>
  <c r="I3591" i="3"/>
  <c r="H3591" i="3"/>
  <c r="L3591" i="3" s="1"/>
  <c r="G3591" i="3"/>
  <c r="G3590" i="3"/>
  <c r="I3590" i="3" s="1"/>
  <c r="H3589" i="3"/>
  <c r="G3589" i="3"/>
  <c r="I3589" i="3" s="1"/>
  <c r="I3588" i="3"/>
  <c r="G3588" i="3"/>
  <c r="H3588" i="3" s="1"/>
  <c r="L3588" i="3" s="1"/>
  <c r="I3587" i="3"/>
  <c r="H3587" i="3"/>
  <c r="L3587" i="3" s="1"/>
  <c r="G3587" i="3"/>
  <c r="G3586" i="3"/>
  <c r="I3586" i="3" s="1"/>
  <c r="H3585" i="3"/>
  <c r="G3585" i="3"/>
  <c r="I3585" i="3" s="1"/>
  <c r="I3584" i="3"/>
  <c r="G3584" i="3"/>
  <c r="H3584" i="3" s="1"/>
  <c r="L3584" i="3" s="1"/>
  <c r="I3583" i="3"/>
  <c r="H3583" i="3"/>
  <c r="L3583" i="3" s="1"/>
  <c r="G3583" i="3"/>
  <c r="G3582" i="3"/>
  <c r="I3582" i="3" s="1"/>
  <c r="H3581" i="3"/>
  <c r="G3581" i="3"/>
  <c r="I3581" i="3" s="1"/>
  <c r="I3580" i="3"/>
  <c r="G3580" i="3"/>
  <c r="H3580" i="3" s="1"/>
  <c r="L3580" i="3" s="1"/>
  <c r="I3579" i="3"/>
  <c r="H3579" i="3"/>
  <c r="L3579" i="3" s="1"/>
  <c r="G3579" i="3"/>
  <c r="G3578" i="3"/>
  <c r="I3578" i="3" s="1"/>
  <c r="H3577" i="3"/>
  <c r="G3577" i="3"/>
  <c r="I3577" i="3" s="1"/>
  <c r="G3576" i="3"/>
  <c r="H3576" i="3" s="1"/>
  <c r="I2735" i="5" l="1"/>
  <c r="L2735" i="5" s="1"/>
  <c r="I2743" i="5"/>
  <c r="L2743" i="5" s="1"/>
  <c r="I2751" i="5"/>
  <c r="L2751" i="5" s="1"/>
  <c r="I2755" i="5"/>
  <c r="L2755" i="5" s="1"/>
  <c r="I2763" i="5"/>
  <c r="L2763" i="5" s="1"/>
  <c r="I2767" i="5"/>
  <c r="L2767" i="5" s="1"/>
  <c r="I2773" i="5"/>
  <c r="L2773" i="5" s="1"/>
  <c r="I2777" i="5"/>
  <c r="L2777" i="5" s="1"/>
  <c r="I2781" i="5"/>
  <c r="L2781" i="5" s="1"/>
  <c r="I2785" i="5"/>
  <c r="L2785" i="5" s="1"/>
  <c r="I2789" i="5"/>
  <c r="L2789" i="5" s="1"/>
  <c r="I2793" i="5"/>
  <c r="L2793" i="5" s="1"/>
  <c r="I2797" i="5"/>
  <c r="L2797" i="5" s="1"/>
  <c r="I2801" i="5"/>
  <c r="L2801" i="5" s="1"/>
  <c r="I2805" i="5"/>
  <c r="L2805" i="5" s="1"/>
  <c r="I2809" i="5"/>
  <c r="L2809" i="5" s="1"/>
  <c r="I2815" i="5"/>
  <c r="L2815" i="5" s="1"/>
  <c r="I2734" i="5"/>
  <c r="L2734" i="5" s="1"/>
  <c r="I2738" i="5"/>
  <c r="L2738" i="5" s="1"/>
  <c r="I2742" i="5"/>
  <c r="L2742" i="5" s="1"/>
  <c r="I2746" i="5"/>
  <c r="L2746" i="5" s="1"/>
  <c r="I2750" i="5"/>
  <c r="L2750" i="5" s="1"/>
  <c r="I2754" i="5"/>
  <c r="L2754" i="5" s="1"/>
  <c r="I2758" i="5"/>
  <c r="L2758" i="5" s="1"/>
  <c r="I2762" i="5"/>
  <c r="L2762" i="5" s="1"/>
  <c r="I2739" i="5"/>
  <c r="L2739" i="5" s="1"/>
  <c r="I2747" i="5"/>
  <c r="L2747" i="5" s="1"/>
  <c r="I2759" i="5"/>
  <c r="L2759" i="5" s="1"/>
  <c r="I2765" i="5"/>
  <c r="L2765" i="5" s="1"/>
  <c r="I2769" i="5"/>
  <c r="L2769" i="5" s="1"/>
  <c r="I2771" i="5"/>
  <c r="L2771" i="5" s="1"/>
  <c r="I2775" i="5"/>
  <c r="L2775" i="5" s="1"/>
  <c r="I2779" i="5"/>
  <c r="L2779" i="5" s="1"/>
  <c r="I2783" i="5"/>
  <c r="L2783" i="5" s="1"/>
  <c r="I2787" i="5"/>
  <c r="L2787" i="5" s="1"/>
  <c r="I2791" i="5"/>
  <c r="L2791" i="5" s="1"/>
  <c r="I2795" i="5"/>
  <c r="L2795" i="5" s="1"/>
  <c r="I2799" i="5"/>
  <c r="L2799" i="5" s="1"/>
  <c r="I2803" i="5"/>
  <c r="L2803" i="5" s="1"/>
  <c r="I2807" i="5"/>
  <c r="L2807" i="5" s="1"/>
  <c r="I2811" i="5"/>
  <c r="L2811" i="5" s="1"/>
  <c r="I2813" i="5"/>
  <c r="L2813" i="5" s="1"/>
  <c r="I2733" i="5"/>
  <c r="L2733" i="5" s="1"/>
  <c r="I2737" i="5"/>
  <c r="L2737" i="5" s="1"/>
  <c r="I2741" i="5"/>
  <c r="L2741" i="5" s="1"/>
  <c r="I2745" i="5"/>
  <c r="L2745" i="5" s="1"/>
  <c r="I2749" i="5"/>
  <c r="L2749" i="5" s="1"/>
  <c r="I2753" i="5"/>
  <c r="L2753" i="5" s="1"/>
  <c r="I2757" i="5"/>
  <c r="L2757" i="5" s="1"/>
  <c r="I2761" i="5"/>
  <c r="L2761" i="5" s="1"/>
  <c r="I2764" i="5"/>
  <c r="L2764" i="5" s="1"/>
  <c r="I2766" i="5"/>
  <c r="L2766" i="5" s="1"/>
  <c r="I2768" i="5"/>
  <c r="L2768" i="5" s="1"/>
  <c r="I2770" i="5"/>
  <c r="L2770" i="5" s="1"/>
  <c r="I2772" i="5"/>
  <c r="L2772" i="5" s="1"/>
  <c r="I2774" i="5"/>
  <c r="L2774" i="5" s="1"/>
  <c r="I2776" i="5"/>
  <c r="L2776" i="5" s="1"/>
  <c r="I2778" i="5"/>
  <c r="L2778" i="5" s="1"/>
  <c r="I2780" i="5"/>
  <c r="L2780" i="5" s="1"/>
  <c r="I2782" i="5"/>
  <c r="L2782" i="5" s="1"/>
  <c r="I2784" i="5"/>
  <c r="L2784" i="5" s="1"/>
  <c r="I2786" i="5"/>
  <c r="L2786" i="5" s="1"/>
  <c r="I2788" i="5"/>
  <c r="L2788" i="5" s="1"/>
  <c r="I2790" i="5"/>
  <c r="L2790" i="5" s="1"/>
  <c r="I2792" i="5"/>
  <c r="L2792" i="5" s="1"/>
  <c r="I2794" i="5"/>
  <c r="L2794" i="5" s="1"/>
  <c r="I2796" i="5"/>
  <c r="L2796" i="5" s="1"/>
  <c r="I2798" i="5"/>
  <c r="L2798" i="5" s="1"/>
  <c r="I2800" i="5"/>
  <c r="L2800" i="5" s="1"/>
  <c r="I2802" i="5"/>
  <c r="L2802" i="5" s="1"/>
  <c r="I2804" i="5"/>
  <c r="L2804" i="5" s="1"/>
  <c r="I2806" i="5"/>
  <c r="L2806" i="5" s="1"/>
  <c r="I2808" i="5"/>
  <c r="L2808" i="5" s="1"/>
  <c r="I2810" i="5"/>
  <c r="L2810" i="5" s="1"/>
  <c r="I2812" i="5"/>
  <c r="L2812" i="5" s="1"/>
  <c r="I2814" i="5"/>
  <c r="L2814" i="5" s="1"/>
  <c r="I2816" i="5"/>
  <c r="L2816" i="5" s="1"/>
  <c r="J2686" i="5"/>
  <c r="L2686" i="5" s="1"/>
  <c r="N1173" i="5"/>
  <c r="N1093" i="5"/>
  <c r="L957" i="5"/>
  <c r="M957" i="5"/>
  <c r="N957" i="5" s="1"/>
  <c r="L983" i="5"/>
  <c r="M983" i="5"/>
  <c r="M994" i="5"/>
  <c r="L994" i="5"/>
  <c r="L1005" i="5"/>
  <c r="M1005" i="5"/>
  <c r="M1058" i="5"/>
  <c r="L1058" i="5"/>
  <c r="L1175" i="5"/>
  <c r="M1175" i="5"/>
  <c r="M1250" i="5"/>
  <c r="L1250" i="5"/>
  <c r="I1258" i="5"/>
  <c r="J1258" i="5"/>
  <c r="J1343" i="5"/>
  <c r="I1343" i="5"/>
  <c r="N1343" i="5" s="1"/>
  <c r="L967" i="5"/>
  <c r="M967" i="5"/>
  <c r="N969" i="5"/>
  <c r="M978" i="5"/>
  <c r="L978" i="5"/>
  <c r="I980" i="5"/>
  <c r="N980" i="5" s="1"/>
  <c r="J980" i="5"/>
  <c r="I986" i="5"/>
  <c r="J986" i="5"/>
  <c r="L989" i="5"/>
  <c r="M989" i="5"/>
  <c r="J991" i="5"/>
  <c r="I991" i="5"/>
  <c r="N991" i="5" s="1"/>
  <c r="N994" i="5"/>
  <c r="L1031" i="5"/>
  <c r="M1031" i="5"/>
  <c r="M1042" i="5"/>
  <c r="L1042" i="5"/>
  <c r="I1044" i="5"/>
  <c r="J1044" i="5"/>
  <c r="I1050" i="5"/>
  <c r="J1050" i="5"/>
  <c r="L1053" i="5"/>
  <c r="M1053" i="5"/>
  <c r="J1055" i="5"/>
  <c r="I1055" i="5"/>
  <c r="L1095" i="5"/>
  <c r="M1095" i="5"/>
  <c r="N1097" i="5"/>
  <c r="M1106" i="5"/>
  <c r="L1106" i="5"/>
  <c r="I1108" i="5"/>
  <c r="N1108" i="5" s="1"/>
  <c r="J1108" i="5"/>
  <c r="I1114" i="5"/>
  <c r="J1114" i="5"/>
  <c r="L1117" i="5"/>
  <c r="N1117" i="5" s="1"/>
  <c r="M1117" i="5"/>
  <c r="J1119" i="5"/>
  <c r="I1119" i="5"/>
  <c r="N1119" i="5" s="1"/>
  <c r="L1159" i="5"/>
  <c r="M1159" i="5"/>
  <c r="M1170" i="5"/>
  <c r="L1170" i="5"/>
  <c r="I1172" i="5"/>
  <c r="J1172" i="5"/>
  <c r="I1178" i="5"/>
  <c r="J1178" i="5"/>
  <c r="L1181" i="5"/>
  <c r="M1181" i="5"/>
  <c r="J1183" i="5"/>
  <c r="I1183" i="5"/>
  <c r="N1213" i="5"/>
  <c r="L1223" i="5"/>
  <c r="M1223" i="5"/>
  <c r="N1225" i="5"/>
  <c r="M1234" i="5"/>
  <c r="L1234" i="5"/>
  <c r="I1236" i="5"/>
  <c r="N1236" i="5" s="1"/>
  <c r="J1236" i="5"/>
  <c r="I1242" i="5"/>
  <c r="J1242" i="5"/>
  <c r="L1245" i="5"/>
  <c r="M1245" i="5"/>
  <c r="J1247" i="5"/>
  <c r="I1247" i="5"/>
  <c r="N1247" i="5" s="1"/>
  <c r="N1250" i="5"/>
  <c r="I1270" i="5"/>
  <c r="J1270" i="5"/>
  <c r="I1290" i="5"/>
  <c r="J1290" i="5"/>
  <c r="J1327" i="5"/>
  <c r="I1327" i="5"/>
  <c r="I1354" i="5"/>
  <c r="J1354" i="5"/>
  <c r="N1402" i="5"/>
  <c r="J1007" i="5"/>
  <c r="I1007" i="5"/>
  <c r="N1007" i="5" s="1"/>
  <c r="L1047" i="5"/>
  <c r="M1047" i="5"/>
  <c r="I1066" i="5"/>
  <c r="J1066" i="5"/>
  <c r="M1122" i="5"/>
  <c r="N1122" i="5" s="1"/>
  <c r="L1122" i="5"/>
  <c r="L1133" i="5"/>
  <c r="M1133" i="5"/>
  <c r="N1155" i="5"/>
  <c r="M1186" i="5"/>
  <c r="L1186" i="5"/>
  <c r="J1199" i="5"/>
  <c r="I1199" i="5"/>
  <c r="L1239" i="5"/>
  <c r="M1239" i="5"/>
  <c r="I1252" i="5"/>
  <c r="J1252" i="5"/>
  <c r="I1274" i="5"/>
  <c r="N1274" i="5" s="1"/>
  <c r="J1274" i="5"/>
  <c r="I1306" i="5"/>
  <c r="J1306" i="5"/>
  <c r="N1386" i="5"/>
  <c r="L951" i="5"/>
  <c r="M951" i="5"/>
  <c r="N958" i="5"/>
  <c r="N961" i="5"/>
  <c r="N989" i="5"/>
  <c r="L999" i="5"/>
  <c r="M999" i="5"/>
  <c r="N1001" i="5"/>
  <c r="M1010" i="5"/>
  <c r="L1010" i="5"/>
  <c r="I1012" i="5"/>
  <c r="N1012" i="5" s="1"/>
  <c r="J1012" i="5"/>
  <c r="I1018" i="5"/>
  <c r="J1018" i="5"/>
  <c r="L1021" i="5"/>
  <c r="N1021" i="5" s="1"/>
  <c r="M1021" i="5"/>
  <c r="J1023" i="5"/>
  <c r="I1023" i="5"/>
  <c r="N1023" i="5" s="1"/>
  <c r="N1025" i="5"/>
  <c r="N1053" i="5"/>
  <c r="L1063" i="5"/>
  <c r="M1063" i="5"/>
  <c r="N1070" i="5"/>
  <c r="M1074" i="5"/>
  <c r="L1074" i="5"/>
  <c r="I1076" i="5"/>
  <c r="J1076" i="5"/>
  <c r="I1082" i="5"/>
  <c r="J1082" i="5"/>
  <c r="L1085" i="5"/>
  <c r="M1085" i="5"/>
  <c r="N1085" i="5" s="1"/>
  <c r="J1087" i="5"/>
  <c r="I1087" i="5"/>
  <c r="N1087" i="5" s="1"/>
  <c r="N1089" i="5"/>
  <c r="N1090" i="5"/>
  <c r="L1127" i="5"/>
  <c r="M1127" i="5"/>
  <c r="M1138" i="5"/>
  <c r="L1138" i="5"/>
  <c r="I1140" i="5"/>
  <c r="J1140" i="5"/>
  <c r="I1146" i="5"/>
  <c r="J1146" i="5"/>
  <c r="L1149" i="5"/>
  <c r="N1149" i="5" s="1"/>
  <c r="M1149" i="5"/>
  <c r="J1151" i="5"/>
  <c r="I1151" i="5"/>
  <c r="N1153" i="5"/>
  <c r="N1171" i="5"/>
  <c r="N1181" i="5"/>
  <c r="L1191" i="5"/>
  <c r="M1191" i="5"/>
  <c r="M1202" i="5"/>
  <c r="L1202" i="5"/>
  <c r="I1204" i="5"/>
  <c r="J1204" i="5"/>
  <c r="I1210" i="5"/>
  <c r="J1210" i="5"/>
  <c r="L1213" i="5"/>
  <c r="M1213" i="5"/>
  <c r="J1215" i="5"/>
  <c r="I1215" i="5"/>
  <c r="N1215" i="5" s="1"/>
  <c r="N1217" i="5"/>
  <c r="N1245" i="5"/>
  <c r="L1255" i="5"/>
  <c r="M1255" i="5"/>
  <c r="N1257" i="5"/>
  <c r="I1262" i="5"/>
  <c r="J1262" i="5"/>
  <c r="I1278" i="5"/>
  <c r="N1278" i="5" s="1"/>
  <c r="J1278" i="5"/>
  <c r="J1295" i="5"/>
  <c r="I1295" i="5"/>
  <c r="N1295" i="5" s="1"/>
  <c r="I1322" i="5"/>
  <c r="J1322" i="5"/>
  <c r="J1359" i="5"/>
  <c r="I1359" i="5"/>
  <c r="I954" i="5"/>
  <c r="J954" i="5"/>
  <c r="J959" i="5"/>
  <c r="I959" i="5"/>
  <c r="N959" i="5" s="1"/>
  <c r="N990" i="5"/>
  <c r="I996" i="5"/>
  <c r="J996" i="5"/>
  <c r="I1002" i="5"/>
  <c r="J1002" i="5"/>
  <c r="I1060" i="5"/>
  <c r="N1060" i="5" s="1"/>
  <c r="J1060" i="5"/>
  <c r="L1069" i="5"/>
  <c r="M1069" i="5"/>
  <c r="J1071" i="5"/>
  <c r="I1071" i="5"/>
  <c r="L1111" i="5"/>
  <c r="M1111" i="5"/>
  <c r="N1118" i="5"/>
  <c r="I1124" i="5"/>
  <c r="J1124" i="5"/>
  <c r="I1130" i="5"/>
  <c r="J1130" i="5"/>
  <c r="J1135" i="5"/>
  <c r="I1135" i="5"/>
  <c r="N1135" i="5" s="1"/>
  <c r="N1174" i="5"/>
  <c r="I1188" i="5"/>
  <c r="N1188" i="5" s="1"/>
  <c r="J1188" i="5"/>
  <c r="I1194" i="5"/>
  <c r="J1194" i="5"/>
  <c r="L1197" i="5"/>
  <c r="N1197" i="5" s="1"/>
  <c r="M1197" i="5"/>
  <c r="N1229" i="5"/>
  <c r="N1281" i="5"/>
  <c r="M962" i="5"/>
  <c r="L962" i="5"/>
  <c r="I964" i="5"/>
  <c r="J964" i="5"/>
  <c r="I970" i="5"/>
  <c r="J970" i="5"/>
  <c r="L973" i="5"/>
  <c r="N973" i="5" s="1"/>
  <c r="M973" i="5"/>
  <c r="J975" i="5"/>
  <c r="I975" i="5"/>
  <c r="N975" i="5" s="1"/>
  <c r="N977" i="5"/>
  <c r="N1005" i="5"/>
  <c r="L1015" i="5"/>
  <c r="M1015" i="5"/>
  <c r="N1017" i="5"/>
  <c r="M1026" i="5"/>
  <c r="L1026" i="5"/>
  <c r="I1028" i="5"/>
  <c r="N1028" i="5" s="1"/>
  <c r="J1028" i="5"/>
  <c r="I1034" i="5"/>
  <c r="J1034" i="5"/>
  <c r="L1037" i="5"/>
  <c r="N1037" i="5" s="1"/>
  <c r="M1037" i="5"/>
  <c r="J1039" i="5"/>
  <c r="I1039" i="5"/>
  <c r="N1041" i="5"/>
  <c r="N1069" i="5"/>
  <c r="N1078" i="5"/>
  <c r="L1079" i="5"/>
  <c r="M1079" i="5"/>
  <c r="N1086" i="5"/>
  <c r="M1090" i="5"/>
  <c r="L1090" i="5"/>
  <c r="I1092" i="5"/>
  <c r="J1092" i="5"/>
  <c r="I1098" i="5"/>
  <c r="J1098" i="5"/>
  <c r="L1101" i="5"/>
  <c r="M1101" i="5"/>
  <c r="N1101" i="5" s="1"/>
  <c r="J1103" i="5"/>
  <c r="I1103" i="5"/>
  <c r="N1103" i="5" s="1"/>
  <c r="N1105" i="5"/>
  <c r="N1106" i="5"/>
  <c r="N1133" i="5"/>
  <c r="L1143" i="5"/>
  <c r="M1143" i="5"/>
  <c r="N1150" i="5"/>
  <c r="M1154" i="5"/>
  <c r="L1154" i="5"/>
  <c r="I1156" i="5"/>
  <c r="N1156" i="5" s="1"/>
  <c r="J1156" i="5"/>
  <c r="I1162" i="5"/>
  <c r="J1162" i="5"/>
  <c r="L1165" i="5"/>
  <c r="N1165" i="5" s="1"/>
  <c r="M1165" i="5"/>
  <c r="J1167" i="5"/>
  <c r="I1167" i="5"/>
  <c r="N1169" i="5"/>
  <c r="N1187" i="5"/>
  <c r="L1207" i="5"/>
  <c r="M1207" i="5"/>
  <c r="N1214" i="5"/>
  <c r="M1218" i="5"/>
  <c r="L1218" i="5"/>
  <c r="I1220" i="5"/>
  <c r="J1220" i="5"/>
  <c r="I1226" i="5"/>
  <c r="J1226" i="5"/>
  <c r="L1229" i="5"/>
  <c r="M1229" i="5"/>
  <c r="J1231" i="5"/>
  <c r="I1231" i="5"/>
  <c r="N1231" i="5" s="1"/>
  <c r="N1233" i="5"/>
  <c r="I1266" i="5"/>
  <c r="J1266" i="5"/>
  <c r="I1282" i="5"/>
  <c r="J1282" i="5"/>
  <c r="J1311" i="5"/>
  <c r="I1311" i="5"/>
  <c r="I1338" i="5"/>
  <c r="N1338" i="5" s="1"/>
  <c r="J1338" i="5"/>
  <c r="J1471" i="5"/>
  <c r="I1471" i="5"/>
  <c r="N1471" i="5" s="1"/>
  <c r="L1533" i="5"/>
  <c r="N1533" i="5" s="1"/>
  <c r="M1533" i="5"/>
  <c r="M1538" i="5"/>
  <c r="L1538" i="5"/>
  <c r="N1565" i="5"/>
  <c r="J1599" i="5"/>
  <c r="I1599" i="5"/>
  <c r="M1607" i="5"/>
  <c r="N1607" i="5" s="1"/>
  <c r="L1607" i="5"/>
  <c r="M953" i="5"/>
  <c r="N953" i="5" s="1"/>
  <c r="I955" i="5"/>
  <c r="N955" i="5" s="1"/>
  <c r="L958" i="5"/>
  <c r="L963" i="5"/>
  <c r="N963" i="5" s="1"/>
  <c r="J966" i="5"/>
  <c r="N966" i="5" s="1"/>
  <c r="M969" i="5"/>
  <c r="I971" i="5"/>
  <c r="N971" i="5" s="1"/>
  <c r="L974" i="5"/>
  <c r="N974" i="5" s="1"/>
  <c r="I976" i="5"/>
  <c r="N976" i="5" s="1"/>
  <c r="L979" i="5"/>
  <c r="N979" i="5" s="1"/>
  <c r="J982" i="5"/>
  <c r="N982" i="5" s="1"/>
  <c r="M985" i="5"/>
  <c r="N985" i="5" s="1"/>
  <c r="I987" i="5"/>
  <c r="N987" i="5" s="1"/>
  <c r="L990" i="5"/>
  <c r="I992" i="5"/>
  <c r="N992" i="5" s="1"/>
  <c r="L995" i="5"/>
  <c r="N995" i="5" s="1"/>
  <c r="J998" i="5"/>
  <c r="N998" i="5" s="1"/>
  <c r="M1001" i="5"/>
  <c r="I1003" i="5"/>
  <c r="N1003" i="5" s="1"/>
  <c r="L1006" i="5"/>
  <c r="N1006" i="5" s="1"/>
  <c r="I1008" i="5"/>
  <c r="N1008" i="5" s="1"/>
  <c r="L1011" i="5"/>
  <c r="N1011" i="5" s="1"/>
  <c r="J1014" i="5"/>
  <c r="N1014" i="5" s="1"/>
  <c r="M1017" i="5"/>
  <c r="I1019" i="5"/>
  <c r="N1019" i="5" s="1"/>
  <c r="L1022" i="5"/>
  <c r="N1022" i="5" s="1"/>
  <c r="I1024" i="5"/>
  <c r="N1024" i="5" s="1"/>
  <c r="L1027" i="5"/>
  <c r="N1027" i="5" s="1"/>
  <c r="J1030" i="5"/>
  <c r="N1030" i="5" s="1"/>
  <c r="M1033" i="5"/>
  <c r="N1033" i="5" s="1"/>
  <c r="I1035" i="5"/>
  <c r="N1035" i="5" s="1"/>
  <c r="L1038" i="5"/>
  <c r="N1038" i="5" s="1"/>
  <c r="I1040" i="5"/>
  <c r="N1040" i="5" s="1"/>
  <c r="L1043" i="5"/>
  <c r="N1043" i="5" s="1"/>
  <c r="J1046" i="5"/>
  <c r="N1046" i="5" s="1"/>
  <c r="M1049" i="5"/>
  <c r="N1049" i="5" s="1"/>
  <c r="I1051" i="5"/>
  <c r="N1051" i="5" s="1"/>
  <c r="L1054" i="5"/>
  <c r="N1054" i="5" s="1"/>
  <c r="I1056" i="5"/>
  <c r="N1056" i="5" s="1"/>
  <c r="L1059" i="5"/>
  <c r="N1059" i="5" s="1"/>
  <c r="J1062" i="5"/>
  <c r="N1062" i="5" s="1"/>
  <c r="M1065" i="5"/>
  <c r="N1065" i="5" s="1"/>
  <c r="I1067" i="5"/>
  <c r="N1067" i="5" s="1"/>
  <c r="L1070" i="5"/>
  <c r="I1072" i="5"/>
  <c r="N1072" i="5" s="1"/>
  <c r="L1075" i="5"/>
  <c r="N1075" i="5" s="1"/>
  <c r="J1078" i="5"/>
  <c r="M1081" i="5"/>
  <c r="N1081" i="5" s="1"/>
  <c r="I1083" i="5"/>
  <c r="N1083" i="5" s="1"/>
  <c r="L1086" i="5"/>
  <c r="I1088" i="5"/>
  <c r="N1088" i="5" s="1"/>
  <c r="L1091" i="5"/>
  <c r="N1091" i="5" s="1"/>
  <c r="J1094" i="5"/>
  <c r="N1094" i="5" s="1"/>
  <c r="M1097" i="5"/>
  <c r="I1099" i="5"/>
  <c r="N1099" i="5" s="1"/>
  <c r="L1102" i="5"/>
  <c r="N1102" i="5" s="1"/>
  <c r="I1104" i="5"/>
  <c r="N1104" i="5" s="1"/>
  <c r="L1107" i="5"/>
  <c r="N1107" i="5" s="1"/>
  <c r="J1110" i="5"/>
  <c r="N1110" i="5" s="1"/>
  <c r="M1113" i="5"/>
  <c r="N1113" i="5" s="1"/>
  <c r="I1115" i="5"/>
  <c r="N1115" i="5" s="1"/>
  <c r="L1118" i="5"/>
  <c r="I1120" i="5"/>
  <c r="N1120" i="5" s="1"/>
  <c r="L1123" i="5"/>
  <c r="N1123" i="5" s="1"/>
  <c r="J1126" i="5"/>
  <c r="N1126" i="5" s="1"/>
  <c r="M1129" i="5"/>
  <c r="N1129" i="5" s="1"/>
  <c r="I1131" i="5"/>
  <c r="N1131" i="5" s="1"/>
  <c r="L1134" i="5"/>
  <c r="N1134" i="5" s="1"/>
  <c r="I1136" i="5"/>
  <c r="N1136" i="5" s="1"/>
  <c r="L1139" i="5"/>
  <c r="N1139" i="5" s="1"/>
  <c r="J1142" i="5"/>
  <c r="N1142" i="5" s="1"/>
  <c r="M1145" i="5"/>
  <c r="N1145" i="5" s="1"/>
  <c r="I1147" i="5"/>
  <c r="N1147" i="5" s="1"/>
  <c r="L1150" i="5"/>
  <c r="I1152" i="5"/>
  <c r="N1152" i="5" s="1"/>
  <c r="L1155" i="5"/>
  <c r="J1158" i="5"/>
  <c r="N1158" i="5" s="1"/>
  <c r="M1161" i="5"/>
  <c r="N1161" i="5" s="1"/>
  <c r="I1163" i="5"/>
  <c r="N1163" i="5" s="1"/>
  <c r="L1166" i="5"/>
  <c r="N1166" i="5" s="1"/>
  <c r="I1168" i="5"/>
  <c r="N1168" i="5" s="1"/>
  <c r="L1171" i="5"/>
  <c r="J1174" i="5"/>
  <c r="M1177" i="5"/>
  <c r="N1177" i="5" s="1"/>
  <c r="I1179" i="5"/>
  <c r="N1179" i="5" s="1"/>
  <c r="L1182" i="5"/>
  <c r="N1182" i="5" s="1"/>
  <c r="I1184" i="5"/>
  <c r="N1184" i="5" s="1"/>
  <c r="L1187" i="5"/>
  <c r="J1190" i="5"/>
  <c r="N1190" i="5" s="1"/>
  <c r="M1193" i="5"/>
  <c r="N1193" i="5" s="1"/>
  <c r="I1195" i="5"/>
  <c r="N1195" i="5" s="1"/>
  <c r="L1198" i="5"/>
  <c r="N1198" i="5" s="1"/>
  <c r="I1200" i="5"/>
  <c r="N1200" i="5" s="1"/>
  <c r="L1203" i="5"/>
  <c r="N1203" i="5" s="1"/>
  <c r="J1206" i="5"/>
  <c r="N1206" i="5" s="1"/>
  <c r="M1209" i="5"/>
  <c r="N1209" i="5" s="1"/>
  <c r="I1211" i="5"/>
  <c r="N1211" i="5" s="1"/>
  <c r="L1214" i="5"/>
  <c r="I1216" i="5"/>
  <c r="N1216" i="5" s="1"/>
  <c r="L1219" i="5"/>
  <c r="N1219" i="5" s="1"/>
  <c r="J1222" i="5"/>
  <c r="N1222" i="5" s="1"/>
  <c r="M1225" i="5"/>
  <c r="I1227" i="5"/>
  <c r="N1227" i="5" s="1"/>
  <c r="L1230" i="5"/>
  <c r="N1230" i="5" s="1"/>
  <c r="I1232" i="5"/>
  <c r="N1232" i="5" s="1"/>
  <c r="L1235" i="5"/>
  <c r="N1235" i="5" s="1"/>
  <c r="J1238" i="5"/>
  <c r="N1238" i="5" s="1"/>
  <c r="M1241" i="5"/>
  <c r="N1241" i="5" s="1"/>
  <c r="I1243" i="5"/>
  <c r="N1243" i="5" s="1"/>
  <c r="L1246" i="5"/>
  <c r="N1246" i="5" s="1"/>
  <c r="I1248" i="5"/>
  <c r="N1248" i="5" s="1"/>
  <c r="L1251" i="5"/>
  <c r="N1251" i="5" s="1"/>
  <c r="J1254" i="5"/>
  <c r="N1254" i="5" s="1"/>
  <c r="M1257" i="5"/>
  <c r="L1258" i="5"/>
  <c r="L1261" i="5"/>
  <c r="N1261" i="5" s="1"/>
  <c r="M1261" i="5"/>
  <c r="L1262" i="5"/>
  <c r="L1265" i="5"/>
  <c r="N1265" i="5" s="1"/>
  <c r="M1265" i="5"/>
  <c r="L1266" i="5"/>
  <c r="L1269" i="5"/>
  <c r="N1269" i="5" s="1"/>
  <c r="M1269" i="5"/>
  <c r="L1270" i="5"/>
  <c r="L1273" i="5"/>
  <c r="N1273" i="5" s="1"/>
  <c r="M1273" i="5"/>
  <c r="L1274" i="5"/>
  <c r="L1277" i="5"/>
  <c r="M1277" i="5"/>
  <c r="N1277" i="5" s="1"/>
  <c r="L1278" i="5"/>
  <c r="L1281" i="5"/>
  <c r="M1281" i="5"/>
  <c r="L1282" i="5"/>
  <c r="L1298" i="5"/>
  <c r="L1314" i="5"/>
  <c r="L1330" i="5"/>
  <c r="N1330" i="5" s="1"/>
  <c r="L1346" i="5"/>
  <c r="N1346" i="5" s="1"/>
  <c r="L1362" i="5"/>
  <c r="L1378" i="5"/>
  <c r="J1460" i="5"/>
  <c r="I1460" i="5"/>
  <c r="I1482" i="5"/>
  <c r="N1482" i="5" s="1"/>
  <c r="J1482" i="5"/>
  <c r="L1501" i="5"/>
  <c r="N1501" i="5" s="1"/>
  <c r="M1501" i="5"/>
  <c r="J1503" i="5"/>
  <c r="I1503" i="5"/>
  <c r="M1506" i="5"/>
  <c r="N1506" i="5" s="1"/>
  <c r="L1506" i="5"/>
  <c r="M1511" i="5"/>
  <c r="L1511" i="5"/>
  <c r="J1524" i="5"/>
  <c r="I1524" i="5"/>
  <c r="N1524" i="5" s="1"/>
  <c r="N1538" i="5"/>
  <c r="I1546" i="5"/>
  <c r="J1546" i="5"/>
  <c r="N1561" i="5"/>
  <c r="L1565" i="5"/>
  <c r="M1565" i="5"/>
  <c r="J1567" i="5"/>
  <c r="I1567" i="5"/>
  <c r="N1567" i="5" s="1"/>
  <c r="M1570" i="5"/>
  <c r="L1570" i="5"/>
  <c r="N1570" i="5" s="1"/>
  <c r="M1575" i="5"/>
  <c r="L1575" i="5"/>
  <c r="J1588" i="5"/>
  <c r="I1588" i="5"/>
  <c r="N1597" i="5"/>
  <c r="N1608" i="5"/>
  <c r="I1610" i="5"/>
  <c r="J1610" i="5"/>
  <c r="L1629" i="5"/>
  <c r="M1629" i="5"/>
  <c r="J1631" i="5"/>
  <c r="I1631" i="5"/>
  <c r="N1631" i="5" s="1"/>
  <c r="J1667" i="5"/>
  <c r="I1667" i="5"/>
  <c r="M1686" i="5"/>
  <c r="L1686" i="5"/>
  <c r="J1731" i="5"/>
  <c r="I1731" i="5"/>
  <c r="N1731" i="5" s="1"/>
  <c r="N1379" i="5"/>
  <c r="I1450" i="5"/>
  <c r="J1450" i="5"/>
  <c r="M1479" i="5"/>
  <c r="L1479" i="5"/>
  <c r="N1479" i="5" s="1"/>
  <c r="J1492" i="5"/>
  <c r="I1492" i="5"/>
  <c r="N1492" i="5" s="1"/>
  <c r="J1535" i="5"/>
  <c r="I1535" i="5"/>
  <c r="M1543" i="5"/>
  <c r="L1543" i="5"/>
  <c r="J1556" i="5"/>
  <c r="I1556" i="5"/>
  <c r="N1556" i="5" s="1"/>
  <c r="N1593" i="5"/>
  <c r="M1602" i="5"/>
  <c r="L1602" i="5"/>
  <c r="N1602" i="5" s="1"/>
  <c r="J1620" i="5"/>
  <c r="I1620" i="5"/>
  <c r="N1620" i="5" s="1"/>
  <c r="J1699" i="5"/>
  <c r="I1699" i="5"/>
  <c r="N1699" i="5" s="1"/>
  <c r="I951" i="5"/>
  <c r="N951" i="5" s="1"/>
  <c r="L954" i="5"/>
  <c r="J962" i="5"/>
  <c r="N962" i="5" s="1"/>
  <c r="M965" i="5"/>
  <c r="N965" i="5" s="1"/>
  <c r="I967" i="5"/>
  <c r="N967" i="5" s="1"/>
  <c r="L970" i="5"/>
  <c r="J978" i="5"/>
  <c r="N978" i="5" s="1"/>
  <c r="M981" i="5"/>
  <c r="N981" i="5" s="1"/>
  <c r="I983" i="5"/>
  <c r="N983" i="5" s="1"/>
  <c r="L986" i="5"/>
  <c r="J994" i="5"/>
  <c r="M997" i="5"/>
  <c r="N997" i="5" s="1"/>
  <c r="I999" i="5"/>
  <c r="N999" i="5" s="1"/>
  <c r="L1002" i="5"/>
  <c r="J1010" i="5"/>
  <c r="N1010" i="5" s="1"/>
  <c r="M1013" i="5"/>
  <c r="N1013" i="5" s="1"/>
  <c r="I1015" i="5"/>
  <c r="N1015" i="5" s="1"/>
  <c r="L1018" i="5"/>
  <c r="J1026" i="5"/>
  <c r="N1026" i="5" s="1"/>
  <c r="M1029" i="5"/>
  <c r="N1029" i="5" s="1"/>
  <c r="I1031" i="5"/>
  <c r="L1034" i="5"/>
  <c r="J1042" i="5"/>
  <c r="N1042" i="5" s="1"/>
  <c r="M1045" i="5"/>
  <c r="N1045" i="5" s="1"/>
  <c r="I1047" i="5"/>
  <c r="N1047" i="5" s="1"/>
  <c r="L1050" i="5"/>
  <c r="J1058" i="5"/>
  <c r="N1058" i="5" s="1"/>
  <c r="M1061" i="5"/>
  <c r="N1061" i="5" s="1"/>
  <c r="I1063" i="5"/>
  <c r="N1063" i="5" s="1"/>
  <c r="L1066" i="5"/>
  <c r="J1074" i="5"/>
  <c r="N1074" i="5" s="1"/>
  <c r="M1077" i="5"/>
  <c r="N1077" i="5" s="1"/>
  <c r="I1079" i="5"/>
  <c r="N1079" i="5" s="1"/>
  <c r="L1082" i="5"/>
  <c r="J1090" i="5"/>
  <c r="M1093" i="5"/>
  <c r="I1095" i="5"/>
  <c r="N1095" i="5" s="1"/>
  <c r="L1098" i="5"/>
  <c r="J1106" i="5"/>
  <c r="M1109" i="5"/>
  <c r="N1109" i="5" s="1"/>
  <c r="I1111" i="5"/>
  <c r="N1111" i="5" s="1"/>
  <c r="L1114" i="5"/>
  <c r="J1122" i="5"/>
  <c r="M1125" i="5"/>
  <c r="N1125" i="5" s="1"/>
  <c r="I1127" i="5"/>
  <c r="L1130" i="5"/>
  <c r="J1138" i="5"/>
  <c r="N1138" i="5" s="1"/>
  <c r="M1141" i="5"/>
  <c r="N1141" i="5" s="1"/>
  <c r="I1143" i="5"/>
  <c r="L1146" i="5"/>
  <c r="J1154" i="5"/>
  <c r="N1154" i="5" s="1"/>
  <c r="M1157" i="5"/>
  <c r="N1157" i="5" s="1"/>
  <c r="I1159" i="5"/>
  <c r="L1162" i="5"/>
  <c r="J1170" i="5"/>
  <c r="N1170" i="5" s="1"/>
  <c r="M1173" i="5"/>
  <c r="I1175" i="5"/>
  <c r="L1178" i="5"/>
  <c r="J1186" i="5"/>
  <c r="N1186" i="5" s="1"/>
  <c r="M1189" i="5"/>
  <c r="N1189" i="5" s="1"/>
  <c r="I1191" i="5"/>
  <c r="L1194" i="5"/>
  <c r="J1202" i="5"/>
  <c r="N1202" i="5" s="1"/>
  <c r="M1205" i="5"/>
  <c r="N1205" i="5" s="1"/>
  <c r="I1207" i="5"/>
  <c r="L1210" i="5"/>
  <c r="J1218" i="5"/>
  <c r="N1218" i="5" s="1"/>
  <c r="M1221" i="5"/>
  <c r="N1221" i="5" s="1"/>
  <c r="I1223" i="5"/>
  <c r="N1223" i="5" s="1"/>
  <c r="L1226" i="5"/>
  <c r="J1234" i="5"/>
  <c r="N1234" i="5" s="1"/>
  <c r="M1237" i="5"/>
  <c r="N1237" i="5" s="1"/>
  <c r="I1239" i="5"/>
  <c r="L1242" i="5"/>
  <c r="J1250" i="5"/>
  <c r="M1253" i="5"/>
  <c r="N1253" i="5" s="1"/>
  <c r="I1255" i="5"/>
  <c r="N1255" i="5" s="1"/>
  <c r="I1284" i="5"/>
  <c r="N1284" i="5" s="1"/>
  <c r="L1289" i="5"/>
  <c r="M1289" i="5"/>
  <c r="N1289" i="5" s="1"/>
  <c r="M1294" i="5"/>
  <c r="L1294" i="5"/>
  <c r="N1294" i="5" s="1"/>
  <c r="N1298" i="5"/>
  <c r="I1300" i="5"/>
  <c r="N1300" i="5" s="1"/>
  <c r="L1305" i="5"/>
  <c r="M1305" i="5"/>
  <c r="M1310" i="5"/>
  <c r="L1310" i="5"/>
  <c r="N1314" i="5"/>
  <c r="I1316" i="5"/>
  <c r="N1316" i="5" s="1"/>
  <c r="L1321" i="5"/>
  <c r="M1321" i="5"/>
  <c r="M1326" i="5"/>
  <c r="L1326" i="5"/>
  <c r="N1326" i="5" s="1"/>
  <c r="I1332" i="5"/>
  <c r="N1332" i="5" s="1"/>
  <c r="L1337" i="5"/>
  <c r="M1337" i="5"/>
  <c r="N1337" i="5" s="1"/>
  <c r="M1342" i="5"/>
  <c r="L1342" i="5"/>
  <c r="I1348" i="5"/>
  <c r="N1348" i="5" s="1"/>
  <c r="L1353" i="5"/>
  <c r="M1353" i="5"/>
  <c r="N1353" i="5" s="1"/>
  <c r="M1358" i="5"/>
  <c r="L1358" i="5"/>
  <c r="N1358" i="5" s="1"/>
  <c r="N1362" i="5"/>
  <c r="I1364" i="5"/>
  <c r="N1364" i="5" s="1"/>
  <c r="L1369" i="5"/>
  <c r="M1369" i="5"/>
  <c r="M1374" i="5"/>
  <c r="L1374" i="5"/>
  <c r="N1374" i="5" s="1"/>
  <c r="N1378" i="5"/>
  <c r="I1380" i="5"/>
  <c r="N1380" i="5" s="1"/>
  <c r="L1385" i="5"/>
  <c r="M1385" i="5"/>
  <c r="N1385" i="5" s="1"/>
  <c r="M1390" i="5"/>
  <c r="L1390" i="5"/>
  <c r="N1390" i="5" s="1"/>
  <c r="N1394" i="5"/>
  <c r="I1396" i="5"/>
  <c r="N1396" i="5" s="1"/>
  <c r="L1401" i="5"/>
  <c r="M1401" i="5"/>
  <c r="N1401" i="5" s="1"/>
  <c r="M1406" i="5"/>
  <c r="L1406" i="5"/>
  <c r="N1410" i="5"/>
  <c r="I1412" i="5"/>
  <c r="N1412" i="5" s="1"/>
  <c r="L1417" i="5"/>
  <c r="M1417" i="5"/>
  <c r="M1422" i="5"/>
  <c r="L1422" i="5"/>
  <c r="N1426" i="5"/>
  <c r="I1428" i="5"/>
  <c r="N1428" i="5" s="1"/>
  <c r="L1433" i="5"/>
  <c r="M1433" i="5"/>
  <c r="M1438" i="5"/>
  <c r="L1438" i="5"/>
  <c r="N1438" i="5" s="1"/>
  <c r="N1442" i="5"/>
  <c r="I1444" i="5"/>
  <c r="N1444" i="5" s="1"/>
  <c r="N1457" i="5"/>
  <c r="N1459" i="5"/>
  <c r="N1464" i="5"/>
  <c r="I1466" i="5"/>
  <c r="N1466" i="5" s="1"/>
  <c r="J1466" i="5"/>
  <c r="N1478" i="5"/>
  <c r="L1485" i="5"/>
  <c r="N1485" i="5" s="1"/>
  <c r="M1485" i="5"/>
  <c r="J1487" i="5"/>
  <c r="I1487" i="5"/>
  <c r="M1490" i="5"/>
  <c r="L1490" i="5"/>
  <c r="M1495" i="5"/>
  <c r="N1495" i="5" s="1"/>
  <c r="L1495" i="5"/>
  <c r="J1508" i="5"/>
  <c r="I1508" i="5"/>
  <c r="N1508" i="5" s="1"/>
  <c r="N1521" i="5"/>
  <c r="N1523" i="5"/>
  <c r="N1528" i="5"/>
  <c r="I1530" i="5"/>
  <c r="N1530" i="5" s="1"/>
  <c r="J1530" i="5"/>
  <c r="N1542" i="5"/>
  <c r="L1549" i="5"/>
  <c r="N1549" i="5" s="1"/>
  <c r="M1549" i="5"/>
  <c r="J1551" i="5"/>
  <c r="I1551" i="5"/>
  <c r="M1554" i="5"/>
  <c r="L1554" i="5"/>
  <c r="M1559" i="5"/>
  <c r="N1559" i="5" s="1"/>
  <c r="L1559" i="5"/>
  <c r="J1572" i="5"/>
  <c r="I1572" i="5"/>
  <c r="N1572" i="5" s="1"/>
  <c r="N1585" i="5"/>
  <c r="N1587" i="5"/>
  <c r="N1592" i="5"/>
  <c r="I1594" i="5"/>
  <c r="N1594" i="5" s="1"/>
  <c r="J1594" i="5"/>
  <c r="N1606" i="5"/>
  <c r="L1613" i="5"/>
  <c r="N1613" i="5" s="1"/>
  <c r="M1613" i="5"/>
  <c r="J1615" i="5"/>
  <c r="I1615" i="5"/>
  <c r="M1618" i="5"/>
  <c r="L1618" i="5"/>
  <c r="M1623" i="5"/>
  <c r="N1623" i="5" s="1"/>
  <c r="L1623" i="5"/>
  <c r="J1635" i="5"/>
  <c r="I1635" i="5"/>
  <c r="N1635" i="5" s="1"/>
  <c r="J1643" i="5"/>
  <c r="I1643" i="5"/>
  <c r="N1643" i="5" s="1"/>
  <c r="J1651" i="5"/>
  <c r="I1651" i="5"/>
  <c r="N1651" i="5" s="1"/>
  <c r="J1683" i="5"/>
  <c r="I1683" i="5"/>
  <c r="N1683" i="5" s="1"/>
  <c r="M1702" i="5"/>
  <c r="L1702" i="5"/>
  <c r="J1747" i="5"/>
  <c r="I1747" i="5"/>
  <c r="M1771" i="5"/>
  <c r="L1771" i="5"/>
  <c r="J1773" i="5"/>
  <c r="I1773" i="5"/>
  <c r="N1773" i="5" s="1"/>
  <c r="L1469" i="5"/>
  <c r="N1469" i="5" s="1"/>
  <c r="M1469" i="5"/>
  <c r="M1474" i="5"/>
  <c r="L1474" i="5"/>
  <c r="N1474" i="5" s="1"/>
  <c r="I1514" i="5"/>
  <c r="N1514" i="5" s="1"/>
  <c r="J1514" i="5"/>
  <c r="N1526" i="5"/>
  <c r="I1578" i="5"/>
  <c r="J1578" i="5"/>
  <c r="L1597" i="5"/>
  <c r="M1597" i="5"/>
  <c r="N1629" i="5"/>
  <c r="M1718" i="5"/>
  <c r="L1718" i="5"/>
  <c r="L1283" i="5"/>
  <c r="N1283" i="5" s="1"/>
  <c r="M1283" i="5"/>
  <c r="I1286" i="5"/>
  <c r="J1286" i="5"/>
  <c r="J1291" i="5"/>
  <c r="I1291" i="5"/>
  <c r="N1293" i="5"/>
  <c r="I1296" i="5"/>
  <c r="N1296" i="5" s="1"/>
  <c r="J1296" i="5"/>
  <c r="L1299" i="5"/>
  <c r="N1299" i="5" s="1"/>
  <c r="M1299" i="5"/>
  <c r="I1302" i="5"/>
  <c r="N1302" i="5" s="1"/>
  <c r="J1302" i="5"/>
  <c r="N1305" i="5"/>
  <c r="J1307" i="5"/>
  <c r="I1307" i="5"/>
  <c r="N1307" i="5" s="1"/>
  <c r="N1309" i="5"/>
  <c r="N1310" i="5"/>
  <c r="I1312" i="5"/>
  <c r="J1312" i="5"/>
  <c r="L1315" i="5"/>
  <c r="N1315" i="5" s="1"/>
  <c r="M1315" i="5"/>
  <c r="I1318" i="5"/>
  <c r="J1318" i="5"/>
  <c r="N1321" i="5"/>
  <c r="J1323" i="5"/>
  <c r="I1323" i="5"/>
  <c r="N1325" i="5"/>
  <c r="I1328" i="5"/>
  <c r="N1328" i="5" s="1"/>
  <c r="J1328" i="5"/>
  <c r="L1331" i="5"/>
  <c r="N1331" i="5" s="1"/>
  <c r="M1331" i="5"/>
  <c r="I1334" i="5"/>
  <c r="N1334" i="5" s="1"/>
  <c r="J1334" i="5"/>
  <c r="J1339" i="5"/>
  <c r="I1339" i="5"/>
  <c r="N1339" i="5" s="1"/>
  <c r="N1341" i="5"/>
  <c r="N1342" i="5"/>
  <c r="I1344" i="5"/>
  <c r="J1344" i="5"/>
  <c r="L1347" i="5"/>
  <c r="N1347" i="5" s="1"/>
  <c r="M1347" i="5"/>
  <c r="I1350" i="5"/>
  <c r="J1350" i="5"/>
  <c r="J1355" i="5"/>
  <c r="I1355" i="5"/>
  <c r="N1357" i="5"/>
  <c r="I1360" i="5"/>
  <c r="N1360" i="5" s="1"/>
  <c r="J1360" i="5"/>
  <c r="L1363" i="5"/>
  <c r="N1363" i="5" s="1"/>
  <c r="M1363" i="5"/>
  <c r="I1366" i="5"/>
  <c r="N1366" i="5" s="1"/>
  <c r="J1366" i="5"/>
  <c r="N1369" i="5"/>
  <c r="J1370" i="5"/>
  <c r="N1370" i="5" s="1"/>
  <c r="J1371" i="5"/>
  <c r="I1371" i="5"/>
  <c r="N1373" i="5"/>
  <c r="I1375" i="5"/>
  <c r="N1375" i="5" s="1"/>
  <c r="I1376" i="5"/>
  <c r="J1376" i="5"/>
  <c r="L1379" i="5"/>
  <c r="M1379" i="5"/>
  <c r="I1382" i="5"/>
  <c r="J1382" i="5"/>
  <c r="J1386" i="5"/>
  <c r="J1387" i="5"/>
  <c r="I1387" i="5"/>
  <c r="N1387" i="5" s="1"/>
  <c r="N1389" i="5"/>
  <c r="I1391" i="5"/>
  <c r="N1391" i="5" s="1"/>
  <c r="I1392" i="5"/>
  <c r="N1392" i="5" s="1"/>
  <c r="J1392" i="5"/>
  <c r="L1395" i="5"/>
  <c r="N1395" i="5" s="1"/>
  <c r="M1395" i="5"/>
  <c r="I1398" i="5"/>
  <c r="N1398" i="5" s="1"/>
  <c r="J1398" i="5"/>
  <c r="J1402" i="5"/>
  <c r="J1403" i="5"/>
  <c r="I1403" i="5"/>
  <c r="N1405" i="5"/>
  <c r="N1406" i="5"/>
  <c r="I1407" i="5"/>
  <c r="N1407" i="5" s="1"/>
  <c r="I1408" i="5"/>
  <c r="J1408" i="5"/>
  <c r="L1411" i="5"/>
  <c r="M1411" i="5"/>
  <c r="N1411" i="5" s="1"/>
  <c r="I1414" i="5"/>
  <c r="J1414" i="5"/>
  <c r="N1417" i="5"/>
  <c r="J1418" i="5"/>
  <c r="N1418" i="5" s="1"/>
  <c r="J1419" i="5"/>
  <c r="I1419" i="5"/>
  <c r="N1419" i="5" s="1"/>
  <c r="N1421" i="5"/>
  <c r="N1422" i="5"/>
  <c r="I1423" i="5"/>
  <c r="N1423" i="5" s="1"/>
  <c r="I1424" i="5"/>
  <c r="N1424" i="5" s="1"/>
  <c r="J1424" i="5"/>
  <c r="L1427" i="5"/>
  <c r="N1427" i="5" s="1"/>
  <c r="M1427" i="5"/>
  <c r="I1430" i="5"/>
  <c r="N1430" i="5" s="1"/>
  <c r="J1430" i="5"/>
  <c r="N1433" i="5"/>
  <c r="J1434" i="5"/>
  <c r="N1434" i="5" s="1"/>
  <c r="J1435" i="5"/>
  <c r="I1435" i="5"/>
  <c r="N1437" i="5"/>
  <c r="I1439" i="5"/>
  <c r="N1439" i="5" s="1"/>
  <c r="I1440" i="5"/>
  <c r="J1440" i="5"/>
  <c r="L1443" i="5"/>
  <c r="N1443" i="5" s="1"/>
  <c r="M1443" i="5"/>
  <c r="I1446" i="5"/>
  <c r="J1446" i="5"/>
  <c r="L1453" i="5"/>
  <c r="N1453" i="5" s="1"/>
  <c r="M1453" i="5"/>
  <c r="J1455" i="5"/>
  <c r="I1455" i="5"/>
  <c r="M1458" i="5"/>
  <c r="L1458" i="5"/>
  <c r="N1458" i="5" s="1"/>
  <c r="M1463" i="5"/>
  <c r="N1463" i="5" s="1"/>
  <c r="L1463" i="5"/>
  <c r="J1476" i="5"/>
  <c r="I1476" i="5"/>
  <c r="N1476" i="5" s="1"/>
  <c r="N1489" i="5"/>
  <c r="N1490" i="5"/>
  <c r="N1491" i="5"/>
  <c r="N1496" i="5"/>
  <c r="I1498" i="5"/>
  <c r="N1498" i="5" s="1"/>
  <c r="J1498" i="5"/>
  <c r="N1510" i="5"/>
  <c r="L1517" i="5"/>
  <c r="N1517" i="5" s="1"/>
  <c r="M1517" i="5"/>
  <c r="J1519" i="5"/>
  <c r="I1519" i="5"/>
  <c r="M1522" i="5"/>
  <c r="L1522" i="5"/>
  <c r="N1522" i="5" s="1"/>
  <c r="M1527" i="5"/>
  <c r="N1527" i="5" s="1"/>
  <c r="L1527" i="5"/>
  <c r="J1540" i="5"/>
  <c r="I1540" i="5"/>
  <c r="N1540" i="5" s="1"/>
  <c r="N1553" i="5"/>
  <c r="N1554" i="5"/>
  <c r="N1555" i="5"/>
  <c r="N1560" i="5"/>
  <c r="I1562" i="5"/>
  <c r="N1562" i="5" s="1"/>
  <c r="J1562" i="5"/>
  <c r="N1574" i="5"/>
  <c r="L1581" i="5"/>
  <c r="N1581" i="5" s="1"/>
  <c r="M1581" i="5"/>
  <c r="J1583" i="5"/>
  <c r="I1583" i="5"/>
  <c r="M1586" i="5"/>
  <c r="L1586" i="5"/>
  <c r="N1586" i="5" s="1"/>
  <c r="M1591" i="5"/>
  <c r="N1591" i="5" s="1"/>
  <c r="L1591" i="5"/>
  <c r="J1604" i="5"/>
  <c r="I1604" i="5"/>
  <c r="N1604" i="5" s="1"/>
  <c r="N1617" i="5"/>
  <c r="N1618" i="5"/>
  <c r="N1619" i="5"/>
  <c r="N1624" i="5"/>
  <c r="I1626" i="5"/>
  <c r="N1626" i="5" s="1"/>
  <c r="J1626" i="5"/>
  <c r="J1639" i="5"/>
  <c r="I1639" i="5"/>
  <c r="J1647" i="5"/>
  <c r="I1647" i="5"/>
  <c r="J1655" i="5"/>
  <c r="I1655" i="5"/>
  <c r="M1670" i="5"/>
  <c r="L1670" i="5"/>
  <c r="N1690" i="5"/>
  <c r="J1715" i="5"/>
  <c r="I1715" i="5"/>
  <c r="M1734" i="5"/>
  <c r="L1734" i="5"/>
  <c r="M1760" i="5"/>
  <c r="L1760" i="5"/>
  <c r="N1760" i="5" s="1"/>
  <c r="N1287" i="5"/>
  <c r="N1303" i="5"/>
  <c r="N1319" i="5"/>
  <c r="N1335" i="5"/>
  <c r="N1351" i="5"/>
  <c r="N1367" i="5"/>
  <c r="N1383" i="5"/>
  <c r="N1399" i="5"/>
  <c r="N1415" i="5"/>
  <c r="N1431" i="5"/>
  <c r="N1447" i="5"/>
  <c r="N1511" i="5"/>
  <c r="N1543" i="5"/>
  <c r="N1575" i="5"/>
  <c r="L1633" i="5"/>
  <c r="N1633" i="5" s="1"/>
  <c r="M1633" i="5"/>
  <c r="L1637" i="5"/>
  <c r="N1637" i="5" s="1"/>
  <c r="M1637" i="5"/>
  <c r="L1641" i="5"/>
  <c r="N1641" i="5" s="1"/>
  <c r="M1641" i="5"/>
  <c r="L1645" i="5"/>
  <c r="N1645" i="5" s="1"/>
  <c r="M1645" i="5"/>
  <c r="L1649" i="5"/>
  <c r="N1649" i="5" s="1"/>
  <c r="M1649" i="5"/>
  <c r="L1653" i="5"/>
  <c r="N1653" i="5" s="1"/>
  <c r="M1653" i="5"/>
  <c r="J1663" i="5"/>
  <c r="I1663" i="5"/>
  <c r="M1666" i="5"/>
  <c r="L1666" i="5"/>
  <c r="N1670" i="5"/>
  <c r="J1679" i="5"/>
  <c r="I1679" i="5"/>
  <c r="N1679" i="5" s="1"/>
  <c r="M1682" i="5"/>
  <c r="L1682" i="5"/>
  <c r="N1682" i="5" s="1"/>
  <c r="J1695" i="5"/>
  <c r="I1695" i="5"/>
  <c r="M1698" i="5"/>
  <c r="L1698" i="5"/>
  <c r="N1702" i="5"/>
  <c r="J1711" i="5"/>
  <c r="I1711" i="5"/>
  <c r="N1711" i="5" s="1"/>
  <c r="M1714" i="5"/>
  <c r="L1714" i="5"/>
  <c r="N1718" i="5"/>
  <c r="J1727" i="5"/>
  <c r="I1727" i="5"/>
  <c r="M1730" i="5"/>
  <c r="L1730" i="5"/>
  <c r="N1734" i="5"/>
  <c r="J1743" i="5"/>
  <c r="I1743" i="5"/>
  <c r="N1743" i="5" s="1"/>
  <c r="M1746" i="5"/>
  <c r="L1746" i="5"/>
  <c r="N1746" i="5" s="1"/>
  <c r="N1759" i="5"/>
  <c r="I1763" i="5"/>
  <c r="J1763" i="5"/>
  <c r="M1776" i="5"/>
  <c r="N1776" i="5" s="1"/>
  <c r="L1776" i="5"/>
  <c r="M1787" i="5"/>
  <c r="L1787" i="5"/>
  <c r="N1787" i="5" s="1"/>
  <c r="J1789" i="5"/>
  <c r="I1789" i="5"/>
  <c r="N1789" i="5" s="1"/>
  <c r="M1792" i="5"/>
  <c r="L1792" i="5"/>
  <c r="N1792" i="5" s="1"/>
  <c r="M1804" i="5"/>
  <c r="L1804" i="5"/>
  <c r="N1809" i="5"/>
  <c r="L1815" i="5"/>
  <c r="M1815" i="5"/>
  <c r="J1826" i="5"/>
  <c r="I1826" i="5"/>
  <c r="N1826" i="5" s="1"/>
  <c r="I1836" i="5"/>
  <c r="J1836" i="5"/>
  <c r="L1855" i="5"/>
  <c r="N1855" i="5" s="1"/>
  <c r="M1855" i="5"/>
  <c r="I1876" i="5"/>
  <c r="J1876" i="5"/>
  <c r="L1881" i="5"/>
  <c r="M1881" i="5"/>
  <c r="I1894" i="5"/>
  <c r="J1894" i="5"/>
  <c r="I1900" i="5"/>
  <c r="J1900" i="5"/>
  <c r="L1782" i="5"/>
  <c r="M1782" i="5"/>
  <c r="J1784" i="5"/>
  <c r="I1784" i="5"/>
  <c r="N1784" i="5" s="1"/>
  <c r="L1803" i="5"/>
  <c r="M1803" i="5"/>
  <c r="M1813" i="5"/>
  <c r="L1813" i="5"/>
  <c r="I1822" i="5"/>
  <c r="N1822" i="5" s="1"/>
  <c r="J1822" i="5"/>
  <c r="J1825" i="5"/>
  <c r="I1825" i="5"/>
  <c r="N1831" i="5"/>
  <c r="L1833" i="5"/>
  <c r="M1833" i="5"/>
  <c r="I1846" i="5"/>
  <c r="J1846" i="5"/>
  <c r="I1852" i="5"/>
  <c r="J1852" i="5"/>
  <c r="L1871" i="5"/>
  <c r="M1871" i="5"/>
  <c r="I1892" i="5"/>
  <c r="J1892" i="5"/>
  <c r="L1897" i="5"/>
  <c r="M1897" i="5"/>
  <c r="I1910" i="5"/>
  <c r="N1910" i="5" s="1"/>
  <c r="J1910" i="5"/>
  <c r="I1916" i="5"/>
  <c r="N1916" i="5" s="1"/>
  <c r="J1916" i="5"/>
  <c r="N2110" i="5"/>
  <c r="N2118" i="5"/>
  <c r="N2126" i="5"/>
  <c r="I1634" i="5"/>
  <c r="J1634" i="5"/>
  <c r="I1638" i="5"/>
  <c r="J1638" i="5"/>
  <c r="I1642" i="5"/>
  <c r="J1642" i="5"/>
  <c r="I1646" i="5"/>
  <c r="J1646" i="5"/>
  <c r="I1650" i="5"/>
  <c r="J1650" i="5"/>
  <c r="I1654" i="5"/>
  <c r="J1654" i="5"/>
  <c r="M1658" i="5"/>
  <c r="L1658" i="5"/>
  <c r="J1671" i="5"/>
  <c r="I1671" i="5"/>
  <c r="M1674" i="5"/>
  <c r="L1674" i="5"/>
  <c r="J1687" i="5"/>
  <c r="I1687" i="5"/>
  <c r="N1687" i="5" s="1"/>
  <c r="M1690" i="5"/>
  <c r="L1690" i="5"/>
  <c r="J1703" i="5"/>
  <c r="I1703" i="5"/>
  <c r="M1706" i="5"/>
  <c r="L1706" i="5"/>
  <c r="N1710" i="5"/>
  <c r="J1719" i="5"/>
  <c r="I1719" i="5"/>
  <c r="N1719" i="5" s="1"/>
  <c r="M1722" i="5"/>
  <c r="L1722" i="5"/>
  <c r="N1722" i="5" s="1"/>
  <c r="J1735" i="5"/>
  <c r="I1735" i="5"/>
  <c r="M1738" i="5"/>
  <c r="N1738" i="5" s="1"/>
  <c r="L1738" i="5"/>
  <c r="M1755" i="5"/>
  <c r="L1755" i="5"/>
  <c r="N1755" i="5" s="1"/>
  <c r="J1757" i="5"/>
  <c r="I1757" i="5"/>
  <c r="N1757" i="5" s="1"/>
  <c r="L1766" i="5"/>
  <c r="N1766" i="5" s="1"/>
  <c r="M1766" i="5"/>
  <c r="J1768" i="5"/>
  <c r="I1768" i="5"/>
  <c r="N1768" i="5" s="1"/>
  <c r="N1783" i="5"/>
  <c r="N1786" i="5"/>
  <c r="N1791" i="5"/>
  <c r="M1817" i="5"/>
  <c r="L1817" i="5"/>
  <c r="M1828" i="5"/>
  <c r="L1828" i="5"/>
  <c r="I1844" i="5"/>
  <c r="J1844" i="5"/>
  <c r="L1849" i="5"/>
  <c r="M1849" i="5"/>
  <c r="I1862" i="5"/>
  <c r="J1862" i="5"/>
  <c r="I1868" i="5"/>
  <c r="J1868" i="5"/>
  <c r="L1887" i="5"/>
  <c r="M1887" i="5"/>
  <c r="I1908" i="5"/>
  <c r="J1908" i="5"/>
  <c r="L1913" i="5"/>
  <c r="M1913" i="5"/>
  <c r="M1449" i="5"/>
  <c r="N1449" i="5" s="1"/>
  <c r="I1451" i="5"/>
  <c r="N1451" i="5" s="1"/>
  <c r="L1454" i="5"/>
  <c r="N1454" i="5" s="1"/>
  <c r="J1462" i="5"/>
  <c r="N1462" i="5" s="1"/>
  <c r="M1465" i="5"/>
  <c r="N1465" i="5" s="1"/>
  <c r="I1467" i="5"/>
  <c r="N1467" i="5" s="1"/>
  <c r="L1470" i="5"/>
  <c r="N1470" i="5" s="1"/>
  <c r="J1478" i="5"/>
  <c r="M1481" i="5"/>
  <c r="N1481" i="5" s="1"/>
  <c r="I1483" i="5"/>
  <c r="N1483" i="5" s="1"/>
  <c r="L1486" i="5"/>
  <c r="N1486" i="5" s="1"/>
  <c r="J1494" i="5"/>
  <c r="N1494" i="5" s="1"/>
  <c r="M1497" i="5"/>
  <c r="N1497" i="5" s="1"/>
  <c r="I1499" i="5"/>
  <c r="N1499" i="5" s="1"/>
  <c r="L1502" i="5"/>
  <c r="N1502" i="5" s="1"/>
  <c r="J1510" i="5"/>
  <c r="M1513" i="5"/>
  <c r="N1513" i="5" s="1"/>
  <c r="I1515" i="5"/>
  <c r="N1515" i="5" s="1"/>
  <c r="L1518" i="5"/>
  <c r="N1518" i="5" s="1"/>
  <c r="J1526" i="5"/>
  <c r="M1529" i="5"/>
  <c r="N1529" i="5" s="1"/>
  <c r="I1531" i="5"/>
  <c r="N1531" i="5" s="1"/>
  <c r="L1534" i="5"/>
  <c r="N1534" i="5" s="1"/>
  <c r="J1542" i="5"/>
  <c r="M1545" i="5"/>
  <c r="N1545" i="5" s="1"/>
  <c r="I1547" i="5"/>
  <c r="N1547" i="5" s="1"/>
  <c r="L1550" i="5"/>
  <c r="N1550" i="5" s="1"/>
  <c r="J1558" i="5"/>
  <c r="N1558" i="5" s="1"/>
  <c r="M1561" i="5"/>
  <c r="I1563" i="5"/>
  <c r="N1563" i="5" s="1"/>
  <c r="L1566" i="5"/>
  <c r="N1566" i="5" s="1"/>
  <c r="J1574" i="5"/>
  <c r="M1577" i="5"/>
  <c r="N1577" i="5" s="1"/>
  <c r="I1579" i="5"/>
  <c r="N1579" i="5" s="1"/>
  <c r="L1582" i="5"/>
  <c r="N1582" i="5" s="1"/>
  <c r="J1590" i="5"/>
  <c r="N1590" i="5" s="1"/>
  <c r="M1593" i="5"/>
  <c r="I1595" i="5"/>
  <c r="N1595" i="5" s="1"/>
  <c r="L1598" i="5"/>
  <c r="N1598" i="5" s="1"/>
  <c r="J1606" i="5"/>
  <c r="M1609" i="5"/>
  <c r="N1609" i="5" s="1"/>
  <c r="I1611" i="5"/>
  <c r="N1611" i="5" s="1"/>
  <c r="L1614" i="5"/>
  <c r="N1614" i="5" s="1"/>
  <c r="J1622" i="5"/>
  <c r="N1622" i="5" s="1"/>
  <c r="M1625" i="5"/>
  <c r="N1625" i="5" s="1"/>
  <c r="I1627" i="5"/>
  <c r="N1627" i="5" s="1"/>
  <c r="L1630" i="5"/>
  <c r="N1630" i="5" s="1"/>
  <c r="J1659" i="5"/>
  <c r="I1659" i="5"/>
  <c r="N1659" i="5" s="1"/>
  <c r="M1662" i="5"/>
  <c r="L1662" i="5"/>
  <c r="J1675" i="5"/>
  <c r="I1675" i="5"/>
  <c r="M1678" i="5"/>
  <c r="N1678" i="5" s="1"/>
  <c r="L1678" i="5"/>
  <c r="J1691" i="5"/>
  <c r="I1691" i="5"/>
  <c r="N1691" i="5" s="1"/>
  <c r="M1694" i="5"/>
  <c r="L1694" i="5"/>
  <c r="N1694" i="5" s="1"/>
  <c r="J1707" i="5"/>
  <c r="I1707" i="5"/>
  <c r="M1710" i="5"/>
  <c r="L1710" i="5"/>
  <c r="N1714" i="5"/>
  <c r="J1723" i="5"/>
  <c r="I1723" i="5"/>
  <c r="N1723" i="5" s="1"/>
  <c r="M1726" i="5"/>
  <c r="L1726" i="5"/>
  <c r="J1739" i="5"/>
  <c r="I1739" i="5"/>
  <c r="M1742" i="5"/>
  <c r="N1742" i="5" s="1"/>
  <c r="L1742" i="5"/>
  <c r="L1750" i="5"/>
  <c r="N1750" i="5" s="1"/>
  <c r="M1750" i="5"/>
  <c r="J1752" i="5"/>
  <c r="I1752" i="5"/>
  <c r="N1752" i="5" s="1"/>
  <c r="N1753" i="5"/>
  <c r="N1767" i="5"/>
  <c r="N1770" i="5"/>
  <c r="N1771" i="5"/>
  <c r="N1772" i="5"/>
  <c r="N1775" i="5"/>
  <c r="I1779" i="5"/>
  <c r="J1779" i="5"/>
  <c r="N1782" i="5"/>
  <c r="L1793" i="5"/>
  <c r="N1793" i="5" s="1"/>
  <c r="M1793" i="5"/>
  <c r="N1798" i="5"/>
  <c r="L1807" i="5"/>
  <c r="M1807" i="5"/>
  <c r="N1807" i="5" s="1"/>
  <c r="L1839" i="5"/>
  <c r="M1839" i="5"/>
  <c r="I1860" i="5"/>
  <c r="J1860" i="5"/>
  <c r="L1865" i="5"/>
  <c r="M1865" i="5"/>
  <c r="I1878" i="5"/>
  <c r="N1878" i="5" s="1"/>
  <c r="J1878" i="5"/>
  <c r="I1884" i="5"/>
  <c r="J1884" i="5"/>
  <c r="L1903" i="5"/>
  <c r="N1903" i="5" s="1"/>
  <c r="M1903" i="5"/>
  <c r="J1929" i="5"/>
  <c r="I1929" i="5"/>
  <c r="N1935" i="5"/>
  <c r="L1953" i="5"/>
  <c r="M1953" i="5"/>
  <c r="I1956" i="5"/>
  <c r="N1956" i="5" s="1"/>
  <c r="J1956" i="5"/>
  <c r="M1657" i="5"/>
  <c r="N1657" i="5" s="1"/>
  <c r="J1658" i="5"/>
  <c r="N1658" i="5" s="1"/>
  <c r="M1661" i="5"/>
  <c r="N1661" i="5" s="1"/>
  <c r="J1662" i="5"/>
  <c r="N1662" i="5" s="1"/>
  <c r="M1665" i="5"/>
  <c r="N1665" i="5" s="1"/>
  <c r="J1666" i="5"/>
  <c r="N1666" i="5" s="1"/>
  <c r="M1669" i="5"/>
  <c r="N1669" i="5" s="1"/>
  <c r="J1670" i="5"/>
  <c r="M1673" i="5"/>
  <c r="N1673" i="5" s="1"/>
  <c r="J1674" i="5"/>
  <c r="N1674" i="5" s="1"/>
  <c r="M1677" i="5"/>
  <c r="N1677" i="5" s="1"/>
  <c r="J1678" i="5"/>
  <c r="M1681" i="5"/>
  <c r="N1681" i="5" s="1"/>
  <c r="J1682" i="5"/>
  <c r="M1685" i="5"/>
  <c r="N1685" i="5" s="1"/>
  <c r="J1686" i="5"/>
  <c r="N1686" i="5" s="1"/>
  <c r="M1689" i="5"/>
  <c r="N1689" i="5" s="1"/>
  <c r="J1690" i="5"/>
  <c r="M1693" i="5"/>
  <c r="N1693" i="5" s="1"/>
  <c r="J1694" i="5"/>
  <c r="M1697" i="5"/>
  <c r="N1697" i="5" s="1"/>
  <c r="J1698" i="5"/>
  <c r="N1698" i="5" s="1"/>
  <c r="M1701" i="5"/>
  <c r="N1701" i="5" s="1"/>
  <c r="J1702" i="5"/>
  <c r="M1705" i="5"/>
  <c r="N1705" i="5" s="1"/>
  <c r="J1706" i="5"/>
  <c r="N1706" i="5" s="1"/>
  <c r="M1709" i="5"/>
  <c r="N1709" i="5" s="1"/>
  <c r="J1710" i="5"/>
  <c r="M1713" i="5"/>
  <c r="N1713" i="5" s="1"/>
  <c r="J1714" i="5"/>
  <c r="M1717" i="5"/>
  <c r="N1717" i="5" s="1"/>
  <c r="J1718" i="5"/>
  <c r="M1721" i="5"/>
  <c r="N1721" i="5" s="1"/>
  <c r="J1722" i="5"/>
  <c r="M1725" i="5"/>
  <c r="N1725" i="5" s="1"/>
  <c r="J1726" i="5"/>
  <c r="N1726" i="5" s="1"/>
  <c r="M1729" i="5"/>
  <c r="N1729" i="5" s="1"/>
  <c r="J1730" i="5"/>
  <c r="N1730" i="5" s="1"/>
  <c r="M1733" i="5"/>
  <c r="N1733" i="5" s="1"/>
  <c r="J1734" i="5"/>
  <c r="M1737" i="5"/>
  <c r="N1737" i="5" s="1"/>
  <c r="J1738" i="5"/>
  <c r="M1741" i="5"/>
  <c r="N1741" i="5" s="1"/>
  <c r="J1742" i="5"/>
  <c r="M1745" i="5"/>
  <c r="N1745" i="5" s="1"/>
  <c r="J1746" i="5"/>
  <c r="M1749" i="5"/>
  <c r="N1749" i="5" s="1"/>
  <c r="J1753" i="5"/>
  <c r="M1756" i="5"/>
  <c r="N1756" i="5" s="1"/>
  <c r="J1769" i="5"/>
  <c r="N1769" i="5" s="1"/>
  <c r="M1772" i="5"/>
  <c r="J1785" i="5"/>
  <c r="N1785" i="5" s="1"/>
  <c r="M1788" i="5"/>
  <c r="N1788" i="5" s="1"/>
  <c r="N1794" i="5"/>
  <c r="J1798" i="5"/>
  <c r="L1799" i="5"/>
  <c r="N1799" i="5" s="1"/>
  <c r="M1799" i="5"/>
  <c r="N1805" i="5"/>
  <c r="N1808" i="5"/>
  <c r="N1813" i="5"/>
  <c r="J1817" i="5"/>
  <c r="I1817" i="5"/>
  <c r="N1817" i="5" s="1"/>
  <c r="N1819" i="5"/>
  <c r="I1828" i="5"/>
  <c r="N1828" i="5" s="1"/>
  <c r="J1828" i="5"/>
  <c r="N1832" i="5"/>
  <c r="J1833" i="5"/>
  <c r="I1833" i="5"/>
  <c r="N1833" i="5" s="1"/>
  <c r="N1848" i="5"/>
  <c r="J1849" i="5"/>
  <c r="I1849" i="5"/>
  <c r="N1864" i="5"/>
  <c r="J1865" i="5"/>
  <c r="I1865" i="5"/>
  <c r="N1865" i="5" s="1"/>
  <c r="N1880" i="5"/>
  <c r="J1881" i="5"/>
  <c r="I1881" i="5"/>
  <c r="N1896" i="5"/>
  <c r="J1897" i="5"/>
  <c r="I1897" i="5"/>
  <c r="N1897" i="5" s="1"/>
  <c r="N1912" i="5"/>
  <c r="J1913" i="5"/>
  <c r="I1913" i="5"/>
  <c r="N1918" i="5"/>
  <c r="L1927" i="5"/>
  <c r="M1927" i="5"/>
  <c r="I1934" i="5"/>
  <c r="J1934" i="5"/>
  <c r="N1944" i="5"/>
  <c r="J1945" i="5"/>
  <c r="I1945" i="5"/>
  <c r="N1949" i="5"/>
  <c r="I1796" i="5"/>
  <c r="J1796" i="5"/>
  <c r="M1820" i="5"/>
  <c r="L1820" i="5"/>
  <c r="N1820" i="5" s="1"/>
  <c r="L1831" i="5"/>
  <c r="M1831" i="5"/>
  <c r="M1836" i="5"/>
  <c r="L1836" i="5"/>
  <c r="M1844" i="5"/>
  <c r="L1844" i="5"/>
  <c r="L1847" i="5"/>
  <c r="M1847" i="5"/>
  <c r="N1847" i="5" s="1"/>
  <c r="M1852" i="5"/>
  <c r="L1852" i="5"/>
  <c r="M1860" i="5"/>
  <c r="L1860" i="5"/>
  <c r="L1863" i="5"/>
  <c r="N1863" i="5" s="1"/>
  <c r="M1863" i="5"/>
  <c r="M1868" i="5"/>
  <c r="L1868" i="5"/>
  <c r="M1876" i="5"/>
  <c r="L1876" i="5"/>
  <c r="L1879" i="5"/>
  <c r="M1879" i="5"/>
  <c r="N1879" i="5" s="1"/>
  <c r="M1884" i="5"/>
  <c r="L1884" i="5"/>
  <c r="M1892" i="5"/>
  <c r="L1892" i="5"/>
  <c r="L1895" i="5"/>
  <c r="M1895" i="5"/>
  <c r="N1895" i="5" s="1"/>
  <c r="M1900" i="5"/>
  <c r="L1900" i="5"/>
  <c r="M1908" i="5"/>
  <c r="L1908" i="5"/>
  <c r="L1911" i="5"/>
  <c r="N1911" i="5" s="1"/>
  <c r="M1911" i="5"/>
  <c r="M1916" i="5"/>
  <c r="L1916" i="5"/>
  <c r="N1920" i="5"/>
  <c r="N1927" i="5"/>
  <c r="N1931" i="5"/>
  <c r="L1937" i="5"/>
  <c r="M1937" i="5"/>
  <c r="I1940" i="5"/>
  <c r="J1940" i="5"/>
  <c r="M1948" i="5"/>
  <c r="L1948" i="5"/>
  <c r="L1959" i="5"/>
  <c r="N1959" i="5" s="1"/>
  <c r="M1959" i="5"/>
  <c r="N1982" i="5"/>
  <c r="N2031" i="5"/>
  <c r="N2047" i="5"/>
  <c r="N2063" i="5"/>
  <c r="N2079" i="5"/>
  <c r="N2095" i="5"/>
  <c r="L1751" i="5"/>
  <c r="N1751" i="5" s="1"/>
  <c r="J1759" i="5"/>
  <c r="M1762" i="5"/>
  <c r="N1762" i="5" s="1"/>
  <c r="I1764" i="5"/>
  <c r="N1764" i="5" s="1"/>
  <c r="L1767" i="5"/>
  <c r="J1775" i="5"/>
  <c r="M1778" i="5"/>
  <c r="N1778" i="5" s="1"/>
  <c r="I1780" i="5"/>
  <c r="N1780" i="5" s="1"/>
  <c r="L1783" i="5"/>
  <c r="N1797" i="5"/>
  <c r="J1800" i="5"/>
  <c r="N1800" i="5" s="1"/>
  <c r="J1801" i="5"/>
  <c r="I1801" i="5"/>
  <c r="N1803" i="5"/>
  <c r="L1808" i="5"/>
  <c r="M1809" i="5"/>
  <c r="I1812" i="5"/>
  <c r="J1812" i="5"/>
  <c r="M1819" i="5"/>
  <c r="M1823" i="5"/>
  <c r="N1823" i="5" s="1"/>
  <c r="L1829" i="5"/>
  <c r="N1829" i="5" s="1"/>
  <c r="N1840" i="5"/>
  <c r="J1841" i="5"/>
  <c r="I1841" i="5"/>
  <c r="N1841" i="5" s="1"/>
  <c r="N1856" i="5"/>
  <c r="J1857" i="5"/>
  <c r="I1857" i="5"/>
  <c r="N1872" i="5"/>
  <c r="J1873" i="5"/>
  <c r="I1873" i="5"/>
  <c r="N1873" i="5" s="1"/>
  <c r="N1888" i="5"/>
  <c r="J1889" i="5"/>
  <c r="I1889" i="5"/>
  <c r="N1904" i="5"/>
  <c r="J1905" i="5"/>
  <c r="I1905" i="5"/>
  <c r="N1905" i="5" s="1"/>
  <c r="L1921" i="5"/>
  <c r="M1921" i="5"/>
  <c r="N1923" i="5"/>
  <c r="I1924" i="5"/>
  <c r="N1924" i="5" s="1"/>
  <c r="J1924" i="5"/>
  <c r="M1932" i="5"/>
  <c r="L1932" i="5"/>
  <c r="L1943" i="5"/>
  <c r="N1943" i="5" s="1"/>
  <c r="M1943" i="5"/>
  <c r="I1950" i="5"/>
  <c r="N1950" i="5" s="1"/>
  <c r="J1950" i="5"/>
  <c r="N1960" i="5"/>
  <c r="J1961" i="5"/>
  <c r="I1961" i="5"/>
  <c r="N1961" i="5" s="1"/>
  <c r="N1962" i="5"/>
  <c r="N1967" i="5"/>
  <c r="N1978" i="5"/>
  <c r="N1988" i="5"/>
  <c r="N1994" i="5"/>
  <c r="N1999" i="5"/>
  <c r="N2010" i="5"/>
  <c r="N2015" i="5"/>
  <c r="N2020" i="5"/>
  <c r="N2036" i="5"/>
  <c r="N2052" i="5"/>
  <c r="N2068" i="5"/>
  <c r="N2084" i="5"/>
  <c r="N2100" i="5"/>
  <c r="N1925" i="5"/>
  <c r="N1941" i="5"/>
  <c r="N1957" i="5"/>
  <c r="J1966" i="5"/>
  <c r="N1966" i="5" s="1"/>
  <c r="M1969" i="5"/>
  <c r="N1973" i="5"/>
  <c r="J1982" i="5"/>
  <c r="M1985" i="5"/>
  <c r="N1989" i="5"/>
  <c r="J1998" i="5"/>
  <c r="N1998" i="5" s="1"/>
  <c r="M2001" i="5"/>
  <c r="N2005" i="5"/>
  <c r="J2014" i="5"/>
  <c r="N2014" i="5" s="1"/>
  <c r="M2017" i="5"/>
  <c r="J2134" i="5"/>
  <c r="I2134" i="5"/>
  <c r="M2137" i="5"/>
  <c r="N2137" i="5" s="1"/>
  <c r="L2137" i="5"/>
  <c r="J2150" i="5"/>
  <c r="I2150" i="5"/>
  <c r="N2150" i="5" s="1"/>
  <c r="M2153" i="5"/>
  <c r="L2153" i="5"/>
  <c r="N2153" i="5" s="1"/>
  <c r="J2166" i="5"/>
  <c r="I2166" i="5"/>
  <c r="M2169" i="5"/>
  <c r="L2169" i="5"/>
  <c r="N2173" i="5"/>
  <c r="J2182" i="5"/>
  <c r="I2182" i="5"/>
  <c r="N2182" i="5" s="1"/>
  <c r="M2185" i="5"/>
  <c r="L2185" i="5"/>
  <c r="N2185" i="5" s="1"/>
  <c r="M2198" i="5"/>
  <c r="L2198" i="5"/>
  <c r="I2201" i="5"/>
  <c r="J2201" i="5"/>
  <c r="M2209" i="5"/>
  <c r="L2209" i="5"/>
  <c r="N2209" i="5" s="1"/>
  <c r="L2220" i="5"/>
  <c r="M2220" i="5"/>
  <c r="J2227" i="5"/>
  <c r="I2227" i="5"/>
  <c r="N2227" i="5" s="1"/>
  <c r="J2238" i="5"/>
  <c r="I2238" i="5"/>
  <c r="N2238" i="5" s="1"/>
  <c r="M2262" i="5"/>
  <c r="L2262" i="5"/>
  <c r="I2265" i="5"/>
  <c r="J2265" i="5"/>
  <c r="M2273" i="5"/>
  <c r="L2273" i="5"/>
  <c r="L2284" i="5"/>
  <c r="M2284" i="5"/>
  <c r="N2284" i="5" s="1"/>
  <c r="J2291" i="5"/>
  <c r="I2291" i="5"/>
  <c r="N2291" i="5" s="1"/>
  <c r="J2302" i="5"/>
  <c r="I2302" i="5"/>
  <c r="N2302" i="5" s="1"/>
  <c r="M2326" i="5"/>
  <c r="L2326" i="5"/>
  <c r="J2347" i="5"/>
  <c r="I2347" i="5"/>
  <c r="M2366" i="5"/>
  <c r="N2366" i="5" s="1"/>
  <c r="L2366" i="5"/>
  <c r="J2411" i="5"/>
  <c r="I2411" i="5"/>
  <c r="N2411" i="5" s="1"/>
  <c r="M1919" i="5"/>
  <c r="N1919" i="5" s="1"/>
  <c r="I1921" i="5"/>
  <c r="L1924" i="5"/>
  <c r="J1932" i="5"/>
  <c r="N1932" i="5" s="1"/>
  <c r="M1935" i="5"/>
  <c r="I1937" i="5"/>
  <c r="L1940" i="5"/>
  <c r="J1948" i="5"/>
  <c r="N1948" i="5" s="1"/>
  <c r="M1951" i="5"/>
  <c r="N1951" i="5" s="1"/>
  <c r="I1953" i="5"/>
  <c r="N1953" i="5" s="1"/>
  <c r="L1956" i="5"/>
  <c r="J1964" i="5"/>
  <c r="N1964" i="5" s="1"/>
  <c r="M1967" i="5"/>
  <c r="I1969" i="5"/>
  <c r="L1972" i="5"/>
  <c r="N1972" i="5" s="1"/>
  <c r="J1980" i="5"/>
  <c r="N1980" i="5" s="1"/>
  <c r="M1983" i="5"/>
  <c r="N1983" i="5" s="1"/>
  <c r="I1985" i="5"/>
  <c r="N1985" i="5" s="1"/>
  <c r="L1988" i="5"/>
  <c r="J1996" i="5"/>
  <c r="N1996" i="5" s="1"/>
  <c r="M1999" i="5"/>
  <c r="I2001" i="5"/>
  <c r="N2001" i="5" s="1"/>
  <c r="L2004" i="5"/>
  <c r="J2012" i="5"/>
  <c r="N2012" i="5" s="1"/>
  <c r="M2015" i="5"/>
  <c r="I2017" i="5"/>
  <c r="N2017" i="5" s="1"/>
  <c r="L2020" i="5"/>
  <c r="I2022" i="5"/>
  <c r="N2022" i="5" s="1"/>
  <c r="L2025" i="5"/>
  <c r="J2028" i="5"/>
  <c r="N2028" i="5" s="1"/>
  <c r="M2031" i="5"/>
  <c r="I2033" i="5"/>
  <c r="N2033" i="5" s="1"/>
  <c r="L2036" i="5"/>
  <c r="I2038" i="5"/>
  <c r="N2038" i="5" s="1"/>
  <c r="L2041" i="5"/>
  <c r="J2044" i="5"/>
  <c r="N2044" i="5" s="1"/>
  <c r="M2047" i="5"/>
  <c r="I2049" i="5"/>
  <c r="N2049" i="5" s="1"/>
  <c r="L2052" i="5"/>
  <c r="I2054" i="5"/>
  <c r="N2054" i="5" s="1"/>
  <c r="L2057" i="5"/>
  <c r="J2060" i="5"/>
  <c r="N2060" i="5" s="1"/>
  <c r="M2063" i="5"/>
  <c r="I2065" i="5"/>
  <c r="N2065" i="5" s="1"/>
  <c r="L2068" i="5"/>
  <c r="I2070" i="5"/>
  <c r="N2070" i="5" s="1"/>
  <c r="L2073" i="5"/>
  <c r="J2076" i="5"/>
  <c r="N2076" i="5" s="1"/>
  <c r="M2079" i="5"/>
  <c r="I2081" i="5"/>
  <c r="N2081" i="5" s="1"/>
  <c r="L2084" i="5"/>
  <c r="I2086" i="5"/>
  <c r="N2086" i="5" s="1"/>
  <c r="L2089" i="5"/>
  <c r="J2092" i="5"/>
  <c r="N2092" i="5" s="1"/>
  <c r="M2095" i="5"/>
  <c r="I2097" i="5"/>
  <c r="N2097" i="5" s="1"/>
  <c r="L2100" i="5"/>
  <c r="I2102" i="5"/>
  <c r="N2102" i="5" s="1"/>
  <c r="L2105" i="5"/>
  <c r="N2109" i="5"/>
  <c r="J2110" i="5"/>
  <c r="N2113" i="5"/>
  <c r="J2114" i="5"/>
  <c r="N2114" i="5" s="1"/>
  <c r="N2117" i="5"/>
  <c r="J2118" i="5"/>
  <c r="N2121" i="5"/>
  <c r="J2122" i="5"/>
  <c r="N2122" i="5" s="1"/>
  <c r="N2125" i="5"/>
  <c r="J2126" i="5"/>
  <c r="N2135" i="5"/>
  <c r="J2138" i="5"/>
  <c r="I2138" i="5"/>
  <c r="M2141" i="5"/>
  <c r="N2141" i="5" s="1"/>
  <c r="L2141" i="5"/>
  <c r="N2145" i="5"/>
  <c r="N2151" i="5"/>
  <c r="J2154" i="5"/>
  <c r="I2154" i="5"/>
  <c r="M2157" i="5"/>
  <c r="N2157" i="5" s="1"/>
  <c r="L2157" i="5"/>
  <c r="N2167" i="5"/>
  <c r="J2170" i="5"/>
  <c r="I2170" i="5"/>
  <c r="M2173" i="5"/>
  <c r="L2173" i="5"/>
  <c r="N2177" i="5"/>
  <c r="N2183" i="5"/>
  <c r="J2186" i="5"/>
  <c r="I2186" i="5"/>
  <c r="M2193" i="5"/>
  <c r="L2193" i="5"/>
  <c r="L2204" i="5"/>
  <c r="M2204" i="5"/>
  <c r="J2211" i="5"/>
  <c r="I2211" i="5"/>
  <c r="N2221" i="5"/>
  <c r="J2222" i="5"/>
  <c r="I2222" i="5"/>
  <c r="N2222" i="5" s="1"/>
  <c r="N2223" i="5"/>
  <c r="N2226" i="5"/>
  <c r="N2229" i="5"/>
  <c r="N2236" i="5"/>
  <c r="N2240" i="5"/>
  <c r="M2246" i="5"/>
  <c r="L2246" i="5"/>
  <c r="N2248" i="5"/>
  <c r="I2249" i="5"/>
  <c r="J2249" i="5"/>
  <c r="M2257" i="5"/>
  <c r="N2257" i="5" s="1"/>
  <c r="L2257" i="5"/>
  <c r="L2268" i="5"/>
  <c r="M2268" i="5"/>
  <c r="J2275" i="5"/>
  <c r="I2275" i="5"/>
  <c r="N2285" i="5"/>
  <c r="J2286" i="5"/>
  <c r="I2286" i="5"/>
  <c r="N2286" i="5" s="1"/>
  <c r="N2287" i="5"/>
  <c r="N2290" i="5"/>
  <c r="N2293" i="5"/>
  <c r="N2300" i="5"/>
  <c r="N2304" i="5"/>
  <c r="M2310" i="5"/>
  <c r="L2310" i="5"/>
  <c r="N2312" i="5"/>
  <c r="I2313" i="5"/>
  <c r="J2313" i="5"/>
  <c r="M2321" i="5"/>
  <c r="L2321" i="5"/>
  <c r="N2353" i="5"/>
  <c r="N2357" i="5"/>
  <c r="J2363" i="5"/>
  <c r="I2363" i="5"/>
  <c r="N2363" i="5" s="1"/>
  <c r="M2382" i="5"/>
  <c r="L2382" i="5"/>
  <c r="N2417" i="5"/>
  <c r="N2426" i="5"/>
  <c r="N2441" i="5"/>
  <c r="N1965" i="5"/>
  <c r="N1981" i="5"/>
  <c r="N1997" i="5"/>
  <c r="N2013" i="5"/>
  <c r="N2029" i="5"/>
  <c r="N2045" i="5"/>
  <c r="N2061" i="5"/>
  <c r="N2077" i="5"/>
  <c r="N2093" i="5"/>
  <c r="M2129" i="5"/>
  <c r="L2129" i="5"/>
  <c r="N2129" i="5" s="1"/>
  <c r="N2139" i="5"/>
  <c r="J2142" i="5"/>
  <c r="I2142" i="5"/>
  <c r="N2142" i="5" s="1"/>
  <c r="M2145" i="5"/>
  <c r="L2145" i="5"/>
  <c r="N2155" i="5"/>
  <c r="J2158" i="5"/>
  <c r="I2158" i="5"/>
  <c r="N2158" i="5" s="1"/>
  <c r="M2161" i="5"/>
  <c r="L2161" i="5"/>
  <c r="N2161" i="5" s="1"/>
  <c r="N2171" i="5"/>
  <c r="J2174" i="5"/>
  <c r="I2174" i="5"/>
  <c r="N2174" i="5" s="1"/>
  <c r="M2177" i="5"/>
  <c r="L2177" i="5"/>
  <c r="L2188" i="5"/>
  <c r="N2188" i="5" s="1"/>
  <c r="M2188" i="5"/>
  <c r="J2195" i="5"/>
  <c r="I2195" i="5"/>
  <c r="J2206" i="5"/>
  <c r="I2206" i="5"/>
  <c r="N2220" i="5"/>
  <c r="M2230" i="5"/>
  <c r="L2230" i="5"/>
  <c r="N2232" i="5"/>
  <c r="I2233" i="5"/>
  <c r="J2233" i="5"/>
  <c r="M2241" i="5"/>
  <c r="L2241" i="5"/>
  <c r="L2252" i="5"/>
  <c r="N2252" i="5" s="1"/>
  <c r="M2252" i="5"/>
  <c r="J2259" i="5"/>
  <c r="I2259" i="5"/>
  <c r="N2259" i="5" s="1"/>
  <c r="N2269" i="5"/>
  <c r="J2270" i="5"/>
  <c r="I2270" i="5"/>
  <c r="N2274" i="5"/>
  <c r="M2294" i="5"/>
  <c r="L2294" i="5"/>
  <c r="N2296" i="5"/>
  <c r="I2297" i="5"/>
  <c r="N2297" i="5" s="1"/>
  <c r="J2297" i="5"/>
  <c r="M2305" i="5"/>
  <c r="L2305" i="5"/>
  <c r="L2316" i="5"/>
  <c r="N2316" i="5" s="1"/>
  <c r="M2316" i="5"/>
  <c r="J2323" i="5"/>
  <c r="I2323" i="5"/>
  <c r="M2334" i="5"/>
  <c r="L2334" i="5"/>
  <c r="N2369" i="5"/>
  <c r="N2373" i="5"/>
  <c r="J2379" i="5"/>
  <c r="I2379" i="5"/>
  <c r="N2379" i="5" s="1"/>
  <c r="M2398" i="5"/>
  <c r="L2398" i="5"/>
  <c r="N2398" i="5" s="1"/>
  <c r="I2481" i="5"/>
  <c r="N2481" i="5" s="1"/>
  <c r="J2481" i="5"/>
  <c r="L1964" i="5"/>
  <c r="J1972" i="5"/>
  <c r="M1975" i="5"/>
  <c r="N1975" i="5" s="1"/>
  <c r="I1977" i="5"/>
  <c r="N1977" i="5" s="1"/>
  <c r="L1980" i="5"/>
  <c r="J1988" i="5"/>
  <c r="M1991" i="5"/>
  <c r="N1991" i="5" s="1"/>
  <c r="I1993" i="5"/>
  <c r="N1993" i="5" s="1"/>
  <c r="L1996" i="5"/>
  <c r="J2004" i="5"/>
  <c r="N2004" i="5" s="1"/>
  <c r="M2007" i="5"/>
  <c r="N2007" i="5" s="1"/>
  <c r="I2009" i="5"/>
  <c r="N2009" i="5" s="1"/>
  <c r="L2012" i="5"/>
  <c r="J2020" i="5"/>
  <c r="M2023" i="5"/>
  <c r="N2023" i="5" s="1"/>
  <c r="I2025" i="5"/>
  <c r="N2025" i="5" s="1"/>
  <c r="L2028" i="5"/>
  <c r="J2036" i="5"/>
  <c r="M2039" i="5"/>
  <c r="N2039" i="5" s="1"/>
  <c r="I2041" i="5"/>
  <c r="N2041" i="5" s="1"/>
  <c r="L2044" i="5"/>
  <c r="J2052" i="5"/>
  <c r="M2055" i="5"/>
  <c r="N2055" i="5" s="1"/>
  <c r="I2057" i="5"/>
  <c r="N2057" i="5" s="1"/>
  <c r="L2060" i="5"/>
  <c r="J2068" i="5"/>
  <c r="M2071" i="5"/>
  <c r="N2071" i="5" s="1"/>
  <c r="I2073" i="5"/>
  <c r="N2073" i="5" s="1"/>
  <c r="L2076" i="5"/>
  <c r="J2084" i="5"/>
  <c r="M2087" i="5"/>
  <c r="N2087" i="5" s="1"/>
  <c r="I2089" i="5"/>
  <c r="N2089" i="5" s="1"/>
  <c r="L2092" i="5"/>
  <c r="J2100" i="5"/>
  <c r="M2103" i="5"/>
  <c r="N2103" i="5" s="1"/>
  <c r="I2105" i="5"/>
  <c r="N2105" i="5" s="1"/>
  <c r="N2107" i="5"/>
  <c r="M2109" i="5"/>
  <c r="N2111" i="5"/>
  <c r="M2113" i="5"/>
  <c r="N2115" i="5"/>
  <c r="M2117" i="5"/>
  <c r="N2119" i="5"/>
  <c r="M2121" i="5"/>
  <c r="N2123" i="5"/>
  <c r="M2125" i="5"/>
  <c r="N2127" i="5"/>
  <c r="J2130" i="5"/>
  <c r="I2130" i="5"/>
  <c r="N2130" i="5" s="1"/>
  <c r="M2133" i="5"/>
  <c r="L2133" i="5"/>
  <c r="N2133" i="5" s="1"/>
  <c r="N2143" i="5"/>
  <c r="J2146" i="5"/>
  <c r="I2146" i="5"/>
  <c r="N2146" i="5" s="1"/>
  <c r="M2149" i="5"/>
  <c r="L2149" i="5"/>
  <c r="N2149" i="5" s="1"/>
  <c r="N2159" i="5"/>
  <c r="J2162" i="5"/>
  <c r="I2162" i="5"/>
  <c r="N2162" i="5" s="1"/>
  <c r="M2165" i="5"/>
  <c r="L2165" i="5"/>
  <c r="N2165" i="5" s="1"/>
  <c r="N2169" i="5"/>
  <c r="N2175" i="5"/>
  <c r="J2178" i="5"/>
  <c r="I2178" i="5"/>
  <c r="N2178" i="5" s="1"/>
  <c r="M2181" i="5"/>
  <c r="L2181" i="5"/>
  <c r="N2181" i="5" s="1"/>
  <c r="N2189" i="5"/>
  <c r="J2190" i="5"/>
  <c r="I2190" i="5"/>
  <c r="N2190" i="5" s="1"/>
  <c r="N2191" i="5"/>
  <c r="N2194" i="5"/>
  <c r="N2197" i="5"/>
  <c r="N2204" i="5"/>
  <c r="N2208" i="5"/>
  <c r="M2214" i="5"/>
  <c r="L2214" i="5"/>
  <c r="N2216" i="5"/>
  <c r="I2217" i="5"/>
  <c r="J2217" i="5"/>
  <c r="M2225" i="5"/>
  <c r="L2225" i="5"/>
  <c r="L2236" i="5"/>
  <c r="M2236" i="5"/>
  <c r="J2243" i="5"/>
  <c r="I2243" i="5"/>
  <c r="N2253" i="5"/>
  <c r="J2254" i="5"/>
  <c r="I2254" i="5"/>
  <c r="N2254" i="5" s="1"/>
  <c r="N2255" i="5"/>
  <c r="N2258" i="5"/>
  <c r="N2261" i="5"/>
  <c r="N2268" i="5"/>
  <c r="M2278" i="5"/>
  <c r="L2278" i="5"/>
  <c r="N2280" i="5"/>
  <c r="I2281" i="5"/>
  <c r="J2281" i="5"/>
  <c r="M2289" i="5"/>
  <c r="L2289" i="5"/>
  <c r="N2289" i="5" s="1"/>
  <c r="L2300" i="5"/>
  <c r="M2300" i="5"/>
  <c r="J2307" i="5"/>
  <c r="I2307" i="5"/>
  <c r="N2307" i="5" s="1"/>
  <c r="N2317" i="5"/>
  <c r="J2318" i="5"/>
  <c r="I2318" i="5"/>
  <c r="N2322" i="5"/>
  <c r="N2325" i="5"/>
  <c r="N2333" i="5"/>
  <c r="M2350" i="5"/>
  <c r="L2350" i="5"/>
  <c r="N2389" i="5"/>
  <c r="J2395" i="5"/>
  <c r="I2395" i="5"/>
  <c r="N2395" i="5" s="1"/>
  <c r="M2414" i="5"/>
  <c r="L2414" i="5"/>
  <c r="J2463" i="5"/>
  <c r="I2463" i="5"/>
  <c r="N2463" i="5" s="1"/>
  <c r="J2474" i="5"/>
  <c r="I2474" i="5"/>
  <c r="N2474" i="5" s="1"/>
  <c r="M2330" i="5"/>
  <c r="L2330" i="5"/>
  <c r="J2335" i="5"/>
  <c r="I2335" i="5"/>
  <c r="N2335" i="5" s="1"/>
  <c r="M2338" i="5"/>
  <c r="L2338" i="5"/>
  <c r="N2338" i="5" s="1"/>
  <c r="N2348" i="5"/>
  <c r="J2351" i="5"/>
  <c r="I2351" i="5"/>
  <c r="N2351" i="5" s="1"/>
  <c r="M2354" i="5"/>
  <c r="L2354" i="5"/>
  <c r="N2354" i="5" s="1"/>
  <c r="N2364" i="5"/>
  <c r="J2367" i="5"/>
  <c r="I2367" i="5"/>
  <c r="N2367" i="5" s="1"/>
  <c r="M2370" i="5"/>
  <c r="L2370" i="5"/>
  <c r="N2370" i="5" s="1"/>
  <c r="N2380" i="5"/>
  <c r="J2383" i="5"/>
  <c r="I2383" i="5"/>
  <c r="N2383" i="5" s="1"/>
  <c r="M2386" i="5"/>
  <c r="L2386" i="5"/>
  <c r="N2386" i="5" s="1"/>
  <c r="N2396" i="5"/>
  <c r="J2399" i="5"/>
  <c r="I2399" i="5"/>
  <c r="N2399" i="5" s="1"/>
  <c r="M2402" i="5"/>
  <c r="L2402" i="5"/>
  <c r="N2402" i="5" s="1"/>
  <c r="N2412" i="5"/>
  <c r="J2415" i="5"/>
  <c r="I2415" i="5"/>
  <c r="N2415" i="5" s="1"/>
  <c r="M2418" i="5"/>
  <c r="L2418" i="5"/>
  <c r="N2418" i="5" s="1"/>
  <c r="M2428" i="5"/>
  <c r="L2428" i="5"/>
  <c r="N2430" i="5"/>
  <c r="I2431" i="5"/>
  <c r="J2431" i="5"/>
  <c r="N2437" i="5"/>
  <c r="M2441" i="5"/>
  <c r="L2441" i="5"/>
  <c r="L2452" i="5"/>
  <c r="M2452" i="5"/>
  <c r="N2469" i="5"/>
  <c r="J2470" i="5"/>
  <c r="I2470" i="5"/>
  <c r="I2497" i="5"/>
  <c r="J2497" i="5"/>
  <c r="N2202" i="5"/>
  <c r="N2218" i="5"/>
  <c r="N2234" i="5"/>
  <c r="N2250" i="5"/>
  <c r="N2266" i="5"/>
  <c r="N2282" i="5"/>
  <c r="N2298" i="5"/>
  <c r="N2314" i="5"/>
  <c r="J2331" i="5"/>
  <c r="I2331" i="5"/>
  <c r="N2331" i="5" s="1"/>
  <c r="N2336" i="5"/>
  <c r="J2339" i="5"/>
  <c r="I2339" i="5"/>
  <c r="M2342" i="5"/>
  <c r="L2342" i="5"/>
  <c r="N2342" i="5" s="1"/>
  <c r="N2346" i="5"/>
  <c r="N2352" i="5"/>
  <c r="J2355" i="5"/>
  <c r="I2355" i="5"/>
  <c r="M2358" i="5"/>
  <c r="N2358" i="5" s="1"/>
  <c r="L2358" i="5"/>
  <c r="N2368" i="5"/>
  <c r="J2371" i="5"/>
  <c r="I2371" i="5"/>
  <c r="M2374" i="5"/>
  <c r="L2374" i="5"/>
  <c r="N2374" i="5" s="1"/>
  <c r="N2378" i="5"/>
  <c r="N2384" i="5"/>
  <c r="J2387" i="5"/>
  <c r="I2387" i="5"/>
  <c r="M2390" i="5"/>
  <c r="N2390" i="5" s="1"/>
  <c r="L2390" i="5"/>
  <c r="N2400" i="5"/>
  <c r="J2403" i="5"/>
  <c r="I2403" i="5"/>
  <c r="M2406" i="5"/>
  <c r="L2406" i="5"/>
  <c r="N2406" i="5" s="1"/>
  <c r="N2410" i="5"/>
  <c r="N2416" i="5"/>
  <c r="J2419" i="5"/>
  <c r="I2419" i="5"/>
  <c r="M2422" i="5"/>
  <c r="N2422" i="5" s="1"/>
  <c r="L2422" i="5"/>
  <c r="M2454" i="5"/>
  <c r="L2454" i="5"/>
  <c r="I2459" i="5"/>
  <c r="J2459" i="5"/>
  <c r="J2462" i="5"/>
  <c r="I2462" i="5"/>
  <c r="N2462" i="5" s="1"/>
  <c r="M2465" i="5"/>
  <c r="L2465" i="5"/>
  <c r="I2473" i="5"/>
  <c r="J2473" i="5"/>
  <c r="J2483" i="5"/>
  <c r="I2483" i="5"/>
  <c r="N2483" i="5" s="1"/>
  <c r="I2485" i="5"/>
  <c r="J2485" i="5"/>
  <c r="M2538" i="5"/>
  <c r="L2538" i="5"/>
  <c r="N2538" i="5" s="1"/>
  <c r="J2193" i="5"/>
  <c r="N2193" i="5" s="1"/>
  <c r="M2196" i="5"/>
  <c r="N2196" i="5" s="1"/>
  <c r="I2198" i="5"/>
  <c r="L2201" i="5"/>
  <c r="J2209" i="5"/>
  <c r="M2212" i="5"/>
  <c r="N2212" i="5" s="1"/>
  <c r="I2214" i="5"/>
  <c r="L2217" i="5"/>
  <c r="J2225" i="5"/>
  <c r="N2225" i="5" s="1"/>
  <c r="M2228" i="5"/>
  <c r="N2228" i="5" s="1"/>
  <c r="I2230" i="5"/>
  <c r="L2233" i="5"/>
  <c r="J2241" i="5"/>
  <c r="N2241" i="5" s="1"/>
  <c r="M2244" i="5"/>
  <c r="N2244" i="5" s="1"/>
  <c r="I2246" i="5"/>
  <c r="L2249" i="5"/>
  <c r="J2257" i="5"/>
  <c r="M2260" i="5"/>
  <c r="N2260" i="5" s="1"/>
  <c r="I2262" i="5"/>
  <c r="L2265" i="5"/>
  <c r="J2273" i="5"/>
  <c r="N2273" i="5" s="1"/>
  <c r="M2276" i="5"/>
  <c r="N2276" i="5" s="1"/>
  <c r="I2278" i="5"/>
  <c r="L2281" i="5"/>
  <c r="J2289" i="5"/>
  <c r="M2292" i="5"/>
  <c r="N2292" i="5" s="1"/>
  <c r="I2294" i="5"/>
  <c r="L2297" i="5"/>
  <c r="J2305" i="5"/>
  <c r="N2305" i="5" s="1"/>
  <c r="M2308" i="5"/>
  <c r="N2308" i="5" s="1"/>
  <c r="I2310" i="5"/>
  <c r="L2313" i="5"/>
  <c r="J2321" i="5"/>
  <c r="N2321" i="5" s="1"/>
  <c r="M2324" i="5"/>
  <c r="N2324" i="5" s="1"/>
  <c r="I2326" i="5"/>
  <c r="N2332" i="5"/>
  <c r="N2340" i="5"/>
  <c r="J2343" i="5"/>
  <c r="I2343" i="5"/>
  <c r="M2346" i="5"/>
  <c r="L2346" i="5"/>
  <c r="N2350" i="5"/>
  <c r="N2356" i="5"/>
  <c r="J2359" i="5"/>
  <c r="I2359" i="5"/>
  <c r="M2362" i="5"/>
  <c r="N2362" i="5" s="1"/>
  <c r="L2362" i="5"/>
  <c r="N2372" i="5"/>
  <c r="J2375" i="5"/>
  <c r="I2375" i="5"/>
  <c r="M2378" i="5"/>
  <c r="L2378" i="5"/>
  <c r="N2382" i="5"/>
  <c r="N2388" i="5"/>
  <c r="J2391" i="5"/>
  <c r="I2391" i="5"/>
  <c r="M2394" i="5"/>
  <c r="N2394" i="5" s="1"/>
  <c r="L2394" i="5"/>
  <c r="N2404" i="5"/>
  <c r="J2407" i="5"/>
  <c r="I2407" i="5"/>
  <c r="M2410" i="5"/>
  <c r="L2410" i="5"/>
  <c r="N2414" i="5"/>
  <c r="N2420" i="5"/>
  <c r="J2423" i="5"/>
  <c r="I2423" i="5"/>
  <c r="J2425" i="5"/>
  <c r="I2425" i="5"/>
  <c r="L2440" i="5"/>
  <c r="N2440" i="5" s="1"/>
  <c r="M2440" i="5"/>
  <c r="L2444" i="5"/>
  <c r="N2444" i="5" s="1"/>
  <c r="M2444" i="5"/>
  <c r="M2450" i="5"/>
  <c r="L2450" i="5"/>
  <c r="N2450" i="5" s="1"/>
  <c r="N2452" i="5"/>
  <c r="N2472" i="5"/>
  <c r="J2490" i="5"/>
  <c r="I2490" i="5"/>
  <c r="M2505" i="5"/>
  <c r="L2505" i="5"/>
  <c r="M2457" i="5"/>
  <c r="L2457" i="5"/>
  <c r="N2457" i="5" s="1"/>
  <c r="L2468" i="5"/>
  <c r="M2468" i="5"/>
  <c r="N2468" i="5" s="1"/>
  <c r="N2477" i="5"/>
  <c r="J2486" i="5"/>
  <c r="I2486" i="5"/>
  <c r="N2486" i="5" s="1"/>
  <c r="N2488" i="5"/>
  <c r="N2489" i="5"/>
  <c r="J2491" i="5"/>
  <c r="I2491" i="5"/>
  <c r="N2491" i="5" s="1"/>
  <c r="M2494" i="5"/>
  <c r="L2494" i="5"/>
  <c r="N2494" i="5" s="1"/>
  <c r="I2513" i="5"/>
  <c r="J2513" i="5"/>
  <c r="L2520" i="5"/>
  <c r="M2520" i="5"/>
  <c r="N2520" i="5" s="1"/>
  <c r="N2525" i="5"/>
  <c r="N2529" i="5"/>
  <c r="J2535" i="5"/>
  <c r="I2535" i="5"/>
  <c r="N2535" i="5" s="1"/>
  <c r="M2556" i="5"/>
  <c r="L2556" i="5"/>
  <c r="L2329" i="5"/>
  <c r="N2329" i="5" s="1"/>
  <c r="I2330" i="5"/>
  <c r="N2330" i="5" s="1"/>
  <c r="L2333" i="5"/>
  <c r="I2334" i="5"/>
  <c r="N2432" i="5"/>
  <c r="N2434" i="5"/>
  <c r="J2438" i="5"/>
  <c r="I2438" i="5"/>
  <c r="N2438" i="5" s="1"/>
  <c r="I2449" i="5"/>
  <c r="N2449" i="5" s="1"/>
  <c r="J2449" i="5"/>
  <c r="M2473" i="5"/>
  <c r="L2473" i="5"/>
  <c r="N2478" i="5"/>
  <c r="N2479" i="5"/>
  <c r="L2484" i="5"/>
  <c r="N2484" i="5" s="1"/>
  <c r="M2484" i="5"/>
  <c r="L2500" i="5"/>
  <c r="N2500" i="5" s="1"/>
  <c r="M2500" i="5"/>
  <c r="N2505" i="5"/>
  <c r="J2507" i="5"/>
  <c r="I2507" i="5"/>
  <c r="N2507" i="5" s="1"/>
  <c r="M2510" i="5"/>
  <c r="L2510" i="5"/>
  <c r="N2521" i="5"/>
  <c r="M2426" i="5"/>
  <c r="I2428" i="5"/>
  <c r="L2431" i="5"/>
  <c r="L2436" i="5"/>
  <c r="N2436" i="5" s="1"/>
  <c r="M2436" i="5"/>
  <c r="J2441" i="5"/>
  <c r="I2442" i="5"/>
  <c r="N2442" i="5" s="1"/>
  <c r="N2445" i="5"/>
  <c r="J2453" i="5"/>
  <c r="N2453" i="5" s="1"/>
  <c r="J2454" i="5"/>
  <c r="I2454" i="5"/>
  <c r="N2454" i="5" s="1"/>
  <c r="N2456" i="5"/>
  <c r="L2461" i="5"/>
  <c r="N2461" i="5" s="1"/>
  <c r="M2462" i="5"/>
  <c r="I2465" i="5"/>
  <c r="N2465" i="5" s="1"/>
  <c r="J2465" i="5"/>
  <c r="M2472" i="5"/>
  <c r="M2476" i="5"/>
  <c r="N2476" i="5" s="1"/>
  <c r="L2482" i="5"/>
  <c r="N2482" i="5" s="1"/>
  <c r="M2489" i="5"/>
  <c r="L2489" i="5"/>
  <c r="N2493" i="5"/>
  <c r="N2495" i="5"/>
  <c r="N2501" i="5"/>
  <c r="J2502" i="5"/>
  <c r="I2502" i="5"/>
  <c r="L2516" i="5"/>
  <c r="N2516" i="5" s="1"/>
  <c r="M2516" i="5"/>
  <c r="N2543" i="5"/>
  <c r="M2545" i="5"/>
  <c r="L2545" i="5"/>
  <c r="I2548" i="5"/>
  <c r="J2548" i="5"/>
  <c r="L2567" i="5"/>
  <c r="M2567" i="5"/>
  <c r="J2574" i="5"/>
  <c r="I2574" i="5"/>
  <c r="N2574" i="5" s="1"/>
  <c r="M2584" i="5"/>
  <c r="L2584" i="5"/>
  <c r="N2593" i="5"/>
  <c r="M2526" i="5"/>
  <c r="L2526" i="5"/>
  <c r="N2526" i="5" s="1"/>
  <c r="N2536" i="5"/>
  <c r="J2539" i="5"/>
  <c r="I2539" i="5"/>
  <c r="N2539" i="5" s="1"/>
  <c r="L2551" i="5"/>
  <c r="M2551" i="5"/>
  <c r="J2558" i="5"/>
  <c r="I2558" i="5"/>
  <c r="N2558" i="5" s="1"/>
  <c r="J2569" i="5"/>
  <c r="I2569" i="5"/>
  <c r="N2569" i="5" s="1"/>
  <c r="N2570" i="5"/>
  <c r="N2576" i="5"/>
  <c r="J2581" i="5"/>
  <c r="I2581" i="5"/>
  <c r="N2581" i="5" s="1"/>
  <c r="J2589" i="5"/>
  <c r="I2589" i="5"/>
  <c r="N2589" i="5" s="1"/>
  <c r="M2602" i="5"/>
  <c r="L2602" i="5"/>
  <c r="N2602" i="5" s="1"/>
  <c r="J2661" i="5"/>
  <c r="I2661" i="5"/>
  <c r="N2667" i="5"/>
  <c r="N2498" i="5"/>
  <c r="N2514" i="5"/>
  <c r="N2524" i="5"/>
  <c r="J2527" i="5"/>
  <c r="I2527" i="5"/>
  <c r="N2527" i="5" s="1"/>
  <c r="M2530" i="5"/>
  <c r="L2530" i="5"/>
  <c r="N2530" i="5" s="1"/>
  <c r="N2540" i="5"/>
  <c r="N2541" i="5"/>
  <c r="J2542" i="5"/>
  <c r="I2542" i="5"/>
  <c r="N2552" i="5"/>
  <c r="J2553" i="5"/>
  <c r="I2553" i="5"/>
  <c r="N2553" i="5" s="1"/>
  <c r="N2554" i="5"/>
  <c r="N2557" i="5"/>
  <c r="N2560" i="5"/>
  <c r="N2567" i="5"/>
  <c r="N2571" i="5"/>
  <c r="M2577" i="5"/>
  <c r="L2577" i="5"/>
  <c r="N2579" i="5"/>
  <c r="N2583" i="5"/>
  <c r="N2584" i="5"/>
  <c r="N2587" i="5"/>
  <c r="M2597" i="5"/>
  <c r="L2597" i="5"/>
  <c r="N2597" i="5" s="1"/>
  <c r="M2640" i="5"/>
  <c r="L2640" i="5"/>
  <c r="N2510" i="5"/>
  <c r="J2531" i="5"/>
  <c r="I2531" i="5"/>
  <c r="N2531" i="5" s="1"/>
  <c r="M2534" i="5"/>
  <c r="L2534" i="5"/>
  <c r="N2534" i="5" s="1"/>
  <c r="N2551" i="5"/>
  <c r="M2561" i="5"/>
  <c r="L2561" i="5"/>
  <c r="N2563" i="5"/>
  <c r="I2564" i="5"/>
  <c r="J2564" i="5"/>
  <c r="M2572" i="5"/>
  <c r="L2572" i="5"/>
  <c r="L2596" i="5"/>
  <c r="N2596" i="5" s="1"/>
  <c r="M2596" i="5"/>
  <c r="J2617" i="5"/>
  <c r="I2617" i="5"/>
  <c r="N2617" i="5" s="1"/>
  <c r="M2620" i="5"/>
  <c r="L2620" i="5"/>
  <c r="J2599" i="5"/>
  <c r="I2599" i="5"/>
  <c r="N2612" i="5"/>
  <c r="M2656" i="5"/>
  <c r="L2656" i="5"/>
  <c r="J2677" i="5"/>
  <c r="I2677" i="5"/>
  <c r="N2549" i="5"/>
  <c r="N2565" i="5"/>
  <c r="M2580" i="5"/>
  <c r="N2580" i="5" s="1"/>
  <c r="L2580" i="5"/>
  <c r="J2585" i="5"/>
  <c r="I2585" i="5"/>
  <c r="N2586" i="5"/>
  <c r="M2588" i="5"/>
  <c r="L2588" i="5"/>
  <c r="N2588" i="5" s="1"/>
  <c r="L2592" i="5"/>
  <c r="N2592" i="5" s="1"/>
  <c r="M2592" i="5"/>
  <c r="I2605" i="5"/>
  <c r="J2605" i="5"/>
  <c r="N2627" i="5"/>
  <c r="J2629" i="5"/>
  <c r="I2629" i="5"/>
  <c r="N2629" i="5" s="1"/>
  <c r="N2671" i="5"/>
  <c r="M2672" i="5"/>
  <c r="L2672" i="5"/>
  <c r="M2543" i="5"/>
  <c r="I2545" i="5"/>
  <c r="L2548" i="5"/>
  <c r="J2556" i="5"/>
  <c r="N2556" i="5" s="1"/>
  <c r="M2559" i="5"/>
  <c r="N2559" i="5" s="1"/>
  <c r="I2561" i="5"/>
  <c r="L2564" i="5"/>
  <c r="J2572" i="5"/>
  <c r="N2572" i="5" s="1"/>
  <c r="M2575" i="5"/>
  <c r="N2575" i="5" s="1"/>
  <c r="I2577" i="5"/>
  <c r="J2594" i="5"/>
  <c r="I2594" i="5"/>
  <c r="N2594" i="5" s="1"/>
  <c r="N2604" i="5"/>
  <c r="M2608" i="5"/>
  <c r="L2608" i="5"/>
  <c r="N2608" i="5" s="1"/>
  <c r="J2645" i="5"/>
  <c r="I2645" i="5"/>
  <c r="N2651" i="5"/>
  <c r="J2613" i="5"/>
  <c r="I2613" i="5"/>
  <c r="N2614" i="5"/>
  <c r="M2616" i="5"/>
  <c r="L2616" i="5"/>
  <c r="N2616" i="5" s="1"/>
  <c r="M2628" i="5"/>
  <c r="L2628" i="5"/>
  <c r="J2633" i="5"/>
  <c r="I2633" i="5"/>
  <c r="N2633" i="5" s="1"/>
  <c r="M2644" i="5"/>
  <c r="L2644" i="5"/>
  <c r="J2649" i="5"/>
  <c r="I2649" i="5"/>
  <c r="N2649" i="5" s="1"/>
  <c r="M2660" i="5"/>
  <c r="L2660" i="5"/>
  <c r="J2665" i="5"/>
  <c r="I2665" i="5"/>
  <c r="N2665" i="5" s="1"/>
  <c r="M2676" i="5"/>
  <c r="L2676" i="5"/>
  <c r="J2621" i="5"/>
  <c r="I2621" i="5"/>
  <c r="N2622" i="5"/>
  <c r="M2624" i="5"/>
  <c r="L2624" i="5"/>
  <c r="N2630" i="5"/>
  <c r="M2636" i="5"/>
  <c r="L2636" i="5"/>
  <c r="J2641" i="5"/>
  <c r="I2641" i="5"/>
  <c r="N2646" i="5"/>
  <c r="M2652" i="5"/>
  <c r="L2652" i="5"/>
  <c r="J2657" i="5"/>
  <c r="I2657" i="5"/>
  <c r="N2657" i="5" s="1"/>
  <c r="N2662" i="5"/>
  <c r="M2668" i="5"/>
  <c r="L2668" i="5"/>
  <c r="J2673" i="5"/>
  <c r="I2673" i="5"/>
  <c r="N2678" i="5"/>
  <c r="L2593" i="5"/>
  <c r="J2601" i="5"/>
  <c r="N2601" i="5" s="1"/>
  <c r="M2604" i="5"/>
  <c r="I2606" i="5"/>
  <c r="N2606" i="5" s="1"/>
  <c r="J2609" i="5"/>
  <c r="I2609" i="5"/>
  <c r="N2609" i="5" s="1"/>
  <c r="N2610" i="5"/>
  <c r="M2612" i="5"/>
  <c r="L2612" i="5"/>
  <c r="N2620" i="5"/>
  <c r="J2625" i="5"/>
  <c r="I2625" i="5"/>
  <c r="N2625" i="5" s="1"/>
  <c r="N2626" i="5"/>
  <c r="M2632" i="5"/>
  <c r="L2632" i="5"/>
  <c r="J2637" i="5"/>
  <c r="I2637" i="5"/>
  <c r="N2642" i="5"/>
  <c r="M2648" i="5"/>
  <c r="L2648" i="5"/>
  <c r="J2653" i="5"/>
  <c r="I2653" i="5"/>
  <c r="N2653" i="5" s="1"/>
  <c r="N2658" i="5"/>
  <c r="M2664" i="5"/>
  <c r="L2664" i="5"/>
  <c r="J2669" i="5"/>
  <c r="I2669" i="5"/>
  <c r="N2674" i="5"/>
  <c r="M2680" i="5"/>
  <c r="L2680" i="5"/>
  <c r="L2623" i="5"/>
  <c r="N2623" i="5" s="1"/>
  <c r="I2624" i="5"/>
  <c r="N2624" i="5" s="1"/>
  <c r="L2627" i="5"/>
  <c r="I2628" i="5"/>
  <c r="N2628" i="5" s="1"/>
  <c r="L2631" i="5"/>
  <c r="N2631" i="5" s="1"/>
  <c r="I2632" i="5"/>
  <c r="L2635" i="5"/>
  <c r="N2635" i="5" s="1"/>
  <c r="I2636" i="5"/>
  <c r="N2636" i="5" s="1"/>
  <c r="L2639" i="5"/>
  <c r="N2639" i="5" s="1"/>
  <c r="I2640" i="5"/>
  <c r="N2640" i="5" s="1"/>
  <c r="L2643" i="5"/>
  <c r="N2643" i="5" s="1"/>
  <c r="I2644" i="5"/>
  <c r="N2644" i="5" s="1"/>
  <c r="L2647" i="5"/>
  <c r="N2647" i="5" s="1"/>
  <c r="I2648" i="5"/>
  <c r="N2648" i="5" s="1"/>
  <c r="L2651" i="5"/>
  <c r="I2652" i="5"/>
  <c r="N2652" i="5" s="1"/>
  <c r="L2655" i="5"/>
  <c r="N2655" i="5" s="1"/>
  <c r="I2656" i="5"/>
  <c r="N2656" i="5" s="1"/>
  <c r="L2659" i="5"/>
  <c r="N2659" i="5" s="1"/>
  <c r="I2660" i="5"/>
  <c r="N2660" i="5" s="1"/>
  <c r="L2663" i="5"/>
  <c r="N2663" i="5" s="1"/>
  <c r="I2664" i="5"/>
  <c r="N2664" i="5" s="1"/>
  <c r="L2667" i="5"/>
  <c r="I2668" i="5"/>
  <c r="N2668" i="5" s="1"/>
  <c r="L2671" i="5"/>
  <c r="I2672" i="5"/>
  <c r="L2675" i="5"/>
  <c r="N2675" i="5" s="1"/>
  <c r="I2676" i="5"/>
  <c r="N2676" i="5" s="1"/>
  <c r="L2679" i="5"/>
  <c r="N2679" i="5" s="1"/>
  <c r="I2680" i="5"/>
  <c r="N517" i="5"/>
  <c r="N421" i="5"/>
  <c r="N443" i="5"/>
  <c r="N475" i="5"/>
  <c r="N429" i="5"/>
  <c r="N448" i="5"/>
  <c r="N417" i="5"/>
  <c r="N419" i="5"/>
  <c r="N425" i="5"/>
  <c r="N427" i="5"/>
  <c r="N464" i="5"/>
  <c r="M489" i="5"/>
  <c r="L489" i="5"/>
  <c r="N489" i="5" s="1"/>
  <c r="J494" i="5"/>
  <c r="I494" i="5"/>
  <c r="N494" i="5" s="1"/>
  <c r="M497" i="5"/>
  <c r="L497" i="5"/>
  <c r="N497" i="5" s="1"/>
  <c r="J502" i="5"/>
  <c r="I502" i="5"/>
  <c r="N502" i="5" s="1"/>
  <c r="M505" i="5"/>
  <c r="L505" i="5"/>
  <c r="N505" i="5" s="1"/>
  <c r="J510" i="5"/>
  <c r="I510" i="5"/>
  <c r="N510" i="5" s="1"/>
  <c r="M513" i="5"/>
  <c r="L513" i="5"/>
  <c r="N513" i="5" s="1"/>
  <c r="J518" i="5"/>
  <c r="I518" i="5"/>
  <c r="N518" i="5" s="1"/>
  <c r="M521" i="5"/>
  <c r="L521" i="5"/>
  <c r="N521" i="5" s="1"/>
  <c r="J526" i="5"/>
  <c r="I526" i="5"/>
  <c r="N526" i="5" s="1"/>
  <c r="M529" i="5"/>
  <c r="L529" i="5"/>
  <c r="N529" i="5" s="1"/>
  <c r="J534" i="5"/>
  <c r="I534" i="5"/>
  <c r="N534" i="5" s="1"/>
  <c r="M537" i="5"/>
  <c r="L537" i="5"/>
  <c r="N537" i="5" s="1"/>
  <c r="J542" i="5"/>
  <c r="I542" i="5"/>
  <c r="N542" i="5" s="1"/>
  <c r="M545" i="5"/>
  <c r="L545" i="5"/>
  <c r="N545" i="5" s="1"/>
  <c r="J550" i="5"/>
  <c r="I550" i="5"/>
  <c r="N550" i="5" s="1"/>
  <c r="M553" i="5"/>
  <c r="L553" i="5"/>
  <c r="N553" i="5" s="1"/>
  <c r="J562" i="5"/>
  <c r="I562" i="5"/>
  <c r="N568" i="5"/>
  <c r="J574" i="5"/>
  <c r="I574" i="5"/>
  <c r="N574" i="5" s="1"/>
  <c r="N588" i="5"/>
  <c r="I596" i="5"/>
  <c r="J596" i="5"/>
  <c r="J617" i="5"/>
  <c r="I617" i="5"/>
  <c r="N617" i="5" s="1"/>
  <c r="L631" i="5"/>
  <c r="M631" i="5"/>
  <c r="M646" i="5"/>
  <c r="L646" i="5"/>
  <c r="M669" i="5"/>
  <c r="L669" i="5"/>
  <c r="N785" i="5"/>
  <c r="L415" i="5"/>
  <c r="N415" i="5" s="1"/>
  <c r="I416" i="5"/>
  <c r="N416" i="5" s="1"/>
  <c r="L419" i="5"/>
  <c r="I420" i="5"/>
  <c r="N420" i="5" s="1"/>
  <c r="L423" i="5"/>
  <c r="N423" i="5" s="1"/>
  <c r="I424" i="5"/>
  <c r="N424" i="5" s="1"/>
  <c r="L427" i="5"/>
  <c r="I428" i="5"/>
  <c r="N428" i="5" s="1"/>
  <c r="M432" i="5"/>
  <c r="N432" i="5" s="1"/>
  <c r="I434" i="5"/>
  <c r="N434" i="5" s="1"/>
  <c r="L437" i="5"/>
  <c r="N437" i="5" s="1"/>
  <c r="I439" i="5"/>
  <c r="N439" i="5" s="1"/>
  <c r="L442" i="5"/>
  <c r="J445" i="5"/>
  <c r="N445" i="5" s="1"/>
  <c r="M448" i="5"/>
  <c r="I450" i="5"/>
  <c r="N450" i="5" s="1"/>
  <c r="L453" i="5"/>
  <c r="N453" i="5" s="1"/>
  <c r="I455" i="5"/>
  <c r="N455" i="5" s="1"/>
  <c r="L458" i="5"/>
  <c r="J461" i="5"/>
  <c r="N461" i="5" s="1"/>
  <c r="M464" i="5"/>
  <c r="I466" i="5"/>
  <c r="N466" i="5" s="1"/>
  <c r="L469" i="5"/>
  <c r="N469" i="5" s="1"/>
  <c r="I471" i="5"/>
  <c r="N471" i="5" s="1"/>
  <c r="L474" i="5"/>
  <c r="J477" i="5"/>
  <c r="N477" i="5" s="1"/>
  <c r="M480" i="5"/>
  <c r="N480" i="5" s="1"/>
  <c r="I482" i="5"/>
  <c r="N482" i="5" s="1"/>
  <c r="L485" i="5"/>
  <c r="N485" i="5" s="1"/>
  <c r="N571" i="5"/>
  <c r="N573" i="5"/>
  <c r="N578" i="5"/>
  <c r="I580" i="5"/>
  <c r="N580" i="5" s="1"/>
  <c r="J580" i="5"/>
  <c r="L599" i="5"/>
  <c r="N599" i="5" s="1"/>
  <c r="M599" i="5"/>
  <c r="J601" i="5"/>
  <c r="I601" i="5"/>
  <c r="M604" i="5"/>
  <c r="L604" i="5"/>
  <c r="N611" i="5"/>
  <c r="I612" i="5"/>
  <c r="J612" i="5"/>
  <c r="M620" i="5"/>
  <c r="L620" i="5"/>
  <c r="N624" i="5"/>
  <c r="N626" i="5"/>
  <c r="I635" i="5"/>
  <c r="J635" i="5"/>
  <c r="J639" i="5"/>
  <c r="I639" i="5"/>
  <c r="N639" i="5" s="1"/>
  <c r="N653" i="5"/>
  <c r="L668" i="5"/>
  <c r="M668" i="5"/>
  <c r="J687" i="5"/>
  <c r="I687" i="5"/>
  <c r="L757" i="5"/>
  <c r="M757" i="5"/>
  <c r="N867" i="5"/>
  <c r="J869" i="5"/>
  <c r="I869" i="5"/>
  <c r="N869" i="5" s="1"/>
  <c r="N430" i="5"/>
  <c r="N446" i="5"/>
  <c r="N462" i="5"/>
  <c r="N478" i="5"/>
  <c r="J490" i="5"/>
  <c r="I490" i="5"/>
  <c r="N491" i="5"/>
  <c r="M493" i="5"/>
  <c r="L493" i="5"/>
  <c r="N493" i="5" s="1"/>
  <c r="J498" i="5"/>
  <c r="I498" i="5"/>
  <c r="N498" i="5" s="1"/>
  <c r="N499" i="5"/>
  <c r="M501" i="5"/>
  <c r="L501" i="5"/>
  <c r="N501" i="5" s="1"/>
  <c r="J506" i="5"/>
  <c r="I506" i="5"/>
  <c r="N507" i="5"/>
  <c r="M509" i="5"/>
  <c r="L509" i="5"/>
  <c r="N509" i="5" s="1"/>
  <c r="J514" i="5"/>
  <c r="I514" i="5"/>
  <c r="N514" i="5" s="1"/>
  <c r="N515" i="5"/>
  <c r="M517" i="5"/>
  <c r="L517" i="5"/>
  <c r="J522" i="5"/>
  <c r="I522" i="5"/>
  <c r="N523" i="5"/>
  <c r="M525" i="5"/>
  <c r="L525" i="5"/>
  <c r="N525" i="5" s="1"/>
  <c r="J530" i="5"/>
  <c r="I530" i="5"/>
  <c r="N530" i="5" s="1"/>
  <c r="N531" i="5"/>
  <c r="M533" i="5"/>
  <c r="L533" i="5"/>
  <c r="N533" i="5" s="1"/>
  <c r="J538" i="5"/>
  <c r="I538" i="5"/>
  <c r="N539" i="5"/>
  <c r="M541" i="5"/>
  <c r="L541" i="5"/>
  <c r="N541" i="5" s="1"/>
  <c r="J546" i="5"/>
  <c r="I546" i="5"/>
  <c r="N546" i="5" s="1"/>
  <c r="N547" i="5"/>
  <c r="M549" i="5"/>
  <c r="L549" i="5"/>
  <c r="N549" i="5" s="1"/>
  <c r="J554" i="5"/>
  <c r="I554" i="5"/>
  <c r="M557" i="5"/>
  <c r="L557" i="5"/>
  <c r="N557" i="5" s="1"/>
  <c r="N576" i="5"/>
  <c r="N579" i="5"/>
  <c r="L583" i="5"/>
  <c r="N583" i="5" s="1"/>
  <c r="M583" i="5"/>
  <c r="J585" i="5"/>
  <c r="I585" i="5"/>
  <c r="M588" i="5"/>
  <c r="L588" i="5"/>
  <c r="M593" i="5"/>
  <c r="N593" i="5" s="1"/>
  <c r="L593" i="5"/>
  <c r="J606" i="5"/>
  <c r="I606" i="5"/>
  <c r="N606" i="5" s="1"/>
  <c r="M609" i="5"/>
  <c r="L609" i="5"/>
  <c r="N609" i="5" s="1"/>
  <c r="I628" i="5"/>
  <c r="J628" i="5"/>
  <c r="N631" i="5"/>
  <c r="J638" i="5"/>
  <c r="I638" i="5"/>
  <c r="M642" i="5"/>
  <c r="L642" i="5"/>
  <c r="N642" i="5" s="1"/>
  <c r="N665" i="5"/>
  <c r="L708" i="5"/>
  <c r="M708" i="5"/>
  <c r="N708" i="5" s="1"/>
  <c r="I738" i="5"/>
  <c r="J738" i="5"/>
  <c r="L743" i="5"/>
  <c r="M743" i="5"/>
  <c r="N442" i="5"/>
  <c r="N458" i="5"/>
  <c r="N474" i="5"/>
  <c r="J558" i="5"/>
  <c r="I558" i="5"/>
  <c r="N558" i="5" s="1"/>
  <c r="M561" i="5"/>
  <c r="L561" i="5"/>
  <c r="N561" i="5" s="1"/>
  <c r="L567" i="5"/>
  <c r="N567" i="5" s="1"/>
  <c r="M567" i="5"/>
  <c r="J569" i="5"/>
  <c r="I569" i="5"/>
  <c r="N569" i="5" s="1"/>
  <c r="M572" i="5"/>
  <c r="L572" i="5"/>
  <c r="N572" i="5" s="1"/>
  <c r="M577" i="5"/>
  <c r="L577" i="5"/>
  <c r="N577" i="5" s="1"/>
  <c r="J590" i="5"/>
  <c r="I590" i="5"/>
  <c r="N603" i="5"/>
  <c r="N604" i="5"/>
  <c r="N605" i="5"/>
  <c r="L615" i="5"/>
  <c r="N615" i="5" s="1"/>
  <c r="M615" i="5"/>
  <c r="N619" i="5"/>
  <c r="N620" i="5"/>
  <c r="J622" i="5"/>
  <c r="I622" i="5"/>
  <c r="M625" i="5"/>
  <c r="L625" i="5"/>
  <c r="M641" i="5"/>
  <c r="L641" i="5"/>
  <c r="L648" i="5"/>
  <c r="N648" i="5" s="1"/>
  <c r="M648" i="5"/>
  <c r="M674" i="5"/>
  <c r="L674" i="5"/>
  <c r="I806" i="5"/>
  <c r="J806" i="5"/>
  <c r="N625" i="5"/>
  <c r="N632" i="5"/>
  <c r="I645" i="5"/>
  <c r="N645" i="5" s="1"/>
  <c r="J645" i="5"/>
  <c r="M652" i="5"/>
  <c r="N652" i="5" s="1"/>
  <c r="J655" i="5"/>
  <c r="I655" i="5"/>
  <c r="N655" i="5" s="1"/>
  <c r="L657" i="5"/>
  <c r="L662" i="5"/>
  <c r="J666" i="5"/>
  <c r="I666" i="5"/>
  <c r="N666" i="5" s="1"/>
  <c r="L680" i="5"/>
  <c r="M680" i="5"/>
  <c r="N680" i="5" s="1"/>
  <c r="J682" i="5"/>
  <c r="I682" i="5"/>
  <c r="N682" i="5" s="1"/>
  <c r="M685" i="5"/>
  <c r="L685" i="5"/>
  <c r="N685" i="5" s="1"/>
  <c r="M690" i="5"/>
  <c r="L690" i="5"/>
  <c r="N690" i="5" s="1"/>
  <c r="L704" i="5"/>
  <c r="N704" i="5" s="1"/>
  <c r="M704" i="5"/>
  <c r="I722" i="5"/>
  <c r="J722" i="5"/>
  <c r="L727" i="5"/>
  <c r="M727" i="5"/>
  <c r="I740" i="5"/>
  <c r="N740" i="5" s="1"/>
  <c r="J740" i="5"/>
  <c r="I746" i="5"/>
  <c r="J746" i="5"/>
  <c r="N769" i="5"/>
  <c r="I790" i="5"/>
  <c r="J790" i="5"/>
  <c r="M633" i="5"/>
  <c r="L633" i="5"/>
  <c r="N633" i="5" s="1"/>
  <c r="J650" i="5"/>
  <c r="I650" i="5"/>
  <c r="N650" i="5" s="1"/>
  <c r="I661" i="5"/>
  <c r="J661" i="5"/>
  <c r="J671" i="5"/>
  <c r="I671" i="5"/>
  <c r="N671" i="5" s="1"/>
  <c r="N684" i="5"/>
  <c r="N686" i="5"/>
  <c r="N691" i="5"/>
  <c r="I693" i="5"/>
  <c r="N693" i="5" s="1"/>
  <c r="J693" i="5"/>
  <c r="N706" i="5"/>
  <c r="N709" i="5"/>
  <c r="L712" i="5"/>
  <c r="M712" i="5"/>
  <c r="L733" i="5"/>
  <c r="N733" i="5" s="1"/>
  <c r="M733" i="5"/>
  <c r="I565" i="5"/>
  <c r="N565" i="5" s="1"/>
  <c r="L568" i="5"/>
  <c r="J576" i="5"/>
  <c r="M579" i="5"/>
  <c r="I581" i="5"/>
  <c r="N581" i="5" s="1"/>
  <c r="L584" i="5"/>
  <c r="N584" i="5" s="1"/>
  <c r="J592" i="5"/>
  <c r="N592" i="5" s="1"/>
  <c r="M595" i="5"/>
  <c r="N595" i="5" s="1"/>
  <c r="I597" i="5"/>
  <c r="N597" i="5" s="1"/>
  <c r="L600" i="5"/>
  <c r="N600" i="5" s="1"/>
  <c r="N613" i="5"/>
  <c r="N629" i="5"/>
  <c r="N643" i="5"/>
  <c r="M653" i="5"/>
  <c r="L653" i="5"/>
  <c r="M658" i="5"/>
  <c r="N658" i="5" s="1"/>
  <c r="L658" i="5"/>
  <c r="L664" i="5"/>
  <c r="N664" i="5" s="1"/>
  <c r="M664" i="5"/>
  <c r="N668" i="5"/>
  <c r="N669" i="5"/>
  <c r="N670" i="5"/>
  <c r="I677" i="5"/>
  <c r="J677" i="5"/>
  <c r="N692" i="5"/>
  <c r="L696" i="5"/>
  <c r="M696" i="5"/>
  <c r="N696" i="5" s="1"/>
  <c r="J698" i="5"/>
  <c r="I698" i="5"/>
  <c r="N698" i="5" s="1"/>
  <c r="M701" i="5"/>
  <c r="L701" i="5"/>
  <c r="N701" i="5" s="1"/>
  <c r="N713" i="5"/>
  <c r="L716" i="5"/>
  <c r="M716" i="5"/>
  <c r="N716" i="5" s="1"/>
  <c r="I724" i="5"/>
  <c r="J724" i="5"/>
  <c r="I730" i="5"/>
  <c r="J730" i="5"/>
  <c r="I774" i="5"/>
  <c r="J774" i="5"/>
  <c r="N674" i="5"/>
  <c r="N726" i="5"/>
  <c r="J727" i="5"/>
  <c r="I727" i="5"/>
  <c r="N727" i="5" s="1"/>
  <c r="N742" i="5"/>
  <c r="J743" i="5"/>
  <c r="I743" i="5"/>
  <c r="L751" i="5"/>
  <c r="M751" i="5"/>
  <c r="N753" i="5"/>
  <c r="I754" i="5"/>
  <c r="J754" i="5"/>
  <c r="I770" i="5"/>
  <c r="N770" i="5" s="1"/>
  <c r="J770" i="5"/>
  <c r="I786" i="5"/>
  <c r="J786" i="5"/>
  <c r="I802" i="5"/>
  <c r="N802" i="5" s="1"/>
  <c r="J802" i="5"/>
  <c r="I818" i="5"/>
  <c r="J818" i="5"/>
  <c r="J825" i="5"/>
  <c r="I825" i="5"/>
  <c r="N825" i="5" s="1"/>
  <c r="J853" i="5"/>
  <c r="I853" i="5"/>
  <c r="M872" i="5"/>
  <c r="L872" i="5"/>
  <c r="M722" i="5"/>
  <c r="L722" i="5"/>
  <c r="L725" i="5"/>
  <c r="M725" i="5"/>
  <c r="N725" i="5" s="1"/>
  <c r="M730" i="5"/>
  <c r="L730" i="5"/>
  <c r="M738" i="5"/>
  <c r="L738" i="5"/>
  <c r="L741" i="5"/>
  <c r="N741" i="5" s="1"/>
  <c r="M741" i="5"/>
  <c r="M746" i="5"/>
  <c r="L746" i="5"/>
  <c r="J759" i="5"/>
  <c r="I759" i="5"/>
  <c r="N759" i="5" s="1"/>
  <c r="N760" i="5"/>
  <c r="I762" i="5"/>
  <c r="N762" i="5" s="1"/>
  <c r="J762" i="5"/>
  <c r="N776" i="5"/>
  <c r="I778" i="5"/>
  <c r="N778" i="5" s="1"/>
  <c r="J778" i="5"/>
  <c r="N792" i="5"/>
  <c r="I794" i="5"/>
  <c r="N794" i="5" s="1"/>
  <c r="J794" i="5"/>
  <c r="N808" i="5"/>
  <c r="I810" i="5"/>
  <c r="N810" i="5" s="1"/>
  <c r="J810" i="5"/>
  <c r="M840" i="5"/>
  <c r="L840" i="5"/>
  <c r="J641" i="5"/>
  <c r="N641" i="5" s="1"/>
  <c r="M644" i="5"/>
  <c r="N644" i="5" s="1"/>
  <c r="I646" i="5"/>
  <c r="L649" i="5"/>
  <c r="N649" i="5" s="1"/>
  <c r="J657" i="5"/>
  <c r="N657" i="5" s="1"/>
  <c r="M660" i="5"/>
  <c r="N660" i="5" s="1"/>
  <c r="I662" i="5"/>
  <c r="N662" i="5" s="1"/>
  <c r="L665" i="5"/>
  <c r="J673" i="5"/>
  <c r="N673" i="5" s="1"/>
  <c r="M676" i="5"/>
  <c r="N676" i="5" s="1"/>
  <c r="I678" i="5"/>
  <c r="N678" i="5" s="1"/>
  <c r="L681" i="5"/>
  <c r="N681" i="5" s="1"/>
  <c r="J689" i="5"/>
  <c r="N689" i="5" s="1"/>
  <c r="M692" i="5"/>
  <c r="I694" i="5"/>
  <c r="N694" i="5" s="1"/>
  <c r="L697" i="5"/>
  <c r="N697" i="5" s="1"/>
  <c r="M702" i="5"/>
  <c r="N702" i="5" s="1"/>
  <c r="M706" i="5"/>
  <c r="M710" i="5"/>
  <c r="N710" i="5" s="1"/>
  <c r="N712" i="5"/>
  <c r="M714" i="5"/>
  <c r="N714" i="5" s="1"/>
  <c r="M718" i="5"/>
  <c r="N718" i="5" s="1"/>
  <c r="N734" i="5"/>
  <c r="J735" i="5"/>
  <c r="I735" i="5"/>
  <c r="N750" i="5"/>
  <c r="N757" i="5"/>
  <c r="N761" i="5"/>
  <c r="N764" i="5"/>
  <c r="I766" i="5"/>
  <c r="N766" i="5" s="1"/>
  <c r="J766" i="5"/>
  <c r="N777" i="5"/>
  <c r="N780" i="5"/>
  <c r="I782" i="5"/>
  <c r="N782" i="5" s="1"/>
  <c r="J782" i="5"/>
  <c r="N793" i="5"/>
  <c r="N796" i="5"/>
  <c r="I798" i="5"/>
  <c r="N798" i="5" s="1"/>
  <c r="J798" i="5"/>
  <c r="N809" i="5"/>
  <c r="N812" i="5"/>
  <c r="I814" i="5"/>
  <c r="N814" i="5" s="1"/>
  <c r="J814" i="5"/>
  <c r="I830" i="5"/>
  <c r="N830" i="5" s="1"/>
  <c r="J830" i="5"/>
  <c r="N835" i="5"/>
  <c r="J837" i="5"/>
  <c r="I837" i="5"/>
  <c r="N837" i="5" s="1"/>
  <c r="M856" i="5"/>
  <c r="L856" i="5"/>
  <c r="N755" i="5"/>
  <c r="N763" i="5"/>
  <c r="N767" i="5"/>
  <c r="N771" i="5"/>
  <c r="N775" i="5"/>
  <c r="N779" i="5"/>
  <c r="N783" i="5"/>
  <c r="N787" i="5"/>
  <c r="N791" i="5"/>
  <c r="N795" i="5"/>
  <c r="N799" i="5"/>
  <c r="N803" i="5"/>
  <c r="N807" i="5"/>
  <c r="N811" i="5"/>
  <c r="N815" i="5"/>
  <c r="N819" i="5"/>
  <c r="M820" i="5"/>
  <c r="L820" i="5"/>
  <c r="L823" i="5"/>
  <c r="N823" i="5" s="1"/>
  <c r="M823" i="5"/>
  <c r="M828" i="5"/>
  <c r="L828" i="5"/>
  <c r="J845" i="5"/>
  <c r="I845" i="5"/>
  <c r="M848" i="5"/>
  <c r="L848" i="5"/>
  <c r="J861" i="5"/>
  <c r="I861" i="5"/>
  <c r="M864" i="5"/>
  <c r="L864" i="5"/>
  <c r="J877" i="5"/>
  <c r="I877" i="5"/>
  <c r="J885" i="5"/>
  <c r="I885" i="5"/>
  <c r="J893" i="5"/>
  <c r="I893" i="5"/>
  <c r="J901" i="5"/>
  <c r="I901" i="5"/>
  <c r="J909" i="5"/>
  <c r="I909" i="5"/>
  <c r="J917" i="5"/>
  <c r="I917" i="5"/>
  <c r="J925" i="5"/>
  <c r="I925" i="5"/>
  <c r="J933" i="5"/>
  <c r="I933" i="5"/>
  <c r="M749" i="5"/>
  <c r="N749" i="5" s="1"/>
  <c r="I751" i="5"/>
  <c r="L754" i="5"/>
  <c r="M761" i="5"/>
  <c r="M765" i="5"/>
  <c r="N765" i="5" s="1"/>
  <c r="M769" i="5"/>
  <c r="M773" i="5"/>
  <c r="N773" i="5" s="1"/>
  <c r="M777" i="5"/>
  <c r="M781" i="5"/>
  <c r="N781" i="5" s="1"/>
  <c r="M785" i="5"/>
  <c r="M789" i="5"/>
  <c r="N789" i="5" s="1"/>
  <c r="M793" i="5"/>
  <c r="M797" i="5"/>
  <c r="N797" i="5" s="1"/>
  <c r="M801" i="5"/>
  <c r="N801" i="5" s="1"/>
  <c r="M805" i="5"/>
  <c r="N805" i="5" s="1"/>
  <c r="M809" i="5"/>
  <c r="M813" i="5"/>
  <c r="N813" i="5" s="1"/>
  <c r="M817" i="5"/>
  <c r="N817" i="5" s="1"/>
  <c r="N832" i="5"/>
  <c r="J833" i="5"/>
  <c r="I833" i="5"/>
  <c r="N833" i="5" s="1"/>
  <c r="M836" i="5"/>
  <c r="L836" i="5"/>
  <c r="J849" i="5"/>
  <c r="I849" i="5"/>
  <c r="N849" i="5" s="1"/>
  <c r="M852" i="5"/>
  <c r="L852" i="5"/>
  <c r="J865" i="5"/>
  <c r="I865" i="5"/>
  <c r="N865" i="5" s="1"/>
  <c r="M868" i="5"/>
  <c r="L868" i="5"/>
  <c r="M880" i="5"/>
  <c r="L880" i="5"/>
  <c r="M888" i="5"/>
  <c r="L888" i="5"/>
  <c r="M896" i="5"/>
  <c r="L896" i="5"/>
  <c r="M904" i="5"/>
  <c r="L904" i="5"/>
  <c r="M912" i="5"/>
  <c r="L912" i="5"/>
  <c r="M920" i="5"/>
  <c r="L920" i="5"/>
  <c r="M928" i="5"/>
  <c r="L928" i="5"/>
  <c r="M936" i="5"/>
  <c r="L936" i="5"/>
  <c r="I820" i="5"/>
  <c r="J820" i="5"/>
  <c r="N821" i="5"/>
  <c r="N827" i="5"/>
  <c r="I828" i="5"/>
  <c r="J828" i="5"/>
  <c r="N829" i="5"/>
  <c r="L831" i="5"/>
  <c r="N831" i="5" s="1"/>
  <c r="M831" i="5"/>
  <c r="J841" i="5"/>
  <c r="I841" i="5"/>
  <c r="M844" i="5"/>
  <c r="L844" i="5"/>
  <c r="J857" i="5"/>
  <c r="I857" i="5"/>
  <c r="M860" i="5"/>
  <c r="L860" i="5"/>
  <c r="J873" i="5"/>
  <c r="I873" i="5"/>
  <c r="M879" i="5"/>
  <c r="L879" i="5"/>
  <c r="N879" i="5" s="1"/>
  <c r="M887" i="5"/>
  <c r="N887" i="5" s="1"/>
  <c r="L887" i="5"/>
  <c r="M895" i="5"/>
  <c r="N895" i="5" s="1"/>
  <c r="L895" i="5"/>
  <c r="M903" i="5"/>
  <c r="N903" i="5" s="1"/>
  <c r="L903" i="5"/>
  <c r="M911" i="5"/>
  <c r="L911" i="5"/>
  <c r="N911" i="5" s="1"/>
  <c r="M919" i="5"/>
  <c r="N919" i="5" s="1"/>
  <c r="L919" i="5"/>
  <c r="M927" i="5"/>
  <c r="N927" i="5" s="1"/>
  <c r="L927" i="5"/>
  <c r="M935" i="5"/>
  <c r="N935" i="5" s="1"/>
  <c r="L935" i="5"/>
  <c r="M835" i="5"/>
  <c r="L835" i="5"/>
  <c r="M839" i="5"/>
  <c r="L839" i="5"/>
  <c r="N839" i="5" s="1"/>
  <c r="M843" i="5"/>
  <c r="L843" i="5"/>
  <c r="M847" i="5"/>
  <c r="L847" i="5"/>
  <c r="M851" i="5"/>
  <c r="L851" i="5"/>
  <c r="N851" i="5" s="1"/>
  <c r="M855" i="5"/>
  <c r="L855" i="5"/>
  <c r="N855" i="5" s="1"/>
  <c r="M859" i="5"/>
  <c r="L859" i="5"/>
  <c r="M863" i="5"/>
  <c r="L863" i="5"/>
  <c r="M867" i="5"/>
  <c r="L867" i="5"/>
  <c r="M871" i="5"/>
  <c r="L871" i="5"/>
  <c r="N871" i="5" s="1"/>
  <c r="J876" i="5"/>
  <c r="I876" i="5"/>
  <c r="J892" i="5"/>
  <c r="I892" i="5"/>
  <c r="J908" i="5"/>
  <c r="I908" i="5"/>
  <c r="J924" i="5"/>
  <c r="I924" i="5"/>
  <c r="J940" i="5"/>
  <c r="I940" i="5"/>
  <c r="J836" i="5"/>
  <c r="I836" i="5"/>
  <c r="J840" i="5"/>
  <c r="I840" i="5"/>
  <c r="J844" i="5"/>
  <c r="I844" i="5"/>
  <c r="J848" i="5"/>
  <c r="I848" i="5"/>
  <c r="J852" i="5"/>
  <c r="I852" i="5"/>
  <c r="J856" i="5"/>
  <c r="I856" i="5"/>
  <c r="J860" i="5"/>
  <c r="I860" i="5"/>
  <c r="J864" i="5"/>
  <c r="I864" i="5"/>
  <c r="J868" i="5"/>
  <c r="I868" i="5"/>
  <c r="J872" i="5"/>
  <c r="I872" i="5"/>
  <c r="J884" i="5"/>
  <c r="I884" i="5"/>
  <c r="J900" i="5"/>
  <c r="I900" i="5"/>
  <c r="J916" i="5"/>
  <c r="I916" i="5"/>
  <c r="J932" i="5"/>
  <c r="I932" i="5"/>
  <c r="M875" i="5"/>
  <c r="L875" i="5"/>
  <c r="J880" i="5"/>
  <c r="I880" i="5"/>
  <c r="N881" i="5"/>
  <c r="M883" i="5"/>
  <c r="L883" i="5"/>
  <c r="N883" i="5" s="1"/>
  <c r="J888" i="5"/>
  <c r="I888" i="5"/>
  <c r="N888" i="5" s="1"/>
  <c r="N889" i="5"/>
  <c r="M891" i="5"/>
  <c r="L891" i="5"/>
  <c r="J896" i="5"/>
  <c r="I896" i="5"/>
  <c r="N897" i="5"/>
  <c r="M899" i="5"/>
  <c r="L899" i="5"/>
  <c r="N899" i="5" s="1"/>
  <c r="J904" i="5"/>
  <c r="I904" i="5"/>
  <c r="N905" i="5"/>
  <c r="M907" i="5"/>
  <c r="L907" i="5"/>
  <c r="J912" i="5"/>
  <c r="I912" i="5"/>
  <c r="N913" i="5"/>
  <c r="M915" i="5"/>
  <c r="L915" i="5"/>
  <c r="J920" i="5"/>
  <c r="I920" i="5"/>
  <c r="N920" i="5" s="1"/>
  <c r="N921" i="5"/>
  <c r="M923" i="5"/>
  <c r="L923" i="5"/>
  <c r="J928" i="5"/>
  <c r="I928" i="5"/>
  <c r="N929" i="5"/>
  <c r="M931" i="5"/>
  <c r="L931" i="5"/>
  <c r="N931" i="5" s="1"/>
  <c r="J936" i="5"/>
  <c r="I936" i="5"/>
  <c r="N937" i="5"/>
  <c r="M939" i="5"/>
  <c r="L939" i="5"/>
  <c r="L414" i="5"/>
  <c r="N414" i="5" s="1"/>
  <c r="L335" i="5"/>
  <c r="M335" i="5"/>
  <c r="L339" i="5"/>
  <c r="M339" i="5"/>
  <c r="I396" i="5"/>
  <c r="J396" i="5"/>
  <c r="L254" i="5"/>
  <c r="I255" i="5"/>
  <c r="L258" i="5"/>
  <c r="I259" i="5"/>
  <c r="L262" i="5"/>
  <c r="I263" i="5"/>
  <c r="L266" i="5"/>
  <c r="I267" i="5"/>
  <c r="L270" i="5"/>
  <c r="I271" i="5"/>
  <c r="L274" i="5"/>
  <c r="I275" i="5"/>
  <c r="L278" i="5"/>
  <c r="I279" i="5"/>
  <c r="L282" i="5"/>
  <c r="I283" i="5"/>
  <c r="L286" i="5"/>
  <c r="I287" i="5"/>
  <c r="L290" i="5"/>
  <c r="I291" i="5"/>
  <c r="L294" i="5"/>
  <c r="I295" i="5"/>
  <c r="L298" i="5"/>
  <c r="I299" i="5"/>
  <c r="L302" i="5"/>
  <c r="I303" i="5"/>
  <c r="L306" i="5"/>
  <c r="J309" i="5"/>
  <c r="M312" i="5"/>
  <c r="I314" i="5"/>
  <c r="L317" i="5"/>
  <c r="I319" i="5"/>
  <c r="L322" i="5"/>
  <c r="J325" i="5"/>
  <c r="M328" i="5"/>
  <c r="I330" i="5"/>
  <c r="L333" i="5"/>
  <c r="L337" i="5"/>
  <c r="J341" i="5"/>
  <c r="I341" i="5"/>
  <c r="I352" i="5"/>
  <c r="J352" i="5"/>
  <c r="M359" i="5"/>
  <c r="J362" i="5"/>
  <c r="I366" i="5"/>
  <c r="J366" i="5"/>
  <c r="I370" i="5"/>
  <c r="J370" i="5"/>
  <c r="I378" i="5"/>
  <c r="J378" i="5"/>
  <c r="I390" i="5"/>
  <c r="J390" i="5"/>
  <c r="I404" i="5"/>
  <c r="J404" i="5"/>
  <c r="M344" i="5"/>
  <c r="L344" i="5"/>
  <c r="M349" i="5"/>
  <c r="L349" i="5"/>
  <c r="L355" i="5"/>
  <c r="M355" i="5"/>
  <c r="M360" i="5"/>
  <c r="L360" i="5"/>
  <c r="I374" i="5"/>
  <c r="J374" i="5"/>
  <c r="I382" i="5"/>
  <c r="J382" i="5"/>
  <c r="I386" i="5"/>
  <c r="J386" i="5"/>
  <c r="I400" i="5"/>
  <c r="J400" i="5"/>
  <c r="L309" i="5"/>
  <c r="J317" i="5"/>
  <c r="M320" i="5"/>
  <c r="I322" i="5"/>
  <c r="L325" i="5"/>
  <c r="J333" i="5"/>
  <c r="J336" i="5"/>
  <c r="M343" i="5"/>
  <c r="J346" i="5"/>
  <c r="I346" i="5"/>
  <c r="L348" i="5"/>
  <c r="L353" i="5"/>
  <c r="J357" i="5"/>
  <c r="I357" i="5"/>
  <c r="M363" i="5"/>
  <c r="M367" i="5"/>
  <c r="I337" i="5"/>
  <c r="L340" i="5"/>
  <c r="J348" i="5"/>
  <c r="M351" i="5"/>
  <c r="I353" i="5"/>
  <c r="L356" i="5"/>
  <c r="M361" i="5"/>
  <c r="M365" i="5"/>
  <c r="M369" i="5"/>
  <c r="M373" i="5"/>
  <c r="M377" i="5"/>
  <c r="M381" i="5"/>
  <c r="M385" i="5"/>
  <c r="M389" i="5"/>
  <c r="M395" i="5"/>
  <c r="M399" i="5"/>
  <c r="M403" i="5"/>
  <c r="M407" i="5"/>
  <c r="L251" i="5"/>
  <c r="I251" i="5"/>
  <c r="J143" i="5"/>
  <c r="J147" i="5"/>
  <c r="J151" i="5"/>
  <c r="J155" i="5"/>
  <c r="J159" i="5"/>
  <c r="J163" i="5"/>
  <c r="J167" i="5"/>
  <c r="J171" i="5"/>
  <c r="J175" i="5"/>
  <c r="J179" i="5"/>
  <c r="J183" i="5"/>
  <c r="J187" i="5"/>
  <c r="J191" i="5"/>
  <c r="J195" i="5"/>
  <c r="J199" i="5"/>
  <c r="J203" i="5"/>
  <c r="J207" i="5"/>
  <c r="J211" i="5"/>
  <c r="J215" i="5"/>
  <c r="J219" i="5"/>
  <c r="J223" i="5"/>
  <c r="J227" i="5"/>
  <c r="J231" i="5"/>
  <c r="J235" i="5"/>
  <c r="J239" i="5"/>
  <c r="J243" i="5"/>
  <c r="I139" i="5"/>
  <c r="M7" i="5"/>
  <c r="M6" i="5"/>
  <c r="J117" i="5"/>
  <c r="I117" i="5"/>
  <c r="J133" i="5"/>
  <c r="I133" i="5"/>
  <c r="M133" i="5" s="1"/>
  <c r="I11" i="5"/>
  <c r="M11" i="5" s="1"/>
  <c r="I15" i="5"/>
  <c r="M15" i="5" s="1"/>
  <c r="I19" i="5"/>
  <c r="M19" i="5" s="1"/>
  <c r="I23" i="5"/>
  <c r="M23" i="5" s="1"/>
  <c r="I27" i="5"/>
  <c r="M27" i="5" s="1"/>
  <c r="I31" i="5"/>
  <c r="M31" i="5" s="1"/>
  <c r="I35" i="5"/>
  <c r="M35" i="5" s="1"/>
  <c r="I39" i="5"/>
  <c r="M39" i="5" s="1"/>
  <c r="I43" i="5"/>
  <c r="M43" i="5" s="1"/>
  <c r="I47" i="5"/>
  <c r="M47" i="5" s="1"/>
  <c r="I51" i="5"/>
  <c r="M51" i="5" s="1"/>
  <c r="I54" i="5"/>
  <c r="M54" i="5" s="1"/>
  <c r="I59" i="5"/>
  <c r="M59" i="5" s="1"/>
  <c r="I62" i="5"/>
  <c r="M62" i="5" s="1"/>
  <c r="J81" i="5"/>
  <c r="I81" i="5"/>
  <c r="M81" i="5" s="1"/>
  <c r="J97" i="5"/>
  <c r="I97" i="5"/>
  <c r="J113" i="5"/>
  <c r="I113" i="5"/>
  <c r="M113" i="5" s="1"/>
  <c r="J129" i="5"/>
  <c r="I129" i="5"/>
  <c r="M8" i="5"/>
  <c r="M16" i="5"/>
  <c r="M20" i="5"/>
  <c r="M32" i="5"/>
  <c r="M36" i="5"/>
  <c r="M40" i="5"/>
  <c r="M48" i="5"/>
  <c r="J57" i="5"/>
  <c r="I57" i="5"/>
  <c r="J53" i="5"/>
  <c r="I53" i="5"/>
  <c r="M53" i="5" s="1"/>
  <c r="J61" i="5"/>
  <c r="I61" i="5"/>
  <c r="J63" i="5"/>
  <c r="I63" i="5"/>
  <c r="M63" i="5" s="1"/>
  <c r="J65" i="5"/>
  <c r="I65" i="5"/>
  <c r="J67" i="5"/>
  <c r="I67" i="5"/>
  <c r="M67" i="5" s="1"/>
  <c r="J69" i="5"/>
  <c r="I69" i="5"/>
  <c r="J71" i="5"/>
  <c r="I71" i="5"/>
  <c r="M71" i="5" s="1"/>
  <c r="J73" i="5"/>
  <c r="I73" i="5"/>
  <c r="J75" i="5"/>
  <c r="I75" i="5"/>
  <c r="M75" i="5" s="1"/>
  <c r="J77" i="5"/>
  <c r="I77" i="5"/>
  <c r="J93" i="5"/>
  <c r="I93" i="5"/>
  <c r="M93" i="5" s="1"/>
  <c r="J109" i="5"/>
  <c r="I109" i="5"/>
  <c r="J125" i="5"/>
  <c r="I125" i="5"/>
  <c r="M125" i="5" s="1"/>
  <c r="M12" i="5"/>
  <c r="M24" i="5"/>
  <c r="M28" i="5"/>
  <c r="M44" i="5"/>
  <c r="J85" i="5"/>
  <c r="I85" i="5"/>
  <c r="J101" i="5"/>
  <c r="I101" i="5"/>
  <c r="M101" i="5" s="1"/>
  <c r="I55" i="5"/>
  <c r="M55" i="5" s="1"/>
  <c r="I58" i="5"/>
  <c r="M58" i="5" s="1"/>
  <c r="J89" i="5"/>
  <c r="I89" i="5"/>
  <c r="M89" i="5" s="1"/>
  <c r="J105" i="5"/>
  <c r="I105" i="5"/>
  <c r="J121" i="5"/>
  <c r="I121" i="5"/>
  <c r="M121" i="5" s="1"/>
  <c r="I79" i="5"/>
  <c r="M79" i="5" s="1"/>
  <c r="I83" i="5"/>
  <c r="M83" i="5" s="1"/>
  <c r="I87" i="5"/>
  <c r="M87" i="5" s="1"/>
  <c r="I91" i="5"/>
  <c r="M91" i="5" s="1"/>
  <c r="I95" i="5"/>
  <c r="M95" i="5" s="1"/>
  <c r="I99" i="5"/>
  <c r="M99" i="5" s="1"/>
  <c r="I103" i="5"/>
  <c r="M103" i="5" s="1"/>
  <c r="I107" i="5"/>
  <c r="M107" i="5" s="1"/>
  <c r="I111" i="5"/>
  <c r="M111" i="5" s="1"/>
  <c r="I115" i="5"/>
  <c r="M115" i="5" s="1"/>
  <c r="I119" i="5"/>
  <c r="M119" i="5" s="1"/>
  <c r="I123" i="5"/>
  <c r="M123" i="5" s="1"/>
  <c r="I127" i="5"/>
  <c r="M127" i="5" s="1"/>
  <c r="I131" i="5"/>
  <c r="M131" i="5" s="1"/>
  <c r="I135" i="5"/>
  <c r="M135" i="5" s="1"/>
  <c r="K156" i="4"/>
  <c r="K284" i="4"/>
  <c r="I15" i="4"/>
  <c r="J15" i="4"/>
  <c r="K165" i="4"/>
  <c r="K188" i="4"/>
  <c r="K220" i="4"/>
  <c r="K236" i="4"/>
  <c r="J319" i="4"/>
  <c r="I319" i="4"/>
  <c r="K319" i="4" s="1"/>
  <c r="J327" i="4"/>
  <c r="I327" i="4"/>
  <c r="K327" i="4" s="1"/>
  <c r="J335" i="4"/>
  <c r="I335" i="4"/>
  <c r="K335" i="4" s="1"/>
  <c r="J375" i="4"/>
  <c r="I375" i="4"/>
  <c r="K375" i="4" s="1"/>
  <c r="J383" i="4"/>
  <c r="I383" i="4"/>
  <c r="K383" i="4" s="1"/>
  <c r="J391" i="4"/>
  <c r="I391" i="4"/>
  <c r="K391" i="4" s="1"/>
  <c r="J423" i="4"/>
  <c r="I423" i="4"/>
  <c r="K423" i="4" s="1"/>
  <c r="J431" i="4"/>
  <c r="I431" i="4"/>
  <c r="K431" i="4" s="1"/>
  <c r="J439" i="4"/>
  <c r="I439" i="4"/>
  <c r="K439" i="4" s="1"/>
  <c r="J463" i="4"/>
  <c r="I463" i="4"/>
  <c r="K463" i="4" s="1"/>
  <c r="J479" i="4"/>
  <c r="I479" i="4"/>
  <c r="K479" i="4" s="1"/>
  <c r="J487" i="4"/>
  <c r="I487" i="4"/>
  <c r="K487" i="4" s="1"/>
  <c r="J503" i="4"/>
  <c r="I503" i="4"/>
  <c r="K503" i="4" s="1"/>
  <c r="J511" i="4"/>
  <c r="I511" i="4"/>
  <c r="K511" i="4" s="1"/>
  <c r="J519" i="4"/>
  <c r="I519" i="4"/>
  <c r="K519" i="4" s="1"/>
  <c r="J551" i="4"/>
  <c r="I551" i="4"/>
  <c r="K551" i="4" s="1"/>
  <c r="J559" i="4"/>
  <c r="I559" i="4"/>
  <c r="K559" i="4" s="1"/>
  <c r="J567" i="4"/>
  <c r="I567" i="4"/>
  <c r="K567" i="4" s="1"/>
  <c r="J607" i="4"/>
  <c r="I607" i="4"/>
  <c r="K607" i="4" s="1"/>
  <c r="I615" i="4"/>
  <c r="J615" i="4"/>
  <c r="I623" i="4"/>
  <c r="J623" i="4"/>
  <c r="I687" i="4"/>
  <c r="J687" i="4"/>
  <c r="I743" i="4"/>
  <c r="J743" i="4"/>
  <c r="I783" i="4"/>
  <c r="K783" i="4" s="1"/>
  <c r="J783" i="4"/>
  <c r="K794" i="4"/>
  <c r="K845" i="4"/>
  <c r="I847" i="4"/>
  <c r="J847" i="4"/>
  <c r="K869" i="4"/>
  <c r="J908" i="4"/>
  <c r="I908" i="4"/>
  <c r="K908" i="4" s="1"/>
  <c r="J913" i="4"/>
  <c r="I913" i="4"/>
  <c r="K913" i="4" s="1"/>
  <c r="I947" i="4"/>
  <c r="J947" i="4"/>
  <c r="I955" i="4"/>
  <c r="K955" i="4" s="1"/>
  <c r="J955" i="4"/>
  <c r="I971" i="4"/>
  <c r="J971" i="4"/>
  <c r="J977" i="4"/>
  <c r="I977" i="4"/>
  <c r="K977" i="4" s="1"/>
  <c r="K989" i="4"/>
  <c r="K1045" i="4"/>
  <c r="K1125" i="4"/>
  <c r="I1167" i="4"/>
  <c r="K1167" i="4" s="1"/>
  <c r="J1167" i="4"/>
  <c r="J1246" i="4"/>
  <c r="I1246" i="4"/>
  <c r="K1246" i="4" s="1"/>
  <c r="I1258" i="4"/>
  <c r="K1258" i="4" s="1"/>
  <c r="J1258" i="4"/>
  <c r="I1349" i="4"/>
  <c r="J1349" i="4"/>
  <c r="J1374" i="4"/>
  <c r="I1374" i="4"/>
  <c r="I1386" i="4"/>
  <c r="J1386" i="4"/>
  <c r="I1477" i="4"/>
  <c r="K1477" i="4" s="1"/>
  <c r="J1477" i="4"/>
  <c r="J1540" i="4"/>
  <c r="I1540" i="4"/>
  <c r="K1540" i="4" s="1"/>
  <c r="I1602" i="4"/>
  <c r="K1602" i="4" s="1"/>
  <c r="J1602" i="4"/>
  <c r="J1630" i="4"/>
  <c r="I1630" i="4"/>
  <c r="K1630" i="4" s="1"/>
  <c r="J1668" i="4"/>
  <c r="I1668" i="4"/>
  <c r="J1688" i="4"/>
  <c r="I1688" i="4"/>
  <c r="K1688" i="4" s="1"/>
  <c r="J1796" i="4"/>
  <c r="I1796" i="4"/>
  <c r="J1816" i="4"/>
  <c r="I1816" i="4"/>
  <c r="K1816" i="4" s="1"/>
  <c r="J1848" i="4"/>
  <c r="I1848" i="4"/>
  <c r="J1880" i="4"/>
  <c r="I1880" i="4"/>
  <c r="K1880" i="4" s="1"/>
  <c r="J1984" i="4"/>
  <c r="I1984" i="4"/>
  <c r="I2013" i="4"/>
  <c r="J2013" i="4"/>
  <c r="I2061" i="4"/>
  <c r="K2061" i="4" s="1"/>
  <c r="J2061" i="4"/>
  <c r="J2112" i="4"/>
  <c r="I2112" i="4"/>
  <c r="K2112" i="4" s="1"/>
  <c r="I2282" i="4"/>
  <c r="K2282" i="4" s="1"/>
  <c r="J2282" i="4"/>
  <c r="J3105" i="4"/>
  <c r="I3105" i="4"/>
  <c r="K3105" i="4" s="1"/>
  <c r="J3109" i="4"/>
  <c r="I3109" i="4"/>
  <c r="I3172" i="4"/>
  <c r="J3172" i="4"/>
  <c r="I3186" i="4"/>
  <c r="K3186" i="4" s="1"/>
  <c r="J3186" i="4"/>
  <c r="J3220" i="4"/>
  <c r="I3220" i="4"/>
  <c r="K3220" i="4" s="1"/>
  <c r="I3390" i="4"/>
  <c r="K3390" i="4" s="1"/>
  <c r="J3390" i="4"/>
  <c r="I3511" i="4"/>
  <c r="J3511" i="4"/>
  <c r="K32" i="4"/>
  <c r="I56" i="4"/>
  <c r="K56" i="4" s="1"/>
  <c r="J64" i="4"/>
  <c r="K104" i="4"/>
  <c r="J108" i="4"/>
  <c r="K108" i="4" s="1"/>
  <c r="K129" i="4"/>
  <c r="I131" i="4"/>
  <c r="K131" i="4" s="1"/>
  <c r="J133" i="4"/>
  <c r="K133" i="4" s="1"/>
  <c r="I147" i="4"/>
  <c r="K147" i="4" s="1"/>
  <c r="J149" i="4"/>
  <c r="K149" i="4" s="1"/>
  <c r="K161" i="4"/>
  <c r="I163" i="4"/>
  <c r="K163" i="4" s="1"/>
  <c r="J165" i="4"/>
  <c r="K184" i="4"/>
  <c r="J188" i="4"/>
  <c r="J204" i="4"/>
  <c r="K204" i="4" s="1"/>
  <c r="J220" i="4"/>
  <c r="I227" i="4"/>
  <c r="K227" i="4" s="1"/>
  <c r="J229" i="4"/>
  <c r="K229" i="4" s="1"/>
  <c r="J236" i="4"/>
  <c r="I243" i="4"/>
  <c r="K243" i="4" s="1"/>
  <c r="J245" i="4"/>
  <c r="I259" i="4"/>
  <c r="K259" i="4" s="1"/>
  <c r="J261" i="4"/>
  <c r="J268" i="4"/>
  <c r="K268" i="4" s="1"/>
  <c r="J309" i="4"/>
  <c r="K309" i="4" s="1"/>
  <c r="K64" i="4"/>
  <c r="K101" i="4"/>
  <c r="K261" i="4"/>
  <c r="J343" i="4"/>
  <c r="I343" i="4"/>
  <c r="K343" i="4" s="1"/>
  <c r="J399" i="4"/>
  <c r="I399" i="4"/>
  <c r="K399" i="4" s="1"/>
  <c r="J447" i="4"/>
  <c r="I447" i="4"/>
  <c r="K447" i="4" s="1"/>
  <c r="J455" i="4"/>
  <c r="I455" i="4"/>
  <c r="K455" i="4" s="1"/>
  <c r="J495" i="4"/>
  <c r="I495" i="4"/>
  <c r="K495" i="4" s="1"/>
  <c r="J535" i="4"/>
  <c r="I535" i="4"/>
  <c r="K535" i="4" s="1"/>
  <c r="J543" i="4"/>
  <c r="I543" i="4"/>
  <c r="K543" i="4" s="1"/>
  <c r="J575" i="4"/>
  <c r="I575" i="4"/>
  <c r="K575" i="4" s="1"/>
  <c r="J591" i="4"/>
  <c r="I591" i="4"/>
  <c r="K591" i="4" s="1"/>
  <c r="J599" i="4"/>
  <c r="I599" i="4"/>
  <c r="K599" i="4" s="1"/>
  <c r="I1039" i="4"/>
  <c r="K1039" i="4" s="1"/>
  <c r="J1039" i="4"/>
  <c r="J1154" i="4"/>
  <c r="I1154" i="4"/>
  <c r="J1182" i="4"/>
  <c r="I1182" i="4"/>
  <c r="K1182" i="4" s="1"/>
  <c r="I1194" i="4"/>
  <c r="K1194" i="4" s="1"/>
  <c r="J1194" i="4"/>
  <c r="J1438" i="4"/>
  <c r="I1438" i="4"/>
  <c r="K1438" i="4" s="1"/>
  <c r="I1450" i="4"/>
  <c r="K1450" i="4" s="1"/>
  <c r="J1450" i="4"/>
  <c r="J1502" i="4"/>
  <c r="I1502" i="4"/>
  <c r="K1502" i="4" s="1"/>
  <c r="J1758" i="4"/>
  <c r="I1758" i="4"/>
  <c r="I1843" i="4"/>
  <c r="J1843" i="4"/>
  <c r="I1875" i="4"/>
  <c r="K1875" i="4" s="1"/>
  <c r="J1875" i="4"/>
  <c r="J1893" i="4"/>
  <c r="I1893" i="4"/>
  <c r="K1893" i="4" s="1"/>
  <c r="I1933" i="4"/>
  <c r="K1933" i="4" s="1"/>
  <c r="J1933" i="4"/>
  <c r="I2135" i="4"/>
  <c r="J2135" i="4"/>
  <c r="I2145" i="4"/>
  <c r="K2145" i="4" s="1"/>
  <c r="J2145" i="4"/>
  <c r="J2241" i="4"/>
  <c r="I2241" i="4"/>
  <c r="K2241" i="4" s="1"/>
  <c r="I2276" i="4"/>
  <c r="K2276" i="4" s="1"/>
  <c r="J2276" i="4"/>
  <c r="I3127" i="4"/>
  <c r="J3127" i="4"/>
  <c r="J3263" i="4"/>
  <c r="I3263" i="4"/>
  <c r="K3263" i="4" s="1"/>
  <c r="I3447" i="4"/>
  <c r="K3447" i="4" s="1"/>
  <c r="J3447" i="4"/>
  <c r="I3463" i="4"/>
  <c r="J3463" i="4"/>
  <c r="I3479" i="4"/>
  <c r="K3479" i="4" s="1"/>
  <c r="J3479" i="4"/>
  <c r="I3495" i="4"/>
  <c r="J3495" i="4"/>
  <c r="I3543" i="4"/>
  <c r="K3543" i="4" s="1"/>
  <c r="J3543" i="4"/>
  <c r="I12" i="4"/>
  <c r="K12" i="4" s="1"/>
  <c r="K27" i="4"/>
  <c r="I48" i="4"/>
  <c r="K48" i="4" s="1"/>
  <c r="K97" i="4"/>
  <c r="J101" i="4"/>
  <c r="J181" i="4"/>
  <c r="I195" i="4"/>
  <c r="K195" i="4" s="1"/>
  <c r="K209" i="4"/>
  <c r="J213" i="4"/>
  <c r="K232" i="4"/>
  <c r="K248" i="4"/>
  <c r="J252" i="4"/>
  <c r="K252" i="4" s="1"/>
  <c r="I275" i="4"/>
  <c r="K275" i="4" s="1"/>
  <c r="J277" i="4"/>
  <c r="K277" i="4" s="1"/>
  <c r="I291" i="4"/>
  <c r="K291" i="4" s="1"/>
  <c r="J293" i="4"/>
  <c r="K320" i="4"/>
  <c r="K384" i="4"/>
  <c r="K416" i="4"/>
  <c r="K440" i="4"/>
  <c r="K512" i="4"/>
  <c r="K544" i="4"/>
  <c r="K576" i="4"/>
  <c r="K608" i="4"/>
  <c r="K650" i="4"/>
  <c r="I663" i="4"/>
  <c r="K663" i="4" s="1"/>
  <c r="J663" i="4"/>
  <c r="I671" i="4"/>
  <c r="J671" i="4"/>
  <c r="J674" i="4"/>
  <c r="K674" i="4" s="1"/>
  <c r="J744" i="4"/>
  <c r="I744" i="4"/>
  <c r="K744" i="4" s="1"/>
  <c r="I763" i="4"/>
  <c r="K763" i="4" s="1"/>
  <c r="J763" i="4"/>
  <c r="J768" i="4"/>
  <c r="I768" i="4"/>
  <c r="K768" i="4" s="1"/>
  <c r="I779" i="4"/>
  <c r="K779" i="4" s="1"/>
  <c r="J779" i="4"/>
  <c r="J784" i="4"/>
  <c r="I784" i="4"/>
  <c r="K784" i="4" s="1"/>
  <c r="J789" i="4"/>
  <c r="K789" i="4" s="1"/>
  <c r="J794" i="4"/>
  <c r="K802" i="4"/>
  <c r="K829" i="4"/>
  <c r="K837" i="4"/>
  <c r="J848" i="4"/>
  <c r="I848" i="4"/>
  <c r="K848" i="4" s="1"/>
  <c r="J853" i="4"/>
  <c r="K853" i="4" s="1"/>
  <c r="K858" i="4"/>
  <c r="J869" i="4"/>
  <c r="J894" i="4"/>
  <c r="J902" i="4"/>
  <c r="K902" i="4" s="1"/>
  <c r="J950" i="4"/>
  <c r="J966" i="4"/>
  <c r="K966" i="4" s="1"/>
  <c r="K978" i="4"/>
  <c r="J989" i="4"/>
  <c r="I1011" i="4"/>
  <c r="J1011" i="4"/>
  <c r="I1019" i="4"/>
  <c r="J1019" i="4"/>
  <c r="I1027" i="4"/>
  <c r="J1027" i="4"/>
  <c r="I1035" i="4"/>
  <c r="J1035" i="4"/>
  <c r="J1040" i="4"/>
  <c r="I1040" i="4"/>
  <c r="K1040" i="4" s="1"/>
  <c r="J1045" i="4"/>
  <c r="J1050" i="4"/>
  <c r="K1050" i="4" s="1"/>
  <c r="K1058" i="4"/>
  <c r="J1080" i="4"/>
  <c r="I1080" i="4"/>
  <c r="J1088" i="4"/>
  <c r="I1088" i="4"/>
  <c r="K1088" i="4" s="1"/>
  <c r="J1096" i="4"/>
  <c r="I1096" i="4"/>
  <c r="J1104" i="4"/>
  <c r="I1104" i="4"/>
  <c r="K1104" i="4" s="1"/>
  <c r="J1109" i="4"/>
  <c r="K1109" i="4" s="1"/>
  <c r="J1125" i="4"/>
  <c r="J1170" i="4"/>
  <c r="K1170" i="4" s="1"/>
  <c r="I1237" i="4"/>
  <c r="K1237" i="4" s="1"/>
  <c r="J1237" i="4"/>
  <c r="J1262" i="4"/>
  <c r="I1262" i="4"/>
  <c r="K1262" i="4" s="1"/>
  <c r="I1274" i="4"/>
  <c r="K1274" i="4" s="1"/>
  <c r="J1274" i="4"/>
  <c r="I1301" i="4"/>
  <c r="J1301" i="4"/>
  <c r="I1365" i="4"/>
  <c r="K1365" i="4" s="1"/>
  <c r="J1365" i="4"/>
  <c r="I1429" i="4"/>
  <c r="J1429" i="4"/>
  <c r="J1454" i="4"/>
  <c r="I1454" i="4"/>
  <c r="I1466" i="4"/>
  <c r="J1466" i="4"/>
  <c r="I1511" i="4"/>
  <c r="K1511" i="4" s="1"/>
  <c r="J1511" i="4"/>
  <c r="I1529" i="4"/>
  <c r="J1529" i="4"/>
  <c r="J1628" i="4"/>
  <c r="I1628" i="4"/>
  <c r="I1642" i="4"/>
  <c r="J1642" i="4"/>
  <c r="I1767" i="4"/>
  <c r="J1767" i="4"/>
  <c r="I1770" i="4"/>
  <c r="J1770" i="4"/>
  <c r="I1785" i="4"/>
  <c r="J1785" i="4"/>
  <c r="I1891" i="4"/>
  <c r="J1891" i="4"/>
  <c r="I1926" i="4"/>
  <c r="J1926" i="4"/>
  <c r="J1953" i="4"/>
  <c r="I1953" i="4"/>
  <c r="K1953" i="4" s="1"/>
  <c r="J1964" i="4"/>
  <c r="I1964" i="4"/>
  <c r="K1964" i="4" s="1"/>
  <c r="I2054" i="4"/>
  <c r="J2054" i="4"/>
  <c r="J2081" i="4"/>
  <c r="I2081" i="4"/>
  <c r="K2081" i="4" s="1"/>
  <c r="J2092" i="4"/>
  <c r="I2092" i="4"/>
  <c r="K2092" i="4" s="1"/>
  <c r="I2677" i="4"/>
  <c r="J2677" i="4"/>
  <c r="I2709" i="4"/>
  <c r="J2709" i="4"/>
  <c r="I2987" i="4"/>
  <c r="J2987" i="4"/>
  <c r="I3090" i="4"/>
  <c r="J3090" i="4"/>
  <c r="I16" i="4"/>
  <c r="K16" i="4" s="1"/>
  <c r="I24" i="4"/>
  <c r="K24" i="4" s="1"/>
  <c r="J32" i="4"/>
  <c r="K40" i="4"/>
  <c r="K52" i="4"/>
  <c r="K60" i="4"/>
  <c r="K63" i="4"/>
  <c r="I68" i="4"/>
  <c r="K68" i="4" s="1"/>
  <c r="K71" i="4"/>
  <c r="I79" i="4"/>
  <c r="J79" i="4"/>
  <c r="J84" i="4"/>
  <c r="J95" i="4"/>
  <c r="J97" i="4"/>
  <c r="K100" i="4"/>
  <c r="J104" i="4"/>
  <c r="K109" i="4"/>
  <c r="I111" i="4"/>
  <c r="K111" i="4" s="1"/>
  <c r="J113" i="4"/>
  <c r="K113" i="4" s="1"/>
  <c r="K116" i="4"/>
  <c r="J120" i="4"/>
  <c r="K120" i="4" s="1"/>
  <c r="K125" i="4"/>
  <c r="I127" i="4"/>
  <c r="K127" i="4" s="1"/>
  <c r="J129" i="4"/>
  <c r="K132" i="4"/>
  <c r="J136" i="4"/>
  <c r="K136" i="4" s="1"/>
  <c r="K141" i="4"/>
  <c r="I143" i="4"/>
  <c r="K143" i="4" s="1"/>
  <c r="J145" i="4"/>
  <c r="K145" i="4" s="1"/>
  <c r="K148" i="4"/>
  <c r="J152" i="4"/>
  <c r="K157" i="4"/>
  <c r="I159" i="4"/>
  <c r="K159" i="4" s="1"/>
  <c r="J161" i="4"/>
  <c r="K164" i="4"/>
  <c r="J168" i="4"/>
  <c r="K173" i="4"/>
  <c r="I175" i="4"/>
  <c r="K175" i="4" s="1"/>
  <c r="J177" i="4"/>
  <c r="K177" i="4" s="1"/>
  <c r="K180" i="4"/>
  <c r="J184" i="4"/>
  <c r="K189" i="4"/>
  <c r="I191" i="4"/>
  <c r="K191" i="4" s="1"/>
  <c r="J193" i="4"/>
  <c r="K196" i="4"/>
  <c r="J200" i="4"/>
  <c r="K200" i="4" s="1"/>
  <c r="K205" i="4"/>
  <c r="I207" i="4"/>
  <c r="K207" i="4" s="1"/>
  <c r="J209" i="4"/>
  <c r="K212" i="4"/>
  <c r="J216" i="4"/>
  <c r="K216" i="4" s="1"/>
  <c r="K221" i="4"/>
  <c r="I223" i="4"/>
  <c r="K223" i="4" s="1"/>
  <c r="J225" i="4"/>
  <c r="K225" i="4" s="1"/>
  <c r="K228" i="4"/>
  <c r="J232" i="4"/>
  <c r="K237" i="4"/>
  <c r="I239" i="4"/>
  <c r="K239" i="4" s="1"/>
  <c r="J241" i="4"/>
  <c r="K241" i="4" s="1"/>
  <c r="K244" i="4"/>
  <c r="J248" i="4"/>
  <c r="K253" i="4"/>
  <c r="I255" i="4"/>
  <c r="K255" i="4" s="1"/>
  <c r="J257" i="4"/>
  <c r="K260" i="4"/>
  <c r="J264" i="4"/>
  <c r="K264" i="4" s="1"/>
  <c r="K269" i="4"/>
  <c r="I271" i="4"/>
  <c r="K271" i="4" s="1"/>
  <c r="J273" i="4"/>
  <c r="K273" i="4" s="1"/>
  <c r="K276" i="4"/>
  <c r="J280" i="4"/>
  <c r="K280" i="4" s="1"/>
  <c r="K285" i="4"/>
  <c r="I287" i="4"/>
  <c r="K287" i="4" s="1"/>
  <c r="J289" i="4"/>
  <c r="K289" i="4" s="1"/>
  <c r="K292" i="4"/>
  <c r="J296" i="4"/>
  <c r="K301" i="4"/>
  <c r="I303" i="4"/>
  <c r="K303" i="4" s="1"/>
  <c r="J305" i="4"/>
  <c r="K305" i="4" s="1"/>
  <c r="K308" i="4"/>
  <c r="J312" i="4"/>
  <c r="J315" i="4"/>
  <c r="I315" i="4"/>
  <c r="K315" i="4" s="1"/>
  <c r="J320" i="4"/>
  <c r="J323" i="4"/>
  <c r="I323" i="4"/>
  <c r="K323" i="4" s="1"/>
  <c r="J328" i="4"/>
  <c r="K328" i="4" s="1"/>
  <c r="J331" i="4"/>
  <c r="I331" i="4"/>
  <c r="K331" i="4" s="1"/>
  <c r="J336" i="4"/>
  <c r="K336" i="4" s="1"/>
  <c r="J339" i="4"/>
  <c r="I339" i="4"/>
  <c r="J344" i="4"/>
  <c r="K344" i="4" s="1"/>
  <c r="J347" i="4"/>
  <c r="I347" i="4"/>
  <c r="K347" i="4" s="1"/>
  <c r="J352" i="4"/>
  <c r="J355" i="4"/>
  <c r="I355" i="4"/>
  <c r="K355" i="4" s="1"/>
  <c r="J360" i="4"/>
  <c r="K360" i="4" s="1"/>
  <c r="J363" i="4"/>
  <c r="I363" i="4"/>
  <c r="K363" i="4" s="1"/>
  <c r="J368" i="4"/>
  <c r="K368" i="4" s="1"/>
  <c r="J371" i="4"/>
  <c r="I371" i="4"/>
  <c r="J376" i="4"/>
  <c r="J379" i="4"/>
  <c r="I379" i="4"/>
  <c r="K379" i="4" s="1"/>
  <c r="J384" i="4"/>
  <c r="J387" i="4"/>
  <c r="I387" i="4"/>
  <c r="K387" i="4" s="1"/>
  <c r="J392" i="4"/>
  <c r="K392" i="4" s="1"/>
  <c r="J395" i="4"/>
  <c r="I395" i="4"/>
  <c r="K395" i="4" s="1"/>
  <c r="J400" i="4"/>
  <c r="J403" i="4"/>
  <c r="I403" i="4"/>
  <c r="J408" i="4"/>
  <c r="J411" i="4"/>
  <c r="I411" i="4"/>
  <c r="K411" i="4" s="1"/>
  <c r="J416" i="4"/>
  <c r="J419" i="4"/>
  <c r="I419" i="4"/>
  <c r="K419" i="4" s="1"/>
  <c r="J424" i="4"/>
  <c r="K424" i="4" s="1"/>
  <c r="J427" i="4"/>
  <c r="I427" i="4"/>
  <c r="K427" i="4" s="1"/>
  <c r="J432" i="4"/>
  <c r="K432" i="4" s="1"/>
  <c r="J435" i="4"/>
  <c r="I435" i="4"/>
  <c r="J440" i="4"/>
  <c r="J443" i="4"/>
  <c r="I443" i="4"/>
  <c r="K443" i="4" s="1"/>
  <c r="J448" i="4"/>
  <c r="J451" i="4"/>
  <c r="I451" i="4"/>
  <c r="K451" i="4" s="1"/>
  <c r="J456" i="4"/>
  <c r="K456" i="4" s="1"/>
  <c r="J459" i="4"/>
  <c r="I459" i="4"/>
  <c r="K459" i="4" s="1"/>
  <c r="J464" i="4"/>
  <c r="J467" i="4"/>
  <c r="I467" i="4"/>
  <c r="J472" i="4"/>
  <c r="K472" i="4" s="1"/>
  <c r="J475" i="4"/>
  <c r="I475" i="4"/>
  <c r="K475" i="4" s="1"/>
  <c r="J480" i="4"/>
  <c r="J483" i="4"/>
  <c r="I483" i="4"/>
  <c r="K483" i="4" s="1"/>
  <c r="J488" i="4"/>
  <c r="K488" i="4" s="1"/>
  <c r="J491" i="4"/>
  <c r="I491" i="4"/>
  <c r="K491" i="4" s="1"/>
  <c r="J496" i="4"/>
  <c r="K496" i="4" s="1"/>
  <c r="J499" i="4"/>
  <c r="I499" i="4"/>
  <c r="J504" i="4"/>
  <c r="J507" i="4"/>
  <c r="I507" i="4"/>
  <c r="K507" i="4" s="1"/>
  <c r="J512" i="4"/>
  <c r="J515" i="4"/>
  <c r="I515" i="4"/>
  <c r="K515" i="4" s="1"/>
  <c r="J520" i="4"/>
  <c r="K520" i="4" s="1"/>
  <c r="J523" i="4"/>
  <c r="I523" i="4"/>
  <c r="K523" i="4" s="1"/>
  <c r="J528" i="4"/>
  <c r="K528" i="4" s="1"/>
  <c r="J531" i="4"/>
  <c r="I531" i="4"/>
  <c r="J536" i="4"/>
  <c r="J539" i="4"/>
  <c r="I539" i="4"/>
  <c r="K539" i="4" s="1"/>
  <c r="J544" i="4"/>
  <c r="J547" i="4"/>
  <c r="I547" i="4"/>
  <c r="K547" i="4" s="1"/>
  <c r="J552" i="4"/>
  <c r="K552" i="4" s="1"/>
  <c r="J555" i="4"/>
  <c r="I555" i="4"/>
  <c r="K555" i="4" s="1"/>
  <c r="J560" i="4"/>
  <c r="K560" i="4" s="1"/>
  <c r="J563" i="4"/>
  <c r="I563" i="4"/>
  <c r="J568" i="4"/>
  <c r="J571" i="4"/>
  <c r="I571" i="4"/>
  <c r="K571" i="4" s="1"/>
  <c r="J576" i="4"/>
  <c r="J579" i="4"/>
  <c r="I579" i="4"/>
  <c r="K579" i="4" s="1"/>
  <c r="J584" i="4"/>
  <c r="K584" i="4" s="1"/>
  <c r="J587" i="4"/>
  <c r="I587" i="4"/>
  <c r="K587" i="4" s="1"/>
  <c r="J592" i="4"/>
  <c r="K592" i="4" s="1"/>
  <c r="J595" i="4"/>
  <c r="I595" i="4"/>
  <c r="J600" i="4"/>
  <c r="J603" i="4"/>
  <c r="I603" i="4"/>
  <c r="K603" i="4" s="1"/>
  <c r="J608" i="4"/>
  <c r="J611" i="4"/>
  <c r="I611" i="4"/>
  <c r="K611" i="4" s="1"/>
  <c r="K630" i="4"/>
  <c r="I647" i="4"/>
  <c r="J647" i="4"/>
  <c r="J650" i="4"/>
  <c r="I655" i="4"/>
  <c r="J655" i="4"/>
  <c r="J658" i="4"/>
  <c r="K658" i="4" s="1"/>
  <c r="K694" i="4"/>
  <c r="K706" i="4"/>
  <c r="I711" i="4"/>
  <c r="K711" i="4" s="1"/>
  <c r="J711" i="4"/>
  <c r="J714" i="4"/>
  <c r="K714" i="4" s="1"/>
  <c r="I719" i="4"/>
  <c r="J719" i="4"/>
  <c r="J722" i="4"/>
  <c r="J745" i="4"/>
  <c r="I745" i="4"/>
  <c r="K745" i="4" s="1"/>
  <c r="K749" i="4"/>
  <c r="K774" i="4"/>
  <c r="J780" i="4"/>
  <c r="I780" i="4"/>
  <c r="J785" i="4"/>
  <c r="I785" i="4"/>
  <c r="K785" i="4" s="1"/>
  <c r="J797" i="4"/>
  <c r="J802" i="4"/>
  <c r="K805" i="4"/>
  <c r="K810" i="4"/>
  <c r="I819" i="4"/>
  <c r="K819" i="4" s="1"/>
  <c r="J819" i="4"/>
  <c r="K822" i="4"/>
  <c r="I827" i="4"/>
  <c r="J827" i="4"/>
  <c r="K830" i="4"/>
  <c r="I835" i="4"/>
  <c r="J835" i="4"/>
  <c r="K838" i="4"/>
  <c r="I843" i="4"/>
  <c r="J843" i="4"/>
  <c r="J849" i="4"/>
  <c r="I849" i="4"/>
  <c r="K849" i="4" s="1"/>
  <c r="J858" i="4"/>
  <c r="K861" i="4"/>
  <c r="J874" i="4"/>
  <c r="J878" i="4"/>
  <c r="K878" i="4" s="1"/>
  <c r="K882" i="4"/>
  <c r="K890" i="4"/>
  <c r="K898" i="4"/>
  <c r="K906" i="4"/>
  <c r="J909" i="4"/>
  <c r="I911" i="4"/>
  <c r="J911" i="4"/>
  <c r="J914" i="4"/>
  <c r="K914" i="4" s="1"/>
  <c r="K917" i="4"/>
  <c r="K922" i="4"/>
  <c r="K926" i="4"/>
  <c r="J942" i="4"/>
  <c r="K973" i="4"/>
  <c r="I975" i="4"/>
  <c r="J975" i="4"/>
  <c r="J978" i="4"/>
  <c r="K981" i="4"/>
  <c r="J994" i="4"/>
  <c r="K994" i="4" s="1"/>
  <c r="K997" i="4"/>
  <c r="K1005" i="4"/>
  <c r="K1014" i="4"/>
  <c r="K1022" i="4"/>
  <c r="K1030" i="4"/>
  <c r="J1036" i="4"/>
  <c r="I1036" i="4"/>
  <c r="K1036" i="4" s="1"/>
  <c r="J1041" i="4"/>
  <c r="I1041" i="4"/>
  <c r="K1041" i="4" s="1"/>
  <c r="J1053" i="4"/>
  <c r="J1058" i="4"/>
  <c r="K1061" i="4"/>
  <c r="K1066" i="4"/>
  <c r="I1075" i="4"/>
  <c r="J1075" i="4"/>
  <c r="K1078" i="4"/>
  <c r="I1083" i="4"/>
  <c r="K1083" i="4" s="1"/>
  <c r="J1083" i="4"/>
  <c r="K1086" i="4"/>
  <c r="I1091" i="4"/>
  <c r="J1091" i="4"/>
  <c r="K1094" i="4"/>
  <c r="I1099" i="4"/>
  <c r="J1099" i="4"/>
  <c r="J1105" i="4"/>
  <c r="I1105" i="4"/>
  <c r="J1114" i="4"/>
  <c r="K1114" i="4" s="1"/>
  <c r="K1117" i="4"/>
  <c r="J1130" i="4"/>
  <c r="K1130" i="4" s="1"/>
  <c r="J1136" i="4"/>
  <c r="I1136" i="4"/>
  <c r="K1136" i="4" s="1"/>
  <c r="I1139" i="4"/>
  <c r="J1139" i="4"/>
  <c r="J1152" i="4"/>
  <c r="I1152" i="4"/>
  <c r="K1152" i="4" s="1"/>
  <c r="I1158" i="4"/>
  <c r="J1158" i="4"/>
  <c r="J1174" i="4"/>
  <c r="I1174" i="4"/>
  <c r="K1174" i="4" s="1"/>
  <c r="I1189" i="4"/>
  <c r="J1189" i="4"/>
  <c r="K1202" i="4"/>
  <c r="J1214" i="4"/>
  <c r="I1214" i="4"/>
  <c r="K1214" i="4" s="1"/>
  <c r="I1226" i="4"/>
  <c r="K1226" i="4" s="1"/>
  <c r="J1226" i="4"/>
  <c r="I1253" i="4"/>
  <c r="J1253" i="4"/>
  <c r="K1266" i="4"/>
  <c r="J1278" i="4"/>
  <c r="I1278" i="4"/>
  <c r="K1278" i="4" s="1"/>
  <c r="I1290" i="4"/>
  <c r="J1290" i="4"/>
  <c r="I1317" i="4"/>
  <c r="J1317" i="4"/>
  <c r="K1330" i="4"/>
  <c r="J1342" i="4"/>
  <c r="I1342" i="4"/>
  <c r="I1354" i="4"/>
  <c r="J1354" i="4"/>
  <c r="I1381" i="4"/>
  <c r="K1381" i="4" s="1"/>
  <c r="J1381" i="4"/>
  <c r="K1394" i="4"/>
  <c r="J1406" i="4"/>
  <c r="I1406" i="4"/>
  <c r="K1406" i="4" s="1"/>
  <c r="I1418" i="4"/>
  <c r="J1418" i="4"/>
  <c r="I1445" i="4"/>
  <c r="J1445" i="4"/>
  <c r="K1458" i="4"/>
  <c r="J1470" i="4"/>
  <c r="I1470" i="4"/>
  <c r="K1470" i="4" s="1"/>
  <c r="I1482" i="4"/>
  <c r="K1482" i="4" s="1"/>
  <c r="J1482" i="4"/>
  <c r="I1538" i="4"/>
  <c r="J1538" i="4"/>
  <c r="J1566" i="4"/>
  <c r="I1566" i="4"/>
  <c r="J1604" i="4"/>
  <c r="I1604" i="4"/>
  <c r="K1604" i="4" s="1"/>
  <c r="J1624" i="4"/>
  <c r="I1624" i="4"/>
  <c r="I1666" i="4"/>
  <c r="J1666" i="4"/>
  <c r="J1694" i="4"/>
  <c r="I1694" i="4"/>
  <c r="J1732" i="4"/>
  <c r="I1732" i="4"/>
  <c r="K1732" i="4" s="1"/>
  <c r="J1752" i="4"/>
  <c r="I1752" i="4"/>
  <c r="I1794" i="4"/>
  <c r="J1794" i="4"/>
  <c r="I1827" i="4"/>
  <c r="K1827" i="4" s="1"/>
  <c r="J1827" i="4"/>
  <c r="J1832" i="4"/>
  <c r="I1832" i="4"/>
  <c r="K1832" i="4" s="1"/>
  <c r="I1859" i="4"/>
  <c r="K1859" i="4" s="1"/>
  <c r="J1859" i="4"/>
  <c r="J1864" i="4"/>
  <c r="I1864" i="4"/>
  <c r="K1864" i="4" s="1"/>
  <c r="I1901" i="4"/>
  <c r="K1901" i="4" s="1"/>
  <c r="J1901" i="4"/>
  <c r="K1906" i="4"/>
  <c r="J1916" i="4"/>
  <c r="I1916" i="4"/>
  <c r="K1916" i="4" s="1"/>
  <c r="I1922" i="4"/>
  <c r="J1922" i="4"/>
  <c r="I1947" i="4"/>
  <c r="J1947" i="4"/>
  <c r="I1995" i="4"/>
  <c r="J1995" i="4"/>
  <c r="J2044" i="4"/>
  <c r="I2044" i="4"/>
  <c r="K2044" i="4" s="1"/>
  <c r="I2050" i="4"/>
  <c r="J2050" i="4"/>
  <c r="I2075" i="4"/>
  <c r="J2075" i="4"/>
  <c r="I2123" i="4"/>
  <c r="J2123" i="4"/>
  <c r="J2176" i="4"/>
  <c r="I2176" i="4"/>
  <c r="K2176" i="4" s="1"/>
  <c r="J2182" i="4"/>
  <c r="I2182" i="4"/>
  <c r="K2182" i="4" s="1"/>
  <c r="I2212" i="4"/>
  <c r="J2212" i="4"/>
  <c r="I2218" i="4"/>
  <c r="J2218" i="4"/>
  <c r="J2305" i="4"/>
  <c r="I2305" i="4"/>
  <c r="K2305" i="4" s="1"/>
  <c r="J2310" i="4"/>
  <c r="I2310" i="4"/>
  <c r="K2310" i="4" s="1"/>
  <c r="I2340" i="4"/>
  <c r="J2340" i="4"/>
  <c r="I2346" i="4"/>
  <c r="J2346" i="4"/>
  <c r="I2962" i="4"/>
  <c r="J2962" i="4"/>
  <c r="I2966" i="4"/>
  <c r="J2966" i="4"/>
  <c r="I2975" i="4"/>
  <c r="J2975" i="4"/>
  <c r="K124" i="4"/>
  <c r="K140" i="4"/>
  <c r="K181" i="4"/>
  <c r="K213" i="4"/>
  <c r="K245" i="4"/>
  <c r="K293" i="4"/>
  <c r="J351" i="4"/>
  <c r="I351" i="4"/>
  <c r="K351" i="4" s="1"/>
  <c r="J359" i="4"/>
  <c r="I359" i="4"/>
  <c r="K359" i="4" s="1"/>
  <c r="J367" i="4"/>
  <c r="I367" i="4"/>
  <c r="K367" i="4" s="1"/>
  <c r="J407" i="4"/>
  <c r="I407" i="4"/>
  <c r="K407" i="4" s="1"/>
  <c r="J415" i="4"/>
  <c r="I415" i="4"/>
  <c r="K415" i="4" s="1"/>
  <c r="J471" i="4"/>
  <c r="I471" i="4"/>
  <c r="K471" i="4" s="1"/>
  <c r="J527" i="4"/>
  <c r="I527" i="4"/>
  <c r="K527" i="4" s="1"/>
  <c r="J583" i="4"/>
  <c r="I583" i="4"/>
  <c r="K583" i="4" s="1"/>
  <c r="I679" i="4"/>
  <c r="J679" i="4"/>
  <c r="K886" i="4"/>
  <c r="K894" i="4"/>
  <c r="K950" i="4"/>
  <c r="I963" i="4"/>
  <c r="K963" i="4" s="1"/>
  <c r="J963" i="4"/>
  <c r="I1103" i="4"/>
  <c r="J1103" i="4"/>
  <c r="K1143" i="4"/>
  <c r="I1221" i="4"/>
  <c r="J1221" i="4"/>
  <c r="I1285" i="4"/>
  <c r="K1285" i="4" s="1"/>
  <c r="J1285" i="4"/>
  <c r="J1310" i="4"/>
  <c r="I1310" i="4"/>
  <c r="K1310" i="4" s="1"/>
  <c r="I1322" i="4"/>
  <c r="K1322" i="4" s="1"/>
  <c r="J1322" i="4"/>
  <c r="I1413" i="4"/>
  <c r="J1413" i="4"/>
  <c r="J1560" i="4"/>
  <c r="I1560" i="4"/>
  <c r="I1730" i="4"/>
  <c r="J1730" i="4"/>
  <c r="J2246" i="4"/>
  <c r="I2246" i="4"/>
  <c r="I2863" i="4"/>
  <c r="J2863" i="4"/>
  <c r="I3130" i="4"/>
  <c r="K3130" i="4" s="1"/>
  <c r="J3130" i="4"/>
  <c r="J3159" i="4"/>
  <c r="I3159" i="4"/>
  <c r="K3159" i="4" s="1"/>
  <c r="J3197" i="4"/>
  <c r="I3197" i="4"/>
  <c r="J3257" i="4"/>
  <c r="I3257" i="4"/>
  <c r="K3257" i="4" s="1"/>
  <c r="I3527" i="4"/>
  <c r="K3527" i="4" s="1"/>
  <c r="J3527" i="4"/>
  <c r="I3559" i="4"/>
  <c r="J3559" i="4"/>
  <c r="K29" i="4"/>
  <c r="K84" i="4"/>
  <c r="K95" i="4"/>
  <c r="I99" i="4"/>
  <c r="K99" i="4" s="1"/>
  <c r="I115" i="4"/>
  <c r="K115" i="4" s="1"/>
  <c r="J117" i="4"/>
  <c r="K117" i="4" s="1"/>
  <c r="J124" i="4"/>
  <c r="J140" i="4"/>
  <c r="K152" i="4"/>
  <c r="J156" i="4"/>
  <c r="K168" i="4"/>
  <c r="J172" i="4"/>
  <c r="K172" i="4" s="1"/>
  <c r="I179" i="4"/>
  <c r="K179" i="4" s="1"/>
  <c r="K193" i="4"/>
  <c r="J197" i="4"/>
  <c r="K197" i="4" s="1"/>
  <c r="I211" i="4"/>
  <c r="K211" i="4" s="1"/>
  <c r="K257" i="4"/>
  <c r="J284" i="4"/>
  <c r="K296" i="4"/>
  <c r="J300" i="4"/>
  <c r="K300" i="4" s="1"/>
  <c r="I307" i="4"/>
  <c r="K307" i="4" s="1"/>
  <c r="K312" i="4"/>
  <c r="K352" i="4"/>
  <c r="K376" i="4"/>
  <c r="K400" i="4"/>
  <c r="K408" i="4"/>
  <c r="K448" i="4"/>
  <c r="K464" i="4"/>
  <c r="K480" i="4"/>
  <c r="K504" i="4"/>
  <c r="K536" i="4"/>
  <c r="K568" i="4"/>
  <c r="K600" i="4"/>
  <c r="K646" i="4"/>
  <c r="J666" i="4"/>
  <c r="K666" i="4" s="1"/>
  <c r="K710" i="4"/>
  <c r="K722" i="4"/>
  <c r="I727" i="4"/>
  <c r="J727" i="4"/>
  <c r="J730" i="4"/>
  <c r="K730" i="4" s="1"/>
  <c r="I735" i="4"/>
  <c r="J735" i="4"/>
  <c r="J738" i="4"/>
  <c r="K738" i="4" s="1"/>
  <c r="I755" i="4"/>
  <c r="K755" i="4" s="1"/>
  <c r="J755" i="4"/>
  <c r="J760" i="4"/>
  <c r="I760" i="4"/>
  <c r="K760" i="4" s="1"/>
  <c r="I771" i="4"/>
  <c r="K771" i="4" s="1"/>
  <c r="J771" i="4"/>
  <c r="J776" i="4"/>
  <c r="I776" i="4"/>
  <c r="K776" i="4" s="1"/>
  <c r="K797" i="4"/>
  <c r="K806" i="4"/>
  <c r="K821" i="4"/>
  <c r="J824" i="4"/>
  <c r="I824" i="4"/>
  <c r="J832" i="4"/>
  <c r="I832" i="4"/>
  <c r="K832" i="4" s="1"/>
  <c r="J840" i="4"/>
  <c r="I840" i="4"/>
  <c r="J845" i="4"/>
  <c r="K874" i="4"/>
  <c r="J886" i="4"/>
  <c r="K909" i="4"/>
  <c r="K918" i="4"/>
  <c r="J933" i="4"/>
  <c r="K933" i="4" s="1"/>
  <c r="J938" i="4"/>
  <c r="K938" i="4" s="1"/>
  <c r="K942" i="4"/>
  <c r="J958" i="4"/>
  <c r="K958" i="4" s="1"/>
  <c r="J972" i="4"/>
  <c r="I972" i="4"/>
  <c r="K974" i="4"/>
  <c r="J1016" i="4"/>
  <c r="I1016" i="4"/>
  <c r="J1024" i="4"/>
  <c r="I1024" i="4"/>
  <c r="K1024" i="4" s="1"/>
  <c r="J1032" i="4"/>
  <c r="I1032" i="4"/>
  <c r="K1053" i="4"/>
  <c r="K1062" i="4"/>
  <c r="K1077" i="4"/>
  <c r="K1085" i="4"/>
  <c r="K1093" i="4"/>
  <c r="J1101" i="4"/>
  <c r="K1101" i="4" s="1"/>
  <c r="J1138" i="4"/>
  <c r="I1138" i="4"/>
  <c r="K1138" i="4" s="1"/>
  <c r="I1155" i="4"/>
  <c r="J1155" i="4"/>
  <c r="I1173" i="4"/>
  <c r="J1173" i="4"/>
  <c r="J1198" i="4"/>
  <c r="I1198" i="4"/>
  <c r="K1198" i="4" s="1"/>
  <c r="I1210" i="4"/>
  <c r="J1210" i="4"/>
  <c r="J1326" i="4"/>
  <c r="I1326" i="4"/>
  <c r="K1326" i="4" s="1"/>
  <c r="I1338" i="4"/>
  <c r="J1338" i="4"/>
  <c r="J1390" i="4"/>
  <c r="I1390" i="4"/>
  <c r="K1390" i="4" s="1"/>
  <c r="I1402" i="4"/>
  <c r="J1402" i="4"/>
  <c r="I1493" i="4"/>
  <c r="J1493" i="4"/>
  <c r="I1514" i="4"/>
  <c r="K1514" i="4" s="1"/>
  <c r="J1514" i="4"/>
  <c r="J1584" i="4"/>
  <c r="I1584" i="4"/>
  <c r="K1584" i="4" s="1"/>
  <c r="I1639" i="4"/>
  <c r="K1639" i="4" s="1"/>
  <c r="J1639" i="4"/>
  <c r="I1657" i="4"/>
  <c r="J1657" i="4"/>
  <c r="J1712" i="4"/>
  <c r="I1712" i="4"/>
  <c r="J1756" i="4"/>
  <c r="I1756" i="4"/>
  <c r="K1756" i="4" s="1"/>
  <c r="K1765" i="4"/>
  <c r="J1969" i="4"/>
  <c r="I1969" i="4"/>
  <c r="K1969" i="4" s="1"/>
  <c r="J2000" i="4"/>
  <c r="I2000" i="4"/>
  <c r="K2000" i="4" s="1"/>
  <c r="J2097" i="4"/>
  <c r="I2097" i="4"/>
  <c r="K2097" i="4" s="1"/>
  <c r="J2128" i="4"/>
  <c r="I2128" i="4"/>
  <c r="K2128" i="4" s="1"/>
  <c r="I2235" i="4"/>
  <c r="J2235" i="4"/>
  <c r="I2274" i="4"/>
  <c r="J2274" i="4"/>
  <c r="I2741" i="4"/>
  <c r="J2741" i="4"/>
  <c r="J3002" i="4"/>
  <c r="I3002" i="4"/>
  <c r="K3002" i="4" s="1"/>
  <c r="I3056" i="4"/>
  <c r="J3056" i="4"/>
  <c r="K8" i="4"/>
  <c r="K11" i="4"/>
  <c r="K20" i="4"/>
  <c r="K28" i="4"/>
  <c r="K31" i="4"/>
  <c r="K36" i="4"/>
  <c r="K39" i="4"/>
  <c r="I47" i="4"/>
  <c r="K47" i="4" s="1"/>
  <c r="J47" i="4"/>
  <c r="K93" i="4"/>
  <c r="K96" i="4"/>
  <c r="K105" i="4"/>
  <c r="K112" i="4"/>
  <c r="K121" i="4"/>
  <c r="K128" i="4"/>
  <c r="K137" i="4"/>
  <c r="K144" i="4"/>
  <c r="K153" i="4"/>
  <c r="K160" i="4"/>
  <c r="K169" i="4"/>
  <c r="K176" i="4"/>
  <c r="K185" i="4"/>
  <c r="K192" i="4"/>
  <c r="K201" i="4"/>
  <c r="K208" i="4"/>
  <c r="K217" i="4"/>
  <c r="K224" i="4"/>
  <c r="K233" i="4"/>
  <c r="K240" i="4"/>
  <c r="K249" i="4"/>
  <c r="K256" i="4"/>
  <c r="K265" i="4"/>
  <c r="K272" i="4"/>
  <c r="K281" i="4"/>
  <c r="K288" i="4"/>
  <c r="K297" i="4"/>
  <c r="K304" i="4"/>
  <c r="K313" i="4"/>
  <c r="K316" i="4"/>
  <c r="K324" i="4"/>
  <c r="K332" i="4"/>
  <c r="K340" i="4"/>
  <c r="K348" i="4"/>
  <c r="K356" i="4"/>
  <c r="K364" i="4"/>
  <c r="K372" i="4"/>
  <c r="K380" i="4"/>
  <c r="K388" i="4"/>
  <c r="K396" i="4"/>
  <c r="K412" i="4"/>
  <c r="K420" i="4"/>
  <c r="K428" i="4"/>
  <c r="K436" i="4"/>
  <c r="K444" i="4"/>
  <c r="K452" i="4"/>
  <c r="K460" i="4"/>
  <c r="K468" i="4"/>
  <c r="K476" i="4"/>
  <c r="K484" i="4"/>
  <c r="K492" i="4"/>
  <c r="K500" i="4"/>
  <c r="K508" i="4"/>
  <c r="K516" i="4"/>
  <c r="K524" i="4"/>
  <c r="K540" i="4"/>
  <c r="K548" i="4"/>
  <c r="K556" i="4"/>
  <c r="K564" i="4"/>
  <c r="K572" i="4"/>
  <c r="K580" i="4"/>
  <c r="K588" i="4"/>
  <c r="K596" i="4"/>
  <c r="K604" i="4"/>
  <c r="K612" i="4"/>
  <c r="K618" i="4"/>
  <c r="K626" i="4"/>
  <c r="I631" i="4"/>
  <c r="J631" i="4"/>
  <c r="J634" i="4"/>
  <c r="K634" i="4" s="1"/>
  <c r="I639" i="4"/>
  <c r="J639" i="4"/>
  <c r="J642" i="4"/>
  <c r="K642" i="4" s="1"/>
  <c r="K678" i="4"/>
  <c r="K682" i="4"/>
  <c r="K690" i="4"/>
  <c r="I695" i="4"/>
  <c r="K695" i="4" s="1"/>
  <c r="J695" i="4"/>
  <c r="J698" i="4"/>
  <c r="K698" i="4" s="1"/>
  <c r="I703" i="4"/>
  <c r="J703" i="4"/>
  <c r="J706" i="4"/>
  <c r="K742" i="4"/>
  <c r="K746" i="4"/>
  <c r="K750" i="4"/>
  <c r="J758" i="4"/>
  <c r="K758" i="4" s="1"/>
  <c r="J766" i="4"/>
  <c r="K766" i="4" s="1"/>
  <c r="K781" i="4"/>
  <c r="K786" i="4"/>
  <c r="K814" i="4"/>
  <c r="J844" i="4"/>
  <c r="I844" i="4"/>
  <c r="K844" i="4" s="1"/>
  <c r="K850" i="4"/>
  <c r="K866" i="4"/>
  <c r="I883" i="4"/>
  <c r="J883" i="4"/>
  <c r="J888" i="4"/>
  <c r="I888" i="4"/>
  <c r="K888" i="4" s="1"/>
  <c r="I891" i="4"/>
  <c r="J891" i="4"/>
  <c r="J896" i="4"/>
  <c r="I896" i="4"/>
  <c r="K896" i="4" s="1"/>
  <c r="I899" i="4"/>
  <c r="J899" i="4"/>
  <c r="J904" i="4"/>
  <c r="I904" i="4"/>
  <c r="K904" i="4" s="1"/>
  <c r="I907" i="4"/>
  <c r="J907" i="4"/>
  <c r="J912" i="4"/>
  <c r="I912" i="4"/>
  <c r="K912" i="4" s="1"/>
  <c r="K925" i="4"/>
  <c r="K927" i="4"/>
  <c r="K930" i="4"/>
  <c r="J952" i="4"/>
  <c r="I952" i="4"/>
  <c r="K952" i="4" s="1"/>
  <c r="J960" i="4"/>
  <c r="I960" i="4"/>
  <c r="J968" i="4"/>
  <c r="I968" i="4"/>
  <c r="K968" i="4" s="1"/>
  <c r="J976" i="4"/>
  <c r="I976" i="4"/>
  <c r="K986" i="4"/>
  <c r="K1002" i="4"/>
  <c r="K1006" i="4"/>
  <c r="K1037" i="4"/>
  <c r="K1042" i="4"/>
  <c r="K1070" i="4"/>
  <c r="J1100" i="4"/>
  <c r="I1100" i="4"/>
  <c r="K1100" i="4" s="1"/>
  <c r="K1106" i="4"/>
  <c r="K1119" i="4"/>
  <c r="K1122" i="4"/>
  <c r="I1142" i="4"/>
  <c r="J1142" i="4"/>
  <c r="K1165" i="4"/>
  <c r="I1178" i="4"/>
  <c r="J1178" i="4"/>
  <c r="I1205" i="4"/>
  <c r="J1205" i="4"/>
  <c r="K1218" i="4"/>
  <c r="J1230" i="4"/>
  <c r="I1230" i="4"/>
  <c r="K1230" i="4" s="1"/>
  <c r="I1242" i="4"/>
  <c r="K1242" i="4" s="1"/>
  <c r="J1242" i="4"/>
  <c r="I1269" i="4"/>
  <c r="J1269" i="4"/>
  <c r="K1282" i="4"/>
  <c r="J1294" i="4"/>
  <c r="I1294" i="4"/>
  <c r="K1294" i="4" s="1"/>
  <c r="I1306" i="4"/>
  <c r="J1306" i="4"/>
  <c r="I1333" i="4"/>
  <c r="J1333" i="4"/>
  <c r="K1346" i="4"/>
  <c r="J1358" i="4"/>
  <c r="I1358" i="4"/>
  <c r="I1370" i="4"/>
  <c r="J1370" i="4"/>
  <c r="I1397" i="4"/>
  <c r="K1397" i="4" s="1"/>
  <c r="J1397" i="4"/>
  <c r="K1410" i="4"/>
  <c r="J1422" i="4"/>
  <c r="I1422" i="4"/>
  <c r="K1422" i="4" s="1"/>
  <c r="I1434" i="4"/>
  <c r="J1434" i="4"/>
  <c r="I1461" i="4"/>
  <c r="J1461" i="4"/>
  <c r="K1474" i="4"/>
  <c r="J1486" i="4"/>
  <c r="I1486" i="4"/>
  <c r="K1486" i="4" s="1"/>
  <c r="I1498" i="4"/>
  <c r="K1498" i="4" s="1"/>
  <c r="J1498" i="4"/>
  <c r="J1520" i="4"/>
  <c r="I1520" i="4"/>
  <c r="K1520" i="4" s="1"/>
  <c r="J1564" i="4"/>
  <c r="I1564" i="4"/>
  <c r="K1570" i="4"/>
  <c r="I1575" i="4"/>
  <c r="K1575" i="4" s="1"/>
  <c r="J1575" i="4"/>
  <c r="I1578" i="4"/>
  <c r="J1578" i="4"/>
  <c r="I1593" i="4"/>
  <c r="K1593" i="4" s="1"/>
  <c r="J1593" i="4"/>
  <c r="K1610" i="4"/>
  <c r="J1648" i="4"/>
  <c r="I1648" i="4"/>
  <c r="K1648" i="4" s="1"/>
  <c r="J1692" i="4"/>
  <c r="I1692" i="4"/>
  <c r="K1692" i="4" s="1"/>
  <c r="K1698" i="4"/>
  <c r="K1701" i="4"/>
  <c r="I1703" i="4"/>
  <c r="J1703" i="4"/>
  <c r="I1706" i="4"/>
  <c r="J1706" i="4"/>
  <c r="I1721" i="4"/>
  <c r="J1721" i="4"/>
  <c r="K1738" i="4"/>
  <c r="J1776" i="4"/>
  <c r="I1776" i="4"/>
  <c r="J1889" i="4"/>
  <c r="I1889" i="4"/>
  <c r="K1889" i="4" s="1"/>
  <c r="I1910" i="4"/>
  <c r="K1910" i="4" s="1"/>
  <c r="J1910" i="4"/>
  <c r="I1938" i="4"/>
  <c r="J1938" i="4"/>
  <c r="K1974" i="4"/>
  <c r="I2015" i="4"/>
  <c r="J2015" i="4"/>
  <c r="I2031" i="4"/>
  <c r="J2031" i="4"/>
  <c r="I2038" i="4"/>
  <c r="J2038" i="4"/>
  <c r="I2066" i="4"/>
  <c r="J2066" i="4"/>
  <c r="I2147" i="4"/>
  <c r="J2147" i="4"/>
  <c r="I2163" i="4"/>
  <c r="J2163" i="4"/>
  <c r="I2170" i="4"/>
  <c r="J2170" i="4"/>
  <c r="I2210" i="4"/>
  <c r="J2210" i="4"/>
  <c r="I2299" i="4"/>
  <c r="J2299" i="4"/>
  <c r="I2338" i="4"/>
  <c r="J2338" i="4"/>
  <c r="I2693" i="4"/>
  <c r="J2693" i="4"/>
  <c r="I2725" i="4"/>
  <c r="J2725" i="4"/>
  <c r="I2890" i="4"/>
  <c r="J2890" i="4"/>
  <c r="K1309" i="4"/>
  <c r="K1325" i="4"/>
  <c r="K1501" i="4"/>
  <c r="K1594" i="4"/>
  <c r="K1618" i="4"/>
  <c r="K1658" i="4"/>
  <c r="K1669" i="4"/>
  <c r="I1735" i="4"/>
  <c r="J1735" i="4"/>
  <c r="K1746" i="4"/>
  <c r="I1753" i="4"/>
  <c r="K1753" i="4" s="1"/>
  <c r="J1753" i="4"/>
  <c r="K1786" i="4"/>
  <c r="K1810" i="4"/>
  <c r="I1867" i="4"/>
  <c r="J1867" i="4"/>
  <c r="I1903" i="4"/>
  <c r="K1903" i="4" s="1"/>
  <c r="J1903" i="4"/>
  <c r="I1967" i="4"/>
  <c r="J1967" i="4"/>
  <c r="J1980" i="4"/>
  <c r="I1980" i="4"/>
  <c r="K1980" i="4" s="1"/>
  <c r="K1986" i="4"/>
  <c r="J2033" i="4"/>
  <c r="I2033" i="4"/>
  <c r="J2048" i="4"/>
  <c r="I2048" i="4"/>
  <c r="K2048" i="4" s="1"/>
  <c r="K2077" i="4"/>
  <c r="J2108" i="4"/>
  <c r="I2108" i="4"/>
  <c r="K2108" i="4" s="1"/>
  <c r="K2114" i="4"/>
  <c r="J2149" i="4"/>
  <c r="I2149" i="4"/>
  <c r="K2149" i="4" s="1"/>
  <c r="J2165" i="4"/>
  <c r="I2165" i="4"/>
  <c r="I2200" i="4"/>
  <c r="J2200" i="4"/>
  <c r="I2208" i="4"/>
  <c r="K2208" i="4" s="1"/>
  <c r="J2208" i="4"/>
  <c r="J2214" i="4"/>
  <c r="I2214" i="4"/>
  <c r="K2214" i="4" s="1"/>
  <c r="I2244" i="4"/>
  <c r="K2244" i="4" s="1"/>
  <c r="J2244" i="4"/>
  <c r="I2264" i="4"/>
  <c r="J2264" i="4"/>
  <c r="J2278" i="4"/>
  <c r="I2278" i="4"/>
  <c r="K2278" i="4" s="1"/>
  <c r="K2314" i="4"/>
  <c r="I2336" i="4"/>
  <c r="J2336" i="4"/>
  <c r="J2342" i="4"/>
  <c r="I2342" i="4"/>
  <c r="K2342" i="4" s="1"/>
  <c r="I2773" i="4"/>
  <c r="J2773" i="4"/>
  <c r="I2797" i="4"/>
  <c r="J2797" i="4"/>
  <c r="I2805" i="4"/>
  <c r="J2805" i="4"/>
  <c r="I2813" i="4"/>
  <c r="J2813" i="4"/>
  <c r="I2821" i="4"/>
  <c r="J2821" i="4"/>
  <c r="I2829" i="4"/>
  <c r="J2829" i="4"/>
  <c r="I2837" i="4"/>
  <c r="J2837" i="4"/>
  <c r="I2845" i="4"/>
  <c r="J2845" i="4"/>
  <c r="I2853" i="4"/>
  <c r="J2853" i="4"/>
  <c r="I2879" i="4"/>
  <c r="J2879" i="4"/>
  <c r="K2892" i="4"/>
  <c r="I2898" i="4"/>
  <c r="J2898" i="4"/>
  <c r="K2927" i="4"/>
  <c r="J2951" i="4"/>
  <c r="I2951" i="4"/>
  <c r="J2997" i="4"/>
  <c r="I2997" i="4"/>
  <c r="I3007" i="4"/>
  <c r="J3007" i="4"/>
  <c r="J3011" i="4"/>
  <c r="I3011" i="4"/>
  <c r="I3023" i="4"/>
  <c r="J3023" i="4"/>
  <c r="J3043" i="4"/>
  <c r="I3043" i="4"/>
  <c r="I3096" i="4"/>
  <c r="J3096" i="4"/>
  <c r="J3107" i="4"/>
  <c r="I3107" i="4"/>
  <c r="I3119" i="4"/>
  <c r="J3119" i="4"/>
  <c r="I3140" i="4"/>
  <c r="J3140" i="4"/>
  <c r="I3164" i="4"/>
  <c r="J3164" i="4"/>
  <c r="J3193" i="4"/>
  <c r="I3193" i="4"/>
  <c r="K3193" i="4" s="1"/>
  <c r="J3199" i="4"/>
  <c r="I3199" i="4"/>
  <c r="K3199" i="4" s="1"/>
  <c r="J3248" i="4"/>
  <c r="I3248" i="4"/>
  <c r="K3248" i="4" s="1"/>
  <c r="J3261" i="4"/>
  <c r="I3261" i="4"/>
  <c r="K3261" i="4" s="1"/>
  <c r="I3382" i="4"/>
  <c r="J3382" i="4"/>
  <c r="I3421" i="4"/>
  <c r="J3421" i="4"/>
  <c r="J3438" i="4"/>
  <c r="I3438" i="4"/>
  <c r="K3438" i="4" s="1"/>
  <c r="I3455" i="4"/>
  <c r="K3455" i="4" s="1"/>
  <c r="J3455" i="4"/>
  <c r="I3471" i="4"/>
  <c r="J3471" i="4"/>
  <c r="I3487" i="4"/>
  <c r="K3487" i="4" s="1"/>
  <c r="J3487" i="4"/>
  <c r="K1229" i="4"/>
  <c r="K1341" i="4"/>
  <c r="K1405" i="4"/>
  <c r="K1530" i="4"/>
  <c r="K1541" i="4"/>
  <c r="I1543" i="4"/>
  <c r="J1543" i="4"/>
  <c r="K1554" i="4"/>
  <c r="I1561" i="4"/>
  <c r="K1561" i="4" s="1"/>
  <c r="J1561" i="4"/>
  <c r="I1607" i="4"/>
  <c r="J1607" i="4"/>
  <c r="I1625" i="4"/>
  <c r="K1625" i="4" s="1"/>
  <c r="J1625" i="4"/>
  <c r="I1671" i="4"/>
  <c r="J1671" i="4"/>
  <c r="K1682" i="4"/>
  <c r="I1689" i="4"/>
  <c r="J1689" i="4"/>
  <c r="K1722" i="4"/>
  <c r="K1733" i="4"/>
  <c r="I1799" i="4"/>
  <c r="J1799" i="4"/>
  <c r="I1819" i="4"/>
  <c r="J1819" i="4"/>
  <c r="I1835" i="4"/>
  <c r="J1835" i="4"/>
  <c r="I1851" i="4"/>
  <c r="J1851" i="4"/>
  <c r="I1883" i="4"/>
  <c r="J1883" i="4"/>
  <c r="J1920" i="4"/>
  <c r="I1920" i="4"/>
  <c r="K1920" i="4" s="1"/>
  <c r="I1931" i="4"/>
  <c r="J1931" i="4"/>
  <c r="J1936" i="4"/>
  <c r="I1936" i="4"/>
  <c r="K1936" i="4" s="1"/>
  <c r="I1951" i="4"/>
  <c r="J1951" i="4"/>
  <c r="K1997" i="4"/>
  <c r="I2011" i="4"/>
  <c r="J2011" i="4"/>
  <c r="J2017" i="4"/>
  <c r="I2017" i="4"/>
  <c r="J2028" i="4"/>
  <c r="I2028" i="4"/>
  <c r="K2028" i="4" s="1"/>
  <c r="I2059" i="4"/>
  <c r="K2059" i="4" s="1"/>
  <c r="J2059" i="4"/>
  <c r="J2064" i="4"/>
  <c r="I2064" i="4"/>
  <c r="K2064" i="4" s="1"/>
  <c r="I2079" i="4"/>
  <c r="K2079" i="4" s="1"/>
  <c r="J2079" i="4"/>
  <c r="I2095" i="4"/>
  <c r="J2095" i="4"/>
  <c r="K2118" i="4"/>
  <c r="J2137" i="4"/>
  <c r="I2137" i="4"/>
  <c r="K2137" i="4" s="1"/>
  <c r="I2143" i="4"/>
  <c r="K2143" i="4" s="1"/>
  <c r="J2143" i="4"/>
  <c r="J2160" i="4"/>
  <c r="I2160" i="4"/>
  <c r="K2160" i="4" s="1"/>
  <c r="I2180" i="4"/>
  <c r="K2180" i="4" s="1"/>
  <c r="J2180" i="4"/>
  <c r="K2191" i="4"/>
  <c r="I2272" i="4"/>
  <c r="J2272" i="4"/>
  <c r="I2308" i="4"/>
  <c r="J2308" i="4"/>
  <c r="K2319" i="4"/>
  <c r="I2328" i="4"/>
  <c r="K2328" i="4" s="1"/>
  <c r="J2328" i="4"/>
  <c r="I2749" i="4"/>
  <c r="K2749" i="4" s="1"/>
  <c r="J2749" i="4"/>
  <c r="I2757" i="4"/>
  <c r="J2757" i="4"/>
  <c r="I2765" i="4"/>
  <c r="K2765" i="4" s="1"/>
  <c r="J2765" i="4"/>
  <c r="I2781" i="4"/>
  <c r="J2781" i="4"/>
  <c r="I2789" i="4"/>
  <c r="K2789" i="4" s="1"/>
  <c r="J2789" i="4"/>
  <c r="I3079" i="4"/>
  <c r="J3079" i="4"/>
  <c r="K23" i="4"/>
  <c r="K55" i="4"/>
  <c r="K87" i="4"/>
  <c r="K619" i="4"/>
  <c r="K629" i="4"/>
  <c r="K645" i="4"/>
  <c r="K651" i="4"/>
  <c r="K661" i="4"/>
  <c r="K677" i="4"/>
  <c r="K683" i="4"/>
  <c r="K693" i="4"/>
  <c r="K709" i="4"/>
  <c r="K715" i="4"/>
  <c r="K725" i="4"/>
  <c r="K741" i="4"/>
  <c r="K751" i="4"/>
  <c r="K787" i="4"/>
  <c r="K795" i="4"/>
  <c r="K803" i="4"/>
  <c r="K811" i="4"/>
  <c r="K879" i="4"/>
  <c r="K915" i="4"/>
  <c r="K923" i="4"/>
  <c r="K931" i="4"/>
  <c r="K939" i="4"/>
  <c r="K951" i="4"/>
  <c r="K1007" i="4"/>
  <c r="K1043" i="4"/>
  <c r="K1051" i="4"/>
  <c r="K1059" i="4"/>
  <c r="K1067" i="4"/>
  <c r="J1144" i="4"/>
  <c r="I1144" i="4"/>
  <c r="K1144" i="4" s="1"/>
  <c r="K1147" i="4"/>
  <c r="K1149" i="4"/>
  <c r="J1164" i="4"/>
  <c r="I1164" i="4"/>
  <c r="K1164" i="4" s="1"/>
  <c r="J1181" i="4"/>
  <c r="K1181" i="4" s="1"/>
  <c r="I1190" i="4"/>
  <c r="K1190" i="4" s="1"/>
  <c r="J1197" i="4"/>
  <c r="K1197" i="4" s="1"/>
  <c r="I1206" i="4"/>
  <c r="K1206" i="4" s="1"/>
  <c r="J1213" i="4"/>
  <c r="K1213" i="4" s="1"/>
  <c r="I1222" i="4"/>
  <c r="K1222" i="4" s="1"/>
  <c r="K1227" i="4"/>
  <c r="J1229" i="4"/>
  <c r="I1238" i="4"/>
  <c r="K1238" i="4" s="1"/>
  <c r="J1245" i="4"/>
  <c r="K1245" i="4" s="1"/>
  <c r="I1254" i="4"/>
  <c r="K1254" i="4" s="1"/>
  <c r="J1261" i="4"/>
  <c r="K1261" i="4" s="1"/>
  <c r="I1270" i="4"/>
  <c r="K1270" i="4" s="1"/>
  <c r="J1277" i="4"/>
  <c r="K1277" i="4" s="1"/>
  <c r="I1286" i="4"/>
  <c r="K1286" i="4" s="1"/>
  <c r="J1293" i="4"/>
  <c r="K1293" i="4" s="1"/>
  <c r="I1302" i="4"/>
  <c r="K1302" i="4" s="1"/>
  <c r="J1309" i="4"/>
  <c r="I1318" i="4"/>
  <c r="K1318" i="4" s="1"/>
  <c r="J1325" i="4"/>
  <c r="I1334" i="4"/>
  <c r="K1334" i="4" s="1"/>
  <c r="J1341" i="4"/>
  <c r="I1350" i="4"/>
  <c r="K1350" i="4" s="1"/>
  <c r="K1355" i="4"/>
  <c r="J1357" i="4"/>
  <c r="K1357" i="4" s="1"/>
  <c r="I1366" i="4"/>
  <c r="K1366" i="4" s="1"/>
  <c r="J1373" i="4"/>
  <c r="K1373" i="4" s="1"/>
  <c r="I1382" i="4"/>
  <c r="K1382" i="4" s="1"/>
  <c r="J1389" i="4"/>
  <c r="K1389" i="4" s="1"/>
  <c r="I1398" i="4"/>
  <c r="K1398" i="4" s="1"/>
  <c r="J1405" i="4"/>
  <c r="I1414" i="4"/>
  <c r="K1414" i="4" s="1"/>
  <c r="J1421" i="4"/>
  <c r="K1421" i="4" s="1"/>
  <c r="I1430" i="4"/>
  <c r="K1430" i="4" s="1"/>
  <c r="J1437" i="4"/>
  <c r="K1437" i="4" s="1"/>
  <c r="I1446" i="4"/>
  <c r="K1446" i="4" s="1"/>
  <c r="J1453" i="4"/>
  <c r="K1453" i="4" s="1"/>
  <c r="I1462" i="4"/>
  <c r="K1462" i="4" s="1"/>
  <c r="J1469" i="4"/>
  <c r="K1469" i="4" s="1"/>
  <c r="I1478" i="4"/>
  <c r="K1478" i="4" s="1"/>
  <c r="J1485" i="4"/>
  <c r="K1485" i="4" s="1"/>
  <c r="I1494" i="4"/>
  <c r="K1494" i="4" s="1"/>
  <c r="J1501" i="4"/>
  <c r="I1508" i="4"/>
  <c r="K1508" i="4" s="1"/>
  <c r="I1513" i="4"/>
  <c r="K1513" i="4" s="1"/>
  <c r="J1513" i="4"/>
  <c r="K1526" i="4"/>
  <c r="I1528" i="4"/>
  <c r="K1528" i="4" s="1"/>
  <c r="I1532" i="4"/>
  <c r="K1532" i="4" s="1"/>
  <c r="I1534" i="4"/>
  <c r="K1534" i="4" s="1"/>
  <c r="I1552" i="4"/>
  <c r="K1552" i="4" s="1"/>
  <c r="I1559" i="4"/>
  <c r="K1559" i="4" s="1"/>
  <c r="J1559" i="4"/>
  <c r="I1572" i="4"/>
  <c r="K1572" i="4" s="1"/>
  <c r="I1577" i="4"/>
  <c r="J1577" i="4"/>
  <c r="K1590" i="4"/>
  <c r="I1592" i="4"/>
  <c r="K1592" i="4" s="1"/>
  <c r="I1596" i="4"/>
  <c r="K1596" i="4" s="1"/>
  <c r="I1598" i="4"/>
  <c r="K1598" i="4" s="1"/>
  <c r="I1616" i="4"/>
  <c r="K1616" i="4" s="1"/>
  <c r="I1623" i="4"/>
  <c r="J1623" i="4"/>
  <c r="I1636" i="4"/>
  <c r="K1636" i="4" s="1"/>
  <c r="I1641" i="4"/>
  <c r="J1641" i="4"/>
  <c r="K1654" i="4"/>
  <c r="I1656" i="4"/>
  <c r="K1656" i="4" s="1"/>
  <c r="I1660" i="4"/>
  <c r="K1660" i="4" s="1"/>
  <c r="I1662" i="4"/>
  <c r="K1662" i="4" s="1"/>
  <c r="I1680" i="4"/>
  <c r="K1680" i="4" s="1"/>
  <c r="I1687" i="4"/>
  <c r="J1687" i="4"/>
  <c r="I1700" i="4"/>
  <c r="K1700" i="4" s="1"/>
  <c r="I1705" i="4"/>
  <c r="K1705" i="4" s="1"/>
  <c r="J1705" i="4"/>
  <c r="K1718" i="4"/>
  <c r="I1720" i="4"/>
  <c r="K1720" i="4" s="1"/>
  <c r="I1724" i="4"/>
  <c r="K1724" i="4" s="1"/>
  <c r="I1726" i="4"/>
  <c r="K1726" i="4" s="1"/>
  <c r="I1744" i="4"/>
  <c r="K1744" i="4" s="1"/>
  <c r="K1749" i="4"/>
  <c r="I1751" i="4"/>
  <c r="K1751" i="4" s="1"/>
  <c r="J1751" i="4"/>
  <c r="I1764" i="4"/>
  <c r="K1764" i="4" s="1"/>
  <c r="I1769" i="4"/>
  <c r="K1769" i="4" s="1"/>
  <c r="J1769" i="4"/>
  <c r="K1782" i="4"/>
  <c r="I1784" i="4"/>
  <c r="K1784" i="4" s="1"/>
  <c r="I1788" i="4"/>
  <c r="K1788" i="4" s="1"/>
  <c r="I1790" i="4"/>
  <c r="K1790" i="4" s="1"/>
  <c r="I1808" i="4"/>
  <c r="K1808" i="4" s="1"/>
  <c r="I1815" i="4"/>
  <c r="J1815" i="4"/>
  <c r="K1822" i="4"/>
  <c r="I1824" i="4"/>
  <c r="K1824" i="4" s="1"/>
  <c r="I1831" i="4"/>
  <c r="J1831" i="4"/>
  <c r="K1838" i="4"/>
  <c r="I1840" i="4"/>
  <c r="K1840" i="4" s="1"/>
  <c r="I1847" i="4"/>
  <c r="J1847" i="4"/>
  <c r="K1854" i="4"/>
  <c r="I1856" i="4"/>
  <c r="K1856" i="4" s="1"/>
  <c r="I1863" i="4"/>
  <c r="J1863" i="4"/>
  <c r="K1870" i="4"/>
  <c r="I1872" i="4"/>
  <c r="K1872" i="4" s="1"/>
  <c r="I1879" i="4"/>
  <c r="J1879" i="4"/>
  <c r="J1888" i="4"/>
  <c r="I1888" i="4"/>
  <c r="J1890" i="4"/>
  <c r="K1890" i="4" s="1"/>
  <c r="J1900" i="4"/>
  <c r="I1900" i="4"/>
  <c r="I1915" i="4"/>
  <c r="J1915" i="4"/>
  <c r="J1921" i="4"/>
  <c r="I1921" i="4"/>
  <c r="K1925" i="4"/>
  <c r="J1932" i="4"/>
  <c r="I1932" i="4"/>
  <c r="K1932" i="4" s="1"/>
  <c r="J1937" i="4"/>
  <c r="I1937" i="4"/>
  <c r="J1949" i="4"/>
  <c r="K1949" i="4" s="1"/>
  <c r="J1952" i="4"/>
  <c r="I1952" i="4"/>
  <c r="I1963" i="4"/>
  <c r="J1963" i="4"/>
  <c r="J1968" i="4"/>
  <c r="I1968" i="4"/>
  <c r="J1974" i="4"/>
  <c r="K1981" i="4"/>
  <c r="I1983" i="4"/>
  <c r="K1983" i="4" s="1"/>
  <c r="J1983" i="4"/>
  <c r="J1986" i="4"/>
  <c r="J1990" i="4"/>
  <c r="K1990" i="4" s="1"/>
  <c r="K1994" i="4"/>
  <c r="J1997" i="4"/>
  <c r="I1999" i="4"/>
  <c r="J1999" i="4"/>
  <c r="J2002" i="4"/>
  <c r="K2002" i="4" s="1"/>
  <c r="K2006" i="4"/>
  <c r="J2012" i="4"/>
  <c r="I2012" i="4"/>
  <c r="K2012" i="4" s="1"/>
  <c r="K2014" i="4"/>
  <c r="K2018" i="4"/>
  <c r="K2022" i="4"/>
  <c r="K2029" i="4"/>
  <c r="K2034" i="4"/>
  <c r="I2043" i="4"/>
  <c r="K2043" i="4" s="1"/>
  <c r="J2043" i="4"/>
  <c r="J2049" i="4"/>
  <c r="I2049" i="4"/>
  <c r="K2049" i="4" s="1"/>
  <c r="K2053" i="4"/>
  <c r="J2060" i="4"/>
  <c r="I2060" i="4"/>
  <c r="K2060" i="4" s="1"/>
  <c r="J2065" i="4"/>
  <c r="I2065" i="4"/>
  <c r="J2077" i="4"/>
  <c r="J2080" i="4"/>
  <c r="I2080" i="4"/>
  <c r="K2080" i="4" s="1"/>
  <c r="I2091" i="4"/>
  <c r="K2091" i="4" s="1"/>
  <c r="J2091" i="4"/>
  <c r="J2096" i="4"/>
  <c r="I2096" i="4"/>
  <c r="K2096" i="4" s="1"/>
  <c r="J2102" i="4"/>
  <c r="K2102" i="4" s="1"/>
  <c r="K2109" i="4"/>
  <c r="I2111" i="4"/>
  <c r="J2111" i="4"/>
  <c r="J2114" i="4"/>
  <c r="J2118" i="4"/>
  <c r="K2122" i="4"/>
  <c r="J2125" i="4"/>
  <c r="K2125" i="4" s="1"/>
  <c r="I2127" i="4"/>
  <c r="K2127" i="4" s="1"/>
  <c r="J2127" i="4"/>
  <c r="J2130" i="4"/>
  <c r="K2130" i="4" s="1"/>
  <c r="K2134" i="4"/>
  <c r="K2138" i="4"/>
  <c r="J2144" i="4"/>
  <c r="I2144" i="4"/>
  <c r="K2144" i="4" s="1"/>
  <c r="K2146" i="4"/>
  <c r="K2150" i="4"/>
  <c r="K2154" i="4"/>
  <c r="K2161" i="4"/>
  <c r="K2166" i="4"/>
  <c r="I2175" i="4"/>
  <c r="K2175" i="4" s="1"/>
  <c r="J2175" i="4"/>
  <c r="J2181" i="4"/>
  <c r="I2181" i="4"/>
  <c r="K2181" i="4" s="1"/>
  <c r="J2186" i="4"/>
  <c r="K2186" i="4" s="1"/>
  <c r="J2191" i="4"/>
  <c r="K2195" i="4"/>
  <c r="J2203" i="4"/>
  <c r="K2203" i="4" s="1"/>
  <c r="J2209" i="4"/>
  <c r="I2209" i="4"/>
  <c r="K2211" i="4"/>
  <c r="K2215" i="4"/>
  <c r="I2232" i="4"/>
  <c r="K2232" i="4" s="1"/>
  <c r="J2232" i="4"/>
  <c r="J2237" i="4"/>
  <c r="I2237" i="4"/>
  <c r="K2237" i="4" s="1"/>
  <c r="I2240" i="4"/>
  <c r="K2240" i="4" s="1"/>
  <c r="J2240" i="4"/>
  <c r="J2245" i="4"/>
  <c r="I2245" i="4"/>
  <c r="K2245" i="4" s="1"/>
  <c r="J2250" i="4"/>
  <c r="K2250" i="4" s="1"/>
  <c r="J2255" i="4"/>
  <c r="K2255" i="4" s="1"/>
  <c r="K2259" i="4"/>
  <c r="J2267" i="4"/>
  <c r="K2267" i="4" s="1"/>
  <c r="J2273" i="4"/>
  <c r="I2273" i="4"/>
  <c r="K2275" i="4"/>
  <c r="K2279" i="4"/>
  <c r="I2296" i="4"/>
  <c r="K2296" i="4" s="1"/>
  <c r="J2296" i="4"/>
  <c r="J2301" i="4"/>
  <c r="I2301" i="4"/>
  <c r="K2301" i="4" s="1"/>
  <c r="I2304" i="4"/>
  <c r="K2304" i="4" s="1"/>
  <c r="J2304" i="4"/>
  <c r="J2309" i="4"/>
  <c r="I2309" i="4"/>
  <c r="K2309" i="4" s="1"/>
  <c r="J2314" i="4"/>
  <c r="J2319" i="4"/>
  <c r="K2323" i="4"/>
  <c r="J2331" i="4"/>
  <c r="K2331" i="4" s="1"/>
  <c r="J2337" i="4"/>
  <c r="I2337" i="4"/>
  <c r="K2339" i="4"/>
  <c r="K2343" i="4"/>
  <c r="K2350" i="4"/>
  <c r="K2359" i="4"/>
  <c r="K2367" i="4"/>
  <c r="K2375" i="4"/>
  <c r="K2383" i="4"/>
  <c r="K2391" i="4"/>
  <c r="K2399" i="4"/>
  <c r="K2407" i="4"/>
  <c r="K2415" i="4"/>
  <c r="K2423" i="4"/>
  <c r="K2431" i="4"/>
  <c r="K2439" i="4"/>
  <c r="K2447" i="4"/>
  <c r="K2455" i="4"/>
  <c r="K2463" i="4"/>
  <c r="K2471" i="4"/>
  <c r="K2479" i="4"/>
  <c r="K2487" i="4"/>
  <c r="K2495" i="4"/>
  <c r="K2503" i="4"/>
  <c r="K2511" i="4"/>
  <c r="K2519" i="4"/>
  <c r="K2527" i="4"/>
  <c r="K2535" i="4"/>
  <c r="K2543" i="4"/>
  <c r="K2551" i="4"/>
  <c r="K2559" i="4"/>
  <c r="K2567" i="4"/>
  <c r="K2575" i="4"/>
  <c r="K2583" i="4"/>
  <c r="K2591" i="4"/>
  <c r="K2599" i="4"/>
  <c r="K2607" i="4"/>
  <c r="K2615" i="4"/>
  <c r="K2623" i="4"/>
  <c r="K2631" i="4"/>
  <c r="K2639" i="4"/>
  <c r="K2647" i="4"/>
  <c r="K2655" i="4"/>
  <c r="K2663" i="4"/>
  <c r="K2671" i="4"/>
  <c r="K2681" i="4"/>
  <c r="J2685" i="4"/>
  <c r="K2685" i="4" s="1"/>
  <c r="K2697" i="4"/>
  <c r="J2701" i="4"/>
  <c r="K2701" i="4" s="1"/>
  <c r="K2713" i="4"/>
  <c r="J2717" i="4"/>
  <c r="K2717" i="4" s="1"/>
  <c r="K2729" i="4"/>
  <c r="J2733" i="4"/>
  <c r="K2733" i="4" s="1"/>
  <c r="K2745" i="4"/>
  <c r="I2750" i="4"/>
  <c r="J2750" i="4"/>
  <c r="I2758" i="4"/>
  <c r="K2758" i="4" s="1"/>
  <c r="J2758" i="4"/>
  <c r="I2766" i="4"/>
  <c r="J2766" i="4"/>
  <c r="I2774" i="4"/>
  <c r="K2774" i="4" s="1"/>
  <c r="J2774" i="4"/>
  <c r="I2782" i="4"/>
  <c r="J2782" i="4"/>
  <c r="I2790" i="4"/>
  <c r="K2790" i="4" s="1"/>
  <c r="J2790" i="4"/>
  <c r="I2798" i="4"/>
  <c r="J2798" i="4"/>
  <c r="I2806" i="4"/>
  <c r="K2806" i="4" s="1"/>
  <c r="J2806" i="4"/>
  <c r="I2814" i="4"/>
  <c r="J2814" i="4"/>
  <c r="I2822" i="4"/>
  <c r="K2822" i="4" s="1"/>
  <c r="J2822" i="4"/>
  <c r="I2830" i="4"/>
  <c r="J2830" i="4"/>
  <c r="I2838" i="4"/>
  <c r="K2838" i="4" s="1"/>
  <c r="J2838" i="4"/>
  <c r="I2846" i="4"/>
  <c r="J2846" i="4"/>
  <c r="I2854" i="4"/>
  <c r="K2854" i="4" s="1"/>
  <c r="J2854" i="4"/>
  <c r="J2883" i="4"/>
  <c r="I2883" i="4"/>
  <c r="J2927" i="4"/>
  <c r="I2930" i="4"/>
  <c r="J2930" i="4"/>
  <c r="K2935" i="4"/>
  <c r="J2949" i="4"/>
  <c r="I2949" i="4"/>
  <c r="K2949" i="4" s="1"/>
  <c r="K2952" i="4"/>
  <c r="K2955" i="4"/>
  <c r="J2986" i="4"/>
  <c r="I2986" i="4"/>
  <c r="K2986" i="4" s="1"/>
  <c r="K2995" i="4"/>
  <c r="I2998" i="4"/>
  <c r="K2998" i="4" s="1"/>
  <c r="J2998" i="4"/>
  <c r="I3008" i="4"/>
  <c r="J3008" i="4"/>
  <c r="I3024" i="4"/>
  <c r="K3024" i="4" s="1"/>
  <c r="J3024" i="4"/>
  <c r="J3055" i="4"/>
  <c r="I3055" i="4"/>
  <c r="K3055" i="4" s="1"/>
  <c r="I3080" i="4"/>
  <c r="J3080" i="4"/>
  <c r="I3108" i="4"/>
  <c r="K3108" i="4" s="1"/>
  <c r="J3108" i="4"/>
  <c r="I3126" i="4"/>
  <c r="J3126" i="4"/>
  <c r="J3137" i="4"/>
  <c r="I3137" i="4"/>
  <c r="J3141" i="4"/>
  <c r="I3141" i="4"/>
  <c r="K3141" i="4" s="1"/>
  <c r="K317" i="4"/>
  <c r="K321" i="4"/>
  <c r="K325" i="4"/>
  <c r="K329" i="4"/>
  <c r="K333" i="4"/>
  <c r="K337" i="4"/>
  <c r="K341" i="4"/>
  <c r="K345" i="4"/>
  <c r="K349" i="4"/>
  <c r="K353" i="4"/>
  <c r="K357" i="4"/>
  <c r="K361" i="4"/>
  <c r="K365" i="4"/>
  <c r="K369" i="4"/>
  <c r="K373" i="4"/>
  <c r="K377" i="4"/>
  <c r="K381" i="4"/>
  <c r="K385" i="4"/>
  <c r="K389" i="4"/>
  <c r="K393" i="4"/>
  <c r="K397" i="4"/>
  <c r="K401" i="4"/>
  <c r="K405" i="4"/>
  <c r="K409" i="4"/>
  <c r="K413" i="4"/>
  <c r="K417" i="4"/>
  <c r="K421" i="4"/>
  <c r="K425" i="4"/>
  <c r="K429" i="4"/>
  <c r="K433" i="4"/>
  <c r="K437" i="4"/>
  <c r="K441" i="4"/>
  <c r="K445" i="4"/>
  <c r="K449" i="4"/>
  <c r="K453" i="4"/>
  <c r="K457" i="4"/>
  <c r="K461" i="4"/>
  <c r="K465" i="4"/>
  <c r="K469" i="4"/>
  <c r="K473" i="4"/>
  <c r="K477" i="4"/>
  <c r="K481" i="4"/>
  <c r="K485" i="4"/>
  <c r="K489" i="4"/>
  <c r="K493" i="4"/>
  <c r="K497" i="4"/>
  <c r="K501" i="4"/>
  <c r="K505" i="4"/>
  <c r="K509" i="4"/>
  <c r="K513" i="4"/>
  <c r="K517" i="4"/>
  <c r="K521" i="4"/>
  <c r="K525" i="4"/>
  <c r="K529" i="4"/>
  <c r="K533" i="4"/>
  <c r="K537" i="4"/>
  <c r="K541" i="4"/>
  <c r="K545" i="4"/>
  <c r="K549" i="4"/>
  <c r="K553" i="4"/>
  <c r="K557" i="4"/>
  <c r="K561" i="4"/>
  <c r="K565" i="4"/>
  <c r="K569" i="4"/>
  <c r="K573" i="4"/>
  <c r="K577" i="4"/>
  <c r="K581" i="4"/>
  <c r="K585" i="4"/>
  <c r="K589" i="4"/>
  <c r="K593" i="4"/>
  <c r="K597" i="4"/>
  <c r="K601" i="4"/>
  <c r="K605" i="4"/>
  <c r="K609" i="4"/>
  <c r="K613" i="4"/>
  <c r="K621" i="4"/>
  <c r="K637" i="4"/>
  <c r="K653" i="4"/>
  <c r="K669" i="4"/>
  <c r="K685" i="4"/>
  <c r="K701" i="4"/>
  <c r="K717" i="4"/>
  <c r="K733" i="4"/>
  <c r="K747" i="4"/>
  <c r="K815" i="4"/>
  <c r="K851" i="4"/>
  <c r="K859" i="4"/>
  <c r="K867" i="4"/>
  <c r="K875" i="4"/>
  <c r="K887" i="4"/>
  <c r="K943" i="4"/>
  <c r="K979" i="4"/>
  <c r="K987" i="4"/>
  <c r="K995" i="4"/>
  <c r="K1003" i="4"/>
  <c r="K1023" i="4"/>
  <c r="K1071" i="4"/>
  <c r="K1107" i="4"/>
  <c r="K1115" i="4"/>
  <c r="K1123" i="4"/>
  <c r="K1131" i="4"/>
  <c r="K1150" i="4"/>
  <c r="J1160" i="4"/>
  <c r="I1160" i="4"/>
  <c r="K1160" i="4" s="1"/>
  <c r="K1163" i="4"/>
  <c r="J1169" i="4"/>
  <c r="I1169" i="4"/>
  <c r="K1169" i="4" s="1"/>
  <c r="K1525" i="4"/>
  <c r="I1527" i="4"/>
  <c r="K1527" i="4" s="1"/>
  <c r="J1527" i="4"/>
  <c r="I1545" i="4"/>
  <c r="J1545" i="4"/>
  <c r="K1558" i="4"/>
  <c r="I1591" i="4"/>
  <c r="J1591" i="4"/>
  <c r="I1609" i="4"/>
  <c r="K1609" i="4" s="1"/>
  <c r="J1609" i="4"/>
  <c r="K1622" i="4"/>
  <c r="K1653" i="4"/>
  <c r="I1655" i="4"/>
  <c r="K1655" i="4" s="1"/>
  <c r="J1655" i="4"/>
  <c r="I1673" i="4"/>
  <c r="J1673" i="4"/>
  <c r="K1686" i="4"/>
  <c r="I1719" i="4"/>
  <c r="J1719" i="4"/>
  <c r="I1737" i="4"/>
  <c r="K1737" i="4" s="1"/>
  <c r="J1737" i="4"/>
  <c r="K1750" i="4"/>
  <c r="K1781" i="4"/>
  <c r="I1783" i="4"/>
  <c r="K1783" i="4" s="1"/>
  <c r="J1783" i="4"/>
  <c r="I1801" i="4"/>
  <c r="J1801" i="4"/>
  <c r="K1814" i="4"/>
  <c r="I1823" i="4"/>
  <c r="J1823" i="4"/>
  <c r="K1830" i="4"/>
  <c r="I1839" i="4"/>
  <c r="K1839" i="4" s="1"/>
  <c r="J1839" i="4"/>
  <c r="K1846" i="4"/>
  <c r="I1855" i="4"/>
  <c r="K1855" i="4" s="1"/>
  <c r="J1855" i="4"/>
  <c r="K1862" i="4"/>
  <c r="I1871" i="4"/>
  <c r="J1871" i="4"/>
  <c r="K1878" i="4"/>
  <c r="K1885" i="4"/>
  <c r="K1887" i="4"/>
  <c r="K1899" i="4"/>
  <c r="J1905" i="4"/>
  <c r="I1905" i="4"/>
  <c r="K1917" i="4"/>
  <c r="I1919" i="4"/>
  <c r="K1919" i="4" s="1"/>
  <c r="J1919" i="4"/>
  <c r="K1930" i="4"/>
  <c r="I1935" i="4"/>
  <c r="J1935" i="4"/>
  <c r="K1942" i="4"/>
  <c r="J1948" i="4"/>
  <c r="I1948" i="4"/>
  <c r="K1948" i="4" s="1"/>
  <c r="K1950" i="4"/>
  <c r="K1954" i="4"/>
  <c r="K1958" i="4"/>
  <c r="K1965" i="4"/>
  <c r="K1970" i="4"/>
  <c r="I1979" i="4"/>
  <c r="K1979" i="4" s="1"/>
  <c r="J1979" i="4"/>
  <c r="J1985" i="4"/>
  <c r="I1985" i="4"/>
  <c r="K1985" i="4" s="1"/>
  <c r="K1989" i="4"/>
  <c r="J1996" i="4"/>
  <c r="I1996" i="4"/>
  <c r="K1996" i="4" s="1"/>
  <c r="J2001" i="4"/>
  <c r="I2001" i="4"/>
  <c r="J2016" i="4"/>
  <c r="I2016" i="4"/>
  <c r="K2016" i="4" s="1"/>
  <c r="I2027" i="4"/>
  <c r="K2027" i="4" s="1"/>
  <c r="J2027" i="4"/>
  <c r="J2032" i="4"/>
  <c r="I2032" i="4"/>
  <c r="K2032" i="4" s="1"/>
  <c r="K2045" i="4"/>
  <c r="I2047" i="4"/>
  <c r="K2047" i="4" s="1"/>
  <c r="J2047" i="4"/>
  <c r="K2058" i="4"/>
  <c r="I2063" i="4"/>
  <c r="K2063" i="4" s="1"/>
  <c r="J2063" i="4"/>
  <c r="K2070" i="4"/>
  <c r="J2076" i="4"/>
  <c r="I2076" i="4"/>
  <c r="K2076" i="4" s="1"/>
  <c r="K2078" i="4"/>
  <c r="K2082" i="4"/>
  <c r="K2086" i="4"/>
  <c r="K2093" i="4"/>
  <c r="K2098" i="4"/>
  <c r="I2107" i="4"/>
  <c r="J2107" i="4"/>
  <c r="J2113" i="4"/>
  <c r="I2113" i="4"/>
  <c r="K2117" i="4"/>
  <c r="J2124" i="4"/>
  <c r="I2124" i="4"/>
  <c r="K2124" i="4" s="1"/>
  <c r="J2129" i="4"/>
  <c r="I2129" i="4"/>
  <c r="J2136" i="4"/>
  <c r="I2136" i="4"/>
  <c r="K2136" i="4" s="1"/>
  <c r="J2148" i="4"/>
  <c r="I2148" i="4"/>
  <c r="I2159" i="4"/>
  <c r="J2159" i="4"/>
  <c r="J2164" i="4"/>
  <c r="I2164" i="4"/>
  <c r="K2177" i="4"/>
  <c r="I2179" i="4"/>
  <c r="K2179" i="4" s="1"/>
  <c r="J2179" i="4"/>
  <c r="K2183" i="4"/>
  <c r="K2187" i="4"/>
  <c r="K2202" i="4"/>
  <c r="J2205" i="4"/>
  <c r="I2205" i="4"/>
  <c r="J2213" i="4"/>
  <c r="I2213" i="4"/>
  <c r="K2213" i="4" s="1"/>
  <c r="K2223" i="4"/>
  <c r="K2227" i="4"/>
  <c r="K2242" i="4"/>
  <c r="K2247" i="4"/>
  <c r="K2251" i="4"/>
  <c r="K2266" i="4"/>
  <c r="J2269" i="4"/>
  <c r="I2269" i="4"/>
  <c r="K2269" i="4" s="1"/>
  <c r="J2277" i="4"/>
  <c r="I2277" i="4"/>
  <c r="K2287" i="4"/>
  <c r="K2291" i="4"/>
  <c r="K2306" i="4"/>
  <c r="K2311" i="4"/>
  <c r="K2315" i="4"/>
  <c r="K2330" i="4"/>
  <c r="J2333" i="4"/>
  <c r="I2333" i="4"/>
  <c r="J2341" i="4"/>
  <c r="I2341" i="4"/>
  <c r="K2341" i="4" s="1"/>
  <c r="K2355" i="4"/>
  <c r="K2363" i="4"/>
  <c r="K2371" i="4"/>
  <c r="K2379" i="4"/>
  <c r="K2387" i="4"/>
  <c r="K2395" i="4"/>
  <c r="K2403" i="4"/>
  <c r="K2411" i="4"/>
  <c r="K2419" i="4"/>
  <c r="K2427" i="4"/>
  <c r="K2435" i="4"/>
  <c r="K2443" i="4"/>
  <c r="K2451" i="4"/>
  <c r="K2459" i="4"/>
  <c r="K2467" i="4"/>
  <c r="K2475" i="4"/>
  <c r="K2483" i="4"/>
  <c r="K2491" i="4"/>
  <c r="K2499" i="4"/>
  <c r="K2507" i="4"/>
  <c r="K2515" i="4"/>
  <c r="K2523" i="4"/>
  <c r="K2531" i="4"/>
  <c r="K2539" i="4"/>
  <c r="K2547" i="4"/>
  <c r="K2555" i="4"/>
  <c r="K2563" i="4"/>
  <c r="K2571" i="4"/>
  <c r="K2579" i="4"/>
  <c r="K2587" i="4"/>
  <c r="K2595" i="4"/>
  <c r="K2603" i="4"/>
  <c r="K2611" i="4"/>
  <c r="K2619" i="4"/>
  <c r="K2627" i="4"/>
  <c r="K2635" i="4"/>
  <c r="K2643" i="4"/>
  <c r="K2651" i="4"/>
  <c r="K2659" i="4"/>
  <c r="K2667" i="4"/>
  <c r="K2689" i="4"/>
  <c r="K2705" i="4"/>
  <c r="K2721" i="4"/>
  <c r="K2737" i="4"/>
  <c r="K2875" i="4"/>
  <c r="I2891" i="4"/>
  <c r="J2891" i="4"/>
  <c r="I2907" i="4"/>
  <c r="K2907" i="4" s="1"/>
  <c r="J2907" i="4"/>
  <c r="I2918" i="4"/>
  <c r="J2918" i="4"/>
  <c r="J2954" i="4"/>
  <c r="I2954" i="4"/>
  <c r="K2954" i="4" s="1"/>
  <c r="I2963" i="4"/>
  <c r="K2963" i="4" s="1"/>
  <c r="J2963" i="4"/>
  <c r="I2967" i="4"/>
  <c r="J2967" i="4"/>
  <c r="K2984" i="4"/>
  <c r="K2999" i="4"/>
  <c r="K3003" i="4"/>
  <c r="K3019" i="4"/>
  <c r="K3063" i="4"/>
  <c r="K3074" i="4"/>
  <c r="I3095" i="4"/>
  <c r="J3095" i="4"/>
  <c r="I3098" i="4"/>
  <c r="K3098" i="4" s="1"/>
  <c r="J3098" i="4"/>
  <c r="I3128" i="4"/>
  <c r="J3128" i="4"/>
  <c r="J3139" i="4"/>
  <c r="I3139" i="4"/>
  <c r="I3151" i="4"/>
  <c r="J3151" i="4"/>
  <c r="K1135" i="4"/>
  <c r="K1171" i="4"/>
  <c r="K1179" i="4"/>
  <c r="K1187" i="4"/>
  <c r="K1195" i="4"/>
  <c r="K1203" i="4"/>
  <c r="K1211" i="4"/>
  <c r="K1219" i="4"/>
  <c r="K1235" i="4"/>
  <c r="K1243" i="4"/>
  <c r="K1251" i="4"/>
  <c r="K1259" i="4"/>
  <c r="K1267" i="4"/>
  <c r="K1275" i="4"/>
  <c r="K1283" i="4"/>
  <c r="K1299" i="4"/>
  <c r="K1307" i="4"/>
  <c r="K1315" i="4"/>
  <c r="K1323" i="4"/>
  <c r="K1331" i="4"/>
  <c r="K1339" i="4"/>
  <c r="K1347" i="4"/>
  <c r="K1363" i="4"/>
  <c r="K1371" i="4"/>
  <c r="K1379" i="4"/>
  <c r="K1387" i="4"/>
  <c r="K1395" i="4"/>
  <c r="K1403" i="4"/>
  <c r="K1411" i="4"/>
  <c r="K1419" i="4"/>
  <c r="K1427" i="4"/>
  <c r="K1435" i="4"/>
  <c r="K1443" i="4"/>
  <c r="K1451" i="4"/>
  <c r="K1459" i="4"/>
  <c r="K1467" i="4"/>
  <c r="K1475" i="4"/>
  <c r="K1483" i="4"/>
  <c r="K1491" i="4"/>
  <c r="K1499" i="4"/>
  <c r="K1515" i="4"/>
  <c r="K1517" i="4"/>
  <c r="K1531" i="4"/>
  <c r="K1533" i="4"/>
  <c r="K1539" i="4"/>
  <c r="K1547" i="4"/>
  <c r="K1549" i="4"/>
  <c r="K1563" i="4"/>
  <c r="K1565" i="4"/>
  <c r="K1579" i="4"/>
  <c r="K1581" i="4"/>
  <c r="K1595" i="4"/>
  <c r="K1597" i="4"/>
  <c r="K1603" i="4"/>
  <c r="K1611" i="4"/>
  <c r="K1613" i="4"/>
  <c r="K1627" i="4"/>
  <c r="K1629" i="4"/>
  <c r="K1643" i="4"/>
  <c r="K1645" i="4"/>
  <c r="K1659" i="4"/>
  <c r="K1661" i="4"/>
  <c r="K1667" i="4"/>
  <c r="K1675" i="4"/>
  <c r="K1677" i="4"/>
  <c r="K1691" i="4"/>
  <c r="K1693" i="4"/>
  <c r="K1707" i="4"/>
  <c r="K1709" i="4"/>
  <c r="K1723" i="4"/>
  <c r="K1725" i="4"/>
  <c r="K1731" i="4"/>
  <c r="K1739" i="4"/>
  <c r="K1741" i="4"/>
  <c r="K1755" i="4"/>
  <c r="K1757" i="4"/>
  <c r="K1771" i="4"/>
  <c r="K1773" i="4"/>
  <c r="K1787" i="4"/>
  <c r="K1789" i="4"/>
  <c r="K1795" i="4"/>
  <c r="K1803" i="4"/>
  <c r="K1805" i="4"/>
  <c r="K1895" i="4"/>
  <c r="K1907" i="4"/>
  <c r="K1927" i="4"/>
  <c r="K1939" i="4"/>
  <c r="K1959" i="4"/>
  <c r="K1971" i="4"/>
  <c r="K1991" i="4"/>
  <c r="K2003" i="4"/>
  <c r="K2023" i="4"/>
  <c r="K2035" i="4"/>
  <c r="K2055" i="4"/>
  <c r="K2067" i="4"/>
  <c r="K2087" i="4"/>
  <c r="K2099" i="4"/>
  <c r="K2119" i="4"/>
  <c r="K2131" i="4"/>
  <c r="K2155" i="4"/>
  <c r="K2167" i="4"/>
  <c r="K2184" i="4"/>
  <c r="K2192" i="4"/>
  <c r="K2228" i="4"/>
  <c r="K2248" i="4"/>
  <c r="K2256" i="4"/>
  <c r="K2268" i="4"/>
  <c r="K2292" i="4"/>
  <c r="K2312" i="4"/>
  <c r="K2320" i="4"/>
  <c r="K2754" i="4"/>
  <c r="K2761" i="4"/>
  <c r="K2770" i="4"/>
  <c r="K2777" i="4"/>
  <c r="K2786" i="4"/>
  <c r="K2793" i="4"/>
  <c r="K2802" i="4"/>
  <c r="K2809" i="4"/>
  <c r="K2818" i="4"/>
  <c r="K2825" i="4"/>
  <c r="K2834" i="4"/>
  <c r="K2841" i="4"/>
  <c r="K2850" i="4"/>
  <c r="K2857" i="4"/>
  <c r="K2899" i="4"/>
  <c r="K2902" i="4"/>
  <c r="K2923" i="4"/>
  <c r="K2943" i="4"/>
  <c r="K2959" i="4"/>
  <c r="K2971" i="4"/>
  <c r="J3018" i="4"/>
  <c r="I3018" i="4"/>
  <c r="K3018" i="4" s="1"/>
  <c r="K3026" i="4"/>
  <c r="K3034" i="4"/>
  <c r="K3039" i="4"/>
  <c r="K3071" i="4"/>
  <c r="K3083" i="4"/>
  <c r="K3088" i="4"/>
  <c r="K3103" i="4"/>
  <c r="K3111" i="4"/>
  <c r="J3125" i="4"/>
  <c r="I3125" i="4"/>
  <c r="K3125" i="4" s="1"/>
  <c r="K3131" i="4"/>
  <c r="K3142" i="4"/>
  <c r="K3144" i="4"/>
  <c r="K3146" i="4"/>
  <c r="K3150" i="4"/>
  <c r="J3153" i="4"/>
  <c r="I3153" i="4"/>
  <c r="K3156" i="4"/>
  <c r="K3167" i="4"/>
  <c r="I3174" i="4"/>
  <c r="K3174" i="4" s="1"/>
  <c r="J3174" i="4"/>
  <c r="K3184" i="4"/>
  <c r="J3188" i="4"/>
  <c r="I3188" i="4"/>
  <c r="J3216" i="4"/>
  <c r="I3216" i="4"/>
  <c r="K3216" i="4" s="1"/>
  <c r="J3229" i="4"/>
  <c r="I3229" i="4"/>
  <c r="K3244" i="4"/>
  <c r="J3252" i="4"/>
  <c r="I3252" i="4"/>
  <c r="K3252" i="4" s="1"/>
  <c r="J3273" i="4"/>
  <c r="I3273" i="4"/>
  <c r="J3289" i="4"/>
  <c r="I3289" i="4"/>
  <c r="K3289" i="4" s="1"/>
  <c r="J3305" i="4"/>
  <c r="I3305" i="4"/>
  <c r="J3321" i="4"/>
  <c r="I3321" i="4"/>
  <c r="J3337" i="4"/>
  <c r="I3337" i="4"/>
  <c r="K3337" i="4" s="1"/>
  <c r="J3353" i="4"/>
  <c r="I3353" i="4"/>
  <c r="K3353" i="4" s="1"/>
  <c r="K3366" i="4"/>
  <c r="J3369" i="4"/>
  <c r="I3369" i="4"/>
  <c r="J3379" i="4"/>
  <c r="I3379" i="4"/>
  <c r="K3379" i="4" s="1"/>
  <c r="I3392" i="4"/>
  <c r="K3392" i="4" s="1"/>
  <c r="J3392" i="4"/>
  <c r="K3418" i="4"/>
  <c r="K3430" i="4"/>
  <c r="I3451" i="4"/>
  <c r="K3451" i="4" s="1"/>
  <c r="J3451" i="4"/>
  <c r="I3467" i="4"/>
  <c r="J3467" i="4"/>
  <c r="I3483" i="4"/>
  <c r="K3483" i="4" s="1"/>
  <c r="J3483" i="4"/>
  <c r="J3498" i="4"/>
  <c r="I3498" i="4"/>
  <c r="K3498" i="4" s="1"/>
  <c r="J3514" i="4"/>
  <c r="I3514" i="4"/>
  <c r="J3530" i="4"/>
  <c r="I3530" i="4"/>
  <c r="K3530" i="4" s="1"/>
  <c r="J3546" i="4"/>
  <c r="I3546" i="4"/>
  <c r="J3562" i="4"/>
  <c r="I3562" i="4"/>
  <c r="K3562" i="4" s="1"/>
  <c r="K1911" i="4"/>
  <c r="K1923" i="4"/>
  <c r="K1943" i="4"/>
  <c r="K1955" i="4"/>
  <c r="K1975" i="4"/>
  <c r="K1987" i="4"/>
  <c r="K2007" i="4"/>
  <c r="K2019" i="4"/>
  <c r="K2039" i="4"/>
  <c r="K2051" i="4"/>
  <c r="K2071" i="4"/>
  <c r="K2083" i="4"/>
  <c r="K2103" i="4"/>
  <c r="K2115" i="4"/>
  <c r="K2139" i="4"/>
  <c r="K2151" i="4"/>
  <c r="K2171" i="4"/>
  <c r="K2196" i="4"/>
  <c r="K2216" i="4"/>
  <c r="K2224" i="4"/>
  <c r="K2260" i="4"/>
  <c r="K2280" i="4"/>
  <c r="K2288" i="4"/>
  <c r="K2324" i="4"/>
  <c r="K2344" i="4"/>
  <c r="K2674" i="4"/>
  <c r="K2678" i="4"/>
  <c r="K2682" i="4"/>
  <c r="K2686" i="4"/>
  <c r="K2690" i="4"/>
  <c r="K2694" i="4"/>
  <c r="K2698" i="4"/>
  <c r="K2702" i="4"/>
  <c r="K2706" i="4"/>
  <c r="K2710" i="4"/>
  <c r="K2714" i="4"/>
  <c r="K2718" i="4"/>
  <c r="K2722" i="4"/>
  <c r="K2726" i="4"/>
  <c r="K2730" i="4"/>
  <c r="K2734" i="4"/>
  <c r="K2738" i="4"/>
  <c r="K2742" i="4"/>
  <c r="K2746" i="4"/>
  <c r="K2753" i="4"/>
  <c r="K2762" i="4"/>
  <c r="K2769" i="4"/>
  <c r="K2778" i="4"/>
  <c r="K2785" i="4"/>
  <c r="K2794" i="4"/>
  <c r="K2801" i="4"/>
  <c r="K2810" i="4"/>
  <c r="K2817" i="4"/>
  <c r="K2826" i="4"/>
  <c r="K2833" i="4"/>
  <c r="K2842" i="4"/>
  <c r="K2849" i="4"/>
  <c r="K2858" i="4"/>
  <c r="K2866" i="4"/>
  <c r="I2874" i="4"/>
  <c r="J2874" i="4"/>
  <c r="K2903" i="4"/>
  <c r="K2915" i="4"/>
  <c r="K2919" i="4"/>
  <c r="I2934" i="4"/>
  <c r="K2934" i="4" s="1"/>
  <c r="J2934" i="4"/>
  <c r="K2944" i="4"/>
  <c r="K2960" i="4"/>
  <c r="J2965" i="4"/>
  <c r="I2965" i="4"/>
  <c r="K2970" i="4"/>
  <c r="K2982" i="4"/>
  <c r="I2994" i="4"/>
  <c r="K2994" i="4" s="1"/>
  <c r="J2994" i="4"/>
  <c r="K3027" i="4"/>
  <c r="K3051" i="4"/>
  <c r="I3062" i="4"/>
  <c r="K3062" i="4" s="1"/>
  <c r="J3062" i="4"/>
  <c r="K3072" i="4"/>
  <c r="K3087" i="4"/>
  <c r="K3099" i="4"/>
  <c r="K3110" i="4"/>
  <c r="K3112" i="4"/>
  <c r="K3114" i="4"/>
  <c r="K3118" i="4"/>
  <c r="J3121" i="4"/>
  <c r="I3121" i="4"/>
  <c r="K3124" i="4"/>
  <c r="K3132" i="4"/>
  <c r="K3135" i="4"/>
  <c r="K3143" i="4"/>
  <c r="J3157" i="4"/>
  <c r="I3157" i="4"/>
  <c r="K3157" i="4" s="1"/>
  <c r="K3160" i="4"/>
  <c r="K3162" i="4"/>
  <c r="I3166" i="4"/>
  <c r="J3166" i="4"/>
  <c r="K3175" i="4"/>
  <c r="J3183" i="4"/>
  <c r="I3183" i="4"/>
  <c r="K3183" i="4" s="1"/>
  <c r="K3189" i="4"/>
  <c r="K3208" i="4"/>
  <c r="K3217" i="4"/>
  <c r="J3225" i="4"/>
  <c r="I3225" i="4"/>
  <c r="K3225" i="4" s="1"/>
  <c r="J3231" i="4"/>
  <c r="I3231" i="4"/>
  <c r="K3253" i="4"/>
  <c r="J3281" i="4"/>
  <c r="I3281" i="4"/>
  <c r="J3297" i="4"/>
  <c r="I3297" i="4"/>
  <c r="K3297" i="4" s="1"/>
  <c r="J3313" i="4"/>
  <c r="I3313" i="4"/>
  <c r="J3329" i="4"/>
  <c r="I3329" i="4"/>
  <c r="K3329" i="4" s="1"/>
  <c r="J3345" i="4"/>
  <c r="I3345" i="4"/>
  <c r="K3345" i="4" s="1"/>
  <c r="J3361" i="4"/>
  <c r="I3361" i="4"/>
  <c r="K3372" i="4"/>
  <c r="I3384" i="4"/>
  <c r="K3384" i="4" s="1"/>
  <c r="J3384" i="4"/>
  <c r="J3406" i="4"/>
  <c r="I3406" i="4"/>
  <c r="K3406" i="4" s="1"/>
  <c r="J3426" i="4"/>
  <c r="I3426" i="4"/>
  <c r="I3459" i="4"/>
  <c r="J3459" i="4"/>
  <c r="I3475" i="4"/>
  <c r="K3475" i="4" s="1"/>
  <c r="J3475" i="4"/>
  <c r="I3491" i="4"/>
  <c r="J3491" i="4"/>
  <c r="K3502" i="4"/>
  <c r="K3518" i="4"/>
  <c r="K3534" i="4"/>
  <c r="K3550" i="4"/>
  <c r="K2882" i="4"/>
  <c r="K2910" i="4"/>
  <c r="K2912" i="4"/>
  <c r="K2928" i="4"/>
  <c r="K2950" i="4"/>
  <c r="K2976" i="4"/>
  <c r="K2990" i="4"/>
  <c r="K2992" i="4"/>
  <c r="K3014" i="4"/>
  <c r="K3030" i="4"/>
  <c r="K3046" i="4"/>
  <c r="K3058" i="4"/>
  <c r="K3176" i="4"/>
  <c r="K3178" i="4"/>
  <c r="K3190" i="4"/>
  <c r="K3374" i="4"/>
  <c r="K3386" i="4"/>
  <c r="K3397" i="4"/>
  <c r="K3429" i="4"/>
  <c r="K3443" i="4"/>
  <c r="K3507" i="4"/>
  <c r="K3523" i="4"/>
  <c r="K3539" i="4"/>
  <c r="K3555" i="4"/>
  <c r="K3163" i="4"/>
  <c r="K3171" i="4"/>
  <c r="K3182" i="4"/>
  <c r="K3185" i="4"/>
  <c r="K3192" i="4"/>
  <c r="K3196" i="4"/>
  <c r="K3201" i="4"/>
  <c r="K3205" i="4"/>
  <c r="K3224" i="4"/>
  <c r="K3228" i="4"/>
  <c r="K3233" i="4"/>
  <c r="K3237" i="4"/>
  <c r="K3256" i="4"/>
  <c r="K3260" i="4"/>
  <c r="K3265" i="4"/>
  <c r="K3269" i="4"/>
  <c r="K3277" i="4"/>
  <c r="K3285" i="4"/>
  <c r="K3293" i="4"/>
  <c r="K3301" i="4"/>
  <c r="K3309" i="4"/>
  <c r="K3317" i="4"/>
  <c r="K3325" i="4"/>
  <c r="K3333" i="4"/>
  <c r="K3341" i="4"/>
  <c r="K3349" i="4"/>
  <c r="K3357" i="4"/>
  <c r="K3365" i="4"/>
  <c r="K3378" i="4"/>
  <c r="K3381" i="4"/>
  <c r="K3389" i="4"/>
  <c r="K3402" i="4"/>
  <c r="K3405" i="4"/>
  <c r="K3414" i="4"/>
  <c r="K3434" i="4"/>
  <c r="K3437" i="4"/>
  <c r="K3446" i="4"/>
  <c r="K3450" i="4"/>
  <c r="K3454" i="4"/>
  <c r="K3458" i="4"/>
  <c r="K3462" i="4"/>
  <c r="K3466" i="4"/>
  <c r="K3470" i="4"/>
  <c r="K3474" i="4"/>
  <c r="K3478" i="4"/>
  <c r="K3482" i="4"/>
  <c r="K3486" i="4"/>
  <c r="K3490" i="4"/>
  <c r="K3494" i="4"/>
  <c r="K3503" i="4"/>
  <c r="K3510" i="4"/>
  <c r="K3519" i="4"/>
  <c r="K3526" i="4"/>
  <c r="K3535" i="4"/>
  <c r="K3542" i="4"/>
  <c r="K3551" i="4"/>
  <c r="K3558" i="4"/>
  <c r="K3200" i="4"/>
  <c r="K3204" i="4"/>
  <c r="K3209" i="4"/>
  <c r="K3213" i="4"/>
  <c r="K3232" i="4"/>
  <c r="K3236" i="4"/>
  <c r="K3241" i="4"/>
  <c r="K3245" i="4"/>
  <c r="K3264" i="4"/>
  <c r="K3268" i="4"/>
  <c r="K3274" i="4"/>
  <c r="K3276" i="4"/>
  <c r="K3282" i="4"/>
  <c r="K3284" i="4"/>
  <c r="K3290" i="4"/>
  <c r="K3292" i="4"/>
  <c r="K3298" i="4"/>
  <c r="K3300" i="4"/>
  <c r="K3306" i="4"/>
  <c r="K3308" i="4"/>
  <c r="K3314" i="4"/>
  <c r="K3316" i="4"/>
  <c r="K3322" i="4"/>
  <c r="K3324" i="4"/>
  <c r="K3330" i="4"/>
  <c r="K3332" i="4"/>
  <c r="K3338" i="4"/>
  <c r="K3340" i="4"/>
  <c r="K3346" i="4"/>
  <c r="K3348" i="4"/>
  <c r="K3354" i="4"/>
  <c r="K3356" i="4"/>
  <c r="K3362" i="4"/>
  <c r="K3364" i="4"/>
  <c r="K3370" i="4"/>
  <c r="K3373" i="4"/>
  <c r="K3380" i="4"/>
  <c r="K3385" i="4"/>
  <c r="K3393" i="4"/>
  <c r="K3410" i="4"/>
  <c r="K3413" i="4"/>
  <c r="K3422" i="4"/>
  <c r="K3425" i="4"/>
  <c r="K3442" i="4"/>
  <c r="K3445" i="4"/>
  <c r="K3499" i="4"/>
  <c r="K3506" i="4"/>
  <c r="K3515" i="4"/>
  <c r="K3522" i="4"/>
  <c r="K3531" i="4"/>
  <c r="K3538" i="4"/>
  <c r="K3547" i="4"/>
  <c r="K3554" i="4"/>
  <c r="K3563" i="4"/>
  <c r="J182" i="4"/>
  <c r="I182" i="4"/>
  <c r="J186" i="4"/>
  <c r="I186" i="4"/>
  <c r="K186" i="4" s="1"/>
  <c r="J190" i="4"/>
  <c r="I190" i="4"/>
  <c r="J194" i="4"/>
  <c r="I194" i="4"/>
  <c r="K194" i="4" s="1"/>
  <c r="J198" i="4"/>
  <c r="I198" i="4"/>
  <c r="J202" i="4"/>
  <c r="I202" i="4"/>
  <c r="K202" i="4" s="1"/>
  <c r="J206" i="4"/>
  <c r="I206" i="4"/>
  <c r="J210" i="4"/>
  <c r="I210" i="4"/>
  <c r="K210" i="4" s="1"/>
  <c r="J214" i="4"/>
  <c r="I214" i="4"/>
  <c r="J218" i="4"/>
  <c r="I218" i="4"/>
  <c r="K218" i="4" s="1"/>
  <c r="J222" i="4"/>
  <c r="I222" i="4"/>
  <c r="J226" i="4"/>
  <c r="I226" i="4"/>
  <c r="K226" i="4" s="1"/>
  <c r="J230" i="4"/>
  <c r="I230" i="4"/>
  <c r="J234" i="4"/>
  <c r="I234" i="4"/>
  <c r="K234" i="4" s="1"/>
  <c r="J238" i="4"/>
  <c r="I238" i="4"/>
  <c r="J242" i="4"/>
  <c r="I242" i="4"/>
  <c r="K242" i="4" s="1"/>
  <c r="J246" i="4"/>
  <c r="I246" i="4"/>
  <c r="J250" i="4"/>
  <c r="I250" i="4"/>
  <c r="K250" i="4" s="1"/>
  <c r="J254" i="4"/>
  <c r="I254" i="4"/>
  <c r="J258" i="4"/>
  <c r="I258" i="4"/>
  <c r="K258" i="4" s="1"/>
  <c r="J262" i="4"/>
  <c r="I262" i="4"/>
  <c r="J266" i="4"/>
  <c r="I266" i="4"/>
  <c r="K266" i="4" s="1"/>
  <c r="J270" i="4"/>
  <c r="I270" i="4"/>
  <c r="J274" i="4"/>
  <c r="I274" i="4"/>
  <c r="K274" i="4" s="1"/>
  <c r="J278" i="4"/>
  <c r="I278" i="4"/>
  <c r="J282" i="4"/>
  <c r="I282" i="4"/>
  <c r="K282" i="4" s="1"/>
  <c r="J286" i="4"/>
  <c r="I286" i="4"/>
  <c r="J290" i="4"/>
  <c r="I290" i="4"/>
  <c r="K290" i="4" s="1"/>
  <c r="J294" i="4"/>
  <c r="I294" i="4"/>
  <c r="J298" i="4"/>
  <c r="I298" i="4"/>
  <c r="K298" i="4" s="1"/>
  <c r="J302" i="4"/>
  <c r="I302" i="4"/>
  <c r="J306" i="4"/>
  <c r="I306" i="4"/>
  <c r="K306" i="4" s="1"/>
  <c r="J310" i="4"/>
  <c r="I310" i="4"/>
  <c r="J314" i="4"/>
  <c r="I314" i="4"/>
  <c r="K314" i="4" s="1"/>
  <c r="J318" i="4"/>
  <c r="I318" i="4"/>
  <c r="J322" i="4"/>
  <c r="I322" i="4"/>
  <c r="K322" i="4" s="1"/>
  <c r="J326" i="4"/>
  <c r="I326" i="4"/>
  <c r="J330" i="4"/>
  <c r="I330" i="4"/>
  <c r="K330" i="4" s="1"/>
  <c r="J334" i="4"/>
  <c r="I334" i="4"/>
  <c r="J338" i="4"/>
  <c r="I338" i="4"/>
  <c r="K338" i="4" s="1"/>
  <c r="J342" i="4"/>
  <c r="I342" i="4"/>
  <c r="J346" i="4"/>
  <c r="I346" i="4"/>
  <c r="K346" i="4" s="1"/>
  <c r="J350" i="4"/>
  <c r="I350" i="4"/>
  <c r="J354" i="4"/>
  <c r="I354" i="4"/>
  <c r="K354" i="4" s="1"/>
  <c r="J358" i="4"/>
  <c r="I358" i="4"/>
  <c r="J362" i="4"/>
  <c r="I362" i="4"/>
  <c r="K362" i="4" s="1"/>
  <c r="J366" i="4"/>
  <c r="I366" i="4"/>
  <c r="J370" i="4"/>
  <c r="I370" i="4"/>
  <c r="K370" i="4" s="1"/>
  <c r="J374" i="4"/>
  <c r="I374" i="4"/>
  <c r="J378" i="4"/>
  <c r="I378" i="4"/>
  <c r="K378" i="4" s="1"/>
  <c r="J382" i="4"/>
  <c r="I382" i="4"/>
  <c r="J386" i="4"/>
  <c r="I386" i="4"/>
  <c r="K386" i="4" s="1"/>
  <c r="J390" i="4"/>
  <c r="I390" i="4"/>
  <c r="J394" i="4"/>
  <c r="I394" i="4"/>
  <c r="K394" i="4" s="1"/>
  <c r="J398" i="4"/>
  <c r="I398" i="4"/>
  <c r="J402" i="4"/>
  <c r="I402" i="4"/>
  <c r="K402" i="4" s="1"/>
  <c r="J406" i="4"/>
  <c r="I406" i="4"/>
  <c r="J410" i="4"/>
  <c r="I410" i="4"/>
  <c r="K410" i="4" s="1"/>
  <c r="J414" i="4"/>
  <c r="I414" i="4"/>
  <c r="J418" i="4"/>
  <c r="I418" i="4"/>
  <c r="K418" i="4" s="1"/>
  <c r="J422" i="4"/>
  <c r="I422" i="4"/>
  <c r="J426" i="4"/>
  <c r="I426" i="4"/>
  <c r="K426" i="4" s="1"/>
  <c r="J430" i="4"/>
  <c r="I430" i="4"/>
  <c r="J434" i="4"/>
  <c r="I434" i="4"/>
  <c r="K434" i="4" s="1"/>
  <c r="J438" i="4"/>
  <c r="I438" i="4"/>
  <c r="J442" i="4"/>
  <c r="I442" i="4"/>
  <c r="K442" i="4" s="1"/>
  <c r="J446" i="4"/>
  <c r="I446" i="4"/>
  <c r="J450" i="4"/>
  <c r="I450" i="4"/>
  <c r="K450" i="4" s="1"/>
  <c r="J454" i="4"/>
  <c r="I454" i="4"/>
  <c r="J458" i="4"/>
  <c r="I458" i="4"/>
  <c r="K458" i="4" s="1"/>
  <c r="J462" i="4"/>
  <c r="I462" i="4"/>
  <c r="J466" i="4"/>
  <c r="I466" i="4"/>
  <c r="K466" i="4" s="1"/>
  <c r="J470" i="4"/>
  <c r="I470" i="4"/>
  <c r="J474" i="4"/>
  <c r="I474" i="4"/>
  <c r="K474" i="4" s="1"/>
  <c r="J478" i="4"/>
  <c r="I478" i="4"/>
  <c r="J482" i="4"/>
  <c r="I482" i="4"/>
  <c r="K482" i="4" s="1"/>
  <c r="J486" i="4"/>
  <c r="I486" i="4"/>
  <c r="J490" i="4"/>
  <c r="I490" i="4"/>
  <c r="K490" i="4" s="1"/>
  <c r="J494" i="4"/>
  <c r="I494" i="4"/>
  <c r="J498" i="4"/>
  <c r="I498" i="4"/>
  <c r="K498" i="4" s="1"/>
  <c r="J502" i="4"/>
  <c r="I502" i="4"/>
  <c r="J506" i="4"/>
  <c r="I506" i="4"/>
  <c r="K506" i="4" s="1"/>
  <c r="J510" i="4"/>
  <c r="I510" i="4"/>
  <c r="J514" i="4"/>
  <c r="I514" i="4"/>
  <c r="K514" i="4" s="1"/>
  <c r="J518" i="4"/>
  <c r="I518" i="4"/>
  <c r="J522" i="4"/>
  <c r="I522" i="4"/>
  <c r="K522" i="4" s="1"/>
  <c r="J526" i="4"/>
  <c r="I526" i="4"/>
  <c r="J530" i="4"/>
  <c r="I530" i="4"/>
  <c r="K530" i="4" s="1"/>
  <c r="J534" i="4"/>
  <c r="I534" i="4"/>
  <c r="J538" i="4"/>
  <c r="I538" i="4"/>
  <c r="K538" i="4" s="1"/>
  <c r="J542" i="4"/>
  <c r="I542" i="4"/>
  <c r="J546" i="4"/>
  <c r="I546" i="4"/>
  <c r="K546" i="4" s="1"/>
  <c r="J550" i="4"/>
  <c r="I550" i="4"/>
  <c r="J554" i="4"/>
  <c r="I554" i="4"/>
  <c r="K554" i="4" s="1"/>
  <c r="J558" i="4"/>
  <c r="I558" i="4"/>
  <c r="J562" i="4"/>
  <c r="I562" i="4"/>
  <c r="K562" i="4" s="1"/>
  <c r="J566" i="4"/>
  <c r="I566" i="4"/>
  <c r="J570" i="4"/>
  <c r="I570" i="4"/>
  <c r="K570" i="4" s="1"/>
  <c r="J574" i="4"/>
  <c r="I574" i="4"/>
  <c r="J578" i="4"/>
  <c r="I578" i="4"/>
  <c r="K578" i="4" s="1"/>
  <c r="J582" i="4"/>
  <c r="I582" i="4"/>
  <c r="J586" i="4"/>
  <c r="I586" i="4"/>
  <c r="K586" i="4" s="1"/>
  <c r="J590" i="4"/>
  <c r="I590" i="4"/>
  <c r="J594" i="4"/>
  <c r="I594" i="4"/>
  <c r="K594" i="4" s="1"/>
  <c r="J598" i="4"/>
  <c r="I598" i="4"/>
  <c r="J602" i="4"/>
  <c r="I602" i="4"/>
  <c r="K602" i="4" s="1"/>
  <c r="J606" i="4"/>
  <c r="I606" i="4"/>
  <c r="J610" i="4"/>
  <c r="I610" i="4"/>
  <c r="K610" i="4" s="1"/>
  <c r="J614" i="4"/>
  <c r="I614" i="4"/>
  <c r="I772" i="4"/>
  <c r="K772" i="4" s="1"/>
  <c r="J775" i="4"/>
  <c r="K775" i="4" s="1"/>
  <c r="I777" i="4"/>
  <c r="K777" i="4" s="1"/>
  <c r="I807" i="4"/>
  <c r="K807" i="4" s="1"/>
  <c r="J807" i="4"/>
  <c r="J836" i="4"/>
  <c r="I836" i="4"/>
  <c r="K836" i="4" s="1"/>
  <c r="J905" i="4"/>
  <c r="I905" i="4"/>
  <c r="I935" i="4"/>
  <c r="J935" i="4"/>
  <c r="J964" i="4"/>
  <c r="I964" i="4"/>
  <c r="J1033" i="4"/>
  <c r="I1033" i="4"/>
  <c r="K1033" i="4" s="1"/>
  <c r="I1063" i="4"/>
  <c r="K1063" i="4" s="1"/>
  <c r="J1063" i="4"/>
  <c r="J1092" i="4"/>
  <c r="I1092" i="4"/>
  <c r="K1092" i="4" s="1"/>
  <c r="J1161" i="4"/>
  <c r="I1161" i="4"/>
  <c r="J11" i="4"/>
  <c r="J19" i="4"/>
  <c r="K19" i="4" s="1"/>
  <c r="J27" i="4"/>
  <c r="J35" i="4"/>
  <c r="K35" i="4" s="1"/>
  <c r="J43" i="4"/>
  <c r="K43" i="4" s="1"/>
  <c r="J51" i="4"/>
  <c r="K51" i="4" s="1"/>
  <c r="J59" i="4"/>
  <c r="K59" i="4" s="1"/>
  <c r="J67" i="4"/>
  <c r="K67" i="4" s="1"/>
  <c r="J75" i="4"/>
  <c r="K75" i="4" s="1"/>
  <c r="J83" i="4"/>
  <c r="K83" i="4" s="1"/>
  <c r="J91" i="4"/>
  <c r="K91" i="4" s="1"/>
  <c r="J98" i="4"/>
  <c r="I98" i="4"/>
  <c r="K98" i="4" s="1"/>
  <c r="J102" i="4"/>
  <c r="I102" i="4"/>
  <c r="J106" i="4"/>
  <c r="I106" i="4"/>
  <c r="K106" i="4" s="1"/>
  <c r="J110" i="4"/>
  <c r="I110" i="4"/>
  <c r="J114" i="4"/>
  <c r="I114" i="4"/>
  <c r="K114" i="4" s="1"/>
  <c r="J118" i="4"/>
  <c r="I118" i="4"/>
  <c r="J122" i="4"/>
  <c r="I122" i="4"/>
  <c r="K122" i="4" s="1"/>
  <c r="J126" i="4"/>
  <c r="I126" i="4"/>
  <c r="J130" i="4"/>
  <c r="I130" i="4"/>
  <c r="K130" i="4" s="1"/>
  <c r="J134" i="4"/>
  <c r="I134" i="4"/>
  <c r="J138" i="4"/>
  <c r="I138" i="4"/>
  <c r="K138" i="4" s="1"/>
  <c r="J142" i="4"/>
  <c r="I142" i="4"/>
  <c r="J146" i="4"/>
  <c r="I146" i="4"/>
  <c r="K146" i="4" s="1"/>
  <c r="J150" i="4"/>
  <c r="I150" i="4"/>
  <c r="J154" i="4"/>
  <c r="I154" i="4"/>
  <c r="K154" i="4" s="1"/>
  <c r="J158" i="4"/>
  <c r="I158" i="4"/>
  <c r="J162" i="4"/>
  <c r="I162" i="4"/>
  <c r="K162" i="4" s="1"/>
  <c r="J166" i="4"/>
  <c r="I166" i="4"/>
  <c r="J170" i="4"/>
  <c r="I170" i="4"/>
  <c r="K170" i="4" s="1"/>
  <c r="J174" i="4"/>
  <c r="I174" i="4"/>
  <c r="J178" i="4"/>
  <c r="I178" i="4"/>
  <c r="K178" i="4" s="1"/>
  <c r="I10" i="4"/>
  <c r="K10" i="4" s="1"/>
  <c r="J13" i="4"/>
  <c r="K13" i="4" s="1"/>
  <c r="I18" i="4"/>
  <c r="K18" i="4" s="1"/>
  <c r="J21" i="4"/>
  <c r="K21" i="4" s="1"/>
  <c r="I26" i="4"/>
  <c r="K26" i="4" s="1"/>
  <c r="J29" i="4"/>
  <c r="I34" i="4"/>
  <c r="K34" i="4" s="1"/>
  <c r="J37" i="4"/>
  <c r="K37" i="4" s="1"/>
  <c r="I42" i="4"/>
  <c r="K42" i="4" s="1"/>
  <c r="J45" i="4"/>
  <c r="K45" i="4" s="1"/>
  <c r="I50" i="4"/>
  <c r="K50" i="4" s="1"/>
  <c r="J53" i="4"/>
  <c r="K53" i="4" s="1"/>
  <c r="I58" i="4"/>
  <c r="K58" i="4" s="1"/>
  <c r="J61" i="4"/>
  <c r="K61" i="4" s="1"/>
  <c r="I66" i="4"/>
  <c r="K66" i="4" s="1"/>
  <c r="J69" i="4"/>
  <c r="K69" i="4" s="1"/>
  <c r="I74" i="4"/>
  <c r="K74" i="4" s="1"/>
  <c r="J77" i="4"/>
  <c r="K77" i="4" s="1"/>
  <c r="I82" i="4"/>
  <c r="K82" i="4" s="1"/>
  <c r="J85" i="4"/>
  <c r="K85" i="4" s="1"/>
  <c r="I90" i="4"/>
  <c r="K90" i="4" s="1"/>
  <c r="J93" i="4"/>
  <c r="I617" i="4"/>
  <c r="K617" i="4" s="1"/>
  <c r="I625" i="4"/>
  <c r="K625" i="4" s="1"/>
  <c r="I633" i="4"/>
  <c r="K633" i="4" s="1"/>
  <c r="I641" i="4"/>
  <c r="K641" i="4" s="1"/>
  <c r="I649" i="4"/>
  <c r="K649" i="4" s="1"/>
  <c r="I657" i="4"/>
  <c r="K657" i="4" s="1"/>
  <c r="I665" i="4"/>
  <c r="K665" i="4" s="1"/>
  <c r="I673" i="4"/>
  <c r="K673" i="4" s="1"/>
  <c r="I681" i="4"/>
  <c r="K681" i="4" s="1"/>
  <c r="I689" i="4"/>
  <c r="K689" i="4" s="1"/>
  <c r="I697" i="4"/>
  <c r="K697" i="4" s="1"/>
  <c r="I705" i="4"/>
  <c r="K705" i="4" s="1"/>
  <c r="I713" i="4"/>
  <c r="K713" i="4" s="1"/>
  <c r="I721" i="4"/>
  <c r="K721" i="4" s="1"/>
  <c r="I729" i="4"/>
  <c r="K729" i="4" s="1"/>
  <c r="I737" i="4"/>
  <c r="K737" i="4" s="1"/>
  <c r="J769" i="4"/>
  <c r="I769" i="4"/>
  <c r="K769" i="4" s="1"/>
  <c r="J804" i="4"/>
  <c r="I804" i="4"/>
  <c r="J873" i="4"/>
  <c r="I873" i="4"/>
  <c r="K873" i="4" s="1"/>
  <c r="I903" i="4"/>
  <c r="K903" i="4" s="1"/>
  <c r="J903" i="4"/>
  <c r="J932" i="4"/>
  <c r="I932" i="4"/>
  <c r="K932" i="4" s="1"/>
  <c r="J1001" i="4"/>
  <c r="I1001" i="4"/>
  <c r="I1031" i="4"/>
  <c r="J1031" i="4"/>
  <c r="J1060" i="4"/>
  <c r="I1060" i="4"/>
  <c r="J1129" i="4"/>
  <c r="I1129" i="4"/>
  <c r="K1129" i="4" s="1"/>
  <c r="I1159" i="4"/>
  <c r="K1159" i="4" s="1"/>
  <c r="J1159" i="4"/>
  <c r="I767" i="4"/>
  <c r="J767" i="4"/>
  <c r="J841" i="4"/>
  <c r="I841" i="4"/>
  <c r="I871" i="4"/>
  <c r="J871" i="4"/>
  <c r="J900" i="4"/>
  <c r="I900" i="4"/>
  <c r="I999" i="4"/>
  <c r="J999" i="4"/>
  <c r="J1028" i="4"/>
  <c r="I1028" i="4"/>
  <c r="I1127" i="4"/>
  <c r="J1127" i="4"/>
  <c r="J969" i="4"/>
  <c r="I969" i="4"/>
  <c r="J1097" i="4"/>
  <c r="I1097" i="4"/>
  <c r="K1097" i="4" s="1"/>
  <c r="J1156" i="4"/>
  <c r="I1156" i="4"/>
  <c r="J9" i="4"/>
  <c r="K9" i="4" s="1"/>
  <c r="I14" i="4"/>
  <c r="K14" i="4" s="1"/>
  <c r="J17" i="4"/>
  <c r="K17" i="4" s="1"/>
  <c r="I22" i="4"/>
  <c r="K22" i="4" s="1"/>
  <c r="J25" i="4"/>
  <c r="K25" i="4" s="1"/>
  <c r="I30" i="4"/>
  <c r="K30" i="4" s="1"/>
  <c r="J33" i="4"/>
  <c r="K33" i="4" s="1"/>
  <c r="I38" i="4"/>
  <c r="K38" i="4" s="1"/>
  <c r="J41" i="4"/>
  <c r="K41" i="4" s="1"/>
  <c r="I46" i="4"/>
  <c r="K46" i="4" s="1"/>
  <c r="J49" i="4"/>
  <c r="K49" i="4" s="1"/>
  <c r="I54" i="4"/>
  <c r="K54" i="4" s="1"/>
  <c r="J57" i="4"/>
  <c r="K57" i="4" s="1"/>
  <c r="I62" i="4"/>
  <c r="K62" i="4" s="1"/>
  <c r="J65" i="4"/>
  <c r="K65" i="4" s="1"/>
  <c r="I70" i="4"/>
  <c r="K70" i="4" s="1"/>
  <c r="J73" i="4"/>
  <c r="K73" i="4" s="1"/>
  <c r="I78" i="4"/>
  <c r="K78" i="4" s="1"/>
  <c r="J81" i="4"/>
  <c r="K81" i="4" s="1"/>
  <c r="I86" i="4"/>
  <c r="K86" i="4" s="1"/>
  <c r="J89" i="4"/>
  <c r="K89" i="4" s="1"/>
  <c r="I94" i="4"/>
  <c r="K94" i="4" s="1"/>
  <c r="I620" i="4"/>
  <c r="K620" i="4" s="1"/>
  <c r="I628" i="4"/>
  <c r="K628" i="4" s="1"/>
  <c r="I636" i="4"/>
  <c r="K636" i="4" s="1"/>
  <c r="I644" i="4"/>
  <c r="K644" i="4" s="1"/>
  <c r="I652" i="4"/>
  <c r="K652" i="4" s="1"/>
  <c r="I660" i="4"/>
  <c r="K660" i="4" s="1"/>
  <c r="I668" i="4"/>
  <c r="K668" i="4" s="1"/>
  <c r="I676" i="4"/>
  <c r="K676" i="4" s="1"/>
  <c r="I684" i="4"/>
  <c r="K684" i="4" s="1"/>
  <c r="I692" i="4"/>
  <c r="K692" i="4" s="1"/>
  <c r="I700" i="4"/>
  <c r="K700" i="4" s="1"/>
  <c r="I708" i="4"/>
  <c r="K708" i="4" s="1"/>
  <c r="I716" i="4"/>
  <c r="K716" i="4" s="1"/>
  <c r="I724" i="4"/>
  <c r="K724" i="4" s="1"/>
  <c r="I732" i="4"/>
  <c r="K732" i="4" s="1"/>
  <c r="I740" i="4"/>
  <c r="K740" i="4" s="1"/>
  <c r="J764" i="4"/>
  <c r="I764" i="4"/>
  <c r="J809" i="4"/>
  <c r="I809" i="4"/>
  <c r="K809" i="4" s="1"/>
  <c r="I839" i="4"/>
  <c r="K839" i="4" s="1"/>
  <c r="J839" i="4"/>
  <c r="J868" i="4"/>
  <c r="I868" i="4"/>
  <c r="K868" i="4" s="1"/>
  <c r="J937" i="4"/>
  <c r="I937" i="4"/>
  <c r="I967" i="4"/>
  <c r="J967" i="4"/>
  <c r="J996" i="4"/>
  <c r="I996" i="4"/>
  <c r="J1065" i="4"/>
  <c r="I1065" i="4"/>
  <c r="K1065" i="4" s="1"/>
  <c r="I1095" i="4"/>
  <c r="K1095" i="4" s="1"/>
  <c r="J1095" i="4"/>
  <c r="J1124" i="4"/>
  <c r="I1124" i="4"/>
  <c r="K1124" i="4" s="1"/>
  <c r="I796" i="4"/>
  <c r="K796" i="4" s="1"/>
  <c r="J799" i="4"/>
  <c r="K799" i="4" s="1"/>
  <c r="I801" i="4"/>
  <c r="K801" i="4" s="1"/>
  <c r="I828" i="4"/>
  <c r="K828" i="4" s="1"/>
  <c r="J831" i="4"/>
  <c r="K831" i="4" s="1"/>
  <c r="I833" i="4"/>
  <c r="K833" i="4" s="1"/>
  <c r="I860" i="4"/>
  <c r="K860" i="4" s="1"/>
  <c r="J863" i="4"/>
  <c r="K863" i="4" s="1"/>
  <c r="I865" i="4"/>
  <c r="K865" i="4" s="1"/>
  <c r="I892" i="4"/>
  <c r="K892" i="4" s="1"/>
  <c r="J895" i="4"/>
  <c r="K895" i="4" s="1"/>
  <c r="I897" i="4"/>
  <c r="K897" i="4" s="1"/>
  <c r="I924" i="4"/>
  <c r="K924" i="4" s="1"/>
  <c r="J927" i="4"/>
  <c r="I929" i="4"/>
  <c r="K929" i="4" s="1"/>
  <c r="I956" i="4"/>
  <c r="K956" i="4" s="1"/>
  <c r="J959" i="4"/>
  <c r="K959" i="4" s="1"/>
  <c r="I961" i="4"/>
  <c r="K961" i="4" s="1"/>
  <c r="I988" i="4"/>
  <c r="K988" i="4" s="1"/>
  <c r="J991" i="4"/>
  <c r="K991" i="4" s="1"/>
  <c r="I993" i="4"/>
  <c r="K993" i="4" s="1"/>
  <c r="I1020" i="4"/>
  <c r="K1020" i="4" s="1"/>
  <c r="J1023" i="4"/>
  <c r="I1025" i="4"/>
  <c r="K1025" i="4" s="1"/>
  <c r="I1052" i="4"/>
  <c r="K1052" i="4" s="1"/>
  <c r="J1055" i="4"/>
  <c r="K1055" i="4" s="1"/>
  <c r="I1057" i="4"/>
  <c r="K1057" i="4" s="1"/>
  <c r="I1084" i="4"/>
  <c r="K1084" i="4" s="1"/>
  <c r="J1087" i="4"/>
  <c r="K1087" i="4" s="1"/>
  <c r="I1089" i="4"/>
  <c r="K1089" i="4" s="1"/>
  <c r="I1116" i="4"/>
  <c r="K1116" i="4" s="1"/>
  <c r="J1119" i="4"/>
  <c r="I1121" i="4"/>
  <c r="K1121" i="4" s="1"/>
  <c r="I1148" i="4"/>
  <c r="K1148" i="4" s="1"/>
  <c r="J1151" i="4"/>
  <c r="K1151" i="4" s="1"/>
  <c r="I1153" i="4"/>
  <c r="K1153" i="4" s="1"/>
  <c r="I1175" i="4"/>
  <c r="K1175" i="4" s="1"/>
  <c r="J1175" i="4"/>
  <c r="I1183" i="4"/>
  <c r="J1183" i="4"/>
  <c r="I1191" i="4"/>
  <c r="K1191" i="4" s="1"/>
  <c r="J1191" i="4"/>
  <c r="I1199" i="4"/>
  <c r="J1199" i="4"/>
  <c r="I1207" i="4"/>
  <c r="K1207" i="4" s="1"/>
  <c r="J1207" i="4"/>
  <c r="I1215" i="4"/>
  <c r="J1215" i="4"/>
  <c r="I1223" i="4"/>
  <c r="K1223" i="4" s="1"/>
  <c r="J1223" i="4"/>
  <c r="I1231" i="4"/>
  <c r="J1231" i="4"/>
  <c r="I1239" i="4"/>
  <c r="K1239" i="4" s="1"/>
  <c r="J1239" i="4"/>
  <c r="I1247" i="4"/>
  <c r="J1247" i="4"/>
  <c r="I1255" i="4"/>
  <c r="K1255" i="4" s="1"/>
  <c r="J1255" i="4"/>
  <c r="I1263" i="4"/>
  <c r="J1263" i="4"/>
  <c r="I1271" i="4"/>
  <c r="K1271" i="4" s="1"/>
  <c r="J1271" i="4"/>
  <c r="I1279" i="4"/>
  <c r="J1279" i="4"/>
  <c r="I1287" i="4"/>
  <c r="K1287" i="4" s="1"/>
  <c r="J1287" i="4"/>
  <c r="I1295" i="4"/>
  <c r="J1295" i="4"/>
  <c r="I1303" i="4"/>
  <c r="K1303" i="4" s="1"/>
  <c r="J1303" i="4"/>
  <c r="I1311" i="4"/>
  <c r="J1311" i="4"/>
  <c r="I1319" i="4"/>
  <c r="K1319" i="4" s="1"/>
  <c r="J1319" i="4"/>
  <c r="I1327" i="4"/>
  <c r="J1327" i="4"/>
  <c r="I1335" i="4"/>
  <c r="K1335" i="4" s="1"/>
  <c r="J1335" i="4"/>
  <c r="I1343" i="4"/>
  <c r="J1343" i="4"/>
  <c r="I1351" i="4"/>
  <c r="K1351" i="4" s="1"/>
  <c r="J1351" i="4"/>
  <c r="I1359" i="4"/>
  <c r="J1359" i="4"/>
  <c r="I1367" i="4"/>
  <c r="K1367" i="4" s="1"/>
  <c r="J1367" i="4"/>
  <c r="I1375" i="4"/>
  <c r="J1375" i="4"/>
  <c r="I1383" i="4"/>
  <c r="K1383" i="4" s="1"/>
  <c r="J1383" i="4"/>
  <c r="I1391" i="4"/>
  <c r="J1391" i="4"/>
  <c r="I1399" i="4"/>
  <c r="K1399" i="4" s="1"/>
  <c r="J1399" i="4"/>
  <c r="I1407" i="4"/>
  <c r="J1407" i="4"/>
  <c r="I1415" i="4"/>
  <c r="K1415" i="4" s="1"/>
  <c r="J1415" i="4"/>
  <c r="I1423" i="4"/>
  <c r="J1423" i="4"/>
  <c r="I1431" i="4"/>
  <c r="K1431" i="4" s="1"/>
  <c r="J1431" i="4"/>
  <c r="I1439" i="4"/>
  <c r="J1439" i="4"/>
  <c r="I1447" i="4"/>
  <c r="K1447" i="4" s="1"/>
  <c r="J1447" i="4"/>
  <c r="I1455" i="4"/>
  <c r="J1455" i="4"/>
  <c r="I1463" i="4"/>
  <c r="K1463" i="4" s="1"/>
  <c r="J1463" i="4"/>
  <c r="I1471" i="4"/>
  <c r="J1471" i="4"/>
  <c r="I1479" i="4"/>
  <c r="K1479" i="4" s="1"/>
  <c r="J1479" i="4"/>
  <c r="I1487" i="4"/>
  <c r="J1487" i="4"/>
  <c r="I1495" i="4"/>
  <c r="K1495" i="4" s="1"/>
  <c r="J1495" i="4"/>
  <c r="I1503" i="4"/>
  <c r="J1503" i="4"/>
  <c r="I1519" i="4"/>
  <c r="K1519" i="4" s="1"/>
  <c r="J1519" i="4"/>
  <c r="I1535" i="4"/>
  <c r="J1535" i="4"/>
  <c r="I1551" i="4"/>
  <c r="K1551" i="4" s="1"/>
  <c r="J1551" i="4"/>
  <c r="I1567" i="4"/>
  <c r="J1567" i="4"/>
  <c r="I1583" i="4"/>
  <c r="K1583" i="4" s="1"/>
  <c r="J1583" i="4"/>
  <c r="I1599" i="4"/>
  <c r="J1599" i="4"/>
  <c r="I1615" i="4"/>
  <c r="K1615" i="4" s="1"/>
  <c r="J1615" i="4"/>
  <c r="I1631" i="4"/>
  <c r="J1631" i="4"/>
  <c r="I1647" i="4"/>
  <c r="K1647" i="4" s="1"/>
  <c r="J1647" i="4"/>
  <c r="I1663" i="4"/>
  <c r="J1663" i="4"/>
  <c r="I1679" i="4"/>
  <c r="K1679" i="4" s="1"/>
  <c r="J1679" i="4"/>
  <c r="I1695" i="4"/>
  <c r="J1695" i="4"/>
  <c r="I1711" i="4"/>
  <c r="K1711" i="4" s="1"/>
  <c r="J1711" i="4"/>
  <c r="I1727" i="4"/>
  <c r="J1727" i="4"/>
  <c r="I1743" i="4"/>
  <c r="K1743" i="4" s="1"/>
  <c r="J1743" i="4"/>
  <c r="I1759" i="4"/>
  <c r="J1759" i="4"/>
  <c r="I1775" i="4"/>
  <c r="K1775" i="4" s="1"/>
  <c r="J1775" i="4"/>
  <c r="I1791" i="4"/>
  <c r="J1791" i="4"/>
  <c r="I1807" i="4"/>
  <c r="K1807" i="4" s="1"/>
  <c r="J1807" i="4"/>
  <c r="I2188" i="4"/>
  <c r="J2188" i="4"/>
  <c r="I2252" i="4"/>
  <c r="K2252" i="4" s="1"/>
  <c r="J2252" i="4"/>
  <c r="I2316" i="4"/>
  <c r="J2316" i="4"/>
  <c r="I616" i="4"/>
  <c r="K616" i="4" s="1"/>
  <c r="J619" i="4"/>
  <c r="I624" i="4"/>
  <c r="K624" i="4" s="1"/>
  <c r="J627" i="4"/>
  <c r="K627" i="4" s="1"/>
  <c r="I632" i="4"/>
  <c r="K632" i="4" s="1"/>
  <c r="J635" i="4"/>
  <c r="K635" i="4" s="1"/>
  <c r="I640" i="4"/>
  <c r="K640" i="4" s="1"/>
  <c r="J643" i="4"/>
  <c r="K643" i="4" s="1"/>
  <c r="I648" i="4"/>
  <c r="K648" i="4" s="1"/>
  <c r="J651" i="4"/>
  <c r="I656" i="4"/>
  <c r="K656" i="4" s="1"/>
  <c r="J659" i="4"/>
  <c r="K659" i="4" s="1"/>
  <c r="I664" i="4"/>
  <c r="K664" i="4" s="1"/>
  <c r="J667" i="4"/>
  <c r="K667" i="4" s="1"/>
  <c r="I672" i="4"/>
  <c r="K672" i="4" s="1"/>
  <c r="J675" i="4"/>
  <c r="K675" i="4" s="1"/>
  <c r="I680" i="4"/>
  <c r="K680" i="4" s="1"/>
  <c r="J683" i="4"/>
  <c r="I688" i="4"/>
  <c r="K688" i="4" s="1"/>
  <c r="J691" i="4"/>
  <c r="K691" i="4" s="1"/>
  <c r="I696" i="4"/>
  <c r="K696" i="4" s="1"/>
  <c r="J699" i="4"/>
  <c r="K699" i="4" s="1"/>
  <c r="I704" i="4"/>
  <c r="K704" i="4" s="1"/>
  <c r="J707" i="4"/>
  <c r="K707" i="4" s="1"/>
  <c r="I712" i="4"/>
  <c r="K712" i="4" s="1"/>
  <c r="J715" i="4"/>
  <c r="I720" i="4"/>
  <c r="K720" i="4" s="1"/>
  <c r="J723" i="4"/>
  <c r="K723" i="4" s="1"/>
  <c r="I728" i="4"/>
  <c r="K728" i="4" s="1"/>
  <c r="J731" i="4"/>
  <c r="K731" i="4" s="1"/>
  <c r="I736" i="4"/>
  <c r="K736" i="4" s="1"/>
  <c r="J739" i="4"/>
  <c r="K739" i="4" s="1"/>
  <c r="I756" i="4"/>
  <c r="K756" i="4" s="1"/>
  <c r="J759" i="4"/>
  <c r="K759" i="4" s="1"/>
  <c r="I761" i="4"/>
  <c r="K761" i="4" s="1"/>
  <c r="I788" i="4"/>
  <c r="K788" i="4" s="1"/>
  <c r="J791" i="4"/>
  <c r="K791" i="4" s="1"/>
  <c r="I793" i="4"/>
  <c r="K793" i="4" s="1"/>
  <c r="I820" i="4"/>
  <c r="K820" i="4" s="1"/>
  <c r="J823" i="4"/>
  <c r="K823" i="4" s="1"/>
  <c r="I825" i="4"/>
  <c r="K825" i="4" s="1"/>
  <c r="I852" i="4"/>
  <c r="K852" i="4" s="1"/>
  <c r="J855" i="4"/>
  <c r="K855" i="4" s="1"/>
  <c r="I857" i="4"/>
  <c r="K857" i="4" s="1"/>
  <c r="I884" i="4"/>
  <c r="K884" i="4" s="1"/>
  <c r="J887" i="4"/>
  <c r="I889" i="4"/>
  <c r="K889" i="4" s="1"/>
  <c r="I916" i="4"/>
  <c r="K916" i="4" s="1"/>
  <c r="J919" i="4"/>
  <c r="K919" i="4" s="1"/>
  <c r="I921" i="4"/>
  <c r="K921" i="4" s="1"/>
  <c r="I948" i="4"/>
  <c r="K948" i="4" s="1"/>
  <c r="J951" i="4"/>
  <c r="I953" i="4"/>
  <c r="K953" i="4" s="1"/>
  <c r="I980" i="4"/>
  <c r="K980" i="4" s="1"/>
  <c r="J983" i="4"/>
  <c r="K983" i="4" s="1"/>
  <c r="I985" i="4"/>
  <c r="K985" i="4" s="1"/>
  <c r="I1012" i="4"/>
  <c r="K1012" i="4" s="1"/>
  <c r="J1015" i="4"/>
  <c r="K1015" i="4" s="1"/>
  <c r="I1017" i="4"/>
  <c r="K1017" i="4" s="1"/>
  <c r="I1044" i="4"/>
  <c r="K1044" i="4" s="1"/>
  <c r="J1047" i="4"/>
  <c r="K1047" i="4" s="1"/>
  <c r="I1049" i="4"/>
  <c r="K1049" i="4" s="1"/>
  <c r="I1076" i="4"/>
  <c r="K1076" i="4" s="1"/>
  <c r="J1079" i="4"/>
  <c r="K1079" i="4" s="1"/>
  <c r="I1081" i="4"/>
  <c r="K1081" i="4" s="1"/>
  <c r="I1108" i="4"/>
  <c r="K1108" i="4" s="1"/>
  <c r="J1111" i="4"/>
  <c r="K1111" i="4" s="1"/>
  <c r="I1113" i="4"/>
  <c r="K1113" i="4" s="1"/>
  <c r="I1140" i="4"/>
  <c r="K1140" i="4" s="1"/>
  <c r="J1143" i="4"/>
  <c r="I1145" i="4"/>
  <c r="K1145" i="4" s="1"/>
  <c r="I1172" i="4"/>
  <c r="K1172" i="4" s="1"/>
  <c r="J1180" i="4"/>
  <c r="I1180" i="4"/>
  <c r="J1188" i="4"/>
  <c r="I1188" i="4"/>
  <c r="K1188" i="4" s="1"/>
  <c r="J1196" i="4"/>
  <c r="I1196" i="4"/>
  <c r="J1204" i="4"/>
  <c r="I1204" i="4"/>
  <c r="K1204" i="4" s="1"/>
  <c r="J1212" i="4"/>
  <c r="I1212" i="4"/>
  <c r="J1220" i="4"/>
  <c r="I1220" i="4"/>
  <c r="K1220" i="4" s="1"/>
  <c r="J1228" i="4"/>
  <c r="I1228" i="4"/>
  <c r="J1236" i="4"/>
  <c r="I1236" i="4"/>
  <c r="K1236" i="4" s="1"/>
  <c r="J1244" i="4"/>
  <c r="I1244" i="4"/>
  <c r="J1252" i="4"/>
  <c r="I1252" i="4"/>
  <c r="K1252" i="4" s="1"/>
  <c r="J1260" i="4"/>
  <c r="I1260" i="4"/>
  <c r="J1268" i="4"/>
  <c r="I1268" i="4"/>
  <c r="K1268" i="4" s="1"/>
  <c r="J1276" i="4"/>
  <c r="I1276" i="4"/>
  <c r="J1284" i="4"/>
  <c r="I1284" i="4"/>
  <c r="K1284" i="4" s="1"/>
  <c r="J1292" i="4"/>
  <c r="I1292" i="4"/>
  <c r="J1300" i="4"/>
  <c r="I1300" i="4"/>
  <c r="K1300" i="4" s="1"/>
  <c r="J1308" i="4"/>
  <c r="I1308" i="4"/>
  <c r="J1316" i="4"/>
  <c r="I1316" i="4"/>
  <c r="K1316" i="4" s="1"/>
  <c r="J1324" i="4"/>
  <c r="I1324" i="4"/>
  <c r="J1332" i="4"/>
  <c r="I1332" i="4"/>
  <c r="K1332" i="4" s="1"/>
  <c r="J1340" i="4"/>
  <c r="I1340" i="4"/>
  <c r="J1348" i="4"/>
  <c r="I1348" i="4"/>
  <c r="K1348" i="4" s="1"/>
  <c r="J1356" i="4"/>
  <c r="I1356" i="4"/>
  <c r="J1364" i="4"/>
  <c r="I1364" i="4"/>
  <c r="K1364" i="4" s="1"/>
  <c r="J1372" i="4"/>
  <c r="I1372" i="4"/>
  <c r="J1380" i="4"/>
  <c r="I1380" i="4"/>
  <c r="K1380" i="4" s="1"/>
  <c r="J1388" i="4"/>
  <c r="I1388" i="4"/>
  <c r="J1396" i="4"/>
  <c r="I1396" i="4"/>
  <c r="K1396" i="4" s="1"/>
  <c r="J1404" i="4"/>
  <c r="I1404" i="4"/>
  <c r="J1412" i="4"/>
  <c r="I1412" i="4"/>
  <c r="K1412" i="4" s="1"/>
  <c r="J1420" i="4"/>
  <c r="I1420" i="4"/>
  <c r="J1428" i="4"/>
  <c r="I1428" i="4"/>
  <c r="K1428" i="4" s="1"/>
  <c r="J1436" i="4"/>
  <c r="I1436" i="4"/>
  <c r="J1444" i="4"/>
  <c r="I1444" i="4"/>
  <c r="K1444" i="4" s="1"/>
  <c r="J1452" i="4"/>
  <c r="I1452" i="4"/>
  <c r="J1460" i="4"/>
  <c r="I1460" i="4"/>
  <c r="K1460" i="4" s="1"/>
  <c r="J1468" i="4"/>
  <c r="I1468" i="4"/>
  <c r="J1476" i="4"/>
  <c r="I1476" i="4"/>
  <c r="K1476" i="4" s="1"/>
  <c r="J1484" i="4"/>
  <c r="I1484" i="4"/>
  <c r="J1492" i="4"/>
  <c r="I1492" i="4"/>
  <c r="K1492" i="4" s="1"/>
  <c r="J1500" i="4"/>
  <c r="I1500" i="4"/>
  <c r="J2185" i="4"/>
  <c r="I2185" i="4"/>
  <c r="K2185" i="4" s="1"/>
  <c r="J2222" i="4"/>
  <c r="I2222" i="4"/>
  <c r="J2249" i="4"/>
  <c r="I2249" i="4"/>
  <c r="K2249" i="4" s="1"/>
  <c r="J2286" i="4"/>
  <c r="I2286" i="4"/>
  <c r="J2313" i="4"/>
  <c r="I2313" i="4"/>
  <c r="K2313" i="4" s="1"/>
  <c r="J1177" i="4"/>
  <c r="I1177" i="4"/>
  <c r="J1185" i="4"/>
  <c r="I1185" i="4"/>
  <c r="K1185" i="4" s="1"/>
  <c r="J1193" i="4"/>
  <c r="I1193" i="4"/>
  <c r="J1201" i="4"/>
  <c r="I1201" i="4"/>
  <c r="K1201" i="4" s="1"/>
  <c r="J1209" i="4"/>
  <c r="I1209" i="4"/>
  <c r="J1217" i="4"/>
  <c r="I1217" i="4"/>
  <c r="K1217" i="4" s="1"/>
  <c r="J1225" i="4"/>
  <c r="I1225" i="4"/>
  <c r="J1233" i="4"/>
  <c r="I1233" i="4"/>
  <c r="K1233" i="4" s="1"/>
  <c r="J1241" i="4"/>
  <c r="I1241" i="4"/>
  <c r="J1249" i="4"/>
  <c r="I1249" i="4"/>
  <c r="K1249" i="4" s="1"/>
  <c r="J1257" i="4"/>
  <c r="I1257" i="4"/>
  <c r="J1265" i="4"/>
  <c r="I1265" i="4"/>
  <c r="K1265" i="4" s="1"/>
  <c r="J1273" i="4"/>
  <c r="I1273" i="4"/>
  <c r="J1281" i="4"/>
  <c r="I1281" i="4"/>
  <c r="K1281" i="4" s="1"/>
  <c r="J1289" i="4"/>
  <c r="I1289" i="4"/>
  <c r="J1297" i="4"/>
  <c r="I1297" i="4"/>
  <c r="K1297" i="4" s="1"/>
  <c r="J1305" i="4"/>
  <c r="I1305" i="4"/>
  <c r="J1313" i="4"/>
  <c r="I1313" i="4"/>
  <c r="K1313" i="4" s="1"/>
  <c r="J1321" i="4"/>
  <c r="I1321" i="4"/>
  <c r="J1329" i="4"/>
  <c r="I1329" i="4"/>
  <c r="K1329" i="4" s="1"/>
  <c r="J1337" i="4"/>
  <c r="I1337" i="4"/>
  <c r="J1345" i="4"/>
  <c r="I1345" i="4"/>
  <c r="K1345" i="4" s="1"/>
  <c r="J1353" i="4"/>
  <c r="I1353" i="4"/>
  <c r="J1361" i="4"/>
  <c r="I1361" i="4"/>
  <c r="K1361" i="4" s="1"/>
  <c r="J1369" i="4"/>
  <c r="I1369" i="4"/>
  <c r="J1377" i="4"/>
  <c r="I1377" i="4"/>
  <c r="K1377" i="4" s="1"/>
  <c r="J1385" i="4"/>
  <c r="I1385" i="4"/>
  <c r="J1393" i="4"/>
  <c r="I1393" i="4"/>
  <c r="K1393" i="4" s="1"/>
  <c r="J1401" i="4"/>
  <c r="I1401" i="4"/>
  <c r="J1409" i="4"/>
  <c r="I1409" i="4"/>
  <c r="K1409" i="4" s="1"/>
  <c r="J1417" i="4"/>
  <c r="I1417" i="4"/>
  <c r="J1425" i="4"/>
  <c r="I1425" i="4"/>
  <c r="K1425" i="4" s="1"/>
  <c r="J1433" i="4"/>
  <c r="I1433" i="4"/>
  <c r="J1441" i="4"/>
  <c r="I1441" i="4"/>
  <c r="K1441" i="4" s="1"/>
  <c r="J1449" i="4"/>
  <c r="I1449" i="4"/>
  <c r="J1457" i="4"/>
  <c r="I1457" i="4"/>
  <c r="K1457" i="4" s="1"/>
  <c r="J1465" i="4"/>
  <c r="I1465" i="4"/>
  <c r="J1473" i="4"/>
  <c r="I1473" i="4"/>
  <c r="K1473" i="4" s="1"/>
  <c r="J1481" i="4"/>
  <c r="I1481" i="4"/>
  <c r="J1489" i="4"/>
  <c r="I1489" i="4"/>
  <c r="K1489" i="4" s="1"/>
  <c r="J1497" i="4"/>
  <c r="I1497" i="4"/>
  <c r="I1505" i="4"/>
  <c r="J1505" i="4"/>
  <c r="I1521" i="4"/>
  <c r="K1521" i="4" s="1"/>
  <c r="J1521" i="4"/>
  <c r="I1537" i="4"/>
  <c r="J1537" i="4"/>
  <c r="I1553" i="4"/>
  <c r="K1553" i="4" s="1"/>
  <c r="J1553" i="4"/>
  <c r="I1569" i="4"/>
  <c r="J1569" i="4"/>
  <c r="I1585" i="4"/>
  <c r="K1585" i="4" s="1"/>
  <c r="J1585" i="4"/>
  <c r="I1601" i="4"/>
  <c r="J1601" i="4"/>
  <c r="I1617" i="4"/>
  <c r="K1617" i="4" s="1"/>
  <c r="J1617" i="4"/>
  <c r="I1633" i="4"/>
  <c r="J1633" i="4"/>
  <c r="I1649" i="4"/>
  <c r="K1649" i="4" s="1"/>
  <c r="J1649" i="4"/>
  <c r="I1665" i="4"/>
  <c r="J1665" i="4"/>
  <c r="I1681" i="4"/>
  <c r="K1681" i="4" s="1"/>
  <c r="J1681" i="4"/>
  <c r="I1697" i="4"/>
  <c r="J1697" i="4"/>
  <c r="I1713" i="4"/>
  <c r="K1713" i="4" s="1"/>
  <c r="J1713" i="4"/>
  <c r="I1729" i="4"/>
  <c r="J1729" i="4"/>
  <c r="I1745" i="4"/>
  <c r="K1745" i="4" s="1"/>
  <c r="J1745" i="4"/>
  <c r="I1761" i="4"/>
  <c r="J1761" i="4"/>
  <c r="I1777" i="4"/>
  <c r="K1777" i="4" s="1"/>
  <c r="J1777" i="4"/>
  <c r="I1793" i="4"/>
  <c r="J1793" i="4"/>
  <c r="I1809" i="4"/>
  <c r="K1809" i="4" s="1"/>
  <c r="J1809" i="4"/>
  <c r="I1813" i="4"/>
  <c r="J1813" i="4"/>
  <c r="I1817" i="4"/>
  <c r="K1817" i="4" s="1"/>
  <c r="J1817" i="4"/>
  <c r="I1821" i="4"/>
  <c r="J1821" i="4"/>
  <c r="I1825" i="4"/>
  <c r="K1825" i="4" s="1"/>
  <c r="J1825" i="4"/>
  <c r="I1829" i="4"/>
  <c r="J1829" i="4"/>
  <c r="I1833" i="4"/>
  <c r="K1833" i="4" s="1"/>
  <c r="J1833" i="4"/>
  <c r="I1837" i="4"/>
  <c r="J1837" i="4"/>
  <c r="I1841" i="4"/>
  <c r="K1841" i="4" s="1"/>
  <c r="J1841" i="4"/>
  <c r="I1845" i="4"/>
  <c r="J1845" i="4"/>
  <c r="I1849" i="4"/>
  <c r="K1849" i="4" s="1"/>
  <c r="J1849" i="4"/>
  <c r="I1853" i="4"/>
  <c r="J1853" i="4"/>
  <c r="I1857" i="4"/>
  <c r="K1857" i="4" s="1"/>
  <c r="J1857" i="4"/>
  <c r="I1861" i="4"/>
  <c r="J1861" i="4"/>
  <c r="I1865" i="4"/>
  <c r="K1865" i="4" s="1"/>
  <c r="J1865" i="4"/>
  <c r="I1869" i="4"/>
  <c r="J1869" i="4"/>
  <c r="I1873" i="4"/>
  <c r="K1873" i="4" s="1"/>
  <c r="J1873" i="4"/>
  <c r="I1877" i="4"/>
  <c r="J1877" i="4"/>
  <c r="I1881" i="4"/>
  <c r="K1881" i="4" s="1"/>
  <c r="J1881" i="4"/>
  <c r="I2220" i="4"/>
  <c r="J2220" i="4"/>
  <c r="I2284" i="4"/>
  <c r="K2284" i="4" s="1"/>
  <c r="J2284" i="4"/>
  <c r="J2348" i="4"/>
  <c r="I2348" i="4"/>
  <c r="K2348" i="4" s="1"/>
  <c r="J2352" i="4"/>
  <c r="I2352" i="4"/>
  <c r="J1507" i="4"/>
  <c r="K1507" i="4" s="1"/>
  <c r="J1509" i="4"/>
  <c r="K1509" i="4" s="1"/>
  <c r="J1523" i="4"/>
  <c r="K1523" i="4" s="1"/>
  <c r="J1525" i="4"/>
  <c r="J1539" i="4"/>
  <c r="J1541" i="4"/>
  <c r="J1555" i="4"/>
  <c r="K1555" i="4" s="1"/>
  <c r="J1557" i="4"/>
  <c r="K1557" i="4" s="1"/>
  <c r="J1571" i="4"/>
  <c r="K1571" i="4" s="1"/>
  <c r="J1573" i="4"/>
  <c r="K1573" i="4" s="1"/>
  <c r="J1587" i="4"/>
  <c r="K1587" i="4" s="1"/>
  <c r="J1589" i="4"/>
  <c r="K1589" i="4" s="1"/>
  <c r="J1603" i="4"/>
  <c r="J1605" i="4"/>
  <c r="K1605" i="4" s="1"/>
  <c r="J1619" i="4"/>
  <c r="K1619" i="4" s="1"/>
  <c r="J1621" i="4"/>
  <c r="K1621" i="4" s="1"/>
  <c r="J1635" i="4"/>
  <c r="K1635" i="4" s="1"/>
  <c r="J1637" i="4"/>
  <c r="K1637" i="4" s="1"/>
  <c r="J1651" i="4"/>
  <c r="K1651" i="4" s="1"/>
  <c r="J1653" i="4"/>
  <c r="J1667" i="4"/>
  <c r="J1669" i="4"/>
  <c r="J1683" i="4"/>
  <c r="K1683" i="4" s="1"/>
  <c r="J1685" i="4"/>
  <c r="K1685" i="4" s="1"/>
  <c r="J1699" i="4"/>
  <c r="K1699" i="4" s="1"/>
  <c r="J1701" i="4"/>
  <c r="J1715" i="4"/>
  <c r="K1715" i="4" s="1"/>
  <c r="J1717" i="4"/>
  <c r="K1717" i="4" s="1"/>
  <c r="J1731" i="4"/>
  <c r="J1733" i="4"/>
  <c r="J1747" i="4"/>
  <c r="K1747" i="4" s="1"/>
  <c r="J1749" i="4"/>
  <c r="J1763" i="4"/>
  <c r="K1763" i="4" s="1"/>
  <c r="J1765" i="4"/>
  <c r="J1779" i="4"/>
  <c r="K1779" i="4" s="1"/>
  <c r="J1781" i="4"/>
  <c r="J1795" i="4"/>
  <c r="J1797" i="4"/>
  <c r="K1797" i="4" s="1"/>
  <c r="J1811" i="4"/>
  <c r="K1811" i="4" s="1"/>
  <c r="J2190" i="4"/>
  <c r="I2190" i="4"/>
  <c r="J2217" i="4"/>
  <c r="I2217" i="4"/>
  <c r="K2217" i="4" s="1"/>
  <c r="J2254" i="4"/>
  <c r="I2254" i="4"/>
  <c r="J2281" i="4"/>
  <c r="I2281" i="4"/>
  <c r="K2281" i="4" s="1"/>
  <c r="J2318" i="4"/>
  <c r="I2318" i="4"/>
  <c r="J2345" i="4"/>
  <c r="I2345" i="4"/>
  <c r="K2345" i="4" s="1"/>
  <c r="J2357" i="4"/>
  <c r="I2357" i="4"/>
  <c r="J2361" i="4"/>
  <c r="I2361" i="4"/>
  <c r="K2361" i="4" s="1"/>
  <c r="J2365" i="4"/>
  <c r="I2365" i="4"/>
  <c r="J2369" i="4"/>
  <c r="I2369" i="4"/>
  <c r="K2369" i="4" s="1"/>
  <c r="J2373" i="4"/>
  <c r="I2373" i="4"/>
  <c r="J2377" i="4"/>
  <c r="I2377" i="4"/>
  <c r="K2377" i="4" s="1"/>
  <c r="J2381" i="4"/>
  <c r="I2381" i="4"/>
  <c r="J2385" i="4"/>
  <c r="I2385" i="4"/>
  <c r="K2385" i="4" s="1"/>
  <c r="J2389" i="4"/>
  <c r="I2389" i="4"/>
  <c r="J2393" i="4"/>
  <c r="I2393" i="4"/>
  <c r="K2393" i="4" s="1"/>
  <c r="J2397" i="4"/>
  <c r="I2397" i="4"/>
  <c r="J2401" i="4"/>
  <c r="I2401" i="4"/>
  <c r="K2401" i="4" s="1"/>
  <c r="J2405" i="4"/>
  <c r="I2405" i="4"/>
  <c r="J2409" i="4"/>
  <c r="I2409" i="4"/>
  <c r="K2409" i="4" s="1"/>
  <c r="J2413" i="4"/>
  <c r="I2413" i="4"/>
  <c r="J2417" i="4"/>
  <c r="I2417" i="4"/>
  <c r="K2417" i="4" s="1"/>
  <c r="J2421" i="4"/>
  <c r="I2421" i="4"/>
  <c r="J2425" i="4"/>
  <c r="I2425" i="4"/>
  <c r="K2425" i="4" s="1"/>
  <c r="J2429" i="4"/>
  <c r="I2429" i="4"/>
  <c r="J2433" i="4"/>
  <c r="I2433" i="4"/>
  <c r="K2433" i="4" s="1"/>
  <c r="J2437" i="4"/>
  <c r="I2437" i="4"/>
  <c r="J2441" i="4"/>
  <c r="I2441" i="4"/>
  <c r="K2441" i="4" s="1"/>
  <c r="J2445" i="4"/>
  <c r="I2445" i="4"/>
  <c r="J2449" i="4"/>
  <c r="I2449" i="4"/>
  <c r="K2449" i="4" s="1"/>
  <c r="J2453" i="4"/>
  <c r="I2453" i="4"/>
  <c r="J2457" i="4"/>
  <c r="I2457" i="4"/>
  <c r="K2457" i="4" s="1"/>
  <c r="J2461" i="4"/>
  <c r="I2461" i="4"/>
  <c r="J2465" i="4"/>
  <c r="I2465" i="4"/>
  <c r="K2465" i="4" s="1"/>
  <c r="J2469" i="4"/>
  <c r="I2469" i="4"/>
  <c r="J2473" i="4"/>
  <c r="I2473" i="4"/>
  <c r="K2473" i="4" s="1"/>
  <c r="J2477" i="4"/>
  <c r="I2477" i="4"/>
  <c r="J2481" i="4"/>
  <c r="I2481" i="4"/>
  <c r="K2481" i="4" s="1"/>
  <c r="J2485" i="4"/>
  <c r="I2485" i="4"/>
  <c r="J2489" i="4"/>
  <c r="I2489" i="4"/>
  <c r="K2489" i="4" s="1"/>
  <c r="J2493" i="4"/>
  <c r="I2493" i="4"/>
  <c r="J2497" i="4"/>
  <c r="I2497" i="4"/>
  <c r="K2497" i="4" s="1"/>
  <c r="J2501" i="4"/>
  <c r="I2501" i="4"/>
  <c r="J2505" i="4"/>
  <c r="I2505" i="4"/>
  <c r="K2505" i="4" s="1"/>
  <c r="J2509" i="4"/>
  <c r="I2509" i="4"/>
  <c r="J2513" i="4"/>
  <c r="I2513" i="4"/>
  <c r="K2513" i="4" s="1"/>
  <c r="J2517" i="4"/>
  <c r="I2517" i="4"/>
  <c r="J2521" i="4"/>
  <c r="I2521" i="4"/>
  <c r="K2521" i="4" s="1"/>
  <c r="J2525" i="4"/>
  <c r="I2525" i="4"/>
  <c r="J2529" i="4"/>
  <c r="I2529" i="4"/>
  <c r="K2529" i="4" s="1"/>
  <c r="J2533" i="4"/>
  <c r="I2533" i="4"/>
  <c r="J2537" i="4"/>
  <c r="I2537" i="4"/>
  <c r="K2537" i="4" s="1"/>
  <c r="J2541" i="4"/>
  <c r="I2541" i="4"/>
  <c r="J2545" i="4"/>
  <c r="I2545" i="4"/>
  <c r="K2545" i="4" s="1"/>
  <c r="J2549" i="4"/>
  <c r="I2549" i="4"/>
  <c r="J2553" i="4"/>
  <c r="I2553" i="4"/>
  <c r="K2553" i="4" s="1"/>
  <c r="J2557" i="4"/>
  <c r="I2557" i="4"/>
  <c r="J2561" i="4"/>
  <c r="I2561" i="4"/>
  <c r="K2561" i="4" s="1"/>
  <c r="J2565" i="4"/>
  <c r="I2565" i="4"/>
  <c r="J2569" i="4"/>
  <c r="I2569" i="4"/>
  <c r="K2569" i="4" s="1"/>
  <c r="J2573" i="4"/>
  <c r="I2573" i="4"/>
  <c r="J2577" i="4"/>
  <c r="I2577" i="4"/>
  <c r="K2577" i="4" s="1"/>
  <c r="J2581" i="4"/>
  <c r="I2581" i="4"/>
  <c r="J2585" i="4"/>
  <c r="I2585" i="4"/>
  <c r="K2585" i="4" s="1"/>
  <c r="J2589" i="4"/>
  <c r="I2589" i="4"/>
  <c r="J2593" i="4"/>
  <c r="I2593" i="4"/>
  <c r="K2593" i="4" s="1"/>
  <c r="J2597" i="4"/>
  <c r="I2597" i="4"/>
  <c r="J2601" i="4"/>
  <c r="I2601" i="4"/>
  <c r="K2601" i="4" s="1"/>
  <c r="J2605" i="4"/>
  <c r="I2605" i="4"/>
  <c r="J2609" i="4"/>
  <c r="I2609" i="4"/>
  <c r="K2609" i="4" s="1"/>
  <c r="J2613" i="4"/>
  <c r="I2613" i="4"/>
  <c r="J2617" i="4"/>
  <c r="I2617" i="4"/>
  <c r="K2617" i="4" s="1"/>
  <c r="J2621" i="4"/>
  <c r="I2621" i="4"/>
  <c r="J2625" i="4"/>
  <c r="I2625" i="4"/>
  <c r="K2625" i="4" s="1"/>
  <c r="J2629" i="4"/>
  <c r="I2629" i="4"/>
  <c r="J2633" i="4"/>
  <c r="I2633" i="4"/>
  <c r="K2633" i="4" s="1"/>
  <c r="J2637" i="4"/>
  <c r="I2637" i="4"/>
  <c r="J2641" i="4"/>
  <c r="I2641" i="4"/>
  <c r="K2641" i="4" s="1"/>
  <c r="J2645" i="4"/>
  <c r="I2645" i="4"/>
  <c r="J2649" i="4"/>
  <c r="I2649" i="4"/>
  <c r="K2649" i="4" s="1"/>
  <c r="J2653" i="4"/>
  <c r="I2653" i="4"/>
  <c r="J2657" i="4"/>
  <c r="I2657" i="4"/>
  <c r="K2657" i="4" s="1"/>
  <c r="J2661" i="4"/>
  <c r="I2661" i="4"/>
  <c r="J2665" i="4"/>
  <c r="I2665" i="4"/>
  <c r="K2665" i="4" s="1"/>
  <c r="J2669" i="4"/>
  <c r="I2669" i="4"/>
  <c r="I2201" i="4"/>
  <c r="K2201" i="4" s="1"/>
  <c r="J2204" i="4"/>
  <c r="K2204" i="4" s="1"/>
  <c r="I2206" i="4"/>
  <c r="K2206" i="4" s="1"/>
  <c r="I2233" i="4"/>
  <c r="K2233" i="4" s="1"/>
  <c r="J2236" i="4"/>
  <c r="K2236" i="4" s="1"/>
  <c r="I2238" i="4"/>
  <c r="K2238" i="4" s="1"/>
  <c r="I2265" i="4"/>
  <c r="K2265" i="4" s="1"/>
  <c r="J2268" i="4"/>
  <c r="I2270" i="4"/>
  <c r="K2270" i="4" s="1"/>
  <c r="I2297" i="4"/>
  <c r="K2297" i="4" s="1"/>
  <c r="J2300" i="4"/>
  <c r="K2300" i="4" s="1"/>
  <c r="I2302" i="4"/>
  <c r="K2302" i="4" s="1"/>
  <c r="I2329" i="4"/>
  <c r="K2329" i="4" s="1"/>
  <c r="J2332" i="4"/>
  <c r="K2332" i="4" s="1"/>
  <c r="I2334" i="4"/>
  <c r="K2334" i="4" s="1"/>
  <c r="J2349" i="4"/>
  <c r="I2349" i="4"/>
  <c r="K2349" i="4" s="1"/>
  <c r="I2673" i="4"/>
  <c r="K2673" i="4" s="1"/>
  <c r="I2900" i="4"/>
  <c r="K2900" i="4" s="1"/>
  <c r="J2900" i="4"/>
  <c r="J2921" i="4"/>
  <c r="I2921" i="4"/>
  <c r="K2921" i="4" s="1"/>
  <c r="I2932" i="4"/>
  <c r="K2932" i="4" s="1"/>
  <c r="J2932" i="4"/>
  <c r="J2953" i="4"/>
  <c r="I2953" i="4"/>
  <c r="K2953" i="4" s="1"/>
  <c r="I2964" i="4"/>
  <c r="K2964" i="4" s="1"/>
  <c r="J2964" i="4"/>
  <c r="J2985" i="4"/>
  <c r="I2985" i="4"/>
  <c r="K2985" i="4" s="1"/>
  <c r="I2996" i="4"/>
  <c r="K2996" i="4" s="1"/>
  <c r="J2996" i="4"/>
  <c r="J3017" i="4"/>
  <c r="I3017" i="4"/>
  <c r="K3017" i="4" s="1"/>
  <c r="I3028" i="4"/>
  <c r="K3028" i="4" s="1"/>
  <c r="J3028" i="4"/>
  <c r="J3049" i="4"/>
  <c r="I3049" i="4"/>
  <c r="K3049" i="4" s="1"/>
  <c r="I3060" i="4"/>
  <c r="K3060" i="4" s="1"/>
  <c r="J3060" i="4"/>
  <c r="I3122" i="4"/>
  <c r="J3122" i="4"/>
  <c r="I3154" i="4"/>
  <c r="K3154" i="4" s="1"/>
  <c r="J3154" i="4"/>
  <c r="J3211" i="4"/>
  <c r="I3211" i="4"/>
  <c r="K3211" i="4" s="1"/>
  <c r="J3243" i="4"/>
  <c r="I3243" i="4"/>
  <c r="J3412" i="4"/>
  <c r="I3412" i="4"/>
  <c r="K3412" i="4" s="1"/>
  <c r="I3417" i="4"/>
  <c r="K3417" i="4" s="1"/>
  <c r="J3417" i="4"/>
  <c r="I2356" i="4"/>
  <c r="K2356" i="4" s="1"/>
  <c r="I2360" i="4"/>
  <c r="K2360" i="4" s="1"/>
  <c r="I2364" i="4"/>
  <c r="K2364" i="4" s="1"/>
  <c r="I2368" i="4"/>
  <c r="K2368" i="4" s="1"/>
  <c r="I2372" i="4"/>
  <c r="K2372" i="4" s="1"/>
  <c r="I2376" i="4"/>
  <c r="K2376" i="4" s="1"/>
  <c r="I2380" i="4"/>
  <c r="K2380" i="4" s="1"/>
  <c r="I2384" i="4"/>
  <c r="K2384" i="4" s="1"/>
  <c r="I2388" i="4"/>
  <c r="K2388" i="4" s="1"/>
  <c r="I2392" i="4"/>
  <c r="K2392" i="4" s="1"/>
  <c r="I2396" i="4"/>
  <c r="K2396" i="4" s="1"/>
  <c r="I2400" i="4"/>
  <c r="K2400" i="4" s="1"/>
  <c r="I2404" i="4"/>
  <c r="K2404" i="4" s="1"/>
  <c r="I2408" i="4"/>
  <c r="K2408" i="4" s="1"/>
  <c r="I2412" i="4"/>
  <c r="K2412" i="4" s="1"/>
  <c r="I2416" i="4"/>
  <c r="K2416" i="4" s="1"/>
  <c r="I2420" i="4"/>
  <c r="K2420" i="4" s="1"/>
  <c r="I2424" i="4"/>
  <c r="K2424" i="4" s="1"/>
  <c r="I2428" i="4"/>
  <c r="K2428" i="4" s="1"/>
  <c r="I2432" i="4"/>
  <c r="K2432" i="4" s="1"/>
  <c r="I2436" i="4"/>
  <c r="K2436" i="4" s="1"/>
  <c r="I2440" i="4"/>
  <c r="K2440" i="4" s="1"/>
  <c r="I2444" i="4"/>
  <c r="K2444" i="4" s="1"/>
  <c r="I2448" i="4"/>
  <c r="K2448" i="4" s="1"/>
  <c r="I2452" i="4"/>
  <c r="K2452" i="4" s="1"/>
  <c r="I2456" i="4"/>
  <c r="K2456" i="4" s="1"/>
  <c r="I2460" i="4"/>
  <c r="K2460" i="4" s="1"/>
  <c r="I2464" i="4"/>
  <c r="K2464" i="4" s="1"/>
  <c r="I2468" i="4"/>
  <c r="K2468" i="4" s="1"/>
  <c r="I2472" i="4"/>
  <c r="K2472" i="4" s="1"/>
  <c r="I2476" i="4"/>
  <c r="K2476" i="4" s="1"/>
  <c r="I2480" i="4"/>
  <c r="K2480" i="4" s="1"/>
  <c r="I2484" i="4"/>
  <c r="K2484" i="4" s="1"/>
  <c r="I2488" i="4"/>
  <c r="K2488" i="4" s="1"/>
  <c r="I2492" i="4"/>
  <c r="K2492" i="4" s="1"/>
  <c r="I2496" i="4"/>
  <c r="K2496" i="4" s="1"/>
  <c r="I2500" i="4"/>
  <c r="K2500" i="4" s="1"/>
  <c r="I2504" i="4"/>
  <c r="K2504" i="4" s="1"/>
  <c r="I2508" i="4"/>
  <c r="K2508" i="4" s="1"/>
  <c r="I2512" i="4"/>
  <c r="K2512" i="4" s="1"/>
  <c r="I2516" i="4"/>
  <c r="K2516" i="4" s="1"/>
  <c r="I2520" i="4"/>
  <c r="K2520" i="4" s="1"/>
  <c r="I2524" i="4"/>
  <c r="K2524" i="4" s="1"/>
  <c r="I2528" i="4"/>
  <c r="K2528" i="4" s="1"/>
  <c r="I2532" i="4"/>
  <c r="K2532" i="4" s="1"/>
  <c r="I2536" i="4"/>
  <c r="K2536" i="4" s="1"/>
  <c r="I2540" i="4"/>
  <c r="K2540" i="4" s="1"/>
  <c r="I2544" i="4"/>
  <c r="K2544" i="4" s="1"/>
  <c r="I2548" i="4"/>
  <c r="K2548" i="4" s="1"/>
  <c r="I2552" i="4"/>
  <c r="K2552" i="4" s="1"/>
  <c r="I2556" i="4"/>
  <c r="K2556" i="4" s="1"/>
  <c r="I2560" i="4"/>
  <c r="K2560" i="4" s="1"/>
  <c r="I2564" i="4"/>
  <c r="K2564" i="4" s="1"/>
  <c r="I2568" i="4"/>
  <c r="K2568" i="4" s="1"/>
  <c r="I2572" i="4"/>
  <c r="K2572" i="4" s="1"/>
  <c r="I2576" i="4"/>
  <c r="K2576" i="4" s="1"/>
  <c r="I2580" i="4"/>
  <c r="K2580" i="4" s="1"/>
  <c r="I2584" i="4"/>
  <c r="K2584" i="4" s="1"/>
  <c r="I2588" i="4"/>
  <c r="K2588" i="4" s="1"/>
  <c r="I2592" i="4"/>
  <c r="K2592" i="4" s="1"/>
  <c r="I2596" i="4"/>
  <c r="K2596" i="4" s="1"/>
  <c r="I2600" i="4"/>
  <c r="K2600" i="4" s="1"/>
  <c r="I2604" i="4"/>
  <c r="K2604" i="4" s="1"/>
  <c r="I2608" i="4"/>
  <c r="K2608" i="4" s="1"/>
  <c r="I2612" i="4"/>
  <c r="K2612" i="4" s="1"/>
  <c r="I2616" i="4"/>
  <c r="K2616" i="4" s="1"/>
  <c r="I2620" i="4"/>
  <c r="K2620" i="4" s="1"/>
  <c r="I2624" i="4"/>
  <c r="K2624" i="4" s="1"/>
  <c r="I2628" i="4"/>
  <c r="K2628" i="4" s="1"/>
  <c r="I2632" i="4"/>
  <c r="K2632" i="4" s="1"/>
  <c r="I2636" i="4"/>
  <c r="K2636" i="4" s="1"/>
  <c r="I2640" i="4"/>
  <c r="K2640" i="4" s="1"/>
  <c r="I2644" i="4"/>
  <c r="K2644" i="4" s="1"/>
  <c r="I2648" i="4"/>
  <c r="K2648" i="4" s="1"/>
  <c r="I2652" i="4"/>
  <c r="K2652" i="4" s="1"/>
  <c r="I2656" i="4"/>
  <c r="K2656" i="4" s="1"/>
  <c r="I2660" i="4"/>
  <c r="K2660" i="4" s="1"/>
  <c r="I2664" i="4"/>
  <c r="K2664" i="4" s="1"/>
  <c r="I2668" i="4"/>
  <c r="K2668" i="4" s="1"/>
  <c r="I2672" i="4"/>
  <c r="K2672" i="4" s="1"/>
  <c r="I2676" i="4"/>
  <c r="K2676" i="4" s="1"/>
  <c r="I2680" i="4"/>
  <c r="K2680" i="4" s="1"/>
  <c r="I2684" i="4"/>
  <c r="K2684" i="4" s="1"/>
  <c r="I2688" i="4"/>
  <c r="K2688" i="4" s="1"/>
  <c r="I2692" i="4"/>
  <c r="K2692" i="4" s="1"/>
  <c r="I2696" i="4"/>
  <c r="K2696" i="4" s="1"/>
  <c r="I2700" i="4"/>
  <c r="K2700" i="4" s="1"/>
  <c r="I2704" i="4"/>
  <c r="K2704" i="4" s="1"/>
  <c r="I2708" i="4"/>
  <c r="K2708" i="4" s="1"/>
  <c r="I2712" i="4"/>
  <c r="K2712" i="4" s="1"/>
  <c r="I2716" i="4"/>
  <c r="K2716" i="4" s="1"/>
  <c r="I2720" i="4"/>
  <c r="K2720" i="4" s="1"/>
  <c r="I2724" i="4"/>
  <c r="K2724" i="4" s="1"/>
  <c r="I2728" i="4"/>
  <c r="K2728" i="4" s="1"/>
  <c r="I2732" i="4"/>
  <c r="K2732" i="4" s="1"/>
  <c r="I2736" i="4"/>
  <c r="K2736" i="4" s="1"/>
  <c r="I2740" i="4"/>
  <c r="K2740" i="4" s="1"/>
  <c r="I2744" i="4"/>
  <c r="K2744" i="4" s="1"/>
  <c r="I2748" i="4"/>
  <c r="K2748" i="4" s="1"/>
  <c r="I2752" i="4"/>
  <c r="K2752" i="4" s="1"/>
  <c r="I2756" i="4"/>
  <c r="K2756" i="4" s="1"/>
  <c r="I2760" i="4"/>
  <c r="K2760" i="4" s="1"/>
  <c r="I2764" i="4"/>
  <c r="K2764" i="4" s="1"/>
  <c r="I2768" i="4"/>
  <c r="K2768" i="4" s="1"/>
  <c r="I2772" i="4"/>
  <c r="K2772" i="4" s="1"/>
  <c r="I2776" i="4"/>
  <c r="K2776" i="4" s="1"/>
  <c r="I2780" i="4"/>
  <c r="K2780" i="4" s="1"/>
  <c r="I2784" i="4"/>
  <c r="K2784" i="4" s="1"/>
  <c r="I2788" i="4"/>
  <c r="K2788" i="4" s="1"/>
  <c r="I2792" i="4"/>
  <c r="K2792" i="4" s="1"/>
  <c r="I2796" i="4"/>
  <c r="K2796" i="4" s="1"/>
  <c r="I2800" i="4"/>
  <c r="K2800" i="4" s="1"/>
  <c r="I2804" i="4"/>
  <c r="K2804" i="4" s="1"/>
  <c r="I2808" i="4"/>
  <c r="K2808" i="4" s="1"/>
  <c r="I2812" i="4"/>
  <c r="K2812" i="4" s="1"/>
  <c r="I2816" i="4"/>
  <c r="K2816" i="4" s="1"/>
  <c r="I2820" i="4"/>
  <c r="K2820" i="4" s="1"/>
  <c r="I2824" i="4"/>
  <c r="K2824" i="4" s="1"/>
  <c r="I2828" i="4"/>
  <c r="K2828" i="4" s="1"/>
  <c r="I2832" i="4"/>
  <c r="K2832" i="4" s="1"/>
  <c r="I2836" i="4"/>
  <c r="K2836" i="4" s="1"/>
  <c r="I2840" i="4"/>
  <c r="K2840" i="4" s="1"/>
  <c r="I2844" i="4"/>
  <c r="K2844" i="4" s="1"/>
  <c r="I2848" i="4"/>
  <c r="K2848" i="4" s="1"/>
  <c r="I2852" i="4"/>
  <c r="K2852" i="4" s="1"/>
  <c r="I2856" i="4"/>
  <c r="K2856" i="4" s="1"/>
  <c r="J2860" i="4"/>
  <c r="K2860" i="4" s="1"/>
  <c r="I2862" i="4"/>
  <c r="K2862" i="4" s="1"/>
  <c r="I2865" i="4"/>
  <c r="K2865" i="4" s="1"/>
  <c r="J2868" i="4"/>
  <c r="K2868" i="4" s="1"/>
  <c r="I2870" i="4"/>
  <c r="K2870" i="4" s="1"/>
  <c r="I2873" i="4"/>
  <c r="K2873" i="4" s="1"/>
  <c r="J2876" i="4"/>
  <c r="K2876" i="4" s="1"/>
  <c r="I2878" i="4"/>
  <c r="K2878" i="4" s="1"/>
  <c r="I2881" i="4"/>
  <c r="K2881" i="4" s="1"/>
  <c r="J2884" i="4"/>
  <c r="K2884" i="4" s="1"/>
  <c r="I2886" i="4"/>
  <c r="K2886" i="4" s="1"/>
  <c r="I2889" i="4"/>
  <c r="K2889" i="4" s="1"/>
  <c r="J2892" i="4"/>
  <c r="I2894" i="4"/>
  <c r="K2894" i="4" s="1"/>
  <c r="I2897" i="4"/>
  <c r="K2897" i="4" s="1"/>
  <c r="J2904" i="4"/>
  <c r="K2904" i="4" s="1"/>
  <c r="I2908" i="4"/>
  <c r="K2908" i="4" s="1"/>
  <c r="J2908" i="4"/>
  <c r="J2910" i="4"/>
  <c r="I2914" i="4"/>
  <c r="K2914" i="4" s="1"/>
  <c r="I2925" i="4"/>
  <c r="K2925" i="4" s="1"/>
  <c r="J2929" i="4"/>
  <c r="I2929" i="4"/>
  <c r="K2929" i="4" s="1"/>
  <c r="J2936" i="4"/>
  <c r="K2936" i="4" s="1"/>
  <c r="I2940" i="4"/>
  <c r="K2940" i="4" s="1"/>
  <c r="J2940" i="4"/>
  <c r="J2942" i="4"/>
  <c r="K2942" i="4" s="1"/>
  <c r="I2946" i="4"/>
  <c r="K2946" i="4" s="1"/>
  <c r="I2957" i="4"/>
  <c r="K2957" i="4" s="1"/>
  <c r="J2961" i="4"/>
  <c r="I2961" i="4"/>
  <c r="K2961" i="4" s="1"/>
  <c r="J2968" i="4"/>
  <c r="K2968" i="4" s="1"/>
  <c r="I2972" i="4"/>
  <c r="K2972" i="4" s="1"/>
  <c r="J2972" i="4"/>
  <c r="J2974" i="4"/>
  <c r="K2974" i="4" s="1"/>
  <c r="I2978" i="4"/>
  <c r="K2978" i="4" s="1"/>
  <c r="I2989" i="4"/>
  <c r="K2989" i="4" s="1"/>
  <c r="J2993" i="4"/>
  <c r="I2993" i="4"/>
  <c r="K2993" i="4" s="1"/>
  <c r="J3000" i="4"/>
  <c r="K3000" i="4" s="1"/>
  <c r="I3004" i="4"/>
  <c r="K3004" i="4" s="1"/>
  <c r="J3004" i="4"/>
  <c r="J3006" i="4"/>
  <c r="K3006" i="4" s="1"/>
  <c r="I3010" i="4"/>
  <c r="K3010" i="4" s="1"/>
  <c r="I3021" i="4"/>
  <c r="K3021" i="4" s="1"/>
  <c r="J3025" i="4"/>
  <c r="I3025" i="4"/>
  <c r="K3025" i="4" s="1"/>
  <c r="J3032" i="4"/>
  <c r="K3032" i="4" s="1"/>
  <c r="I3036" i="4"/>
  <c r="K3036" i="4" s="1"/>
  <c r="J3036" i="4"/>
  <c r="J3038" i="4"/>
  <c r="K3038" i="4" s="1"/>
  <c r="I3042" i="4"/>
  <c r="K3042" i="4" s="1"/>
  <c r="I3053" i="4"/>
  <c r="K3053" i="4" s="1"/>
  <c r="J3057" i="4"/>
  <c r="I3057" i="4"/>
  <c r="K3057" i="4" s="1"/>
  <c r="J3064" i="4"/>
  <c r="K3064" i="4" s="1"/>
  <c r="I3068" i="4"/>
  <c r="K3068" i="4" s="1"/>
  <c r="J3068" i="4"/>
  <c r="J3070" i="4"/>
  <c r="K3070" i="4" s="1"/>
  <c r="J3078" i="4"/>
  <c r="I3078" i="4"/>
  <c r="J3086" i="4"/>
  <c r="I3086" i="4"/>
  <c r="K3086" i="4" s="1"/>
  <c r="J3094" i="4"/>
  <c r="I3094" i="4"/>
  <c r="J3116" i="4"/>
  <c r="K3116" i="4" s="1"/>
  <c r="J3118" i="4"/>
  <c r="I3120" i="4"/>
  <c r="K3120" i="4" s="1"/>
  <c r="J3120" i="4"/>
  <c r="J3148" i="4"/>
  <c r="K3148" i="4" s="1"/>
  <c r="J3150" i="4"/>
  <c r="I3152" i="4"/>
  <c r="K3152" i="4" s="1"/>
  <c r="J3152" i="4"/>
  <c r="J3198" i="4"/>
  <c r="I3198" i="4"/>
  <c r="K3198" i="4" s="1"/>
  <c r="J3230" i="4"/>
  <c r="I3230" i="4"/>
  <c r="J3262" i="4"/>
  <c r="I3262" i="4"/>
  <c r="K3262" i="4" s="1"/>
  <c r="I2901" i="4"/>
  <c r="K2901" i="4" s="1"/>
  <c r="J2905" i="4"/>
  <c r="I2905" i="4"/>
  <c r="I2916" i="4"/>
  <c r="J2916" i="4"/>
  <c r="J2937" i="4"/>
  <c r="I2937" i="4"/>
  <c r="I2948" i="4"/>
  <c r="J2948" i="4"/>
  <c r="J2969" i="4"/>
  <c r="I2969" i="4"/>
  <c r="I2980" i="4"/>
  <c r="J2980" i="4"/>
  <c r="J3001" i="4"/>
  <c r="I3001" i="4"/>
  <c r="I3012" i="4"/>
  <c r="J3012" i="4"/>
  <c r="I3029" i="4"/>
  <c r="K3029" i="4" s="1"/>
  <c r="J3033" i="4"/>
  <c r="I3033" i="4"/>
  <c r="K3033" i="4" s="1"/>
  <c r="J3040" i="4"/>
  <c r="K3040" i="4" s="1"/>
  <c r="I3044" i="4"/>
  <c r="K3044" i="4" s="1"/>
  <c r="J3044" i="4"/>
  <c r="I3050" i="4"/>
  <c r="K3050" i="4" s="1"/>
  <c r="I3061" i="4"/>
  <c r="K3061" i="4" s="1"/>
  <c r="J3065" i="4"/>
  <c r="I3065" i="4"/>
  <c r="I3076" i="4"/>
  <c r="J3076" i="4"/>
  <c r="I3084" i="4"/>
  <c r="K3084" i="4" s="1"/>
  <c r="J3084" i="4"/>
  <c r="I3092" i="4"/>
  <c r="J3092" i="4"/>
  <c r="I3106" i="4"/>
  <c r="K3106" i="4" s="1"/>
  <c r="J3106" i="4"/>
  <c r="I3138" i="4"/>
  <c r="J3138" i="4"/>
  <c r="I3170" i="4"/>
  <c r="K3170" i="4" s="1"/>
  <c r="J3170" i="4"/>
  <c r="I2861" i="4"/>
  <c r="K2861" i="4" s="1"/>
  <c r="J2864" i="4"/>
  <c r="K2864" i="4" s="1"/>
  <c r="I2869" i="4"/>
  <c r="K2869" i="4" s="1"/>
  <c r="J2872" i="4"/>
  <c r="K2872" i="4" s="1"/>
  <c r="I2877" i="4"/>
  <c r="K2877" i="4" s="1"/>
  <c r="J2880" i="4"/>
  <c r="K2880" i="4" s="1"/>
  <c r="I2885" i="4"/>
  <c r="K2885" i="4" s="1"/>
  <c r="J2888" i="4"/>
  <c r="K2888" i="4" s="1"/>
  <c r="I2893" i="4"/>
  <c r="K2893" i="4" s="1"/>
  <c r="J2896" i="4"/>
  <c r="K2896" i="4" s="1"/>
  <c r="I2909" i="4"/>
  <c r="K2909" i="4" s="1"/>
  <c r="J2913" i="4"/>
  <c r="I2913" i="4"/>
  <c r="K2913" i="4" s="1"/>
  <c r="J2920" i="4"/>
  <c r="K2920" i="4" s="1"/>
  <c r="I2924" i="4"/>
  <c r="K2924" i="4" s="1"/>
  <c r="J2924" i="4"/>
  <c r="J2926" i="4"/>
  <c r="K2926" i="4" s="1"/>
  <c r="I2941" i="4"/>
  <c r="K2941" i="4" s="1"/>
  <c r="J2945" i="4"/>
  <c r="I2945" i="4"/>
  <c r="J2952" i="4"/>
  <c r="I2956" i="4"/>
  <c r="K2956" i="4" s="1"/>
  <c r="J2956" i="4"/>
  <c r="J2958" i="4"/>
  <c r="K2958" i="4" s="1"/>
  <c r="I2973" i="4"/>
  <c r="K2973" i="4" s="1"/>
  <c r="J2977" i="4"/>
  <c r="I2977" i="4"/>
  <c r="J2984" i="4"/>
  <c r="I2988" i="4"/>
  <c r="J2988" i="4"/>
  <c r="J2990" i="4"/>
  <c r="I3005" i="4"/>
  <c r="K3005" i="4" s="1"/>
  <c r="J3009" i="4"/>
  <c r="I3009" i="4"/>
  <c r="K3009" i="4" s="1"/>
  <c r="J3016" i="4"/>
  <c r="K3016" i="4" s="1"/>
  <c r="I3020" i="4"/>
  <c r="J3020" i="4"/>
  <c r="J3022" i="4"/>
  <c r="K3022" i="4" s="1"/>
  <c r="I3037" i="4"/>
  <c r="K3037" i="4" s="1"/>
  <c r="J3041" i="4"/>
  <c r="I3041" i="4"/>
  <c r="K3041" i="4" s="1"/>
  <c r="J3048" i="4"/>
  <c r="K3048" i="4" s="1"/>
  <c r="I3052" i="4"/>
  <c r="K3052" i="4" s="1"/>
  <c r="J3052" i="4"/>
  <c r="J3054" i="4"/>
  <c r="K3054" i="4" s="1"/>
  <c r="I3069" i="4"/>
  <c r="K3069" i="4" s="1"/>
  <c r="J3073" i="4"/>
  <c r="I3073" i="4"/>
  <c r="J3081" i="4"/>
  <c r="I3081" i="4"/>
  <c r="K3081" i="4" s="1"/>
  <c r="J3089" i="4"/>
  <c r="I3089" i="4"/>
  <c r="J3100" i="4"/>
  <c r="K3100" i="4" s="1"/>
  <c r="J3102" i="4"/>
  <c r="K3102" i="4" s="1"/>
  <c r="I3104" i="4"/>
  <c r="K3104" i="4" s="1"/>
  <c r="J3104" i="4"/>
  <c r="J3132" i="4"/>
  <c r="J3134" i="4"/>
  <c r="K3134" i="4" s="1"/>
  <c r="I3136" i="4"/>
  <c r="K3136" i="4" s="1"/>
  <c r="J3136" i="4"/>
  <c r="I3168" i="4"/>
  <c r="J3168" i="4"/>
  <c r="J3195" i="4"/>
  <c r="I3195" i="4"/>
  <c r="J3227" i="4"/>
  <c r="I3227" i="4"/>
  <c r="K3227" i="4" s="1"/>
  <c r="J3259" i="4"/>
  <c r="I3259" i="4"/>
  <c r="J3203" i="4"/>
  <c r="I3203" i="4"/>
  <c r="K3203" i="4" s="1"/>
  <c r="J3214" i="4"/>
  <c r="I3214" i="4"/>
  <c r="J3246" i="4"/>
  <c r="I3246" i="4"/>
  <c r="K3246" i="4" s="1"/>
  <c r="J3202" i="4"/>
  <c r="I3202" i="4"/>
  <c r="J3218" i="4"/>
  <c r="I3218" i="4"/>
  <c r="K3218" i="4" s="1"/>
  <c r="J3234" i="4"/>
  <c r="I3234" i="4"/>
  <c r="J3250" i="4"/>
  <c r="I3250" i="4"/>
  <c r="K3250" i="4" s="1"/>
  <c r="J3266" i="4"/>
  <c r="I3266" i="4"/>
  <c r="J3272" i="4"/>
  <c r="I3272" i="4"/>
  <c r="K3272" i="4" s="1"/>
  <c r="J3280" i="4"/>
  <c r="I3280" i="4"/>
  <c r="J3288" i="4"/>
  <c r="I3288" i="4"/>
  <c r="K3288" i="4" s="1"/>
  <c r="J3296" i="4"/>
  <c r="I3296" i="4"/>
  <c r="J3304" i="4"/>
  <c r="I3304" i="4"/>
  <c r="K3304" i="4" s="1"/>
  <c r="I3407" i="4"/>
  <c r="K3407" i="4" s="1"/>
  <c r="J3407" i="4"/>
  <c r="J3206" i="4"/>
  <c r="I3206" i="4"/>
  <c r="K3206" i="4" s="1"/>
  <c r="J3222" i="4"/>
  <c r="I3222" i="4"/>
  <c r="J3238" i="4"/>
  <c r="I3238" i="4"/>
  <c r="K3238" i="4" s="1"/>
  <c r="J3254" i="4"/>
  <c r="I3254" i="4"/>
  <c r="I3270" i="4"/>
  <c r="J3270" i="4"/>
  <c r="I3278" i="4"/>
  <c r="K3278" i="4" s="1"/>
  <c r="J3278" i="4"/>
  <c r="I3286" i="4"/>
  <c r="J3286" i="4"/>
  <c r="I3294" i="4"/>
  <c r="K3294" i="4" s="1"/>
  <c r="J3294" i="4"/>
  <c r="I3302" i="4"/>
  <c r="J3302" i="4"/>
  <c r="I3310" i="4"/>
  <c r="K3310" i="4" s="1"/>
  <c r="J3310" i="4"/>
  <c r="J3396" i="4"/>
  <c r="I3396" i="4"/>
  <c r="K3396" i="4" s="1"/>
  <c r="I3401" i="4"/>
  <c r="K3401" i="4" s="1"/>
  <c r="J3401" i="4"/>
  <c r="J3428" i="4"/>
  <c r="I3428" i="4"/>
  <c r="K3428" i="4" s="1"/>
  <c r="I3433" i="4"/>
  <c r="K3433" i="4" s="1"/>
  <c r="J3433" i="4"/>
  <c r="J3509" i="4"/>
  <c r="I3509" i="4"/>
  <c r="K3509" i="4" s="1"/>
  <c r="J3525" i="4"/>
  <c r="I3525" i="4"/>
  <c r="J3541" i="4"/>
  <c r="I3541" i="4"/>
  <c r="K3541" i="4" s="1"/>
  <c r="J3557" i="4"/>
  <c r="I3557" i="4"/>
  <c r="J3194" i="4"/>
  <c r="I3194" i="4"/>
  <c r="K3194" i="4" s="1"/>
  <c r="J3210" i="4"/>
  <c r="I3210" i="4"/>
  <c r="I3219" i="4"/>
  <c r="K3219" i="4" s="1"/>
  <c r="J3226" i="4"/>
  <c r="I3226" i="4"/>
  <c r="I3235" i="4"/>
  <c r="K3235" i="4" s="1"/>
  <c r="J3242" i="4"/>
  <c r="I3242" i="4"/>
  <c r="K3242" i="4" s="1"/>
  <c r="I3251" i="4"/>
  <c r="K3251" i="4" s="1"/>
  <c r="J3258" i="4"/>
  <c r="I3258" i="4"/>
  <c r="K3258" i="4" s="1"/>
  <c r="I3267" i="4"/>
  <c r="K3267" i="4" s="1"/>
  <c r="J3275" i="4"/>
  <c r="I3275" i="4"/>
  <c r="J3283" i="4"/>
  <c r="I3283" i="4"/>
  <c r="K3283" i="4" s="1"/>
  <c r="J3291" i="4"/>
  <c r="I3291" i="4"/>
  <c r="J3299" i="4"/>
  <c r="I3299" i="4"/>
  <c r="K3299" i="4" s="1"/>
  <c r="J3307" i="4"/>
  <c r="I3307" i="4"/>
  <c r="I3394" i="4"/>
  <c r="J3394" i="4"/>
  <c r="I3423" i="4"/>
  <c r="K3423" i="4" s="1"/>
  <c r="J3423" i="4"/>
  <c r="I3312" i="4"/>
  <c r="K3312" i="4" s="1"/>
  <c r="I3315" i="4"/>
  <c r="K3315" i="4" s="1"/>
  <c r="J3318" i="4"/>
  <c r="K3318" i="4" s="1"/>
  <c r="I3320" i="4"/>
  <c r="K3320" i="4" s="1"/>
  <c r="I3323" i="4"/>
  <c r="K3323" i="4" s="1"/>
  <c r="J3326" i="4"/>
  <c r="K3326" i="4" s="1"/>
  <c r="I3328" i="4"/>
  <c r="K3328" i="4" s="1"/>
  <c r="I3331" i="4"/>
  <c r="K3331" i="4" s="1"/>
  <c r="J3334" i="4"/>
  <c r="K3334" i="4" s="1"/>
  <c r="I3336" i="4"/>
  <c r="K3336" i="4" s="1"/>
  <c r="I3339" i="4"/>
  <c r="K3339" i="4" s="1"/>
  <c r="J3342" i="4"/>
  <c r="K3342" i="4" s="1"/>
  <c r="I3344" i="4"/>
  <c r="K3344" i="4" s="1"/>
  <c r="I3347" i="4"/>
  <c r="K3347" i="4" s="1"/>
  <c r="J3350" i="4"/>
  <c r="K3350" i="4" s="1"/>
  <c r="I3352" i="4"/>
  <c r="K3352" i="4" s="1"/>
  <c r="I3355" i="4"/>
  <c r="K3355" i="4" s="1"/>
  <c r="J3358" i="4"/>
  <c r="K3358" i="4" s="1"/>
  <c r="I3360" i="4"/>
  <c r="K3360" i="4" s="1"/>
  <c r="I3363" i="4"/>
  <c r="K3363" i="4" s="1"/>
  <c r="J3366" i="4"/>
  <c r="I3368" i="4"/>
  <c r="K3368" i="4" s="1"/>
  <c r="I3399" i="4"/>
  <c r="K3399" i="4" s="1"/>
  <c r="J3399" i="4"/>
  <c r="J3404" i="4"/>
  <c r="I3404" i="4"/>
  <c r="K3404" i="4" s="1"/>
  <c r="I3415" i="4"/>
  <c r="K3415" i="4" s="1"/>
  <c r="J3415" i="4"/>
  <c r="J3420" i="4"/>
  <c r="I3420" i="4"/>
  <c r="K3420" i="4" s="1"/>
  <c r="I3431" i="4"/>
  <c r="K3431" i="4" s="1"/>
  <c r="J3431" i="4"/>
  <c r="J3444" i="4"/>
  <c r="I3444" i="4"/>
  <c r="K3444" i="4" s="1"/>
  <c r="J3386" i="4"/>
  <c r="J3388" i="4"/>
  <c r="K3388" i="4" s="1"/>
  <c r="J3400" i="4"/>
  <c r="I3400" i="4"/>
  <c r="K3400" i="4" s="1"/>
  <c r="J3409" i="4"/>
  <c r="K3409" i="4" s="1"/>
  <c r="I3411" i="4"/>
  <c r="J3411" i="4"/>
  <c r="J3416" i="4"/>
  <c r="I3416" i="4"/>
  <c r="J3425" i="4"/>
  <c r="I3427" i="4"/>
  <c r="J3427" i="4"/>
  <c r="I3439" i="4"/>
  <c r="K3439" i="4" s="1"/>
  <c r="J3439" i="4"/>
  <c r="I3403" i="4"/>
  <c r="J3403" i="4"/>
  <c r="J3408" i="4"/>
  <c r="I3408" i="4"/>
  <c r="I3419" i="4"/>
  <c r="J3419" i="4"/>
  <c r="J3424" i="4"/>
  <c r="I3424" i="4"/>
  <c r="J3436" i="4"/>
  <c r="I3436" i="4"/>
  <c r="K3436" i="4" s="1"/>
  <c r="I3441" i="4"/>
  <c r="K3441" i="4" s="1"/>
  <c r="J3441" i="4"/>
  <c r="J3448" i="4"/>
  <c r="I3448" i="4"/>
  <c r="K3448" i="4" s="1"/>
  <c r="J3452" i="4"/>
  <c r="I3452" i="4"/>
  <c r="J3456" i="4"/>
  <c r="I3456" i="4"/>
  <c r="K3456" i="4" s="1"/>
  <c r="J3460" i="4"/>
  <c r="I3460" i="4"/>
  <c r="J3464" i="4"/>
  <c r="I3464" i="4"/>
  <c r="K3464" i="4" s="1"/>
  <c r="J3468" i="4"/>
  <c r="I3468" i="4"/>
  <c r="J3472" i="4"/>
  <c r="I3472" i="4"/>
  <c r="K3472" i="4" s="1"/>
  <c r="J3476" i="4"/>
  <c r="I3476" i="4"/>
  <c r="J3480" i="4"/>
  <c r="I3480" i="4"/>
  <c r="K3480" i="4" s="1"/>
  <c r="J3484" i="4"/>
  <c r="I3484" i="4"/>
  <c r="J3488" i="4"/>
  <c r="I3488" i="4"/>
  <c r="K3488" i="4" s="1"/>
  <c r="J3492" i="4"/>
  <c r="I3492" i="4"/>
  <c r="J3501" i="4"/>
  <c r="I3501" i="4"/>
  <c r="K3501" i="4" s="1"/>
  <c r="J3517" i="4"/>
  <c r="I3517" i="4"/>
  <c r="J3533" i="4"/>
  <c r="I3533" i="4"/>
  <c r="K3533" i="4" s="1"/>
  <c r="J3549" i="4"/>
  <c r="I3549" i="4"/>
  <c r="I3432" i="4"/>
  <c r="K3432" i="4" s="1"/>
  <c r="J3435" i="4"/>
  <c r="K3435" i="4" s="1"/>
  <c r="I3440" i="4"/>
  <c r="K3440" i="4" s="1"/>
  <c r="J3443" i="4"/>
  <c r="J3497" i="4"/>
  <c r="I3497" i="4"/>
  <c r="K3497" i="4" s="1"/>
  <c r="J3513" i="4"/>
  <c r="I3513" i="4"/>
  <c r="J3529" i="4"/>
  <c r="I3529" i="4"/>
  <c r="K3529" i="4" s="1"/>
  <c r="J3545" i="4"/>
  <c r="I3545" i="4"/>
  <c r="J3561" i="4"/>
  <c r="I3561" i="4"/>
  <c r="K3561" i="4" s="1"/>
  <c r="J3505" i="4"/>
  <c r="I3505" i="4"/>
  <c r="J3521" i="4"/>
  <c r="I3521" i="4"/>
  <c r="K3521" i="4" s="1"/>
  <c r="J3537" i="4"/>
  <c r="I3537" i="4"/>
  <c r="J3553" i="4"/>
  <c r="I3553" i="4"/>
  <c r="K3553" i="4" s="1"/>
  <c r="I3496" i="4"/>
  <c r="K3496" i="4" s="1"/>
  <c r="I3500" i="4"/>
  <c r="K3500" i="4" s="1"/>
  <c r="I3504" i="4"/>
  <c r="K3504" i="4" s="1"/>
  <c r="I3508" i="4"/>
  <c r="K3508" i="4" s="1"/>
  <c r="I3512" i="4"/>
  <c r="K3512" i="4" s="1"/>
  <c r="I3516" i="4"/>
  <c r="K3516" i="4" s="1"/>
  <c r="I3520" i="4"/>
  <c r="K3520" i="4" s="1"/>
  <c r="I3524" i="4"/>
  <c r="K3524" i="4" s="1"/>
  <c r="I3528" i="4"/>
  <c r="K3528" i="4" s="1"/>
  <c r="I3532" i="4"/>
  <c r="K3532" i="4" s="1"/>
  <c r="I3536" i="4"/>
  <c r="K3536" i="4" s="1"/>
  <c r="I3540" i="4"/>
  <c r="K3540" i="4" s="1"/>
  <c r="I3544" i="4"/>
  <c r="K3544" i="4" s="1"/>
  <c r="I3548" i="4"/>
  <c r="K3548" i="4" s="1"/>
  <c r="I3552" i="4"/>
  <c r="K3552" i="4" s="1"/>
  <c r="I3556" i="4"/>
  <c r="K3556" i="4" s="1"/>
  <c r="I3560" i="4"/>
  <c r="K3560" i="4" s="1"/>
  <c r="I3564" i="4"/>
  <c r="K3564" i="4" s="1"/>
  <c r="I7" i="4"/>
  <c r="K7" i="4" s="1"/>
  <c r="H4757" i="3"/>
  <c r="L4757" i="3" s="1"/>
  <c r="I4757" i="3"/>
  <c r="H4770" i="3"/>
  <c r="L4770" i="3" s="1"/>
  <c r="I4770" i="3"/>
  <c r="H4789" i="3"/>
  <c r="L4789" i="3" s="1"/>
  <c r="I4789" i="3"/>
  <c r="H4802" i="3"/>
  <c r="L4802" i="3" s="1"/>
  <c r="I4802" i="3"/>
  <c r="H4821" i="3"/>
  <c r="L4821" i="3" s="1"/>
  <c r="I4821" i="3"/>
  <c r="H4834" i="3"/>
  <c r="L4834" i="3" s="1"/>
  <c r="I4834" i="3"/>
  <c r="H4853" i="3"/>
  <c r="L4853" i="3" s="1"/>
  <c r="I4853" i="3"/>
  <c r="H4869" i="3"/>
  <c r="L4869" i="3" s="1"/>
  <c r="I4869" i="3"/>
  <c r="H4885" i="3"/>
  <c r="L4885" i="3" s="1"/>
  <c r="I4885" i="3"/>
  <c r="H4898" i="3"/>
  <c r="L4898" i="3" s="1"/>
  <c r="I4898" i="3"/>
  <c r="H4917" i="3"/>
  <c r="L4917" i="3" s="1"/>
  <c r="I4917" i="3"/>
  <c r="H4930" i="3"/>
  <c r="L4930" i="3" s="1"/>
  <c r="I4930" i="3"/>
  <c r="H4949" i="3"/>
  <c r="L4949" i="3" s="1"/>
  <c r="I4949" i="3"/>
  <c r="H4962" i="3"/>
  <c r="L4962" i="3" s="1"/>
  <c r="I4962" i="3"/>
  <c r="H4981" i="3"/>
  <c r="L4981" i="3" s="1"/>
  <c r="I4981" i="3"/>
  <c r="H4994" i="3"/>
  <c r="L4994" i="3" s="1"/>
  <c r="I4994" i="3"/>
  <c r="H5013" i="3"/>
  <c r="L5013" i="3" s="1"/>
  <c r="I5013" i="3"/>
  <c r="H5029" i="3"/>
  <c r="L5029" i="3" s="1"/>
  <c r="I5029" i="3"/>
  <c r="H5042" i="3"/>
  <c r="L5042" i="3" s="1"/>
  <c r="I5042" i="3"/>
  <c r="H5058" i="3"/>
  <c r="L5058" i="3" s="1"/>
  <c r="I5058" i="3"/>
  <c r="H5070" i="3"/>
  <c r="L5070" i="3" s="1"/>
  <c r="I5070" i="3"/>
  <c r="H5094" i="3"/>
  <c r="L5094" i="3" s="1"/>
  <c r="I5094" i="3"/>
  <c r="H5102" i="3"/>
  <c r="L5102" i="3" s="1"/>
  <c r="I5102" i="3"/>
  <c r="H5110" i="3"/>
  <c r="L5110" i="3" s="1"/>
  <c r="I5110" i="3"/>
  <c r="H5118" i="3"/>
  <c r="L5118" i="3" s="1"/>
  <c r="I5118" i="3"/>
  <c r="H5142" i="3"/>
  <c r="L5142" i="3" s="1"/>
  <c r="I5142" i="3"/>
  <c r="H5158" i="3"/>
  <c r="L5158" i="3" s="1"/>
  <c r="I5158" i="3"/>
  <c r="H5166" i="3"/>
  <c r="L5166" i="3" s="1"/>
  <c r="I5166" i="3"/>
  <c r="H5174" i="3"/>
  <c r="L5174" i="3" s="1"/>
  <c r="I5174" i="3"/>
  <c r="H5182" i="3"/>
  <c r="L5182" i="3" s="1"/>
  <c r="I5182" i="3"/>
  <c r="H5190" i="3"/>
  <c r="L5190" i="3" s="1"/>
  <c r="I5190" i="3"/>
  <c r="H5222" i="3"/>
  <c r="L5222" i="3" s="1"/>
  <c r="I5222" i="3"/>
  <c r="H5230" i="3"/>
  <c r="L5230" i="3" s="1"/>
  <c r="I5230" i="3"/>
  <c r="H5238" i="3"/>
  <c r="L5238" i="3" s="1"/>
  <c r="I5238" i="3"/>
  <c r="H5246" i="3"/>
  <c r="L5246" i="3" s="1"/>
  <c r="I5246" i="3"/>
  <c r="H5262" i="3"/>
  <c r="L5262" i="3" s="1"/>
  <c r="I5262" i="3"/>
  <c r="H5278" i="3"/>
  <c r="L5278" i="3" s="1"/>
  <c r="I5278" i="3"/>
  <c r="H5286" i="3"/>
  <c r="L5286" i="3" s="1"/>
  <c r="I5286" i="3"/>
  <c r="H5302" i="3"/>
  <c r="L5302" i="3" s="1"/>
  <c r="I5302" i="3"/>
  <c r="H5318" i="3"/>
  <c r="L5318" i="3" s="1"/>
  <c r="I5318" i="3"/>
  <c r="H5333" i="3"/>
  <c r="L5333" i="3" s="1"/>
  <c r="I5333" i="3"/>
  <c r="H5349" i="3"/>
  <c r="L5349" i="3" s="1"/>
  <c r="I5349" i="3"/>
  <c r="I5365" i="3"/>
  <c r="H5365" i="3"/>
  <c r="I5385" i="3"/>
  <c r="H5385" i="3"/>
  <c r="H5392" i="3"/>
  <c r="L5392" i="3" s="1"/>
  <c r="I5392" i="3"/>
  <c r="I5397" i="3"/>
  <c r="H5397" i="3"/>
  <c r="I5417" i="3"/>
  <c r="H5417" i="3"/>
  <c r="H5424" i="3"/>
  <c r="L5424" i="3" s="1"/>
  <c r="I5424" i="3"/>
  <c r="I5429" i="3"/>
  <c r="H5429" i="3"/>
  <c r="I5449" i="3"/>
  <c r="H5449" i="3"/>
  <c r="H5456" i="3"/>
  <c r="L5456" i="3" s="1"/>
  <c r="I5456" i="3"/>
  <c r="I5461" i="3"/>
  <c r="H5461" i="3"/>
  <c r="I5481" i="3"/>
  <c r="H5481" i="3"/>
  <c r="H5488" i="3"/>
  <c r="L5488" i="3" s="1"/>
  <c r="I5488" i="3"/>
  <c r="I5493" i="3"/>
  <c r="H5493" i="3"/>
  <c r="H6138" i="3"/>
  <c r="L6138" i="3" s="1"/>
  <c r="I6138" i="3"/>
  <c r="H6154" i="3"/>
  <c r="L6154" i="3" s="1"/>
  <c r="I6154" i="3"/>
  <c r="H6170" i="3"/>
  <c r="L6170" i="3" s="1"/>
  <c r="I6170" i="3"/>
  <c r="H6186" i="3"/>
  <c r="L6186" i="3" s="1"/>
  <c r="I6186" i="3"/>
  <c r="H3578" i="3"/>
  <c r="L3578" i="3" s="1"/>
  <c r="H3582" i="3"/>
  <c r="L3582" i="3" s="1"/>
  <c r="H3586" i="3"/>
  <c r="L3586" i="3" s="1"/>
  <c r="H3590" i="3"/>
  <c r="L3590" i="3" s="1"/>
  <c r="H3594" i="3"/>
  <c r="L3594" i="3" s="1"/>
  <c r="H3598" i="3"/>
  <c r="L3598" i="3" s="1"/>
  <c r="H3602" i="3"/>
  <c r="L3602" i="3" s="1"/>
  <c r="H3606" i="3"/>
  <c r="L3606" i="3" s="1"/>
  <c r="H3610" i="3"/>
  <c r="L3610" i="3" s="1"/>
  <c r="H3614" i="3"/>
  <c r="L3614" i="3" s="1"/>
  <c r="H3618" i="3"/>
  <c r="L3618" i="3" s="1"/>
  <c r="H3622" i="3"/>
  <c r="L3622" i="3" s="1"/>
  <c r="H3626" i="3"/>
  <c r="L3626" i="3" s="1"/>
  <c r="H3630" i="3"/>
  <c r="L3630" i="3" s="1"/>
  <c r="H3634" i="3"/>
  <c r="L3634" i="3" s="1"/>
  <c r="H3638" i="3"/>
  <c r="L3638" i="3" s="1"/>
  <c r="H3642" i="3"/>
  <c r="L3642" i="3" s="1"/>
  <c r="H3646" i="3"/>
  <c r="L3646" i="3" s="1"/>
  <c r="H3650" i="3"/>
  <c r="L3650" i="3" s="1"/>
  <c r="H3654" i="3"/>
  <c r="L3654" i="3" s="1"/>
  <c r="H3658" i="3"/>
  <c r="L3658" i="3" s="1"/>
  <c r="H3662" i="3"/>
  <c r="L3662" i="3" s="1"/>
  <c r="H3666" i="3"/>
  <c r="L3666" i="3" s="1"/>
  <c r="H3670" i="3"/>
  <c r="L3670" i="3" s="1"/>
  <c r="H3674" i="3"/>
  <c r="L3674" i="3" s="1"/>
  <c r="H3678" i="3"/>
  <c r="L3678" i="3" s="1"/>
  <c r="H3682" i="3"/>
  <c r="L3682" i="3" s="1"/>
  <c r="H3686" i="3"/>
  <c r="L3686" i="3" s="1"/>
  <c r="H3690" i="3"/>
  <c r="L3690" i="3" s="1"/>
  <c r="H3694" i="3"/>
  <c r="L3694" i="3" s="1"/>
  <c r="H3698" i="3"/>
  <c r="L3698" i="3" s="1"/>
  <c r="H3702" i="3"/>
  <c r="L3702" i="3" s="1"/>
  <c r="H3706" i="3"/>
  <c r="L3706" i="3" s="1"/>
  <c r="H3710" i="3"/>
  <c r="L3710" i="3" s="1"/>
  <c r="H3714" i="3"/>
  <c r="L3714" i="3" s="1"/>
  <c r="H3718" i="3"/>
  <c r="L3718" i="3" s="1"/>
  <c r="H3722" i="3"/>
  <c r="L3722" i="3" s="1"/>
  <c r="H3726" i="3"/>
  <c r="L3726" i="3" s="1"/>
  <c r="H3730" i="3"/>
  <c r="L3730" i="3" s="1"/>
  <c r="H3734" i="3"/>
  <c r="L3734" i="3" s="1"/>
  <c r="H3738" i="3"/>
  <c r="L3738" i="3" s="1"/>
  <c r="H3742" i="3"/>
  <c r="L3742" i="3" s="1"/>
  <c r="H3746" i="3"/>
  <c r="L3746" i="3" s="1"/>
  <c r="H3750" i="3"/>
  <c r="L3750" i="3" s="1"/>
  <c r="H3754" i="3"/>
  <c r="L3754" i="3" s="1"/>
  <c r="L3756" i="3"/>
  <c r="L3758" i="3"/>
  <c r="L3760" i="3"/>
  <c r="L3762" i="3"/>
  <c r="L3764" i="3"/>
  <c r="L3766" i="3"/>
  <c r="L3768" i="3"/>
  <c r="L3770" i="3"/>
  <c r="L3772" i="3"/>
  <c r="L3774" i="3"/>
  <c r="L3776" i="3"/>
  <c r="L3778" i="3"/>
  <c r="L3780" i="3"/>
  <c r="L3782" i="3"/>
  <c r="L3784" i="3"/>
  <c r="L3786" i="3"/>
  <c r="L3788" i="3"/>
  <c r="L3790" i="3"/>
  <c r="L3792" i="3"/>
  <c r="L3794" i="3"/>
  <c r="L3796" i="3"/>
  <c r="L3798" i="3"/>
  <c r="L3800" i="3"/>
  <c r="L3802" i="3"/>
  <c r="L3804" i="3"/>
  <c r="L3806" i="3"/>
  <c r="L3808" i="3"/>
  <c r="L3810" i="3"/>
  <c r="L3812" i="3"/>
  <c r="L3814" i="3"/>
  <c r="L3816" i="3"/>
  <c r="L3818" i="3"/>
  <c r="L3820" i="3"/>
  <c r="L3822" i="3"/>
  <c r="L3824" i="3"/>
  <c r="L3826" i="3"/>
  <c r="L3828" i="3"/>
  <c r="L3830" i="3"/>
  <c r="L3832" i="3"/>
  <c r="L3834" i="3"/>
  <c r="L3836" i="3"/>
  <c r="L3838" i="3"/>
  <c r="L3840" i="3"/>
  <c r="L3842" i="3"/>
  <c r="L3844" i="3"/>
  <c r="L3846" i="3"/>
  <c r="L3848" i="3"/>
  <c r="L3850" i="3"/>
  <c r="L3852" i="3"/>
  <c r="L3854" i="3"/>
  <c r="L3856" i="3"/>
  <c r="L3858" i="3"/>
  <c r="L3860" i="3"/>
  <c r="L3862" i="3"/>
  <c r="L3864" i="3"/>
  <c r="L3866" i="3"/>
  <c r="L3868" i="3"/>
  <c r="L3870" i="3"/>
  <c r="L3872" i="3"/>
  <c r="L3874" i="3"/>
  <c r="L3876" i="3"/>
  <c r="L3878" i="3"/>
  <c r="L3880" i="3"/>
  <c r="L3882" i="3"/>
  <c r="L3884" i="3"/>
  <c r="L3886" i="3"/>
  <c r="I3888" i="3"/>
  <c r="H3888" i="3"/>
  <c r="L3888" i="3" s="1"/>
  <c r="I3890" i="3"/>
  <c r="H3890" i="3"/>
  <c r="L3890" i="3" s="1"/>
  <c r="I3892" i="3"/>
  <c r="H3892" i="3"/>
  <c r="L3892" i="3" s="1"/>
  <c r="I3894" i="3"/>
  <c r="H3894" i="3"/>
  <c r="L3894" i="3" s="1"/>
  <c r="I3896" i="3"/>
  <c r="H3896" i="3"/>
  <c r="L3896" i="3" s="1"/>
  <c r="I3898" i="3"/>
  <c r="H3898" i="3"/>
  <c r="L3898" i="3" s="1"/>
  <c r="I3900" i="3"/>
  <c r="H3900" i="3"/>
  <c r="L3900" i="3" s="1"/>
  <c r="I3902" i="3"/>
  <c r="H3902" i="3"/>
  <c r="L3902" i="3" s="1"/>
  <c r="I3904" i="3"/>
  <c r="H3904" i="3"/>
  <c r="L3904" i="3" s="1"/>
  <c r="I3906" i="3"/>
  <c r="H3906" i="3"/>
  <c r="L3906" i="3" s="1"/>
  <c r="I3908" i="3"/>
  <c r="H3908" i="3"/>
  <c r="L3908" i="3" s="1"/>
  <c r="I3910" i="3"/>
  <c r="H3910" i="3"/>
  <c r="L3910" i="3" s="1"/>
  <c r="I3912" i="3"/>
  <c r="H3912" i="3"/>
  <c r="L3912" i="3" s="1"/>
  <c r="I3914" i="3"/>
  <c r="H3914" i="3"/>
  <c r="L3914" i="3" s="1"/>
  <c r="I3916" i="3"/>
  <c r="H3916" i="3"/>
  <c r="L3916" i="3" s="1"/>
  <c r="I3918" i="3"/>
  <c r="H3918" i="3"/>
  <c r="L3918" i="3" s="1"/>
  <c r="I3920" i="3"/>
  <c r="H3920" i="3"/>
  <c r="L3920" i="3" s="1"/>
  <c r="I3922" i="3"/>
  <c r="H3922" i="3"/>
  <c r="L3922" i="3" s="1"/>
  <c r="I3924" i="3"/>
  <c r="H3924" i="3"/>
  <c r="L3924" i="3" s="1"/>
  <c r="I3926" i="3"/>
  <c r="H3926" i="3"/>
  <c r="L3926" i="3" s="1"/>
  <c r="I3928" i="3"/>
  <c r="H3928" i="3"/>
  <c r="L3928" i="3" s="1"/>
  <c r="I3930" i="3"/>
  <c r="H3930" i="3"/>
  <c r="L3930" i="3" s="1"/>
  <c r="I3932" i="3"/>
  <c r="H3932" i="3"/>
  <c r="L3932" i="3" s="1"/>
  <c r="I3934" i="3"/>
  <c r="H3934" i="3"/>
  <c r="L3934" i="3" s="1"/>
  <c r="I3936" i="3"/>
  <c r="H3936" i="3"/>
  <c r="L3936" i="3" s="1"/>
  <c r="I3938" i="3"/>
  <c r="H3938" i="3"/>
  <c r="L3938" i="3" s="1"/>
  <c r="I3940" i="3"/>
  <c r="H3940" i="3"/>
  <c r="L3940" i="3" s="1"/>
  <c r="I3942" i="3"/>
  <c r="H3942" i="3"/>
  <c r="L3942" i="3" s="1"/>
  <c r="I3944" i="3"/>
  <c r="H3944" i="3"/>
  <c r="L3944" i="3" s="1"/>
  <c r="I3946" i="3"/>
  <c r="H3946" i="3"/>
  <c r="L3946" i="3" s="1"/>
  <c r="I3948" i="3"/>
  <c r="H3948" i="3"/>
  <c r="L3948" i="3" s="1"/>
  <c r="I3950" i="3"/>
  <c r="H3950" i="3"/>
  <c r="L3950" i="3" s="1"/>
  <c r="I3952" i="3"/>
  <c r="H3952" i="3"/>
  <c r="L3952" i="3" s="1"/>
  <c r="I3954" i="3"/>
  <c r="H3954" i="3"/>
  <c r="L3954" i="3" s="1"/>
  <c r="I3956" i="3"/>
  <c r="H3956" i="3"/>
  <c r="L3956" i="3" s="1"/>
  <c r="I3958" i="3"/>
  <c r="H3958" i="3"/>
  <c r="L3958" i="3" s="1"/>
  <c r="I3960" i="3"/>
  <c r="H3960" i="3"/>
  <c r="L3960" i="3" s="1"/>
  <c r="I3962" i="3"/>
  <c r="H3962" i="3"/>
  <c r="L3962" i="3" s="1"/>
  <c r="I3964" i="3"/>
  <c r="H3964" i="3"/>
  <c r="L3964" i="3" s="1"/>
  <c r="I3966" i="3"/>
  <c r="H3966" i="3"/>
  <c r="L3966" i="3" s="1"/>
  <c r="I3968" i="3"/>
  <c r="H3968" i="3"/>
  <c r="L3968" i="3" s="1"/>
  <c r="I3970" i="3"/>
  <c r="H3970" i="3"/>
  <c r="L3970" i="3" s="1"/>
  <c r="I3972" i="3"/>
  <c r="H3972" i="3"/>
  <c r="L3972" i="3" s="1"/>
  <c r="I3974" i="3"/>
  <c r="H3974" i="3"/>
  <c r="L3974" i="3" s="1"/>
  <c r="I3976" i="3"/>
  <c r="H3976" i="3"/>
  <c r="L3976" i="3" s="1"/>
  <c r="I3978" i="3"/>
  <c r="H3978" i="3"/>
  <c r="L3978" i="3" s="1"/>
  <c r="I3980" i="3"/>
  <c r="H3980" i="3"/>
  <c r="L3980" i="3" s="1"/>
  <c r="I3982" i="3"/>
  <c r="H3982" i="3"/>
  <c r="L3982" i="3" s="1"/>
  <c r="I3984" i="3"/>
  <c r="H3984" i="3"/>
  <c r="L3984" i="3" s="1"/>
  <c r="I3986" i="3"/>
  <c r="H3986" i="3"/>
  <c r="L3986" i="3" s="1"/>
  <c r="I3988" i="3"/>
  <c r="H3988" i="3"/>
  <c r="L3988" i="3" s="1"/>
  <c r="I3990" i="3"/>
  <c r="H3990" i="3"/>
  <c r="L3990" i="3" s="1"/>
  <c r="I3992" i="3"/>
  <c r="H3992" i="3"/>
  <c r="L3992" i="3" s="1"/>
  <c r="I3994" i="3"/>
  <c r="H3994" i="3"/>
  <c r="L3994" i="3" s="1"/>
  <c r="I3996" i="3"/>
  <c r="H3996" i="3"/>
  <c r="L3996" i="3" s="1"/>
  <c r="I3998" i="3"/>
  <c r="H3998" i="3"/>
  <c r="L3998" i="3" s="1"/>
  <c r="I4000" i="3"/>
  <c r="H4000" i="3"/>
  <c r="L4000" i="3" s="1"/>
  <c r="I4002" i="3"/>
  <c r="H4002" i="3"/>
  <c r="L4002" i="3" s="1"/>
  <c r="I4004" i="3"/>
  <c r="H4004" i="3"/>
  <c r="L4004" i="3" s="1"/>
  <c r="I4006" i="3"/>
  <c r="H4006" i="3"/>
  <c r="L4006" i="3" s="1"/>
  <c r="I4008" i="3"/>
  <c r="H4008" i="3"/>
  <c r="L4008" i="3" s="1"/>
  <c r="I4010" i="3"/>
  <c r="H4010" i="3"/>
  <c r="L4010" i="3" s="1"/>
  <c r="I4012" i="3"/>
  <c r="H4012" i="3"/>
  <c r="L4012" i="3" s="1"/>
  <c r="I4014" i="3"/>
  <c r="H4014" i="3"/>
  <c r="L4014" i="3" s="1"/>
  <c r="I4016" i="3"/>
  <c r="H4016" i="3"/>
  <c r="L4016" i="3" s="1"/>
  <c r="I4018" i="3"/>
  <c r="H4018" i="3"/>
  <c r="L4018" i="3" s="1"/>
  <c r="I4020" i="3"/>
  <c r="H4020" i="3"/>
  <c r="L4020" i="3" s="1"/>
  <c r="I4022" i="3"/>
  <c r="H4022" i="3"/>
  <c r="L4022" i="3" s="1"/>
  <c r="I4024" i="3"/>
  <c r="H4024" i="3"/>
  <c r="L4024" i="3" s="1"/>
  <c r="I4026" i="3"/>
  <c r="H4026" i="3"/>
  <c r="L4026" i="3" s="1"/>
  <c r="I4028" i="3"/>
  <c r="H4028" i="3"/>
  <c r="L4028" i="3" s="1"/>
  <c r="I4030" i="3"/>
  <c r="H4030" i="3"/>
  <c r="L4030" i="3" s="1"/>
  <c r="I4032" i="3"/>
  <c r="H4032" i="3"/>
  <c r="L4032" i="3" s="1"/>
  <c r="I4034" i="3"/>
  <c r="H4034" i="3"/>
  <c r="L4034" i="3" s="1"/>
  <c r="I4036" i="3"/>
  <c r="H4036" i="3"/>
  <c r="L4036" i="3" s="1"/>
  <c r="I4038" i="3"/>
  <c r="H4038" i="3"/>
  <c r="L4038" i="3" s="1"/>
  <c r="I4040" i="3"/>
  <c r="H4040" i="3"/>
  <c r="L4040" i="3" s="1"/>
  <c r="I4042" i="3"/>
  <c r="H4042" i="3"/>
  <c r="L4042" i="3" s="1"/>
  <c r="I4044" i="3"/>
  <c r="H4044" i="3"/>
  <c r="L4044" i="3" s="1"/>
  <c r="I4046" i="3"/>
  <c r="H4046" i="3"/>
  <c r="L4046" i="3" s="1"/>
  <c r="I4048" i="3"/>
  <c r="H4048" i="3"/>
  <c r="L4048" i="3" s="1"/>
  <c r="I4050" i="3"/>
  <c r="H4050" i="3"/>
  <c r="L4050" i="3" s="1"/>
  <c r="I4052" i="3"/>
  <c r="H4052" i="3"/>
  <c r="L4052" i="3" s="1"/>
  <c r="I4054" i="3"/>
  <c r="H4054" i="3"/>
  <c r="L4054" i="3" s="1"/>
  <c r="I4056" i="3"/>
  <c r="H4056" i="3"/>
  <c r="L4056" i="3" s="1"/>
  <c r="I4058" i="3"/>
  <c r="H4058" i="3"/>
  <c r="L4058" i="3" s="1"/>
  <c r="I4060" i="3"/>
  <c r="H4060" i="3"/>
  <c r="L4060" i="3" s="1"/>
  <c r="I4062" i="3"/>
  <c r="H4062" i="3"/>
  <c r="L4062" i="3" s="1"/>
  <c r="I4064" i="3"/>
  <c r="H4064" i="3"/>
  <c r="L4064" i="3" s="1"/>
  <c r="I4066" i="3"/>
  <c r="H4066" i="3"/>
  <c r="L4066" i="3" s="1"/>
  <c r="I4068" i="3"/>
  <c r="H4068" i="3"/>
  <c r="L4068" i="3" s="1"/>
  <c r="I4070" i="3"/>
  <c r="H4070" i="3"/>
  <c r="L4070" i="3" s="1"/>
  <c r="I4072" i="3"/>
  <c r="H4072" i="3"/>
  <c r="L4072" i="3" s="1"/>
  <c r="I4074" i="3"/>
  <c r="H4074" i="3"/>
  <c r="L4074" i="3" s="1"/>
  <c r="I4076" i="3"/>
  <c r="H4076" i="3"/>
  <c r="L4076" i="3" s="1"/>
  <c r="I4078" i="3"/>
  <c r="H4078" i="3"/>
  <c r="L4078" i="3" s="1"/>
  <c r="I4080" i="3"/>
  <c r="H4080" i="3"/>
  <c r="L4080" i="3" s="1"/>
  <c r="I4082" i="3"/>
  <c r="H4082" i="3"/>
  <c r="L4082" i="3" s="1"/>
  <c r="I4084" i="3"/>
  <c r="H4084" i="3"/>
  <c r="L4084" i="3" s="1"/>
  <c r="I4086" i="3"/>
  <c r="H4086" i="3"/>
  <c r="L4086" i="3" s="1"/>
  <c r="I4088" i="3"/>
  <c r="H4088" i="3"/>
  <c r="L4088" i="3" s="1"/>
  <c r="I4090" i="3"/>
  <c r="H4090" i="3"/>
  <c r="L4090" i="3" s="1"/>
  <c r="I4092" i="3"/>
  <c r="H4092" i="3"/>
  <c r="L4092" i="3" s="1"/>
  <c r="I4094" i="3"/>
  <c r="H4094" i="3"/>
  <c r="L4094" i="3" s="1"/>
  <c r="I4096" i="3"/>
  <c r="H4096" i="3"/>
  <c r="L4096" i="3" s="1"/>
  <c r="I4098" i="3"/>
  <c r="H4098" i="3"/>
  <c r="L4098" i="3" s="1"/>
  <c r="I4100" i="3"/>
  <c r="H4100" i="3"/>
  <c r="L4100" i="3" s="1"/>
  <c r="I4102" i="3"/>
  <c r="H4102" i="3"/>
  <c r="L4102" i="3" s="1"/>
  <c r="I4104" i="3"/>
  <c r="H4104" i="3"/>
  <c r="L4104" i="3" s="1"/>
  <c r="I4106" i="3"/>
  <c r="H4106" i="3"/>
  <c r="L4106" i="3" s="1"/>
  <c r="I4108" i="3"/>
  <c r="H4108" i="3"/>
  <c r="L4108" i="3" s="1"/>
  <c r="I4110" i="3"/>
  <c r="H4110" i="3"/>
  <c r="L4110" i="3" s="1"/>
  <c r="I4112" i="3"/>
  <c r="H4112" i="3"/>
  <c r="L4112" i="3" s="1"/>
  <c r="I4114" i="3"/>
  <c r="H4114" i="3"/>
  <c r="L4114" i="3" s="1"/>
  <c r="I4116" i="3"/>
  <c r="H4116" i="3"/>
  <c r="L4116" i="3" s="1"/>
  <c r="I4118" i="3"/>
  <c r="H4118" i="3"/>
  <c r="L4118" i="3" s="1"/>
  <c r="I4120" i="3"/>
  <c r="H4120" i="3"/>
  <c r="L4120" i="3" s="1"/>
  <c r="I4122" i="3"/>
  <c r="H4122" i="3"/>
  <c r="L4122" i="3" s="1"/>
  <c r="I4124" i="3"/>
  <c r="H4124" i="3"/>
  <c r="L4124" i="3" s="1"/>
  <c r="I4126" i="3"/>
  <c r="H4126" i="3"/>
  <c r="L4126" i="3" s="1"/>
  <c r="I4128" i="3"/>
  <c r="H4128" i="3"/>
  <c r="L4128" i="3" s="1"/>
  <c r="I4130" i="3"/>
  <c r="H4130" i="3"/>
  <c r="L4130" i="3" s="1"/>
  <c r="I4132" i="3"/>
  <c r="H4132" i="3"/>
  <c r="L4132" i="3" s="1"/>
  <c r="I4134" i="3"/>
  <c r="H4134" i="3"/>
  <c r="L4134" i="3" s="1"/>
  <c r="I4136" i="3"/>
  <c r="H4136" i="3"/>
  <c r="L4136" i="3" s="1"/>
  <c r="I4138" i="3"/>
  <c r="H4138" i="3"/>
  <c r="L4138" i="3" s="1"/>
  <c r="I4140" i="3"/>
  <c r="H4140" i="3"/>
  <c r="L4140" i="3" s="1"/>
  <c r="I4142" i="3"/>
  <c r="H4142" i="3"/>
  <c r="L4142" i="3" s="1"/>
  <c r="I4144" i="3"/>
  <c r="H4144" i="3"/>
  <c r="L4144" i="3" s="1"/>
  <c r="I4146" i="3"/>
  <c r="H4146" i="3"/>
  <c r="L4146" i="3" s="1"/>
  <c r="I4148" i="3"/>
  <c r="H4148" i="3"/>
  <c r="L4148" i="3" s="1"/>
  <c r="I4150" i="3"/>
  <c r="H4150" i="3"/>
  <c r="L4150" i="3" s="1"/>
  <c r="I4152" i="3"/>
  <c r="H4152" i="3"/>
  <c r="L4152" i="3" s="1"/>
  <c r="I4154" i="3"/>
  <c r="H4154" i="3"/>
  <c r="L4154" i="3" s="1"/>
  <c r="I4156" i="3"/>
  <c r="H4156" i="3"/>
  <c r="L4156" i="3" s="1"/>
  <c r="I4158" i="3"/>
  <c r="H4158" i="3"/>
  <c r="L4158" i="3" s="1"/>
  <c r="I4160" i="3"/>
  <c r="H4160" i="3"/>
  <c r="L4160" i="3" s="1"/>
  <c r="I4162" i="3"/>
  <c r="H4162" i="3"/>
  <c r="L4162" i="3" s="1"/>
  <c r="I4164" i="3"/>
  <c r="H4164" i="3"/>
  <c r="L4164" i="3" s="1"/>
  <c r="I4166" i="3"/>
  <c r="H4166" i="3"/>
  <c r="L4166" i="3" s="1"/>
  <c r="I4168" i="3"/>
  <c r="H4168" i="3"/>
  <c r="L4168" i="3" s="1"/>
  <c r="I4170" i="3"/>
  <c r="H4170" i="3"/>
  <c r="L4170" i="3" s="1"/>
  <c r="I4172" i="3"/>
  <c r="H4172" i="3"/>
  <c r="L4172" i="3" s="1"/>
  <c r="I4174" i="3"/>
  <c r="H4174" i="3"/>
  <c r="L4174" i="3" s="1"/>
  <c r="I4176" i="3"/>
  <c r="H4176" i="3"/>
  <c r="L4176" i="3" s="1"/>
  <c r="I4178" i="3"/>
  <c r="H4178" i="3"/>
  <c r="L4178" i="3" s="1"/>
  <c r="I4180" i="3"/>
  <c r="H4180" i="3"/>
  <c r="L4180" i="3" s="1"/>
  <c r="I4182" i="3"/>
  <c r="H4182" i="3"/>
  <c r="L4182" i="3" s="1"/>
  <c r="I4184" i="3"/>
  <c r="H4184" i="3"/>
  <c r="L4184" i="3" s="1"/>
  <c r="I4186" i="3"/>
  <c r="H4186" i="3"/>
  <c r="L4186" i="3" s="1"/>
  <c r="I4188" i="3"/>
  <c r="H4188" i="3"/>
  <c r="L4188" i="3" s="1"/>
  <c r="I4190" i="3"/>
  <c r="H4190" i="3"/>
  <c r="L4190" i="3" s="1"/>
  <c r="I4192" i="3"/>
  <c r="H4192" i="3"/>
  <c r="L4192" i="3" s="1"/>
  <c r="I4194" i="3"/>
  <c r="H4194" i="3"/>
  <c r="L4194" i="3" s="1"/>
  <c r="I4196" i="3"/>
  <c r="H4196" i="3"/>
  <c r="L4196" i="3" s="1"/>
  <c r="I4198" i="3"/>
  <c r="H4198" i="3"/>
  <c r="L4198" i="3" s="1"/>
  <c r="I4200" i="3"/>
  <c r="H4200" i="3"/>
  <c r="L4200" i="3" s="1"/>
  <c r="I4202" i="3"/>
  <c r="H4202" i="3"/>
  <c r="L4202" i="3" s="1"/>
  <c r="I4204" i="3"/>
  <c r="H4204" i="3"/>
  <c r="L4204" i="3" s="1"/>
  <c r="I4206" i="3"/>
  <c r="H4206" i="3"/>
  <c r="L4206" i="3" s="1"/>
  <c r="I4208" i="3"/>
  <c r="H4208" i="3"/>
  <c r="L4208" i="3" s="1"/>
  <c r="I4210" i="3"/>
  <c r="H4210" i="3"/>
  <c r="L4210" i="3" s="1"/>
  <c r="I4212" i="3"/>
  <c r="H4212" i="3"/>
  <c r="L4212" i="3" s="1"/>
  <c r="I4214" i="3"/>
  <c r="H4214" i="3"/>
  <c r="L4214" i="3" s="1"/>
  <c r="I4216" i="3"/>
  <c r="H4216" i="3"/>
  <c r="L4216" i="3" s="1"/>
  <c r="I4218" i="3"/>
  <c r="H4218" i="3"/>
  <c r="L4218" i="3" s="1"/>
  <c r="I4220" i="3"/>
  <c r="H4220" i="3"/>
  <c r="L4220" i="3" s="1"/>
  <c r="I4222" i="3"/>
  <c r="H4222" i="3"/>
  <c r="L4222" i="3" s="1"/>
  <c r="I4224" i="3"/>
  <c r="H4224" i="3"/>
  <c r="L4224" i="3" s="1"/>
  <c r="I4226" i="3"/>
  <c r="H4226" i="3"/>
  <c r="L4226" i="3" s="1"/>
  <c r="I4228" i="3"/>
  <c r="H4228" i="3"/>
  <c r="L4228" i="3" s="1"/>
  <c r="I4230" i="3"/>
  <c r="H4230" i="3"/>
  <c r="L4230" i="3" s="1"/>
  <c r="I4232" i="3"/>
  <c r="H4232" i="3"/>
  <c r="L4232" i="3" s="1"/>
  <c r="I4234" i="3"/>
  <c r="H4234" i="3"/>
  <c r="L4234" i="3" s="1"/>
  <c r="I4236" i="3"/>
  <c r="H4236" i="3"/>
  <c r="L4236" i="3" s="1"/>
  <c r="I4238" i="3"/>
  <c r="H4238" i="3"/>
  <c r="L4238" i="3" s="1"/>
  <c r="I4240" i="3"/>
  <c r="H4240" i="3"/>
  <c r="L4240" i="3" s="1"/>
  <c r="I4242" i="3"/>
  <c r="H4242" i="3"/>
  <c r="L4242" i="3" s="1"/>
  <c r="I4244" i="3"/>
  <c r="H4244" i="3"/>
  <c r="L4244" i="3" s="1"/>
  <c r="I4246" i="3"/>
  <c r="H4246" i="3"/>
  <c r="L4246" i="3" s="1"/>
  <c r="I4248" i="3"/>
  <c r="H4248" i="3"/>
  <c r="L4248" i="3" s="1"/>
  <c r="I4250" i="3"/>
  <c r="H4250" i="3"/>
  <c r="L4250" i="3" s="1"/>
  <c r="I4252" i="3"/>
  <c r="H4252" i="3"/>
  <c r="L4252" i="3" s="1"/>
  <c r="I4254" i="3"/>
  <c r="H4254" i="3"/>
  <c r="L4254" i="3" s="1"/>
  <c r="I4256" i="3"/>
  <c r="H4256" i="3"/>
  <c r="L4256" i="3" s="1"/>
  <c r="I4258" i="3"/>
  <c r="H4258" i="3"/>
  <c r="L4258" i="3" s="1"/>
  <c r="I4260" i="3"/>
  <c r="H4260" i="3"/>
  <c r="L4260" i="3" s="1"/>
  <c r="I4262" i="3"/>
  <c r="H4262" i="3"/>
  <c r="L4262" i="3" s="1"/>
  <c r="I4264" i="3"/>
  <c r="H4264" i="3"/>
  <c r="L4264" i="3" s="1"/>
  <c r="I4266" i="3"/>
  <c r="H4266" i="3"/>
  <c r="L4266" i="3" s="1"/>
  <c r="I4268" i="3"/>
  <c r="H4268" i="3"/>
  <c r="L4268" i="3" s="1"/>
  <c r="I4270" i="3"/>
  <c r="H4270" i="3"/>
  <c r="L4270" i="3" s="1"/>
  <c r="I4272" i="3"/>
  <c r="H4272" i="3"/>
  <c r="L4272" i="3" s="1"/>
  <c r="I4274" i="3"/>
  <c r="H4274" i="3"/>
  <c r="L4274" i="3" s="1"/>
  <c r="I4276" i="3"/>
  <c r="H4276" i="3"/>
  <c r="L4276" i="3" s="1"/>
  <c r="I4278" i="3"/>
  <c r="H4278" i="3"/>
  <c r="L4278" i="3" s="1"/>
  <c r="I4280" i="3"/>
  <c r="H4280" i="3"/>
  <c r="L4280" i="3" s="1"/>
  <c r="I4282" i="3"/>
  <c r="H4282" i="3"/>
  <c r="L4282" i="3" s="1"/>
  <c r="I4284" i="3"/>
  <c r="H4284" i="3"/>
  <c r="L4284" i="3" s="1"/>
  <c r="I4286" i="3"/>
  <c r="H4286" i="3"/>
  <c r="L4286" i="3" s="1"/>
  <c r="I4288" i="3"/>
  <c r="H4288" i="3"/>
  <c r="L4288" i="3" s="1"/>
  <c r="I4290" i="3"/>
  <c r="H4290" i="3"/>
  <c r="L4290" i="3" s="1"/>
  <c r="I4292" i="3"/>
  <c r="H4292" i="3"/>
  <c r="L4292" i="3" s="1"/>
  <c r="I4294" i="3"/>
  <c r="H4294" i="3"/>
  <c r="L4294" i="3" s="1"/>
  <c r="I4296" i="3"/>
  <c r="H4296" i="3"/>
  <c r="L4296" i="3" s="1"/>
  <c r="I4298" i="3"/>
  <c r="H4298" i="3"/>
  <c r="L4298" i="3" s="1"/>
  <c r="I4300" i="3"/>
  <c r="H4300" i="3"/>
  <c r="L4300" i="3" s="1"/>
  <c r="I4302" i="3"/>
  <c r="H4302" i="3"/>
  <c r="L4302" i="3" s="1"/>
  <c r="I4304" i="3"/>
  <c r="H4304" i="3"/>
  <c r="L4304" i="3" s="1"/>
  <c r="I4306" i="3"/>
  <c r="H4306" i="3"/>
  <c r="L4306" i="3" s="1"/>
  <c r="I4308" i="3"/>
  <c r="H4308" i="3"/>
  <c r="L4308" i="3" s="1"/>
  <c r="I4310" i="3"/>
  <c r="H4310" i="3"/>
  <c r="L4310" i="3" s="1"/>
  <c r="I4312" i="3"/>
  <c r="H4312" i="3"/>
  <c r="L4312" i="3" s="1"/>
  <c r="I4314" i="3"/>
  <c r="H4314" i="3"/>
  <c r="L4314" i="3" s="1"/>
  <c r="I4316" i="3"/>
  <c r="H4316" i="3"/>
  <c r="L4316" i="3" s="1"/>
  <c r="I4318" i="3"/>
  <c r="H4318" i="3"/>
  <c r="L4318" i="3" s="1"/>
  <c r="I4320" i="3"/>
  <c r="H4320" i="3"/>
  <c r="L4320" i="3" s="1"/>
  <c r="I4322" i="3"/>
  <c r="H4322" i="3"/>
  <c r="L4322" i="3" s="1"/>
  <c r="I4324" i="3"/>
  <c r="H4324" i="3"/>
  <c r="L4324" i="3" s="1"/>
  <c r="I4326" i="3"/>
  <c r="H4326" i="3"/>
  <c r="L4326" i="3" s="1"/>
  <c r="I4328" i="3"/>
  <c r="H4328" i="3"/>
  <c r="L4328" i="3" s="1"/>
  <c r="I4330" i="3"/>
  <c r="H4330" i="3"/>
  <c r="L4330" i="3" s="1"/>
  <c r="I4332" i="3"/>
  <c r="H4332" i="3"/>
  <c r="L4332" i="3" s="1"/>
  <c r="I4334" i="3"/>
  <c r="H4334" i="3"/>
  <c r="L4334" i="3" s="1"/>
  <c r="I4336" i="3"/>
  <c r="H4336" i="3"/>
  <c r="L4336" i="3" s="1"/>
  <c r="I4338" i="3"/>
  <c r="H4338" i="3"/>
  <c r="L4338" i="3" s="1"/>
  <c r="I4340" i="3"/>
  <c r="H4340" i="3"/>
  <c r="L4340" i="3" s="1"/>
  <c r="I4342" i="3"/>
  <c r="H4342" i="3"/>
  <c r="L4342" i="3" s="1"/>
  <c r="I4344" i="3"/>
  <c r="H4344" i="3"/>
  <c r="L4344" i="3" s="1"/>
  <c r="I4346" i="3"/>
  <c r="H4346" i="3"/>
  <c r="L4346" i="3" s="1"/>
  <c r="I4348" i="3"/>
  <c r="H4348" i="3"/>
  <c r="L4348" i="3" s="1"/>
  <c r="I4350" i="3"/>
  <c r="H4350" i="3"/>
  <c r="L4350" i="3" s="1"/>
  <c r="I4352" i="3"/>
  <c r="H4352" i="3"/>
  <c r="L4352" i="3" s="1"/>
  <c r="I4354" i="3"/>
  <c r="H4354" i="3"/>
  <c r="L4354" i="3" s="1"/>
  <c r="I4356" i="3"/>
  <c r="H4356" i="3"/>
  <c r="L4356" i="3" s="1"/>
  <c r="I4358" i="3"/>
  <c r="H4358" i="3"/>
  <c r="L4358" i="3" s="1"/>
  <c r="I4360" i="3"/>
  <c r="H4360" i="3"/>
  <c r="L4360" i="3" s="1"/>
  <c r="I4362" i="3"/>
  <c r="H4362" i="3"/>
  <c r="L4362" i="3" s="1"/>
  <c r="I4364" i="3"/>
  <c r="H4364" i="3"/>
  <c r="L4364" i="3" s="1"/>
  <c r="I4366" i="3"/>
  <c r="H4366" i="3"/>
  <c r="L4366" i="3" s="1"/>
  <c r="I4368" i="3"/>
  <c r="H4368" i="3"/>
  <c r="L4368" i="3" s="1"/>
  <c r="I4370" i="3"/>
  <c r="H4370" i="3"/>
  <c r="L4370" i="3" s="1"/>
  <c r="I4372" i="3"/>
  <c r="H4372" i="3"/>
  <c r="L4372" i="3" s="1"/>
  <c r="I4374" i="3"/>
  <c r="H4374" i="3"/>
  <c r="L4374" i="3" s="1"/>
  <c r="I4376" i="3"/>
  <c r="H4376" i="3"/>
  <c r="L4376" i="3" s="1"/>
  <c r="I4378" i="3"/>
  <c r="H4378" i="3"/>
  <c r="L4378" i="3" s="1"/>
  <c r="I4380" i="3"/>
  <c r="H4380" i="3"/>
  <c r="L4380" i="3" s="1"/>
  <c r="I4382" i="3"/>
  <c r="H4382" i="3"/>
  <c r="L4382" i="3" s="1"/>
  <c r="I4384" i="3"/>
  <c r="H4384" i="3"/>
  <c r="L4384" i="3" s="1"/>
  <c r="I4386" i="3"/>
  <c r="H4386" i="3"/>
  <c r="L4386" i="3" s="1"/>
  <c r="I4388" i="3"/>
  <c r="H4388" i="3"/>
  <c r="L4388" i="3" s="1"/>
  <c r="I4390" i="3"/>
  <c r="H4390" i="3"/>
  <c r="L4390" i="3" s="1"/>
  <c r="I4392" i="3"/>
  <c r="H4392" i="3"/>
  <c r="L4392" i="3" s="1"/>
  <c r="I4394" i="3"/>
  <c r="H4394" i="3"/>
  <c r="L4394" i="3" s="1"/>
  <c r="I4396" i="3"/>
  <c r="H4396" i="3"/>
  <c r="L4396" i="3" s="1"/>
  <c r="I4398" i="3"/>
  <c r="H4398" i="3"/>
  <c r="L4398" i="3" s="1"/>
  <c r="I4400" i="3"/>
  <c r="H4400" i="3"/>
  <c r="L4400" i="3" s="1"/>
  <c r="I4402" i="3"/>
  <c r="H4402" i="3"/>
  <c r="L4402" i="3" s="1"/>
  <c r="I4404" i="3"/>
  <c r="H4404" i="3"/>
  <c r="L4404" i="3" s="1"/>
  <c r="I4406" i="3"/>
  <c r="H4406" i="3"/>
  <c r="L4406" i="3" s="1"/>
  <c r="I4408" i="3"/>
  <c r="H4408" i="3"/>
  <c r="L4408" i="3" s="1"/>
  <c r="I4410" i="3"/>
  <c r="H4410" i="3"/>
  <c r="L4410" i="3" s="1"/>
  <c r="I4412" i="3"/>
  <c r="H4412" i="3"/>
  <c r="L4412" i="3" s="1"/>
  <c r="I4414" i="3"/>
  <c r="H4414" i="3"/>
  <c r="L4414" i="3" s="1"/>
  <c r="I4416" i="3"/>
  <c r="H4416" i="3"/>
  <c r="L4416" i="3" s="1"/>
  <c r="I4418" i="3"/>
  <c r="H4418" i="3"/>
  <c r="L4418" i="3" s="1"/>
  <c r="I4420" i="3"/>
  <c r="H4420" i="3"/>
  <c r="L4420" i="3" s="1"/>
  <c r="I4422" i="3"/>
  <c r="H4422" i="3"/>
  <c r="L4422" i="3" s="1"/>
  <c r="I4424" i="3"/>
  <c r="H4424" i="3"/>
  <c r="L4424" i="3" s="1"/>
  <c r="I4426" i="3"/>
  <c r="H4426" i="3"/>
  <c r="L4426" i="3" s="1"/>
  <c r="I4428" i="3"/>
  <c r="H4428" i="3"/>
  <c r="L4428" i="3" s="1"/>
  <c r="I4430" i="3"/>
  <c r="H4430" i="3"/>
  <c r="L4430" i="3" s="1"/>
  <c r="I4432" i="3"/>
  <c r="H4432" i="3"/>
  <c r="L4432" i="3" s="1"/>
  <c r="I4434" i="3"/>
  <c r="H4434" i="3"/>
  <c r="L4434" i="3" s="1"/>
  <c r="I4436" i="3"/>
  <c r="H4436" i="3"/>
  <c r="L4436" i="3" s="1"/>
  <c r="I4438" i="3"/>
  <c r="H4438" i="3"/>
  <c r="L4438" i="3" s="1"/>
  <c r="I4440" i="3"/>
  <c r="H4440" i="3"/>
  <c r="L4440" i="3" s="1"/>
  <c r="I4442" i="3"/>
  <c r="H4442" i="3"/>
  <c r="L4442" i="3" s="1"/>
  <c r="I4444" i="3"/>
  <c r="H4444" i="3"/>
  <c r="L4444" i="3" s="1"/>
  <c r="I4446" i="3"/>
  <c r="H4446" i="3"/>
  <c r="L4446" i="3" s="1"/>
  <c r="I4448" i="3"/>
  <c r="H4448" i="3"/>
  <c r="L4448" i="3" s="1"/>
  <c r="I4450" i="3"/>
  <c r="H4450" i="3"/>
  <c r="L4450" i="3" s="1"/>
  <c r="I4452" i="3"/>
  <c r="H4452" i="3"/>
  <c r="L4452" i="3" s="1"/>
  <c r="I4454" i="3"/>
  <c r="H4454" i="3"/>
  <c r="L4454" i="3" s="1"/>
  <c r="I4456" i="3"/>
  <c r="H4456" i="3"/>
  <c r="L4456" i="3" s="1"/>
  <c r="I4458" i="3"/>
  <c r="H4458" i="3"/>
  <c r="L4458" i="3" s="1"/>
  <c r="I4460" i="3"/>
  <c r="H4460" i="3"/>
  <c r="L4460" i="3" s="1"/>
  <c r="I4462" i="3"/>
  <c r="H4462" i="3"/>
  <c r="L4462" i="3" s="1"/>
  <c r="I4464" i="3"/>
  <c r="H4464" i="3"/>
  <c r="L4464" i="3" s="1"/>
  <c r="I4466" i="3"/>
  <c r="H4466" i="3"/>
  <c r="L4466" i="3" s="1"/>
  <c r="I4468" i="3"/>
  <c r="H4468" i="3"/>
  <c r="L4468" i="3" s="1"/>
  <c r="I4470" i="3"/>
  <c r="H4470" i="3"/>
  <c r="L4470" i="3" s="1"/>
  <c r="I4472" i="3"/>
  <c r="H4472" i="3"/>
  <c r="L4472" i="3" s="1"/>
  <c r="I4474" i="3"/>
  <c r="H4474" i="3"/>
  <c r="L4474" i="3" s="1"/>
  <c r="I4476" i="3"/>
  <c r="H4476" i="3"/>
  <c r="L4476" i="3" s="1"/>
  <c r="I4478" i="3"/>
  <c r="H4478" i="3"/>
  <c r="L4478" i="3" s="1"/>
  <c r="I4480" i="3"/>
  <c r="H4480" i="3"/>
  <c r="L4480" i="3" s="1"/>
  <c r="I4482" i="3"/>
  <c r="H4482" i="3"/>
  <c r="L4482" i="3" s="1"/>
  <c r="I4484" i="3"/>
  <c r="H4484" i="3"/>
  <c r="L4484" i="3" s="1"/>
  <c r="I4486" i="3"/>
  <c r="H4486" i="3"/>
  <c r="L4486" i="3" s="1"/>
  <c r="I4488" i="3"/>
  <c r="H4488" i="3"/>
  <c r="L4488" i="3" s="1"/>
  <c r="I4490" i="3"/>
  <c r="H4490" i="3"/>
  <c r="L4490" i="3" s="1"/>
  <c r="I4492" i="3"/>
  <c r="H4492" i="3"/>
  <c r="L4492" i="3" s="1"/>
  <c r="I4494" i="3"/>
  <c r="H4494" i="3"/>
  <c r="L4494" i="3" s="1"/>
  <c r="I4496" i="3"/>
  <c r="H4496" i="3"/>
  <c r="L4496" i="3" s="1"/>
  <c r="I4498" i="3"/>
  <c r="H4498" i="3"/>
  <c r="L4498" i="3" s="1"/>
  <c r="I4500" i="3"/>
  <c r="H4500" i="3"/>
  <c r="L4500" i="3" s="1"/>
  <c r="I4502" i="3"/>
  <c r="H4502" i="3"/>
  <c r="L4502" i="3" s="1"/>
  <c r="I4504" i="3"/>
  <c r="H4504" i="3"/>
  <c r="L4504" i="3" s="1"/>
  <c r="I4506" i="3"/>
  <c r="H4506" i="3"/>
  <c r="L4506" i="3" s="1"/>
  <c r="I4508" i="3"/>
  <c r="H4508" i="3"/>
  <c r="L4508" i="3" s="1"/>
  <c r="I4510" i="3"/>
  <c r="H4510" i="3"/>
  <c r="L4510" i="3" s="1"/>
  <c r="I4512" i="3"/>
  <c r="H4512" i="3"/>
  <c r="L4512" i="3" s="1"/>
  <c r="I4514" i="3"/>
  <c r="H4514" i="3"/>
  <c r="L4514" i="3" s="1"/>
  <c r="I4516" i="3"/>
  <c r="H4516" i="3"/>
  <c r="L4516" i="3" s="1"/>
  <c r="I4518" i="3"/>
  <c r="H4518" i="3"/>
  <c r="L4518" i="3" s="1"/>
  <c r="I4520" i="3"/>
  <c r="H4520" i="3"/>
  <c r="L4520" i="3" s="1"/>
  <c r="I4522" i="3"/>
  <c r="H4522" i="3"/>
  <c r="L4522" i="3" s="1"/>
  <c r="I4524" i="3"/>
  <c r="H4524" i="3"/>
  <c r="L4524" i="3" s="1"/>
  <c r="I4526" i="3"/>
  <c r="H4526" i="3"/>
  <c r="L4526" i="3" s="1"/>
  <c r="I4528" i="3"/>
  <c r="H4528" i="3"/>
  <c r="L4528" i="3" s="1"/>
  <c r="I4530" i="3"/>
  <c r="H4530" i="3"/>
  <c r="L4530" i="3" s="1"/>
  <c r="I4532" i="3"/>
  <c r="H4532" i="3"/>
  <c r="L4532" i="3" s="1"/>
  <c r="I4534" i="3"/>
  <c r="H4534" i="3"/>
  <c r="L4534" i="3" s="1"/>
  <c r="I4536" i="3"/>
  <c r="H4536" i="3"/>
  <c r="L4536" i="3" s="1"/>
  <c r="I4538" i="3"/>
  <c r="H4538" i="3"/>
  <c r="L4538" i="3" s="1"/>
  <c r="I4540" i="3"/>
  <c r="H4540" i="3"/>
  <c r="L4540" i="3" s="1"/>
  <c r="I4542" i="3"/>
  <c r="H4542" i="3"/>
  <c r="L4542" i="3" s="1"/>
  <c r="I4544" i="3"/>
  <c r="H4544" i="3"/>
  <c r="L4544" i="3" s="1"/>
  <c r="I4546" i="3"/>
  <c r="H4546" i="3"/>
  <c r="L4546" i="3" s="1"/>
  <c r="I4548" i="3"/>
  <c r="H4548" i="3"/>
  <c r="L4548" i="3" s="1"/>
  <c r="I4550" i="3"/>
  <c r="H4550" i="3"/>
  <c r="L4550" i="3" s="1"/>
  <c r="I4552" i="3"/>
  <c r="H4552" i="3"/>
  <c r="L4552" i="3" s="1"/>
  <c r="I4554" i="3"/>
  <c r="H4554" i="3"/>
  <c r="L4554" i="3" s="1"/>
  <c r="I4556" i="3"/>
  <c r="H4556" i="3"/>
  <c r="L4556" i="3" s="1"/>
  <c r="I4558" i="3"/>
  <c r="H4558" i="3"/>
  <c r="L4558" i="3" s="1"/>
  <c r="I4560" i="3"/>
  <c r="H4560" i="3"/>
  <c r="L4560" i="3" s="1"/>
  <c r="I4562" i="3"/>
  <c r="H4562" i="3"/>
  <c r="L4562" i="3" s="1"/>
  <c r="I4564" i="3"/>
  <c r="H4564" i="3"/>
  <c r="L4564" i="3" s="1"/>
  <c r="I4566" i="3"/>
  <c r="H4566" i="3"/>
  <c r="L4566" i="3" s="1"/>
  <c r="I4568" i="3"/>
  <c r="H4568" i="3"/>
  <c r="L4568" i="3" s="1"/>
  <c r="I4570" i="3"/>
  <c r="H4570" i="3"/>
  <c r="L4570" i="3" s="1"/>
  <c r="I4572" i="3"/>
  <c r="H4572" i="3"/>
  <c r="L4572" i="3" s="1"/>
  <c r="I4574" i="3"/>
  <c r="H4574" i="3"/>
  <c r="L4574" i="3" s="1"/>
  <c r="I4576" i="3"/>
  <c r="H4576" i="3"/>
  <c r="L4576" i="3" s="1"/>
  <c r="I4578" i="3"/>
  <c r="H4578" i="3"/>
  <c r="L4578" i="3" s="1"/>
  <c r="I4580" i="3"/>
  <c r="H4580" i="3"/>
  <c r="L4580" i="3" s="1"/>
  <c r="I4582" i="3"/>
  <c r="H4582" i="3"/>
  <c r="L4582" i="3" s="1"/>
  <c r="I4584" i="3"/>
  <c r="H4584" i="3"/>
  <c r="L4584" i="3" s="1"/>
  <c r="I4586" i="3"/>
  <c r="H4586" i="3"/>
  <c r="L4586" i="3" s="1"/>
  <c r="I4588" i="3"/>
  <c r="H4588" i="3"/>
  <c r="L4588" i="3" s="1"/>
  <c r="I4590" i="3"/>
  <c r="H4590" i="3"/>
  <c r="L4590" i="3" s="1"/>
  <c r="I4592" i="3"/>
  <c r="H4592" i="3"/>
  <c r="L4592" i="3" s="1"/>
  <c r="I4594" i="3"/>
  <c r="H4594" i="3"/>
  <c r="L4594" i="3" s="1"/>
  <c r="I4596" i="3"/>
  <c r="H4596" i="3"/>
  <c r="L4596" i="3" s="1"/>
  <c r="I4598" i="3"/>
  <c r="H4598" i="3"/>
  <c r="L4598" i="3" s="1"/>
  <c r="I4600" i="3"/>
  <c r="H4600" i="3"/>
  <c r="L4600" i="3" s="1"/>
  <c r="I4602" i="3"/>
  <c r="H4602" i="3"/>
  <c r="L4602" i="3" s="1"/>
  <c r="I4604" i="3"/>
  <c r="H4604" i="3"/>
  <c r="L4604" i="3" s="1"/>
  <c r="I4606" i="3"/>
  <c r="H4606" i="3"/>
  <c r="L4606" i="3" s="1"/>
  <c r="I4608" i="3"/>
  <c r="H4608" i="3"/>
  <c r="L4608" i="3" s="1"/>
  <c r="I4610" i="3"/>
  <c r="H4610" i="3"/>
  <c r="L4610" i="3" s="1"/>
  <c r="I4612" i="3"/>
  <c r="H4612" i="3"/>
  <c r="L4612" i="3" s="1"/>
  <c r="I4614" i="3"/>
  <c r="H4614" i="3"/>
  <c r="L4614" i="3" s="1"/>
  <c r="I4616" i="3"/>
  <c r="H4616" i="3"/>
  <c r="L4616" i="3" s="1"/>
  <c r="I4618" i="3"/>
  <c r="H4618" i="3"/>
  <c r="L4618" i="3" s="1"/>
  <c r="I4620" i="3"/>
  <c r="H4620" i="3"/>
  <c r="L4620" i="3" s="1"/>
  <c r="I4622" i="3"/>
  <c r="H4622" i="3"/>
  <c r="L4622" i="3" s="1"/>
  <c r="I4624" i="3"/>
  <c r="H4624" i="3"/>
  <c r="L4624" i="3" s="1"/>
  <c r="I4626" i="3"/>
  <c r="H4626" i="3"/>
  <c r="L4626" i="3" s="1"/>
  <c r="I4628" i="3"/>
  <c r="H4628" i="3"/>
  <c r="L4628" i="3" s="1"/>
  <c r="I4630" i="3"/>
  <c r="H4630" i="3"/>
  <c r="L4630" i="3" s="1"/>
  <c r="I4632" i="3"/>
  <c r="H4632" i="3"/>
  <c r="L4632" i="3" s="1"/>
  <c r="I4634" i="3"/>
  <c r="H4634" i="3"/>
  <c r="L4634" i="3" s="1"/>
  <c r="I4636" i="3"/>
  <c r="H4636" i="3"/>
  <c r="L4636" i="3" s="1"/>
  <c r="I4638" i="3"/>
  <c r="H4638" i="3"/>
  <c r="L4638" i="3" s="1"/>
  <c r="I4640" i="3"/>
  <c r="H4640" i="3"/>
  <c r="L4640" i="3" s="1"/>
  <c r="I4642" i="3"/>
  <c r="H4642" i="3"/>
  <c r="L4642" i="3" s="1"/>
  <c r="I4644" i="3"/>
  <c r="H4644" i="3"/>
  <c r="L4644" i="3" s="1"/>
  <c r="I4646" i="3"/>
  <c r="H4646" i="3"/>
  <c r="L4646" i="3" s="1"/>
  <c r="I4648" i="3"/>
  <c r="H4648" i="3"/>
  <c r="L4648" i="3" s="1"/>
  <c r="I4650" i="3"/>
  <c r="H4650" i="3"/>
  <c r="L4650" i="3" s="1"/>
  <c r="I4652" i="3"/>
  <c r="H4652" i="3"/>
  <c r="L4652" i="3" s="1"/>
  <c r="I4654" i="3"/>
  <c r="H4654" i="3"/>
  <c r="L4654" i="3" s="1"/>
  <c r="I4656" i="3"/>
  <c r="H4656" i="3"/>
  <c r="L4656" i="3" s="1"/>
  <c r="I4658" i="3"/>
  <c r="H4658" i="3"/>
  <c r="L4658" i="3" s="1"/>
  <c r="I4660" i="3"/>
  <c r="H4660" i="3"/>
  <c r="L4660" i="3" s="1"/>
  <c r="I4662" i="3"/>
  <c r="H4662" i="3"/>
  <c r="L4662" i="3" s="1"/>
  <c r="I4664" i="3"/>
  <c r="H4664" i="3"/>
  <c r="L4664" i="3" s="1"/>
  <c r="I4666" i="3"/>
  <c r="H4666" i="3"/>
  <c r="L4666" i="3" s="1"/>
  <c r="I4668" i="3"/>
  <c r="H4668" i="3"/>
  <c r="L4668" i="3" s="1"/>
  <c r="I4670" i="3"/>
  <c r="H4670" i="3"/>
  <c r="L4670" i="3" s="1"/>
  <c r="I4672" i="3"/>
  <c r="H4672" i="3"/>
  <c r="L4672" i="3" s="1"/>
  <c r="I4674" i="3"/>
  <c r="H4674" i="3"/>
  <c r="L4674" i="3" s="1"/>
  <c r="I4676" i="3"/>
  <c r="H4676" i="3"/>
  <c r="L4676" i="3" s="1"/>
  <c r="I4678" i="3"/>
  <c r="H4678" i="3"/>
  <c r="L4678" i="3" s="1"/>
  <c r="I4680" i="3"/>
  <c r="H4680" i="3"/>
  <c r="L4680" i="3" s="1"/>
  <c r="I4682" i="3"/>
  <c r="H4682" i="3"/>
  <c r="L4682" i="3" s="1"/>
  <c r="I4684" i="3"/>
  <c r="H4684" i="3"/>
  <c r="L4684" i="3" s="1"/>
  <c r="I4686" i="3"/>
  <c r="H4686" i="3"/>
  <c r="L4686" i="3" s="1"/>
  <c r="I4688" i="3"/>
  <c r="H4688" i="3"/>
  <c r="L4688" i="3" s="1"/>
  <c r="I4690" i="3"/>
  <c r="H4690" i="3"/>
  <c r="L4690" i="3" s="1"/>
  <c r="I4692" i="3"/>
  <c r="H4692" i="3"/>
  <c r="L4692" i="3" s="1"/>
  <c r="I4694" i="3"/>
  <c r="H4694" i="3"/>
  <c r="L4694" i="3" s="1"/>
  <c r="I4696" i="3"/>
  <c r="H4696" i="3"/>
  <c r="L4696" i="3" s="1"/>
  <c r="I4698" i="3"/>
  <c r="H4698" i="3"/>
  <c r="L4698" i="3" s="1"/>
  <c r="I4700" i="3"/>
  <c r="H4700" i="3"/>
  <c r="L4700" i="3" s="1"/>
  <c r="I4702" i="3"/>
  <c r="H4702" i="3"/>
  <c r="L4702" i="3" s="1"/>
  <c r="I4704" i="3"/>
  <c r="H4704" i="3"/>
  <c r="L4704" i="3" s="1"/>
  <c r="I4706" i="3"/>
  <c r="H4706" i="3"/>
  <c r="L4706" i="3" s="1"/>
  <c r="I4708" i="3"/>
  <c r="H4708" i="3"/>
  <c r="L4708" i="3" s="1"/>
  <c r="I4710" i="3"/>
  <c r="H4710" i="3"/>
  <c r="L4710" i="3" s="1"/>
  <c r="I4712" i="3"/>
  <c r="H4712" i="3"/>
  <c r="L4712" i="3" s="1"/>
  <c r="I4714" i="3"/>
  <c r="H4714" i="3"/>
  <c r="L4714" i="3" s="1"/>
  <c r="I4716" i="3"/>
  <c r="H4716" i="3"/>
  <c r="L4716" i="3" s="1"/>
  <c r="I4718" i="3"/>
  <c r="H4718" i="3"/>
  <c r="L4718" i="3" s="1"/>
  <c r="I4720" i="3"/>
  <c r="H4720" i="3"/>
  <c r="L4720" i="3" s="1"/>
  <c r="I4722" i="3"/>
  <c r="H4722" i="3"/>
  <c r="L4722" i="3" s="1"/>
  <c r="I4724" i="3"/>
  <c r="H4724" i="3"/>
  <c r="L4724" i="3" s="1"/>
  <c r="I4726" i="3"/>
  <c r="H4726" i="3"/>
  <c r="L4726" i="3" s="1"/>
  <c r="I4728" i="3"/>
  <c r="H4728" i="3"/>
  <c r="L4728" i="3" s="1"/>
  <c r="I4730" i="3"/>
  <c r="H4730" i="3"/>
  <c r="L4730" i="3" s="1"/>
  <c r="I4732" i="3"/>
  <c r="H4732" i="3"/>
  <c r="L4732" i="3" s="1"/>
  <c r="I4734" i="3"/>
  <c r="H4734" i="3"/>
  <c r="L4734" i="3" s="1"/>
  <c r="I4736" i="3"/>
  <c r="H4736" i="3"/>
  <c r="L4736" i="3" s="1"/>
  <c r="I4738" i="3"/>
  <c r="H4738" i="3"/>
  <c r="L4738" i="3" s="1"/>
  <c r="I4740" i="3"/>
  <c r="H4740" i="3"/>
  <c r="L4740" i="3" s="1"/>
  <c r="I4742" i="3"/>
  <c r="H4742" i="3"/>
  <c r="L4742" i="3" s="1"/>
  <c r="I4744" i="3"/>
  <c r="H4744" i="3"/>
  <c r="L4744" i="3" s="1"/>
  <c r="I4746" i="3"/>
  <c r="H4746" i="3"/>
  <c r="L4746" i="3" s="1"/>
  <c r="I4748" i="3"/>
  <c r="H4748" i="3"/>
  <c r="L4748" i="3" s="1"/>
  <c r="H4758" i="3"/>
  <c r="I4758" i="3"/>
  <c r="H4761" i="3"/>
  <c r="I4761" i="3"/>
  <c r="H4774" i="3"/>
  <c r="I4774" i="3"/>
  <c r="H4777" i="3"/>
  <c r="I4777" i="3"/>
  <c r="H4790" i="3"/>
  <c r="I4790" i="3"/>
  <c r="H4793" i="3"/>
  <c r="I4793" i="3"/>
  <c r="H4806" i="3"/>
  <c r="I4806" i="3"/>
  <c r="H4809" i="3"/>
  <c r="I4809" i="3"/>
  <c r="H4822" i="3"/>
  <c r="I4822" i="3"/>
  <c r="H4825" i="3"/>
  <c r="I4825" i="3"/>
  <c r="H4838" i="3"/>
  <c r="I4838" i="3"/>
  <c r="H4841" i="3"/>
  <c r="I4841" i="3"/>
  <c r="H4854" i="3"/>
  <c r="I4854" i="3"/>
  <c r="H4857" i="3"/>
  <c r="I4857" i="3"/>
  <c r="H4870" i="3"/>
  <c r="I4870" i="3"/>
  <c r="H4873" i="3"/>
  <c r="I4873" i="3"/>
  <c r="H4886" i="3"/>
  <c r="I4886" i="3"/>
  <c r="H4889" i="3"/>
  <c r="I4889" i="3"/>
  <c r="H4902" i="3"/>
  <c r="I4902" i="3"/>
  <c r="H4905" i="3"/>
  <c r="I4905" i="3"/>
  <c r="H4918" i="3"/>
  <c r="I4918" i="3"/>
  <c r="H4921" i="3"/>
  <c r="I4921" i="3"/>
  <c r="H4934" i="3"/>
  <c r="I4934" i="3"/>
  <c r="H4937" i="3"/>
  <c r="I4937" i="3"/>
  <c r="H4950" i="3"/>
  <c r="I4950" i="3"/>
  <c r="H4953" i="3"/>
  <c r="I4953" i="3"/>
  <c r="H4966" i="3"/>
  <c r="I4966" i="3"/>
  <c r="H4969" i="3"/>
  <c r="I4969" i="3"/>
  <c r="H4982" i="3"/>
  <c r="I4982" i="3"/>
  <c r="H4985" i="3"/>
  <c r="I4985" i="3"/>
  <c r="H4998" i="3"/>
  <c r="I4998" i="3"/>
  <c r="H5001" i="3"/>
  <c r="I5001" i="3"/>
  <c r="H5014" i="3"/>
  <c r="I5014" i="3"/>
  <c r="H5017" i="3"/>
  <c r="I5017" i="3"/>
  <c r="H5030" i="3"/>
  <c r="I5030" i="3"/>
  <c r="H5033" i="3"/>
  <c r="I5033" i="3"/>
  <c r="H5046" i="3"/>
  <c r="I5046" i="3"/>
  <c r="H5049" i="3"/>
  <c r="I5049" i="3"/>
  <c r="H5062" i="3"/>
  <c r="I5062" i="3"/>
  <c r="H5065" i="3"/>
  <c r="I5065" i="3"/>
  <c r="H4754" i="3"/>
  <c r="I4754" i="3"/>
  <c r="H4773" i="3"/>
  <c r="I4773" i="3"/>
  <c r="H4786" i="3"/>
  <c r="I4786" i="3"/>
  <c r="H4805" i="3"/>
  <c r="I4805" i="3"/>
  <c r="H4818" i="3"/>
  <c r="I4818" i="3"/>
  <c r="H4837" i="3"/>
  <c r="I4837" i="3"/>
  <c r="H4850" i="3"/>
  <c r="I4850" i="3"/>
  <c r="H4866" i="3"/>
  <c r="I4866" i="3"/>
  <c r="H4882" i="3"/>
  <c r="I4882" i="3"/>
  <c r="H4901" i="3"/>
  <c r="I4901" i="3"/>
  <c r="H4914" i="3"/>
  <c r="I4914" i="3"/>
  <c r="H4933" i="3"/>
  <c r="I4933" i="3"/>
  <c r="H4946" i="3"/>
  <c r="I4946" i="3"/>
  <c r="H4965" i="3"/>
  <c r="I4965" i="3"/>
  <c r="H4978" i="3"/>
  <c r="I4978" i="3"/>
  <c r="H4997" i="3"/>
  <c r="I4997" i="3"/>
  <c r="H5010" i="3"/>
  <c r="I5010" i="3"/>
  <c r="H5026" i="3"/>
  <c r="I5026" i="3"/>
  <c r="H5045" i="3"/>
  <c r="I5045" i="3"/>
  <c r="H5061" i="3"/>
  <c r="I5061" i="3"/>
  <c r="H5078" i="3"/>
  <c r="I5078" i="3"/>
  <c r="H5086" i="3"/>
  <c r="I5086" i="3"/>
  <c r="H5126" i="3"/>
  <c r="I5126" i="3"/>
  <c r="H5134" i="3"/>
  <c r="I5134" i="3"/>
  <c r="H5150" i="3"/>
  <c r="I5150" i="3"/>
  <c r="H5198" i="3"/>
  <c r="I5198" i="3"/>
  <c r="H5206" i="3"/>
  <c r="I5206" i="3"/>
  <c r="H5214" i="3"/>
  <c r="I5214" i="3"/>
  <c r="H5254" i="3"/>
  <c r="I5254" i="3"/>
  <c r="H5270" i="3"/>
  <c r="I5270" i="3"/>
  <c r="H5294" i="3"/>
  <c r="I5294" i="3"/>
  <c r="H5310" i="3"/>
  <c r="I5310" i="3"/>
  <c r="L3577" i="3"/>
  <c r="L3581" i="3"/>
  <c r="L3585" i="3"/>
  <c r="L3589" i="3"/>
  <c r="L3593" i="3"/>
  <c r="L3597" i="3"/>
  <c r="L3601" i="3"/>
  <c r="L3605" i="3"/>
  <c r="L3609" i="3"/>
  <c r="L3613" i="3"/>
  <c r="L3617" i="3"/>
  <c r="L3621" i="3"/>
  <c r="L3625" i="3"/>
  <c r="L3629" i="3"/>
  <c r="L3633" i="3"/>
  <c r="L3637" i="3"/>
  <c r="L3641" i="3"/>
  <c r="L3645" i="3"/>
  <c r="L3649" i="3"/>
  <c r="L3653" i="3"/>
  <c r="L3657" i="3"/>
  <c r="L3661" i="3"/>
  <c r="L3665" i="3"/>
  <c r="L3669" i="3"/>
  <c r="L3673" i="3"/>
  <c r="L3677" i="3"/>
  <c r="L3681" i="3"/>
  <c r="L3685" i="3"/>
  <c r="L3689" i="3"/>
  <c r="L3693" i="3"/>
  <c r="L3697" i="3"/>
  <c r="L3701" i="3"/>
  <c r="L3705" i="3"/>
  <c r="L3709" i="3"/>
  <c r="L3713" i="3"/>
  <c r="L3717" i="3"/>
  <c r="L3721" i="3"/>
  <c r="L3725" i="3"/>
  <c r="L3729" i="3"/>
  <c r="L3733" i="3"/>
  <c r="L3737" i="3"/>
  <c r="L3741" i="3"/>
  <c r="L3745" i="3"/>
  <c r="L3749" i="3"/>
  <c r="L3753" i="3"/>
  <c r="H4749" i="3"/>
  <c r="L4749" i="3" s="1"/>
  <c r="I4749" i="3"/>
  <c r="H4762" i="3"/>
  <c r="L4762" i="3" s="1"/>
  <c r="I4762" i="3"/>
  <c r="H4765" i="3"/>
  <c r="L4765" i="3" s="1"/>
  <c r="I4765" i="3"/>
  <c r="H4778" i="3"/>
  <c r="L4778" i="3" s="1"/>
  <c r="I4778" i="3"/>
  <c r="H4781" i="3"/>
  <c r="L4781" i="3" s="1"/>
  <c r="I4781" i="3"/>
  <c r="H4794" i="3"/>
  <c r="L4794" i="3" s="1"/>
  <c r="I4794" i="3"/>
  <c r="H4797" i="3"/>
  <c r="L4797" i="3" s="1"/>
  <c r="I4797" i="3"/>
  <c r="H4810" i="3"/>
  <c r="L4810" i="3" s="1"/>
  <c r="I4810" i="3"/>
  <c r="H4813" i="3"/>
  <c r="L4813" i="3" s="1"/>
  <c r="I4813" i="3"/>
  <c r="H4826" i="3"/>
  <c r="L4826" i="3" s="1"/>
  <c r="I4826" i="3"/>
  <c r="H4829" i="3"/>
  <c r="L4829" i="3" s="1"/>
  <c r="I4829" i="3"/>
  <c r="H4842" i="3"/>
  <c r="L4842" i="3" s="1"/>
  <c r="I4842" i="3"/>
  <c r="H4845" i="3"/>
  <c r="L4845" i="3" s="1"/>
  <c r="I4845" i="3"/>
  <c r="H4858" i="3"/>
  <c r="L4858" i="3" s="1"/>
  <c r="I4858" i="3"/>
  <c r="H4861" i="3"/>
  <c r="L4861" i="3" s="1"/>
  <c r="I4861" i="3"/>
  <c r="H4874" i="3"/>
  <c r="L4874" i="3" s="1"/>
  <c r="I4874" i="3"/>
  <c r="H4877" i="3"/>
  <c r="L4877" i="3" s="1"/>
  <c r="I4877" i="3"/>
  <c r="H4890" i="3"/>
  <c r="L4890" i="3" s="1"/>
  <c r="I4890" i="3"/>
  <c r="H4893" i="3"/>
  <c r="L4893" i="3" s="1"/>
  <c r="I4893" i="3"/>
  <c r="H4906" i="3"/>
  <c r="L4906" i="3" s="1"/>
  <c r="I4906" i="3"/>
  <c r="H4909" i="3"/>
  <c r="L4909" i="3" s="1"/>
  <c r="I4909" i="3"/>
  <c r="H4922" i="3"/>
  <c r="L4922" i="3" s="1"/>
  <c r="I4922" i="3"/>
  <c r="H4925" i="3"/>
  <c r="L4925" i="3" s="1"/>
  <c r="I4925" i="3"/>
  <c r="H4938" i="3"/>
  <c r="L4938" i="3" s="1"/>
  <c r="I4938" i="3"/>
  <c r="H4941" i="3"/>
  <c r="L4941" i="3" s="1"/>
  <c r="I4941" i="3"/>
  <c r="H4954" i="3"/>
  <c r="L4954" i="3" s="1"/>
  <c r="I4954" i="3"/>
  <c r="H4957" i="3"/>
  <c r="L4957" i="3" s="1"/>
  <c r="I4957" i="3"/>
  <c r="H4970" i="3"/>
  <c r="L4970" i="3" s="1"/>
  <c r="I4970" i="3"/>
  <c r="H4973" i="3"/>
  <c r="L4973" i="3" s="1"/>
  <c r="I4973" i="3"/>
  <c r="H4986" i="3"/>
  <c r="L4986" i="3" s="1"/>
  <c r="I4986" i="3"/>
  <c r="H4989" i="3"/>
  <c r="L4989" i="3" s="1"/>
  <c r="I4989" i="3"/>
  <c r="H5002" i="3"/>
  <c r="L5002" i="3" s="1"/>
  <c r="I5002" i="3"/>
  <c r="H5005" i="3"/>
  <c r="L5005" i="3" s="1"/>
  <c r="I5005" i="3"/>
  <c r="H5018" i="3"/>
  <c r="L5018" i="3" s="1"/>
  <c r="I5018" i="3"/>
  <c r="H5021" i="3"/>
  <c r="L5021" i="3" s="1"/>
  <c r="I5021" i="3"/>
  <c r="H5034" i="3"/>
  <c r="L5034" i="3" s="1"/>
  <c r="I5034" i="3"/>
  <c r="H5037" i="3"/>
  <c r="L5037" i="3" s="1"/>
  <c r="I5037" i="3"/>
  <c r="H5050" i="3"/>
  <c r="L5050" i="3" s="1"/>
  <c r="I5050" i="3"/>
  <c r="H5053" i="3"/>
  <c r="L5053" i="3" s="1"/>
  <c r="I5053" i="3"/>
  <c r="H5066" i="3"/>
  <c r="L5066" i="3" s="1"/>
  <c r="I5066" i="3"/>
  <c r="H5074" i="3"/>
  <c r="L5074" i="3" s="1"/>
  <c r="I5074" i="3"/>
  <c r="H5082" i="3"/>
  <c r="L5082" i="3" s="1"/>
  <c r="I5082" i="3"/>
  <c r="H5090" i="3"/>
  <c r="L5090" i="3" s="1"/>
  <c r="I5090" i="3"/>
  <c r="H5098" i="3"/>
  <c r="L5098" i="3" s="1"/>
  <c r="I5098" i="3"/>
  <c r="H5106" i="3"/>
  <c r="L5106" i="3" s="1"/>
  <c r="I5106" i="3"/>
  <c r="H5114" i="3"/>
  <c r="L5114" i="3" s="1"/>
  <c r="I5114" i="3"/>
  <c r="H5122" i="3"/>
  <c r="L5122" i="3" s="1"/>
  <c r="I5122" i="3"/>
  <c r="H5130" i="3"/>
  <c r="L5130" i="3" s="1"/>
  <c r="I5130" i="3"/>
  <c r="H5138" i="3"/>
  <c r="L5138" i="3" s="1"/>
  <c r="I5138" i="3"/>
  <c r="H5146" i="3"/>
  <c r="L5146" i="3" s="1"/>
  <c r="I5146" i="3"/>
  <c r="H5154" i="3"/>
  <c r="L5154" i="3" s="1"/>
  <c r="I5154" i="3"/>
  <c r="H5162" i="3"/>
  <c r="L5162" i="3" s="1"/>
  <c r="I5162" i="3"/>
  <c r="H5170" i="3"/>
  <c r="L5170" i="3" s="1"/>
  <c r="I5170" i="3"/>
  <c r="H5178" i="3"/>
  <c r="L5178" i="3" s="1"/>
  <c r="I5178" i="3"/>
  <c r="H5186" i="3"/>
  <c r="L5186" i="3" s="1"/>
  <c r="I5186" i="3"/>
  <c r="H5194" i="3"/>
  <c r="L5194" i="3" s="1"/>
  <c r="I5194" i="3"/>
  <c r="H5202" i="3"/>
  <c r="L5202" i="3" s="1"/>
  <c r="I5202" i="3"/>
  <c r="H5210" i="3"/>
  <c r="L5210" i="3" s="1"/>
  <c r="I5210" i="3"/>
  <c r="H5218" i="3"/>
  <c r="L5218" i="3" s="1"/>
  <c r="I5218" i="3"/>
  <c r="H5226" i="3"/>
  <c r="L5226" i="3" s="1"/>
  <c r="I5226" i="3"/>
  <c r="H5234" i="3"/>
  <c r="L5234" i="3" s="1"/>
  <c r="I5234" i="3"/>
  <c r="H5242" i="3"/>
  <c r="L5242" i="3" s="1"/>
  <c r="I5242" i="3"/>
  <c r="H5250" i="3"/>
  <c r="L5250" i="3" s="1"/>
  <c r="I5250" i="3"/>
  <c r="H5258" i="3"/>
  <c r="L5258" i="3" s="1"/>
  <c r="I5258" i="3"/>
  <c r="H5266" i="3"/>
  <c r="L5266" i="3" s="1"/>
  <c r="I5266" i="3"/>
  <c r="H5274" i="3"/>
  <c r="L5274" i="3" s="1"/>
  <c r="I5274" i="3"/>
  <c r="H5282" i="3"/>
  <c r="L5282" i="3" s="1"/>
  <c r="I5282" i="3"/>
  <c r="H5290" i="3"/>
  <c r="L5290" i="3" s="1"/>
  <c r="I5290" i="3"/>
  <c r="H5298" i="3"/>
  <c r="L5298" i="3" s="1"/>
  <c r="I5298" i="3"/>
  <c r="H5306" i="3"/>
  <c r="L5306" i="3" s="1"/>
  <c r="I5306" i="3"/>
  <c r="H5314" i="3"/>
  <c r="L5314" i="3" s="1"/>
  <c r="I5314" i="3"/>
  <c r="H5322" i="3"/>
  <c r="L5322" i="3" s="1"/>
  <c r="I5322" i="3"/>
  <c r="I5369" i="3"/>
  <c r="H5369" i="3"/>
  <c r="H5376" i="3"/>
  <c r="L5376" i="3" s="1"/>
  <c r="I5376" i="3"/>
  <c r="I5381" i="3"/>
  <c r="H5381" i="3"/>
  <c r="I5401" i="3"/>
  <c r="H5401" i="3"/>
  <c r="H5408" i="3"/>
  <c r="L5408" i="3" s="1"/>
  <c r="I5408" i="3"/>
  <c r="I5413" i="3"/>
  <c r="H5413" i="3"/>
  <c r="I5433" i="3"/>
  <c r="H5433" i="3"/>
  <c r="H5440" i="3"/>
  <c r="L5440" i="3" s="1"/>
  <c r="I5440" i="3"/>
  <c r="I5445" i="3"/>
  <c r="H5445" i="3"/>
  <c r="I5465" i="3"/>
  <c r="H5465" i="3"/>
  <c r="H5472" i="3"/>
  <c r="L5472" i="3" s="1"/>
  <c r="I5472" i="3"/>
  <c r="I5477" i="3"/>
  <c r="H5477" i="3"/>
  <c r="I5497" i="3"/>
  <c r="H5497" i="3"/>
  <c r="I5504" i="3"/>
  <c r="H5504" i="3"/>
  <c r="I5525" i="3"/>
  <c r="H5525" i="3"/>
  <c r="I5536" i="3"/>
  <c r="H5536" i="3"/>
  <c r="I5557" i="3"/>
  <c r="H5557" i="3"/>
  <c r="I5568" i="3"/>
  <c r="H5568" i="3"/>
  <c r="I5607" i="3"/>
  <c r="H5607" i="3"/>
  <c r="H5621" i="3"/>
  <c r="L5621" i="3" s="1"/>
  <c r="I5621" i="3"/>
  <c r="I5634" i="3"/>
  <c r="H5634" i="3"/>
  <c r="I5671" i="3"/>
  <c r="H5671" i="3"/>
  <c r="H5685" i="3"/>
  <c r="L5685" i="3" s="1"/>
  <c r="I5685" i="3"/>
  <c r="I5698" i="3"/>
  <c r="H5698" i="3"/>
  <c r="L3755" i="3"/>
  <c r="L3757" i="3"/>
  <c r="L3759" i="3"/>
  <c r="L3761" i="3"/>
  <c r="L3763" i="3"/>
  <c r="L3765" i="3"/>
  <c r="L3767" i="3"/>
  <c r="L3769" i="3"/>
  <c r="L3771" i="3"/>
  <c r="L3773" i="3"/>
  <c r="L3775" i="3"/>
  <c r="L3777" i="3"/>
  <c r="L3779" i="3"/>
  <c r="L3781" i="3"/>
  <c r="L3783" i="3"/>
  <c r="L3785" i="3"/>
  <c r="L3787" i="3"/>
  <c r="L3789" i="3"/>
  <c r="L3791" i="3"/>
  <c r="L3793" i="3"/>
  <c r="L3795" i="3"/>
  <c r="L3797" i="3"/>
  <c r="L3799" i="3"/>
  <c r="L3801" i="3"/>
  <c r="L3803" i="3"/>
  <c r="L3805" i="3"/>
  <c r="L3807" i="3"/>
  <c r="L3809" i="3"/>
  <c r="L3811" i="3"/>
  <c r="L3813" i="3"/>
  <c r="L3815" i="3"/>
  <c r="L3817" i="3"/>
  <c r="L3819" i="3"/>
  <c r="L3821" i="3"/>
  <c r="L3823" i="3"/>
  <c r="L3825" i="3"/>
  <c r="L3827" i="3"/>
  <c r="L3829" i="3"/>
  <c r="L3831" i="3"/>
  <c r="L3833" i="3"/>
  <c r="L3835" i="3"/>
  <c r="L3837" i="3"/>
  <c r="L3839" i="3"/>
  <c r="L3841" i="3"/>
  <c r="L3843" i="3"/>
  <c r="L3845" i="3"/>
  <c r="L3847" i="3"/>
  <c r="L3849" i="3"/>
  <c r="L3851" i="3"/>
  <c r="L3853" i="3"/>
  <c r="L3855" i="3"/>
  <c r="L3857" i="3"/>
  <c r="L3859" i="3"/>
  <c r="L3861" i="3"/>
  <c r="L3863" i="3"/>
  <c r="L3865" i="3"/>
  <c r="L3867" i="3"/>
  <c r="L3869" i="3"/>
  <c r="L3871" i="3"/>
  <c r="L3873" i="3"/>
  <c r="L3875" i="3"/>
  <c r="L3877" i="3"/>
  <c r="L3879" i="3"/>
  <c r="L3881" i="3"/>
  <c r="L3883" i="3"/>
  <c r="L3885" i="3"/>
  <c r="L3887" i="3"/>
  <c r="H4750" i="3"/>
  <c r="I4750" i="3"/>
  <c r="H4753" i="3"/>
  <c r="I4753" i="3"/>
  <c r="H4766" i="3"/>
  <c r="I4766" i="3"/>
  <c r="H4769" i="3"/>
  <c r="I4769" i="3"/>
  <c r="H4782" i="3"/>
  <c r="I4782" i="3"/>
  <c r="H4785" i="3"/>
  <c r="I4785" i="3"/>
  <c r="H4798" i="3"/>
  <c r="I4798" i="3"/>
  <c r="H4801" i="3"/>
  <c r="I4801" i="3"/>
  <c r="H4814" i="3"/>
  <c r="I4814" i="3"/>
  <c r="H4817" i="3"/>
  <c r="I4817" i="3"/>
  <c r="H4830" i="3"/>
  <c r="I4830" i="3"/>
  <c r="H4833" i="3"/>
  <c r="I4833" i="3"/>
  <c r="H4846" i="3"/>
  <c r="I4846" i="3"/>
  <c r="H4849" i="3"/>
  <c r="I4849" i="3"/>
  <c r="H4862" i="3"/>
  <c r="I4862" i="3"/>
  <c r="H4865" i="3"/>
  <c r="I4865" i="3"/>
  <c r="H4878" i="3"/>
  <c r="I4878" i="3"/>
  <c r="H4881" i="3"/>
  <c r="I4881" i="3"/>
  <c r="H4894" i="3"/>
  <c r="I4894" i="3"/>
  <c r="H4897" i="3"/>
  <c r="I4897" i="3"/>
  <c r="H4910" i="3"/>
  <c r="I4910" i="3"/>
  <c r="H4913" i="3"/>
  <c r="I4913" i="3"/>
  <c r="H4926" i="3"/>
  <c r="I4926" i="3"/>
  <c r="H4929" i="3"/>
  <c r="I4929" i="3"/>
  <c r="H4942" i="3"/>
  <c r="I4942" i="3"/>
  <c r="H4945" i="3"/>
  <c r="I4945" i="3"/>
  <c r="H4958" i="3"/>
  <c r="I4958" i="3"/>
  <c r="H4961" i="3"/>
  <c r="I4961" i="3"/>
  <c r="H4974" i="3"/>
  <c r="I4974" i="3"/>
  <c r="H4977" i="3"/>
  <c r="I4977" i="3"/>
  <c r="H4990" i="3"/>
  <c r="I4990" i="3"/>
  <c r="H4993" i="3"/>
  <c r="I4993" i="3"/>
  <c r="H5006" i="3"/>
  <c r="I5006" i="3"/>
  <c r="H5009" i="3"/>
  <c r="I5009" i="3"/>
  <c r="H5022" i="3"/>
  <c r="I5022" i="3"/>
  <c r="H5025" i="3"/>
  <c r="I5025" i="3"/>
  <c r="H5038" i="3"/>
  <c r="I5038" i="3"/>
  <c r="H5041" i="3"/>
  <c r="I5041" i="3"/>
  <c r="H5054" i="3"/>
  <c r="I5054" i="3"/>
  <c r="H5057" i="3"/>
  <c r="I5057" i="3"/>
  <c r="I6070" i="3"/>
  <c r="H6070" i="3"/>
  <c r="L6070" i="3" s="1"/>
  <c r="H4752" i="3"/>
  <c r="I4752" i="3"/>
  <c r="L4755" i="3"/>
  <c r="H4760" i="3"/>
  <c r="L4760" i="3" s="1"/>
  <c r="I4760" i="3"/>
  <c r="L4763" i="3"/>
  <c r="H4768" i="3"/>
  <c r="I4768" i="3"/>
  <c r="L4771" i="3"/>
  <c r="H4776" i="3"/>
  <c r="L4776" i="3" s="1"/>
  <c r="I4776" i="3"/>
  <c r="L4779" i="3"/>
  <c r="H4784" i="3"/>
  <c r="I4784" i="3"/>
  <c r="L4787" i="3"/>
  <c r="H4792" i="3"/>
  <c r="L4792" i="3" s="1"/>
  <c r="I4792" i="3"/>
  <c r="L4795" i="3"/>
  <c r="H4800" i="3"/>
  <c r="I4800" i="3"/>
  <c r="L4803" i="3"/>
  <c r="H4808" i="3"/>
  <c r="L4808" i="3" s="1"/>
  <c r="I4808" i="3"/>
  <c r="L4811" i="3"/>
  <c r="H4816" i="3"/>
  <c r="I4816" i="3"/>
  <c r="L4819" i="3"/>
  <c r="H4824" i="3"/>
  <c r="L4824" i="3" s="1"/>
  <c r="I4824" i="3"/>
  <c r="L4827" i="3"/>
  <c r="H4832" i="3"/>
  <c r="I4832" i="3"/>
  <c r="L4835" i="3"/>
  <c r="H4840" i="3"/>
  <c r="L4840" i="3" s="1"/>
  <c r="I4840" i="3"/>
  <c r="L4843" i="3"/>
  <c r="H4848" i="3"/>
  <c r="I4848" i="3"/>
  <c r="L4851" i="3"/>
  <c r="H4856" i="3"/>
  <c r="L4856" i="3" s="1"/>
  <c r="I4856" i="3"/>
  <c r="L4859" i="3"/>
  <c r="H4864" i="3"/>
  <c r="I4864" i="3"/>
  <c r="L4867" i="3"/>
  <c r="H4872" i="3"/>
  <c r="L4872" i="3" s="1"/>
  <c r="I4872" i="3"/>
  <c r="L4875" i="3"/>
  <c r="H4880" i="3"/>
  <c r="I4880" i="3"/>
  <c r="L4883" i="3"/>
  <c r="H4888" i="3"/>
  <c r="L4888" i="3" s="1"/>
  <c r="I4888" i="3"/>
  <c r="L4891" i="3"/>
  <c r="H4896" i="3"/>
  <c r="I4896" i="3"/>
  <c r="L4899" i="3"/>
  <c r="H4904" i="3"/>
  <c r="L4904" i="3" s="1"/>
  <c r="I4904" i="3"/>
  <c r="L4907" i="3"/>
  <c r="H4912" i="3"/>
  <c r="I4912" i="3"/>
  <c r="L4915" i="3"/>
  <c r="H4920" i="3"/>
  <c r="L4920" i="3" s="1"/>
  <c r="I4920" i="3"/>
  <c r="L4923" i="3"/>
  <c r="H4928" i="3"/>
  <c r="I4928" i="3"/>
  <c r="L4931" i="3"/>
  <c r="H4936" i="3"/>
  <c r="L4936" i="3" s="1"/>
  <c r="I4936" i="3"/>
  <c r="L4939" i="3"/>
  <c r="H4944" i="3"/>
  <c r="I4944" i="3"/>
  <c r="L4947" i="3"/>
  <c r="H4952" i="3"/>
  <c r="L4952" i="3" s="1"/>
  <c r="I4952" i="3"/>
  <c r="L4955" i="3"/>
  <c r="H4960" i="3"/>
  <c r="I4960" i="3"/>
  <c r="L4963" i="3"/>
  <c r="H4968" i="3"/>
  <c r="L4968" i="3" s="1"/>
  <c r="I4968" i="3"/>
  <c r="L4971" i="3"/>
  <c r="H4976" i="3"/>
  <c r="I4976" i="3"/>
  <c r="L4979" i="3"/>
  <c r="H4984" i="3"/>
  <c r="L4984" i="3" s="1"/>
  <c r="I4984" i="3"/>
  <c r="L4987" i="3"/>
  <c r="H4992" i="3"/>
  <c r="I4992" i="3"/>
  <c r="L4995" i="3"/>
  <c r="H5000" i="3"/>
  <c r="L5000" i="3" s="1"/>
  <c r="I5000" i="3"/>
  <c r="L5003" i="3"/>
  <c r="H5008" i="3"/>
  <c r="I5008" i="3"/>
  <c r="L5011" i="3"/>
  <c r="H5016" i="3"/>
  <c r="L5016" i="3" s="1"/>
  <c r="I5016" i="3"/>
  <c r="L5019" i="3"/>
  <c r="H5024" i="3"/>
  <c r="I5024" i="3"/>
  <c r="L5027" i="3"/>
  <c r="H5032" i="3"/>
  <c r="L5032" i="3" s="1"/>
  <c r="I5032" i="3"/>
  <c r="L5035" i="3"/>
  <c r="H5040" i="3"/>
  <c r="I5040" i="3"/>
  <c r="L5043" i="3"/>
  <c r="H5048" i="3"/>
  <c r="L5048" i="3" s="1"/>
  <c r="I5048" i="3"/>
  <c r="L5051" i="3"/>
  <c r="H5056" i="3"/>
  <c r="I5056" i="3"/>
  <c r="L5059" i="3"/>
  <c r="H5064" i="3"/>
  <c r="L5064" i="3" s="1"/>
  <c r="I5064" i="3"/>
  <c r="L5067" i="3"/>
  <c r="H5072" i="3"/>
  <c r="I5072" i="3"/>
  <c r="H5080" i="3"/>
  <c r="I5080" i="3"/>
  <c r="H5088" i="3"/>
  <c r="I5088" i="3"/>
  <c r="H5096" i="3"/>
  <c r="I5096" i="3"/>
  <c r="H5104" i="3"/>
  <c r="I5104" i="3"/>
  <c r="H5112" i="3"/>
  <c r="I5112" i="3"/>
  <c r="H5120" i="3"/>
  <c r="I5120" i="3"/>
  <c r="H5128" i="3"/>
  <c r="I5128" i="3"/>
  <c r="H5136" i="3"/>
  <c r="I5136" i="3"/>
  <c r="H5144" i="3"/>
  <c r="I5144" i="3"/>
  <c r="H5152" i="3"/>
  <c r="I5152" i="3"/>
  <c r="H5160" i="3"/>
  <c r="I5160" i="3"/>
  <c r="H5168" i="3"/>
  <c r="I5168" i="3"/>
  <c r="H5176" i="3"/>
  <c r="I5176" i="3"/>
  <c r="H5184" i="3"/>
  <c r="I5184" i="3"/>
  <c r="H5192" i="3"/>
  <c r="I5192" i="3"/>
  <c r="H5200" i="3"/>
  <c r="I5200" i="3"/>
  <c r="H5208" i="3"/>
  <c r="I5208" i="3"/>
  <c r="H5216" i="3"/>
  <c r="I5216" i="3"/>
  <c r="H5224" i="3"/>
  <c r="I5224" i="3"/>
  <c r="H5232" i="3"/>
  <c r="I5232" i="3"/>
  <c r="H5240" i="3"/>
  <c r="I5240" i="3"/>
  <c r="H5248" i="3"/>
  <c r="I5248" i="3"/>
  <c r="H5256" i="3"/>
  <c r="I5256" i="3"/>
  <c r="H5264" i="3"/>
  <c r="I5264" i="3"/>
  <c r="H5272" i="3"/>
  <c r="I5272" i="3"/>
  <c r="H5280" i="3"/>
  <c r="I5280" i="3"/>
  <c r="H5288" i="3"/>
  <c r="I5288" i="3"/>
  <c r="H5296" i="3"/>
  <c r="I5296" i="3"/>
  <c r="H5304" i="3"/>
  <c r="I5304" i="3"/>
  <c r="H5312" i="3"/>
  <c r="I5312" i="3"/>
  <c r="H5320" i="3"/>
  <c r="I5320" i="3"/>
  <c r="L5329" i="3"/>
  <c r="L5331" i="3"/>
  <c r="H5335" i="3"/>
  <c r="I5335" i="3"/>
  <c r="L5345" i="3"/>
  <c r="L5347" i="3"/>
  <c r="H5351" i="3"/>
  <c r="I5351" i="3"/>
  <c r="L5361" i="3"/>
  <c r="L5363" i="3"/>
  <c r="H5370" i="3"/>
  <c r="I5370" i="3"/>
  <c r="L5390" i="3"/>
  <c r="H5396" i="3"/>
  <c r="L5396" i="3" s="1"/>
  <c r="I5396" i="3"/>
  <c r="H5402" i="3"/>
  <c r="L5402" i="3" s="1"/>
  <c r="I5402" i="3"/>
  <c r="L5422" i="3"/>
  <c r="H5428" i="3"/>
  <c r="I5428" i="3"/>
  <c r="H5434" i="3"/>
  <c r="I5434" i="3"/>
  <c r="L5454" i="3"/>
  <c r="H5460" i="3"/>
  <c r="L5460" i="3" s="1"/>
  <c r="I5460" i="3"/>
  <c r="H5466" i="3"/>
  <c r="L5466" i="3" s="1"/>
  <c r="I5466" i="3"/>
  <c r="L5486" i="3"/>
  <c r="H5492" i="3"/>
  <c r="I5492" i="3"/>
  <c r="H5498" i="3"/>
  <c r="I5498" i="3"/>
  <c r="I6054" i="3"/>
  <c r="H6054" i="3"/>
  <c r="L6054" i="3" s="1"/>
  <c r="L4751" i="3"/>
  <c r="H4756" i="3"/>
  <c r="L4756" i="3" s="1"/>
  <c r="I4756" i="3"/>
  <c r="L4759" i="3"/>
  <c r="H4764" i="3"/>
  <c r="I4764" i="3"/>
  <c r="L4767" i="3"/>
  <c r="H4772" i="3"/>
  <c r="L4772" i="3" s="1"/>
  <c r="I4772" i="3"/>
  <c r="L4775" i="3"/>
  <c r="H4780" i="3"/>
  <c r="I4780" i="3"/>
  <c r="L4783" i="3"/>
  <c r="H4788" i="3"/>
  <c r="L4788" i="3" s="1"/>
  <c r="I4788" i="3"/>
  <c r="L4791" i="3"/>
  <c r="H4796" i="3"/>
  <c r="I4796" i="3"/>
  <c r="L4799" i="3"/>
  <c r="H4804" i="3"/>
  <c r="L4804" i="3" s="1"/>
  <c r="I4804" i="3"/>
  <c r="L4807" i="3"/>
  <c r="H4812" i="3"/>
  <c r="I4812" i="3"/>
  <c r="L4815" i="3"/>
  <c r="H4820" i="3"/>
  <c r="L4820" i="3" s="1"/>
  <c r="I4820" i="3"/>
  <c r="L4823" i="3"/>
  <c r="H4828" i="3"/>
  <c r="I4828" i="3"/>
  <c r="L4831" i="3"/>
  <c r="H4836" i="3"/>
  <c r="L4836" i="3" s="1"/>
  <c r="I4836" i="3"/>
  <c r="L4839" i="3"/>
  <c r="H4844" i="3"/>
  <c r="I4844" i="3"/>
  <c r="L4847" i="3"/>
  <c r="H4852" i="3"/>
  <c r="L4852" i="3" s="1"/>
  <c r="I4852" i="3"/>
  <c r="L4855" i="3"/>
  <c r="H4860" i="3"/>
  <c r="I4860" i="3"/>
  <c r="L4863" i="3"/>
  <c r="H4868" i="3"/>
  <c r="L4868" i="3" s="1"/>
  <c r="I4868" i="3"/>
  <c r="L4871" i="3"/>
  <c r="H4876" i="3"/>
  <c r="I4876" i="3"/>
  <c r="L4879" i="3"/>
  <c r="H4884" i="3"/>
  <c r="L4884" i="3" s="1"/>
  <c r="I4884" i="3"/>
  <c r="L4887" i="3"/>
  <c r="H4892" i="3"/>
  <c r="I4892" i="3"/>
  <c r="L4895" i="3"/>
  <c r="H4900" i="3"/>
  <c r="L4900" i="3" s="1"/>
  <c r="I4900" i="3"/>
  <c r="L4903" i="3"/>
  <c r="H4908" i="3"/>
  <c r="I4908" i="3"/>
  <c r="L4911" i="3"/>
  <c r="H4916" i="3"/>
  <c r="L4916" i="3" s="1"/>
  <c r="I4916" i="3"/>
  <c r="L4919" i="3"/>
  <c r="H4924" i="3"/>
  <c r="I4924" i="3"/>
  <c r="L4927" i="3"/>
  <c r="H4932" i="3"/>
  <c r="L4932" i="3" s="1"/>
  <c r="I4932" i="3"/>
  <c r="L4935" i="3"/>
  <c r="H4940" i="3"/>
  <c r="I4940" i="3"/>
  <c r="L4943" i="3"/>
  <c r="H4948" i="3"/>
  <c r="L4948" i="3" s="1"/>
  <c r="I4948" i="3"/>
  <c r="L4951" i="3"/>
  <c r="H4956" i="3"/>
  <c r="I4956" i="3"/>
  <c r="L4959" i="3"/>
  <c r="H4964" i="3"/>
  <c r="L4964" i="3" s="1"/>
  <c r="I4964" i="3"/>
  <c r="L4967" i="3"/>
  <c r="H4972" i="3"/>
  <c r="I4972" i="3"/>
  <c r="L4975" i="3"/>
  <c r="H4980" i="3"/>
  <c r="L4980" i="3" s="1"/>
  <c r="I4980" i="3"/>
  <c r="L4983" i="3"/>
  <c r="H4988" i="3"/>
  <c r="I4988" i="3"/>
  <c r="L4991" i="3"/>
  <c r="H4996" i="3"/>
  <c r="L4996" i="3" s="1"/>
  <c r="I4996" i="3"/>
  <c r="L4999" i="3"/>
  <c r="H5004" i="3"/>
  <c r="I5004" i="3"/>
  <c r="L5007" i="3"/>
  <c r="H5012" i="3"/>
  <c r="L5012" i="3" s="1"/>
  <c r="I5012" i="3"/>
  <c r="L5015" i="3"/>
  <c r="H5020" i="3"/>
  <c r="I5020" i="3"/>
  <c r="L5023" i="3"/>
  <c r="H5028" i="3"/>
  <c r="L5028" i="3" s="1"/>
  <c r="I5028" i="3"/>
  <c r="L5031" i="3"/>
  <c r="H5036" i="3"/>
  <c r="I5036" i="3"/>
  <c r="L5039" i="3"/>
  <c r="H5044" i="3"/>
  <c r="L5044" i="3" s="1"/>
  <c r="I5044" i="3"/>
  <c r="L5047" i="3"/>
  <c r="H5052" i="3"/>
  <c r="I5052" i="3"/>
  <c r="L5055" i="3"/>
  <c r="H5060" i="3"/>
  <c r="L5060" i="3" s="1"/>
  <c r="I5060" i="3"/>
  <c r="L5063" i="3"/>
  <c r="H5068" i="3"/>
  <c r="I5068" i="3"/>
  <c r="H5076" i="3"/>
  <c r="I5076" i="3"/>
  <c r="H5084" i="3"/>
  <c r="I5084" i="3"/>
  <c r="H5092" i="3"/>
  <c r="I5092" i="3"/>
  <c r="H5100" i="3"/>
  <c r="I5100" i="3"/>
  <c r="H5108" i="3"/>
  <c r="I5108" i="3"/>
  <c r="H5116" i="3"/>
  <c r="I5116" i="3"/>
  <c r="H5124" i="3"/>
  <c r="I5124" i="3"/>
  <c r="H5132" i="3"/>
  <c r="I5132" i="3"/>
  <c r="H5140" i="3"/>
  <c r="I5140" i="3"/>
  <c r="H5148" i="3"/>
  <c r="I5148" i="3"/>
  <c r="H5156" i="3"/>
  <c r="I5156" i="3"/>
  <c r="H5164" i="3"/>
  <c r="I5164" i="3"/>
  <c r="H5172" i="3"/>
  <c r="I5172" i="3"/>
  <c r="H5180" i="3"/>
  <c r="I5180" i="3"/>
  <c r="H5188" i="3"/>
  <c r="I5188" i="3"/>
  <c r="H5196" i="3"/>
  <c r="I5196" i="3"/>
  <c r="H5204" i="3"/>
  <c r="I5204" i="3"/>
  <c r="H5212" i="3"/>
  <c r="I5212" i="3"/>
  <c r="H5220" i="3"/>
  <c r="I5220" i="3"/>
  <c r="H5228" i="3"/>
  <c r="I5228" i="3"/>
  <c r="H5236" i="3"/>
  <c r="I5236" i="3"/>
  <c r="H5244" i="3"/>
  <c r="I5244" i="3"/>
  <c r="H5252" i="3"/>
  <c r="I5252" i="3"/>
  <c r="H5260" i="3"/>
  <c r="I5260" i="3"/>
  <c r="H5268" i="3"/>
  <c r="I5268" i="3"/>
  <c r="H5276" i="3"/>
  <c r="I5276" i="3"/>
  <c r="H5284" i="3"/>
  <c r="I5284" i="3"/>
  <c r="H5292" i="3"/>
  <c r="I5292" i="3"/>
  <c r="H5300" i="3"/>
  <c r="I5300" i="3"/>
  <c r="H5308" i="3"/>
  <c r="I5308" i="3"/>
  <c r="H5316" i="3"/>
  <c r="I5316" i="3"/>
  <c r="H5324" i="3"/>
  <c r="I5324" i="3"/>
  <c r="L5338" i="3"/>
  <c r="L5354" i="3"/>
  <c r="L5374" i="3"/>
  <c r="H5380" i="3"/>
  <c r="L5380" i="3" s="1"/>
  <c r="I5380" i="3"/>
  <c r="H5386" i="3"/>
  <c r="L5386" i="3" s="1"/>
  <c r="I5386" i="3"/>
  <c r="L5406" i="3"/>
  <c r="H5412" i="3"/>
  <c r="I5412" i="3"/>
  <c r="H5418" i="3"/>
  <c r="I5418" i="3"/>
  <c r="L5438" i="3"/>
  <c r="H5444" i="3"/>
  <c r="L5444" i="3" s="1"/>
  <c r="I5444" i="3"/>
  <c r="H5450" i="3"/>
  <c r="L5450" i="3" s="1"/>
  <c r="I5450" i="3"/>
  <c r="L5470" i="3"/>
  <c r="H5476" i="3"/>
  <c r="I5476" i="3"/>
  <c r="H5482" i="3"/>
  <c r="I5482" i="3"/>
  <c r="L5502" i="3"/>
  <c r="I5517" i="3"/>
  <c r="H5517" i="3"/>
  <c r="I5528" i="3"/>
  <c r="H5528" i="3"/>
  <c r="I5549" i="3"/>
  <c r="H5549" i="3"/>
  <c r="I5560" i="3"/>
  <c r="H5560" i="3"/>
  <c r="I5581" i="3"/>
  <c r="H5581" i="3"/>
  <c r="I5623" i="3"/>
  <c r="H5623" i="3"/>
  <c r="H5637" i="3"/>
  <c r="L5637" i="3" s="1"/>
  <c r="I5637" i="3"/>
  <c r="I5650" i="3"/>
  <c r="H5650" i="3"/>
  <c r="I5687" i="3"/>
  <c r="H5687" i="3"/>
  <c r="H5701" i="3"/>
  <c r="L5701" i="3" s="1"/>
  <c r="I5701" i="3"/>
  <c r="H5709" i="3"/>
  <c r="L5709" i="3" s="1"/>
  <c r="I5709" i="3"/>
  <c r="I6118" i="3"/>
  <c r="H6118" i="3"/>
  <c r="L5326" i="3"/>
  <c r="L5342" i="3"/>
  <c r="L5358" i="3"/>
  <c r="H5372" i="3"/>
  <c r="L5372" i="3" s="1"/>
  <c r="I5372" i="3"/>
  <c r="I5377" i="3"/>
  <c r="H5377" i="3"/>
  <c r="L5382" i="3"/>
  <c r="H5388" i="3"/>
  <c r="I5388" i="3"/>
  <c r="I5393" i="3"/>
  <c r="H5393" i="3"/>
  <c r="L5393" i="3" s="1"/>
  <c r="H5404" i="3"/>
  <c r="L5404" i="3" s="1"/>
  <c r="I5404" i="3"/>
  <c r="I5409" i="3"/>
  <c r="H5409" i="3"/>
  <c r="L5414" i="3"/>
  <c r="H5420" i="3"/>
  <c r="I5420" i="3"/>
  <c r="I5425" i="3"/>
  <c r="H5425" i="3"/>
  <c r="L5425" i="3" s="1"/>
  <c r="H5436" i="3"/>
  <c r="L5436" i="3" s="1"/>
  <c r="I5436" i="3"/>
  <c r="I5441" i="3"/>
  <c r="H5441" i="3"/>
  <c r="L5446" i="3"/>
  <c r="H5452" i="3"/>
  <c r="I5452" i="3"/>
  <c r="I5457" i="3"/>
  <c r="H5457" i="3"/>
  <c r="L5457" i="3" s="1"/>
  <c r="H5468" i="3"/>
  <c r="L5468" i="3" s="1"/>
  <c r="I5468" i="3"/>
  <c r="I5473" i="3"/>
  <c r="H5473" i="3"/>
  <c r="L5478" i="3"/>
  <c r="H5484" i="3"/>
  <c r="I5484" i="3"/>
  <c r="I5489" i="3"/>
  <c r="H5489" i="3"/>
  <c r="L5489" i="3" s="1"/>
  <c r="H5500" i="3"/>
  <c r="L5500" i="3" s="1"/>
  <c r="I5500" i="3"/>
  <c r="I5512" i="3"/>
  <c r="H5512" i="3"/>
  <c r="I5533" i="3"/>
  <c r="H5533" i="3"/>
  <c r="I5544" i="3"/>
  <c r="H5544" i="3"/>
  <c r="I5565" i="3"/>
  <c r="H5565" i="3"/>
  <c r="I5576" i="3"/>
  <c r="H5576" i="3"/>
  <c r="I5591" i="3"/>
  <c r="H5591" i="3"/>
  <c r="H5605" i="3"/>
  <c r="L5605" i="3" s="1"/>
  <c r="I5605" i="3"/>
  <c r="I5618" i="3"/>
  <c r="H5618" i="3"/>
  <c r="I5655" i="3"/>
  <c r="H5655" i="3"/>
  <c r="H5669" i="3"/>
  <c r="L5669" i="3" s="1"/>
  <c r="I5669" i="3"/>
  <c r="I5682" i="3"/>
  <c r="H5682" i="3"/>
  <c r="H5705" i="3"/>
  <c r="L5705" i="3" s="1"/>
  <c r="I5705" i="3"/>
  <c r="H5713" i="3"/>
  <c r="L5713" i="3" s="1"/>
  <c r="I5713" i="3"/>
  <c r="I6022" i="3"/>
  <c r="H6022" i="3"/>
  <c r="I6086" i="3"/>
  <c r="H6086" i="3"/>
  <c r="L5069" i="3"/>
  <c r="L5071" i="3"/>
  <c r="L5073" i="3"/>
  <c r="L5075" i="3"/>
  <c r="L5077" i="3"/>
  <c r="L5079" i="3"/>
  <c r="L5081" i="3"/>
  <c r="L5083" i="3"/>
  <c r="L5085" i="3"/>
  <c r="L5087" i="3"/>
  <c r="L5089" i="3"/>
  <c r="L5091" i="3"/>
  <c r="L5093" i="3"/>
  <c r="L5095" i="3"/>
  <c r="L5097" i="3"/>
  <c r="L5099" i="3"/>
  <c r="L5101" i="3"/>
  <c r="L5103" i="3"/>
  <c r="L5105" i="3"/>
  <c r="L5107" i="3"/>
  <c r="L5109" i="3"/>
  <c r="L5111" i="3"/>
  <c r="L5113" i="3"/>
  <c r="L5115" i="3"/>
  <c r="L5117" i="3"/>
  <c r="L5119" i="3"/>
  <c r="L5121" i="3"/>
  <c r="L5123" i="3"/>
  <c r="L5125" i="3"/>
  <c r="L5127" i="3"/>
  <c r="L5129" i="3"/>
  <c r="L5131" i="3"/>
  <c r="L5133" i="3"/>
  <c r="L5135" i="3"/>
  <c r="L5137" i="3"/>
  <c r="L5139" i="3"/>
  <c r="L5141" i="3"/>
  <c r="L5143" i="3"/>
  <c r="L5145" i="3"/>
  <c r="L5147" i="3"/>
  <c r="L5149" i="3"/>
  <c r="L5151" i="3"/>
  <c r="L5153" i="3"/>
  <c r="L5155" i="3"/>
  <c r="L5157" i="3"/>
  <c r="L5159" i="3"/>
  <c r="L5161" i="3"/>
  <c r="L5163" i="3"/>
  <c r="L5165" i="3"/>
  <c r="L5167" i="3"/>
  <c r="L5169" i="3"/>
  <c r="L5171" i="3"/>
  <c r="L5173" i="3"/>
  <c r="L5175" i="3"/>
  <c r="L5177" i="3"/>
  <c r="L5179" i="3"/>
  <c r="L5181" i="3"/>
  <c r="L5183" i="3"/>
  <c r="L5185" i="3"/>
  <c r="L5187" i="3"/>
  <c r="L5189" i="3"/>
  <c r="L5191" i="3"/>
  <c r="L5193" i="3"/>
  <c r="L5195" i="3"/>
  <c r="L5197" i="3"/>
  <c r="L5199" i="3"/>
  <c r="L5201" i="3"/>
  <c r="L5203" i="3"/>
  <c r="L5205" i="3"/>
  <c r="L5207" i="3"/>
  <c r="L5209" i="3"/>
  <c r="L5211" i="3"/>
  <c r="L5213" i="3"/>
  <c r="L5215" i="3"/>
  <c r="L5217" i="3"/>
  <c r="L5219" i="3"/>
  <c r="L5221" i="3"/>
  <c r="L5223" i="3"/>
  <c r="L5225" i="3"/>
  <c r="L5227" i="3"/>
  <c r="L5229" i="3"/>
  <c r="L5231" i="3"/>
  <c r="L5233" i="3"/>
  <c r="L5235" i="3"/>
  <c r="L5237" i="3"/>
  <c r="L5239" i="3"/>
  <c r="L5241" i="3"/>
  <c r="L5243" i="3"/>
  <c r="L5245" i="3"/>
  <c r="L5247" i="3"/>
  <c r="L5249" i="3"/>
  <c r="L5251" i="3"/>
  <c r="L5253" i="3"/>
  <c r="L5255" i="3"/>
  <c r="L5257" i="3"/>
  <c r="L5259" i="3"/>
  <c r="L5261" i="3"/>
  <c r="L5263" i="3"/>
  <c r="L5265" i="3"/>
  <c r="L5267" i="3"/>
  <c r="L5269" i="3"/>
  <c r="L5271" i="3"/>
  <c r="L5273" i="3"/>
  <c r="L5275" i="3"/>
  <c r="L5277" i="3"/>
  <c r="L5279" i="3"/>
  <c r="L5281" i="3"/>
  <c r="L5283" i="3"/>
  <c r="L5285" i="3"/>
  <c r="L5287" i="3"/>
  <c r="L5289" i="3"/>
  <c r="L5291" i="3"/>
  <c r="L5293" i="3"/>
  <c r="L5295" i="3"/>
  <c r="L5297" i="3"/>
  <c r="L5299" i="3"/>
  <c r="L5301" i="3"/>
  <c r="L5303" i="3"/>
  <c r="L5305" i="3"/>
  <c r="L5307" i="3"/>
  <c r="L5309" i="3"/>
  <c r="L5311" i="3"/>
  <c r="L5313" i="3"/>
  <c r="L5315" i="3"/>
  <c r="L5317" i="3"/>
  <c r="L5319" i="3"/>
  <c r="L5321" i="3"/>
  <c r="L5323" i="3"/>
  <c r="L5325" i="3"/>
  <c r="L5327" i="3"/>
  <c r="L5330" i="3"/>
  <c r="I5337" i="3"/>
  <c r="L5337" i="3" s="1"/>
  <c r="I5339" i="3"/>
  <c r="L5339" i="3" s="1"/>
  <c r="L5341" i="3"/>
  <c r="L5343" i="3"/>
  <c r="L5346" i="3"/>
  <c r="I5353" i="3"/>
  <c r="L5353" i="3" s="1"/>
  <c r="I5355" i="3"/>
  <c r="L5355" i="3" s="1"/>
  <c r="L5357" i="3"/>
  <c r="L5359" i="3"/>
  <c r="L5362" i="3"/>
  <c r="I5366" i="3"/>
  <c r="L5366" i="3" s="1"/>
  <c r="H5368" i="3"/>
  <c r="L5368" i="3" s="1"/>
  <c r="I5368" i="3"/>
  <c r="I5373" i="3"/>
  <c r="H5373" i="3"/>
  <c r="L5378" i="3"/>
  <c r="I5382" i="3"/>
  <c r="H5384" i="3"/>
  <c r="L5384" i="3" s="1"/>
  <c r="I5384" i="3"/>
  <c r="I5389" i="3"/>
  <c r="H5389" i="3"/>
  <c r="L5394" i="3"/>
  <c r="I5398" i="3"/>
  <c r="L5398" i="3" s="1"/>
  <c r="H5400" i="3"/>
  <c r="L5400" i="3" s="1"/>
  <c r="I5400" i="3"/>
  <c r="I5405" i="3"/>
  <c r="H5405" i="3"/>
  <c r="L5410" i="3"/>
  <c r="I5414" i="3"/>
  <c r="H5416" i="3"/>
  <c r="L5416" i="3" s="1"/>
  <c r="I5416" i="3"/>
  <c r="I5421" i="3"/>
  <c r="H5421" i="3"/>
  <c r="L5426" i="3"/>
  <c r="I5430" i="3"/>
  <c r="L5430" i="3" s="1"/>
  <c r="H5432" i="3"/>
  <c r="L5432" i="3" s="1"/>
  <c r="I5432" i="3"/>
  <c r="I5437" i="3"/>
  <c r="H5437" i="3"/>
  <c r="L5442" i="3"/>
  <c r="I5446" i="3"/>
  <c r="H5448" i="3"/>
  <c r="L5448" i="3" s="1"/>
  <c r="I5448" i="3"/>
  <c r="I5453" i="3"/>
  <c r="H5453" i="3"/>
  <c r="L5458" i="3"/>
  <c r="I5462" i="3"/>
  <c r="L5462" i="3" s="1"/>
  <c r="H5464" i="3"/>
  <c r="L5464" i="3" s="1"/>
  <c r="I5464" i="3"/>
  <c r="I5469" i="3"/>
  <c r="H5469" i="3"/>
  <c r="L5474" i="3"/>
  <c r="I5478" i="3"/>
  <c r="H5480" i="3"/>
  <c r="L5480" i="3" s="1"/>
  <c r="I5480" i="3"/>
  <c r="I5485" i="3"/>
  <c r="H5485" i="3"/>
  <c r="L5490" i="3"/>
  <c r="I5494" i="3"/>
  <c r="L5494" i="3" s="1"/>
  <c r="H5496" i="3"/>
  <c r="L5496" i="3" s="1"/>
  <c r="I5496" i="3"/>
  <c r="I5501" i="3"/>
  <c r="H5501" i="3"/>
  <c r="I5509" i="3"/>
  <c r="H5509" i="3"/>
  <c r="I5520" i="3"/>
  <c r="H5520" i="3"/>
  <c r="I5541" i="3"/>
  <c r="H5541" i="3"/>
  <c r="I5552" i="3"/>
  <c r="H5552" i="3"/>
  <c r="I5573" i="3"/>
  <c r="H5573" i="3"/>
  <c r="I5584" i="3"/>
  <c r="H5584" i="3"/>
  <c r="H5589" i="3"/>
  <c r="L5589" i="3" s="1"/>
  <c r="I5589" i="3"/>
  <c r="I5602" i="3"/>
  <c r="H5602" i="3"/>
  <c r="I5639" i="3"/>
  <c r="H5639" i="3"/>
  <c r="H5653" i="3"/>
  <c r="L5653" i="3" s="1"/>
  <c r="I5653" i="3"/>
  <c r="I5666" i="3"/>
  <c r="H5666" i="3"/>
  <c r="I5703" i="3"/>
  <c r="H5703" i="3"/>
  <c r="I6038" i="3"/>
  <c r="H6038" i="3"/>
  <c r="I6102" i="3"/>
  <c r="H6102" i="3"/>
  <c r="I5508" i="3"/>
  <c r="H5508" i="3"/>
  <c r="L5510" i="3"/>
  <c r="I5524" i="3"/>
  <c r="H5524" i="3"/>
  <c r="L5524" i="3" s="1"/>
  <c r="L5526" i="3"/>
  <c r="I5540" i="3"/>
  <c r="H5540" i="3"/>
  <c r="L5542" i="3"/>
  <c r="I5556" i="3"/>
  <c r="H5556" i="3"/>
  <c r="L5556" i="3" s="1"/>
  <c r="L5558" i="3"/>
  <c r="I5572" i="3"/>
  <c r="H5572" i="3"/>
  <c r="L5574" i="3"/>
  <c r="L5608" i="3"/>
  <c r="L5613" i="3"/>
  <c r="L5640" i="3"/>
  <c r="L5645" i="3"/>
  <c r="L5672" i="3"/>
  <c r="L5677" i="3"/>
  <c r="H5707" i="3"/>
  <c r="I5707" i="3"/>
  <c r="I6030" i="3"/>
  <c r="H6030" i="3"/>
  <c r="L6030" i="3" s="1"/>
  <c r="I6062" i="3"/>
  <c r="H6062" i="3"/>
  <c r="L6062" i="3" s="1"/>
  <c r="I6094" i="3"/>
  <c r="H6094" i="3"/>
  <c r="L6094" i="3" s="1"/>
  <c r="I6126" i="3"/>
  <c r="H6126" i="3"/>
  <c r="L6126" i="3" s="1"/>
  <c r="I5516" i="3"/>
  <c r="H5516" i="3"/>
  <c r="L5516" i="3" s="1"/>
  <c r="L5518" i="3"/>
  <c r="I5532" i="3"/>
  <c r="H5532" i="3"/>
  <c r="L5534" i="3"/>
  <c r="I5548" i="3"/>
  <c r="H5548" i="3"/>
  <c r="L5548" i="3" s="1"/>
  <c r="L5550" i="3"/>
  <c r="I5564" i="3"/>
  <c r="H5564" i="3"/>
  <c r="L5566" i="3"/>
  <c r="I5580" i="3"/>
  <c r="H5580" i="3"/>
  <c r="L5580" i="3" s="1"/>
  <c r="L5582" i="3"/>
  <c r="L5592" i="3"/>
  <c r="L5597" i="3"/>
  <c r="L5624" i="3"/>
  <c r="L5629" i="3"/>
  <c r="L5656" i="3"/>
  <c r="L5661" i="3"/>
  <c r="L5688" i="3"/>
  <c r="L5693" i="3"/>
  <c r="H5711" i="3"/>
  <c r="L5711" i="3" s="1"/>
  <c r="I5711" i="3"/>
  <c r="I6046" i="3"/>
  <c r="H6046" i="3"/>
  <c r="I6078" i="3"/>
  <c r="H6078" i="3"/>
  <c r="I6110" i="3"/>
  <c r="H6110" i="3"/>
  <c r="L5588" i="3"/>
  <c r="L5593" i="3"/>
  <c r="L5596" i="3"/>
  <c r="L5601" i="3"/>
  <c r="L5604" i="3"/>
  <c r="L5609" i="3"/>
  <c r="L5612" i="3"/>
  <c r="L5617" i="3"/>
  <c r="L5620" i="3"/>
  <c r="L5625" i="3"/>
  <c r="L5628" i="3"/>
  <c r="L5633" i="3"/>
  <c r="L5636" i="3"/>
  <c r="L5641" i="3"/>
  <c r="L5644" i="3"/>
  <c r="L5649" i="3"/>
  <c r="L5652" i="3"/>
  <c r="L5657" i="3"/>
  <c r="L5660" i="3"/>
  <c r="L5665" i="3"/>
  <c r="L5668" i="3"/>
  <c r="L5673" i="3"/>
  <c r="L5676" i="3"/>
  <c r="L5681" i="3"/>
  <c r="L5684" i="3"/>
  <c r="L5689" i="3"/>
  <c r="L5692" i="3"/>
  <c r="L5697" i="3"/>
  <c r="L5700" i="3"/>
  <c r="L5503" i="3"/>
  <c r="L5507" i="3"/>
  <c r="L5511" i="3"/>
  <c r="L5515" i="3"/>
  <c r="L5519" i="3"/>
  <c r="L5523" i="3"/>
  <c r="L5527" i="3"/>
  <c r="L5531" i="3"/>
  <c r="L5535" i="3"/>
  <c r="L5539" i="3"/>
  <c r="L5543" i="3"/>
  <c r="L5547" i="3"/>
  <c r="L5551" i="3"/>
  <c r="L5555" i="3"/>
  <c r="L5559" i="3"/>
  <c r="L5563" i="3"/>
  <c r="L5567" i="3"/>
  <c r="L5571" i="3"/>
  <c r="L5575" i="3"/>
  <c r="L5579" i="3"/>
  <c r="L5583" i="3"/>
  <c r="L5587" i="3"/>
  <c r="L5595" i="3"/>
  <c r="L5603" i="3"/>
  <c r="L5611" i="3"/>
  <c r="L5619" i="3"/>
  <c r="L5627" i="3"/>
  <c r="L5635" i="3"/>
  <c r="L5643" i="3"/>
  <c r="L5651" i="3"/>
  <c r="L5659" i="3"/>
  <c r="L5667" i="3"/>
  <c r="L5675" i="3"/>
  <c r="L5683" i="3"/>
  <c r="L5691" i="3"/>
  <c r="L5699" i="3"/>
  <c r="I6018" i="3"/>
  <c r="H6018" i="3"/>
  <c r="L6018" i="3" s="1"/>
  <c r="I6026" i="3"/>
  <c r="H6026" i="3"/>
  <c r="L6026" i="3" s="1"/>
  <c r="I6034" i="3"/>
  <c r="H6034" i="3"/>
  <c r="L6034" i="3" s="1"/>
  <c r="I6042" i="3"/>
  <c r="H6042" i="3"/>
  <c r="L6042" i="3" s="1"/>
  <c r="I6050" i="3"/>
  <c r="H6050" i="3"/>
  <c r="L6050" i="3" s="1"/>
  <c r="I6058" i="3"/>
  <c r="H6058" i="3"/>
  <c r="L6058" i="3" s="1"/>
  <c r="I6066" i="3"/>
  <c r="H6066" i="3"/>
  <c r="L6066" i="3" s="1"/>
  <c r="I6074" i="3"/>
  <c r="H6074" i="3"/>
  <c r="L6074" i="3" s="1"/>
  <c r="I6082" i="3"/>
  <c r="H6082" i="3"/>
  <c r="L6082" i="3" s="1"/>
  <c r="I6090" i="3"/>
  <c r="H6090" i="3"/>
  <c r="L6090" i="3" s="1"/>
  <c r="I6098" i="3"/>
  <c r="H6098" i="3"/>
  <c r="L6098" i="3" s="1"/>
  <c r="I6106" i="3"/>
  <c r="H6106" i="3"/>
  <c r="L6106" i="3" s="1"/>
  <c r="I6114" i="3"/>
  <c r="H6114" i="3"/>
  <c r="L6114" i="3" s="1"/>
  <c r="I6122" i="3"/>
  <c r="H6122" i="3"/>
  <c r="L6122" i="3" s="1"/>
  <c r="I6130" i="3"/>
  <c r="H6130" i="3"/>
  <c r="L6130" i="3" s="1"/>
  <c r="H6148" i="3"/>
  <c r="I6148" i="3"/>
  <c r="H6164" i="3"/>
  <c r="I6164" i="3"/>
  <c r="H6180" i="3"/>
  <c r="I6180" i="3"/>
  <c r="L5704" i="3"/>
  <c r="L5706" i="3"/>
  <c r="L5708" i="3"/>
  <c r="L5710" i="3"/>
  <c r="L5712" i="3"/>
  <c r="L5714" i="3"/>
  <c r="L5716" i="3"/>
  <c r="L5718" i="3"/>
  <c r="L5720" i="3"/>
  <c r="L5722" i="3"/>
  <c r="L5724" i="3"/>
  <c r="L5726" i="3"/>
  <c r="L5728" i="3"/>
  <c r="L5730" i="3"/>
  <c r="L5732" i="3"/>
  <c r="L5734" i="3"/>
  <c r="L5736" i="3"/>
  <c r="L5717" i="3"/>
  <c r="L5719" i="3"/>
  <c r="L5721" i="3"/>
  <c r="L5723" i="3"/>
  <c r="L5725" i="3"/>
  <c r="L5727" i="3"/>
  <c r="L5729" i="3"/>
  <c r="L5731" i="3"/>
  <c r="L5733" i="3"/>
  <c r="L5735" i="3"/>
  <c r="I5737" i="3"/>
  <c r="H5737" i="3"/>
  <c r="I5739" i="3"/>
  <c r="H5739" i="3"/>
  <c r="I5741" i="3"/>
  <c r="H5741" i="3"/>
  <c r="I5743" i="3"/>
  <c r="H5743" i="3"/>
  <c r="I5745" i="3"/>
  <c r="H5745" i="3"/>
  <c r="I5747" i="3"/>
  <c r="H5747" i="3"/>
  <c r="I5749" i="3"/>
  <c r="H5749" i="3"/>
  <c r="I5751" i="3"/>
  <c r="H5751" i="3"/>
  <c r="I5753" i="3"/>
  <c r="H5753" i="3"/>
  <c r="I5755" i="3"/>
  <c r="H5755" i="3"/>
  <c r="I5757" i="3"/>
  <c r="H5757" i="3"/>
  <c r="I5759" i="3"/>
  <c r="H5759" i="3"/>
  <c r="I5761" i="3"/>
  <c r="H5761" i="3"/>
  <c r="I5763" i="3"/>
  <c r="H5763" i="3"/>
  <c r="I5765" i="3"/>
  <c r="H5765" i="3"/>
  <c r="I5767" i="3"/>
  <c r="H5767" i="3"/>
  <c r="I5769" i="3"/>
  <c r="H5769" i="3"/>
  <c r="I5771" i="3"/>
  <c r="H5771" i="3"/>
  <c r="I5773" i="3"/>
  <c r="H5773" i="3"/>
  <c r="I5775" i="3"/>
  <c r="H5775" i="3"/>
  <c r="I5777" i="3"/>
  <c r="H5777" i="3"/>
  <c r="I5779" i="3"/>
  <c r="H5779" i="3"/>
  <c r="I5781" i="3"/>
  <c r="H5781" i="3"/>
  <c r="I5783" i="3"/>
  <c r="H5783" i="3"/>
  <c r="I5785" i="3"/>
  <c r="H5785" i="3"/>
  <c r="I5787" i="3"/>
  <c r="H5787" i="3"/>
  <c r="I5789" i="3"/>
  <c r="H5789" i="3"/>
  <c r="I5791" i="3"/>
  <c r="H5791" i="3"/>
  <c r="I5793" i="3"/>
  <c r="H5793" i="3"/>
  <c r="I5795" i="3"/>
  <c r="H5795" i="3"/>
  <c r="I5797" i="3"/>
  <c r="H5797" i="3"/>
  <c r="I5799" i="3"/>
  <c r="H5799" i="3"/>
  <c r="I5801" i="3"/>
  <c r="H5801" i="3"/>
  <c r="I5803" i="3"/>
  <c r="H5803" i="3"/>
  <c r="I5805" i="3"/>
  <c r="H5805" i="3"/>
  <c r="I5807" i="3"/>
  <c r="H5807" i="3"/>
  <c r="I5809" i="3"/>
  <c r="H5809" i="3"/>
  <c r="I5811" i="3"/>
  <c r="H5811" i="3"/>
  <c r="I5813" i="3"/>
  <c r="H5813" i="3"/>
  <c r="I5815" i="3"/>
  <c r="H5815" i="3"/>
  <c r="I5817" i="3"/>
  <c r="H5817" i="3"/>
  <c r="I5819" i="3"/>
  <c r="H5819" i="3"/>
  <c r="I5821" i="3"/>
  <c r="H5821" i="3"/>
  <c r="I5823" i="3"/>
  <c r="H5823" i="3"/>
  <c r="I5825" i="3"/>
  <c r="H5825" i="3"/>
  <c r="I5827" i="3"/>
  <c r="H5827" i="3"/>
  <c r="I5829" i="3"/>
  <c r="H5829" i="3"/>
  <c r="I5831" i="3"/>
  <c r="H5831" i="3"/>
  <c r="I5833" i="3"/>
  <c r="H5833" i="3"/>
  <c r="I5835" i="3"/>
  <c r="H5835" i="3"/>
  <c r="I5837" i="3"/>
  <c r="H5837" i="3"/>
  <c r="I5839" i="3"/>
  <c r="H5839" i="3"/>
  <c r="I5841" i="3"/>
  <c r="H5841" i="3"/>
  <c r="I5843" i="3"/>
  <c r="H5843" i="3"/>
  <c r="I5845" i="3"/>
  <c r="H5845" i="3"/>
  <c r="I5847" i="3"/>
  <c r="H5847" i="3"/>
  <c r="I5849" i="3"/>
  <c r="H5849" i="3"/>
  <c r="I5851" i="3"/>
  <c r="H5851" i="3"/>
  <c r="I5853" i="3"/>
  <c r="H5853" i="3"/>
  <c r="I5855" i="3"/>
  <c r="H5855" i="3"/>
  <c r="I5857" i="3"/>
  <c r="H5857" i="3"/>
  <c r="I5859" i="3"/>
  <c r="H5859" i="3"/>
  <c r="I5861" i="3"/>
  <c r="H5861" i="3"/>
  <c r="I5863" i="3"/>
  <c r="H5863" i="3"/>
  <c r="I5865" i="3"/>
  <c r="H5865" i="3"/>
  <c r="I5867" i="3"/>
  <c r="H5867" i="3"/>
  <c r="I5869" i="3"/>
  <c r="H5869" i="3"/>
  <c r="I5871" i="3"/>
  <c r="H5871" i="3"/>
  <c r="I5873" i="3"/>
  <c r="H5873" i="3"/>
  <c r="I5875" i="3"/>
  <c r="H5875" i="3"/>
  <c r="I5877" i="3"/>
  <c r="H5877" i="3"/>
  <c r="I5879" i="3"/>
  <c r="H5879" i="3"/>
  <c r="I5881" i="3"/>
  <c r="H5881" i="3"/>
  <c r="I5883" i="3"/>
  <c r="H5883" i="3"/>
  <c r="I5885" i="3"/>
  <c r="H5885" i="3"/>
  <c r="I5887" i="3"/>
  <c r="H5887" i="3"/>
  <c r="I5889" i="3"/>
  <c r="H5889" i="3"/>
  <c r="I5891" i="3"/>
  <c r="H5891" i="3"/>
  <c r="I5893" i="3"/>
  <c r="H5893" i="3"/>
  <c r="I5895" i="3"/>
  <c r="H5895" i="3"/>
  <c r="I5897" i="3"/>
  <c r="H5897" i="3"/>
  <c r="I5899" i="3"/>
  <c r="H5899" i="3"/>
  <c r="I5901" i="3"/>
  <c r="H5901" i="3"/>
  <c r="I5903" i="3"/>
  <c r="H5903" i="3"/>
  <c r="I5905" i="3"/>
  <c r="H5905" i="3"/>
  <c r="I5907" i="3"/>
  <c r="H5907" i="3"/>
  <c r="I5909" i="3"/>
  <c r="H5909" i="3"/>
  <c r="I5911" i="3"/>
  <c r="H5911" i="3"/>
  <c r="I5913" i="3"/>
  <c r="H5913" i="3"/>
  <c r="I5915" i="3"/>
  <c r="H5915" i="3"/>
  <c r="I5917" i="3"/>
  <c r="H5917" i="3"/>
  <c r="I5919" i="3"/>
  <c r="H5919" i="3"/>
  <c r="I5921" i="3"/>
  <c r="H5921" i="3"/>
  <c r="I5923" i="3"/>
  <c r="H5923" i="3"/>
  <c r="I5925" i="3"/>
  <c r="H5925" i="3"/>
  <c r="I5927" i="3"/>
  <c r="H5927" i="3"/>
  <c r="I5929" i="3"/>
  <c r="H5929" i="3"/>
  <c r="I5931" i="3"/>
  <c r="H5931" i="3"/>
  <c r="I5933" i="3"/>
  <c r="H5933" i="3"/>
  <c r="I5935" i="3"/>
  <c r="H5935" i="3"/>
  <c r="I5937" i="3"/>
  <c r="H5937" i="3"/>
  <c r="I5939" i="3"/>
  <c r="H5939" i="3"/>
  <c r="I5941" i="3"/>
  <c r="H5941" i="3"/>
  <c r="I5943" i="3"/>
  <c r="H5943" i="3"/>
  <c r="I5945" i="3"/>
  <c r="H5945" i="3"/>
  <c r="I5947" i="3"/>
  <c r="H5947" i="3"/>
  <c r="I5949" i="3"/>
  <c r="H5949" i="3"/>
  <c r="I5951" i="3"/>
  <c r="H5951" i="3"/>
  <c r="I5953" i="3"/>
  <c r="H5953" i="3"/>
  <c r="I5955" i="3"/>
  <c r="H5955" i="3"/>
  <c r="I5957" i="3"/>
  <c r="H5957" i="3"/>
  <c r="I5959" i="3"/>
  <c r="H5959" i="3"/>
  <c r="I5961" i="3"/>
  <c r="H5961" i="3"/>
  <c r="I6007" i="3"/>
  <c r="H6007" i="3"/>
  <c r="I6009" i="3"/>
  <c r="H6009" i="3"/>
  <c r="I6011" i="3"/>
  <c r="H6011" i="3"/>
  <c r="I6013" i="3"/>
  <c r="H6013" i="3"/>
  <c r="I6015" i="3"/>
  <c r="H6015" i="3"/>
  <c r="I6017" i="3"/>
  <c r="H6017" i="3"/>
  <c r="I6023" i="3"/>
  <c r="H6023" i="3"/>
  <c r="I6025" i="3"/>
  <c r="H6025" i="3"/>
  <c r="I6031" i="3"/>
  <c r="H6031" i="3"/>
  <c r="I6033" i="3"/>
  <c r="H6033" i="3"/>
  <c r="I6039" i="3"/>
  <c r="H6039" i="3"/>
  <c r="I6041" i="3"/>
  <c r="H6041" i="3"/>
  <c r="I6047" i="3"/>
  <c r="H6047" i="3"/>
  <c r="I6049" i="3"/>
  <c r="H6049" i="3"/>
  <c r="I6055" i="3"/>
  <c r="H6055" i="3"/>
  <c r="I6057" i="3"/>
  <c r="H6057" i="3"/>
  <c r="I6063" i="3"/>
  <c r="H6063" i="3"/>
  <c r="I6065" i="3"/>
  <c r="H6065" i="3"/>
  <c r="I6071" i="3"/>
  <c r="H6071" i="3"/>
  <c r="I6073" i="3"/>
  <c r="H6073" i="3"/>
  <c r="I6079" i="3"/>
  <c r="H6079" i="3"/>
  <c r="I6081" i="3"/>
  <c r="H6081" i="3"/>
  <c r="I6087" i="3"/>
  <c r="H6087" i="3"/>
  <c r="I6089" i="3"/>
  <c r="H6089" i="3"/>
  <c r="I6095" i="3"/>
  <c r="H6095" i="3"/>
  <c r="I6097" i="3"/>
  <c r="H6097" i="3"/>
  <c r="I6103" i="3"/>
  <c r="H6103" i="3"/>
  <c r="I6105" i="3"/>
  <c r="H6105" i="3"/>
  <c r="I6111" i="3"/>
  <c r="H6111" i="3"/>
  <c r="I6113" i="3"/>
  <c r="H6113" i="3"/>
  <c r="I6119" i="3"/>
  <c r="H6119" i="3"/>
  <c r="I6121" i="3"/>
  <c r="H6121" i="3"/>
  <c r="I6127" i="3"/>
  <c r="H6127" i="3"/>
  <c r="I6129" i="3"/>
  <c r="H6129" i="3"/>
  <c r="L6134" i="3"/>
  <c r="H6150" i="3"/>
  <c r="I6150" i="3"/>
  <c r="H6166" i="3"/>
  <c r="I6166" i="3"/>
  <c r="H6182" i="3"/>
  <c r="I6182" i="3"/>
  <c r="I6019" i="3"/>
  <c r="H6019" i="3"/>
  <c r="L6019" i="3" s="1"/>
  <c r="I6021" i="3"/>
  <c r="H6021" i="3"/>
  <c r="L6021" i="3" s="1"/>
  <c r="I6027" i="3"/>
  <c r="H6027" i="3"/>
  <c r="L6027" i="3" s="1"/>
  <c r="I6029" i="3"/>
  <c r="H6029" i="3"/>
  <c r="L6029" i="3" s="1"/>
  <c r="I6035" i="3"/>
  <c r="H6035" i="3"/>
  <c r="L6035" i="3" s="1"/>
  <c r="I6037" i="3"/>
  <c r="H6037" i="3"/>
  <c r="L6037" i="3" s="1"/>
  <c r="I6043" i="3"/>
  <c r="H6043" i="3"/>
  <c r="L6043" i="3" s="1"/>
  <c r="I6045" i="3"/>
  <c r="H6045" i="3"/>
  <c r="L6045" i="3" s="1"/>
  <c r="I6051" i="3"/>
  <c r="H6051" i="3"/>
  <c r="L6051" i="3" s="1"/>
  <c r="I6053" i="3"/>
  <c r="H6053" i="3"/>
  <c r="L6053" i="3" s="1"/>
  <c r="I6059" i="3"/>
  <c r="H6059" i="3"/>
  <c r="L6059" i="3" s="1"/>
  <c r="I6061" i="3"/>
  <c r="H6061" i="3"/>
  <c r="L6061" i="3" s="1"/>
  <c r="I6067" i="3"/>
  <c r="H6067" i="3"/>
  <c r="L6067" i="3" s="1"/>
  <c r="I6069" i="3"/>
  <c r="H6069" i="3"/>
  <c r="L6069" i="3" s="1"/>
  <c r="I6075" i="3"/>
  <c r="H6075" i="3"/>
  <c r="L6075" i="3" s="1"/>
  <c r="I6077" i="3"/>
  <c r="H6077" i="3"/>
  <c r="L6077" i="3" s="1"/>
  <c r="I6083" i="3"/>
  <c r="H6083" i="3"/>
  <c r="L6083" i="3" s="1"/>
  <c r="I6085" i="3"/>
  <c r="H6085" i="3"/>
  <c r="L6085" i="3" s="1"/>
  <c r="I6091" i="3"/>
  <c r="H6091" i="3"/>
  <c r="L6091" i="3" s="1"/>
  <c r="I6093" i="3"/>
  <c r="H6093" i="3"/>
  <c r="L6093" i="3" s="1"/>
  <c r="I6099" i="3"/>
  <c r="H6099" i="3"/>
  <c r="L6099" i="3" s="1"/>
  <c r="I6101" i="3"/>
  <c r="H6101" i="3"/>
  <c r="L6101" i="3" s="1"/>
  <c r="I6107" i="3"/>
  <c r="H6107" i="3"/>
  <c r="L6107" i="3" s="1"/>
  <c r="I6109" i="3"/>
  <c r="H6109" i="3"/>
  <c r="L6109" i="3" s="1"/>
  <c r="I6115" i="3"/>
  <c r="H6115" i="3"/>
  <c r="L6115" i="3" s="1"/>
  <c r="I6117" i="3"/>
  <c r="H6117" i="3"/>
  <c r="L6117" i="3" s="1"/>
  <c r="I6123" i="3"/>
  <c r="H6123" i="3"/>
  <c r="L6123" i="3" s="1"/>
  <c r="I6125" i="3"/>
  <c r="H6125" i="3"/>
  <c r="L6125" i="3" s="1"/>
  <c r="I6131" i="3"/>
  <c r="H6131" i="3"/>
  <c r="L6131" i="3" s="1"/>
  <c r="I6133" i="3"/>
  <c r="H6133" i="3"/>
  <c r="L6133" i="3" s="1"/>
  <c r="L6137" i="3"/>
  <c r="L6141" i="3"/>
  <c r="H6152" i="3"/>
  <c r="I6152" i="3"/>
  <c r="L6160" i="3"/>
  <c r="L6162" i="3"/>
  <c r="L6173" i="3"/>
  <c r="H6184" i="3"/>
  <c r="L6184" i="3" s="1"/>
  <c r="I6184" i="3"/>
  <c r="H6136" i="3"/>
  <c r="L6136" i="3" s="1"/>
  <c r="I6136" i="3"/>
  <c r="L6144" i="3"/>
  <c r="L6146" i="3"/>
  <c r="L6153" i="3"/>
  <c r="L6157" i="3"/>
  <c r="H6168" i="3"/>
  <c r="L6168" i="3" s="1"/>
  <c r="I6168" i="3"/>
  <c r="I6196" i="3"/>
  <c r="I6198" i="3"/>
  <c r="L6205" i="3"/>
  <c r="I6212" i="3"/>
  <c r="I6214" i="3"/>
  <c r="L6140" i="3"/>
  <c r="L6142" i="3"/>
  <c r="L6145" i="3"/>
  <c r="L6156" i="3"/>
  <c r="L6158" i="3"/>
  <c r="L6161" i="3"/>
  <c r="L6172" i="3"/>
  <c r="L6174" i="3"/>
  <c r="L6177" i="3"/>
  <c r="L6188" i="3"/>
  <c r="L6190" i="3"/>
  <c r="L6193" i="3"/>
  <c r="I6200" i="3"/>
  <c r="L6200" i="3" s="1"/>
  <c r="I6202" i="3"/>
  <c r="L6202" i="3" s="1"/>
  <c r="L6204" i="3"/>
  <c r="L6206" i="3"/>
  <c r="L6209" i="3"/>
  <c r="I6216" i="3"/>
  <c r="L6216" i="3" s="1"/>
  <c r="L6176" i="3"/>
  <c r="L6178" i="3"/>
  <c r="L6208" i="3"/>
  <c r="I6192" i="3"/>
  <c r="L6192" i="3" s="1"/>
  <c r="I6194" i="3"/>
  <c r="L6194" i="3" s="1"/>
  <c r="L6196" i="3"/>
  <c r="L6198" i="3"/>
  <c r="L6201" i="3"/>
  <c r="I6208" i="3"/>
  <c r="I6210" i="3"/>
  <c r="L6210" i="3" s="1"/>
  <c r="L6212" i="3"/>
  <c r="L6214" i="3"/>
  <c r="L6217" i="3"/>
  <c r="I3576" i="3"/>
  <c r="L3576" i="3" s="1"/>
  <c r="L3566" i="3"/>
  <c r="L3565" i="3"/>
  <c r="L3564" i="3"/>
  <c r="L3563" i="3"/>
  <c r="L3562" i="3"/>
  <c r="L3561" i="3"/>
  <c r="L3560" i="3"/>
  <c r="L3559" i="3"/>
  <c r="L3558" i="3"/>
  <c r="L3557" i="3"/>
  <c r="L3556" i="3"/>
  <c r="L3555" i="3"/>
  <c r="L3554" i="3"/>
  <c r="L3553" i="3"/>
  <c r="L3552" i="3"/>
  <c r="L3551" i="3"/>
  <c r="L3550" i="3"/>
  <c r="L3549" i="3"/>
  <c r="L3548" i="3"/>
  <c r="L3547" i="3"/>
  <c r="L3546" i="3"/>
  <c r="L3545" i="3"/>
  <c r="L3544" i="3"/>
  <c r="L3543" i="3"/>
  <c r="L3542" i="3"/>
  <c r="L3541" i="3"/>
  <c r="L3540" i="3"/>
  <c r="L3539" i="3"/>
  <c r="L3538" i="3"/>
  <c r="L3537" i="3"/>
  <c r="L3536" i="3"/>
  <c r="L3535" i="3"/>
  <c r="L3534" i="3"/>
  <c r="L3533" i="3"/>
  <c r="L3532" i="3"/>
  <c r="L3531" i="3"/>
  <c r="L3530" i="3"/>
  <c r="L3529" i="3"/>
  <c r="L3528" i="3"/>
  <c r="L3527" i="3"/>
  <c r="L3526" i="3"/>
  <c r="L3525" i="3"/>
  <c r="L3524" i="3"/>
  <c r="L3523" i="3"/>
  <c r="L3522" i="3"/>
  <c r="L3521" i="3"/>
  <c r="L3520" i="3"/>
  <c r="L3519" i="3"/>
  <c r="L3518" i="3"/>
  <c r="L3517" i="3"/>
  <c r="L3516" i="3"/>
  <c r="L3515" i="3"/>
  <c r="L3514" i="3"/>
  <c r="L3513" i="3"/>
  <c r="L3512" i="3"/>
  <c r="L3511" i="3"/>
  <c r="L3510" i="3"/>
  <c r="L3509" i="3"/>
  <c r="L3508" i="3"/>
  <c r="L3507" i="3"/>
  <c r="L3506" i="3"/>
  <c r="L3505" i="3"/>
  <c r="L3504" i="3"/>
  <c r="L3503" i="3"/>
  <c r="L3502" i="3"/>
  <c r="L3501" i="3"/>
  <c r="L3500" i="3"/>
  <c r="L3499" i="3"/>
  <c r="L3498" i="3"/>
  <c r="L3497" i="3"/>
  <c r="L3496" i="3"/>
  <c r="L3495" i="3"/>
  <c r="L3494" i="3"/>
  <c r="L3493" i="3"/>
  <c r="L3492" i="3"/>
  <c r="L3491" i="3"/>
  <c r="L3490" i="3"/>
  <c r="L3489" i="3"/>
  <c r="L3488" i="3"/>
  <c r="L3487" i="3"/>
  <c r="L3486" i="3"/>
  <c r="L3485" i="3"/>
  <c r="L3484" i="3"/>
  <c r="L3483" i="3"/>
  <c r="L3482" i="3"/>
  <c r="L3481" i="3"/>
  <c r="L3480" i="3"/>
  <c r="L3479" i="3"/>
  <c r="L3478" i="3"/>
  <c r="L3477" i="3"/>
  <c r="L3476" i="3"/>
  <c r="L3475" i="3"/>
  <c r="L3474" i="3"/>
  <c r="L3473" i="3"/>
  <c r="L3472" i="3"/>
  <c r="L3471" i="3"/>
  <c r="L3470" i="3"/>
  <c r="L3469" i="3"/>
  <c r="L3468" i="3"/>
  <c r="L3467" i="3"/>
  <c r="L3466" i="3"/>
  <c r="L3465" i="3"/>
  <c r="L3464" i="3"/>
  <c r="L3463" i="3"/>
  <c r="L3462" i="3"/>
  <c r="L3461" i="3"/>
  <c r="L3460" i="3"/>
  <c r="L3459" i="3"/>
  <c r="L3458" i="3"/>
  <c r="L3457" i="3"/>
  <c r="L3456" i="3"/>
  <c r="L3455" i="3"/>
  <c r="L3454" i="3"/>
  <c r="L3453" i="3"/>
  <c r="L3452" i="3"/>
  <c r="L3451" i="3"/>
  <c r="L3450" i="3"/>
  <c r="L3449" i="3"/>
  <c r="L3448" i="3"/>
  <c r="L3447" i="3"/>
  <c r="L3446" i="3"/>
  <c r="L3445" i="3"/>
  <c r="L3444" i="3"/>
  <c r="L3443" i="3"/>
  <c r="L3442" i="3"/>
  <c r="L3441" i="3"/>
  <c r="L3440" i="3"/>
  <c r="L3439" i="3"/>
  <c r="L3438" i="3"/>
  <c r="L3437" i="3"/>
  <c r="L3436" i="3"/>
  <c r="L3435" i="3"/>
  <c r="L3434" i="3"/>
  <c r="L3433" i="3"/>
  <c r="L3432" i="3"/>
  <c r="L3431" i="3"/>
  <c r="L3430" i="3"/>
  <c r="L3429" i="3"/>
  <c r="L3428" i="3"/>
  <c r="L3427" i="3"/>
  <c r="L3426" i="3"/>
  <c r="L3425" i="3"/>
  <c r="L3424" i="3"/>
  <c r="L3423" i="3"/>
  <c r="L3422" i="3"/>
  <c r="L3421" i="3"/>
  <c r="L3420" i="3"/>
  <c r="L3419" i="3"/>
  <c r="L3418" i="3"/>
  <c r="L3417" i="3"/>
  <c r="L3416" i="3"/>
  <c r="L3415" i="3"/>
  <c r="L3414" i="3"/>
  <c r="L3413" i="3"/>
  <c r="L3412" i="3"/>
  <c r="L3411" i="3"/>
  <c r="L3410" i="3"/>
  <c r="L3409" i="3"/>
  <c r="L3408" i="3"/>
  <c r="L3407" i="3"/>
  <c r="L3406" i="3"/>
  <c r="L3405" i="3"/>
  <c r="L3404" i="3"/>
  <c r="L3403" i="3"/>
  <c r="L3402" i="3"/>
  <c r="L3401" i="3"/>
  <c r="L3400" i="3"/>
  <c r="L3399" i="3"/>
  <c r="L3398" i="3"/>
  <c r="L3397" i="3"/>
  <c r="L3396" i="3"/>
  <c r="L3395" i="3"/>
  <c r="L3394" i="3"/>
  <c r="L3393" i="3"/>
  <c r="L3392" i="3"/>
  <c r="L3391" i="3"/>
  <c r="L3390" i="3"/>
  <c r="L3389" i="3"/>
  <c r="L3388" i="3"/>
  <c r="L3387" i="3"/>
  <c r="L3386" i="3"/>
  <c r="L3385" i="3"/>
  <c r="L3384" i="3"/>
  <c r="L3383" i="3"/>
  <c r="L3382" i="3"/>
  <c r="L3381" i="3"/>
  <c r="L3380" i="3"/>
  <c r="L3379" i="3"/>
  <c r="L3378" i="3"/>
  <c r="L3377" i="3"/>
  <c r="L3376" i="3"/>
  <c r="L3375" i="3"/>
  <c r="L3374" i="3"/>
  <c r="L3373" i="3"/>
  <c r="L3372" i="3"/>
  <c r="L3371" i="3"/>
  <c r="L3370" i="3"/>
  <c r="L3369" i="3"/>
  <c r="L3368" i="3"/>
  <c r="L3367" i="3"/>
  <c r="L3366" i="3"/>
  <c r="L3365" i="3"/>
  <c r="L3364" i="3"/>
  <c r="L3363" i="3"/>
  <c r="L3362" i="3"/>
  <c r="L3361" i="3"/>
  <c r="L3360" i="3"/>
  <c r="L3359" i="3"/>
  <c r="L3358" i="3"/>
  <c r="L3357" i="3"/>
  <c r="L3356" i="3"/>
  <c r="L3355" i="3"/>
  <c r="L3354" i="3"/>
  <c r="L3353" i="3"/>
  <c r="L3352" i="3"/>
  <c r="L3351" i="3"/>
  <c r="L3350" i="3"/>
  <c r="L3349" i="3"/>
  <c r="L3348" i="3"/>
  <c r="L3347" i="3"/>
  <c r="L3346" i="3"/>
  <c r="L3345" i="3"/>
  <c r="L3344" i="3"/>
  <c r="L3343" i="3"/>
  <c r="L3342" i="3"/>
  <c r="L3341" i="3"/>
  <c r="L3340" i="3"/>
  <c r="L3339" i="3"/>
  <c r="L3338" i="3"/>
  <c r="L3337" i="3"/>
  <c r="L3336" i="3"/>
  <c r="L3335" i="3"/>
  <c r="L3334" i="3"/>
  <c r="L3333" i="3"/>
  <c r="L3332" i="3"/>
  <c r="L3331" i="3"/>
  <c r="L3330" i="3"/>
  <c r="L3329" i="3"/>
  <c r="L3328" i="3"/>
  <c r="L3327" i="3"/>
  <c r="L3326" i="3"/>
  <c r="L3325" i="3"/>
  <c r="L3324" i="3"/>
  <c r="L3323" i="3"/>
  <c r="L3322" i="3"/>
  <c r="L3321" i="3"/>
  <c r="L3320" i="3"/>
  <c r="L3319" i="3"/>
  <c r="L3318" i="3"/>
  <c r="L3317" i="3"/>
  <c r="L3316" i="3"/>
  <c r="L3315" i="3"/>
  <c r="L3314" i="3"/>
  <c r="L3313" i="3"/>
  <c r="L3312" i="3"/>
  <c r="L3311" i="3"/>
  <c r="L3310" i="3"/>
  <c r="L3309" i="3"/>
  <c r="L3308" i="3"/>
  <c r="L3307" i="3"/>
  <c r="L3306" i="3"/>
  <c r="L3305" i="3"/>
  <c r="L3304" i="3"/>
  <c r="L3303" i="3"/>
  <c r="L3302" i="3"/>
  <c r="L3301" i="3"/>
  <c r="L3300" i="3"/>
  <c r="L3299" i="3"/>
  <c r="L3298" i="3"/>
  <c r="L3297" i="3"/>
  <c r="L3296" i="3"/>
  <c r="L3295" i="3"/>
  <c r="L3294" i="3"/>
  <c r="L3293" i="3"/>
  <c r="L3292" i="3"/>
  <c r="L3291" i="3"/>
  <c r="L3290" i="3"/>
  <c r="L3289" i="3"/>
  <c r="L3288" i="3"/>
  <c r="L3287" i="3"/>
  <c r="L3286" i="3"/>
  <c r="L3285" i="3"/>
  <c r="L3284" i="3"/>
  <c r="L3283" i="3"/>
  <c r="L3282" i="3"/>
  <c r="L3281" i="3"/>
  <c r="L3280" i="3"/>
  <c r="L3279" i="3"/>
  <c r="L3278" i="3"/>
  <c r="L3277" i="3"/>
  <c r="L3276" i="3"/>
  <c r="L3275" i="3"/>
  <c r="L3274" i="3"/>
  <c r="L3273" i="3"/>
  <c r="L3272" i="3"/>
  <c r="L3271" i="3"/>
  <c r="L3270" i="3"/>
  <c r="L3269" i="3"/>
  <c r="L3268" i="3"/>
  <c r="L3267" i="3"/>
  <c r="L3266" i="3"/>
  <c r="L3265" i="3"/>
  <c r="L3264" i="3"/>
  <c r="L3263" i="3"/>
  <c r="L3262" i="3"/>
  <c r="L3261" i="3"/>
  <c r="L3260" i="3"/>
  <c r="L3259" i="3"/>
  <c r="L3258" i="3"/>
  <c r="L3257" i="3"/>
  <c r="L3256" i="3"/>
  <c r="L3255" i="3"/>
  <c r="L3254" i="3"/>
  <c r="L3253" i="3"/>
  <c r="L3252" i="3"/>
  <c r="L3251" i="3"/>
  <c r="L3250" i="3"/>
  <c r="L3249" i="3"/>
  <c r="L3248" i="3"/>
  <c r="L3247" i="3"/>
  <c r="L3246" i="3"/>
  <c r="L3245" i="3"/>
  <c r="L3244" i="3"/>
  <c r="L3243" i="3"/>
  <c r="L3242" i="3"/>
  <c r="L3241" i="3"/>
  <c r="L3240" i="3"/>
  <c r="L3239" i="3"/>
  <c r="L3238" i="3"/>
  <c r="L3237" i="3"/>
  <c r="L3236" i="3"/>
  <c r="L3235" i="3"/>
  <c r="L3234" i="3"/>
  <c r="L3233" i="3"/>
  <c r="L3232" i="3"/>
  <c r="L3231" i="3"/>
  <c r="L3230" i="3"/>
  <c r="L3229" i="3"/>
  <c r="L3228" i="3"/>
  <c r="L3227" i="3"/>
  <c r="L3226" i="3"/>
  <c r="L3225" i="3"/>
  <c r="L3224" i="3"/>
  <c r="L3223" i="3"/>
  <c r="L3222" i="3"/>
  <c r="L3221" i="3"/>
  <c r="L3220" i="3"/>
  <c r="L3219" i="3"/>
  <c r="L3218" i="3"/>
  <c r="L3217" i="3"/>
  <c r="L3216" i="3"/>
  <c r="L3215" i="3"/>
  <c r="L3214" i="3"/>
  <c r="L3213" i="3"/>
  <c r="L3212" i="3"/>
  <c r="L3211" i="3"/>
  <c r="L3210" i="3"/>
  <c r="L3209" i="3"/>
  <c r="L3208" i="3"/>
  <c r="L3207" i="3"/>
  <c r="L3206" i="3"/>
  <c r="L3205" i="3"/>
  <c r="L3204" i="3"/>
  <c r="L3203" i="3"/>
  <c r="L3202" i="3"/>
  <c r="L3201" i="3"/>
  <c r="L3200" i="3"/>
  <c r="L3199" i="3"/>
  <c r="L3198" i="3"/>
  <c r="L3197" i="3"/>
  <c r="L3196" i="3"/>
  <c r="L3195" i="3"/>
  <c r="L3194" i="3"/>
  <c r="L3193" i="3"/>
  <c r="L3192" i="3"/>
  <c r="L3191" i="3"/>
  <c r="L3190" i="3"/>
  <c r="L3189" i="3"/>
  <c r="L3188" i="3"/>
  <c r="L3187" i="3"/>
  <c r="L3186" i="3"/>
  <c r="L3185" i="3"/>
  <c r="L3184" i="3"/>
  <c r="L3183" i="3"/>
  <c r="L3182" i="3"/>
  <c r="L3181" i="3"/>
  <c r="L3180" i="3"/>
  <c r="L3179" i="3"/>
  <c r="L3178" i="3"/>
  <c r="L3177" i="3"/>
  <c r="L3176" i="3"/>
  <c r="L3175" i="3"/>
  <c r="L3174" i="3"/>
  <c r="L3173" i="3"/>
  <c r="L3172" i="3"/>
  <c r="L3171" i="3"/>
  <c r="L3170" i="3"/>
  <c r="L3169" i="3"/>
  <c r="L3168" i="3"/>
  <c r="L3167" i="3"/>
  <c r="L3166" i="3"/>
  <c r="L3165" i="3"/>
  <c r="L3164" i="3"/>
  <c r="L3163" i="3"/>
  <c r="L3162" i="3"/>
  <c r="L3161" i="3"/>
  <c r="L3160" i="3"/>
  <c r="L3159" i="3"/>
  <c r="L3158" i="3"/>
  <c r="L3157" i="3"/>
  <c r="L3156" i="3"/>
  <c r="L3155" i="3"/>
  <c r="L3154" i="3"/>
  <c r="L3153" i="3"/>
  <c r="L3152" i="3"/>
  <c r="L3151" i="3"/>
  <c r="L3150" i="3"/>
  <c r="L3149" i="3"/>
  <c r="L3148" i="3"/>
  <c r="L3147" i="3"/>
  <c r="L3146" i="3"/>
  <c r="L3145" i="3"/>
  <c r="L3144" i="3"/>
  <c r="L3143" i="3"/>
  <c r="L3142" i="3"/>
  <c r="L3141" i="3"/>
  <c r="L3140" i="3"/>
  <c r="L3139" i="3"/>
  <c r="L3138" i="3"/>
  <c r="L3137" i="3"/>
  <c r="L3136" i="3"/>
  <c r="L3135" i="3"/>
  <c r="L3134" i="3"/>
  <c r="L3133" i="3"/>
  <c r="L3132" i="3"/>
  <c r="L3131" i="3"/>
  <c r="L3130" i="3"/>
  <c r="L3129" i="3"/>
  <c r="L3128" i="3"/>
  <c r="L3127" i="3"/>
  <c r="L3126" i="3"/>
  <c r="L3125" i="3"/>
  <c r="L3124" i="3"/>
  <c r="L3123" i="3"/>
  <c r="L3122" i="3"/>
  <c r="L3121" i="3"/>
  <c r="L3120" i="3"/>
  <c r="L3119" i="3"/>
  <c r="L3118" i="3"/>
  <c r="L3117" i="3"/>
  <c r="L3116" i="3"/>
  <c r="L3115" i="3"/>
  <c r="L3114" i="3"/>
  <c r="L3113" i="3"/>
  <c r="L3112" i="3"/>
  <c r="L3111" i="3"/>
  <c r="L3110" i="3"/>
  <c r="L3109" i="3"/>
  <c r="L3108" i="3"/>
  <c r="L3107" i="3"/>
  <c r="L3106" i="3"/>
  <c r="L3105" i="3"/>
  <c r="L3104" i="3"/>
  <c r="L3103" i="3"/>
  <c r="L3102" i="3"/>
  <c r="L3101" i="3"/>
  <c r="L3100" i="3"/>
  <c r="L3099" i="3"/>
  <c r="L3098" i="3"/>
  <c r="L3097" i="3"/>
  <c r="L3096" i="3"/>
  <c r="L3095" i="3"/>
  <c r="L3094" i="3"/>
  <c r="L3093" i="3"/>
  <c r="L3092" i="3"/>
  <c r="L3091" i="3"/>
  <c r="L3090" i="3"/>
  <c r="L3089" i="3"/>
  <c r="L3088" i="3"/>
  <c r="L3087" i="3"/>
  <c r="L3086" i="3"/>
  <c r="L3085" i="3"/>
  <c r="L3084" i="3"/>
  <c r="L3083" i="3"/>
  <c r="L3082" i="3"/>
  <c r="L3081" i="3"/>
  <c r="L3080" i="3"/>
  <c r="L3079" i="3"/>
  <c r="L3078" i="3"/>
  <c r="L3077" i="3"/>
  <c r="L3076" i="3"/>
  <c r="L3075" i="3"/>
  <c r="L3074" i="3"/>
  <c r="L3073" i="3"/>
  <c r="L3072" i="3"/>
  <c r="L3071" i="3"/>
  <c r="L3070" i="3"/>
  <c r="L3069" i="3"/>
  <c r="L3068" i="3"/>
  <c r="L3067" i="3"/>
  <c r="L3066" i="3"/>
  <c r="L3065" i="3"/>
  <c r="L3064" i="3"/>
  <c r="L3063" i="3"/>
  <c r="L3062" i="3"/>
  <c r="L3061" i="3"/>
  <c r="L3060" i="3"/>
  <c r="L3059" i="3"/>
  <c r="L3058" i="3"/>
  <c r="L3057" i="3"/>
  <c r="L3056" i="3"/>
  <c r="L3055" i="3"/>
  <c r="L3054" i="3"/>
  <c r="L3053" i="3"/>
  <c r="L3052" i="3"/>
  <c r="L3051" i="3"/>
  <c r="L3050" i="3"/>
  <c r="L3049" i="3"/>
  <c r="L3048" i="3"/>
  <c r="L3047" i="3"/>
  <c r="L3046" i="3"/>
  <c r="L3045" i="3"/>
  <c r="L3044" i="3"/>
  <c r="L3043" i="3"/>
  <c r="L3042" i="3"/>
  <c r="L3041" i="3"/>
  <c r="L3040" i="3"/>
  <c r="L3039" i="3"/>
  <c r="L3038" i="3"/>
  <c r="L3037" i="3"/>
  <c r="L3036" i="3"/>
  <c r="L3035" i="3"/>
  <c r="L3034" i="3"/>
  <c r="L3033" i="3"/>
  <c r="L3032" i="3"/>
  <c r="L3031" i="3"/>
  <c r="L3030" i="3"/>
  <c r="L3029" i="3"/>
  <c r="L3028" i="3"/>
  <c r="L3027" i="3"/>
  <c r="L3026" i="3"/>
  <c r="L3025" i="3"/>
  <c r="L3024" i="3"/>
  <c r="L3023" i="3"/>
  <c r="L3022" i="3"/>
  <c r="L3021" i="3"/>
  <c r="L3020" i="3"/>
  <c r="L3019" i="3"/>
  <c r="L3018" i="3"/>
  <c r="L3017" i="3"/>
  <c r="L3016" i="3"/>
  <c r="L3015" i="3"/>
  <c r="L3014" i="3"/>
  <c r="L3013" i="3"/>
  <c r="L3012" i="3"/>
  <c r="L3011" i="3"/>
  <c r="L3010" i="3"/>
  <c r="L3009" i="3"/>
  <c r="L3008" i="3"/>
  <c r="L3007" i="3"/>
  <c r="L3006" i="3"/>
  <c r="L3005" i="3"/>
  <c r="L3004" i="3"/>
  <c r="L3003" i="3"/>
  <c r="L3002" i="3"/>
  <c r="L3001" i="3"/>
  <c r="L3000" i="3"/>
  <c r="L2999" i="3"/>
  <c r="L2998" i="3"/>
  <c r="L2997" i="3"/>
  <c r="L2996" i="3"/>
  <c r="L2995" i="3"/>
  <c r="L2994" i="3"/>
  <c r="L2993" i="3"/>
  <c r="L2992" i="3"/>
  <c r="L2991" i="3"/>
  <c r="L2990" i="3"/>
  <c r="L2989" i="3"/>
  <c r="L2988" i="3"/>
  <c r="L2987" i="3"/>
  <c r="L2986" i="3"/>
  <c r="L2985" i="3"/>
  <c r="L2984" i="3"/>
  <c r="L2983" i="3"/>
  <c r="L2982" i="3"/>
  <c r="L2981" i="3"/>
  <c r="L2980" i="3"/>
  <c r="L2979" i="3"/>
  <c r="L2978" i="3"/>
  <c r="L2977" i="3"/>
  <c r="L2976" i="3"/>
  <c r="L2975" i="3"/>
  <c r="L2974" i="3"/>
  <c r="L2973" i="3"/>
  <c r="L2972" i="3"/>
  <c r="L2971" i="3"/>
  <c r="L2970" i="3"/>
  <c r="L2969" i="3"/>
  <c r="L2968" i="3"/>
  <c r="L2967" i="3"/>
  <c r="L2966" i="3"/>
  <c r="L2965" i="3"/>
  <c r="L2964" i="3"/>
  <c r="L2963" i="3"/>
  <c r="L2962" i="3"/>
  <c r="L2961" i="3"/>
  <c r="L2960" i="3"/>
  <c r="L2959" i="3"/>
  <c r="L2958" i="3"/>
  <c r="L2957" i="3"/>
  <c r="L2956" i="3"/>
  <c r="L2955" i="3"/>
  <c r="L2954" i="3"/>
  <c r="L2953" i="3"/>
  <c r="L2952" i="3"/>
  <c r="L2951" i="3"/>
  <c r="L2950" i="3"/>
  <c r="L2949" i="3"/>
  <c r="L2948" i="3"/>
  <c r="L2947" i="3"/>
  <c r="L2946" i="3"/>
  <c r="L2945" i="3"/>
  <c r="L2944" i="3"/>
  <c r="L2943" i="3"/>
  <c r="L2942" i="3"/>
  <c r="L2941" i="3"/>
  <c r="L2940" i="3"/>
  <c r="L2939" i="3"/>
  <c r="L2938" i="3"/>
  <c r="L2937" i="3"/>
  <c r="L2936" i="3"/>
  <c r="L2935" i="3"/>
  <c r="L2934" i="3"/>
  <c r="L2933" i="3"/>
  <c r="L2932" i="3"/>
  <c r="L2931" i="3"/>
  <c r="L2930" i="3"/>
  <c r="L2929" i="3"/>
  <c r="L2928" i="3"/>
  <c r="L2927" i="3"/>
  <c r="L2926" i="3"/>
  <c r="L2925" i="3"/>
  <c r="L2924" i="3"/>
  <c r="L2923" i="3"/>
  <c r="L2922" i="3"/>
  <c r="L2921" i="3"/>
  <c r="L2920" i="3"/>
  <c r="L2919" i="3"/>
  <c r="L2918" i="3"/>
  <c r="L2917" i="3"/>
  <c r="L2916" i="3"/>
  <c r="L2915" i="3"/>
  <c r="L2914" i="3"/>
  <c r="L2913" i="3"/>
  <c r="L2912" i="3"/>
  <c r="L2911" i="3"/>
  <c r="L2910" i="3"/>
  <c r="L2909" i="3"/>
  <c r="L2908" i="3"/>
  <c r="L2907" i="3"/>
  <c r="L2906" i="3"/>
  <c r="L2905" i="3"/>
  <c r="L2904" i="3"/>
  <c r="L2903" i="3"/>
  <c r="L2902" i="3"/>
  <c r="L2901" i="3"/>
  <c r="L2900" i="3"/>
  <c r="L2899" i="3"/>
  <c r="L2898" i="3"/>
  <c r="L2897" i="3"/>
  <c r="L2896" i="3"/>
  <c r="L2895" i="3"/>
  <c r="L2894" i="3"/>
  <c r="L2893" i="3"/>
  <c r="L2892" i="3"/>
  <c r="L2891" i="3"/>
  <c r="L2890" i="3"/>
  <c r="L2889" i="3"/>
  <c r="L2888" i="3"/>
  <c r="L2887" i="3"/>
  <c r="L2886" i="3"/>
  <c r="L2885" i="3"/>
  <c r="L2884" i="3"/>
  <c r="L2883" i="3"/>
  <c r="L2882" i="3"/>
  <c r="L2881" i="3"/>
  <c r="L2880" i="3"/>
  <c r="L2879" i="3"/>
  <c r="L2878" i="3"/>
  <c r="L2877" i="3"/>
  <c r="L2876" i="3"/>
  <c r="L2875" i="3"/>
  <c r="L2874" i="3"/>
  <c r="L2873" i="3"/>
  <c r="L2872" i="3"/>
  <c r="L2871" i="3"/>
  <c r="L2870" i="3"/>
  <c r="L2869" i="3"/>
  <c r="L2868" i="3"/>
  <c r="L2867" i="3"/>
  <c r="L2866" i="3"/>
  <c r="L2865" i="3"/>
  <c r="L2864" i="3"/>
  <c r="L2863" i="3"/>
  <c r="L2862" i="3"/>
  <c r="L2861" i="3"/>
  <c r="L2860" i="3"/>
  <c r="L2859" i="3"/>
  <c r="L2858" i="3"/>
  <c r="L2857" i="3"/>
  <c r="L2856" i="3"/>
  <c r="L2855" i="3"/>
  <c r="L2854" i="3"/>
  <c r="L2853" i="3"/>
  <c r="L2852" i="3"/>
  <c r="L2851" i="3"/>
  <c r="L2850" i="3"/>
  <c r="L2849" i="3"/>
  <c r="L2848" i="3"/>
  <c r="L2847" i="3"/>
  <c r="L2846" i="3"/>
  <c r="L2845" i="3"/>
  <c r="L2844" i="3"/>
  <c r="L2843" i="3"/>
  <c r="L2842" i="3"/>
  <c r="L2841" i="3"/>
  <c r="L2840" i="3"/>
  <c r="L2839" i="3"/>
  <c r="L2838" i="3"/>
  <c r="L2837" i="3"/>
  <c r="L2836" i="3"/>
  <c r="L2835" i="3"/>
  <c r="L2834" i="3"/>
  <c r="L2833" i="3"/>
  <c r="L2832" i="3"/>
  <c r="L2831" i="3"/>
  <c r="L2830" i="3"/>
  <c r="L2829" i="3"/>
  <c r="L2828" i="3"/>
  <c r="L2827" i="3"/>
  <c r="L2826" i="3"/>
  <c r="L2825" i="3"/>
  <c r="L2824" i="3"/>
  <c r="L2823" i="3"/>
  <c r="L2822" i="3"/>
  <c r="L2821" i="3"/>
  <c r="L2820" i="3"/>
  <c r="L2819" i="3"/>
  <c r="L2818" i="3"/>
  <c r="L2817" i="3"/>
  <c r="L2816" i="3"/>
  <c r="L2815" i="3"/>
  <c r="L2814" i="3"/>
  <c r="L2813" i="3"/>
  <c r="L2812" i="3"/>
  <c r="L2811" i="3"/>
  <c r="L2810" i="3"/>
  <c r="L2809" i="3"/>
  <c r="L2808" i="3"/>
  <c r="L2807" i="3"/>
  <c r="L2806" i="3"/>
  <c r="L2805" i="3"/>
  <c r="L2804" i="3"/>
  <c r="L2803" i="3"/>
  <c r="L2802" i="3"/>
  <c r="L2801" i="3"/>
  <c r="L2800" i="3"/>
  <c r="L2799" i="3"/>
  <c r="L2798" i="3"/>
  <c r="L2797" i="3"/>
  <c r="L2796" i="3"/>
  <c r="L2795" i="3"/>
  <c r="L2794" i="3"/>
  <c r="L2793" i="3"/>
  <c r="L2792" i="3"/>
  <c r="L2791" i="3"/>
  <c r="L2790" i="3"/>
  <c r="L2789" i="3"/>
  <c r="L2788" i="3"/>
  <c r="L2787" i="3"/>
  <c r="L2786" i="3"/>
  <c r="L2785" i="3"/>
  <c r="L2784" i="3"/>
  <c r="L2783" i="3"/>
  <c r="L2782" i="3"/>
  <c r="L2781" i="3"/>
  <c r="L2780" i="3"/>
  <c r="L2779" i="3"/>
  <c r="L2778" i="3"/>
  <c r="L2777" i="3"/>
  <c r="L2776" i="3"/>
  <c r="L2775" i="3"/>
  <c r="L2774" i="3"/>
  <c r="L2773" i="3"/>
  <c r="L2772" i="3"/>
  <c r="L2771" i="3"/>
  <c r="L2770" i="3"/>
  <c r="L2769" i="3"/>
  <c r="L2768" i="3"/>
  <c r="L2767" i="3"/>
  <c r="L2766" i="3"/>
  <c r="L2765" i="3"/>
  <c r="L2764" i="3"/>
  <c r="L2763" i="3"/>
  <c r="L2762" i="3"/>
  <c r="L2761" i="3"/>
  <c r="L2760" i="3"/>
  <c r="L2759" i="3"/>
  <c r="L2758" i="3"/>
  <c r="L2757" i="3"/>
  <c r="L2756" i="3"/>
  <c r="L2755" i="3"/>
  <c r="L2754" i="3"/>
  <c r="L2753" i="3"/>
  <c r="L2752" i="3"/>
  <c r="L2751" i="3"/>
  <c r="L2750" i="3"/>
  <c r="L2749" i="3"/>
  <c r="L2748" i="3"/>
  <c r="L2747" i="3"/>
  <c r="L2746" i="3"/>
  <c r="L2745" i="3"/>
  <c r="L2744" i="3"/>
  <c r="L2743" i="3"/>
  <c r="L2742" i="3"/>
  <c r="L2741" i="3"/>
  <c r="L2740" i="3"/>
  <c r="L2739" i="3"/>
  <c r="L2738" i="3"/>
  <c r="L2737" i="3"/>
  <c r="L2736" i="3"/>
  <c r="L2735" i="3"/>
  <c r="L2734" i="3"/>
  <c r="L2733" i="3"/>
  <c r="L2732" i="3"/>
  <c r="L2731" i="3"/>
  <c r="L2730" i="3"/>
  <c r="L2729" i="3"/>
  <c r="L2728" i="3"/>
  <c r="L2727" i="3"/>
  <c r="L2726" i="3"/>
  <c r="L2725" i="3"/>
  <c r="L2724" i="3"/>
  <c r="L2723" i="3"/>
  <c r="L2722" i="3"/>
  <c r="L2721" i="3"/>
  <c r="L2720" i="3"/>
  <c r="L2719" i="3"/>
  <c r="L2718" i="3"/>
  <c r="L2717" i="3"/>
  <c r="L2716" i="3"/>
  <c r="L2715" i="3"/>
  <c r="L2714" i="3"/>
  <c r="L2713" i="3"/>
  <c r="L2712" i="3"/>
  <c r="L2711" i="3"/>
  <c r="L2710" i="3"/>
  <c r="L2709" i="3"/>
  <c r="L2708" i="3"/>
  <c r="L2707" i="3"/>
  <c r="L2706" i="3"/>
  <c r="L2705" i="3"/>
  <c r="L2704" i="3"/>
  <c r="L2703" i="3"/>
  <c r="L2702" i="3"/>
  <c r="L2701" i="3"/>
  <c r="L2700" i="3"/>
  <c r="L2699" i="3"/>
  <c r="L2698" i="3"/>
  <c r="L2697" i="3"/>
  <c r="L2696" i="3"/>
  <c r="L2695" i="3"/>
  <c r="L2694" i="3"/>
  <c r="L2693" i="3"/>
  <c r="L2692" i="3"/>
  <c r="L2691" i="3"/>
  <c r="L2690" i="3"/>
  <c r="L2689" i="3"/>
  <c r="L2688" i="3"/>
  <c r="L2687" i="3"/>
  <c r="L2686" i="3"/>
  <c r="L2685" i="3"/>
  <c r="L2684" i="3"/>
  <c r="L2683" i="3"/>
  <c r="L2682" i="3"/>
  <c r="L2681" i="3"/>
  <c r="L2680" i="3"/>
  <c r="L2679" i="3"/>
  <c r="L2678" i="3"/>
  <c r="L2677" i="3"/>
  <c r="L2676" i="3"/>
  <c r="L2675" i="3"/>
  <c r="L2674" i="3"/>
  <c r="L2673" i="3"/>
  <c r="L2672" i="3"/>
  <c r="L2671" i="3"/>
  <c r="L2670" i="3"/>
  <c r="L2669" i="3"/>
  <c r="L2668" i="3"/>
  <c r="L2667" i="3"/>
  <c r="L2666" i="3"/>
  <c r="L2665" i="3"/>
  <c r="L2664" i="3"/>
  <c r="L2663" i="3"/>
  <c r="L2662" i="3"/>
  <c r="L2661" i="3"/>
  <c r="L2660" i="3"/>
  <c r="L2659" i="3"/>
  <c r="L2658" i="3"/>
  <c r="L2657" i="3"/>
  <c r="L2656" i="3"/>
  <c r="L2655" i="3"/>
  <c r="L2654" i="3"/>
  <c r="L2653" i="3"/>
  <c r="L2652" i="3"/>
  <c r="L2651" i="3"/>
  <c r="L2650" i="3"/>
  <c r="L2649" i="3"/>
  <c r="L2648" i="3"/>
  <c r="L2647" i="3"/>
  <c r="L2646" i="3"/>
  <c r="L2645" i="3"/>
  <c r="L2644" i="3"/>
  <c r="L2643" i="3"/>
  <c r="L2642" i="3"/>
  <c r="L2641" i="3"/>
  <c r="L2640" i="3"/>
  <c r="L2639" i="3"/>
  <c r="L2638" i="3"/>
  <c r="L2637" i="3"/>
  <c r="L2636" i="3"/>
  <c r="L2635" i="3"/>
  <c r="L2634" i="3"/>
  <c r="L2633" i="3"/>
  <c r="L2632" i="3"/>
  <c r="L2631" i="3"/>
  <c r="L2630" i="3"/>
  <c r="L2629" i="3"/>
  <c r="L2628" i="3"/>
  <c r="L2627" i="3"/>
  <c r="L2626" i="3"/>
  <c r="L2625" i="3"/>
  <c r="L2624" i="3"/>
  <c r="L2623" i="3"/>
  <c r="L2622" i="3"/>
  <c r="L2621" i="3"/>
  <c r="L2620" i="3"/>
  <c r="L2619" i="3"/>
  <c r="L2618" i="3"/>
  <c r="L2617" i="3"/>
  <c r="L2616" i="3"/>
  <c r="L2615" i="3"/>
  <c r="L2614" i="3"/>
  <c r="L2613" i="3"/>
  <c r="L2612" i="3"/>
  <c r="L2611" i="3"/>
  <c r="L2610" i="3"/>
  <c r="L2609" i="3"/>
  <c r="L2608" i="3"/>
  <c r="L2607" i="3"/>
  <c r="L2606" i="3"/>
  <c r="L2605" i="3"/>
  <c r="L2604" i="3"/>
  <c r="L2603" i="3"/>
  <c r="L2602" i="3"/>
  <c r="L2601" i="3"/>
  <c r="L2600" i="3"/>
  <c r="L2599" i="3"/>
  <c r="L2598" i="3"/>
  <c r="L2597" i="3"/>
  <c r="L2596" i="3"/>
  <c r="L2595" i="3"/>
  <c r="L2594" i="3"/>
  <c r="L2593" i="3"/>
  <c r="L2592" i="3"/>
  <c r="L2591" i="3"/>
  <c r="L2590" i="3"/>
  <c r="L2589" i="3"/>
  <c r="L2588" i="3"/>
  <c r="L2587" i="3"/>
  <c r="L2586" i="3"/>
  <c r="L2585" i="3"/>
  <c r="L2584" i="3"/>
  <c r="L2583" i="3"/>
  <c r="L2582" i="3"/>
  <c r="L2581" i="3"/>
  <c r="L2580" i="3"/>
  <c r="L2579" i="3"/>
  <c r="L2578" i="3"/>
  <c r="L2577" i="3"/>
  <c r="L2576" i="3"/>
  <c r="L2575" i="3"/>
  <c r="L2574" i="3"/>
  <c r="L2573" i="3"/>
  <c r="L2572" i="3"/>
  <c r="L2571" i="3"/>
  <c r="L2570" i="3"/>
  <c r="L2569" i="3"/>
  <c r="L2568" i="3"/>
  <c r="L2567" i="3"/>
  <c r="L2566" i="3"/>
  <c r="L2565" i="3"/>
  <c r="L2564" i="3"/>
  <c r="L2563" i="3"/>
  <c r="L2562" i="3"/>
  <c r="L2561" i="3"/>
  <c r="L2560" i="3"/>
  <c r="L2559" i="3"/>
  <c r="L2558" i="3"/>
  <c r="L2557" i="3"/>
  <c r="L2556" i="3"/>
  <c r="L2555" i="3"/>
  <c r="L2554" i="3"/>
  <c r="L2553" i="3"/>
  <c r="L2552" i="3"/>
  <c r="L2551" i="3"/>
  <c r="L2550" i="3"/>
  <c r="L2549" i="3"/>
  <c r="L2548" i="3"/>
  <c r="L2547" i="3"/>
  <c r="L2546" i="3"/>
  <c r="L2545" i="3"/>
  <c r="L2544" i="3"/>
  <c r="L2543" i="3"/>
  <c r="L2542" i="3"/>
  <c r="L2541" i="3"/>
  <c r="L2540" i="3"/>
  <c r="L2539" i="3"/>
  <c r="L2538" i="3"/>
  <c r="L2537" i="3"/>
  <c r="L2536" i="3"/>
  <c r="L2535" i="3"/>
  <c r="L2534" i="3"/>
  <c r="L2533" i="3"/>
  <c r="L2532" i="3"/>
  <c r="L2531" i="3"/>
  <c r="L2530" i="3"/>
  <c r="L2529" i="3"/>
  <c r="L2528" i="3"/>
  <c r="L2527" i="3"/>
  <c r="L2526" i="3"/>
  <c r="L2525" i="3"/>
  <c r="L2524" i="3"/>
  <c r="L2523" i="3"/>
  <c r="L2522" i="3"/>
  <c r="L2521" i="3"/>
  <c r="L2520" i="3"/>
  <c r="L2519" i="3"/>
  <c r="L2518" i="3"/>
  <c r="L2517" i="3"/>
  <c r="L2516" i="3"/>
  <c r="L2515" i="3"/>
  <c r="L2514" i="3"/>
  <c r="L2513" i="3"/>
  <c r="L2512" i="3"/>
  <c r="L2511" i="3"/>
  <c r="L2510" i="3"/>
  <c r="L2509" i="3"/>
  <c r="L2508" i="3"/>
  <c r="L2507" i="3"/>
  <c r="L2506" i="3"/>
  <c r="L2505" i="3"/>
  <c r="L2504" i="3"/>
  <c r="L2503" i="3"/>
  <c r="L2502" i="3"/>
  <c r="L2501" i="3"/>
  <c r="L2500" i="3"/>
  <c r="L2499" i="3"/>
  <c r="L2498" i="3"/>
  <c r="L2497" i="3"/>
  <c r="L2496" i="3"/>
  <c r="L2495" i="3"/>
  <c r="L2494" i="3"/>
  <c r="L2493" i="3"/>
  <c r="L2492" i="3"/>
  <c r="L2491" i="3"/>
  <c r="L2490" i="3"/>
  <c r="L2489" i="3"/>
  <c r="L2488" i="3"/>
  <c r="L2487" i="3"/>
  <c r="L2486" i="3"/>
  <c r="L2485" i="3"/>
  <c r="L2484" i="3"/>
  <c r="L2483" i="3"/>
  <c r="L2482" i="3"/>
  <c r="L2481" i="3"/>
  <c r="L2480" i="3"/>
  <c r="L2479" i="3"/>
  <c r="L2478" i="3"/>
  <c r="L2477" i="3"/>
  <c r="L2476" i="3"/>
  <c r="L2475" i="3"/>
  <c r="L2474" i="3"/>
  <c r="L2473" i="3"/>
  <c r="L2472" i="3"/>
  <c r="L2471" i="3"/>
  <c r="L2470" i="3"/>
  <c r="L2469" i="3"/>
  <c r="L2468" i="3"/>
  <c r="L2467" i="3"/>
  <c r="L2466" i="3"/>
  <c r="L2465" i="3"/>
  <c r="L2464" i="3"/>
  <c r="L2463" i="3"/>
  <c r="L2462" i="3"/>
  <c r="L2461" i="3"/>
  <c r="L2460" i="3"/>
  <c r="L2459" i="3"/>
  <c r="L2458" i="3"/>
  <c r="L2457" i="3"/>
  <c r="L2456" i="3"/>
  <c r="L2455" i="3"/>
  <c r="L2454" i="3"/>
  <c r="L2453" i="3"/>
  <c r="L2452" i="3"/>
  <c r="L2451" i="3"/>
  <c r="L2450" i="3"/>
  <c r="L2449" i="3"/>
  <c r="L2448" i="3"/>
  <c r="L2447" i="3"/>
  <c r="L2446" i="3"/>
  <c r="L2445" i="3"/>
  <c r="L2444" i="3"/>
  <c r="L2443" i="3"/>
  <c r="L2442" i="3"/>
  <c r="L2441" i="3"/>
  <c r="L2440" i="3"/>
  <c r="L2439" i="3"/>
  <c r="L2438" i="3"/>
  <c r="L2437" i="3"/>
  <c r="L2436" i="3"/>
  <c r="L2435" i="3"/>
  <c r="L2434" i="3"/>
  <c r="L2433" i="3"/>
  <c r="L2432" i="3"/>
  <c r="L2431" i="3"/>
  <c r="L2430" i="3"/>
  <c r="L2429" i="3"/>
  <c r="L2428" i="3"/>
  <c r="L2427" i="3"/>
  <c r="L2426" i="3"/>
  <c r="L2425" i="3"/>
  <c r="L2424" i="3"/>
  <c r="L2423" i="3"/>
  <c r="L2422" i="3"/>
  <c r="L2421" i="3"/>
  <c r="L2420" i="3"/>
  <c r="L2419" i="3"/>
  <c r="L2418" i="3"/>
  <c r="L2417" i="3"/>
  <c r="L2416" i="3"/>
  <c r="L2415" i="3"/>
  <c r="L2414" i="3"/>
  <c r="L2413" i="3"/>
  <c r="L2412" i="3"/>
  <c r="L2411" i="3"/>
  <c r="L2410" i="3"/>
  <c r="L2409" i="3"/>
  <c r="L2408" i="3"/>
  <c r="L2407" i="3"/>
  <c r="L2406" i="3"/>
  <c r="L2405" i="3"/>
  <c r="L2404" i="3"/>
  <c r="L2403" i="3"/>
  <c r="L2402" i="3"/>
  <c r="L2401" i="3"/>
  <c r="L2400" i="3"/>
  <c r="L2399" i="3"/>
  <c r="L2398" i="3"/>
  <c r="L2397" i="3"/>
  <c r="L2396" i="3"/>
  <c r="L2395" i="3"/>
  <c r="L2394" i="3"/>
  <c r="L2393" i="3"/>
  <c r="L2392" i="3"/>
  <c r="L2391" i="3"/>
  <c r="L2390" i="3"/>
  <c r="L2389" i="3"/>
  <c r="L2388" i="3"/>
  <c r="L2387" i="3"/>
  <c r="L2386" i="3"/>
  <c r="L2385" i="3"/>
  <c r="L2384" i="3"/>
  <c r="L2383" i="3"/>
  <c r="L2382" i="3"/>
  <c r="L2381" i="3"/>
  <c r="L2380" i="3"/>
  <c r="L2379" i="3"/>
  <c r="L2378" i="3"/>
  <c r="L2377" i="3"/>
  <c r="L2376" i="3"/>
  <c r="L2375" i="3"/>
  <c r="L2374" i="3"/>
  <c r="L2373" i="3"/>
  <c r="L2372" i="3"/>
  <c r="L2371" i="3"/>
  <c r="L2370" i="3"/>
  <c r="L2369" i="3"/>
  <c r="L2368" i="3"/>
  <c r="L2367" i="3"/>
  <c r="L2366" i="3"/>
  <c r="L2365" i="3"/>
  <c r="L2364" i="3"/>
  <c r="L2363" i="3"/>
  <c r="L2362" i="3"/>
  <c r="L2361" i="3"/>
  <c r="L2360" i="3"/>
  <c r="L2359" i="3"/>
  <c r="L2358" i="3"/>
  <c r="L2357" i="3"/>
  <c r="L2356" i="3"/>
  <c r="L2355" i="3"/>
  <c r="L2354" i="3"/>
  <c r="L2353" i="3"/>
  <c r="L2352" i="3"/>
  <c r="L2351" i="3"/>
  <c r="L2350" i="3"/>
  <c r="L2349" i="3"/>
  <c r="L2348" i="3"/>
  <c r="L2347" i="3"/>
  <c r="L2346" i="3"/>
  <c r="L2345" i="3"/>
  <c r="L2344" i="3"/>
  <c r="L2343" i="3"/>
  <c r="L2342" i="3"/>
  <c r="L2341" i="3"/>
  <c r="L2340" i="3"/>
  <c r="L2339" i="3"/>
  <c r="L2338" i="3"/>
  <c r="L2337" i="3"/>
  <c r="L2336" i="3"/>
  <c r="L2335" i="3"/>
  <c r="L2334" i="3"/>
  <c r="L2333" i="3"/>
  <c r="L2332" i="3"/>
  <c r="L2331" i="3"/>
  <c r="L2330" i="3"/>
  <c r="L2329" i="3"/>
  <c r="L2328" i="3"/>
  <c r="L2327" i="3"/>
  <c r="L2326" i="3"/>
  <c r="L2325" i="3"/>
  <c r="L2324" i="3"/>
  <c r="L2323" i="3"/>
  <c r="L2322" i="3"/>
  <c r="L2321" i="3"/>
  <c r="L2320" i="3"/>
  <c r="L2319" i="3"/>
  <c r="L2318" i="3"/>
  <c r="L2317" i="3"/>
  <c r="L2316" i="3"/>
  <c r="L2315" i="3"/>
  <c r="L2314" i="3"/>
  <c r="L2313" i="3"/>
  <c r="L2312" i="3"/>
  <c r="L2311" i="3"/>
  <c r="L2310" i="3"/>
  <c r="L2309" i="3"/>
  <c r="L2308" i="3"/>
  <c r="L2307" i="3"/>
  <c r="L2306" i="3"/>
  <c r="L2305" i="3"/>
  <c r="L2304" i="3"/>
  <c r="L2303" i="3"/>
  <c r="L2302" i="3"/>
  <c r="L2301" i="3"/>
  <c r="L2300" i="3"/>
  <c r="L2299" i="3"/>
  <c r="L2298" i="3"/>
  <c r="L2297" i="3"/>
  <c r="L2296" i="3"/>
  <c r="L2295" i="3"/>
  <c r="L2294" i="3"/>
  <c r="L2293" i="3"/>
  <c r="L2292" i="3"/>
  <c r="L2291" i="3"/>
  <c r="L2290" i="3"/>
  <c r="L2289" i="3"/>
  <c r="L2288" i="3"/>
  <c r="L2287" i="3"/>
  <c r="L2286" i="3"/>
  <c r="L2285" i="3"/>
  <c r="L2284" i="3"/>
  <c r="L2283" i="3"/>
  <c r="L2282" i="3"/>
  <c r="L2281" i="3"/>
  <c r="L2280" i="3"/>
  <c r="L2279" i="3"/>
  <c r="L2278" i="3"/>
  <c r="L2277" i="3"/>
  <c r="L2276" i="3"/>
  <c r="L2275" i="3"/>
  <c r="L2274" i="3"/>
  <c r="L2273" i="3"/>
  <c r="L2272" i="3"/>
  <c r="L2271" i="3"/>
  <c r="L2270" i="3"/>
  <c r="L2269" i="3"/>
  <c r="L2268" i="3"/>
  <c r="L2267" i="3"/>
  <c r="L2266" i="3"/>
  <c r="L2265" i="3"/>
  <c r="L2264" i="3"/>
  <c r="L2263" i="3"/>
  <c r="L2262" i="3"/>
  <c r="L2261" i="3"/>
  <c r="L2260" i="3"/>
  <c r="L2259" i="3"/>
  <c r="L2258" i="3"/>
  <c r="L2257" i="3"/>
  <c r="L2256" i="3"/>
  <c r="L2255" i="3"/>
  <c r="L2254" i="3"/>
  <c r="L2253" i="3"/>
  <c r="L2252" i="3"/>
  <c r="L2251" i="3"/>
  <c r="L2250" i="3"/>
  <c r="L2249" i="3"/>
  <c r="L2248" i="3"/>
  <c r="L2247" i="3"/>
  <c r="L2246" i="3"/>
  <c r="L2245" i="3"/>
  <c r="L2244" i="3"/>
  <c r="L2243" i="3"/>
  <c r="L2242" i="3"/>
  <c r="L2241" i="3"/>
  <c r="L2240" i="3"/>
  <c r="L2239" i="3"/>
  <c r="L2238" i="3"/>
  <c r="L2237" i="3"/>
  <c r="L2236" i="3"/>
  <c r="L2235" i="3"/>
  <c r="L2234" i="3"/>
  <c r="L2233" i="3"/>
  <c r="L2232" i="3"/>
  <c r="L2231" i="3"/>
  <c r="L2230" i="3"/>
  <c r="L2229" i="3"/>
  <c r="L2228" i="3"/>
  <c r="L2227" i="3"/>
  <c r="L2226" i="3"/>
  <c r="L2225" i="3"/>
  <c r="L2224" i="3"/>
  <c r="L2223" i="3"/>
  <c r="L2222" i="3"/>
  <c r="L2221" i="3"/>
  <c r="L2220" i="3"/>
  <c r="L2219" i="3"/>
  <c r="L2218" i="3"/>
  <c r="L2217" i="3"/>
  <c r="L2216" i="3"/>
  <c r="L2215" i="3"/>
  <c r="L2214" i="3"/>
  <c r="L2213" i="3"/>
  <c r="L2212" i="3"/>
  <c r="L2211" i="3"/>
  <c r="L2210" i="3"/>
  <c r="L2209" i="3"/>
  <c r="L2208" i="3"/>
  <c r="L2207" i="3"/>
  <c r="L2206" i="3"/>
  <c r="L2205" i="3"/>
  <c r="L2204" i="3"/>
  <c r="L2203" i="3"/>
  <c r="L2202" i="3"/>
  <c r="L2201" i="3"/>
  <c r="L2200" i="3"/>
  <c r="L2199" i="3"/>
  <c r="L2198" i="3"/>
  <c r="L2197" i="3"/>
  <c r="L2196" i="3"/>
  <c r="L2195" i="3"/>
  <c r="L2194" i="3"/>
  <c r="L2193" i="3"/>
  <c r="L2192" i="3"/>
  <c r="L2191" i="3"/>
  <c r="L2190" i="3"/>
  <c r="L2189" i="3"/>
  <c r="L2188" i="3"/>
  <c r="L2187" i="3"/>
  <c r="L2186" i="3"/>
  <c r="L2185" i="3"/>
  <c r="L2184" i="3"/>
  <c r="L2183" i="3"/>
  <c r="L2182" i="3"/>
  <c r="L2181" i="3"/>
  <c r="L2180" i="3"/>
  <c r="L2179" i="3"/>
  <c r="L2178" i="3"/>
  <c r="L2177" i="3"/>
  <c r="L2176" i="3"/>
  <c r="L2175" i="3"/>
  <c r="L2174" i="3"/>
  <c r="L2173" i="3"/>
  <c r="L2172" i="3"/>
  <c r="L2171" i="3"/>
  <c r="L2170" i="3"/>
  <c r="L2169" i="3"/>
  <c r="L2168" i="3"/>
  <c r="L2167" i="3"/>
  <c r="L2166" i="3"/>
  <c r="L2165" i="3"/>
  <c r="L2164" i="3"/>
  <c r="L2163" i="3"/>
  <c r="L2162" i="3"/>
  <c r="L2161" i="3"/>
  <c r="L2160" i="3"/>
  <c r="L2159" i="3"/>
  <c r="L2158" i="3"/>
  <c r="L2157" i="3"/>
  <c r="L2156" i="3"/>
  <c r="L2155" i="3"/>
  <c r="L2154" i="3"/>
  <c r="L2153" i="3"/>
  <c r="L2152" i="3"/>
  <c r="L2151" i="3"/>
  <c r="L2150" i="3"/>
  <c r="L2149" i="3"/>
  <c r="L2148" i="3"/>
  <c r="L2147" i="3"/>
  <c r="L2146" i="3"/>
  <c r="L2145" i="3"/>
  <c r="L2144" i="3"/>
  <c r="L2143" i="3"/>
  <c r="L2142" i="3"/>
  <c r="L2141" i="3"/>
  <c r="L2140" i="3"/>
  <c r="L2139" i="3"/>
  <c r="L2138" i="3"/>
  <c r="L2137" i="3"/>
  <c r="L2136" i="3"/>
  <c r="L2135" i="3"/>
  <c r="L2134" i="3"/>
  <c r="L2133" i="3"/>
  <c r="L2132" i="3"/>
  <c r="L2131" i="3"/>
  <c r="L2130" i="3"/>
  <c r="L2129" i="3"/>
  <c r="L2128" i="3"/>
  <c r="L2127" i="3"/>
  <c r="L2126" i="3"/>
  <c r="L2125" i="3"/>
  <c r="L2124" i="3"/>
  <c r="L2123" i="3"/>
  <c r="L2122" i="3"/>
  <c r="L2121" i="3"/>
  <c r="L2120" i="3"/>
  <c r="L2119" i="3"/>
  <c r="L2118" i="3"/>
  <c r="L2117" i="3"/>
  <c r="L2116" i="3"/>
  <c r="L2115" i="3"/>
  <c r="L2114" i="3"/>
  <c r="L2113" i="3"/>
  <c r="L2112" i="3"/>
  <c r="L2111" i="3"/>
  <c r="L2110" i="3"/>
  <c r="L2109" i="3"/>
  <c r="L2108" i="3"/>
  <c r="L2107" i="3"/>
  <c r="L2106" i="3"/>
  <c r="L2105" i="3"/>
  <c r="L2104" i="3"/>
  <c r="L2103" i="3"/>
  <c r="L2102" i="3"/>
  <c r="L2101" i="3"/>
  <c r="L2100" i="3"/>
  <c r="L2099" i="3"/>
  <c r="L2098" i="3"/>
  <c r="L2097" i="3"/>
  <c r="L2096" i="3"/>
  <c r="L2095" i="3"/>
  <c r="L2094" i="3"/>
  <c r="L2093" i="3"/>
  <c r="L2092" i="3"/>
  <c r="L2091" i="3"/>
  <c r="L2090" i="3"/>
  <c r="L2089" i="3"/>
  <c r="L2088" i="3"/>
  <c r="L2087" i="3"/>
  <c r="L2086" i="3"/>
  <c r="L2085" i="3"/>
  <c r="L2084" i="3"/>
  <c r="L2083" i="3"/>
  <c r="L2082" i="3"/>
  <c r="L2081" i="3"/>
  <c r="L2080" i="3"/>
  <c r="L2079" i="3"/>
  <c r="L2078" i="3"/>
  <c r="L2077" i="3"/>
  <c r="L2076" i="3"/>
  <c r="L2075" i="3"/>
  <c r="L2074" i="3"/>
  <c r="L2073" i="3"/>
  <c r="L2072" i="3"/>
  <c r="L2071" i="3"/>
  <c r="L2070" i="3"/>
  <c r="L2069" i="3"/>
  <c r="L2068" i="3"/>
  <c r="L2067" i="3"/>
  <c r="L2066" i="3"/>
  <c r="L2065" i="3"/>
  <c r="L2064" i="3"/>
  <c r="L2063" i="3"/>
  <c r="L2062" i="3"/>
  <c r="L2061" i="3"/>
  <c r="L2060" i="3"/>
  <c r="L2059" i="3"/>
  <c r="L2058" i="3"/>
  <c r="L2057" i="3"/>
  <c r="L2056" i="3"/>
  <c r="L2055" i="3"/>
  <c r="L2054" i="3"/>
  <c r="L2053" i="3"/>
  <c r="L2052" i="3"/>
  <c r="L2051" i="3"/>
  <c r="L2050" i="3"/>
  <c r="L2049" i="3"/>
  <c r="L2048" i="3"/>
  <c r="L2047" i="3"/>
  <c r="L2046" i="3"/>
  <c r="L2045" i="3"/>
  <c r="L2044" i="3"/>
  <c r="L2043" i="3"/>
  <c r="L2042" i="3"/>
  <c r="L2041" i="3"/>
  <c r="L2040" i="3"/>
  <c r="L2039" i="3"/>
  <c r="L2038" i="3"/>
  <c r="L2037" i="3"/>
  <c r="L2036" i="3"/>
  <c r="L2035" i="3"/>
  <c r="L2034" i="3"/>
  <c r="L2033" i="3"/>
  <c r="L2032" i="3"/>
  <c r="L2031" i="3"/>
  <c r="L2030" i="3"/>
  <c r="L2029" i="3"/>
  <c r="L2028" i="3"/>
  <c r="L2027" i="3"/>
  <c r="L2026" i="3"/>
  <c r="L2025" i="3"/>
  <c r="L2024" i="3"/>
  <c r="L2023" i="3"/>
  <c r="L2022" i="3"/>
  <c r="L2021" i="3"/>
  <c r="L2020" i="3"/>
  <c r="L2019" i="3"/>
  <c r="L2018" i="3"/>
  <c r="L2017" i="3"/>
  <c r="L2016" i="3"/>
  <c r="L2015" i="3"/>
  <c r="L2014" i="3"/>
  <c r="L2013" i="3"/>
  <c r="L2012" i="3"/>
  <c r="L2011" i="3"/>
  <c r="L2010" i="3"/>
  <c r="L2009" i="3"/>
  <c r="L2008" i="3"/>
  <c r="L2007" i="3"/>
  <c r="L2006" i="3"/>
  <c r="L2005" i="3"/>
  <c r="L2004" i="3"/>
  <c r="L2003" i="3"/>
  <c r="L2002" i="3"/>
  <c r="L2001" i="3"/>
  <c r="L2000" i="3"/>
  <c r="L1999" i="3"/>
  <c r="L1998" i="3"/>
  <c r="L1997" i="3"/>
  <c r="L1996" i="3"/>
  <c r="L1995" i="3"/>
  <c r="L1994" i="3"/>
  <c r="L1993" i="3"/>
  <c r="L1992" i="3"/>
  <c r="L1991" i="3"/>
  <c r="L1990" i="3"/>
  <c r="L1989" i="3"/>
  <c r="L1988" i="3"/>
  <c r="L1987" i="3"/>
  <c r="L1986" i="3"/>
  <c r="L1985" i="3"/>
  <c r="L1984" i="3"/>
  <c r="L1983" i="3"/>
  <c r="L1982" i="3"/>
  <c r="L1981" i="3"/>
  <c r="L1980" i="3"/>
  <c r="L1979" i="3"/>
  <c r="L1978" i="3"/>
  <c r="L1977" i="3"/>
  <c r="L1976" i="3"/>
  <c r="L1975" i="3"/>
  <c r="L1974" i="3"/>
  <c r="L1973" i="3"/>
  <c r="L1972" i="3"/>
  <c r="L1971" i="3"/>
  <c r="L1970" i="3"/>
  <c r="L1969" i="3"/>
  <c r="L1968" i="3"/>
  <c r="L1967" i="3"/>
  <c r="L1966" i="3"/>
  <c r="L1965" i="3"/>
  <c r="L1964" i="3"/>
  <c r="L1963" i="3"/>
  <c r="L1962" i="3"/>
  <c r="L1961" i="3"/>
  <c r="L1960" i="3"/>
  <c r="L1959" i="3"/>
  <c r="L1958" i="3"/>
  <c r="L1957" i="3"/>
  <c r="L1956" i="3"/>
  <c r="L1955" i="3"/>
  <c r="L1954" i="3"/>
  <c r="L1953" i="3"/>
  <c r="L1952" i="3"/>
  <c r="L1951" i="3"/>
  <c r="L1950" i="3"/>
  <c r="L1949" i="3"/>
  <c r="L1948" i="3"/>
  <c r="L1947" i="3"/>
  <c r="L1946" i="3"/>
  <c r="L1945" i="3"/>
  <c r="L1944" i="3"/>
  <c r="L1943" i="3"/>
  <c r="L1942" i="3"/>
  <c r="L1941" i="3"/>
  <c r="L1940" i="3"/>
  <c r="L1939" i="3"/>
  <c r="L1938" i="3"/>
  <c r="L1937" i="3"/>
  <c r="L1936" i="3"/>
  <c r="L1935" i="3"/>
  <c r="L1934" i="3"/>
  <c r="L1933" i="3"/>
  <c r="L1932" i="3"/>
  <c r="L1931" i="3"/>
  <c r="L1930" i="3"/>
  <c r="L1929" i="3"/>
  <c r="L1928" i="3"/>
  <c r="L1927" i="3"/>
  <c r="L1926" i="3"/>
  <c r="L1925" i="3"/>
  <c r="L1924" i="3"/>
  <c r="L1923" i="3"/>
  <c r="L1922" i="3"/>
  <c r="L1921" i="3"/>
  <c r="L1920" i="3"/>
  <c r="L1919" i="3"/>
  <c r="L1918" i="3"/>
  <c r="L1917" i="3"/>
  <c r="L1916" i="3"/>
  <c r="L1915" i="3"/>
  <c r="L1914" i="3"/>
  <c r="L1913" i="3"/>
  <c r="L1912" i="3"/>
  <c r="L1911" i="3"/>
  <c r="L1910" i="3"/>
  <c r="L1909" i="3"/>
  <c r="L1908" i="3"/>
  <c r="L1907" i="3"/>
  <c r="L1906" i="3"/>
  <c r="L1905" i="3"/>
  <c r="L1904" i="3"/>
  <c r="L1903" i="3"/>
  <c r="L1902" i="3"/>
  <c r="L1901" i="3"/>
  <c r="L1900" i="3"/>
  <c r="L1899" i="3"/>
  <c r="L1898" i="3"/>
  <c r="L1897" i="3"/>
  <c r="L1896" i="3"/>
  <c r="L1895" i="3"/>
  <c r="L1894" i="3"/>
  <c r="L1893" i="3"/>
  <c r="L1892" i="3"/>
  <c r="L1891" i="3"/>
  <c r="L1890" i="3"/>
  <c r="L1889" i="3"/>
  <c r="L1888" i="3"/>
  <c r="L1887" i="3"/>
  <c r="L1886" i="3"/>
  <c r="L1885" i="3"/>
  <c r="L1884" i="3"/>
  <c r="L1883" i="3"/>
  <c r="L1882" i="3"/>
  <c r="L1881" i="3"/>
  <c r="L1880" i="3"/>
  <c r="L1879" i="3"/>
  <c r="L1878" i="3"/>
  <c r="L1877" i="3"/>
  <c r="L1876" i="3"/>
  <c r="L1875" i="3"/>
  <c r="L1874" i="3"/>
  <c r="L1873" i="3"/>
  <c r="L1872" i="3"/>
  <c r="L1871" i="3"/>
  <c r="L1870" i="3"/>
  <c r="L1869" i="3"/>
  <c r="L1868" i="3"/>
  <c r="L1867" i="3"/>
  <c r="L1866" i="3"/>
  <c r="L1865" i="3"/>
  <c r="L1864" i="3"/>
  <c r="L1863" i="3"/>
  <c r="L1862" i="3"/>
  <c r="L1861" i="3"/>
  <c r="L1860" i="3"/>
  <c r="L1859" i="3"/>
  <c r="L1858" i="3"/>
  <c r="L1857" i="3"/>
  <c r="L1856" i="3"/>
  <c r="L1855" i="3"/>
  <c r="L1854" i="3"/>
  <c r="L1853" i="3"/>
  <c r="L1852" i="3"/>
  <c r="L1851" i="3"/>
  <c r="L1850" i="3"/>
  <c r="L1849" i="3"/>
  <c r="L1848" i="3"/>
  <c r="L1847" i="3"/>
  <c r="L1846" i="3"/>
  <c r="L1845" i="3"/>
  <c r="L1844" i="3"/>
  <c r="L1843" i="3"/>
  <c r="L1842" i="3"/>
  <c r="L1841" i="3"/>
  <c r="L1840" i="3"/>
  <c r="L1839" i="3"/>
  <c r="L1838" i="3"/>
  <c r="L1837" i="3"/>
  <c r="L1836" i="3"/>
  <c r="L1835" i="3"/>
  <c r="L1834" i="3"/>
  <c r="L1833" i="3"/>
  <c r="L1832" i="3"/>
  <c r="L1831" i="3"/>
  <c r="L1830" i="3"/>
  <c r="L1829" i="3"/>
  <c r="L1828" i="3"/>
  <c r="L1827" i="3"/>
  <c r="L1826" i="3"/>
  <c r="L1825" i="3"/>
  <c r="L1824" i="3"/>
  <c r="L1823" i="3"/>
  <c r="L1822" i="3"/>
  <c r="L1821" i="3"/>
  <c r="L1820" i="3"/>
  <c r="L1819" i="3"/>
  <c r="L1818" i="3"/>
  <c r="L1817" i="3"/>
  <c r="L1816" i="3"/>
  <c r="L1815" i="3"/>
  <c r="L1814" i="3"/>
  <c r="L1813" i="3"/>
  <c r="L1812" i="3"/>
  <c r="L1811" i="3"/>
  <c r="L1810" i="3"/>
  <c r="L1809" i="3"/>
  <c r="L1808" i="3"/>
  <c r="L1807" i="3"/>
  <c r="L1806" i="3"/>
  <c r="L1805" i="3"/>
  <c r="L1804" i="3"/>
  <c r="L1803" i="3"/>
  <c r="L1802" i="3"/>
  <c r="L1801" i="3"/>
  <c r="L1800" i="3"/>
  <c r="L1799" i="3"/>
  <c r="L1798" i="3"/>
  <c r="L1797" i="3"/>
  <c r="L1796" i="3"/>
  <c r="L1795" i="3"/>
  <c r="L1794" i="3"/>
  <c r="L1793" i="3"/>
  <c r="L1792" i="3"/>
  <c r="L1791" i="3"/>
  <c r="L1790" i="3"/>
  <c r="L1789" i="3"/>
  <c r="L1788" i="3"/>
  <c r="L1787" i="3"/>
  <c r="L1786" i="3"/>
  <c r="L1785" i="3"/>
  <c r="L1784" i="3"/>
  <c r="L1783" i="3"/>
  <c r="L1782" i="3"/>
  <c r="L1781" i="3"/>
  <c r="L1780" i="3"/>
  <c r="L1779" i="3"/>
  <c r="L1778" i="3"/>
  <c r="L1777" i="3"/>
  <c r="L1776" i="3"/>
  <c r="L1775" i="3"/>
  <c r="L1774" i="3"/>
  <c r="L1773" i="3"/>
  <c r="L1772" i="3"/>
  <c r="L1771" i="3"/>
  <c r="L1770" i="3"/>
  <c r="L1769" i="3"/>
  <c r="L1768" i="3"/>
  <c r="L1767" i="3"/>
  <c r="L1766" i="3"/>
  <c r="L1765" i="3"/>
  <c r="L1764" i="3"/>
  <c r="L1763" i="3"/>
  <c r="L1762" i="3"/>
  <c r="L1761" i="3"/>
  <c r="L1760" i="3"/>
  <c r="L1759" i="3"/>
  <c r="L1758" i="3"/>
  <c r="L1757" i="3"/>
  <c r="L1756" i="3"/>
  <c r="L1755" i="3"/>
  <c r="L1754" i="3"/>
  <c r="L1753" i="3"/>
  <c r="L1752" i="3"/>
  <c r="L1751" i="3"/>
  <c r="L1750" i="3"/>
  <c r="L1749" i="3"/>
  <c r="L1748" i="3"/>
  <c r="L1747" i="3"/>
  <c r="L1746" i="3"/>
  <c r="L1745" i="3"/>
  <c r="L1744" i="3"/>
  <c r="L1743" i="3"/>
  <c r="L1742" i="3"/>
  <c r="L1741" i="3"/>
  <c r="L1740" i="3"/>
  <c r="L1739" i="3"/>
  <c r="L1738" i="3"/>
  <c r="L1737" i="3"/>
  <c r="L1736" i="3"/>
  <c r="L1735" i="3"/>
  <c r="L1734" i="3"/>
  <c r="L1733" i="3"/>
  <c r="L1732" i="3"/>
  <c r="L1731" i="3"/>
  <c r="L1730" i="3"/>
  <c r="L1729" i="3"/>
  <c r="L1728" i="3"/>
  <c r="L1727" i="3"/>
  <c r="L1726" i="3"/>
  <c r="L1725" i="3"/>
  <c r="L1724" i="3"/>
  <c r="L1723" i="3"/>
  <c r="L1722" i="3"/>
  <c r="L1721" i="3"/>
  <c r="L1720" i="3"/>
  <c r="L1719" i="3"/>
  <c r="L1718" i="3"/>
  <c r="L1717" i="3"/>
  <c r="L1716" i="3"/>
  <c r="L1715" i="3"/>
  <c r="L1714" i="3"/>
  <c r="L1713" i="3"/>
  <c r="L1712" i="3"/>
  <c r="L1711" i="3"/>
  <c r="L1710" i="3"/>
  <c r="L1709" i="3"/>
  <c r="L1708" i="3"/>
  <c r="L1707" i="3"/>
  <c r="L1706" i="3"/>
  <c r="L1705" i="3"/>
  <c r="L1704" i="3"/>
  <c r="L1703" i="3"/>
  <c r="L1702" i="3"/>
  <c r="L1701" i="3"/>
  <c r="L1700" i="3"/>
  <c r="L1699" i="3"/>
  <c r="L1698" i="3"/>
  <c r="L1697" i="3"/>
  <c r="L1696" i="3"/>
  <c r="L1695" i="3"/>
  <c r="L1694" i="3"/>
  <c r="L1693" i="3"/>
  <c r="L1692" i="3"/>
  <c r="L1691" i="3"/>
  <c r="L1690" i="3"/>
  <c r="L1689" i="3"/>
  <c r="L1688" i="3"/>
  <c r="L1687" i="3"/>
  <c r="L1686" i="3"/>
  <c r="L1685" i="3"/>
  <c r="L1684" i="3"/>
  <c r="L1683" i="3"/>
  <c r="L1682" i="3"/>
  <c r="L1681" i="3"/>
  <c r="L1680" i="3"/>
  <c r="L1679" i="3"/>
  <c r="L1678" i="3"/>
  <c r="L1677" i="3"/>
  <c r="L1676" i="3"/>
  <c r="L1675" i="3"/>
  <c r="L1674" i="3"/>
  <c r="L1673" i="3"/>
  <c r="L1672" i="3"/>
  <c r="L1671" i="3"/>
  <c r="L1670" i="3"/>
  <c r="L1669" i="3"/>
  <c r="L1668" i="3"/>
  <c r="L1667" i="3"/>
  <c r="L1666" i="3"/>
  <c r="L1665" i="3"/>
  <c r="L1664" i="3"/>
  <c r="L1663" i="3"/>
  <c r="L1662" i="3"/>
  <c r="L1661" i="3"/>
  <c r="L1660" i="3"/>
  <c r="L1659" i="3"/>
  <c r="L1658" i="3"/>
  <c r="L1657" i="3"/>
  <c r="L1656" i="3"/>
  <c r="L1655" i="3"/>
  <c r="L1654" i="3"/>
  <c r="L1653" i="3"/>
  <c r="L1652" i="3"/>
  <c r="L1651" i="3"/>
  <c r="L1650" i="3"/>
  <c r="L1649" i="3"/>
  <c r="L1648" i="3"/>
  <c r="L1647" i="3"/>
  <c r="L1646" i="3"/>
  <c r="L1645" i="3"/>
  <c r="L1644" i="3"/>
  <c r="L1643" i="3"/>
  <c r="L1642" i="3"/>
  <c r="L1641" i="3"/>
  <c r="L1640" i="3"/>
  <c r="L1639" i="3"/>
  <c r="L1638" i="3"/>
  <c r="L1637" i="3"/>
  <c r="L1636" i="3"/>
  <c r="L1635" i="3"/>
  <c r="L1634" i="3"/>
  <c r="L1633" i="3"/>
  <c r="L1632" i="3"/>
  <c r="L1631" i="3"/>
  <c r="L1630" i="3"/>
  <c r="L1629" i="3"/>
  <c r="L1628" i="3"/>
  <c r="L1627" i="3"/>
  <c r="L1626" i="3"/>
  <c r="L1625" i="3"/>
  <c r="L1624" i="3"/>
  <c r="L1623" i="3"/>
  <c r="L1622" i="3"/>
  <c r="L1621" i="3"/>
  <c r="L1620" i="3"/>
  <c r="L1619" i="3"/>
  <c r="L1618" i="3"/>
  <c r="L1617" i="3"/>
  <c r="L1616" i="3"/>
  <c r="L1615" i="3"/>
  <c r="L1614" i="3"/>
  <c r="L1613" i="3"/>
  <c r="L1612" i="3"/>
  <c r="L1611" i="3"/>
  <c r="L1610" i="3"/>
  <c r="L1609" i="3"/>
  <c r="L1608" i="3"/>
  <c r="L1607" i="3"/>
  <c r="L1606" i="3"/>
  <c r="L1605" i="3"/>
  <c r="L1604" i="3"/>
  <c r="L1603" i="3"/>
  <c r="L1602" i="3"/>
  <c r="L1601" i="3"/>
  <c r="L1600" i="3"/>
  <c r="L1599" i="3"/>
  <c r="L1598" i="3"/>
  <c r="L1597" i="3"/>
  <c r="L1596" i="3"/>
  <c r="L1595" i="3"/>
  <c r="L1594" i="3"/>
  <c r="L1593" i="3"/>
  <c r="L1592" i="3"/>
  <c r="L1591" i="3"/>
  <c r="L1590" i="3"/>
  <c r="L1589" i="3"/>
  <c r="L1588" i="3"/>
  <c r="L1587" i="3"/>
  <c r="L1586" i="3"/>
  <c r="L1585" i="3"/>
  <c r="L1584" i="3"/>
  <c r="L1583" i="3"/>
  <c r="L1582" i="3"/>
  <c r="L1581" i="3"/>
  <c r="L1580" i="3"/>
  <c r="L1579" i="3"/>
  <c r="L1578" i="3"/>
  <c r="L1577" i="3"/>
  <c r="L1576" i="3"/>
  <c r="L1575" i="3"/>
  <c r="L1574" i="3"/>
  <c r="L1573" i="3"/>
  <c r="L1572" i="3"/>
  <c r="L1571" i="3"/>
  <c r="L1570" i="3"/>
  <c r="L1569" i="3"/>
  <c r="L1568" i="3"/>
  <c r="L1567" i="3"/>
  <c r="L1566" i="3"/>
  <c r="L1565" i="3"/>
  <c r="L1564" i="3"/>
  <c r="L1563" i="3"/>
  <c r="L1562" i="3"/>
  <c r="L1561" i="3"/>
  <c r="L1560" i="3"/>
  <c r="L1559" i="3"/>
  <c r="L1558" i="3"/>
  <c r="L1557" i="3"/>
  <c r="L1556" i="3"/>
  <c r="L1555" i="3"/>
  <c r="L1554" i="3"/>
  <c r="L1553" i="3"/>
  <c r="L1552" i="3"/>
  <c r="L1551" i="3"/>
  <c r="L1550" i="3"/>
  <c r="L1549" i="3"/>
  <c r="L1548" i="3"/>
  <c r="L1547" i="3"/>
  <c r="L1546" i="3"/>
  <c r="L1545" i="3"/>
  <c r="L1544" i="3"/>
  <c r="L1543" i="3"/>
  <c r="L1542" i="3"/>
  <c r="L1541" i="3"/>
  <c r="L1540" i="3"/>
  <c r="L1539" i="3"/>
  <c r="L1538" i="3"/>
  <c r="L1537" i="3"/>
  <c r="L1536" i="3"/>
  <c r="L1535" i="3"/>
  <c r="L1534" i="3"/>
  <c r="L1533" i="3"/>
  <c r="L1532" i="3"/>
  <c r="L1531" i="3"/>
  <c r="L1530" i="3"/>
  <c r="L1529" i="3"/>
  <c r="L1528" i="3"/>
  <c r="L1527" i="3"/>
  <c r="L1526" i="3"/>
  <c r="L1525" i="3"/>
  <c r="L1524" i="3"/>
  <c r="L1523" i="3"/>
  <c r="L1522" i="3"/>
  <c r="L1521" i="3"/>
  <c r="L1520" i="3"/>
  <c r="L1519" i="3"/>
  <c r="L1518" i="3"/>
  <c r="L1517" i="3"/>
  <c r="L1516" i="3"/>
  <c r="L1515" i="3"/>
  <c r="L1514" i="3"/>
  <c r="L1513" i="3"/>
  <c r="L1512" i="3"/>
  <c r="L1511" i="3"/>
  <c r="L1510" i="3"/>
  <c r="L1509" i="3"/>
  <c r="L1508" i="3"/>
  <c r="L1507" i="3"/>
  <c r="L1506" i="3"/>
  <c r="L1505" i="3"/>
  <c r="L1504" i="3"/>
  <c r="L1503" i="3"/>
  <c r="L1502" i="3"/>
  <c r="L1501" i="3"/>
  <c r="L1500" i="3"/>
  <c r="L1499" i="3"/>
  <c r="L1498" i="3"/>
  <c r="L1497" i="3"/>
  <c r="L1496" i="3"/>
  <c r="L1495" i="3"/>
  <c r="L1494" i="3"/>
  <c r="L1493" i="3"/>
  <c r="L1492" i="3"/>
  <c r="L1491" i="3"/>
  <c r="L1490" i="3"/>
  <c r="L1489" i="3"/>
  <c r="L1488" i="3"/>
  <c r="L1487" i="3"/>
  <c r="L1486" i="3"/>
  <c r="L1485" i="3"/>
  <c r="L1484" i="3"/>
  <c r="L1483" i="3"/>
  <c r="L1482" i="3"/>
  <c r="L1481" i="3"/>
  <c r="L1480" i="3"/>
  <c r="L1479" i="3"/>
  <c r="L1478" i="3"/>
  <c r="L1477" i="3"/>
  <c r="L1476" i="3"/>
  <c r="L1475" i="3"/>
  <c r="L1474" i="3"/>
  <c r="L1473" i="3"/>
  <c r="L1472" i="3"/>
  <c r="L1471" i="3"/>
  <c r="L1470" i="3"/>
  <c r="L1469" i="3"/>
  <c r="L1468" i="3"/>
  <c r="L1467" i="3"/>
  <c r="L1466" i="3"/>
  <c r="L1465" i="3"/>
  <c r="L1464" i="3"/>
  <c r="L1463" i="3"/>
  <c r="L1462" i="3"/>
  <c r="L1461" i="3"/>
  <c r="L1460" i="3"/>
  <c r="L1459" i="3"/>
  <c r="L1458" i="3"/>
  <c r="L1457" i="3"/>
  <c r="L1456" i="3"/>
  <c r="L1455" i="3"/>
  <c r="L1454" i="3"/>
  <c r="L1453" i="3"/>
  <c r="L1452" i="3"/>
  <c r="L1451" i="3"/>
  <c r="L1450" i="3"/>
  <c r="L1449" i="3"/>
  <c r="L1448" i="3"/>
  <c r="L1447" i="3"/>
  <c r="L1446" i="3"/>
  <c r="L1445" i="3"/>
  <c r="L1444" i="3"/>
  <c r="L1443" i="3"/>
  <c r="L1442" i="3"/>
  <c r="L1441" i="3"/>
  <c r="L1440" i="3"/>
  <c r="L1439" i="3"/>
  <c r="L1438" i="3"/>
  <c r="L1437" i="3"/>
  <c r="L1436" i="3"/>
  <c r="L1435" i="3"/>
  <c r="L1434" i="3"/>
  <c r="L1433" i="3"/>
  <c r="L1432" i="3"/>
  <c r="L1431" i="3"/>
  <c r="L1430" i="3"/>
  <c r="L1429" i="3"/>
  <c r="L1428" i="3"/>
  <c r="L1427" i="3"/>
  <c r="L1426" i="3"/>
  <c r="L1425" i="3"/>
  <c r="L1424" i="3"/>
  <c r="L1423" i="3"/>
  <c r="L1422" i="3"/>
  <c r="L1421" i="3"/>
  <c r="L1420" i="3"/>
  <c r="L1419" i="3"/>
  <c r="L1418" i="3"/>
  <c r="L1417" i="3"/>
  <c r="L1416" i="3"/>
  <c r="L1415" i="3"/>
  <c r="L1414" i="3"/>
  <c r="L1413" i="3"/>
  <c r="L1412" i="3"/>
  <c r="L1411" i="3"/>
  <c r="L1410" i="3"/>
  <c r="L1409" i="3"/>
  <c r="L1408" i="3"/>
  <c r="L1407" i="3"/>
  <c r="L1406" i="3"/>
  <c r="L1405" i="3"/>
  <c r="L1404" i="3"/>
  <c r="L1403" i="3"/>
  <c r="L1402" i="3"/>
  <c r="L1401" i="3"/>
  <c r="L1400" i="3"/>
  <c r="L1399" i="3"/>
  <c r="L1398" i="3"/>
  <c r="L1397" i="3"/>
  <c r="L1396" i="3"/>
  <c r="L1395" i="3"/>
  <c r="L1394" i="3"/>
  <c r="L1393" i="3"/>
  <c r="L1392" i="3"/>
  <c r="L1391" i="3"/>
  <c r="L1390" i="3"/>
  <c r="L1389" i="3"/>
  <c r="L1388" i="3"/>
  <c r="L1387" i="3"/>
  <c r="L1386" i="3"/>
  <c r="L1385" i="3"/>
  <c r="L1384" i="3"/>
  <c r="L1383" i="3"/>
  <c r="L1382" i="3"/>
  <c r="L1381" i="3"/>
  <c r="L1380" i="3"/>
  <c r="L1379" i="3"/>
  <c r="L1378" i="3"/>
  <c r="L1377" i="3"/>
  <c r="L1376" i="3"/>
  <c r="L1375" i="3"/>
  <c r="L1374" i="3"/>
  <c r="L1373" i="3"/>
  <c r="L1372" i="3"/>
  <c r="L1371" i="3"/>
  <c r="L1370" i="3"/>
  <c r="L1369" i="3"/>
  <c r="L1368" i="3"/>
  <c r="L1367" i="3"/>
  <c r="L1366" i="3"/>
  <c r="L1365" i="3"/>
  <c r="L1364" i="3"/>
  <c r="L1363" i="3"/>
  <c r="L1362" i="3"/>
  <c r="L1361" i="3"/>
  <c r="L1360" i="3"/>
  <c r="L1359" i="3"/>
  <c r="L1358" i="3"/>
  <c r="L1357" i="3"/>
  <c r="L1356" i="3"/>
  <c r="L1355" i="3"/>
  <c r="L1354" i="3"/>
  <c r="L1353" i="3"/>
  <c r="L1352" i="3"/>
  <c r="L1351" i="3"/>
  <c r="L1350" i="3"/>
  <c r="L1349" i="3"/>
  <c r="L1348" i="3"/>
  <c r="L1347" i="3"/>
  <c r="L1346" i="3"/>
  <c r="L1345" i="3"/>
  <c r="L1344" i="3"/>
  <c r="L1343" i="3"/>
  <c r="L1342" i="3"/>
  <c r="L1341" i="3"/>
  <c r="L1340" i="3"/>
  <c r="L1339" i="3"/>
  <c r="L1338" i="3"/>
  <c r="L1337" i="3"/>
  <c r="L1336" i="3"/>
  <c r="L1335" i="3"/>
  <c r="L1334" i="3"/>
  <c r="L1333" i="3"/>
  <c r="L1332" i="3"/>
  <c r="L1331" i="3"/>
  <c r="L1330" i="3"/>
  <c r="L1329" i="3"/>
  <c r="L1328" i="3"/>
  <c r="L1327" i="3"/>
  <c r="L1326" i="3"/>
  <c r="L1325" i="3"/>
  <c r="L1324" i="3"/>
  <c r="L1323" i="3"/>
  <c r="L1322" i="3"/>
  <c r="L1321" i="3"/>
  <c r="L1320" i="3"/>
  <c r="L1319" i="3"/>
  <c r="L1318" i="3"/>
  <c r="L1317" i="3"/>
  <c r="L1316" i="3"/>
  <c r="L1315" i="3"/>
  <c r="L1314" i="3"/>
  <c r="L1313" i="3"/>
  <c r="L1312" i="3"/>
  <c r="L1311" i="3"/>
  <c r="L1310" i="3"/>
  <c r="L1309" i="3"/>
  <c r="L1308" i="3"/>
  <c r="L1307" i="3"/>
  <c r="L1306" i="3"/>
  <c r="L1305" i="3"/>
  <c r="L1304" i="3"/>
  <c r="L1303" i="3"/>
  <c r="L1302" i="3"/>
  <c r="L1301" i="3"/>
  <c r="L1300" i="3"/>
  <c r="L1299" i="3"/>
  <c r="L1298" i="3"/>
  <c r="L1297" i="3"/>
  <c r="L1296" i="3"/>
  <c r="L1295" i="3"/>
  <c r="L1294" i="3"/>
  <c r="L1293" i="3"/>
  <c r="L1292" i="3"/>
  <c r="L1291" i="3"/>
  <c r="L1290" i="3"/>
  <c r="L1289" i="3"/>
  <c r="L1288" i="3"/>
  <c r="L1287" i="3"/>
  <c r="L1286" i="3"/>
  <c r="L1285" i="3"/>
  <c r="L1284" i="3"/>
  <c r="L1283" i="3"/>
  <c r="L1282" i="3"/>
  <c r="L1281" i="3"/>
  <c r="L1280" i="3"/>
  <c r="L1279" i="3"/>
  <c r="L1278" i="3"/>
  <c r="L1277" i="3"/>
  <c r="L1276" i="3"/>
  <c r="L1275" i="3"/>
  <c r="L1274" i="3"/>
  <c r="L1273" i="3"/>
  <c r="L1272" i="3"/>
  <c r="L1271" i="3"/>
  <c r="L1270" i="3"/>
  <c r="L1269" i="3"/>
  <c r="L1268" i="3"/>
  <c r="L1267" i="3"/>
  <c r="L1266" i="3"/>
  <c r="L1265" i="3"/>
  <c r="L1264" i="3"/>
  <c r="L1263" i="3"/>
  <c r="L1262" i="3"/>
  <c r="L1261" i="3"/>
  <c r="L1260" i="3"/>
  <c r="L1259" i="3"/>
  <c r="L1258" i="3"/>
  <c r="L1257" i="3"/>
  <c r="L1256" i="3"/>
  <c r="L1255" i="3"/>
  <c r="L1254" i="3"/>
  <c r="L1253" i="3"/>
  <c r="L1252" i="3"/>
  <c r="L1251" i="3"/>
  <c r="L1250" i="3"/>
  <c r="L1249" i="3"/>
  <c r="L1248" i="3"/>
  <c r="L1247" i="3"/>
  <c r="L1246" i="3"/>
  <c r="L1245" i="3"/>
  <c r="L1244" i="3"/>
  <c r="L1243" i="3"/>
  <c r="L1242" i="3"/>
  <c r="L1241" i="3"/>
  <c r="L1240" i="3"/>
  <c r="L1239" i="3"/>
  <c r="L1238" i="3"/>
  <c r="L1237" i="3"/>
  <c r="L1236" i="3"/>
  <c r="L1235" i="3"/>
  <c r="L1234" i="3"/>
  <c r="L1233" i="3"/>
  <c r="L1232" i="3"/>
  <c r="L1231" i="3"/>
  <c r="L1230" i="3"/>
  <c r="L1229" i="3"/>
  <c r="L1228" i="3"/>
  <c r="L1227" i="3"/>
  <c r="L1226" i="3"/>
  <c r="L1225" i="3"/>
  <c r="L1224" i="3"/>
  <c r="L1223" i="3"/>
  <c r="L1222" i="3"/>
  <c r="L1221" i="3"/>
  <c r="L1220" i="3"/>
  <c r="L1219" i="3"/>
  <c r="L1218" i="3"/>
  <c r="L1217" i="3"/>
  <c r="L1216" i="3"/>
  <c r="L1215" i="3"/>
  <c r="L1214" i="3"/>
  <c r="L1213" i="3"/>
  <c r="L1212" i="3"/>
  <c r="L1211" i="3"/>
  <c r="L1210" i="3"/>
  <c r="L1209" i="3"/>
  <c r="L1208" i="3"/>
  <c r="L1207" i="3"/>
  <c r="L1206" i="3"/>
  <c r="L1205" i="3"/>
  <c r="L1204" i="3"/>
  <c r="L1203" i="3"/>
  <c r="L1202" i="3"/>
  <c r="L1201" i="3"/>
  <c r="L1200" i="3"/>
  <c r="L1199" i="3"/>
  <c r="L1198" i="3"/>
  <c r="L1197" i="3"/>
  <c r="L1196" i="3"/>
  <c r="L1195" i="3"/>
  <c r="L1194" i="3"/>
  <c r="L1193" i="3"/>
  <c r="L1192" i="3"/>
  <c r="L1191" i="3"/>
  <c r="L1190" i="3"/>
  <c r="L1189" i="3"/>
  <c r="L1188" i="3"/>
  <c r="L1187" i="3"/>
  <c r="L1186" i="3"/>
  <c r="L1185" i="3"/>
  <c r="L1184" i="3"/>
  <c r="L1183" i="3"/>
  <c r="L1182" i="3"/>
  <c r="L1181" i="3"/>
  <c r="L1180" i="3"/>
  <c r="L1179" i="3"/>
  <c r="L1178" i="3"/>
  <c r="L1177" i="3"/>
  <c r="L1176" i="3"/>
  <c r="L1175" i="3"/>
  <c r="L1174" i="3"/>
  <c r="L1173" i="3"/>
  <c r="L1172" i="3"/>
  <c r="L1171" i="3"/>
  <c r="L1170" i="3"/>
  <c r="L1169" i="3"/>
  <c r="L1168" i="3"/>
  <c r="L1167" i="3"/>
  <c r="L1166" i="3"/>
  <c r="L1165" i="3"/>
  <c r="L1164" i="3"/>
  <c r="L1163" i="3"/>
  <c r="L1162" i="3"/>
  <c r="L1161" i="3"/>
  <c r="L1160" i="3"/>
  <c r="L1159" i="3"/>
  <c r="L1158" i="3"/>
  <c r="L1157" i="3"/>
  <c r="L1156" i="3"/>
  <c r="L1155" i="3"/>
  <c r="L1154" i="3"/>
  <c r="L1153" i="3"/>
  <c r="L1152" i="3"/>
  <c r="L1151" i="3"/>
  <c r="L1150" i="3"/>
  <c r="L1149" i="3"/>
  <c r="L1148" i="3"/>
  <c r="L1147" i="3"/>
  <c r="L1146" i="3"/>
  <c r="L1145" i="3"/>
  <c r="L1144" i="3"/>
  <c r="L1143" i="3"/>
  <c r="L1142" i="3"/>
  <c r="L1141" i="3"/>
  <c r="L1140" i="3"/>
  <c r="L1139" i="3"/>
  <c r="L1138" i="3"/>
  <c r="L1137" i="3"/>
  <c r="L1136" i="3"/>
  <c r="L1135" i="3"/>
  <c r="L1134" i="3"/>
  <c r="L1133" i="3"/>
  <c r="L1132" i="3"/>
  <c r="L1131" i="3"/>
  <c r="L1130" i="3"/>
  <c r="L1129" i="3"/>
  <c r="L1128" i="3"/>
  <c r="L1127" i="3"/>
  <c r="L1126" i="3"/>
  <c r="L1125" i="3"/>
  <c r="L1124" i="3"/>
  <c r="L1123" i="3"/>
  <c r="L1122" i="3"/>
  <c r="L1121" i="3"/>
  <c r="L1120" i="3"/>
  <c r="L1119" i="3"/>
  <c r="L1118" i="3"/>
  <c r="L1117" i="3"/>
  <c r="L1116" i="3"/>
  <c r="L1115" i="3"/>
  <c r="L1114" i="3"/>
  <c r="L1113" i="3"/>
  <c r="L1112" i="3"/>
  <c r="L1111" i="3"/>
  <c r="L1110" i="3"/>
  <c r="L1109" i="3"/>
  <c r="L1108" i="3"/>
  <c r="L1107" i="3"/>
  <c r="L1106" i="3"/>
  <c r="L1105" i="3"/>
  <c r="L1104" i="3"/>
  <c r="L1103" i="3"/>
  <c r="L1102" i="3"/>
  <c r="L1101" i="3"/>
  <c r="L1100" i="3"/>
  <c r="L1099" i="3"/>
  <c r="L1098" i="3"/>
  <c r="L1097" i="3"/>
  <c r="L1096" i="3"/>
  <c r="L1095" i="3"/>
  <c r="L1094" i="3"/>
  <c r="L1093" i="3"/>
  <c r="L1092" i="3"/>
  <c r="L1091" i="3"/>
  <c r="L1090" i="3"/>
  <c r="L1089" i="3"/>
  <c r="L1088" i="3"/>
  <c r="L1087" i="3"/>
  <c r="L1086" i="3"/>
  <c r="L1085" i="3"/>
  <c r="L1084" i="3"/>
  <c r="L1083" i="3"/>
  <c r="L1082" i="3"/>
  <c r="L1081" i="3"/>
  <c r="L1080" i="3"/>
  <c r="L1079" i="3"/>
  <c r="L1078" i="3"/>
  <c r="L1077" i="3"/>
  <c r="L1076" i="3"/>
  <c r="L1075" i="3"/>
  <c r="L1074" i="3"/>
  <c r="L1073" i="3"/>
  <c r="L1072" i="3"/>
  <c r="L1071" i="3"/>
  <c r="L1070" i="3"/>
  <c r="L1069" i="3"/>
  <c r="L1068" i="3"/>
  <c r="L1067" i="3"/>
  <c r="L1066" i="3"/>
  <c r="L1065" i="3"/>
  <c r="L1064" i="3"/>
  <c r="L1063" i="3"/>
  <c r="L1062" i="3"/>
  <c r="L1061" i="3"/>
  <c r="L1060" i="3"/>
  <c r="L1059" i="3"/>
  <c r="L1058" i="3"/>
  <c r="L1057" i="3"/>
  <c r="L1056" i="3"/>
  <c r="L1055" i="3"/>
  <c r="L1054" i="3"/>
  <c r="L1053" i="3"/>
  <c r="L1052" i="3"/>
  <c r="L1051" i="3"/>
  <c r="L1050" i="3"/>
  <c r="L1049" i="3"/>
  <c r="L1048" i="3"/>
  <c r="L1047" i="3"/>
  <c r="L1046" i="3"/>
  <c r="L1045" i="3"/>
  <c r="L1044" i="3"/>
  <c r="L1043" i="3"/>
  <c r="L1042" i="3"/>
  <c r="L1041" i="3"/>
  <c r="L1040" i="3"/>
  <c r="L1039" i="3"/>
  <c r="L1038" i="3"/>
  <c r="L1037" i="3"/>
  <c r="L1036" i="3"/>
  <c r="L1035" i="3"/>
  <c r="L1034" i="3"/>
  <c r="L1033" i="3"/>
  <c r="L1032" i="3"/>
  <c r="L1031" i="3"/>
  <c r="L1030" i="3"/>
  <c r="L1029" i="3"/>
  <c r="L1028" i="3"/>
  <c r="L1027" i="3"/>
  <c r="L1026" i="3"/>
  <c r="L1025" i="3"/>
  <c r="L1024" i="3"/>
  <c r="L1023" i="3"/>
  <c r="L1022" i="3"/>
  <c r="L1021" i="3"/>
  <c r="L1020" i="3"/>
  <c r="L1019" i="3"/>
  <c r="L1018" i="3"/>
  <c r="L1017" i="3"/>
  <c r="L1016" i="3"/>
  <c r="L1015" i="3"/>
  <c r="L1014" i="3"/>
  <c r="L1013" i="3"/>
  <c r="L1012" i="3"/>
  <c r="L1011" i="3"/>
  <c r="L1010" i="3"/>
  <c r="L1009" i="3"/>
  <c r="L1008" i="3"/>
  <c r="L1007" i="3"/>
  <c r="L1006" i="3"/>
  <c r="L1005" i="3"/>
  <c r="L1004" i="3"/>
  <c r="L1003" i="3"/>
  <c r="L1002" i="3"/>
  <c r="L1001" i="3"/>
  <c r="L1000" i="3"/>
  <c r="L999" i="3"/>
  <c r="L998" i="3"/>
  <c r="L997" i="3"/>
  <c r="L996" i="3"/>
  <c r="L995" i="3"/>
  <c r="L994" i="3"/>
  <c r="L993" i="3"/>
  <c r="L992" i="3"/>
  <c r="L991" i="3"/>
  <c r="L990" i="3"/>
  <c r="L989" i="3"/>
  <c r="L988" i="3"/>
  <c r="L987" i="3"/>
  <c r="L986" i="3"/>
  <c r="L985" i="3"/>
  <c r="L984" i="3"/>
  <c r="L983" i="3"/>
  <c r="L982" i="3"/>
  <c r="L981" i="3"/>
  <c r="L980" i="3"/>
  <c r="L979" i="3"/>
  <c r="L978" i="3"/>
  <c r="L977" i="3"/>
  <c r="L976" i="3"/>
  <c r="L975" i="3"/>
  <c r="L974" i="3"/>
  <c r="L973" i="3"/>
  <c r="L972" i="3"/>
  <c r="L971" i="3"/>
  <c r="L970" i="3"/>
  <c r="L969" i="3"/>
  <c r="L968" i="3"/>
  <c r="L967" i="3"/>
  <c r="L966" i="3"/>
  <c r="L965" i="3"/>
  <c r="L964" i="3"/>
  <c r="L963" i="3"/>
  <c r="L962" i="3"/>
  <c r="L961" i="3"/>
  <c r="L960" i="3"/>
  <c r="L959" i="3"/>
  <c r="L958" i="3"/>
  <c r="L957" i="3"/>
  <c r="L956" i="3"/>
  <c r="L955" i="3"/>
  <c r="L954" i="3"/>
  <c r="L953" i="3"/>
  <c r="L952" i="3"/>
  <c r="L951" i="3"/>
  <c r="L950" i="3"/>
  <c r="L949" i="3"/>
  <c r="L948" i="3"/>
  <c r="L947" i="3"/>
  <c r="L946" i="3"/>
  <c r="L945" i="3"/>
  <c r="L944" i="3"/>
  <c r="L943" i="3"/>
  <c r="L942" i="3"/>
  <c r="L941" i="3"/>
  <c r="L940" i="3"/>
  <c r="L939" i="3"/>
  <c r="L938" i="3"/>
  <c r="L937" i="3"/>
  <c r="L936" i="3"/>
  <c r="L935" i="3"/>
  <c r="L934" i="3"/>
  <c r="L933" i="3"/>
  <c r="L932" i="3"/>
  <c r="L931" i="3"/>
  <c r="L930" i="3"/>
  <c r="L929" i="3"/>
  <c r="L928" i="3"/>
  <c r="L927" i="3"/>
  <c r="L926" i="3"/>
  <c r="L925" i="3"/>
  <c r="L924" i="3"/>
  <c r="L923" i="3"/>
  <c r="L922" i="3"/>
  <c r="L921" i="3"/>
  <c r="L920" i="3"/>
  <c r="L919" i="3"/>
  <c r="L918" i="3"/>
  <c r="L917" i="3"/>
  <c r="L916" i="3"/>
  <c r="L915" i="3"/>
  <c r="L914" i="3"/>
  <c r="L913" i="3"/>
  <c r="L912" i="3"/>
  <c r="L911" i="3"/>
  <c r="L910" i="3"/>
  <c r="L909" i="3"/>
  <c r="L908" i="3"/>
  <c r="L907" i="3"/>
  <c r="L906" i="3"/>
  <c r="L905" i="3"/>
  <c r="L904" i="3"/>
  <c r="L903" i="3"/>
  <c r="L902" i="3"/>
  <c r="L901" i="3"/>
  <c r="L900" i="3"/>
  <c r="L899" i="3"/>
  <c r="L898" i="3"/>
  <c r="L897" i="3"/>
  <c r="L896" i="3"/>
  <c r="L895" i="3"/>
  <c r="L894" i="3"/>
  <c r="L893" i="3"/>
  <c r="L892" i="3"/>
  <c r="L891" i="3"/>
  <c r="L890" i="3"/>
  <c r="L889" i="3"/>
  <c r="L888" i="3"/>
  <c r="L887" i="3"/>
  <c r="L886" i="3"/>
  <c r="L885" i="3"/>
  <c r="L884" i="3"/>
  <c r="L883" i="3"/>
  <c r="L882" i="3"/>
  <c r="L881" i="3"/>
  <c r="L880" i="3"/>
  <c r="L879" i="3"/>
  <c r="L878" i="3"/>
  <c r="L877" i="3"/>
  <c r="L876" i="3"/>
  <c r="L875" i="3"/>
  <c r="L874" i="3"/>
  <c r="L873" i="3"/>
  <c r="L872" i="3"/>
  <c r="L871" i="3"/>
  <c r="L870" i="3"/>
  <c r="L869" i="3"/>
  <c r="L868" i="3"/>
  <c r="L867" i="3"/>
  <c r="L866" i="3"/>
  <c r="L865" i="3"/>
  <c r="L864" i="3"/>
  <c r="L863" i="3"/>
  <c r="L862" i="3"/>
  <c r="L861" i="3"/>
  <c r="L860" i="3"/>
  <c r="L859" i="3"/>
  <c r="L858" i="3"/>
  <c r="L857" i="3"/>
  <c r="L856" i="3"/>
  <c r="L855" i="3"/>
  <c r="L854" i="3"/>
  <c r="L853" i="3"/>
  <c r="L852" i="3"/>
  <c r="L851" i="3"/>
  <c r="L850" i="3"/>
  <c r="L849" i="3"/>
  <c r="L848" i="3"/>
  <c r="L847" i="3"/>
  <c r="L846" i="3"/>
  <c r="L845" i="3"/>
  <c r="L844" i="3"/>
  <c r="L843" i="3"/>
  <c r="L842" i="3"/>
  <c r="L841" i="3"/>
  <c r="L840" i="3"/>
  <c r="L839" i="3"/>
  <c r="L838" i="3"/>
  <c r="L837" i="3"/>
  <c r="L8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L691" i="3"/>
  <c r="L690" i="3"/>
  <c r="L689" i="3"/>
  <c r="L688" i="3"/>
  <c r="L687" i="3"/>
  <c r="L686" i="3"/>
  <c r="L685" i="3"/>
  <c r="L684" i="3"/>
  <c r="L683" i="3"/>
  <c r="L682" i="3"/>
  <c r="L681" i="3"/>
  <c r="L680" i="3"/>
  <c r="L679" i="3"/>
  <c r="L678" i="3"/>
  <c r="L677" i="3"/>
  <c r="L676" i="3"/>
  <c r="L675" i="3"/>
  <c r="L674" i="3"/>
  <c r="L673" i="3"/>
  <c r="L672" i="3"/>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19" i="3"/>
  <c r="L18" i="3"/>
  <c r="L17" i="3"/>
  <c r="L16" i="3"/>
  <c r="L15" i="3"/>
  <c r="L14" i="3"/>
  <c r="L13" i="3"/>
  <c r="L12" i="3"/>
  <c r="L11" i="3"/>
  <c r="L10" i="3"/>
  <c r="K3566" i="3"/>
  <c r="K3565" i="3"/>
  <c r="K3564" i="3"/>
  <c r="K3563" i="3"/>
  <c r="K3562" i="3"/>
  <c r="K3561" i="3"/>
  <c r="K3560" i="3"/>
  <c r="K3559" i="3"/>
  <c r="K3558" i="3"/>
  <c r="K3557" i="3"/>
  <c r="K3556" i="3"/>
  <c r="K3555" i="3"/>
  <c r="K3554" i="3"/>
  <c r="K3553" i="3"/>
  <c r="K3552" i="3"/>
  <c r="K3551" i="3"/>
  <c r="K3550" i="3"/>
  <c r="K3549" i="3"/>
  <c r="K3548" i="3"/>
  <c r="K3547" i="3"/>
  <c r="K3546" i="3"/>
  <c r="K3545" i="3"/>
  <c r="K3544" i="3"/>
  <c r="K3543" i="3"/>
  <c r="K3542" i="3"/>
  <c r="K3541" i="3"/>
  <c r="K3540" i="3"/>
  <c r="K3539" i="3"/>
  <c r="K3538" i="3"/>
  <c r="K3537" i="3"/>
  <c r="K3536" i="3"/>
  <c r="K3535" i="3"/>
  <c r="K3534" i="3"/>
  <c r="K3533" i="3"/>
  <c r="K3532" i="3"/>
  <c r="K3531" i="3"/>
  <c r="K3530" i="3"/>
  <c r="K3529" i="3"/>
  <c r="K3528" i="3"/>
  <c r="K3527" i="3"/>
  <c r="K3526" i="3"/>
  <c r="K3525" i="3"/>
  <c r="K3524" i="3"/>
  <c r="K3523" i="3"/>
  <c r="K3522" i="3"/>
  <c r="K3521" i="3"/>
  <c r="K3520" i="3"/>
  <c r="K3519" i="3"/>
  <c r="K3518" i="3"/>
  <c r="K3517" i="3"/>
  <c r="K3516" i="3"/>
  <c r="K3515" i="3"/>
  <c r="K3514" i="3"/>
  <c r="K3513" i="3"/>
  <c r="K3512" i="3"/>
  <c r="K3511" i="3"/>
  <c r="K3510" i="3"/>
  <c r="K3509" i="3"/>
  <c r="K3508" i="3"/>
  <c r="K3507" i="3"/>
  <c r="K3506" i="3"/>
  <c r="K3505" i="3"/>
  <c r="K3504" i="3"/>
  <c r="K3503" i="3"/>
  <c r="K3502" i="3"/>
  <c r="K3501" i="3"/>
  <c r="K3500" i="3"/>
  <c r="K3499" i="3"/>
  <c r="K3498" i="3"/>
  <c r="K3497" i="3"/>
  <c r="K3496" i="3"/>
  <c r="K3495" i="3"/>
  <c r="K3494" i="3"/>
  <c r="K3493" i="3"/>
  <c r="K3492" i="3"/>
  <c r="K3491" i="3"/>
  <c r="K3490" i="3"/>
  <c r="K3489" i="3"/>
  <c r="K3488" i="3"/>
  <c r="K3487" i="3"/>
  <c r="K3486" i="3"/>
  <c r="K3485" i="3"/>
  <c r="K3484" i="3"/>
  <c r="K3483" i="3"/>
  <c r="K3482" i="3"/>
  <c r="K3481" i="3"/>
  <c r="K3480" i="3"/>
  <c r="K3479" i="3"/>
  <c r="K3478" i="3"/>
  <c r="K3477" i="3"/>
  <c r="K3476" i="3"/>
  <c r="K3475" i="3"/>
  <c r="K3474" i="3"/>
  <c r="K3473" i="3"/>
  <c r="K3472" i="3"/>
  <c r="K3471" i="3"/>
  <c r="K3470" i="3"/>
  <c r="K3469" i="3"/>
  <c r="K3468" i="3"/>
  <c r="K3467" i="3"/>
  <c r="K3466" i="3"/>
  <c r="K3465" i="3"/>
  <c r="K3464" i="3"/>
  <c r="K3463" i="3"/>
  <c r="K3462" i="3"/>
  <c r="K3461" i="3"/>
  <c r="K3460" i="3"/>
  <c r="K3459" i="3"/>
  <c r="K3458" i="3"/>
  <c r="K3457" i="3"/>
  <c r="K3456" i="3"/>
  <c r="K3455" i="3"/>
  <c r="K3454" i="3"/>
  <c r="K3453" i="3"/>
  <c r="K3452" i="3"/>
  <c r="K3451" i="3"/>
  <c r="K3450" i="3"/>
  <c r="K3449" i="3"/>
  <c r="K3448" i="3"/>
  <c r="K3447" i="3"/>
  <c r="K3446" i="3"/>
  <c r="K3445" i="3"/>
  <c r="K3444" i="3"/>
  <c r="K3443" i="3"/>
  <c r="K3442" i="3"/>
  <c r="K3441" i="3"/>
  <c r="K3440" i="3"/>
  <c r="K3439" i="3"/>
  <c r="K3438" i="3"/>
  <c r="K3437" i="3"/>
  <c r="K3436" i="3"/>
  <c r="K3435" i="3"/>
  <c r="K3434" i="3"/>
  <c r="K3433" i="3"/>
  <c r="K3432" i="3"/>
  <c r="K3431" i="3"/>
  <c r="K3430" i="3"/>
  <c r="K3429" i="3"/>
  <c r="K3428" i="3"/>
  <c r="K3427" i="3"/>
  <c r="K3426" i="3"/>
  <c r="K3425" i="3"/>
  <c r="K3424" i="3"/>
  <c r="K3423" i="3"/>
  <c r="K3422" i="3"/>
  <c r="K3421" i="3"/>
  <c r="K3420" i="3"/>
  <c r="K3419" i="3"/>
  <c r="K3418" i="3"/>
  <c r="K3417" i="3"/>
  <c r="K3416" i="3"/>
  <c r="K3415" i="3"/>
  <c r="K3414" i="3"/>
  <c r="K3413" i="3"/>
  <c r="K3412" i="3"/>
  <c r="K3411" i="3"/>
  <c r="K3410" i="3"/>
  <c r="K3409" i="3"/>
  <c r="K3408" i="3"/>
  <c r="K3407" i="3"/>
  <c r="K3406" i="3"/>
  <c r="K3405" i="3"/>
  <c r="K3404" i="3"/>
  <c r="K3403" i="3"/>
  <c r="K3402" i="3"/>
  <c r="K3401" i="3"/>
  <c r="K3400" i="3"/>
  <c r="K3399" i="3"/>
  <c r="K3398" i="3"/>
  <c r="K3397" i="3"/>
  <c r="K3396" i="3"/>
  <c r="K3395" i="3"/>
  <c r="K3394" i="3"/>
  <c r="K3393" i="3"/>
  <c r="K3392" i="3"/>
  <c r="K3391" i="3"/>
  <c r="K3390" i="3"/>
  <c r="K3389" i="3"/>
  <c r="K3388" i="3"/>
  <c r="K3387" i="3"/>
  <c r="K3386" i="3"/>
  <c r="K3385" i="3"/>
  <c r="K3384" i="3"/>
  <c r="K3383" i="3"/>
  <c r="K3382" i="3"/>
  <c r="K3381" i="3"/>
  <c r="K3380" i="3"/>
  <c r="K3379" i="3"/>
  <c r="K3378" i="3"/>
  <c r="K3377" i="3"/>
  <c r="K3376" i="3"/>
  <c r="K3375" i="3"/>
  <c r="K3374" i="3"/>
  <c r="K3373" i="3"/>
  <c r="K3372" i="3"/>
  <c r="K3371" i="3"/>
  <c r="K3370" i="3"/>
  <c r="K3369" i="3"/>
  <c r="K3368" i="3"/>
  <c r="K3367" i="3"/>
  <c r="K3366" i="3"/>
  <c r="K3365" i="3"/>
  <c r="K3364" i="3"/>
  <c r="K3363" i="3"/>
  <c r="K3362" i="3"/>
  <c r="K3361" i="3"/>
  <c r="K3360" i="3"/>
  <c r="K3359" i="3"/>
  <c r="K3358" i="3"/>
  <c r="K3357" i="3"/>
  <c r="K3356" i="3"/>
  <c r="K3355" i="3"/>
  <c r="K3354" i="3"/>
  <c r="K3353" i="3"/>
  <c r="K3352" i="3"/>
  <c r="K3351" i="3"/>
  <c r="K3350" i="3"/>
  <c r="K3349" i="3"/>
  <c r="K3348" i="3"/>
  <c r="K3347" i="3"/>
  <c r="K3346" i="3"/>
  <c r="K3345" i="3"/>
  <c r="K3344" i="3"/>
  <c r="K3343" i="3"/>
  <c r="K3342" i="3"/>
  <c r="K3341" i="3"/>
  <c r="K3340" i="3"/>
  <c r="K3339" i="3"/>
  <c r="K3338" i="3"/>
  <c r="K3337" i="3"/>
  <c r="K3336" i="3"/>
  <c r="K3335" i="3"/>
  <c r="K3334" i="3"/>
  <c r="K3333" i="3"/>
  <c r="K3332" i="3"/>
  <c r="K3331" i="3"/>
  <c r="K3330" i="3"/>
  <c r="K3329" i="3"/>
  <c r="K3328" i="3"/>
  <c r="K3327" i="3"/>
  <c r="K3326" i="3"/>
  <c r="K3325" i="3"/>
  <c r="K3324" i="3"/>
  <c r="K3323" i="3"/>
  <c r="K3322" i="3"/>
  <c r="K3321" i="3"/>
  <c r="K3320" i="3"/>
  <c r="K3319" i="3"/>
  <c r="K3318" i="3"/>
  <c r="K3317" i="3"/>
  <c r="K3316" i="3"/>
  <c r="K3315" i="3"/>
  <c r="K3314" i="3"/>
  <c r="K3313" i="3"/>
  <c r="K3312" i="3"/>
  <c r="K3311" i="3"/>
  <c r="K3310" i="3"/>
  <c r="K3309" i="3"/>
  <c r="K3308" i="3"/>
  <c r="K3307" i="3"/>
  <c r="K3306" i="3"/>
  <c r="K3305" i="3"/>
  <c r="K3304" i="3"/>
  <c r="K3303" i="3"/>
  <c r="K3302" i="3"/>
  <c r="K3301" i="3"/>
  <c r="K3300" i="3"/>
  <c r="K3299" i="3"/>
  <c r="K3298" i="3"/>
  <c r="K3297" i="3"/>
  <c r="K3296" i="3"/>
  <c r="K3295" i="3"/>
  <c r="K3294" i="3"/>
  <c r="K3293" i="3"/>
  <c r="K3292" i="3"/>
  <c r="K3291" i="3"/>
  <c r="K3290" i="3"/>
  <c r="K3289" i="3"/>
  <c r="K3288" i="3"/>
  <c r="K3287" i="3"/>
  <c r="K3286" i="3"/>
  <c r="K3285" i="3"/>
  <c r="K3284" i="3"/>
  <c r="K3283" i="3"/>
  <c r="K3282" i="3"/>
  <c r="K3281" i="3"/>
  <c r="K3280" i="3"/>
  <c r="K3279" i="3"/>
  <c r="K3278" i="3"/>
  <c r="K3277" i="3"/>
  <c r="K3276" i="3"/>
  <c r="K3275" i="3"/>
  <c r="K3274" i="3"/>
  <c r="K3273" i="3"/>
  <c r="K3272" i="3"/>
  <c r="K3271" i="3"/>
  <c r="K3270" i="3"/>
  <c r="K3269" i="3"/>
  <c r="K3268" i="3"/>
  <c r="K3267" i="3"/>
  <c r="K3266" i="3"/>
  <c r="K3265" i="3"/>
  <c r="K3264" i="3"/>
  <c r="K3263" i="3"/>
  <c r="K3262" i="3"/>
  <c r="K3261" i="3"/>
  <c r="K3260" i="3"/>
  <c r="K3259" i="3"/>
  <c r="K3258" i="3"/>
  <c r="K3257" i="3"/>
  <c r="K3256" i="3"/>
  <c r="K3255" i="3"/>
  <c r="K3254" i="3"/>
  <c r="K3253" i="3"/>
  <c r="K3252" i="3"/>
  <c r="K3251" i="3"/>
  <c r="K3250" i="3"/>
  <c r="K3249" i="3"/>
  <c r="K3248" i="3"/>
  <c r="K3247" i="3"/>
  <c r="K3246" i="3"/>
  <c r="K3245" i="3"/>
  <c r="K3244" i="3"/>
  <c r="K3243" i="3"/>
  <c r="K3242" i="3"/>
  <c r="K3241" i="3"/>
  <c r="K3240" i="3"/>
  <c r="K3239" i="3"/>
  <c r="K3238" i="3"/>
  <c r="K3237" i="3"/>
  <c r="K3236" i="3"/>
  <c r="K3235" i="3"/>
  <c r="K3234" i="3"/>
  <c r="K3233" i="3"/>
  <c r="K3232" i="3"/>
  <c r="K3231" i="3"/>
  <c r="K3230" i="3"/>
  <c r="K3229" i="3"/>
  <c r="K3228" i="3"/>
  <c r="K3227" i="3"/>
  <c r="K3226" i="3"/>
  <c r="K3225" i="3"/>
  <c r="K3224" i="3"/>
  <c r="K3223" i="3"/>
  <c r="K3222" i="3"/>
  <c r="K3221" i="3"/>
  <c r="K3220" i="3"/>
  <c r="K3219" i="3"/>
  <c r="K3218" i="3"/>
  <c r="K3217" i="3"/>
  <c r="K3216" i="3"/>
  <c r="K3215" i="3"/>
  <c r="K3214" i="3"/>
  <c r="K3213" i="3"/>
  <c r="K3212" i="3"/>
  <c r="K3211" i="3"/>
  <c r="K3210" i="3"/>
  <c r="K3209" i="3"/>
  <c r="K3208" i="3"/>
  <c r="K3207" i="3"/>
  <c r="K3206" i="3"/>
  <c r="K3205" i="3"/>
  <c r="K3204" i="3"/>
  <c r="K3203" i="3"/>
  <c r="K3202" i="3"/>
  <c r="K3201" i="3"/>
  <c r="K3200" i="3"/>
  <c r="K3199" i="3"/>
  <c r="K3198" i="3"/>
  <c r="K3197" i="3"/>
  <c r="K3196" i="3"/>
  <c r="K3195" i="3"/>
  <c r="K3194" i="3"/>
  <c r="K3193" i="3"/>
  <c r="K3192" i="3"/>
  <c r="K3191" i="3"/>
  <c r="K3190" i="3"/>
  <c r="K3189" i="3"/>
  <c r="K3188" i="3"/>
  <c r="K3187" i="3"/>
  <c r="K3186" i="3"/>
  <c r="K3185" i="3"/>
  <c r="K3184" i="3"/>
  <c r="K3183" i="3"/>
  <c r="K3182" i="3"/>
  <c r="K3181" i="3"/>
  <c r="K3180" i="3"/>
  <c r="K3179" i="3"/>
  <c r="K3178" i="3"/>
  <c r="K3177" i="3"/>
  <c r="K3176" i="3"/>
  <c r="K3175" i="3"/>
  <c r="K3174" i="3"/>
  <c r="K3173" i="3"/>
  <c r="K3172" i="3"/>
  <c r="K3171" i="3"/>
  <c r="K3170" i="3"/>
  <c r="K3169" i="3"/>
  <c r="K3168" i="3"/>
  <c r="K3167" i="3"/>
  <c r="K3166" i="3"/>
  <c r="K3165" i="3"/>
  <c r="K3164" i="3"/>
  <c r="K3163" i="3"/>
  <c r="K3162" i="3"/>
  <c r="K3161" i="3"/>
  <c r="K3160" i="3"/>
  <c r="K3159" i="3"/>
  <c r="K3158" i="3"/>
  <c r="K3157" i="3"/>
  <c r="K3156" i="3"/>
  <c r="K3155" i="3"/>
  <c r="K3154" i="3"/>
  <c r="K3153" i="3"/>
  <c r="K3152" i="3"/>
  <c r="K3151" i="3"/>
  <c r="K3150" i="3"/>
  <c r="K3149" i="3"/>
  <c r="K3148" i="3"/>
  <c r="K3147" i="3"/>
  <c r="K3146" i="3"/>
  <c r="K3145" i="3"/>
  <c r="K3144" i="3"/>
  <c r="K3143" i="3"/>
  <c r="K3142" i="3"/>
  <c r="K3141" i="3"/>
  <c r="K3140" i="3"/>
  <c r="K3139" i="3"/>
  <c r="K3138" i="3"/>
  <c r="K3137" i="3"/>
  <c r="K3136" i="3"/>
  <c r="K3135" i="3"/>
  <c r="K3134" i="3"/>
  <c r="K3133" i="3"/>
  <c r="K3132" i="3"/>
  <c r="K3131" i="3"/>
  <c r="K3130" i="3"/>
  <c r="K3129" i="3"/>
  <c r="K3128" i="3"/>
  <c r="K3127" i="3"/>
  <c r="K3126" i="3"/>
  <c r="K3125" i="3"/>
  <c r="K3124" i="3"/>
  <c r="K3123" i="3"/>
  <c r="K3122" i="3"/>
  <c r="K3121" i="3"/>
  <c r="K3120" i="3"/>
  <c r="K3119" i="3"/>
  <c r="K3118" i="3"/>
  <c r="K3117" i="3"/>
  <c r="K3116" i="3"/>
  <c r="K3115" i="3"/>
  <c r="K3114" i="3"/>
  <c r="K3113" i="3"/>
  <c r="K3112" i="3"/>
  <c r="K3111" i="3"/>
  <c r="K3110" i="3"/>
  <c r="K3109" i="3"/>
  <c r="K3108" i="3"/>
  <c r="K3107" i="3"/>
  <c r="K3106" i="3"/>
  <c r="K3105" i="3"/>
  <c r="K3104" i="3"/>
  <c r="K3103" i="3"/>
  <c r="K3102" i="3"/>
  <c r="K3101" i="3"/>
  <c r="K3100" i="3"/>
  <c r="K3099" i="3"/>
  <c r="K3098" i="3"/>
  <c r="K3097" i="3"/>
  <c r="K3096" i="3"/>
  <c r="K3095" i="3"/>
  <c r="K3094" i="3"/>
  <c r="K3093" i="3"/>
  <c r="K3092" i="3"/>
  <c r="K3091" i="3"/>
  <c r="K3090" i="3"/>
  <c r="K3089" i="3"/>
  <c r="K3088" i="3"/>
  <c r="K3087" i="3"/>
  <c r="K3086" i="3"/>
  <c r="K3085" i="3"/>
  <c r="K3084" i="3"/>
  <c r="K3083" i="3"/>
  <c r="K3082" i="3"/>
  <c r="K3081" i="3"/>
  <c r="K3080" i="3"/>
  <c r="K3079" i="3"/>
  <c r="K3078" i="3"/>
  <c r="K3077" i="3"/>
  <c r="K3076" i="3"/>
  <c r="K3075" i="3"/>
  <c r="K3074" i="3"/>
  <c r="K3073" i="3"/>
  <c r="K3072" i="3"/>
  <c r="K3071" i="3"/>
  <c r="K3070" i="3"/>
  <c r="K3069" i="3"/>
  <c r="K3068" i="3"/>
  <c r="K3067" i="3"/>
  <c r="K3066" i="3"/>
  <c r="K3065" i="3"/>
  <c r="K3064" i="3"/>
  <c r="K3063" i="3"/>
  <c r="K3062" i="3"/>
  <c r="K3061" i="3"/>
  <c r="K3060" i="3"/>
  <c r="K3059" i="3"/>
  <c r="K3058" i="3"/>
  <c r="K3057" i="3"/>
  <c r="K3056" i="3"/>
  <c r="K3055" i="3"/>
  <c r="K3054" i="3"/>
  <c r="K3053" i="3"/>
  <c r="K3052" i="3"/>
  <c r="K3051" i="3"/>
  <c r="K3050" i="3"/>
  <c r="K3049" i="3"/>
  <c r="K3048" i="3"/>
  <c r="K3047" i="3"/>
  <c r="K3046" i="3"/>
  <c r="K3045" i="3"/>
  <c r="K3044" i="3"/>
  <c r="K3043" i="3"/>
  <c r="K3042" i="3"/>
  <c r="K3041" i="3"/>
  <c r="K3040" i="3"/>
  <c r="K3039" i="3"/>
  <c r="K3038" i="3"/>
  <c r="K3037" i="3"/>
  <c r="K3036" i="3"/>
  <c r="K3035" i="3"/>
  <c r="K3034" i="3"/>
  <c r="K3033" i="3"/>
  <c r="K3032" i="3"/>
  <c r="K3031" i="3"/>
  <c r="K3030" i="3"/>
  <c r="K3029" i="3"/>
  <c r="K3028" i="3"/>
  <c r="K3027" i="3"/>
  <c r="K3026" i="3"/>
  <c r="K3025" i="3"/>
  <c r="K3024" i="3"/>
  <c r="K3023" i="3"/>
  <c r="K3022" i="3"/>
  <c r="K3021" i="3"/>
  <c r="K3020" i="3"/>
  <c r="K3019" i="3"/>
  <c r="K3018" i="3"/>
  <c r="K3017" i="3"/>
  <c r="K3016" i="3"/>
  <c r="K3015" i="3"/>
  <c r="K3014" i="3"/>
  <c r="K3013" i="3"/>
  <c r="K3012" i="3"/>
  <c r="K3011" i="3"/>
  <c r="K3010" i="3"/>
  <c r="K3009" i="3"/>
  <c r="K3008" i="3"/>
  <c r="K3007" i="3"/>
  <c r="K3006" i="3"/>
  <c r="K3005" i="3"/>
  <c r="K3004" i="3"/>
  <c r="K3003" i="3"/>
  <c r="K3002" i="3"/>
  <c r="K3001" i="3"/>
  <c r="K3000" i="3"/>
  <c r="K2999" i="3"/>
  <c r="K2998" i="3"/>
  <c r="K2997" i="3"/>
  <c r="K2996" i="3"/>
  <c r="K2995" i="3"/>
  <c r="K2994" i="3"/>
  <c r="K2993" i="3"/>
  <c r="K2992" i="3"/>
  <c r="K2991" i="3"/>
  <c r="K2990" i="3"/>
  <c r="K2989" i="3"/>
  <c r="K2988" i="3"/>
  <c r="K2987" i="3"/>
  <c r="K2986" i="3"/>
  <c r="K2985" i="3"/>
  <c r="K2984" i="3"/>
  <c r="K2983" i="3"/>
  <c r="K2982" i="3"/>
  <c r="K2981" i="3"/>
  <c r="K2980" i="3"/>
  <c r="K2979" i="3"/>
  <c r="K2978" i="3"/>
  <c r="K2977" i="3"/>
  <c r="K2976" i="3"/>
  <c r="K2975" i="3"/>
  <c r="K2974" i="3"/>
  <c r="K2973" i="3"/>
  <c r="K2972" i="3"/>
  <c r="K2971" i="3"/>
  <c r="K2970" i="3"/>
  <c r="K2969" i="3"/>
  <c r="K2968" i="3"/>
  <c r="K2967" i="3"/>
  <c r="K2966" i="3"/>
  <c r="K2965" i="3"/>
  <c r="K2964" i="3"/>
  <c r="K2963" i="3"/>
  <c r="K2962" i="3"/>
  <c r="K2961" i="3"/>
  <c r="K2960" i="3"/>
  <c r="K2959" i="3"/>
  <c r="K2958" i="3"/>
  <c r="K2957" i="3"/>
  <c r="K2956" i="3"/>
  <c r="K2955" i="3"/>
  <c r="K2954" i="3"/>
  <c r="K2953" i="3"/>
  <c r="K2952" i="3"/>
  <c r="K2951" i="3"/>
  <c r="K2950" i="3"/>
  <c r="K2949" i="3"/>
  <c r="K2948" i="3"/>
  <c r="K2947" i="3"/>
  <c r="K2946" i="3"/>
  <c r="K2945" i="3"/>
  <c r="K2944" i="3"/>
  <c r="K2943" i="3"/>
  <c r="K2942" i="3"/>
  <c r="K2941" i="3"/>
  <c r="K2940" i="3"/>
  <c r="K2939" i="3"/>
  <c r="K2938" i="3"/>
  <c r="K2937" i="3"/>
  <c r="K2936" i="3"/>
  <c r="K2935" i="3"/>
  <c r="K2934" i="3"/>
  <c r="K2933" i="3"/>
  <c r="K2932" i="3"/>
  <c r="K2931" i="3"/>
  <c r="K2930" i="3"/>
  <c r="K2929" i="3"/>
  <c r="K2928" i="3"/>
  <c r="K2927" i="3"/>
  <c r="K2926" i="3"/>
  <c r="K2925" i="3"/>
  <c r="K2924" i="3"/>
  <c r="K2923" i="3"/>
  <c r="K2922" i="3"/>
  <c r="K2921" i="3"/>
  <c r="K2920" i="3"/>
  <c r="K2919" i="3"/>
  <c r="K2918" i="3"/>
  <c r="K2917" i="3"/>
  <c r="K2916" i="3"/>
  <c r="K2915" i="3"/>
  <c r="K2914" i="3"/>
  <c r="K2913" i="3"/>
  <c r="K2912" i="3"/>
  <c r="K2911" i="3"/>
  <c r="K2910" i="3"/>
  <c r="K2909" i="3"/>
  <c r="K2908" i="3"/>
  <c r="K2907" i="3"/>
  <c r="K2906" i="3"/>
  <c r="K2905" i="3"/>
  <c r="K2904" i="3"/>
  <c r="K2903" i="3"/>
  <c r="K2902" i="3"/>
  <c r="K2901" i="3"/>
  <c r="K2900" i="3"/>
  <c r="K2899" i="3"/>
  <c r="K2898" i="3"/>
  <c r="K2897" i="3"/>
  <c r="K2896" i="3"/>
  <c r="K2895" i="3"/>
  <c r="K2894" i="3"/>
  <c r="K2893" i="3"/>
  <c r="K2892" i="3"/>
  <c r="K2891" i="3"/>
  <c r="K2890" i="3"/>
  <c r="K2889" i="3"/>
  <c r="K2888" i="3"/>
  <c r="K2887" i="3"/>
  <c r="K2886" i="3"/>
  <c r="K2885" i="3"/>
  <c r="K2884" i="3"/>
  <c r="K2883" i="3"/>
  <c r="K2882" i="3"/>
  <c r="K2881" i="3"/>
  <c r="K2880" i="3"/>
  <c r="K2879" i="3"/>
  <c r="K2878" i="3"/>
  <c r="K2877" i="3"/>
  <c r="K2876" i="3"/>
  <c r="K2875" i="3"/>
  <c r="K2874" i="3"/>
  <c r="K2873" i="3"/>
  <c r="K2872" i="3"/>
  <c r="K2871" i="3"/>
  <c r="K2870" i="3"/>
  <c r="K2869" i="3"/>
  <c r="K2868" i="3"/>
  <c r="K2867" i="3"/>
  <c r="K2866" i="3"/>
  <c r="K2865" i="3"/>
  <c r="K2864" i="3"/>
  <c r="K2863" i="3"/>
  <c r="K2862" i="3"/>
  <c r="K2861" i="3"/>
  <c r="K2860" i="3"/>
  <c r="K2859" i="3"/>
  <c r="K2858" i="3"/>
  <c r="K2857" i="3"/>
  <c r="K2856" i="3"/>
  <c r="K2855" i="3"/>
  <c r="K2854" i="3"/>
  <c r="K2853" i="3"/>
  <c r="K2852" i="3"/>
  <c r="K2851" i="3"/>
  <c r="K2850" i="3"/>
  <c r="K2849" i="3"/>
  <c r="K2848" i="3"/>
  <c r="K2847" i="3"/>
  <c r="K2846" i="3"/>
  <c r="K2845" i="3"/>
  <c r="K2844" i="3"/>
  <c r="K2843" i="3"/>
  <c r="K2842" i="3"/>
  <c r="K2841" i="3"/>
  <c r="K2840" i="3"/>
  <c r="K2839" i="3"/>
  <c r="K2838" i="3"/>
  <c r="K2837" i="3"/>
  <c r="K2836" i="3"/>
  <c r="K2835" i="3"/>
  <c r="K2834" i="3"/>
  <c r="K2833" i="3"/>
  <c r="K2832" i="3"/>
  <c r="K2831" i="3"/>
  <c r="K2830" i="3"/>
  <c r="K2829" i="3"/>
  <c r="K2828" i="3"/>
  <c r="K2827" i="3"/>
  <c r="K2826" i="3"/>
  <c r="K2825" i="3"/>
  <c r="K2824" i="3"/>
  <c r="K2823" i="3"/>
  <c r="K2822" i="3"/>
  <c r="K2821" i="3"/>
  <c r="K2820" i="3"/>
  <c r="K2819" i="3"/>
  <c r="K2818" i="3"/>
  <c r="K2817" i="3"/>
  <c r="K2816" i="3"/>
  <c r="K2815" i="3"/>
  <c r="K2814" i="3"/>
  <c r="K2813" i="3"/>
  <c r="K2812" i="3"/>
  <c r="K2811" i="3"/>
  <c r="K2810" i="3"/>
  <c r="K2809" i="3"/>
  <c r="K2808" i="3"/>
  <c r="K2807" i="3"/>
  <c r="K2806" i="3"/>
  <c r="K2805" i="3"/>
  <c r="K2804" i="3"/>
  <c r="K2803" i="3"/>
  <c r="K2802" i="3"/>
  <c r="K2801" i="3"/>
  <c r="K2800" i="3"/>
  <c r="K2799" i="3"/>
  <c r="K2798" i="3"/>
  <c r="K2797" i="3"/>
  <c r="K2796" i="3"/>
  <c r="K2795" i="3"/>
  <c r="K2794" i="3"/>
  <c r="K2793" i="3"/>
  <c r="K2792" i="3"/>
  <c r="K2791" i="3"/>
  <c r="K2790" i="3"/>
  <c r="K2789" i="3"/>
  <c r="K2788" i="3"/>
  <c r="K2787" i="3"/>
  <c r="K2786" i="3"/>
  <c r="K2785" i="3"/>
  <c r="K2784" i="3"/>
  <c r="K2783" i="3"/>
  <c r="K2782" i="3"/>
  <c r="K2781" i="3"/>
  <c r="K2780" i="3"/>
  <c r="K2779" i="3"/>
  <c r="K2778" i="3"/>
  <c r="K2777" i="3"/>
  <c r="K2776" i="3"/>
  <c r="K2775" i="3"/>
  <c r="K2774" i="3"/>
  <c r="K2773" i="3"/>
  <c r="K2772" i="3"/>
  <c r="K2771" i="3"/>
  <c r="K2770" i="3"/>
  <c r="K2769" i="3"/>
  <c r="K2768" i="3"/>
  <c r="K2767" i="3"/>
  <c r="K2766" i="3"/>
  <c r="K2765" i="3"/>
  <c r="K2764" i="3"/>
  <c r="K2763" i="3"/>
  <c r="K2762" i="3"/>
  <c r="K2761" i="3"/>
  <c r="K2760" i="3"/>
  <c r="K2759" i="3"/>
  <c r="K2758" i="3"/>
  <c r="K2757" i="3"/>
  <c r="K2756" i="3"/>
  <c r="K2755" i="3"/>
  <c r="K2754" i="3"/>
  <c r="K2753" i="3"/>
  <c r="K2752" i="3"/>
  <c r="K2751" i="3"/>
  <c r="K2750" i="3"/>
  <c r="K2749" i="3"/>
  <c r="K2748" i="3"/>
  <c r="K2747" i="3"/>
  <c r="K2746" i="3"/>
  <c r="K2745" i="3"/>
  <c r="K2744" i="3"/>
  <c r="K2743" i="3"/>
  <c r="K2742" i="3"/>
  <c r="K2741" i="3"/>
  <c r="K2740" i="3"/>
  <c r="K2739" i="3"/>
  <c r="K2738" i="3"/>
  <c r="K2737" i="3"/>
  <c r="K2736" i="3"/>
  <c r="K2735" i="3"/>
  <c r="K2734" i="3"/>
  <c r="K2733" i="3"/>
  <c r="K2732" i="3"/>
  <c r="K2731" i="3"/>
  <c r="K2730" i="3"/>
  <c r="K2729" i="3"/>
  <c r="K2728" i="3"/>
  <c r="K2727" i="3"/>
  <c r="K2726" i="3"/>
  <c r="K2725" i="3"/>
  <c r="K2724" i="3"/>
  <c r="K2723" i="3"/>
  <c r="K2722" i="3"/>
  <c r="K2721" i="3"/>
  <c r="K2720" i="3"/>
  <c r="K2719" i="3"/>
  <c r="K2718" i="3"/>
  <c r="K2717" i="3"/>
  <c r="K2716" i="3"/>
  <c r="K2715" i="3"/>
  <c r="K2714" i="3"/>
  <c r="K2713" i="3"/>
  <c r="K2712" i="3"/>
  <c r="K2711" i="3"/>
  <c r="K2710" i="3"/>
  <c r="K2709" i="3"/>
  <c r="K2708" i="3"/>
  <c r="K2707" i="3"/>
  <c r="K2706" i="3"/>
  <c r="K2705" i="3"/>
  <c r="K2704" i="3"/>
  <c r="K2703" i="3"/>
  <c r="K2702" i="3"/>
  <c r="K2701" i="3"/>
  <c r="K2700" i="3"/>
  <c r="K2699" i="3"/>
  <c r="K2698" i="3"/>
  <c r="K2697" i="3"/>
  <c r="K2696" i="3"/>
  <c r="K2695" i="3"/>
  <c r="K2694" i="3"/>
  <c r="K2693" i="3"/>
  <c r="K2692" i="3"/>
  <c r="K2691" i="3"/>
  <c r="K2690" i="3"/>
  <c r="K2689" i="3"/>
  <c r="K2688" i="3"/>
  <c r="K2687" i="3"/>
  <c r="K2686" i="3"/>
  <c r="K2685" i="3"/>
  <c r="K2684" i="3"/>
  <c r="K2683" i="3"/>
  <c r="K2682" i="3"/>
  <c r="K2681" i="3"/>
  <c r="K2680" i="3"/>
  <c r="K2679" i="3"/>
  <c r="K2678" i="3"/>
  <c r="K2677" i="3"/>
  <c r="K2676" i="3"/>
  <c r="K2675" i="3"/>
  <c r="K2674" i="3"/>
  <c r="K2673" i="3"/>
  <c r="K2672" i="3"/>
  <c r="K2671" i="3"/>
  <c r="K2670" i="3"/>
  <c r="K2669" i="3"/>
  <c r="K2668" i="3"/>
  <c r="K2667" i="3"/>
  <c r="K2666" i="3"/>
  <c r="K2665" i="3"/>
  <c r="K2664" i="3"/>
  <c r="K2663" i="3"/>
  <c r="K2662" i="3"/>
  <c r="K2661" i="3"/>
  <c r="K2660" i="3"/>
  <c r="K2659" i="3"/>
  <c r="K2658" i="3"/>
  <c r="K2657" i="3"/>
  <c r="K2656" i="3"/>
  <c r="K2655" i="3"/>
  <c r="K2654" i="3"/>
  <c r="K2653" i="3"/>
  <c r="K2652" i="3"/>
  <c r="K2651" i="3"/>
  <c r="K2650" i="3"/>
  <c r="K2649" i="3"/>
  <c r="K2648" i="3"/>
  <c r="K2647" i="3"/>
  <c r="K2646" i="3"/>
  <c r="K2645" i="3"/>
  <c r="K2644" i="3"/>
  <c r="K2643" i="3"/>
  <c r="K2642" i="3"/>
  <c r="K2641" i="3"/>
  <c r="K2640" i="3"/>
  <c r="K2639" i="3"/>
  <c r="K2638" i="3"/>
  <c r="K2637" i="3"/>
  <c r="K2636" i="3"/>
  <c r="K2635" i="3"/>
  <c r="K2634" i="3"/>
  <c r="K2633" i="3"/>
  <c r="K2632" i="3"/>
  <c r="K2631" i="3"/>
  <c r="K2630" i="3"/>
  <c r="K2629" i="3"/>
  <c r="K2628" i="3"/>
  <c r="K2627" i="3"/>
  <c r="K2626" i="3"/>
  <c r="K2625" i="3"/>
  <c r="K2624" i="3"/>
  <c r="K2623" i="3"/>
  <c r="K2622" i="3"/>
  <c r="K2621" i="3"/>
  <c r="K2620" i="3"/>
  <c r="K2619" i="3"/>
  <c r="K2618" i="3"/>
  <c r="K2617" i="3"/>
  <c r="K2616" i="3"/>
  <c r="K2615" i="3"/>
  <c r="K2614" i="3"/>
  <c r="K2613" i="3"/>
  <c r="K2612" i="3"/>
  <c r="K2611" i="3"/>
  <c r="K2610" i="3"/>
  <c r="K2609" i="3"/>
  <c r="K2608" i="3"/>
  <c r="K2607" i="3"/>
  <c r="K2606" i="3"/>
  <c r="K2605" i="3"/>
  <c r="K2604" i="3"/>
  <c r="K2603" i="3"/>
  <c r="K2602" i="3"/>
  <c r="K2601" i="3"/>
  <c r="K2600" i="3"/>
  <c r="K2599" i="3"/>
  <c r="K2598" i="3"/>
  <c r="K2597" i="3"/>
  <c r="K2596" i="3"/>
  <c r="K2595" i="3"/>
  <c r="K2594" i="3"/>
  <c r="K2593" i="3"/>
  <c r="K2592" i="3"/>
  <c r="K2591" i="3"/>
  <c r="K2590" i="3"/>
  <c r="K2589" i="3"/>
  <c r="K2588" i="3"/>
  <c r="K2587" i="3"/>
  <c r="K2586" i="3"/>
  <c r="K2585" i="3"/>
  <c r="K2584" i="3"/>
  <c r="K2583" i="3"/>
  <c r="K2582" i="3"/>
  <c r="K2581" i="3"/>
  <c r="K2580" i="3"/>
  <c r="K2579" i="3"/>
  <c r="K2578" i="3"/>
  <c r="K2577" i="3"/>
  <c r="K2576" i="3"/>
  <c r="K2575" i="3"/>
  <c r="K2574" i="3"/>
  <c r="K2573" i="3"/>
  <c r="K2572" i="3"/>
  <c r="K2571" i="3"/>
  <c r="K2570" i="3"/>
  <c r="K2569" i="3"/>
  <c r="K2568" i="3"/>
  <c r="K2567" i="3"/>
  <c r="K2566" i="3"/>
  <c r="K2565" i="3"/>
  <c r="K2564" i="3"/>
  <c r="K2563" i="3"/>
  <c r="K2562" i="3"/>
  <c r="K2561" i="3"/>
  <c r="K2560" i="3"/>
  <c r="K2559" i="3"/>
  <c r="K2558" i="3"/>
  <c r="K2557" i="3"/>
  <c r="K2556" i="3"/>
  <c r="K2555" i="3"/>
  <c r="K2554" i="3"/>
  <c r="K2553" i="3"/>
  <c r="K2552" i="3"/>
  <c r="K2551" i="3"/>
  <c r="K2550" i="3"/>
  <c r="K2549" i="3"/>
  <c r="K2548" i="3"/>
  <c r="K2547" i="3"/>
  <c r="K2546" i="3"/>
  <c r="K2545" i="3"/>
  <c r="K2544" i="3"/>
  <c r="K2543" i="3"/>
  <c r="K2542" i="3"/>
  <c r="K2541" i="3"/>
  <c r="K2540" i="3"/>
  <c r="K2539" i="3"/>
  <c r="K2538" i="3"/>
  <c r="K2537" i="3"/>
  <c r="K2536" i="3"/>
  <c r="K2535" i="3"/>
  <c r="K2534" i="3"/>
  <c r="K2533" i="3"/>
  <c r="K2532" i="3"/>
  <c r="K2531" i="3"/>
  <c r="K2530" i="3"/>
  <c r="K2529" i="3"/>
  <c r="K2528" i="3"/>
  <c r="K2527" i="3"/>
  <c r="K2526" i="3"/>
  <c r="K2525" i="3"/>
  <c r="K2524" i="3"/>
  <c r="K2523" i="3"/>
  <c r="K2522" i="3"/>
  <c r="K2521" i="3"/>
  <c r="K2520" i="3"/>
  <c r="K2519" i="3"/>
  <c r="K2518" i="3"/>
  <c r="K2517" i="3"/>
  <c r="K2516" i="3"/>
  <c r="K2515" i="3"/>
  <c r="K2514" i="3"/>
  <c r="K2513" i="3"/>
  <c r="K2512" i="3"/>
  <c r="K2511" i="3"/>
  <c r="K2510" i="3"/>
  <c r="K2509" i="3"/>
  <c r="K2508" i="3"/>
  <c r="K2507" i="3"/>
  <c r="K2506" i="3"/>
  <c r="K2505" i="3"/>
  <c r="K2504" i="3"/>
  <c r="K2503" i="3"/>
  <c r="K2502" i="3"/>
  <c r="K2501" i="3"/>
  <c r="K2500" i="3"/>
  <c r="K2499" i="3"/>
  <c r="K2498" i="3"/>
  <c r="K2497" i="3"/>
  <c r="K2496" i="3"/>
  <c r="K2495" i="3"/>
  <c r="K2494" i="3"/>
  <c r="K2493" i="3"/>
  <c r="K2492" i="3"/>
  <c r="K2491" i="3"/>
  <c r="K2490" i="3"/>
  <c r="K2489" i="3"/>
  <c r="K2488" i="3"/>
  <c r="K2487" i="3"/>
  <c r="K2486" i="3"/>
  <c r="K2485" i="3"/>
  <c r="K2484" i="3"/>
  <c r="K2483" i="3"/>
  <c r="K2482" i="3"/>
  <c r="K2481" i="3"/>
  <c r="K2480" i="3"/>
  <c r="K2479" i="3"/>
  <c r="K2478" i="3"/>
  <c r="K2477" i="3"/>
  <c r="K2476" i="3"/>
  <c r="K2475" i="3"/>
  <c r="K2474" i="3"/>
  <c r="K2473" i="3"/>
  <c r="K2472" i="3"/>
  <c r="K2471" i="3"/>
  <c r="K2470" i="3"/>
  <c r="K2469" i="3"/>
  <c r="K2468" i="3"/>
  <c r="K2467" i="3"/>
  <c r="K2466" i="3"/>
  <c r="K2465" i="3"/>
  <c r="K2464" i="3"/>
  <c r="K2463" i="3"/>
  <c r="K2462" i="3"/>
  <c r="K2461" i="3"/>
  <c r="K2460" i="3"/>
  <c r="K2459" i="3"/>
  <c r="K2458" i="3"/>
  <c r="K2457" i="3"/>
  <c r="K2456" i="3"/>
  <c r="K2455" i="3"/>
  <c r="K2454" i="3"/>
  <c r="K2453" i="3"/>
  <c r="K2452" i="3"/>
  <c r="K2451" i="3"/>
  <c r="K2450" i="3"/>
  <c r="K2449" i="3"/>
  <c r="K2448" i="3"/>
  <c r="K2447" i="3"/>
  <c r="K2446" i="3"/>
  <c r="K2445" i="3"/>
  <c r="K2444" i="3"/>
  <c r="K2443" i="3"/>
  <c r="K2442" i="3"/>
  <c r="K2441" i="3"/>
  <c r="K2440" i="3"/>
  <c r="K2439" i="3"/>
  <c r="K2438" i="3"/>
  <c r="K2437" i="3"/>
  <c r="K2436" i="3"/>
  <c r="K2435" i="3"/>
  <c r="K2434" i="3"/>
  <c r="K2433" i="3"/>
  <c r="K2432" i="3"/>
  <c r="K2431" i="3"/>
  <c r="K2430" i="3"/>
  <c r="K2429" i="3"/>
  <c r="K2428" i="3"/>
  <c r="K2427" i="3"/>
  <c r="K2426" i="3"/>
  <c r="K2425" i="3"/>
  <c r="K2424" i="3"/>
  <c r="K2423" i="3"/>
  <c r="K2422" i="3"/>
  <c r="K2421" i="3"/>
  <c r="K2420" i="3"/>
  <c r="K2419" i="3"/>
  <c r="K2418" i="3"/>
  <c r="K2417" i="3"/>
  <c r="K2416" i="3"/>
  <c r="K2415" i="3"/>
  <c r="K2414" i="3"/>
  <c r="K2413" i="3"/>
  <c r="K2412" i="3"/>
  <c r="K2411" i="3"/>
  <c r="K2410" i="3"/>
  <c r="K2409" i="3"/>
  <c r="K2408" i="3"/>
  <c r="K2407" i="3"/>
  <c r="K2406" i="3"/>
  <c r="K2405" i="3"/>
  <c r="K2404" i="3"/>
  <c r="K2403" i="3"/>
  <c r="K2402" i="3"/>
  <c r="K2401" i="3"/>
  <c r="K2400" i="3"/>
  <c r="K2399" i="3"/>
  <c r="K2398" i="3"/>
  <c r="K2397" i="3"/>
  <c r="K2396" i="3"/>
  <c r="K2395" i="3"/>
  <c r="K2394" i="3"/>
  <c r="K2393" i="3"/>
  <c r="K2392" i="3"/>
  <c r="K2391" i="3"/>
  <c r="K2390" i="3"/>
  <c r="K2389" i="3"/>
  <c r="K2388" i="3"/>
  <c r="K2387" i="3"/>
  <c r="K2386" i="3"/>
  <c r="K2385" i="3"/>
  <c r="K2384" i="3"/>
  <c r="K2383" i="3"/>
  <c r="K2382" i="3"/>
  <c r="K2381" i="3"/>
  <c r="K2380" i="3"/>
  <c r="K2379" i="3"/>
  <c r="K2378" i="3"/>
  <c r="K2377" i="3"/>
  <c r="K2376" i="3"/>
  <c r="K2375" i="3"/>
  <c r="K2374" i="3"/>
  <c r="K2373" i="3"/>
  <c r="K2372" i="3"/>
  <c r="K2371" i="3"/>
  <c r="K2370" i="3"/>
  <c r="K2369" i="3"/>
  <c r="K2368" i="3"/>
  <c r="K2367" i="3"/>
  <c r="K2366" i="3"/>
  <c r="K2365" i="3"/>
  <c r="K2364" i="3"/>
  <c r="K2363" i="3"/>
  <c r="K2362" i="3"/>
  <c r="K2361" i="3"/>
  <c r="K2360" i="3"/>
  <c r="K2359" i="3"/>
  <c r="K2358" i="3"/>
  <c r="K2357" i="3"/>
  <c r="K2356" i="3"/>
  <c r="K2355" i="3"/>
  <c r="K2354" i="3"/>
  <c r="K2353" i="3"/>
  <c r="K2352" i="3"/>
  <c r="K2351" i="3"/>
  <c r="K2350" i="3"/>
  <c r="K2349" i="3"/>
  <c r="K2348" i="3"/>
  <c r="K2347" i="3"/>
  <c r="K2346" i="3"/>
  <c r="K2345" i="3"/>
  <c r="K2344" i="3"/>
  <c r="K2343" i="3"/>
  <c r="K2342" i="3"/>
  <c r="K2341" i="3"/>
  <c r="K2340" i="3"/>
  <c r="K2339" i="3"/>
  <c r="K2338" i="3"/>
  <c r="K2337" i="3"/>
  <c r="K2336" i="3"/>
  <c r="K2335" i="3"/>
  <c r="K2334" i="3"/>
  <c r="K2333" i="3"/>
  <c r="K2332" i="3"/>
  <c r="K2331" i="3"/>
  <c r="K2330" i="3"/>
  <c r="K2329" i="3"/>
  <c r="K2328" i="3"/>
  <c r="K2327" i="3"/>
  <c r="K2326" i="3"/>
  <c r="K2325" i="3"/>
  <c r="K2324" i="3"/>
  <c r="K2323" i="3"/>
  <c r="K2322" i="3"/>
  <c r="K2321" i="3"/>
  <c r="K2320" i="3"/>
  <c r="K2319" i="3"/>
  <c r="K2318" i="3"/>
  <c r="K2317" i="3"/>
  <c r="K2316" i="3"/>
  <c r="K2315" i="3"/>
  <c r="K2314" i="3"/>
  <c r="K2313" i="3"/>
  <c r="K2312" i="3"/>
  <c r="K2311" i="3"/>
  <c r="K2310" i="3"/>
  <c r="K2309" i="3"/>
  <c r="K2308" i="3"/>
  <c r="K2307" i="3"/>
  <c r="K2306" i="3"/>
  <c r="K2305" i="3"/>
  <c r="K2304" i="3"/>
  <c r="K2303" i="3"/>
  <c r="K2302" i="3"/>
  <c r="K2301" i="3"/>
  <c r="K2300" i="3"/>
  <c r="K2299" i="3"/>
  <c r="K2298" i="3"/>
  <c r="K2297" i="3"/>
  <c r="K2296" i="3"/>
  <c r="K2295" i="3"/>
  <c r="K2294" i="3"/>
  <c r="K2293" i="3"/>
  <c r="K2292" i="3"/>
  <c r="K2291" i="3"/>
  <c r="K2290" i="3"/>
  <c r="K2289" i="3"/>
  <c r="K2288" i="3"/>
  <c r="K2287" i="3"/>
  <c r="K2286" i="3"/>
  <c r="K2285" i="3"/>
  <c r="K2284" i="3"/>
  <c r="K2283" i="3"/>
  <c r="K2282" i="3"/>
  <c r="K2281" i="3"/>
  <c r="K2280" i="3"/>
  <c r="K2279" i="3"/>
  <c r="K2278" i="3"/>
  <c r="K2277" i="3"/>
  <c r="K2276" i="3"/>
  <c r="K2275" i="3"/>
  <c r="K2274" i="3"/>
  <c r="K2273" i="3"/>
  <c r="K2272" i="3"/>
  <c r="K2271" i="3"/>
  <c r="K2270" i="3"/>
  <c r="K2269" i="3"/>
  <c r="K2268" i="3"/>
  <c r="K2267" i="3"/>
  <c r="K2266" i="3"/>
  <c r="K2265" i="3"/>
  <c r="K2264" i="3"/>
  <c r="K2263" i="3"/>
  <c r="K2262" i="3"/>
  <c r="K2261" i="3"/>
  <c r="K2260" i="3"/>
  <c r="K2259" i="3"/>
  <c r="K2258" i="3"/>
  <c r="K2257" i="3"/>
  <c r="K2256" i="3"/>
  <c r="K2255" i="3"/>
  <c r="K2254" i="3"/>
  <c r="K2253" i="3"/>
  <c r="K2252" i="3"/>
  <c r="K2251" i="3"/>
  <c r="K2250" i="3"/>
  <c r="K2249" i="3"/>
  <c r="K2248" i="3"/>
  <c r="K2247" i="3"/>
  <c r="K2246" i="3"/>
  <c r="K2245" i="3"/>
  <c r="K2244" i="3"/>
  <c r="K2243" i="3"/>
  <c r="K2242" i="3"/>
  <c r="K2241" i="3"/>
  <c r="K2240" i="3"/>
  <c r="K2239" i="3"/>
  <c r="K2238" i="3"/>
  <c r="K2237" i="3"/>
  <c r="K2236" i="3"/>
  <c r="K2235" i="3"/>
  <c r="K2234" i="3"/>
  <c r="K2233" i="3"/>
  <c r="K2232" i="3"/>
  <c r="K2231" i="3"/>
  <c r="K2230" i="3"/>
  <c r="K2229" i="3"/>
  <c r="K2228" i="3"/>
  <c r="K2227" i="3"/>
  <c r="K2226" i="3"/>
  <c r="K2225" i="3"/>
  <c r="K2224" i="3"/>
  <c r="K2223" i="3"/>
  <c r="K2222" i="3"/>
  <c r="K2221" i="3"/>
  <c r="K2220" i="3"/>
  <c r="K2219" i="3"/>
  <c r="K2218" i="3"/>
  <c r="K2217" i="3"/>
  <c r="K2216" i="3"/>
  <c r="K2215" i="3"/>
  <c r="K2214" i="3"/>
  <c r="K2213" i="3"/>
  <c r="K2212" i="3"/>
  <c r="K2211" i="3"/>
  <c r="K2210" i="3"/>
  <c r="K2209" i="3"/>
  <c r="K2208" i="3"/>
  <c r="K2207" i="3"/>
  <c r="K2206" i="3"/>
  <c r="K2205" i="3"/>
  <c r="K2204" i="3"/>
  <c r="K2203" i="3"/>
  <c r="K2202" i="3"/>
  <c r="K2201" i="3"/>
  <c r="K2200" i="3"/>
  <c r="K2199" i="3"/>
  <c r="K2198" i="3"/>
  <c r="K2197" i="3"/>
  <c r="K2196" i="3"/>
  <c r="K2195" i="3"/>
  <c r="K2194" i="3"/>
  <c r="K2193" i="3"/>
  <c r="K2192" i="3"/>
  <c r="K2191" i="3"/>
  <c r="K2190" i="3"/>
  <c r="K2189" i="3"/>
  <c r="K2188" i="3"/>
  <c r="K2187" i="3"/>
  <c r="K2186" i="3"/>
  <c r="K2185" i="3"/>
  <c r="K2184" i="3"/>
  <c r="K2183" i="3"/>
  <c r="K2182" i="3"/>
  <c r="K2181" i="3"/>
  <c r="K2180" i="3"/>
  <c r="K2179" i="3"/>
  <c r="K2178" i="3"/>
  <c r="K2177" i="3"/>
  <c r="K2176" i="3"/>
  <c r="K2175" i="3"/>
  <c r="K2174" i="3"/>
  <c r="K2173" i="3"/>
  <c r="K2172" i="3"/>
  <c r="K2171" i="3"/>
  <c r="K2170" i="3"/>
  <c r="K2169" i="3"/>
  <c r="K2168" i="3"/>
  <c r="K2167" i="3"/>
  <c r="K2166" i="3"/>
  <c r="K2165" i="3"/>
  <c r="K2164" i="3"/>
  <c r="K2163" i="3"/>
  <c r="K2162" i="3"/>
  <c r="K2161" i="3"/>
  <c r="K2160" i="3"/>
  <c r="K2159" i="3"/>
  <c r="K2158" i="3"/>
  <c r="K2157" i="3"/>
  <c r="K2156" i="3"/>
  <c r="K2155" i="3"/>
  <c r="K2154" i="3"/>
  <c r="K2153" i="3"/>
  <c r="K2152" i="3"/>
  <c r="K2151" i="3"/>
  <c r="K2150" i="3"/>
  <c r="K2149" i="3"/>
  <c r="K2148" i="3"/>
  <c r="K2147" i="3"/>
  <c r="K2146" i="3"/>
  <c r="K2145" i="3"/>
  <c r="K2144" i="3"/>
  <c r="K2143" i="3"/>
  <c r="K2142" i="3"/>
  <c r="K2141" i="3"/>
  <c r="K2140" i="3"/>
  <c r="K2139" i="3"/>
  <c r="K2138" i="3"/>
  <c r="K2137" i="3"/>
  <c r="K2136" i="3"/>
  <c r="K2135" i="3"/>
  <c r="K2134" i="3"/>
  <c r="K2133" i="3"/>
  <c r="K2132" i="3"/>
  <c r="K2131" i="3"/>
  <c r="K2130" i="3"/>
  <c r="K2129" i="3"/>
  <c r="K2128" i="3"/>
  <c r="K2127" i="3"/>
  <c r="K2126" i="3"/>
  <c r="K2125" i="3"/>
  <c r="K2124" i="3"/>
  <c r="K2123" i="3"/>
  <c r="K2122" i="3"/>
  <c r="K2121" i="3"/>
  <c r="K2120" i="3"/>
  <c r="K2119" i="3"/>
  <c r="K2118" i="3"/>
  <c r="K2117" i="3"/>
  <c r="K2116" i="3"/>
  <c r="K2115" i="3"/>
  <c r="K2114" i="3"/>
  <c r="K2113" i="3"/>
  <c r="K2112" i="3"/>
  <c r="K2111" i="3"/>
  <c r="K2110" i="3"/>
  <c r="K2109" i="3"/>
  <c r="K2108" i="3"/>
  <c r="K2107" i="3"/>
  <c r="K2106" i="3"/>
  <c r="K2105" i="3"/>
  <c r="K2104" i="3"/>
  <c r="K2103" i="3"/>
  <c r="K2102" i="3"/>
  <c r="K2101" i="3"/>
  <c r="K2100" i="3"/>
  <c r="K2099" i="3"/>
  <c r="K2098" i="3"/>
  <c r="K2097" i="3"/>
  <c r="K2096" i="3"/>
  <c r="K2095" i="3"/>
  <c r="K2094" i="3"/>
  <c r="K2093" i="3"/>
  <c r="K2092" i="3"/>
  <c r="K2091" i="3"/>
  <c r="K2090" i="3"/>
  <c r="K2089" i="3"/>
  <c r="K2088" i="3"/>
  <c r="K2087" i="3"/>
  <c r="K2086" i="3"/>
  <c r="K2085" i="3"/>
  <c r="K2084" i="3"/>
  <c r="K2083" i="3"/>
  <c r="K2082" i="3"/>
  <c r="K2081" i="3"/>
  <c r="K2080" i="3"/>
  <c r="K2079" i="3"/>
  <c r="K2078" i="3"/>
  <c r="K2077" i="3"/>
  <c r="K2076" i="3"/>
  <c r="K2075" i="3"/>
  <c r="K2074" i="3"/>
  <c r="K2073" i="3"/>
  <c r="K2072" i="3"/>
  <c r="K2071" i="3"/>
  <c r="K2070" i="3"/>
  <c r="K2069" i="3"/>
  <c r="K2068" i="3"/>
  <c r="K2067" i="3"/>
  <c r="K2066" i="3"/>
  <c r="K2065" i="3"/>
  <c r="K2064" i="3"/>
  <c r="K2063" i="3"/>
  <c r="K2062" i="3"/>
  <c r="K2061" i="3"/>
  <c r="K2060" i="3"/>
  <c r="K2059" i="3"/>
  <c r="K2058" i="3"/>
  <c r="K2057" i="3"/>
  <c r="K2056" i="3"/>
  <c r="K2055" i="3"/>
  <c r="K2054" i="3"/>
  <c r="K2053" i="3"/>
  <c r="K2052" i="3"/>
  <c r="K2051" i="3"/>
  <c r="K2050" i="3"/>
  <c r="K2049" i="3"/>
  <c r="K2048" i="3"/>
  <c r="K2047" i="3"/>
  <c r="K2046" i="3"/>
  <c r="K2045" i="3"/>
  <c r="K2044" i="3"/>
  <c r="K2043" i="3"/>
  <c r="K2042" i="3"/>
  <c r="K2041" i="3"/>
  <c r="K2040" i="3"/>
  <c r="K2039" i="3"/>
  <c r="K2038" i="3"/>
  <c r="K2037" i="3"/>
  <c r="K2036" i="3"/>
  <c r="K2035" i="3"/>
  <c r="K2034" i="3"/>
  <c r="K2033" i="3"/>
  <c r="K2032" i="3"/>
  <c r="K2031" i="3"/>
  <c r="K2030" i="3"/>
  <c r="K2029" i="3"/>
  <c r="K2028" i="3"/>
  <c r="K2027" i="3"/>
  <c r="K2026" i="3"/>
  <c r="K2025" i="3"/>
  <c r="K2024" i="3"/>
  <c r="K2023" i="3"/>
  <c r="K2022" i="3"/>
  <c r="K2021" i="3"/>
  <c r="K2020" i="3"/>
  <c r="K2019" i="3"/>
  <c r="K2018" i="3"/>
  <c r="K2017" i="3"/>
  <c r="K2016" i="3"/>
  <c r="K2015" i="3"/>
  <c r="K2014" i="3"/>
  <c r="K2013" i="3"/>
  <c r="K2012" i="3"/>
  <c r="K2011" i="3"/>
  <c r="K2010" i="3"/>
  <c r="K2009" i="3"/>
  <c r="K2008" i="3"/>
  <c r="K2007" i="3"/>
  <c r="K2006" i="3"/>
  <c r="K2005" i="3"/>
  <c r="K2004" i="3"/>
  <c r="K2003" i="3"/>
  <c r="K2002" i="3"/>
  <c r="K2001" i="3"/>
  <c r="K2000" i="3"/>
  <c r="K1999" i="3"/>
  <c r="K1998" i="3"/>
  <c r="K1997" i="3"/>
  <c r="K1996" i="3"/>
  <c r="K1995" i="3"/>
  <c r="K1994" i="3"/>
  <c r="K1993" i="3"/>
  <c r="K1992" i="3"/>
  <c r="K1991" i="3"/>
  <c r="K1990" i="3"/>
  <c r="K1989" i="3"/>
  <c r="K1988" i="3"/>
  <c r="K1987" i="3"/>
  <c r="K1986" i="3"/>
  <c r="K1985" i="3"/>
  <c r="K1984" i="3"/>
  <c r="K1983" i="3"/>
  <c r="K1982" i="3"/>
  <c r="K1981" i="3"/>
  <c r="K1980" i="3"/>
  <c r="K1979" i="3"/>
  <c r="K1978" i="3"/>
  <c r="K1977" i="3"/>
  <c r="K1976" i="3"/>
  <c r="K1975" i="3"/>
  <c r="K1974" i="3"/>
  <c r="K1973" i="3"/>
  <c r="K1972" i="3"/>
  <c r="K1971" i="3"/>
  <c r="K1970" i="3"/>
  <c r="K1969" i="3"/>
  <c r="K1968" i="3"/>
  <c r="K1967" i="3"/>
  <c r="K1966" i="3"/>
  <c r="K1965" i="3"/>
  <c r="K1964" i="3"/>
  <c r="K1963" i="3"/>
  <c r="K1962" i="3"/>
  <c r="K1961" i="3"/>
  <c r="K1960" i="3"/>
  <c r="K1959" i="3"/>
  <c r="K1958" i="3"/>
  <c r="K1957" i="3"/>
  <c r="K1956" i="3"/>
  <c r="K1955" i="3"/>
  <c r="K1954" i="3"/>
  <c r="K1953" i="3"/>
  <c r="K1952" i="3"/>
  <c r="K1951" i="3"/>
  <c r="K1950" i="3"/>
  <c r="K1949" i="3"/>
  <c r="K1948" i="3"/>
  <c r="K1947" i="3"/>
  <c r="K1946" i="3"/>
  <c r="K1945" i="3"/>
  <c r="K1944" i="3"/>
  <c r="K1943" i="3"/>
  <c r="K1942" i="3"/>
  <c r="K1941" i="3"/>
  <c r="K1940" i="3"/>
  <c r="K1939" i="3"/>
  <c r="K1938" i="3"/>
  <c r="K1937" i="3"/>
  <c r="K1936" i="3"/>
  <c r="K1935" i="3"/>
  <c r="K1934" i="3"/>
  <c r="K1933" i="3"/>
  <c r="K1932" i="3"/>
  <c r="K1931" i="3"/>
  <c r="K1930" i="3"/>
  <c r="K1929" i="3"/>
  <c r="K1928" i="3"/>
  <c r="K1927" i="3"/>
  <c r="K1926" i="3"/>
  <c r="K1925" i="3"/>
  <c r="K1924" i="3"/>
  <c r="K1923" i="3"/>
  <c r="K1922" i="3"/>
  <c r="K1921" i="3"/>
  <c r="K1920" i="3"/>
  <c r="K1919" i="3"/>
  <c r="K1918" i="3"/>
  <c r="K1917" i="3"/>
  <c r="K1916" i="3"/>
  <c r="K1915" i="3"/>
  <c r="K1914" i="3"/>
  <c r="K1913" i="3"/>
  <c r="K1912" i="3"/>
  <c r="K1911" i="3"/>
  <c r="K1910" i="3"/>
  <c r="K1909" i="3"/>
  <c r="K1908" i="3"/>
  <c r="K1907" i="3"/>
  <c r="K1906" i="3"/>
  <c r="K1905" i="3"/>
  <c r="K1904" i="3"/>
  <c r="K1903" i="3"/>
  <c r="K1902" i="3"/>
  <c r="K1901" i="3"/>
  <c r="K1900" i="3"/>
  <c r="K1899" i="3"/>
  <c r="K1898" i="3"/>
  <c r="K1897" i="3"/>
  <c r="K1896" i="3"/>
  <c r="K1895" i="3"/>
  <c r="K1894" i="3"/>
  <c r="K1893" i="3"/>
  <c r="K1892" i="3"/>
  <c r="K1891" i="3"/>
  <c r="K1890" i="3"/>
  <c r="K1889" i="3"/>
  <c r="K1888" i="3"/>
  <c r="K1887" i="3"/>
  <c r="K1886" i="3"/>
  <c r="K1885" i="3"/>
  <c r="K1884" i="3"/>
  <c r="K1883" i="3"/>
  <c r="K1882" i="3"/>
  <c r="K1881" i="3"/>
  <c r="K1880" i="3"/>
  <c r="K1879" i="3"/>
  <c r="K1878" i="3"/>
  <c r="K1877" i="3"/>
  <c r="K1876" i="3"/>
  <c r="K1875" i="3"/>
  <c r="K1874" i="3"/>
  <c r="K1873" i="3"/>
  <c r="K1872" i="3"/>
  <c r="K1871" i="3"/>
  <c r="K1870" i="3"/>
  <c r="K1869" i="3"/>
  <c r="K1868" i="3"/>
  <c r="K1867" i="3"/>
  <c r="K1866" i="3"/>
  <c r="K1865" i="3"/>
  <c r="K1864" i="3"/>
  <c r="K1863" i="3"/>
  <c r="K1862" i="3"/>
  <c r="K1861" i="3"/>
  <c r="K1860" i="3"/>
  <c r="K1859" i="3"/>
  <c r="K1858" i="3"/>
  <c r="K1857" i="3"/>
  <c r="K1856" i="3"/>
  <c r="K1855" i="3"/>
  <c r="K1854" i="3"/>
  <c r="K1853" i="3"/>
  <c r="K1852" i="3"/>
  <c r="K1851" i="3"/>
  <c r="K1850" i="3"/>
  <c r="K1849" i="3"/>
  <c r="K1848" i="3"/>
  <c r="K1847" i="3"/>
  <c r="K1846" i="3"/>
  <c r="K1845" i="3"/>
  <c r="K1844" i="3"/>
  <c r="K1843" i="3"/>
  <c r="K1842" i="3"/>
  <c r="K1841" i="3"/>
  <c r="K1840" i="3"/>
  <c r="K1839" i="3"/>
  <c r="K1838" i="3"/>
  <c r="K1837" i="3"/>
  <c r="K1836" i="3"/>
  <c r="K1835" i="3"/>
  <c r="K1834" i="3"/>
  <c r="K1833" i="3"/>
  <c r="K1832" i="3"/>
  <c r="K1831" i="3"/>
  <c r="K1830" i="3"/>
  <c r="K1829" i="3"/>
  <c r="K1828" i="3"/>
  <c r="K1827" i="3"/>
  <c r="K1826" i="3"/>
  <c r="K1825" i="3"/>
  <c r="K1824" i="3"/>
  <c r="K1823" i="3"/>
  <c r="K1822" i="3"/>
  <c r="K1821" i="3"/>
  <c r="K1820" i="3"/>
  <c r="K1819" i="3"/>
  <c r="K1818" i="3"/>
  <c r="K1817" i="3"/>
  <c r="K1816" i="3"/>
  <c r="K1815" i="3"/>
  <c r="K1814" i="3"/>
  <c r="K1813" i="3"/>
  <c r="K1812" i="3"/>
  <c r="K1811" i="3"/>
  <c r="K1810" i="3"/>
  <c r="K1809" i="3"/>
  <c r="K1808" i="3"/>
  <c r="K1807" i="3"/>
  <c r="K1806" i="3"/>
  <c r="K1805" i="3"/>
  <c r="K1804" i="3"/>
  <c r="K1803" i="3"/>
  <c r="K1802" i="3"/>
  <c r="K1801" i="3"/>
  <c r="K1800" i="3"/>
  <c r="K1799" i="3"/>
  <c r="K1798" i="3"/>
  <c r="K1797" i="3"/>
  <c r="K1796" i="3"/>
  <c r="K1795" i="3"/>
  <c r="K1794" i="3"/>
  <c r="K1793" i="3"/>
  <c r="K1792" i="3"/>
  <c r="K1791" i="3"/>
  <c r="K1790" i="3"/>
  <c r="K1789" i="3"/>
  <c r="K1788" i="3"/>
  <c r="K1787" i="3"/>
  <c r="K1786" i="3"/>
  <c r="K1785" i="3"/>
  <c r="K1784" i="3"/>
  <c r="K1783" i="3"/>
  <c r="K1782" i="3"/>
  <c r="K1781" i="3"/>
  <c r="K1780" i="3"/>
  <c r="K1779" i="3"/>
  <c r="K1778" i="3"/>
  <c r="K1777" i="3"/>
  <c r="K1776" i="3"/>
  <c r="K1775" i="3"/>
  <c r="K1774" i="3"/>
  <c r="K1773" i="3"/>
  <c r="K1772" i="3"/>
  <c r="K1771" i="3"/>
  <c r="K1770" i="3"/>
  <c r="K1769" i="3"/>
  <c r="K1768" i="3"/>
  <c r="K1767" i="3"/>
  <c r="K1766" i="3"/>
  <c r="K1765" i="3"/>
  <c r="K1764" i="3"/>
  <c r="K1763" i="3"/>
  <c r="K1762" i="3"/>
  <c r="K1761" i="3"/>
  <c r="K1760" i="3"/>
  <c r="K1759" i="3"/>
  <c r="K1758" i="3"/>
  <c r="K1757" i="3"/>
  <c r="K1756" i="3"/>
  <c r="K1755" i="3"/>
  <c r="K1754" i="3"/>
  <c r="K1753" i="3"/>
  <c r="K1752" i="3"/>
  <c r="K1751" i="3"/>
  <c r="K1750" i="3"/>
  <c r="K1749" i="3"/>
  <c r="K1748" i="3"/>
  <c r="K1747" i="3"/>
  <c r="K1746" i="3"/>
  <c r="K1745" i="3"/>
  <c r="K1744" i="3"/>
  <c r="K1743" i="3"/>
  <c r="K1742" i="3"/>
  <c r="K1741" i="3"/>
  <c r="K1740" i="3"/>
  <c r="K1739" i="3"/>
  <c r="K1738" i="3"/>
  <c r="K1737" i="3"/>
  <c r="K1736" i="3"/>
  <c r="K1735" i="3"/>
  <c r="K1734" i="3"/>
  <c r="K1733" i="3"/>
  <c r="K1732" i="3"/>
  <c r="K1731" i="3"/>
  <c r="K1730" i="3"/>
  <c r="K1729" i="3"/>
  <c r="K1728" i="3"/>
  <c r="K1727" i="3"/>
  <c r="K1726" i="3"/>
  <c r="K1725" i="3"/>
  <c r="K1724" i="3"/>
  <c r="K1723" i="3"/>
  <c r="K1722" i="3"/>
  <c r="K1721" i="3"/>
  <c r="K1720" i="3"/>
  <c r="K1719" i="3"/>
  <c r="K1718" i="3"/>
  <c r="K1717" i="3"/>
  <c r="K1716" i="3"/>
  <c r="K1715" i="3"/>
  <c r="K1714" i="3"/>
  <c r="K1713" i="3"/>
  <c r="K1712" i="3"/>
  <c r="K1711" i="3"/>
  <c r="K1710" i="3"/>
  <c r="K1709" i="3"/>
  <c r="K1708" i="3"/>
  <c r="K1707" i="3"/>
  <c r="K1706" i="3"/>
  <c r="K1705" i="3"/>
  <c r="K1704" i="3"/>
  <c r="K1703" i="3"/>
  <c r="K1702" i="3"/>
  <c r="K1701" i="3"/>
  <c r="K1700" i="3"/>
  <c r="K1699" i="3"/>
  <c r="K1698" i="3"/>
  <c r="K1697" i="3"/>
  <c r="K1696" i="3"/>
  <c r="K1695" i="3"/>
  <c r="K1694" i="3"/>
  <c r="K1693" i="3"/>
  <c r="K1692" i="3"/>
  <c r="K1691" i="3"/>
  <c r="K1690" i="3"/>
  <c r="K1689" i="3"/>
  <c r="K1688" i="3"/>
  <c r="K1687" i="3"/>
  <c r="K1686" i="3"/>
  <c r="K1685" i="3"/>
  <c r="K1684" i="3"/>
  <c r="K1683" i="3"/>
  <c r="K1682" i="3"/>
  <c r="K1681" i="3"/>
  <c r="K1680" i="3"/>
  <c r="K1679" i="3"/>
  <c r="K1678" i="3"/>
  <c r="K1677" i="3"/>
  <c r="K1676" i="3"/>
  <c r="K1675" i="3"/>
  <c r="K1674" i="3"/>
  <c r="K1673" i="3"/>
  <c r="K1672" i="3"/>
  <c r="K1671" i="3"/>
  <c r="K1670" i="3"/>
  <c r="K1669" i="3"/>
  <c r="K1668" i="3"/>
  <c r="K1667" i="3"/>
  <c r="K1666" i="3"/>
  <c r="K1665" i="3"/>
  <c r="K1664" i="3"/>
  <c r="K1663" i="3"/>
  <c r="K1662" i="3"/>
  <c r="K1661" i="3"/>
  <c r="K1660" i="3"/>
  <c r="K1659" i="3"/>
  <c r="K1658" i="3"/>
  <c r="K1657" i="3"/>
  <c r="K1656" i="3"/>
  <c r="K1655" i="3"/>
  <c r="K1654" i="3"/>
  <c r="K1653" i="3"/>
  <c r="K1652" i="3"/>
  <c r="K1651" i="3"/>
  <c r="K1650" i="3"/>
  <c r="K1649" i="3"/>
  <c r="K1648" i="3"/>
  <c r="K1647" i="3"/>
  <c r="K1646" i="3"/>
  <c r="K1645" i="3"/>
  <c r="K1644" i="3"/>
  <c r="K1643" i="3"/>
  <c r="K1642" i="3"/>
  <c r="K1641" i="3"/>
  <c r="K1640" i="3"/>
  <c r="K1639" i="3"/>
  <c r="K1638" i="3"/>
  <c r="K1637" i="3"/>
  <c r="K1636" i="3"/>
  <c r="K1635" i="3"/>
  <c r="K1634" i="3"/>
  <c r="K1633" i="3"/>
  <c r="K1632" i="3"/>
  <c r="K1631" i="3"/>
  <c r="K1630" i="3"/>
  <c r="K1629" i="3"/>
  <c r="K1628" i="3"/>
  <c r="K1627" i="3"/>
  <c r="K1626" i="3"/>
  <c r="K1625" i="3"/>
  <c r="K1624" i="3"/>
  <c r="K1623" i="3"/>
  <c r="K1622" i="3"/>
  <c r="K1621" i="3"/>
  <c r="K1620" i="3"/>
  <c r="K1619" i="3"/>
  <c r="K1618" i="3"/>
  <c r="K1617" i="3"/>
  <c r="K1616" i="3"/>
  <c r="K1615" i="3"/>
  <c r="K1614" i="3"/>
  <c r="K1613" i="3"/>
  <c r="K1612" i="3"/>
  <c r="K1611" i="3"/>
  <c r="K1610" i="3"/>
  <c r="K1609" i="3"/>
  <c r="K1608" i="3"/>
  <c r="K1607" i="3"/>
  <c r="K1606" i="3"/>
  <c r="K1605" i="3"/>
  <c r="K1604" i="3"/>
  <c r="K1603" i="3"/>
  <c r="K1602" i="3"/>
  <c r="K1601" i="3"/>
  <c r="K1600" i="3"/>
  <c r="K1599" i="3"/>
  <c r="K1598" i="3"/>
  <c r="K1597" i="3"/>
  <c r="K1596" i="3"/>
  <c r="K1595" i="3"/>
  <c r="K1594" i="3"/>
  <c r="K1593" i="3"/>
  <c r="K1592" i="3"/>
  <c r="K1591" i="3"/>
  <c r="K1590" i="3"/>
  <c r="K1589" i="3"/>
  <c r="K1588" i="3"/>
  <c r="K1587" i="3"/>
  <c r="K1586" i="3"/>
  <c r="K1585" i="3"/>
  <c r="K1584" i="3"/>
  <c r="K1583" i="3"/>
  <c r="K1582" i="3"/>
  <c r="K1581" i="3"/>
  <c r="K1580" i="3"/>
  <c r="K1579" i="3"/>
  <c r="K1578" i="3"/>
  <c r="K1577" i="3"/>
  <c r="K1576" i="3"/>
  <c r="K1575" i="3"/>
  <c r="K1574" i="3"/>
  <c r="K1573" i="3"/>
  <c r="K1572" i="3"/>
  <c r="K1571" i="3"/>
  <c r="K1570" i="3"/>
  <c r="K1569" i="3"/>
  <c r="K1568" i="3"/>
  <c r="K1567" i="3"/>
  <c r="K1566" i="3"/>
  <c r="K1565" i="3"/>
  <c r="K1564" i="3"/>
  <c r="K1563" i="3"/>
  <c r="K1562" i="3"/>
  <c r="K1561" i="3"/>
  <c r="K1560" i="3"/>
  <c r="K1559" i="3"/>
  <c r="K1558" i="3"/>
  <c r="K1557" i="3"/>
  <c r="K1556" i="3"/>
  <c r="K1555" i="3"/>
  <c r="K1554" i="3"/>
  <c r="K1553" i="3"/>
  <c r="K1552" i="3"/>
  <c r="K1551" i="3"/>
  <c r="K1550" i="3"/>
  <c r="K1549" i="3"/>
  <c r="K1548" i="3"/>
  <c r="K1547" i="3"/>
  <c r="K1546" i="3"/>
  <c r="K1545" i="3"/>
  <c r="K1544" i="3"/>
  <c r="K1543" i="3"/>
  <c r="K1542" i="3"/>
  <c r="K1541" i="3"/>
  <c r="K1540" i="3"/>
  <c r="K1539" i="3"/>
  <c r="K1538" i="3"/>
  <c r="K1537" i="3"/>
  <c r="K1536" i="3"/>
  <c r="K1535" i="3"/>
  <c r="K1534" i="3"/>
  <c r="K1533" i="3"/>
  <c r="K1532" i="3"/>
  <c r="K1531" i="3"/>
  <c r="K1530" i="3"/>
  <c r="K1529" i="3"/>
  <c r="K1528" i="3"/>
  <c r="K1527" i="3"/>
  <c r="K1526" i="3"/>
  <c r="K1525" i="3"/>
  <c r="K1524" i="3"/>
  <c r="K1523" i="3"/>
  <c r="K1522" i="3"/>
  <c r="K1521" i="3"/>
  <c r="K1520" i="3"/>
  <c r="K1519" i="3"/>
  <c r="K1518" i="3"/>
  <c r="K1517" i="3"/>
  <c r="K1516" i="3"/>
  <c r="K1515" i="3"/>
  <c r="K1514" i="3"/>
  <c r="K1513" i="3"/>
  <c r="K1512" i="3"/>
  <c r="K1511" i="3"/>
  <c r="K1510" i="3"/>
  <c r="K1509" i="3"/>
  <c r="K1508" i="3"/>
  <c r="K1507" i="3"/>
  <c r="K1506" i="3"/>
  <c r="K1505" i="3"/>
  <c r="K1504" i="3"/>
  <c r="K1503" i="3"/>
  <c r="K1502" i="3"/>
  <c r="K1501" i="3"/>
  <c r="K1500" i="3"/>
  <c r="K1499" i="3"/>
  <c r="K1498" i="3"/>
  <c r="K1497" i="3"/>
  <c r="K1496" i="3"/>
  <c r="K1495" i="3"/>
  <c r="K1494" i="3"/>
  <c r="K1493" i="3"/>
  <c r="K1492" i="3"/>
  <c r="K1491" i="3"/>
  <c r="K1490" i="3"/>
  <c r="K1489" i="3"/>
  <c r="K1488" i="3"/>
  <c r="K1487" i="3"/>
  <c r="K1486" i="3"/>
  <c r="K1485" i="3"/>
  <c r="K1484" i="3"/>
  <c r="K1483" i="3"/>
  <c r="K1482" i="3"/>
  <c r="K1481" i="3"/>
  <c r="K1480" i="3"/>
  <c r="K1479" i="3"/>
  <c r="K1478" i="3"/>
  <c r="K1477" i="3"/>
  <c r="K1476" i="3"/>
  <c r="K1475" i="3"/>
  <c r="K1474" i="3"/>
  <c r="K1473" i="3"/>
  <c r="K1472" i="3"/>
  <c r="K1471" i="3"/>
  <c r="K1470" i="3"/>
  <c r="K1469" i="3"/>
  <c r="K1468" i="3"/>
  <c r="K1467" i="3"/>
  <c r="K1466" i="3"/>
  <c r="K1465" i="3"/>
  <c r="K1464" i="3"/>
  <c r="K1463" i="3"/>
  <c r="K1462" i="3"/>
  <c r="K1461" i="3"/>
  <c r="K1460" i="3"/>
  <c r="K1459" i="3"/>
  <c r="K1458" i="3"/>
  <c r="K1457" i="3"/>
  <c r="K1456" i="3"/>
  <c r="K1455" i="3"/>
  <c r="K1454" i="3"/>
  <c r="K1453" i="3"/>
  <c r="K1452" i="3"/>
  <c r="K1451" i="3"/>
  <c r="K1450" i="3"/>
  <c r="K1449" i="3"/>
  <c r="K1448" i="3"/>
  <c r="K1447" i="3"/>
  <c r="K1446" i="3"/>
  <c r="K1445" i="3"/>
  <c r="K1444" i="3"/>
  <c r="K1443" i="3"/>
  <c r="K1442" i="3"/>
  <c r="K1441" i="3"/>
  <c r="K1440" i="3"/>
  <c r="K1439" i="3"/>
  <c r="K1438" i="3"/>
  <c r="K1437" i="3"/>
  <c r="K1436" i="3"/>
  <c r="K1435" i="3"/>
  <c r="K1434" i="3"/>
  <c r="K1433" i="3"/>
  <c r="K1432" i="3"/>
  <c r="K1431" i="3"/>
  <c r="K1430" i="3"/>
  <c r="K1429" i="3"/>
  <c r="K1428" i="3"/>
  <c r="K1427" i="3"/>
  <c r="K1426" i="3"/>
  <c r="K1425" i="3"/>
  <c r="K1424" i="3"/>
  <c r="K1423" i="3"/>
  <c r="K1422" i="3"/>
  <c r="K1421" i="3"/>
  <c r="K1420" i="3"/>
  <c r="K1419" i="3"/>
  <c r="K1418" i="3"/>
  <c r="K1417" i="3"/>
  <c r="K1416" i="3"/>
  <c r="K1415" i="3"/>
  <c r="K1414" i="3"/>
  <c r="K1413" i="3"/>
  <c r="K1412" i="3"/>
  <c r="K1411" i="3"/>
  <c r="K1410" i="3"/>
  <c r="K1409" i="3"/>
  <c r="K1408" i="3"/>
  <c r="K1407" i="3"/>
  <c r="K1406" i="3"/>
  <c r="K1405" i="3"/>
  <c r="K1404" i="3"/>
  <c r="K1403" i="3"/>
  <c r="K1402" i="3"/>
  <c r="K1401" i="3"/>
  <c r="K1400" i="3"/>
  <c r="K1399" i="3"/>
  <c r="K1398" i="3"/>
  <c r="K1397" i="3"/>
  <c r="K1396" i="3"/>
  <c r="K1395" i="3"/>
  <c r="K1394" i="3"/>
  <c r="K1393" i="3"/>
  <c r="K1392" i="3"/>
  <c r="K1391" i="3"/>
  <c r="K1390" i="3"/>
  <c r="K1389" i="3"/>
  <c r="K1388" i="3"/>
  <c r="K1387" i="3"/>
  <c r="K1386" i="3"/>
  <c r="K1385" i="3"/>
  <c r="K1384" i="3"/>
  <c r="K1383" i="3"/>
  <c r="K1382" i="3"/>
  <c r="K1381" i="3"/>
  <c r="K1380" i="3"/>
  <c r="K1379" i="3"/>
  <c r="K1378" i="3"/>
  <c r="K1377" i="3"/>
  <c r="K1376" i="3"/>
  <c r="K1375" i="3"/>
  <c r="K1374" i="3"/>
  <c r="K1373" i="3"/>
  <c r="K1372" i="3"/>
  <c r="K1371" i="3"/>
  <c r="K1370" i="3"/>
  <c r="K1369" i="3"/>
  <c r="K1368" i="3"/>
  <c r="K1367" i="3"/>
  <c r="K1366" i="3"/>
  <c r="K1365" i="3"/>
  <c r="K1364" i="3"/>
  <c r="K1363" i="3"/>
  <c r="K1362" i="3"/>
  <c r="K1361" i="3"/>
  <c r="K1360" i="3"/>
  <c r="K1359" i="3"/>
  <c r="K1358" i="3"/>
  <c r="K1357" i="3"/>
  <c r="K1356" i="3"/>
  <c r="K1355" i="3"/>
  <c r="K1354" i="3"/>
  <c r="K1353" i="3"/>
  <c r="K1352" i="3"/>
  <c r="K1351" i="3"/>
  <c r="K1350" i="3"/>
  <c r="K1349" i="3"/>
  <c r="K1348" i="3"/>
  <c r="K1347" i="3"/>
  <c r="K1346" i="3"/>
  <c r="K1345" i="3"/>
  <c r="K1344" i="3"/>
  <c r="K1343" i="3"/>
  <c r="K1342" i="3"/>
  <c r="K1341" i="3"/>
  <c r="K1340" i="3"/>
  <c r="K1339" i="3"/>
  <c r="K1338" i="3"/>
  <c r="K1337" i="3"/>
  <c r="K1336" i="3"/>
  <c r="K1335" i="3"/>
  <c r="K1334" i="3"/>
  <c r="K1333" i="3"/>
  <c r="K1332" i="3"/>
  <c r="K1331" i="3"/>
  <c r="K1330" i="3"/>
  <c r="K1329" i="3"/>
  <c r="K1328" i="3"/>
  <c r="K1327" i="3"/>
  <c r="K1326" i="3"/>
  <c r="K1325" i="3"/>
  <c r="K1324" i="3"/>
  <c r="K1323" i="3"/>
  <c r="K1322" i="3"/>
  <c r="K1321" i="3"/>
  <c r="K1320" i="3"/>
  <c r="K1319" i="3"/>
  <c r="K1318" i="3"/>
  <c r="K1317" i="3"/>
  <c r="K1316" i="3"/>
  <c r="K1315" i="3"/>
  <c r="K1314" i="3"/>
  <c r="K1313" i="3"/>
  <c r="K1312" i="3"/>
  <c r="K1311" i="3"/>
  <c r="K1310" i="3"/>
  <c r="K1309" i="3"/>
  <c r="K1308" i="3"/>
  <c r="K1307" i="3"/>
  <c r="K1306" i="3"/>
  <c r="K1305" i="3"/>
  <c r="K1304" i="3"/>
  <c r="K1303" i="3"/>
  <c r="K1302" i="3"/>
  <c r="K1301" i="3"/>
  <c r="K1300" i="3"/>
  <c r="K1299" i="3"/>
  <c r="K1298" i="3"/>
  <c r="K1297" i="3"/>
  <c r="K1296" i="3"/>
  <c r="K1295" i="3"/>
  <c r="K1294" i="3"/>
  <c r="K1293" i="3"/>
  <c r="K1292" i="3"/>
  <c r="K1291" i="3"/>
  <c r="K1290" i="3"/>
  <c r="K1289" i="3"/>
  <c r="K1288" i="3"/>
  <c r="K1287" i="3"/>
  <c r="K1286" i="3"/>
  <c r="K1285" i="3"/>
  <c r="K1284" i="3"/>
  <c r="K1283" i="3"/>
  <c r="K1282" i="3"/>
  <c r="K1281" i="3"/>
  <c r="K1280" i="3"/>
  <c r="K1279" i="3"/>
  <c r="K1278" i="3"/>
  <c r="K1277" i="3"/>
  <c r="K1276" i="3"/>
  <c r="K1275" i="3"/>
  <c r="K1274" i="3"/>
  <c r="K1273" i="3"/>
  <c r="K1272" i="3"/>
  <c r="K1271" i="3"/>
  <c r="K1270" i="3"/>
  <c r="K1269" i="3"/>
  <c r="K1268" i="3"/>
  <c r="K1267" i="3"/>
  <c r="K1266" i="3"/>
  <c r="K1265" i="3"/>
  <c r="K1264" i="3"/>
  <c r="K1263" i="3"/>
  <c r="K1262" i="3"/>
  <c r="K1261" i="3"/>
  <c r="K1260" i="3"/>
  <c r="K1259" i="3"/>
  <c r="K1258" i="3"/>
  <c r="K1257" i="3"/>
  <c r="K1256" i="3"/>
  <c r="K1255" i="3"/>
  <c r="K1254" i="3"/>
  <c r="K1253" i="3"/>
  <c r="K1252" i="3"/>
  <c r="K1251" i="3"/>
  <c r="K1250" i="3"/>
  <c r="K1249" i="3"/>
  <c r="K1248" i="3"/>
  <c r="K1247" i="3"/>
  <c r="K1246" i="3"/>
  <c r="K1245" i="3"/>
  <c r="K1244" i="3"/>
  <c r="K1243" i="3"/>
  <c r="K1242" i="3"/>
  <c r="K1241" i="3"/>
  <c r="K1240" i="3"/>
  <c r="K1239" i="3"/>
  <c r="K1238" i="3"/>
  <c r="K1237" i="3"/>
  <c r="K1236" i="3"/>
  <c r="K1235" i="3"/>
  <c r="K1234" i="3"/>
  <c r="K1233" i="3"/>
  <c r="K1232" i="3"/>
  <c r="K1231" i="3"/>
  <c r="K1230" i="3"/>
  <c r="K1229" i="3"/>
  <c r="K1228" i="3"/>
  <c r="K1227" i="3"/>
  <c r="K1226" i="3"/>
  <c r="K1225" i="3"/>
  <c r="K1224" i="3"/>
  <c r="K1223" i="3"/>
  <c r="K1222" i="3"/>
  <c r="K1221" i="3"/>
  <c r="K1220" i="3"/>
  <c r="K1219" i="3"/>
  <c r="K1218" i="3"/>
  <c r="K1217" i="3"/>
  <c r="K1216" i="3"/>
  <c r="K1215" i="3"/>
  <c r="K1214" i="3"/>
  <c r="K1213" i="3"/>
  <c r="K1212" i="3"/>
  <c r="K1211" i="3"/>
  <c r="K1210" i="3"/>
  <c r="K1209" i="3"/>
  <c r="K1208" i="3"/>
  <c r="K1207" i="3"/>
  <c r="K1206" i="3"/>
  <c r="K1205" i="3"/>
  <c r="K1204" i="3"/>
  <c r="K1203" i="3"/>
  <c r="K1202" i="3"/>
  <c r="K1201" i="3"/>
  <c r="K1200" i="3"/>
  <c r="K1199" i="3"/>
  <c r="K1198" i="3"/>
  <c r="K1197" i="3"/>
  <c r="K1196" i="3"/>
  <c r="K1195" i="3"/>
  <c r="K1194" i="3"/>
  <c r="K1193" i="3"/>
  <c r="K1192" i="3"/>
  <c r="K1191" i="3"/>
  <c r="K1190" i="3"/>
  <c r="K1189" i="3"/>
  <c r="K1188" i="3"/>
  <c r="K1187" i="3"/>
  <c r="K1186" i="3"/>
  <c r="K1185" i="3"/>
  <c r="K1184" i="3"/>
  <c r="K1183" i="3"/>
  <c r="K1182" i="3"/>
  <c r="K1181" i="3"/>
  <c r="K1180" i="3"/>
  <c r="K1179" i="3"/>
  <c r="K1178" i="3"/>
  <c r="K1177" i="3"/>
  <c r="K1176" i="3"/>
  <c r="K1175" i="3"/>
  <c r="K1174" i="3"/>
  <c r="K1173" i="3"/>
  <c r="K1172" i="3"/>
  <c r="K1171" i="3"/>
  <c r="K1170" i="3"/>
  <c r="K1169" i="3"/>
  <c r="K1168" i="3"/>
  <c r="K1167" i="3"/>
  <c r="K1166" i="3"/>
  <c r="K1165" i="3"/>
  <c r="K1164" i="3"/>
  <c r="K1163" i="3"/>
  <c r="K1162" i="3"/>
  <c r="K1161" i="3"/>
  <c r="K1160" i="3"/>
  <c r="K1159" i="3"/>
  <c r="K1158" i="3"/>
  <c r="K1157" i="3"/>
  <c r="K1156" i="3"/>
  <c r="K1155" i="3"/>
  <c r="K1154" i="3"/>
  <c r="K1153" i="3"/>
  <c r="K1152" i="3"/>
  <c r="K1151" i="3"/>
  <c r="K1150" i="3"/>
  <c r="K1149" i="3"/>
  <c r="K1148" i="3"/>
  <c r="K1147" i="3"/>
  <c r="K1146" i="3"/>
  <c r="K1145" i="3"/>
  <c r="K1144" i="3"/>
  <c r="K1143" i="3"/>
  <c r="K1142" i="3"/>
  <c r="K1141" i="3"/>
  <c r="K1140" i="3"/>
  <c r="K1139" i="3"/>
  <c r="K1138" i="3"/>
  <c r="K1137" i="3"/>
  <c r="K1136" i="3"/>
  <c r="K1135" i="3"/>
  <c r="K1134" i="3"/>
  <c r="K1133" i="3"/>
  <c r="K1132" i="3"/>
  <c r="K1131" i="3"/>
  <c r="K1130" i="3"/>
  <c r="K1129" i="3"/>
  <c r="K1128" i="3"/>
  <c r="K1127" i="3"/>
  <c r="K1126" i="3"/>
  <c r="K1125" i="3"/>
  <c r="K1124" i="3"/>
  <c r="K1123" i="3"/>
  <c r="K1122" i="3"/>
  <c r="K1121" i="3"/>
  <c r="K1120" i="3"/>
  <c r="K1119" i="3"/>
  <c r="K1118" i="3"/>
  <c r="K1117" i="3"/>
  <c r="K1116" i="3"/>
  <c r="K1115" i="3"/>
  <c r="K1114" i="3"/>
  <c r="K1113" i="3"/>
  <c r="K1112" i="3"/>
  <c r="K1111" i="3"/>
  <c r="K1110" i="3"/>
  <c r="K1109" i="3"/>
  <c r="K1108" i="3"/>
  <c r="K1107" i="3"/>
  <c r="K1106" i="3"/>
  <c r="K1105" i="3"/>
  <c r="K1104" i="3"/>
  <c r="K1103" i="3"/>
  <c r="K1102" i="3"/>
  <c r="K1101" i="3"/>
  <c r="K1100" i="3"/>
  <c r="K1099" i="3"/>
  <c r="K1098" i="3"/>
  <c r="K1097" i="3"/>
  <c r="K1096" i="3"/>
  <c r="K1095" i="3"/>
  <c r="K1094" i="3"/>
  <c r="K1093" i="3"/>
  <c r="K1092" i="3"/>
  <c r="K1091" i="3"/>
  <c r="K1090" i="3"/>
  <c r="K1089" i="3"/>
  <c r="K1088" i="3"/>
  <c r="K1087" i="3"/>
  <c r="K1086" i="3"/>
  <c r="K1085" i="3"/>
  <c r="K1084" i="3"/>
  <c r="K1083" i="3"/>
  <c r="K1082" i="3"/>
  <c r="K1081" i="3"/>
  <c r="K1080" i="3"/>
  <c r="K1079" i="3"/>
  <c r="K1078" i="3"/>
  <c r="K1077" i="3"/>
  <c r="K1076" i="3"/>
  <c r="K1075" i="3"/>
  <c r="K1074" i="3"/>
  <c r="K1073" i="3"/>
  <c r="K1072" i="3"/>
  <c r="K1071" i="3"/>
  <c r="K1070" i="3"/>
  <c r="K1069" i="3"/>
  <c r="K1068" i="3"/>
  <c r="K1067" i="3"/>
  <c r="K1066" i="3"/>
  <c r="K1065" i="3"/>
  <c r="K1064" i="3"/>
  <c r="K1063" i="3"/>
  <c r="K1062" i="3"/>
  <c r="K1061" i="3"/>
  <c r="K1060" i="3"/>
  <c r="K1059" i="3"/>
  <c r="K1058" i="3"/>
  <c r="K1057" i="3"/>
  <c r="K1056" i="3"/>
  <c r="K1055" i="3"/>
  <c r="K1054" i="3"/>
  <c r="K1053" i="3"/>
  <c r="K1052" i="3"/>
  <c r="K1051" i="3"/>
  <c r="K1050" i="3"/>
  <c r="K1049" i="3"/>
  <c r="K1048" i="3"/>
  <c r="K1047" i="3"/>
  <c r="K1046" i="3"/>
  <c r="K1045" i="3"/>
  <c r="K1044" i="3"/>
  <c r="K1043" i="3"/>
  <c r="K1042" i="3"/>
  <c r="K1041" i="3"/>
  <c r="K1040" i="3"/>
  <c r="K1039" i="3"/>
  <c r="K1038" i="3"/>
  <c r="K1037" i="3"/>
  <c r="K1036" i="3"/>
  <c r="K1035" i="3"/>
  <c r="K1034" i="3"/>
  <c r="K1033" i="3"/>
  <c r="K1032" i="3"/>
  <c r="K1031" i="3"/>
  <c r="K1030" i="3"/>
  <c r="K1029" i="3"/>
  <c r="K1028" i="3"/>
  <c r="K1027" i="3"/>
  <c r="K1026" i="3"/>
  <c r="K1025" i="3"/>
  <c r="K1024" i="3"/>
  <c r="K1023" i="3"/>
  <c r="K1022" i="3"/>
  <c r="K1021" i="3"/>
  <c r="K1020" i="3"/>
  <c r="K1019" i="3"/>
  <c r="K1018" i="3"/>
  <c r="K1017" i="3"/>
  <c r="K1016" i="3"/>
  <c r="K1015" i="3"/>
  <c r="K1014" i="3"/>
  <c r="K1013" i="3"/>
  <c r="K1012" i="3"/>
  <c r="K1011" i="3"/>
  <c r="K1010" i="3"/>
  <c r="K1009" i="3"/>
  <c r="K1008" i="3"/>
  <c r="K1007" i="3"/>
  <c r="K1006" i="3"/>
  <c r="K1005" i="3"/>
  <c r="K1004" i="3"/>
  <c r="K1003" i="3"/>
  <c r="K1002" i="3"/>
  <c r="K1001" i="3"/>
  <c r="K1000" i="3"/>
  <c r="K999" i="3"/>
  <c r="K998" i="3"/>
  <c r="K997" i="3"/>
  <c r="K996" i="3"/>
  <c r="K995" i="3"/>
  <c r="K994" i="3"/>
  <c r="K993" i="3"/>
  <c r="K992" i="3"/>
  <c r="K991" i="3"/>
  <c r="K990" i="3"/>
  <c r="K989" i="3"/>
  <c r="K988" i="3"/>
  <c r="K987" i="3"/>
  <c r="K986" i="3"/>
  <c r="K985" i="3"/>
  <c r="K984" i="3"/>
  <c r="K983" i="3"/>
  <c r="K982" i="3"/>
  <c r="K981" i="3"/>
  <c r="K980" i="3"/>
  <c r="K979" i="3"/>
  <c r="K978" i="3"/>
  <c r="K977" i="3"/>
  <c r="K976" i="3"/>
  <c r="K975" i="3"/>
  <c r="K974" i="3"/>
  <c r="K973" i="3"/>
  <c r="K972" i="3"/>
  <c r="K971" i="3"/>
  <c r="K970" i="3"/>
  <c r="K969" i="3"/>
  <c r="K968" i="3"/>
  <c r="K967" i="3"/>
  <c r="K966" i="3"/>
  <c r="K965" i="3"/>
  <c r="K964" i="3"/>
  <c r="K963" i="3"/>
  <c r="K962" i="3"/>
  <c r="K961" i="3"/>
  <c r="K960" i="3"/>
  <c r="K959" i="3"/>
  <c r="K958" i="3"/>
  <c r="K957" i="3"/>
  <c r="K956" i="3"/>
  <c r="K955" i="3"/>
  <c r="K954" i="3"/>
  <c r="K953" i="3"/>
  <c r="K952" i="3"/>
  <c r="K951" i="3"/>
  <c r="K950" i="3"/>
  <c r="K949" i="3"/>
  <c r="K948" i="3"/>
  <c r="K947" i="3"/>
  <c r="K946" i="3"/>
  <c r="K945" i="3"/>
  <c r="K944" i="3"/>
  <c r="K943" i="3"/>
  <c r="K942" i="3"/>
  <c r="K941" i="3"/>
  <c r="K940" i="3"/>
  <c r="K939" i="3"/>
  <c r="K938" i="3"/>
  <c r="K937" i="3"/>
  <c r="K936" i="3"/>
  <c r="K935" i="3"/>
  <c r="K934" i="3"/>
  <c r="K933" i="3"/>
  <c r="K932" i="3"/>
  <c r="K931" i="3"/>
  <c r="K930" i="3"/>
  <c r="K929" i="3"/>
  <c r="K928" i="3"/>
  <c r="K927" i="3"/>
  <c r="K926" i="3"/>
  <c r="K925" i="3"/>
  <c r="K924" i="3"/>
  <c r="K923" i="3"/>
  <c r="K922" i="3"/>
  <c r="K921" i="3"/>
  <c r="K920" i="3"/>
  <c r="K919" i="3"/>
  <c r="K918" i="3"/>
  <c r="K917" i="3"/>
  <c r="K916" i="3"/>
  <c r="K915" i="3"/>
  <c r="K914" i="3"/>
  <c r="K913" i="3"/>
  <c r="K912" i="3"/>
  <c r="K911" i="3"/>
  <c r="K910" i="3"/>
  <c r="K909" i="3"/>
  <c r="K908" i="3"/>
  <c r="K907" i="3"/>
  <c r="K906" i="3"/>
  <c r="K905" i="3"/>
  <c r="K904" i="3"/>
  <c r="K903" i="3"/>
  <c r="K902" i="3"/>
  <c r="K901" i="3"/>
  <c r="K900" i="3"/>
  <c r="K899" i="3"/>
  <c r="K898" i="3"/>
  <c r="K897" i="3"/>
  <c r="K896" i="3"/>
  <c r="K895" i="3"/>
  <c r="K894" i="3"/>
  <c r="K893" i="3"/>
  <c r="K892" i="3"/>
  <c r="K891" i="3"/>
  <c r="K890" i="3"/>
  <c r="K889" i="3"/>
  <c r="K888" i="3"/>
  <c r="K887" i="3"/>
  <c r="K886" i="3"/>
  <c r="K885" i="3"/>
  <c r="K884" i="3"/>
  <c r="K883" i="3"/>
  <c r="K882" i="3"/>
  <c r="K881" i="3"/>
  <c r="K880" i="3"/>
  <c r="K879" i="3"/>
  <c r="K878" i="3"/>
  <c r="K877" i="3"/>
  <c r="K876" i="3"/>
  <c r="K875" i="3"/>
  <c r="K874" i="3"/>
  <c r="K873" i="3"/>
  <c r="K872" i="3"/>
  <c r="K871" i="3"/>
  <c r="K870" i="3"/>
  <c r="K869" i="3"/>
  <c r="K868" i="3"/>
  <c r="K867" i="3"/>
  <c r="K866" i="3"/>
  <c r="K865" i="3"/>
  <c r="K864" i="3"/>
  <c r="K863" i="3"/>
  <c r="K862" i="3"/>
  <c r="K861" i="3"/>
  <c r="K860" i="3"/>
  <c r="K859" i="3"/>
  <c r="K858" i="3"/>
  <c r="K857" i="3"/>
  <c r="K856" i="3"/>
  <c r="K855" i="3"/>
  <c r="K854" i="3"/>
  <c r="K853" i="3"/>
  <c r="K852" i="3"/>
  <c r="K851" i="3"/>
  <c r="K850" i="3"/>
  <c r="K849" i="3"/>
  <c r="K848" i="3"/>
  <c r="K847" i="3"/>
  <c r="K846" i="3"/>
  <c r="K845" i="3"/>
  <c r="K844" i="3"/>
  <c r="K843" i="3"/>
  <c r="K842" i="3"/>
  <c r="K841" i="3"/>
  <c r="K840" i="3"/>
  <c r="K839" i="3"/>
  <c r="K838" i="3"/>
  <c r="K837" i="3"/>
  <c r="K836" i="3"/>
  <c r="K835" i="3"/>
  <c r="K834" i="3"/>
  <c r="K833" i="3"/>
  <c r="K832" i="3"/>
  <c r="K831" i="3"/>
  <c r="K830" i="3"/>
  <c r="K829" i="3"/>
  <c r="K828" i="3"/>
  <c r="K827" i="3"/>
  <c r="K826" i="3"/>
  <c r="K825" i="3"/>
  <c r="K824" i="3"/>
  <c r="K823" i="3"/>
  <c r="K822" i="3"/>
  <c r="K821" i="3"/>
  <c r="K820" i="3"/>
  <c r="K819" i="3"/>
  <c r="K818" i="3"/>
  <c r="K817" i="3"/>
  <c r="K816" i="3"/>
  <c r="K815" i="3"/>
  <c r="K814" i="3"/>
  <c r="K813" i="3"/>
  <c r="K812" i="3"/>
  <c r="K811" i="3"/>
  <c r="K810" i="3"/>
  <c r="K809" i="3"/>
  <c r="K808" i="3"/>
  <c r="K807" i="3"/>
  <c r="K806" i="3"/>
  <c r="K805" i="3"/>
  <c r="K804" i="3"/>
  <c r="K803" i="3"/>
  <c r="K802" i="3"/>
  <c r="K801" i="3"/>
  <c r="K800" i="3"/>
  <c r="K799" i="3"/>
  <c r="K798" i="3"/>
  <c r="K797" i="3"/>
  <c r="K796" i="3"/>
  <c r="K795" i="3"/>
  <c r="K794" i="3"/>
  <c r="K793" i="3"/>
  <c r="K792" i="3"/>
  <c r="K791" i="3"/>
  <c r="K790" i="3"/>
  <c r="K789" i="3"/>
  <c r="K788" i="3"/>
  <c r="K787" i="3"/>
  <c r="K786" i="3"/>
  <c r="K785" i="3"/>
  <c r="K784" i="3"/>
  <c r="K783" i="3"/>
  <c r="K782" i="3"/>
  <c r="K781" i="3"/>
  <c r="K780" i="3"/>
  <c r="K779" i="3"/>
  <c r="K778" i="3"/>
  <c r="K777" i="3"/>
  <c r="K776" i="3"/>
  <c r="K775" i="3"/>
  <c r="K774" i="3"/>
  <c r="K773" i="3"/>
  <c r="K772" i="3"/>
  <c r="K771" i="3"/>
  <c r="K770" i="3"/>
  <c r="K769" i="3"/>
  <c r="K768" i="3"/>
  <c r="K767" i="3"/>
  <c r="K766" i="3"/>
  <c r="K765" i="3"/>
  <c r="K764" i="3"/>
  <c r="K763" i="3"/>
  <c r="K762" i="3"/>
  <c r="K761" i="3"/>
  <c r="K760" i="3"/>
  <c r="K759" i="3"/>
  <c r="K758" i="3"/>
  <c r="K757" i="3"/>
  <c r="K756" i="3"/>
  <c r="K755" i="3"/>
  <c r="K754" i="3"/>
  <c r="K753" i="3"/>
  <c r="K752" i="3"/>
  <c r="K751" i="3"/>
  <c r="K750" i="3"/>
  <c r="K749" i="3"/>
  <c r="K748" i="3"/>
  <c r="K747" i="3"/>
  <c r="K746" i="3"/>
  <c r="K745" i="3"/>
  <c r="K744" i="3"/>
  <c r="K743" i="3"/>
  <c r="K742" i="3"/>
  <c r="K741" i="3"/>
  <c r="K740" i="3"/>
  <c r="K739" i="3"/>
  <c r="K738" i="3"/>
  <c r="K737" i="3"/>
  <c r="K736" i="3"/>
  <c r="K735" i="3"/>
  <c r="K734" i="3"/>
  <c r="K733" i="3"/>
  <c r="K732" i="3"/>
  <c r="K731" i="3"/>
  <c r="K730" i="3"/>
  <c r="K729" i="3"/>
  <c r="K728" i="3"/>
  <c r="K727" i="3"/>
  <c r="K726" i="3"/>
  <c r="K725" i="3"/>
  <c r="K724" i="3"/>
  <c r="K723" i="3"/>
  <c r="K722" i="3"/>
  <c r="K721" i="3"/>
  <c r="K720" i="3"/>
  <c r="K719" i="3"/>
  <c r="K718" i="3"/>
  <c r="K717" i="3"/>
  <c r="K716" i="3"/>
  <c r="K715" i="3"/>
  <c r="K714" i="3"/>
  <c r="K713" i="3"/>
  <c r="K712" i="3"/>
  <c r="K711" i="3"/>
  <c r="K710" i="3"/>
  <c r="K709" i="3"/>
  <c r="K708" i="3"/>
  <c r="K707" i="3"/>
  <c r="K706" i="3"/>
  <c r="K705" i="3"/>
  <c r="K704" i="3"/>
  <c r="K703" i="3"/>
  <c r="K702" i="3"/>
  <c r="K701" i="3"/>
  <c r="K700" i="3"/>
  <c r="K699" i="3"/>
  <c r="K698" i="3"/>
  <c r="K697" i="3"/>
  <c r="K696" i="3"/>
  <c r="K695" i="3"/>
  <c r="K694" i="3"/>
  <c r="K693" i="3"/>
  <c r="K692" i="3"/>
  <c r="K691" i="3"/>
  <c r="K690" i="3"/>
  <c r="K689" i="3"/>
  <c r="K688" i="3"/>
  <c r="K687" i="3"/>
  <c r="K686" i="3"/>
  <c r="K685" i="3"/>
  <c r="K684" i="3"/>
  <c r="K683" i="3"/>
  <c r="K682" i="3"/>
  <c r="K681" i="3"/>
  <c r="K680" i="3"/>
  <c r="K679" i="3"/>
  <c r="K678" i="3"/>
  <c r="K677" i="3"/>
  <c r="K676" i="3"/>
  <c r="K675" i="3"/>
  <c r="K674" i="3"/>
  <c r="K673" i="3"/>
  <c r="K672" i="3"/>
  <c r="K671" i="3"/>
  <c r="K670" i="3"/>
  <c r="K669" i="3"/>
  <c r="K668" i="3"/>
  <c r="K667" i="3"/>
  <c r="K666" i="3"/>
  <c r="K665" i="3"/>
  <c r="K664" i="3"/>
  <c r="K663" i="3"/>
  <c r="K662" i="3"/>
  <c r="K661" i="3"/>
  <c r="K660" i="3"/>
  <c r="K659" i="3"/>
  <c r="K658" i="3"/>
  <c r="K657" i="3"/>
  <c r="K656" i="3"/>
  <c r="K655" i="3"/>
  <c r="K654" i="3"/>
  <c r="K653" i="3"/>
  <c r="K652" i="3"/>
  <c r="K651" i="3"/>
  <c r="K650" i="3"/>
  <c r="K649" i="3"/>
  <c r="K648" i="3"/>
  <c r="K647" i="3"/>
  <c r="K646" i="3"/>
  <c r="K645" i="3"/>
  <c r="K644" i="3"/>
  <c r="K643" i="3"/>
  <c r="K642" i="3"/>
  <c r="K641" i="3"/>
  <c r="K640" i="3"/>
  <c r="K639" i="3"/>
  <c r="K638" i="3"/>
  <c r="K637" i="3"/>
  <c r="K636" i="3"/>
  <c r="K635" i="3"/>
  <c r="K634" i="3"/>
  <c r="K633" i="3"/>
  <c r="K632" i="3"/>
  <c r="K631" i="3"/>
  <c r="K630" i="3"/>
  <c r="K629" i="3"/>
  <c r="K628" i="3"/>
  <c r="K627" i="3"/>
  <c r="K626" i="3"/>
  <c r="K625" i="3"/>
  <c r="K624" i="3"/>
  <c r="K623" i="3"/>
  <c r="K622" i="3"/>
  <c r="K621" i="3"/>
  <c r="K620" i="3"/>
  <c r="K619" i="3"/>
  <c r="K618" i="3"/>
  <c r="K617" i="3"/>
  <c r="K616" i="3"/>
  <c r="K615" i="3"/>
  <c r="K614" i="3"/>
  <c r="K613" i="3"/>
  <c r="K612" i="3"/>
  <c r="K611" i="3"/>
  <c r="K610" i="3"/>
  <c r="K609" i="3"/>
  <c r="K608" i="3"/>
  <c r="K607" i="3"/>
  <c r="K606" i="3"/>
  <c r="K605" i="3"/>
  <c r="K604" i="3"/>
  <c r="K603" i="3"/>
  <c r="K602" i="3"/>
  <c r="K601" i="3"/>
  <c r="K600" i="3"/>
  <c r="K599" i="3"/>
  <c r="K598" i="3"/>
  <c r="K597" i="3"/>
  <c r="K596" i="3"/>
  <c r="K595" i="3"/>
  <c r="K594" i="3"/>
  <c r="K593" i="3"/>
  <c r="K592" i="3"/>
  <c r="K591" i="3"/>
  <c r="K590" i="3"/>
  <c r="K589" i="3"/>
  <c r="K588" i="3"/>
  <c r="K587" i="3"/>
  <c r="K586" i="3"/>
  <c r="K585" i="3"/>
  <c r="K584" i="3"/>
  <c r="K583" i="3"/>
  <c r="K582" i="3"/>
  <c r="K581" i="3"/>
  <c r="K580" i="3"/>
  <c r="K579" i="3"/>
  <c r="K578" i="3"/>
  <c r="K577" i="3"/>
  <c r="K576" i="3"/>
  <c r="K575" i="3"/>
  <c r="K574" i="3"/>
  <c r="K573" i="3"/>
  <c r="K572" i="3"/>
  <c r="K571" i="3"/>
  <c r="K570" i="3"/>
  <c r="K569" i="3"/>
  <c r="K568" i="3"/>
  <c r="K567" i="3"/>
  <c r="K566" i="3"/>
  <c r="K565" i="3"/>
  <c r="K564" i="3"/>
  <c r="K563" i="3"/>
  <c r="K562" i="3"/>
  <c r="K561" i="3"/>
  <c r="K560" i="3"/>
  <c r="K559" i="3"/>
  <c r="K558" i="3"/>
  <c r="K557" i="3"/>
  <c r="K556" i="3"/>
  <c r="K555" i="3"/>
  <c r="K554" i="3"/>
  <c r="K553" i="3"/>
  <c r="K552" i="3"/>
  <c r="K551" i="3"/>
  <c r="K550" i="3"/>
  <c r="K549" i="3"/>
  <c r="K548" i="3"/>
  <c r="K547" i="3"/>
  <c r="K546" i="3"/>
  <c r="K545" i="3"/>
  <c r="K544" i="3"/>
  <c r="K543" i="3"/>
  <c r="K542" i="3"/>
  <c r="K541" i="3"/>
  <c r="K540" i="3"/>
  <c r="K539" i="3"/>
  <c r="K538" i="3"/>
  <c r="K537" i="3"/>
  <c r="K536" i="3"/>
  <c r="K535" i="3"/>
  <c r="K534" i="3"/>
  <c r="K533" i="3"/>
  <c r="K532" i="3"/>
  <c r="K531" i="3"/>
  <c r="K530" i="3"/>
  <c r="K529" i="3"/>
  <c r="K528" i="3"/>
  <c r="K527" i="3"/>
  <c r="K526" i="3"/>
  <c r="K525" i="3"/>
  <c r="K524" i="3"/>
  <c r="K523" i="3"/>
  <c r="K522" i="3"/>
  <c r="K521" i="3"/>
  <c r="K520" i="3"/>
  <c r="K519" i="3"/>
  <c r="K518" i="3"/>
  <c r="K517" i="3"/>
  <c r="K516" i="3"/>
  <c r="K515" i="3"/>
  <c r="K514" i="3"/>
  <c r="K513" i="3"/>
  <c r="K512" i="3"/>
  <c r="K511" i="3"/>
  <c r="K510" i="3"/>
  <c r="K509" i="3"/>
  <c r="K508" i="3"/>
  <c r="K507" i="3"/>
  <c r="K506" i="3"/>
  <c r="K505" i="3"/>
  <c r="K504" i="3"/>
  <c r="K503" i="3"/>
  <c r="K502" i="3"/>
  <c r="K501" i="3"/>
  <c r="K500" i="3"/>
  <c r="K499" i="3"/>
  <c r="K498" i="3"/>
  <c r="K497" i="3"/>
  <c r="K496" i="3"/>
  <c r="K495" i="3"/>
  <c r="K494" i="3"/>
  <c r="K493" i="3"/>
  <c r="K492" i="3"/>
  <c r="K491" i="3"/>
  <c r="K490" i="3"/>
  <c r="K489" i="3"/>
  <c r="K488" i="3"/>
  <c r="K487" i="3"/>
  <c r="K486" i="3"/>
  <c r="K485" i="3"/>
  <c r="K484" i="3"/>
  <c r="K483" i="3"/>
  <c r="K482" i="3"/>
  <c r="K481" i="3"/>
  <c r="K480" i="3"/>
  <c r="K479" i="3"/>
  <c r="K478" i="3"/>
  <c r="K477" i="3"/>
  <c r="K476" i="3"/>
  <c r="K475" i="3"/>
  <c r="K474" i="3"/>
  <c r="K473" i="3"/>
  <c r="K472" i="3"/>
  <c r="K471" i="3"/>
  <c r="K470" i="3"/>
  <c r="K469" i="3"/>
  <c r="K468" i="3"/>
  <c r="K467" i="3"/>
  <c r="K466" i="3"/>
  <c r="K465" i="3"/>
  <c r="K464" i="3"/>
  <c r="K463" i="3"/>
  <c r="K462" i="3"/>
  <c r="K461" i="3"/>
  <c r="K460" i="3"/>
  <c r="K459" i="3"/>
  <c r="K458" i="3"/>
  <c r="K457" i="3"/>
  <c r="K456" i="3"/>
  <c r="K455" i="3"/>
  <c r="K454" i="3"/>
  <c r="K453" i="3"/>
  <c r="K452" i="3"/>
  <c r="K451" i="3"/>
  <c r="K450" i="3"/>
  <c r="K449" i="3"/>
  <c r="K448" i="3"/>
  <c r="K447" i="3"/>
  <c r="K446" i="3"/>
  <c r="K445" i="3"/>
  <c r="K444" i="3"/>
  <c r="K443" i="3"/>
  <c r="K442" i="3"/>
  <c r="K441" i="3"/>
  <c r="K440" i="3"/>
  <c r="K439" i="3"/>
  <c r="K438" i="3"/>
  <c r="K437" i="3"/>
  <c r="K436" i="3"/>
  <c r="K435" i="3"/>
  <c r="K434" i="3"/>
  <c r="K433" i="3"/>
  <c r="K432" i="3"/>
  <c r="K431" i="3"/>
  <c r="K430" i="3"/>
  <c r="K429" i="3"/>
  <c r="K428" i="3"/>
  <c r="K427" i="3"/>
  <c r="K426" i="3"/>
  <c r="K425" i="3"/>
  <c r="K424" i="3"/>
  <c r="K423" i="3"/>
  <c r="K422" i="3"/>
  <c r="K421" i="3"/>
  <c r="K420" i="3"/>
  <c r="K419" i="3"/>
  <c r="K418" i="3"/>
  <c r="K417" i="3"/>
  <c r="K416" i="3"/>
  <c r="K415" i="3"/>
  <c r="K414" i="3"/>
  <c r="K413" i="3"/>
  <c r="K412" i="3"/>
  <c r="K411" i="3"/>
  <c r="K410" i="3"/>
  <c r="K409" i="3"/>
  <c r="K408" i="3"/>
  <c r="K407" i="3"/>
  <c r="K406" i="3"/>
  <c r="K405" i="3"/>
  <c r="K404" i="3"/>
  <c r="K403" i="3"/>
  <c r="K402" i="3"/>
  <c r="K401" i="3"/>
  <c r="K400" i="3"/>
  <c r="K399" i="3"/>
  <c r="K398" i="3"/>
  <c r="K397" i="3"/>
  <c r="K396" i="3"/>
  <c r="K395" i="3"/>
  <c r="K394" i="3"/>
  <c r="K393" i="3"/>
  <c r="K392" i="3"/>
  <c r="K391" i="3"/>
  <c r="K390" i="3"/>
  <c r="K389" i="3"/>
  <c r="K388" i="3"/>
  <c r="K387" i="3"/>
  <c r="K386" i="3"/>
  <c r="K385" i="3"/>
  <c r="K384" i="3"/>
  <c r="K383" i="3"/>
  <c r="K382" i="3"/>
  <c r="K381" i="3"/>
  <c r="K380" i="3"/>
  <c r="K379" i="3"/>
  <c r="K378" i="3"/>
  <c r="K377" i="3"/>
  <c r="K376" i="3"/>
  <c r="K375" i="3"/>
  <c r="K374" i="3"/>
  <c r="K373" i="3"/>
  <c r="K372" i="3"/>
  <c r="K371" i="3"/>
  <c r="K370" i="3"/>
  <c r="K369" i="3"/>
  <c r="K368" i="3"/>
  <c r="K367" i="3"/>
  <c r="K366" i="3"/>
  <c r="K365" i="3"/>
  <c r="K364" i="3"/>
  <c r="K363" i="3"/>
  <c r="K362" i="3"/>
  <c r="K361" i="3"/>
  <c r="K360" i="3"/>
  <c r="K359" i="3"/>
  <c r="K358" i="3"/>
  <c r="K357" i="3"/>
  <c r="K356" i="3"/>
  <c r="K355" i="3"/>
  <c r="K354" i="3"/>
  <c r="K353" i="3"/>
  <c r="K352" i="3"/>
  <c r="K351" i="3"/>
  <c r="K350" i="3"/>
  <c r="K349" i="3"/>
  <c r="K348" i="3"/>
  <c r="K347" i="3"/>
  <c r="K346" i="3"/>
  <c r="K345" i="3"/>
  <c r="K344" i="3"/>
  <c r="K343" i="3"/>
  <c r="K342" i="3"/>
  <c r="K341" i="3"/>
  <c r="K340" i="3"/>
  <c r="K339" i="3"/>
  <c r="K338" i="3"/>
  <c r="K337" i="3"/>
  <c r="K336" i="3"/>
  <c r="K335" i="3"/>
  <c r="K334" i="3"/>
  <c r="K333" i="3"/>
  <c r="K332" i="3"/>
  <c r="K331" i="3"/>
  <c r="K330" i="3"/>
  <c r="K329" i="3"/>
  <c r="K328" i="3"/>
  <c r="K327" i="3"/>
  <c r="K326" i="3"/>
  <c r="K325" i="3"/>
  <c r="K324" i="3"/>
  <c r="K323" i="3"/>
  <c r="K322" i="3"/>
  <c r="K321" i="3"/>
  <c r="K320" i="3"/>
  <c r="K319" i="3"/>
  <c r="K318" i="3"/>
  <c r="K317" i="3"/>
  <c r="K316" i="3"/>
  <c r="K315" i="3"/>
  <c r="K314" i="3"/>
  <c r="K313" i="3"/>
  <c r="K312" i="3"/>
  <c r="K311" i="3"/>
  <c r="K310" i="3"/>
  <c r="K309" i="3"/>
  <c r="K308" i="3"/>
  <c r="K307" i="3"/>
  <c r="K306" i="3"/>
  <c r="K305" i="3"/>
  <c r="K304" i="3"/>
  <c r="K303" i="3"/>
  <c r="K302" i="3"/>
  <c r="K301" i="3"/>
  <c r="K300" i="3"/>
  <c r="K299" i="3"/>
  <c r="K298" i="3"/>
  <c r="K297" i="3"/>
  <c r="K296" i="3"/>
  <c r="K295" i="3"/>
  <c r="K294" i="3"/>
  <c r="K293" i="3"/>
  <c r="K292" i="3"/>
  <c r="K291" i="3"/>
  <c r="K290" i="3"/>
  <c r="K289" i="3"/>
  <c r="K288" i="3"/>
  <c r="K287" i="3"/>
  <c r="K286" i="3"/>
  <c r="K285" i="3"/>
  <c r="K284" i="3"/>
  <c r="K283" i="3"/>
  <c r="K282" i="3"/>
  <c r="K281" i="3"/>
  <c r="K280" i="3"/>
  <c r="K279" i="3"/>
  <c r="K278" i="3"/>
  <c r="K277" i="3"/>
  <c r="K276" i="3"/>
  <c r="K275" i="3"/>
  <c r="K274" i="3"/>
  <c r="K273" i="3"/>
  <c r="K272" i="3"/>
  <c r="K271" i="3"/>
  <c r="K270" i="3"/>
  <c r="K269" i="3"/>
  <c r="K268" i="3"/>
  <c r="K267" i="3"/>
  <c r="K266" i="3"/>
  <c r="K265" i="3"/>
  <c r="K264" i="3"/>
  <c r="K263" i="3"/>
  <c r="K262" i="3"/>
  <c r="K261" i="3"/>
  <c r="K260" i="3"/>
  <c r="K259" i="3"/>
  <c r="K258" i="3"/>
  <c r="K257" i="3"/>
  <c r="K256" i="3"/>
  <c r="K255" i="3"/>
  <c r="K254" i="3"/>
  <c r="K253" i="3"/>
  <c r="K252" i="3"/>
  <c r="K251" i="3"/>
  <c r="K250" i="3"/>
  <c r="K249" i="3"/>
  <c r="K248" i="3"/>
  <c r="K247" i="3"/>
  <c r="K246" i="3"/>
  <c r="K245" i="3"/>
  <c r="K244" i="3"/>
  <c r="K243" i="3"/>
  <c r="K242" i="3"/>
  <c r="K241" i="3"/>
  <c r="K240" i="3"/>
  <c r="K239" i="3"/>
  <c r="K238" i="3"/>
  <c r="K237" i="3"/>
  <c r="K236" i="3"/>
  <c r="K235" i="3"/>
  <c r="K234" i="3"/>
  <c r="K233" i="3"/>
  <c r="K232" i="3"/>
  <c r="K231" i="3"/>
  <c r="K230" i="3"/>
  <c r="K229" i="3"/>
  <c r="K228" i="3"/>
  <c r="K227" i="3"/>
  <c r="K226" i="3"/>
  <c r="K225" i="3"/>
  <c r="K224" i="3"/>
  <c r="K223" i="3"/>
  <c r="K222" i="3"/>
  <c r="K221" i="3"/>
  <c r="K220" i="3"/>
  <c r="K219" i="3"/>
  <c r="K218" i="3"/>
  <c r="K217" i="3"/>
  <c r="K216" i="3"/>
  <c r="K215" i="3"/>
  <c r="K214" i="3"/>
  <c r="K213" i="3"/>
  <c r="K212" i="3"/>
  <c r="K211" i="3"/>
  <c r="K210" i="3"/>
  <c r="K209" i="3"/>
  <c r="K208" i="3"/>
  <c r="K207" i="3"/>
  <c r="K206" i="3"/>
  <c r="K205" i="3"/>
  <c r="K204" i="3"/>
  <c r="K203" i="3"/>
  <c r="K202" i="3"/>
  <c r="K201" i="3"/>
  <c r="K200" i="3"/>
  <c r="K199" i="3"/>
  <c r="K198" i="3"/>
  <c r="K197" i="3"/>
  <c r="K196" i="3"/>
  <c r="K195" i="3"/>
  <c r="K194" i="3"/>
  <c r="K193" i="3"/>
  <c r="K192" i="3"/>
  <c r="K191" i="3"/>
  <c r="K190" i="3"/>
  <c r="K189" i="3"/>
  <c r="K188" i="3"/>
  <c r="K187" i="3"/>
  <c r="K186" i="3"/>
  <c r="K185" i="3"/>
  <c r="K184" i="3"/>
  <c r="K183" i="3"/>
  <c r="K182" i="3"/>
  <c r="K181" i="3"/>
  <c r="K180" i="3"/>
  <c r="K179" i="3"/>
  <c r="K178" i="3"/>
  <c r="K177" i="3"/>
  <c r="K176" i="3"/>
  <c r="K175" i="3"/>
  <c r="K174" i="3"/>
  <c r="K173" i="3"/>
  <c r="K172" i="3"/>
  <c r="K171" i="3"/>
  <c r="K170" i="3"/>
  <c r="K169" i="3"/>
  <c r="K168" i="3"/>
  <c r="K167" i="3"/>
  <c r="K166" i="3"/>
  <c r="K165" i="3"/>
  <c r="K164" i="3"/>
  <c r="K163" i="3"/>
  <c r="K162" i="3"/>
  <c r="K161" i="3"/>
  <c r="K160" i="3"/>
  <c r="K159" i="3"/>
  <c r="K158" i="3"/>
  <c r="K157" i="3"/>
  <c r="K156" i="3"/>
  <c r="K155" i="3"/>
  <c r="K154" i="3"/>
  <c r="K153" i="3"/>
  <c r="K152" i="3"/>
  <c r="K151" i="3"/>
  <c r="K150" i="3"/>
  <c r="K149" i="3"/>
  <c r="K148" i="3"/>
  <c r="K147" i="3"/>
  <c r="K146" i="3"/>
  <c r="K145" i="3"/>
  <c r="K144" i="3"/>
  <c r="K143" i="3"/>
  <c r="K142" i="3"/>
  <c r="K141" i="3"/>
  <c r="K140" i="3"/>
  <c r="K139" i="3"/>
  <c r="K138" i="3"/>
  <c r="K137" i="3"/>
  <c r="K136" i="3"/>
  <c r="K135" i="3"/>
  <c r="K134" i="3"/>
  <c r="K133" i="3"/>
  <c r="K132" i="3"/>
  <c r="K131" i="3"/>
  <c r="K130" i="3"/>
  <c r="K129" i="3"/>
  <c r="K128" i="3"/>
  <c r="K127" i="3"/>
  <c r="K126" i="3"/>
  <c r="K125" i="3"/>
  <c r="K124" i="3"/>
  <c r="K123" i="3"/>
  <c r="K122" i="3"/>
  <c r="K121" i="3"/>
  <c r="K120" i="3"/>
  <c r="K119" i="3"/>
  <c r="K118" i="3"/>
  <c r="K117" i="3"/>
  <c r="K116" i="3"/>
  <c r="K115" i="3"/>
  <c r="K114" i="3"/>
  <c r="K113" i="3"/>
  <c r="K112" i="3"/>
  <c r="K111" i="3"/>
  <c r="K110" i="3"/>
  <c r="K109" i="3"/>
  <c r="K108" i="3"/>
  <c r="K107" i="3"/>
  <c r="K106" i="3"/>
  <c r="K105" i="3"/>
  <c r="K104" i="3"/>
  <c r="K103" i="3"/>
  <c r="K102" i="3"/>
  <c r="K101" i="3"/>
  <c r="K100" i="3"/>
  <c r="K99" i="3"/>
  <c r="K98" i="3"/>
  <c r="K97" i="3"/>
  <c r="K96" i="3"/>
  <c r="K95" i="3"/>
  <c r="K94" i="3"/>
  <c r="K93" i="3"/>
  <c r="K92" i="3"/>
  <c r="K91" i="3"/>
  <c r="K90" i="3"/>
  <c r="K89" i="3"/>
  <c r="K88" i="3"/>
  <c r="K87" i="3"/>
  <c r="K86" i="3"/>
  <c r="K85" i="3"/>
  <c r="K84" i="3"/>
  <c r="K83" i="3"/>
  <c r="K82" i="3"/>
  <c r="K81" i="3"/>
  <c r="K80" i="3"/>
  <c r="K79" i="3"/>
  <c r="K78" i="3"/>
  <c r="K77" i="3"/>
  <c r="K76" i="3"/>
  <c r="K75" i="3"/>
  <c r="K74" i="3"/>
  <c r="K73" i="3"/>
  <c r="K72" i="3"/>
  <c r="K71" i="3"/>
  <c r="K70" i="3"/>
  <c r="K69" i="3"/>
  <c r="K68" i="3"/>
  <c r="K67" i="3"/>
  <c r="K66" i="3"/>
  <c r="K65" i="3"/>
  <c r="K64" i="3"/>
  <c r="K63" i="3"/>
  <c r="K62" i="3"/>
  <c r="K61" i="3"/>
  <c r="K60" i="3"/>
  <c r="K59" i="3"/>
  <c r="K58" i="3"/>
  <c r="K57" i="3"/>
  <c r="K56" i="3"/>
  <c r="K55" i="3"/>
  <c r="K54" i="3"/>
  <c r="K53" i="3"/>
  <c r="K52" i="3"/>
  <c r="K51" i="3"/>
  <c r="K50" i="3"/>
  <c r="K49" i="3"/>
  <c r="K48" i="3"/>
  <c r="K47" i="3"/>
  <c r="K46" i="3"/>
  <c r="K45" i="3"/>
  <c r="K44" i="3"/>
  <c r="K43" i="3"/>
  <c r="K42" i="3"/>
  <c r="K41" i="3"/>
  <c r="K40" i="3"/>
  <c r="K39" i="3"/>
  <c r="K38" i="3"/>
  <c r="K37" i="3"/>
  <c r="K36" i="3"/>
  <c r="K35" i="3"/>
  <c r="K34" i="3"/>
  <c r="K33" i="3"/>
  <c r="K32" i="3"/>
  <c r="K31" i="3"/>
  <c r="K30" i="3"/>
  <c r="K29" i="3"/>
  <c r="K28" i="3"/>
  <c r="K27" i="3"/>
  <c r="K26" i="3"/>
  <c r="K25" i="3"/>
  <c r="K24" i="3"/>
  <c r="K23" i="3"/>
  <c r="K22" i="3"/>
  <c r="K21" i="3"/>
  <c r="K20" i="3"/>
  <c r="K19" i="3"/>
  <c r="K18" i="3"/>
  <c r="K17" i="3"/>
  <c r="K16" i="3"/>
  <c r="K15" i="3"/>
  <c r="K14" i="3"/>
  <c r="K13" i="3"/>
  <c r="K12" i="3"/>
  <c r="K11" i="3"/>
  <c r="K10" i="3"/>
  <c r="K9" i="3"/>
  <c r="J3566" i="3"/>
  <c r="J3565" i="3"/>
  <c r="J3564" i="3"/>
  <c r="J3563" i="3"/>
  <c r="J3562" i="3"/>
  <c r="J3561" i="3"/>
  <c r="J3560" i="3"/>
  <c r="J3559" i="3"/>
  <c r="J3558" i="3"/>
  <c r="J3557" i="3"/>
  <c r="J3556" i="3"/>
  <c r="J3555" i="3"/>
  <c r="J3554" i="3"/>
  <c r="J3553" i="3"/>
  <c r="J3552" i="3"/>
  <c r="J3551" i="3"/>
  <c r="J3550" i="3"/>
  <c r="J3549" i="3"/>
  <c r="J3548" i="3"/>
  <c r="J3547" i="3"/>
  <c r="J3546" i="3"/>
  <c r="J3545" i="3"/>
  <c r="J3544" i="3"/>
  <c r="J3543" i="3"/>
  <c r="J3542" i="3"/>
  <c r="J3541" i="3"/>
  <c r="J3540" i="3"/>
  <c r="J3539" i="3"/>
  <c r="J3538" i="3"/>
  <c r="J3537" i="3"/>
  <c r="J3536" i="3"/>
  <c r="J3535" i="3"/>
  <c r="J3534" i="3"/>
  <c r="J3533" i="3"/>
  <c r="J3532" i="3"/>
  <c r="J3531" i="3"/>
  <c r="J3530" i="3"/>
  <c r="J3529" i="3"/>
  <c r="J3528" i="3"/>
  <c r="J3527" i="3"/>
  <c r="J3526" i="3"/>
  <c r="J3525" i="3"/>
  <c r="J3524" i="3"/>
  <c r="J3523" i="3"/>
  <c r="J3522" i="3"/>
  <c r="J3521" i="3"/>
  <c r="J3520" i="3"/>
  <c r="J3519" i="3"/>
  <c r="J3518" i="3"/>
  <c r="J3517" i="3"/>
  <c r="J3516" i="3"/>
  <c r="J3515" i="3"/>
  <c r="J3514" i="3"/>
  <c r="J3513" i="3"/>
  <c r="J3512" i="3"/>
  <c r="J3511" i="3"/>
  <c r="J3510" i="3"/>
  <c r="J3509" i="3"/>
  <c r="J3508" i="3"/>
  <c r="J3507" i="3"/>
  <c r="J3506" i="3"/>
  <c r="J3505" i="3"/>
  <c r="J3504" i="3"/>
  <c r="J3503" i="3"/>
  <c r="J3502" i="3"/>
  <c r="J3501" i="3"/>
  <c r="J3500" i="3"/>
  <c r="J3499" i="3"/>
  <c r="J3498" i="3"/>
  <c r="J3497" i="3"/>
  <c r="J3496" i="3"/>
  <c r="J3495" i="3"/>
  <c r="J3494" i="3"/>
  <c r="J3493" i="3"/>
  <c r="J3492" i="3"/>
  <c r="J3491" i="3"/>
  <c r="J3490" i="3"/>
  <c r="J3489" i="3"/>
  <c r="J3488" i="3"/>
  <c r="J3487" i="3"/>
  <c r="J3486" i="3"/>
  <c r="J3485" i="3"/>
  <c r="J3484" i="3"/>
  <c r="J3483" i="3"/>
  <c r="J3482" i="3"/>
  <c r="J3481" i="3"/>
  <c r="J3480" i="3"/>
  <c r="J3479" i="3"/>
  <c r="J3478" i="3"/>
  <c r="J3477" i="3"/>
  <c r="J3476" i="3"/>
  <c r="J3475" i="3"/>
  <c r="J3474" i="3"/>
  <c r="J3473" i="3"/>
  <c r="J3472" i="3"/>
  <c r="J3471" i="3"/>
  <c r="J3470" i="3"/>
  <c r="J3469" i="3"/>
  <c r="J3468" i="3"/>
  <c r="J3467" i="3"/>
  <c r="J3466" i="3"/>
  <c r="J3465" i="3"/>
  <c r="J3464" i="3"/>
  <c r="J3463" i="3"/>
  <c r="J3462" i="3"/>
  <c r="J3461" i="3"/>
  <c r="J3460" i="3"/>
  <c r="J3459" i="3"/>
  <c r="J3458" i="3"/>
  <c r="J3457" i="3"/>
  <c r="J3456" i="3"/>
  <c r="J3455" i="3"/>
  <c r="J3454" i="3"/>
  <c r="J3453" i="3"/>
  <c r="J3452" i="3"/>
  <c r="J3451" i="3"/>
  <c r="J3450" i="3"/>
  <c r="J3449" i="3"/>
  <c r="J3448" i="3"/>
  <c r="J3447" i="3"/>
  <c r="J3446" i="3"/>
  <c r="J3445" i="3"/>
  <c r="J3444" i="3"/>
  <c r="J3443" i="3"/>
  <c r="J3442" i="3"/>
  <c r="J3441" i="3"/>
  <c r="J3440" i="3"/>
  <c r="J3439" i="3"/>
  <c r="J3438" i="3"/>
  <c r="J3437" i="3"/>
  <c r="J3436" i="3"/>
  <c r="J3435" i="3"/>
  <c r="J3434" i="3"/>
  <c r="J3433" i="3"/>
  <c r="J3432" i="3"/>
  <c r="J3431" i="3"/>
  <c r="J3430" i="3"/>
  <c r="J3429" i="3"/>
  <c r="J3428" i="3"/>
  <c r="J3427" i="3"/>
  <c r="J3426" i="3"/>
  <c r="J3425" i="3"/>
  <c r="J3424" i="3"/>
  <c r="J3423" i="3"/>
  <c r="J3422" i="3"/>
  <c r="J3421" i="3"/>
  <c r="J3420" i="3"/>
  <c r="J3419" i="3"/>
  <c r="J3418" i="3"/>
  <c r="J3417" i="3"/>
  <c r="J3416" i="3"/>
  <c r="J3415" i="3"/>
  <c r="J3414" i="3"/>
  <c r="J3413" i="3"/>
  <c r="J3412" i="3"/>
  <c r="J3411" i="3"/>
  <c r="J3410" i="3"/>
  <c r="J3409" i="3"/>
  <c r="J3408" i="3"/>
  <c r="J3407" i="3"/>
  <c r="J3406" i="3"/>
  <c r="J3405" i="3"/>
  <c r="J3404" i="3"/>
  <c r="J3403" i="3"/>
  <c r="J3402" i="3"/>
  <c r="J3401" i="3"/>
  <c r="J3400" i="3"/>
  <c r="J3399" i="3"/>
  <c r="J3398" i="3"/>
  <c r="J3397" i="3"/>
  <c r="J3396" i="3"/>
  <c r="J3395" i="3"/>
  <c r="J3394" i="3"/>
  <c r="J3393" i="3"/>
  <c r="J3392" i="3"/>
  <c r="J3391" i="3"/>
  <c r="J3390" i="3"/>
  <c r="J3389" i="3"/>
  <c r="J3388" i="3"/>
  <c r="J3387" i="3"/>
  <c r="J3386" i="3"/>
  <c r="J3385" i="3"/>
  <c r="J3384" i="3"/>
  <c r="J3383" i="3"/>
  <c r="J3382" i="3"/>
  <c r="J3381" i="3"/>
  <c r="J3380" i="3"/>
  <c r="J3379" i="3"/>
  <c r="J3378" i="3"/>
  <c r="J3377" i="3"/>
  <c r="J3376" i="3"/>
  <c r="J3375" i="3"/>
  <c r="J3374" i="3"/>
  <c r="J3373" i="3"/>
  <c r="J3372" i="3"/>
  <c r="J3371" i="3"/>
  <c r="J3370" i="3"/>
  <c r="J3369" i="3"/>
  <c r="J3368" i="3"/>
  <c r="J3367" i="3"/>
  <c r="J3366" i="3"/>
  <c r="J3365" i="3"/>
  <c r="J3364" i="3"/>
  <c r="J3363" i="3"/>
  <c r="J3362" i="3"/>
  <c r="J3361" i="3"/>
  <c r="J3360" i="3"/>
  <c r="J3359" i="3"/>
  <c r="J3358" i="3"/>
  <c r="J3357" i="3"/>
  <c r="J3356" i="3"/>
  <c r="J3355" i="3"/>
  <c r="J3354" i="3"/>
  <c r="J3353" i="3"/>
  <c r="J3352" i="3"/>
  <c r="J3351" i="3"/>
  <c r="J3350" i="3"/>
  <c r="J3349" i="3"/>
  <c r="J3348" i="3"/>
  <c r="J3347" i="3"/>
  <c r="J3346" i="3"/>
  <c r="J3345" i="3"/>
  <c r="J3344" i="3"/>
  <c r="J3343" i="3"/>
  <c r="J3342" i="3"/>
  <c r="J3341" i="3"/>
  <c r="J3340" i="3"/>
  <c r="J3339" i="3"/>
  <c r="J3338" i="3"/>
  <c r="J3337" i="3"/>
  <c r="J3336" i="3"/>
  <c r="J3335" i="3"/>
  <c r="J3334" i="3"/>
  <c r="J3333" i="3"/>
  <c r="J3332" i="3"/>
  <c r="J3331" i="3"/>
  <c r="J3330" i="3"/>
  <c r="J3329" i="3"/>
  <c r="J3328" i="3"/>
  <c r="J3327" i="3"/>
  <c r="J3326" i="3"/>
  <c r="J3325" i="3"/>
  <c r="J3324" i="3"/>
  <c r="J3323" i="3"/>
  <c r="J3322" i="3"/>
  <c r="J3321" i="3"/>
  <c r="J3320" i="3"/>
  <c r="J3319" i="3"/>
  <c r="J3318" i="3"/>
  <c r="J3317" i="3"/>
  <c r="J3316" i="3"/>
  <c r="J3315" i="3"/>
  <c r="J3314" i="3"/>
  <c r="J3313" i="3"/>
  <c r="J3312" i="3"/>
  <c r="J3311" i="3"/>
  <c r="J3310" i="3"/>
  <c r="J3309" i="3"/>
  <c r="J3308" i="3"/>
  <c r="J3307" i="3"/>
  <c r="J3306" i="3"/>
  <c r="J3305" i="3"/>
  <c r="J3304" i="3"/>
  <c r="J3303" i="3"/>
  <c r="J3302" i="3"/>
  <c r="J3301" i="3"/>
  <c r="J3300" i="3"/>
  <c r="J3299" i="3"/>
  <c r="J3298" i="3"/>
  <c r="J3297" i="3"/>
  <c r="J3296" i="3"/>
  <c r="J3295" i="3"/>
  <c r="J3294" i="3"/>
  <c r="J3293" i="3"/>
  <c r="J3292" i="3"/>
  <c r="J3291" i="3"/>
  <c r="J3290" i="3"/>
  <c r="J3289" i="3"/>
  <c r="J3288" i="3"/>
  <c r="J3287" i="3"/>
  <c r="J3286" i="3"/>
  <c r="J3285" i="3"/>
  <c r="J3284" i="3"/>
  <c r="J3283" i="3"/>
  <c r="J3282" i="3"/>
  <c r="J3281" i="3"/>
  <c r="J3280" i="3"/>
  <c r="J3279" i="3"/>
  <c r="J3278" i="3"/>
  <c r="J3277" i="3"/>
  <c r="J3276" i="3"/>
  <c r="J3275" i="3"/>
  <c r="J3274" i="3"/>
  <c r="J3273" i="3"/>
  <c r="J3272" i="3"/>
  <c r="J3271" i="3"/>
  <c r="J3270" i="3"/>
  <c r="J3269" i="3"/>
  <c r="J3268" i="3"/>
  <c r="J3267" i="3"/>
  <c r="J3266" i="3"/>
  <c r="J3265" i="3"/>
  <c r="J3264" i="3"/>
  <c r="J3263" i="3"/>
  <c r="J3262" i="3"/>
  <c r="J3261" i="3"/>
  <c r="J3260" i="3"/>
  <c r="J3259" i="3"/>
  <c r="J3258" i="3"/>
  <c r="J3257" i="3"/>
  <c r="J3256" i="3"/>
  <c r="J3255" i="3"/>
  <c r="J3254" i="3"/>
  <c r="J3253" i="3"/>
  <c r="J3252" i="3"/>
  <c r="J3251" i="3"/>
  <c r="J3250" i="3"/>
  <c r="J3249" i="3"/>
  <c r="J3248" i="3"/>
  <c r="J3247" i="3"/>
  <c r="J3246" i="3"/>
  <c r="J3245" i="3"/>
  <c r="J3244" i="3"/>
  <c r="J3243" i="3"/>
  <c r="J3242" i="3"/>
  <c r="J3241" i="3"/>
  <c r="J3240" i="3"/>
  <c r="J3239" i="3"/>
  <c r="J3238" i="3"/>
  <c r="J3237" i="3"/>
  <c r="J3236" i="3"/>
  <c r="J3235" i="3"/>
  <c r="J3234" i="3"/>
  <c r="J3233" i="3"/>
  <c r="J3232" i="3"/>
  <c r="J3231" i="3"/>
  <c r="J3230" i="3"/>
  <c r="J3229" i="3"/>
  <c r="J3228" i="3"/>
  <c r="J3227" i="3"/>
  <c r="J3226" i="3"/>
  <c r="J3225" i="3"/>
  <c r="J3224" i="3"/>
  <c r="J3223" i="3"/>
  <c r="J3222" i="3"/>
  <c r="J3221" i="3"/>
  <c r="J3220" i="3"/>
  <c r="J3219" i="3"/>
  <c r="J3218" i="3"/>
  <c r="J3217" i="3"/>
  <c r="J3216" i="3"/>
  <c r="J3215" i="3"/>
  <c r="J3214" i="3"/>
  <c r="J3213" i="3"/>
  <c r="J3212" i="3"/>
  <c r="J3211" i="3"/>
  <c r="J3210" i="3"/>
  <c r="J3209" i="3"/>
  <c r="J3208" i="3"/>
  <c r="J3207" i="3"/>
  <c r="J3206" i="3"/>
  <c r="J3205" i="3"/>
  <c r="J3204" i="3"/>
  <c r="J3203" i="3"/>
  <c r="J3202" i="3"/>
  <c r="J3201" i="3"/>
  <c r="J3200" i="3"/>
  <c r="J3199" i="3"/>
  <c r="J3198" i="3"/>
  <c r="J3197" i="3"/>
  <c r="J3196" i="3"/>
  <c r="J3195" i="3"/>
  <c r="J3194" i="3"/>
  <c r="J3193" i="3"/>
  <c r="J3192" i="3"/>
  <c r="J3191" i="3"/>
  <c r="J3190" i="3"/>
  <c r="J3189" i="3"/>
  <c r="J3188" i="3"/>
  <c r="J3187" i="3"/>
  <c r="J3186" i="3"/>
  <c r="J3185" i="3"/>
  <c r="J3184" i="3"/>
  <c r="J3183" i="3"/>
  <c r="J3182" i="3"/>
  <c r="J3181" i="3"/>
  <c r="J3180" i="3"/>
  <c r="J3179" i="3"/>
  <c r="J3178" i="3"/>
  <c r="J3177" i="3"/>
  <c r="J3176" i="3"/>
  <c r="J3175" i="3"/>
  <c r="J3174" i="3"/>
  <c r="J3173" i="3"/>
  <c r="J3172" i="3"/>
  <c r="J3171" i="3"/>
  <c r="J3170" i="3"/>
  <c r="J3169" i="3"/>
  <c r="J3168" i="3"/>
  <c r="J3167" i="3"/>
  <c r="J3166" i="3"/>
  <c r="J3165" i="3"/>
  <c r="J3164" i="3"/>
  <c r="J3163" i="3"/>
  <c r="J3162" i="3"/>
  <c r="J3161" i="3"/>
  <c r="J3160" i="3"/>
  <c r="J3159" i="3"/>
  <c r="J3158" i="3"/>
  <c r="J3157" i="3"/>
  <c r="J3156" i="3"/>
  <c r="J3155" i="3"/>
  <c r="J3154" i="3"/>
  <c r="J3153" i="3"/>
  <c r="J3152" i="3"/>
  <c r="J3151" i="3"/>
  <c r="J3150" i="3"/>
  <c r="J3149" i="3"/>
  <c r="J3148" i="3"/>
  <c r="J3147" i="3"/>
  <c r="J3146" i="3"/>
  <c r="J3145" i="3"/>
  <c r="J3144" i="3"/>
  <c r="J3143" i="3"/>
  <c r="J3142" i="3"/>
  <c r="J3141" i="3"/>
  <c r="J3140" i="3"/>
  <c r="J3139" i="3"/>
  <c r="J3138" i="3"/>
  <c r="J3137" i="3"/>
  <c r="J3136" i="3"/>
  <c r="J3135" i="3"/>
  <c r="J3134" i="3"/>
  <c r="J3133" i="3"/>
  <c r="J3132" i="3"/>
  <c r="J3131" i="3"/>
  <c r="J3130" i="3"/>
  <c r="J3129" i="3"/>
  <c r="J3128" i="3"/>
  <c r="J3127" i="3"/>
  <c r="J3126" i="3"/>
  <c r="J3125" i="3"/>
  <c r="J3124" i="3"/>
  <c r="J3123" i="3"/>
  <c r="J3122" i="3"/>
  <c r="J3121" i="3"/>
  <c r="J3120" i="3"/>
  <c r="J3119" i="3"/>
  <c r="J3118" i="3"/>
  <c r="J3117" i="3"/>
  <c r="J3116" i="3"/>
  <c r="J3115" i="3"/>
  <c r="J3114" i="3"/>
  <c r="J3113" i="3"/>
  <c r="J3112" i="3"/>
  <c r="J3111" i="3"/>
  <c r="J3110" i="3"/>
  <c r="J3109" i="3"/>
  <c r="J3108" i="3"/>
  <c r="J3107" i="3"/>
  <c r="J3106" i="3"/>
  <c r="J3105" i="3"/>
  <c r="J3104" i="3"/>
  <c r="J3103" i="3"/>
  <c r="J3102" i="3"/>
  <c r="J3101" i="3"/>
  <c r="J3100" i="3"/>
  <c r="J3099" i="3"/>
  <c r="J3098" i="3"/>
  <c r="J3097" i="3"/>
  <c r="J3096" i="3"/>
  <c r="J3095" i="3"/>
  <c r="J3094" i="3"/>
  <c r="J3093" i="3"/>
  <c r="J3092" i="3"/>
  <c r="J3091" i="3"/>
  <c r="J3090" i="3"/>
  <c r="J3089" i="3"/>
  <c r="J3088" i="3"/>
  <c r="J3087" i="3"/>
  <c r="J3086" i="3"/>
  <c r="J3085" i="3"/>
  <c r="J3084" i="3"/>
  <c r="J3083" i="3"/>
  <c r="J3082" i="3"/>
  <c r="J3081" i="3"/>
  <c r="J3080" i="3"/>
  <c r="J3079" i="3"/>
  <c r="J3078" i="3"/>
  <c r="J3077" i="3"/>
  <c r="J3076" i="3"/>
  <c r="J3075" i="3"/>
  <c r="J3074" i="3"/>
  <c r="J3073" i="3"/>
  <c r="J3072" i="3"/>
  <c r="J3071" i="3"/>
  <c r="J3070" i="3"/>
  <c r="J3069" i="3"/>
  <c r="J3068" i="3"/>
  <c r="J3067" i="3"/>
  <c r="J3066" i="3"/>
  <c r="J3065" i="3"/>
  <c r="J3064" i="3"/>
  <c r="J3063" i="3"/>
  <c r="J3062" i="3"/>
  <c r="J3061" i="3"/>
  <c r="J3060" i="3"/>
  <c r="J3059" i="3"/>
  <c r="J3058" i="3"/>
  <c r="J3057" i="3"/>
  <c r="J3056" i="3"/>
  <c r="J3055" i="3"/>
  <c r="J3054" i="3"/>
  <c r="J3053" i="3"/>
  <c r="J3052" i="3"/>
  <c r="J3051" i="3"/>
  <c r="J3050" i="3"/>
  <c r="J3049" i="3"/>
  <c r="J3048" i="3"/>
  <c r="J3047" i="3"/>
  <c r="J3046" i="3"/>
  <c r="J3045" i="3"/>
  <c r="J3044" i="3"/>
  <c r="J3043" i="3"/>
  <c r="J3042" i="3"/>
  <c r="J3041" i="3"/>
  <c r="J3040" i="3"/>
  <c r="J3039" i="3"/>
  <c r="J3038" i="3"/>
  <c r="J3037" i="3"/>
  <c r="J3036" i="3"/>
  <c r="J3035" i="3"/>
  <c r="J3034" i="3"/>
  <c r="J3033" i="3"/>
  <c r="J3032" i="3"/>
  <c r="J3031" i="3"/>
  <c r="J3030" i="3"/>
  <c r="J3029" i="3"/>
  <c r="J3028" i="3"/>
  <c r="J3027" i="3"/>
  <c r="J3026" i="3"/>
  <c r="J3025" i="3"/>
  <c r="J3024" i="3"/>
  <c r="J3023" i="3"/>
  <c r="J3022" i="3"/>
  <c r="J3021" i="3"/>
  <c r="J3020" i="3"/>
  <c r="J3019" i="3"/>
  <c r="J3018" i="3"/>
  <c r="J3017" i="3"/>
  <c r="J3016" i="3"/>
  <c r="J3015" i="3"/>
  <c r="J3014" i="3"/>
  <c r="J3013" i="3"/>
  <c r="J3012" i="3"/>
  <c r="J3011" i="3"/>
  <c r="J3010" i="3"/>
  <c r="J3009" i="3"/>
  <c r="J3008" i="3"/>
  <c r="J3007" i="3"/>
  <c r="J3006" i="3"/>
  <c r="J3005" i="3"/>
  <c r="J3004" i="3"/>
  <c r="J3003" i="3"/>
  <c r="J3002" i="3"/>
  <c r="J3001" i="3"/>
  <c r="J3000" i="3"/>
  <c r="J2999" i="3"/>
  <c r="J2998" i="3"/>
  <c r="J2997" i="3"/>
  <c r="J2996" i="3"/>
  <c r="J2995" i="3"/>
  <c r="J2994" i="3"/>
  <c r="J2993" i="3"/>
  <c r="J2992" i="3"/>
  <c r="J2991" i="3"/>
  <c r="J2990" i="3"/>
  <c r="J2989" i="3"/>
  <c r="J2988" i="3"/>
  <c r="J2987" i="3"/>
  <c r="J2986" i="3"/>
  <c r="J2985" i="3"/>
  <c r="J2984" i="3"/>
  <c r="J2983" i="3"/>
  <c r="J2982" i="3"/>
  <c r="J2981" i="3"/>
  <c r="J2980" i="3"/>
  <c r="J2979" i="3"/>
  <c r="J2978" i="3"/>
  <c r="J2977" i="3"/>
  <c r="J2976" i="3"/>
  <c r="J2975" i="3"/>
  <c r="J2974" i="3"/>
  <c r="J2973" i="3"/>
  <c r="J2972" i="3"/>
  <c r="J2971" i="3"/>
  <c r="J2970" i="3"/>
  <c r="J2969" i="3"/>
  <c r="J2968" i="3"/>
  <c r="J2967" i="3"/>
  <c r="J2966" i="3"/>
  <c r="J2965" i="3"/>
  <c r="J2964" i="3"/>
  <c r="J2963" i="3"/>
  <c r="J2962" i="3"/>
  <c r="J2961" i="3"/>
  <c r="J2960" i="3"/>
  <c r="J2959" i="3"/>
  <c r="J2958" i="3"/>
  <c r="J2957" i="3"/>
  <c r="J2956" i="3"/>
  <c r="J2955" i="3"/>
  <c r="J2954" i="3"/>
  <c r="J2953" i="3"/>
  <c r="J2952" i="3"/>
  <c r="J2951" i="3"/>
  <c r="J2950" i="3"/>
  <c r="J2949" i="3"/>
  <c r="J2948" i="3"/>
  <c r="J2947" i="3"/>
  <c r="J2946" i="3"/>
  <c r="J2945" i="3"/>
  <c r="J2944" i="3"/>
  <c r="J2943" i="3"/>
  <c r="J2942" i="3"/>
  <c r="J2941" i="3"/>
  <c r="J2940" i="3"/>
  <c r="J2939" i="3"/>
  <c r="J2938" i="3"/>
  <c r="J2937" i="3"/>
  <c r="J2936" i="3"/>
  <c r="J2935" i="3"/>
  <c r="J2934" i="3"/>
  <c r="J2933" i="3"/>
  <c r="J2932" i="3"/>
  <c r="J2931" i="3"/>
  <c r="J2930" i="3"/>
  <c r="J2929" i="3"/>
  <c r="J2928" i="3"/>
  <c r="J2927" i="3"/>
  <c r="J2926" i="3"/>
  <c r="J2925" i="3"/>
  <c r="J2924" i="3"/>
  <c r="J2923" i="3"/>
  <c r="J2922" i="3"/>
  <c r="J2921" i="3"/>
  <c r="J2920" i="3"/>
  <c r="J2919" i="3"/>
  <c r="J2918" i="3"/>
  <c r="J2917" i="3"/>
  <c r="J2916" i="3"/>
  <c r="J2915" i="3"/>
  <c r="J2914" i="3"/>
  <c r="J2913" i="3"/>
  <c r="J2912" i="3"/>
  <c r="J2911" i="3"/>
  <c r="J2910" i="3"/>
  <c r="J2909" i="3"/>
  <c r="J2908" i="3"/>
  <c r="J2907" i="3"/>
  <c r="J2906" i="3"/>
  <c r="J2905" i="3"/>
  <c r="J2904" i="3"/>
  <c r="J2903" i="3"/>
  <c r="J2902" i="3"/>
  <c r="J2901" i="3"/>
  <c r="J2900" i="3"/>
  <c r="J2899" i="3"/>
  <c r="J2898" i="3"/>
  <c r="J2897" i="3"/>
  <c r="J2896" i="3"/>
  <c r="J2895" i="3"/>
  <c r="J2894" i="3"/>
  <c r="J2893" i="3"/>
  <c r="J2892" i="3"/>
  <c r="J2891" i="3"/>
  <c r="J2890" i="3"/>
  <c r="J2889" i="3"/>
  <c r="J2888" i="3"/>
  <c r="J2887" i="3"/>
  <c r="J2886" i="3"/>
  <c r="J2885" i="3"/>
  <c r="J2884" i="3"/>
  <c r="J2883" i="3"/>
  <c r="J2882" i="3"/>
  <c r="J2881" i="3"/>
  <c r="J2880" i="3"/>
  <c r="J2879" i="3"/>
  <c r="J2878" i="3"/>
  <c r="J2877" i="3"/>
  <c r="J2876" i="3"/>
  <c r="J2875" i="3"/>
  <c r="J2874" i="3"/>
  <c r="J2873" i="3"/>
  <c r="J2872" i="3"/>
  <c r="J2871" i="3"/>
  <c r="J2870" i="3"/>
  <c r="J2869" i="3"/>
  <c r="J2868" i="3"/>
  <c r="J2867" i="3"/>
  <c r="J2866" i="3"/>
  <c r="J2865" i="3"/>
  <c r="J2864" i="3"/>
  <c r="J2863" i="3"/>
  <c r="J2862" i="3"/>
  <c r="J2861" i="3"/>
  <c r="J2860" i="3"/>
  <c r="J2859" i="3"/>
  <c r="J2858" i="3"/>
  <c r="J2857" i="3"/>
  <c r="J2856" i="3"/>
  <c r="J2855" i="3"/>
  <c r="J2854" i="3"/>
  <c r="J2853" i="3"/>
  <c r="J2852" i="3"/>
  <c r="J2851" i="3"/>
  <c r="J2850" i="3"/>
  <c r="J2849" i="3"/>
  <c r="J2848" i="3"/>
  <c r="J2847" i="3"/>
  <c r="J2846" i="3"/>
  <c r="J2845" i="3"/>
  <c r="J2844" i="3"/>
  <c r="J2843" i="3"/>
  <c r="J2842" i="3"/>
  <c r="J2841" i="3"/>
  <c r="J2840" i="3"/>
  <c r="J2839" i="3"/>
  <c r="J2838" i="3"/>
  <c r="J2837" i="3"/>
  <c r="J2836" i="3"/>
  <c r="J2835" i="3"/>
  <c r="J2834" i="3"/>
  <c r="J2833" i="3"/>
  <c r="J2832" i="3"/>
  <c r="J2831" i="3"/>
  <c r="J2830" i="3"/>
  <c r="J2829" i="3"/>
  <c r="J2828" i="3"/>
  <c r="J2827" i="3"/>
  <c r="J2826" i="3"/>
  <c r="J2825" i="3"/>
  <c r="J2824" i="3"/>
  <c r="J2823" i="3"/>
  <c r="J2822" i="3"/>
  <c r="J2821" i="3"/>
  <c r="J2820" i="3"/>
  <c r="J2819" i="3"/>
  <c r="J2818" i="3"/>
  <c r="J2817" i="3"/>
  <c r="J2816" i="3"/>
  <c r="J2815" i="3"/>
  <c r="J2814" i="3"/>
  <c r="J2813" i="3"/>
  <c r="J2812" i="3"/>
  <c r="J2811" i="3"/>
  <c r="J2810" i="3"/>
  <c r="J2809" i="3"/>
  <c r="J2808" i="3"/>
  <c r="J2807" i="3"/>
  <c r="J2806" i="3"/>
  <c r="J2805" i="3"/>
  <c r="J2804" i="3"/>
  <c r="J2803" i="3"/>
  <c r="J2802" i="3"/>
  <c r="J2801" i="3"/>
  <c r="J2800" i="3"/>
  <c r="J2799" i="3"/>
  <c r="J2798" i="3"/>
  <c r="J2797" i="3"/>
  <c r="J2796" i="3"/>
  <c r="J2795" i="3"/>
  <c r="J2794" i="3"/>
  <c r="J2793" i="3"/>
  <c r="J2792" i="3"/>
  <c r="J2791" i="3"/>
  <c r="J2790" i="3"/>
  <c r="J2789" i="3"/>
  <c r="J2788" i="3"/>
  <c r="J2787" i="3"/>
  <c r="J2786" i="3"/>
  <c r="J2785" i="3"/>
  <c r="J2784" i="3"/>
  <c r="J2783" i="3"/>
  <c r="J2782" i="3"/>
  <c r="J2781" i="3"/>
  <c r="J2780" i="3"/>
  <c r="J2779" i="3"/>
  <c r="J2778" i="3"/>
  <c r="J2777" i="3"/>
  <c r="J2776" i="3"/>
  <c r="J2775" i="3"/>
  <c r="J2774" i="3"/>
  <c r="J2773" i="3"/>
  <c r="J2772" i="3"/>
  <c r="J2771" i="3"/>
  <c r="J2770" i="3"/>
  <c r="J2769" i="3"/>
  <c r="J2768" i="3"/>
  <c r="J2767" i="3"/>
  <c r="J2766" i="3"/>
  <c r="J2765" i="3"/>
  <c r="J2764" i="3"/>
  <c r="J2763" i="3"/>
  <c r="J2762" i="3"/>
  <c r="J2761" i="3"/>
  <c r="J2760" i="3"/>
  <c r="J2759" i="3"/>
  <c r="J2758" i="3"/>
  <c r="J2757" i="3"/>
  <c r="J2756" i="3"/>
  <c r="J2755" i="3"/>
  <c r="J2754" i="3"/>
  <c r="J2753" i="3"/>
  <c r="J2752" i="3"/>
  <c r="J2751" i="3"/>
  <c r="J2750" i="3"/>
  <c r="J2749" i="3"/>
  <c r="J2748" i="3"/>
  <c r="J2747" i="3"/>
  <c r="J2746" i="3"/>
  <c r="J2745" i="3"/>
  <c r="J2744" i="3"/>
  <c r="J2743" i="3"/>
  <c r="J2742" i="3"/>
  <c r="J2741" i="3"/>
  <c r="J2740" i="3"/>
  <c r="J2739" i="3"/>
  <c r="J2738" i="3"/>
  <c r="J2737" i="3"/>
  <c r="J2736" i="3"/>
  <c r="J2735" i="3"/>
  <c r="J2734" i="3"/>
  <c r="J2733" i="3"/>
  <c r="J2732" i="3"/>
  <c r="J2731" i="3"/>
  <c r="J2730" i="3"/>
  <c r="J2729" i="3"/>
  <c r="J2728" i="3"/>
  <c r="J2727" i="3"/>
  <c r="J2726" i="3"/>
  <c r="J2725" i="3"/>
  <c r="J2724" i="3"/>
  <c r="J2723" i="3"/>
  <c r="J2722" i="3"/>
  <c r="J2721" i="3"/>
  <c r="J2720" i="3"/>
  <c r="J2719" i="3"/>
  <c r="J2718" i="3"/>
  <c r="J2717" i="3"/>
  <c r="J2716" i="3"/>
  <c r="J2715" i="3"/>
  <c r="J2714" i="3"/>
  <c r="J2713" i="3"/>
  <c r="J2712" i="3"/>
  <c r="J2711" i="3"/>
  <c r="J2710" i="3"/>
  <c r="J2709" i="3"/>
  <c r="J2708" i="3"/>
  <c r="J2707" i="3"/>
  <c r="J2706" i="3"/>
  <c r="J2705" i="3"/>
  <c r="J2704" i="3"/>
  <c r="J2703" i="3"/>
  <c r="J2702" i="3"/>
  <c r="J2701" i="3"/>
  <c r="J2700" i="3"/>
  <c r="J2699" i="3"/>
  <c r="J2698" i="3"/>
  <c r="J2697" i="3"/>
  <c r="J2696" i="3"/>
  <c r="J2695" i="3"/>
  <c r="J2694" i="3"/>
  <c r="J2693" i="3"/>
  <c r="J2692" i="3"/>
  <c r="J2691" i="3"/>
  <c r="J2690" i="3"/>
  <c r="J2689" i="3"/>
  <c r="J2688" i="3"/>
  <c r="J2687" i="3"/>
  <c r="J2686" i="3"/>
  <c r="J2685" i="3"/>
  <c r="J2684" i="3"/>
  <c r="J2683" i="3"/>
  <c r="J2682" i="3"/>
  <c r="J2681" i="3"/>
  <c r="J2680" i="3"/>
  <c r="J2679" i="3"/>
  <c r="J2678" i="3"/>
  <c r="J2677" i="3"/>
  <c r="J2676" i="3"/>
  <c r="J2675" i="3"/>
  <c r="J2674" i="3"/>
  <c r="J2673" i="3"/>
  <c r="J2672" i="3"/>
  <c r="J2671" i="3"/>
  <c r="J2670" i="3"/>
  <c r="J2669" i="3"/>
  <c r="J2668" i="3"/>
  <c r="J2667" i="3"/>
  <c r="J2666" i="3"/>
  <c r="J2665" i="3"/>
  <c r="J2664" i="3"/>
  <c r="J2663" i="3"/>
  <c r="J2662" i="3"/>
  <c r="J2661" i="3"/>
  <c r="J2660" i="3"/>
  <c r="J2659" i="3"/>
  <c r="J2658" i="3"/>
  <c r="J2657" i="3"/>
  <c r="J2656" i="3"/>
  <c r="J2655" i="3"/>
  <c r="J2654" i="3"/>
  <c r="J2653" i="3"/>
  <c r="J2652" i="3"/>
  <c r="J2651" i="3"/>
  <c r="J2650" i="3"/>
  <c r="J2649" i="3"/>
  <c r="J2648" i="3"/>
  <c r="J2647" i="3"/>
  <c r="J2646" i="3"/>
  <c r="J2645" i="3"/>
  <c r="J2644" i="3"/>
  <c r="J2643" i="3"/>
  <c r="J2642" i="3"/>
  <c r="J2641" i="3"/>
  <c r="J2640" i="3"/>
  <c r="J2639" i="3"/>
  <c r="J2638" i="3"/>
  <c r="J2637" i="3"/>
  <c r="J2636" i="3"/>
  <c r="J2635" i="3"/>
  <c r="J2634" i="3"/>
  <c r="J2633" i="3"/>
  <c r="J2632" i="3"/>
  <c r="J2631" i="3"/>
  <c r="J2630" i="3"/>
  <c r="J2629" i="3"/>
  <c r="J2628" i="3"/>
  <c r="J2627" i="3"/>
  <c r="J2626" i="3"/>
  <c r="J2625" i="3"/>
  <c r="J2624" i="3"/>
  <c r="J2623" i="3"/>
  <c r="J2622" i="3"/>
  <c r="J2621" i="3"/>
  <c r="J2620" i="3"/>
  <c r="J2619" i="3"/>
  <c r="J2618" i="3"/>
  <c r="J2617" i="3"/>
  <c r="J2616" i="3"/>
  <c r="J2615" i="3"/>
  <c r="J2614" i="3"/>
  <c r="J2613" i="3"/>
  <c r="J2612" i="3"/>
  <c r="J2611" i="3"/>
  <c r="J2610" i="3"/>
  <c r="J2609" i="3"/>
  <c r="J2608" i="3"/>
  <c r="J2607" i="3"/>
  <c r="J2606" i="3"/>
  <c r="J2605" i="3"/>
  <c r="J2604" i="3"/>
  <c r="J2603" i="3"/>
  <c r="J2602" i="3"/>
  <c r="J2601" i="3"/>
  <c r="J2600" i="3"/>
  <c r="J2599" i="3"/>
  <c r="J2598" i="3"/>
  <c r="J2597" i="3"/>
  <c r="J2596" i="3"/>
  <c r="J2595" i="3"/>
  <c r="J2594" i="3"/>
  <c r="J2593" i="3"/>
  <c r="J2592" i="3"/>
  <c r="J2591" i="3"/>
  <c r="J2590" i="3"/>
  <c r="J2589" i="3"/>
  <c r="J2588" i="3"/>
  <c r="J2587" i="3"/>
  <c r="J2586" i="3"/>
  <c r="J2585" i="3"/>
  <c r="J2584" i="3"/>
  <c r="J2583" i="3"/>
  <c r="J2582" i="3"/>
  <c r="J2581" i="3"/>
  <c r="J2580" i="3"/>
  <c r="J2579" i="3"/>
  <c r="J2578" i="3"/>
  <c r="J2577" i="3"/>
  <c r="J2576" i="3"/>
  <c r="J2575" i="3"/>
  <c r="J2574" i="3"/>
  <c r="J2573" i="3"/>
  <c r="J2572" i="3"/>
  <c r="J2571" i="3"/>
  <c r="J2570" i="3"/>
  <c r="J2569" i="3"/>
  <c r="J2568" i="3"/>
  <c r="J2567" i="3"/>
  <c r="J2566" i="3"/>
  <c r="J2565" i="3"/>
  <c r="J2564" i="3"/>
  <c r="J2563" i="3"/>
  <c r="J2562" i="3"/>
  <c r="J2561" i="3"/>
  <c r="J2560" i="3"/>
  <c r="J2559" i="3"/>
  <c r="J2558" i="3"/>
  <c r="J2557" i="3"/>
  <c r="J2556" i="3"/>
  <c r="J2555" i="3"/>
  <c r="J2554" i="3"/>
  <c r="J2553" i="3"/>
  <c r="J2552" i="3"/>
  <c r="J2551" i="3"/>
  <c r="J2550" i="3"/>
  <c r="J2549" i="3"/>
  <c r="J2548" i="3"/>
  <c r="J2547" i="3"/>
  <c r="J2546" i="3"/>
  <c r="J2545" i="3"/>
  <c r="J2544" i="3"/>
  <c r="J2543" i="3"/>
  <c r="J2542" i="3"/>
  <c r="J2541" i="3"/>
  <c r="J2540" i="3"/>
  <c r="J2539" i="3"/>
  <c r="J2538" i="3"/>
  <c r="J2537" i="3"/>
  <c r="J2536" i="3"/>
  <c r="J2535" i="3"/>
  <c r="J2534" i="3"/>
  <c r="J2533" i="3"/>
  <c r="J2532" i="3"/>
  <c r="J2531" i="3"/>
  <c r="J2530" i="3"/>
  <c r="J2529" i="3"/>
  <c r="J2528" i="3"/>
  <c r="J2527" i="3"/>
  <c r="J2526" i="3"/>
  <c r="J2525" i="3"/>
  <c r="J2524" i="3"/>
  <c r="J2523" i="3"/>
  <c r="J2522" i="3"/>
  <c r="J2521" i="3"/>
  <c r="J2520" i="3"/>
  <c r="J2519" i="3"/>
  <c r="J2518" i="3"/>
  <c r="J2517" i="3"/>
  <c r="J2516" i="3"/>
  <c r="J2515" i="3"/>
  <c r="J2514" i="3"/>
  <c r="J2513" i="3"/>
  <c r="J2512" i="3"/>
  <c r="J2511" i="3"/>
  <c r="J2510" i="3"/>
  <c r="J2509" i="3"/>
  <c r="J2508" i="3"/>
  <c r="J2507" i="3"/>
  <c r="J2506" i="3"/>
  <c r="J2505" i="3"/>
  <c r="J2504" i="3"/>
  <c r="J2503" i="3"/>
  <c r="J2502" i="3"/>
  <c r="J2501" i="3"/>
  <c r="J2500" i="3"/>
  <c r="J2499" i="3"/>
  <c r="J2498" i="3"/>
  <c r="J2497" i="3"/>
  <c r="J2496" i="3"/>
  <c r="J2495" i="3"/>
  <c r="J2494" i="3"/>
  <c r="J2493" i="3"/>
  <c r="J2492" i="3"/>
  <c r="J2491" i="3"/>
  <c r="J2490" i="3"/>
  <c r="J2489" i="3"/>
  <c r="J2488" i="3"/>
  <c r="J2487" i="3"/>
  <c r="J2486" i="3"/>
  <c r="J2485" i="3"/>
  <c r="J2484" i="3"/>
  <c r="J2483" i="3"/>
  <c r="J2482" i="3"/>
  <c r="J2481" i="3"/>
  <c r="J2480" i="3"/>
  <c r="J2479" i="3"/>
  <c r="J2478" i="3"/>
  <c r="J2477" i="3"/>
  <c r="J2476" i="3"/>
  <c r="J2475" i="3"/>
  <c r="J2474" i="3"/>
  <c r="J2473" i="3"/>
  <c r="J2472" i="3"/>
  <c r="J2471" i="3"/>
  <c r="J2470" i="3"/>
  <c r="J2469" i="3"/>
  <c r="J2468" i="3"/>
  <c r="J2467" i="3"/>
  <c r="J2466" i="3"/>
  <c r="J2465" i="3"/>
  <c r="J2464" i="3"/>
  <c r="J2463" i="3"/>
  <c r="J2462" i="3"/>
  <c r="J2461" i="3"/>
  <c r="J2460" i="3"/>
  <c r="J2459" i="3"/>
  <c r="J2458" i="3"/>
  <c r="J2457" i="3"/>
  <c r="J2456" i="3"/>
  <c r="J2455" i="3"/>
  <c r="J2454" i="3"/>
  <c r="J2453" i="3"/>
  <c r="J2452" i="3"/>
  <c r="J2451" i="3"/>
  <c r="J2450" i="3"/>
  <c r="J2449" i="3"/>
  <c r="J2448" i="3"/>
  <c r="J2447" i="3"/>
  <c r="J2446" i="3"/>
  <c r="J2445" i="3"/>
  <c r="J2444" i="3"/>
  <c r="J2443" i="3"/>
  <c r="J2442" i="3"/>
  <c r="J2441" i="3"/>
  <c r="J2440" i="3"/>
  <c r="J2439" i="3"/>
  <c r="J2438" i="3"/>
  <c r="J2437" i="3"/>
  <c r="J2436" i="3"/>
  <c r="J2435" i="3"/>
  <c r="J2434" i="3"/>
  <c r="J2433" i="3"/>
  <c r="J2432" i="3"/>
  <c r="J2431" i="3"/>
  <c r="J2430" i="3"/>
  <c r="J2429" i="3"/>
  <c r="J2428" i="3"/>
  <c r="J2427" i="3"/>
  <c r="J2426" i="3"/>
  <c r="J2425" i="3"/>
  <c r="J2424" i="3"/>
  <c r="J2423" i="3"/>
  <c r="J2422" i="3"/>
  <c r="J2421" i="3"/>
  <c r="J2420" i="3"/>
  <c r="J2419" i="3"/>
  <c r="J2418" i="3"/>
  <c r="J2417" i="3"/>
  <c r="J2416" i="3"/>
  <c r="J2415" i="3"/>
  <c r="J2414" i="3"/>
  <c r="J2413" i="3"/>
  <c r="J2412" i="3"/>
  <c r="J2411" i="3"/>
  <c r="J2410" i="3"/>
  <c r="J2409" i="3"/>
  <c r="J2408" i="3"/>
  <c r="J2407" i="3"/>
  <c r="J2406" i="3"/>
  <c r="J2405" i="3"/>
  <c r="J2404" i="3"/>
  <c r="J2403" i="3"/>
  <c r="J2402" i="3"/>
  <c r="J2401" i="3"/>
  <c r="J2400" i="3"/>
  <c r="J2399" i="3"/>
  <c r="J2398" i="3"/>
  <c r="J2397" i="3"/>
  <c r="J2396" i="3"/>
  <c r="J2395" i="3"/>
  <c r="J2394" i="3"/>
  <c r="J2393" i="3"/>
  <c r="J2392" i="3"/>
  <c r="J2391" i="3"/>
  <c r="J2390" i="3"/>
  <c r="J2389" i="3"/>
  <c r="J2388" i="3"/>
  <c r="J2387" i="3"/>
  <c r="J2386" i="3"/>
  <c r="J2385" i="3"/>
  <c r="J2384" i="3"/>
  <c r="J2383" i="3"/>
  <c r="J2382" i="3"/>
  <c r="J2381" i="3"/>
  <c r="J2380" i="3"/>
  <c r="J2379" i="3"/>
  <c r="J2378" i="3"/>
  <c r="J2377" i="3"/>
  <c r="J2376" i="3"/>
  <c r="J2375" i="3"/>
  <c r="J2374" i="3"/>
  <c r="J2373" i="3"/>
  <c r="J2372" i="3"/>
  <c r="J2371" i="3"/>
  <c r="J2370" i="3"/>
  <c r="J2369" i="3"/>
  <c r="J2368" i="3"/>
  <c r="J2367" i="3"/>
  <c r="J2366" i="3"/>
  <c r="J2365" i="3"/>
  <c r="J2364" i="3"/>
  <c r="J2363" i="3"/>
  <c r="J2362" i="3"/>
  <c r="J2361" i="3"/>
  <c r="J2360" i="3"/>
  <c r="J2359" i="3"/>
  <c r="J2358" i="3"/>
  <c r="J2357" i="3"/>
  <c r="J2356" i="3"/>
  <c r="J2355" i="3"/>
  <c r="J2354" i="3"/>
  <c r="J2353" i="3"/>
  <c r="J2352" i="3"/>
  <c r="J2351" i="3"/>
  <c r="J2350" i="3"/>
  <c r="J2349" i="3"/>
  <c r="J2348" i="3"/>
  <c r="J2347" i="3"/>
  <c r="J2346" i="3"/>
  <c r="J2345" i="3"/>
  <c r="J2344" i="3"/>
  <c r="J2343" i="3"/>
  <c r="J2342" i="3"/>
  <c r="J2341" i="3"/>
  <c r="J2340" i="3"/>
  <c r="J2339" i="3"/>
  <c r="J2338" i="3"/>
  <c r="J2337" i="3"/>
  <c r="J2336" i="3"/>
  <c r="J2335" i="3"/>
  <c r="J2334" i="3"/>
  <c r="J2333" i="3"/>
  <c r="J2332" i="3"/>
  <c r="J2331" i="3"/>
  <c r="J2330" i="3"/>
  <c r="J2329" i="3"/>
  <c r="J2328" i="3"/>
  <c r="J2327" i="3"/>
  <c r="J2326" i="3"/>
  <c r="J2325" i="3"/>
  <c r="J2324" i="3"/>
  <c r="J2323" i="3"/>
  <c r="J2322" i="3"/>
  <c r="J2321" i="3"/>
  <c r="J2320" i="3"/>
  <c r="J2319" i="3"/>
  <c r="J2318" i="3"/>
  <c r="J2317" i="3"/>
  <c r="J2316" i="3"/>
  <c r="J2315" i="3"/>
  <c r="J2314" i="3"/>
  <c r="J2313" i="3"/>
  <c r="J2312" i="3"/>
  <c r="J2311" i="3"/>
  <c r="J2310" i="3"/>
  <c r="J2309" i="3"/>
  <c r="J2308" i="3"/>
  <c r="J2307" i="3"/>
  <c r="J2306" i="3"/>
  <c r="J2305" i="3"/>
  <c r="J2304" i="3"/>
  <c r="J2303" i="3"/>
  <c r="J2302" i="3"/>
  <c r="J2301" i="3"/>
  <c r="J2300" i="3"/>
  <c r="J2299" i="3"/>
  <c r="J2298" i="3"/>
  <c r="J2297" i="3"/>
  <c r="J2296" i="3"/>
  <c r="J2295" i="3"/>
  <c r="J2294" i="3"/>
  <c r="J2293" i="3"/>
  <c r="J2292" i="3"/>
  <c r="J2291" i="3"/>
  <c r="J2290" i="3"/>
  <c r="J2289" i="3"/>
  <c r="J2288" i="3"/>
  <c r="J2287" i="3"/>
  <c r="J2286" i="3"/>
  <c r="J2285" i="3"/>
  <c r="J2284" i="3"/>
  <c r="J2283" i="3"/>
  <c r="J2282" i="3"/>
  <c r="J2281" i="3"/>
  <c r="J2280" i="3"/>
  <c r="J2279" i="3"/>
  <c r="J2278" i="3"/>
  <c r="J2277" i="3"/>
  <c r="J2276" i="3"/>
  <c r="J2275" i="3"/>
  <c r="J2274" i="3"/>
  <c r="J2273" i="3"/>
  <c r="J2272" i="3"/>
  <c r="J2271" i="3"/>
  <c r="J2270" i="3"/>
  <c r="J2269" i="3"/>
  <c r="J2268" i="3"/>
  <c r="J2267" i="3"/>
  <c r="J2266" i="3"/>
  <c r="J2265" i="3"/>
  <c r="J2264" i="3"/>
  <c r="J2263" i="3"/>
  <c r="J2262" i="3"/>
  <c r="J2261" i="3"/>
  <c r="J2260" i="3"/>
  <c r="J2259" i="3"/>
  <c r="J2258" i="3"/>
  <c r="J2257" i="3"/>
  <c r="J2256" i="3"/>
  <c r="J2255" i="3"/>
  <c r="J2254" i="3"/>
  <c r="J2253" i="3"/>
  <c r="J2252" i="3"/>
  <c r="J2251" i="3"/>
  <c r="J2250" i="3"/>
  <c r="J2249" i="3"/>
  <c r="J2248" i="3"/>
  <c r="J2247" i="3"/>
  <c r="J2246" i="3"/>
  <c r="J2245" i="3"/>
  <c r="J2244" i="3"/>
  <c r="J2243" i="3"/>
  <c r="J2242" i="3"/>
  <c r="J2241" i="3"/>
  <c r="J2240" i="3"/>
  <c r="J2239" i="3"/>
  <c r="J2238" i="3"/>
  <c r="J2237" i="3"/>
  <c r="J2236" i="3"/>
  <c r="J2235" i="3"/>
  <c r="J2234" i="3"/>
  <c r="J2233" i="3"/>
  <c r="J2232" i="3"/>
  <c r="J2231" i="3"/>
  <c r="J2230" i="3"/>
  <c r="J2229" i="3"/>
  <c r="J2228" i="3"/>
  <c r="J2227" i="3"/>
  <c r="J2226" i="3"/>
  <c r="J2225" i="3"/>
  <c r="J2224" i="3"/>
  <c r="J2223" i="3"/>
  <c r="J2222" i="3"/>
  <c r="J2221" i="3"/>
  <c r="J2220" i="3"/>
  <c r="J2219" i="3"/>
  <c r="J2218" i="3"/>
  <c r="J2217" i="3"/>
  <c r="J2216" i="3"/>
  <c r="J2215" i="3"/>
  <c r="J2214" i="3"/>
  <c r="J2213" i="3"/>
  <c r="J2212" i="3"/>
  <c r="J2211" i="3"/>
  <c r="J2210" i="3"/>
  <c r="J2209" i="3"/>
  <c r="J2208" i="3"/>
  <c r="J2207" i="3"/>
  <c r="J2206" i="3"/>
  <c r="J2205" i="3"/>
  <c r="J2204" i="3"/>
  <c r="J2203" i="3"/>
  <c r="J2202" i="3"/>
  <c r="J2201" i="3"/>
  <c r="J2200" i="3"/>
  <c r="J2199" i="3"/>
  <c r="J2198" i="3"/>
  <c r="J2197" i="3"/>
  <c r="J2196" i="3"/>
  <c r="J2195" i="3"/>
  <c r="J2194" i="3"/>
  <c r="J2193" i="3"/>
  <c r="J2192" i="3"/>
  <c r="J2191" i="3"/>
  <c r="J2190" i="3"/>
  <c r="J2189" i="3"/>
  <c r="J2188" i="3"/>
  <c r="J2187" i="3"/>
  <c r="J2186" i="3"/>
  <c r="J2185" i="3"/>
  <c r="J2184" i="3"/>
  <c r="J2183" i="3"/>
  <c r="J2182" i="3"/>
  <c r="J2181" i="3"/>
  <c r="J2180" i="3"/>
  <c r="J2179" i="3"/>
  <c r="J2178" i="3"/>
  <c r="J2177" i="3"/>
  <c r="J2176" i="3"/>
  <c r="J2175" i="3"/>
  <c r="J2174" i="3"/>
  <c r="J2173" i="3"/>
  <c r="J2172" i="3"/>
  <c r="J2171" i="3"/>
  <c r="J2170" i="3"/>
  <c r="J2169" i="3"/>
  <c r="J2168" i="3"/>
  <c r="J2167" i="3"/>
  <c r="J2166" i="3"/>
  <c r="J2165" i="3"/>
  <c r="J2164" i="3"/>
  <c r="J2163" i="3"/>
  <c r="J2162" i="3"/>
  <c r="J2161" i="3"/>
  <c r="J2160" i="3"/>
  <c r="J2159" i="3"/>
  <c r="J2158" i="3"/>
  <c r="J2157" i="3"/>
  <c r="J2156" i="3"/>
  <c r="J2155" i="3"/>
  <c r="J2154" i="3"/>
  <c r="J2153" i="3"/>
  <c r="J2152" i="3"/>
  <c r="J2151" i="3"/>
  <c r="J2150" i="3"/>
  <c r="J2149" i="3"/>
  <c r="J2148" i="3"/>
  <c r="J2147" i="3"/>
  <c r="J2146" i="3"/>
  <c r="J2145" i="3"/>
  <c r="J2144" i="3"/>
  <c r="J2143" i="3"/>
  <c r="J2142" i="3"/>
  <c r="J2141" i="3"/>
  <c r="J2140" i="3"/>
  <c r="J2139" i="3"/>
  <c r="J2138" i="3"/>
  <c r="J2137" i="3"/>
  <c r="J2136" i="3"/>
  <c r="J2135" i="3"/>
  <c r="J2134" i="3"/>
  <c r="J2133" i="3"/>
  <c r="J2132" i="3"/>
  <c r="J2131" i="3"/>
  <c r="J2130" i="3"/>
  <c r="J2129" i="3"/>
  <c r="J2128" i="3"/>
  <c r="J2127" i="3"/>
  <c r="J2126" i="3"/>
  <c r="J2125" i="3"/>
  <c r="J2124" i="3"/>
  <c r="J2123" i="3"/>
  <c r="J2122" i="3"/>
  <c r="J2121" i="3"/>
  <c r="J2120" i="3"/>
  <c r="J2119" i="3"/>
  <c r="J2118" i="3"/>
  <c r="J2117" i="3"/>
  <c r="J2116" i="3"/>
  <c r="J2115" i="3"/>
  <c r="J2114" i="3"/>
  <c r="J2113" i="3"/>
  <c r="J2112" i="3"/>
  <c r="J2111" i="3"/>
  <c r="J2110" i="3"/>
  <c r="J2109" i="3"/>
  <c r="J2108" i="3"/>
  <c r="J2107" i="3"/>
  <c r="J2106" i="3"/>
  <c r="J2105" i="3"/>
  <c r="J2104" i="3"/>
  <c r="J2103" i="3"/>
  <c r="J2102" i="3"/>
  <c r="J2101" i="3"/>
  <c r="J2100" i="3"/>
  <c r="J2099" i="3"/>
  <c r="J2098" i="3"/>
  <c r="J2097" i="3"/>
  <c r="J2096" i="3"/>
  <c r="J2095" i="3"/>
  <c r="J2094" i="3"/>
  <c r="J2093" i="3"/>
  <c r="J2092" i="3"/>
  <c r="J2091" i="3"/>
  <c r="J2090" i="3"/>
  <c r="J2089" i="3"/>
  <c r="J2088" i="3"/>
  <c r="J2087" i="3"/>
  <c r="J2086" i="3"/>
  <c r="J2085" i="3"/>
  <c r="J2084" i="3"/>
  <c r="J2083" i="3"/>
  <c r="J2082" i="3"/>
  <c r="J2081" i="3"/>
  <c r="J2080" i="3"/>
  <c r="J2079" i="3"/>
  <c r="J2078" i="3"/>
  <c r="J2077" i="3"/>
  <c r="J2076" i="3"/>
  <c r="J2075" i="3"/>
  <c r="J2074" i="3"/>
  <c r="J2073" i="3"/>
  <c r="J2072" i="3"/>
  <c r="J2071" i="3"/>
  <c r="J2070" i="3"/>
  <c r="J2069" i="3"/>
  <c r="J2068" i="3"/>
  <c r="J2067" i="3"/>
  <c r="J2066" i="3"/>
  <c r="J2065" i="3"/>
  <c r="J2064" i="3"/>
  <c r="J2063" i="3"/>
  <c r="J2062" i="3"/>
  <c r="J2061" i="3"/>
  <c r="J2060" i="3"/>
  <c r="J2059" i="3"/>
  <c r="J2058" i="3"/>
  <c r="J2057" i="3"/>
  <c r="J2056" i="3"/>
  <c r="J2055" i="3"/>
  <c r="J2054" i="3"/>
  <c r="J2053" i="3"/>
  <c r="J2052" i="3"/>
  <c r="J2051" i="3"/>
  <c r="J2050" i="3"/>
  <c r="J2049" i="3"/>
  <c r="J2048" i="3"/>
  <c r="J2047" i="3"/>
  <c r="J2046" i="3"/>
  <c r="J2045" i="3"/>
  <c r="J2044" i="3"/>
  <c r="J2043" i="3"/>
  <c r="J2042" i="3"/>
  <c r="J2041" i="3"/>
  <c r="J2040" i="3"/>
  <c r="J2039" i="3"/>
  <c r="J2038" i="3"/>
  <c r="J2037" i="3"/>
  <c r="J2036" i="3"/>
  <c r="J2035" i="3"/>
  <c r="J2034" i="3"/>
  <c r="J2033" i="3"/>
  <c r="J2032" i="3"/>
  <c r="J2031" i="3"/>
  <c r="J2030" i="3"/>
  <c r="J2029" i="3"/>
  <c r="J2028" i="3"/>
  <c r="J2027" i="3"/>
  <c r="J2026" i="3"/>
  <c r="J2025" i="3"/>
  <c r="J2024" i="3"/>
  <c r="J2023" i="3"/>
  <c r="J2022" i="3"/>
  <c r="J2021" i="3"/>
  <c r="J2020" i="3"/>
  <c r="J2019" i="3"/>
  <c r="J2018" i="3"/>
  <c r="J2017" i="3"/>
  <c r="J2016" i="3"/>
  <c r="J2015" i="3"/>
  <c r="J2014" i="3"/>
  <c r="J2013" i="3"/>
  <c r="J2012" i="3"/>
  <c r="J2011" i="3"/>
  <c r="J2010" i="3"/>
  <c r="J2009" i="3"/>
  <c r="J2008" i="3"/>
  <c r="J2007" i="3"/>
  <c r="J2006" i="3"/>
  <c r="J2005" i="3"/>
  <c r="J2004" i="3"/>
  <c r="J2003" i="3"/>
  <c r="J2002" i="3"/>
  <c r="J2001" i="3"/>
  <c r="J2000" i="3"/>
  <c r="J1999" i="3"/>
  <c r="J1998" i="3"/>
  <c r="J1997" i="3"/>
  <c r="J1996" i="3"/>
  <c r="J1995" i="3"/>
  <c r="J1994" i="3"/>
  <c r="J1993" i="3"/>
  <c r="J1992" i="3"/>
  <c r="J1991" i="3"/>
  <c r="J1990" i="3"/>
  <c r="J1989" i="3"/>
  <c r="J1988" i="3"/>
  <c r="J1987" i="3"/>
  <c r="J1986" i="3"/>
  <c r="J1985" i="3"/>
  <c r="J1984" i="3"/>
  <c r="J1983" i="3"/>
  <c r="J1982" i="3"/>
  <c r="J1981" i="3"/>
  <c r="J1980" i="3"/>
  <c r="J1979" i="3"/>
  <c r="J1978" i="3"/>
  <c r="J1977" i="3"/>
  <c r="J1976" i="3"/>
  <c r="J1975" i="3"/>
  <c r="J1974" i="3"/>
  <c r="J1973" i="3"/>
  <c r="J1972" i="3"/>
  <c r="J1971" i="3"/>
  <c r="J1970" i="3"/>
  <c r="J1969" i="3"/>
  <c r="J1968" i="3"/>
  <c r="J1967" i="3"/>
  <c r="J1966" i="3"/>
  <c r="J1965" i="3"/>
  <c r="J1964" i="3"/>
  <c r="J1963" i="3"/>
  <c r="J1962" i="3"/>
  <c r="J1961" i="3"/>
  <c r="J1960" i="3"/>
  <c r="J1959" i="3"/>
  <c r="J1958" i="3"/>
  <c r="J1957" i="3"/>
  <c r="J1956" i="3"/>
  <c r="J1955" i="3"/>
  <c r="J1954" i="3"/>
  <c r="J1953" i="3"/>
  <c r="J1952" i="3"/>
  <c r="J1951" i="3"/>
  <c r="J1950" i="3"/>
  <c r="J1949" i="3"/>
  <c r="J1948" i="3"/>
  <c r="J1947" i="3"/>
  <c r="J1946" i="3"/>
  <c r="J1945" i="3"/>
  <c r="J1944" i="3"/>
  <c r="J1943" i="3"/>
  <c r="J1942" i="3"/>
  <c r="J1941" i="3"/>
  <c r="J1940" i="3"/>
  <c r="J1939" i="3"/>
  <c r="J1938" i="3"/>
  <c r="J1937" i="3"/>
  <c r="J1936" i="3"/>
  <c r="J1935" i="3"/>
  <c r="J1934" i="3"/>
  <c r="J1933" i="3"/>
  <c r="J1932" i="3"/>
  <c r="J1931" i="3"/>
  <c r="J1930" i="3"/>
  <c r="J1929" i="3"/>
  <c r="J1928" i="3"/>
  <c r="J1927" i="3"/>
  <c r="J1926" i="3"/>
  <c r="J1925" i="3"/>
  <c r="J1924" i="3"/>
  <c r="J1923" i="3"/>
  <c r="J1922" i="3"/>
  <c r="J1921" i="3"/>
  <c r="J1920" i="3"/>
  <c r="J1919" i="3"/>
  <c r="J1918" i="3"/>
  <c r="J1917" i="3"/>
  <c r="J1916" i="3"/>
  <c r="J1915" i="3"/>
  <c r="J1914" i="3"/>
  <c r="J1913" i="3"/>
  <c r="J1912" i="3"/>
  <c r="J1911" i="3"/>
  <c r="J1910" i="3"/>
  <c r="J1909" i="3"/>
  <c r="J1908" i="3"/>
  <c r="J1907" i="3"/>
  <c r="J1906" i="3"/>
  <c r="J1905" i="3"/>
  <c r="J1904" i="3"/>
  <c r="J1903" i="3"/>
  <c r="J1902" i="3"/>
  <c r="J1901" i="3"/>
  <c r="J1900" i="3"/>
  <c r="J1899" i="3"/>
  <c r="J1898" i="3"/>
  <c r="J1897" i="3"/>
  <c r="J1896" i="3"/>
  <c r="J1895" i="3"/>
  <c r="J1894" i="3"/>
  <c r="J1893" i="3"/>
  <c r="J1892" i="3"/>
  <c r="J1891" i="3"/>
  <c r="J1890" i="3"/>
  <c r="J1889" i="3"/>
  <c r="J1888" i="3"/>
  <c r="J1887" i="3"/>
  <c r="J1886" i="3"/>
  <c r="J1885" i="3"/>
  <c r="J1884" i="3"/>
  <c r="J1883" i="3"/>
  <c r="J1882" i="3"/>
  <c r="J1881" i="3"/>
  <c r="J1880" i="3"/>
  <c r="J1879" i="3"/>
  <c r="J1878" i="3"/>
  <c r="J1877" i="3"/>
  <c r="J1876" i="3"/>
  <c r="J1875" i="3"/>
  <c r="J1874" i="3"/>
  <c r="J1873" i="3"/>
  <c r="J1872" i="3"/>
  <c r="J1871" i="3"/>
  <c r="J1870" i="3"/>
  <c r="J1869" i="3"/>
  <c r="J1868" i="3"/>
  <c r="J1867" i="3"/>
  <c r="J1866" i="3"/>
  <c r="J1865" i="3"/>
  <c r="J1864" i="3"/>
  <c r="J1863" i="3"/>
  <c r="J1862" i="3"/>
  <c r="J1861" i="3"/>
  <c r="J1860" i="3"/>
  <c r="J1859" i="3"/>
  <c r="J1858" i="3"/>
  <c r="J1857" i="3"/>
  <c r="J1856" i="3"/>
  <c r="J1855" i="3"/>
  <c r="J1854" i="3"/>
  <c r="J1853" i="3"/>
  <c r="J1852" i="3"/>
  <c r="J1851" i="3"/>
  <c r="J1850" i="3"/>
  <c r="J1849" i="3"/>
  <c r="J1848" i="3"/>
  <c r="J1847" i="3"/>
  <c r="J1846" i="3"/>
  <c r="J1845" i="3"/>
  <c r="J1844" i="3"/>
  <c r="J1843" i="3"/>
  <c r="J1842" i="3"/>
  <c r="J1841" i="3"/>
  <c r="J1840" i="3"/>
  <c r="J1839" i="3"/>
  <c r="J1838" i="3"/>
  <c r="J1837" i="3"/>
  <c r="J1836" i="3"/>
  <c r="J1835" i="3"/>
  <c r="J1834" i="3"/>
  <c r="J1833" i="3"/>
  <c r="J1832" i="3"/>
  <c r="J1831" i="3"/>
  <c r="J1830" i="3"/>
  <c r="J1829" i="3"/>
  <c r="J1828" i="3"/>
  <c r="J1827" i="3"/>
  <c r="J1826" i="3"/>
  <c r="J1825" i="3"/>
  <c r="J1824" i="3"/>
  <c r="J1823" i="3"/>
  <c r="J1822" i="3"/>
  <c r="J1821" i="3"/>
  <c r="J1820" i="3"/>
  <c r="J1819" i="3"/>
  <c r="J1818" i="3"/>
  <c r="J1817" i="3"/>
  <c r="J1816" i="3"/>
  <c r="J1815" i="3"/>
  <c r="J1814" i="3"/>
  <c r="J1813" i="3"/>
  <c r="J1812" i="3"/>
  <c r="J1811" i="3"/>
  <c r="J1810" i="3"/>
  <c r="J1809" i="3"/>
  <c r="J1808" i="3"/>
  <c r="J1807" i="3"/>
  <c r="J1806" i="3"/>
  <c r="J1805" i="3"/>
  <c r="J1804" i="3"/>
  <c r="J1803" i="3"/>
  <c r="J1802" i="3"/>
  <c r="J1801" i="3"/>
  <c r="J1800" i="3"/>
  <c r="J1799" i="3"/>
  <c r="J1798" i="3"/>
  <c r="J1797" i="3"/>
  <c r="J1796" i="3"/>
  <c r="J1795" i="3"/>
  <c r="J1794" i="3"/>
  <c r="J1793" i="3"/>
  <c r="J1792" i="3"/>
  <c r="J1791" i="3"/>
  <c r="J1790" i="3"/>
  <c r="J1789" i="3"/>
  <c r="J1788" i="3"/>
  <c r="J1787" i="3"/>
  <c r="J1786" i="3"/>
  <c r="J1785" i="3"/>
  <c r="J1784" i="3"/>
  <c r="J1783" i="3"/>
  <c r="J1782" i="3"/>
  <c r="J1781" i="3"/>
  <c r="J1780" i="3"/>
  <c r="J1779" i="3"/>
  <c r="J1778" i="3"/>
  <c r="J1777" i="3"/>
  <c r="J1776" i="3"/>
  <c r="J1775" i="3"/>
  <c r="J1774" i="3"/>
  <c r="J1773" i="3"/>
  <c r="J1772" i="3"/>
  <c r="J1771" i="3"/>
  <c r="J1770" i="3"/>
  <c r="J1769" i="3"/>
  <c r="J1768" i="3"/>
  <c r="J1767" i="3"/>
  <c r="J1766" i="3"/>
  <c r="J1765" i="3"/>
  <c r="J1764" i="3"/>
  <c r="J1763" i="3"/>
  <c r="J1762" i="3"/>
  <c r="J1761" i="3"/>
  <c r="J1760" i="3"/>
  <c r="J1759" i="3"/>
  <c r="J1758" i="3"/>
  <c r="J1757" i="3"/>
  <c r="J1756" i="3"/>
  <c r="J1755" i="3"/>
  <c r="J1754" i="3"/>
  <c r="J1753" i="3"/>
  <c r="J1752" i="3"/>
  <c r="J1751" i="3"/>
  <c r="J1750" i="3"/>
  <c r="J1749" i="3"/>
  <c r="J1748" i="3"/>
  <c r="J1747" i="3"/>
  <c r="J1746" i="3"/>
  <c r="J1745" i="3"/>
  <c r="J1744" i="3"/>
  <c r="J1743" i="3"/>
  <c r="J1742" i="3"/>
  <c r="J1741" i="3"/>
  <c r="J1740" i="3"/>
  <c r="J1739" i="3"/>
  <c r="J1738" i="3"/>
  <c r="J1737" i="3"/>
  <c r="J1736" i="3"/>
  <c r="J1735" i="3"/>
  <c r="J1734" i="3"/>
  <c r="J1733" i="3"/>
  <c r="J1732" i="3"/>
  <c r="J1731" i="3"/>
  <c r="J1730" i="3"/>
  <c r="J1729" i="3"/>
  <c r="J1728" i="3"/>
  <c r="J1727" i="3"/>
  <c r="J1726" i="3"/>
  <c r="J1725" i="3"/>
  <c r="J1724" i="3"/>
  <c r="J1723" i="3"/>
  <c r="J1722" i="3"/>
  <c r="J1721" i="3"/>
  <c r="J1720" i="3"/>
  <c r="J1719" i="3"/>
  <c r="J1718" i="3"/>
  <c r="J1717" i="3"/>
  <c r="J1716" i="3"/>
  <c r="J1715" i="3"/>
  <c r="J1714" i="3"/>
  <c r="J1713" i="3"/>
  <c r="J1712" i="3"/>
  <c r="J1711" i="3"/>
  <c r="J1710" i="3"/>
  <c r="J1709" i="3"/>
  <c r="J1708" i="3"/>
  <c r="J1707" i="3"/>
  <c r="J1706" i="3"/>
  <c r="J1705" i="3"/>
  <c r="J1704" i="3"/>
  <c r="J1703" i="3"/>
  <c r="J1702" i="3"/>
  <c r="J1701" i="3"/>
  <c r="J1700" i="3"/>
  <c r="J1699" i="3"/>
  <c r="J1698" i="3"/>
  <c r="J1697" i="3"/>
  <c r="J1696" i="3"/>
  <c r="J1695" i="3"/>
  <c r="J1694" i="3"/>
  <c r="J1693" i="3"/>
  <c r="J1692" i="3"/>
  <c r="J1691" i="3"/>
  <c r="J1690" i="3"/>
  <c r="J1689" i="3"/>
  <c r="J1688" i="3"/>
  <c r="J1687" i="3"/>
  <c r="J1686" i="3"/>
  <c r="J1685" i="3"/>
  <c r="J1684" i="3"/>
  <c r="J1683" i="3"/>
  <c r="J1682" i="3"/>
  <c r="J1681" i="3"/>
  <c r="J1680" i="3"/>
  <c r="J1679" i="3"/>
  <c r="J1678" i="3"/>
  <c r="J1677" i="3"/>
  <c r="J1676" i="3"/>
  <c r="J1675" i="3"/>
  <c r="J1674" i="3"/>
  <c r="J1673" i="3"/>
  <c r="J1672" i="3"/>
  <c r="J1671" i="3"/>
  <c r="J1670" i="3"/>
  <c r="J1669" i="3"/>
  <c r="J1668" i="3"/>
  <c r="J1667" i="3"/>
  <c r="J1666" i="3"/>
  <c r="J1665" i="3"/>
  <c r="J1664" i="3"/>
  <c r="J1663" i="3"/>
  <c r="J1662" i="3"/>
  <c r="J1661" i="3"/>
  <c r="J1660" i="3"/>
  <c r="J1659" i="3"/>
  <c r="J1658" i="3"/>
  <c r="J1657" i="3"/>
  <c r="J1656" i="3"/>
  <c r="J1655" i="3"/>
  <c r="J1654" i="3"/>
  <c r="J1653" i="3"/>
  <c r="J1652" i="3"/>
  <c r="J1651" i="3"/>
  <c r="J1650" i="3"/>
  <c r="J1649" i="3"/>
  <c r="J1648" i="3"/>
  <c r="J1647" i="3"/>
  <c r="J1646" i="3"/>
  <c r="J1645" i="3"/>
  <c r="J1644" i="3"/>
  <c r="J1643" i="3"/>
  <c r="J1642" i="3"/>
  <c r="J1641" i="3"/>
  <c r="J1640" i="3"/>
  <c r="J1639" i="3"/>
  <c r="J1638" i="3"/>
  <c r="J1637" i="3"/>
  <c r="J1636" i="3"/>
  <c r="J1635" i="3"/>
  <c r="J1634" i="3"/>
  <c r="J1633" i="3"/>
  <c r="J1632" i="3"/>
  <c r="J1631" i="3"/>
  <c r="J1630" i="3"/>
  <c r="J1629" i="3"/>
  <c r="J1628" i="3"/>
  <c r="J1627" i="3"/>
  <c r="J1626" i="3"/>
  <c r="J1625" i="3"/>
  <c r="J1624" i="3"/>
  <c r="J1623" i="3"/>
  <c r="J1622" i="3"/>
  <c r="J1621" i="3"/>
  <c r="J1620" i="3"/>
  <c r="J1619" i="3"/>
  <c r="J1618" i="3"/>
  <c r="J1617" i="3"/>
  <c r="J1616" i="3"/>
  <c r="J1615" i="3"/>
  <c r="J1614" i="3"/>
  <c r="J1613" i="3"/>
  <c r="J1612" i="3"/>
  <c r="J1611" i="3"/>
  <c r="J1610" i="3"/>
  <c r="J1609" i="3"/>
  <c r="J1608" i="3"/>
  <c r="J1607" i="3"/>
  <c r="J1606" i="3"/>
  <c r="J1605" i="3"/>
  <c r="J1604" i="3"/>
  <c r="J1603" i="3"/>
  <c r="J1602" i="3"/>
  <c r="J1601" i="3"/>
  <c r="J1600" i="3"/>
  <c r="J1599" i="3"/>
  <c r="J1598" i="3"/>
  <c r="J1597" i="3"/>
  <c r="J1596" i="3"/>
  <c r="J1595" i="3"/>
  <c r="J1594" i="3"/>
  <c r="J1593" i="3"/>
  <c r="J1592" i="3"/>
  <c r="J1591" i="3"/>
  <c r="J1590" i="3"/>
  <c r="J1589" i="3"/>
  <c r="J1588" i="3"/>
  <c r="J1587" i="3"/>
  <c r="J1586" i="3"/>
  <c r="J1585" i="3"/>
  <c r="J1584" i="3"/>
  <c r="J1583" i="3"/>
  <c r="J1582" i="3"/>
  <c r="J1581" i="3"/>
  <c r="J1580" i="3"/>
  <c r="J1579" i="3"/>
  <c r="J1578" i="3"/>
  <c r="J1577" i="3"/>
  <c r="J1576" i="3"/>
  <c r="J1575" i="3"/>
  <c r="J1574" i="3"/>
  <c r="J1573" i="3"/>
  <c r="J1572" i="3"/>
  <c r="J1571" i="3"/>
  <c r="J1570" i="3"/>
  <c r="J1569" i="3"/>
  <c r="J1568" i="3"/>
  <c r="J1567" i="3"/>
  <c r="J1566" i="3"/>
  <c r="J1565" i="3"/>
  <c r="J1564" i="3"/>
  <c r="J1563" i="3"/>
  <c r="J1562" i="3"/>
  <c r="J1561" i="3"/>
  <c r="J1560" i="3"/>
  <c r="J1559" i="3"/>
  <c r="J1558" i="3"/>
  <c r="J1557" i="3"/>
  <c r="J1556" i="3"/>
  <c r="J1555" i="3"/>
  <c r="J1554" i="3"/>
  <c r="J1553" i="3"/>
  <c r="J1552" i="3"/>
  <c r="J1551" i="3"/>
  <c r="J1550" i="3"/>
  <c r="J1549" i="3"/>
  <c r="J1548" i="3"/>
  <c r="J1547" i="3"/>
  <c r="J1546" i="3"/>
  <c r="J1545" i="3"/>
  <c r="J1544" i="3"/>
  <c r="J1543" i="3"/>
  <c r="J1542" i="3"/>
  <c r="J1541" i="3"/>
  <c r="J1540" i="3"/>
  <c r="J1539" i="3"/>
  <c r="J1538" i="3"/>
  <c r="J1537" i="3"/>
  <c r="J1536" i="3"/>
  <c r="J1535" i="3"/>
  <c r="J1534" i="3"/>
  <c r="J1533" i="3"/>
  <c r="J1532" i="3"/>
  <c r="J1531" i="3"/>
  <c r="J1530" i="3"/>
  <c r="J1529" i="3"/>
  <c r="J1528" i="3"/>
  <c r="J1527" i="3"/>
  <c r="J1526" i="3"/>
  <c r="J1525" i="3"/>
  <c r="J1524" i="3"/>
  <c r="J1523" i="3"/>
  <c r="J1522" i="3"/>
  <c r="J1521" i="3"/>
  <c r="J1520" i="3"/>
  <c r="J1519" i="3"/>
  <c r="J1518" i="3"/>
  <c r="J1517" i="3"/>
  <c r="J1516" i="3"/>
  <c r="J1515" i="3"/>
  <c r="J1514" i="3"/>
  <c r="J1513" i="3"/>
  <c r="J1512" i="3"/>
  <c r="J1511" i="3"/>
  <c r="J1510" i="3"/>
  <c r="J1509" i="3"/>
  <c r="J1508" i="3"/>
  <c r="J1507" i="3"/>
  <c r="J1506" i="3"/>
  <c r="J1505" i="3"/>
  <c r="J1504" i="3"/>
  <c r="J1503" i="3"/>
  <c r="J1502" i="3"/>
  <c r="J1501" i="3"/>
  <c r="J1500" i="3"/>
  <c r="J1499" i="3"/>
  <c r="J1498" i="3"/>
  <c r="J1497" i="3"/>
  <c r="J1496" i="3"/>
  <c r="J1495" i="3"/>
  <c r="J1494" i="3"/>
  <c r="J1493" i="3"/>
  <c r="J1492" i="3"/>
  <c r="J1491" i="3"/>
  <c r="J1490" i="3"/>
  <c r="J1489" i="3"/>
  <c r="J1488" i="3"/>
  <c r="J1487" i="3"/>
  <c r="J1486" i="3"/>
  <c r="J1485" i="3"/>
  <c r="J1484" i="3"/>
  <c r="J1483" i="3"/>
  <c r="J1482" i="3"/>
  <c r="J1481" i="3"/>
  <c r="J1480" i="3"/>
  <c r="J1479" i="3"/>
  <c r="J1478" i="3"/>
  <c r="J1477" i="3"/>
  <c r="J1476" i="3"/>
  <c r="J1475" i="3"/>
  <c r="J1474" i="3"/>
  <c r="J1473" i="3"/>
  <c r="J1472" i="3"/>
  <c r="J1471" i="3"/>
  <c r="J1470" i="3"/>
  <c r="J1469" i="3"/>
  <c r="J1468" i="3"/>
  <c r="J1467" i="3"/>
  <c r="J1466" i="3"/>
  <c r="J1465" i="3"/>
  <c r="J1464" i="3"/>
  <c r="J1463" i="3"/>
  <c r="J1462" i="3"/>
  <c r="J1461" i="3"/>
  <c r="J1460" i="3"/>
  <c r="J1459" i="3"/>
  <c r="J1458" i="3"/>
  <c r="J1457" i="3"/>
  <c r="J1456" i="3"/>
  <c r="J1455" i="3"/>
  <c r="J1454" i="3"/>
  <c r="J1453" i="3"/>
  <c r="J1452" i="3"/>
  <c r="J1451" i="3"/>
  <c r="J1450" i="3"/>
  <c r="J1449" i="3"/>
  <c r="J1448" i="3"/>
  <c r="J1447" i="3"/>
  <c r="J1446" i="3"/>
  <c r="J1445" i="3"/>
  <c r="J1444" i="3"/>
  <c r="J1443" i="3"/>
  <c r="J1442" i="3"/>
  <c r="J1441" i="3"/>
  <c r="J1440" i="3"/>
  <c r="J1439" i="3"/>
  <c r="J1438" i="3"/>
  <c r="J1437" i="3"/>
  <c r="J1436" i="3"/>
  <c r="J1435" i="3"/>
  <c r="J1434" i="3"/>
  <c r="J1433" i="3"/>
  <c r="J1432" i="3"/>
  <c r="J1431" i="3"/>
  <c r="J1430" i="3"/>
  <c r="J1429" i="3"/>
  <c r="J1428" i="3"/>
  <c r="J1427" i="3"/>
  <c r="J1426" i="3"/>
  <c r="J1425" i="3"/>
  <c r="J1424" i="3"/>
  <c r="J1423" i="3"/>
  <c r="J1422" i="3"/>
  <c r="J1421" i="3"/>
  <c r="J1420" i="3"/>
  <c r="J1419" i="3"/>
  <c r="J1418" i="3"/>
  <c r="J1417" i="3"/>
  <c r="J1416" i="3"/>
  <c r="J1415" i="3"/>
  <c r="J1414" i="3"/>
  <c r="J1413" i="3"/>
  <c r="J1412" i="3"/>
  <c r="J1411" i="3"/>
  <c r="J1410" i="3"/>
  <c r="J1409" i="3"/>
  <c r="J1408" i="3"/>
  <c r="J1407" i="3"/>
  <c r="J1406" i="3"/>
  <c r="J1405" i="3"/>
  <c r="J1404" i="3"/>
  <c r="J1403" i="3"/>
  <c r="J1402" i="3"/>
  <c r="J1401" i="3"/>
  <c r="J1400" i="3"/>
  <c r="J1399" i="3"/>
  <c r="J1398" i="3"/>
  <c r="J1397" i="3"/>
  <c r="J1396" i="3"/>
  <c r="J1395" i="3"/>
  <c r="J1394" i="3"/>
  <c r="J1393" i="3"/>
  <c r="J1392" i="3"/>
  <c r="J1391" i="3"/>
  <c r="J1390" i="3"/>
  <c r="J1389" i="3"/>
  <c r="J1388" i="3"/>
  <c r="J1387" i="3"/>
  <c r="J1386" i="3"/>
  <c r="J1385" i="3"/>
  <c r="J1384" i="3"/>
  <c r="J1383" i="3"/>
  <c r="J1382" i="3"/>
  <c r="J1381" i="3"/>
  <c r="J1380" i="3"/>
  <c r="J1379" i="3"/>
  <c r="J1378" i="3"/>
  <c r="J1377" i="3"/>
  <c r="J1376" i="3"/>
  <c r="J1375" i="3"/>
  <c r="J1374" i="3"/>
  <c r="J1373" i="3"/>
  <c r="J1372" i="3"/>
  <c r="J1371" i="3"/>
  <c r="J1370" i="3"/>
  <c r="J1369" i="3"/>
  <c r="J1368" i="3"/>
  <c r="J1367" i="3"/>
  <c r="J1366" i="3"/>
  <c r="J1365" i="3"/>
  <c r="J1364" i="3"/>
  <c r="J1363" i="3"/>
  <c r="J1362" i="3"/>
  <c r="J1361" i="3"/>
  <c r="J1360" i="3"/>
  <c r="J1359" i="3"/>
  <c r="J1358" i="3"/>
  <c r="J1357" i="3"/>
  <c r="J1356" i="3"/>
  <c r="J1355" i="3"/>
  <c r="J1354" i="3"/>
  <c r="J1353" i="3"/>
  <c r="J1352" i="3"/>
  <c r="J1351" i="3"/>
  <c r="J1350" i="3"/>
  <c r="J1349" i="3"/>
  <c r="J1348" i="3"/>
  <c r="J1347" i="3"/>
  <c r="J1346" i="3"/>
  <c r="J1345" i="3"/>
  <c r="J1344" i="3"/>
  <c r="J1343" i="3"/>
  <c r="J1342" i="3"/>
  <c r="J1341" i="3"/>
  <c r="J1340" i="3"/>
  <c r="J1339" i="3"/>
  <c r="J1338" i="3"/>
  <c r="J1337" i="3"/>
  <c r="J1336" i="3"/>
  <c r="J1335" i="3"/>
  <c r="J1334" i="3"/>
  <c r="J1333" i="3"/>
  <c r="J1332" i="3"/>
  <c r="J1331" i="3"/>
  <c r="J1330" i="3"/>
  <c r="J1329" i="3"/>
  <c r="J1328" i="3"/>
  <c r="J1327" i="3"/>
  <c r="J1326" i="3"/>
  <c r="J1325" i="3"/>
  <c r="J1324" i="3"/>
  <c r="J1323" i="3"/>
  <c r="J1322" i="3"/>
  <c r="J1321" i="3"/>
  <c r="J1320" i="3"/>
  <c r="J1319" i="3"/>
  <c r="J1318" i="3"/>
  <c r="J1317" i="3"/>
  <c r="J1316" i="3"/>
  <c r="J1315" i="3"/>
  <c r="J1314" i="3"/>
  <c r="J1313" i="3"/>
  <c r="J1312" i="3"/>
  <c r="J1311" i="3"/>
  <c r="J1310" i="3"/>
  <c r="J1309" i="3"/>
  <c r="J1308" i="3"/>
  <c r="J1307" i="3"/>
  <c r="J1306" i="3"/>
  <c r="J1305" i="3"/>
  <c r="J1304" i="3"/>
  <c r="J1303" i="3"/>
  <c r="J1302" i="3"/>
  <c r="J1301" i="3"/>
  <c r="J1300" i="3"/>
  <c r="J1299" i="3"/>
  <c r="J1298" i="3"/>
  <c r="J1297" i="3"/>
  <c r="J1296" i="3"/>
  <c r="J1295" i="3"/>
  <c r="J1294" i="3"/>
  <c r="J1293" i="3"/>
  <c r="J1292" i="3"/>
  <c r="J1291" i="3"/>
  <c r="J1290" i="3"/>
  <c r="J1289" i="3"/>
  <c r="J1288" i="3"/>
  <c r="J1287" i="3"/>
  <c r="J1286" i="3"/>
  <c r="J1285" i="3"/>
  <c r="J1284" i="3"/>
  <c r="J1283" i="3"/>
  <c r="J1282" i="3"/>
  <c r="J1281" i="3"/>
  <c r="J1280" i="3"/>
  <c r="J1279" i="3"/>
  <c r="J1278" i="3"/>
  <c r="J1277" i="3"/>
  <c r="J1276" i="3"/>
  <c r="J1275" i="3"/>
  <c r="J1274" i="3"/>
  <c r="J1273" i="3"/>
  <c r="J1272" i="3"/>
  <c r="J1271" i="3"/>
  <c r="J1270" i="3"/>
  <c r="J1269" i="3"/>
  <c r="J1268" i="3"/>
  <c r="J1267" i="3"/>
  <c r="J1266" i="3"/>
  <c r="J1265" i="3"/>
  <c r="J1264" i="3"/>
  <c r="J1263" i="3"/>
  <c r="J1262" i="3"/>
  <c r="J1261" i="3"/>
  <c r="J1260" i="3"/>
  <c r="J1259" i="3"/>
  <c r="J1258" i="3"/>
  <c r="J1257" i="3"/>
  <c r="J1256" i="3"/>
  <c r="J1255" i="3"/>
  <c r="J1254" i="3"/>
  <c r="J1253" i="3"/>
  <c r="J1252" i="3"/>
  <c r="J1251" i="3"/>
  <c r="J1250" i="3"/>
  <c r="J1249" i="3"/>
  <c r="J1248" i="3"/>
  <c r="J1247" i="3"/>
  <c r="J1246" i="3"/>
  <c r="J1245" i="3"/>
  <c r="J1244" i="3"/>
  <c r="J1243" i="3"/>
  <c r="J1242" i="3"/>
  <c r="J1241" i="3"/>
  <c r="J1240" i="3"/>
  <c r="J1239" i="3"/>
  <c r="J1238" i="3"/>
  <c r="J1237" i="3"/>
  <c r="J1236" i="3"/>
  <c r="J1235" i="3"/>
  <c r="J1234" i="3"/>
  <c r="J1233" i="3"/>
  <c r="J1232" i="3"/>
  <c r="J1231" i="3"/>
  <c r="J1230" i="3"/>
  <c r="J1229" i="3"/>
  <c r="J1228" i="3"/>
  <c r="J1227" i="3"/>
  <c r="J1226" i="3"/>
  <c r="J1225" i="3"/>
  <c r="J1224" i="3"/>
  <c r="J1223" i="3"/>
  <c r="J1222" i="3"/>
  <c r="J1221" i="3"/>
  <c r="J1220" i="3"/>
  <c r="J1219" i="3"/>
  <c r="J1218" i="3"/>
  <c r="J1217" i="3"/>
  <c r="J1216" i="3"/>
  <c r="J1215" i="3"/>
  <c r="J1214" i="3"/>
  <c r="J1213" i="3"/>
  <c r="J1212" i="3"/>
  <c r="J1211" i="3"/>
  <c r="J1210" i="3"/>
  <c r="J1209" i="3"/>
  <c r="J1208" i="3"/>
  <c r="J1207" i="3"/>
  <c r="J1206" i="3"/>
  <c r="J1205" i="3"/>
  <c r="J1204" i="3"/>
  <c r="J1203" i="3"/>
  <c r="J1202" i="3"/>
  <c r="J1201" i="3"/>
  <c r="J1200" i="3"/>
  <c r="J1199" i="3"/>
  <c r="J1198" i="3"/>
  <c r="J1197" i="3"/>
  <c r="J1196" i="3"/>
  <c r="J1195" i="3"/>
  <c r="J1194" i="3"/>
  <c r="J1193" i="3"/>
  <c r="J1192" i="3"/>
  <c r="J1191" i="3"/>
  <c r="J1190" i="3"/>
  <c r="J1189" i="3"/>
  <c r="J1188" i="3"/>
  <c r="J1187" i="3"/>
  <c r="J1186" i="3"/>
  <c r="J1185" i="3"/>
  <c r="J1184" i="3"/>
  <c r="J1183" i="3"/>
  <c r="J1182" i="3"/>
  <c r="J1181" i="3"/>
  <c r="J1180" i="3"/>
  <c r="J1179" i="3"/>
  <c r="J1178" i="3"/>
  <c r="J1177" i="3"/>
  <c r="J1176" i="3"/>
  <c r="J1175" i="3"/>
  <c r="J1174" i="3"/>
  <c r="J1173" i="3"/>
  <c r="J1172" i="3"/>
  <c r="J1171" i="3"/>
  <c r="J1170" i="3"/>
  <c r="J1169" i="3"/>
  <c r="J1168" i="3"/>
  <c r="J1167" i="3"/>
  <c r="J1166" i="3"/>
  <c r="J1165" i="3"/>
  <c r="J1164" i="3"/>
  <c r="J1163" i="3"/>
  <c r="J1162" i="3"/>
  <c r="J1161" i="3"/>
  <c r="J1160" i="3"/>
  <c r="J1159" i="3"/>
  <c r="J1158" i="3"/>
  <c r="J1157" i="3"/>
  <c r="J1156" i="3"/>
  <c r="J1155" i="3"/>
  <c r="J1154" i="3"/>
  <c r="J1153" i="3"/>
  <c r="J1152" i="3"/>
  <c r="J1151" i="3"/>
  <c r="J1150" i="3"/>
  <c r="J1149" i="3"/>
  <c r="J1148" i="3"/>
  <c r="J1147" i="3"/>
  <c r="J1146" i="3"/>
  <c r="J1145" i="3"/>
  <c r="J1144" i="3"/>
  <c r="J1143" i="3"/>
  <c r="J1142" i="3"/>
  <c r="J1141" i="3"/>
  <c r="J1140" i="3"/>
  <c r="J1139" i="3"/>
  <c r="J1138" i="3"/>
  <c r="J1137" i="3"/>
  <c r="J1136" i="3"/>
  <c r="J1135" i="3"/>
  <c r="J1134" i="3"/>
  <c r="J1133" i="3"/>
  <c r="J1132" i="3"/>
  <c r="J1131" i="3"/>
  <c r="J1130" i="3"/>
  <c r="J1129" i="3"/>
  <c r="J1128" i="3"/>
  <c r="J1127" i="3"/>
  <c r="J1126" i="3"/>
  <c r="J1125" i="3"/>
  <c r="J1124" i="3"/>
  <c r="J1123" i="3"/>
  <c r="J1122" i="3"/>
  <c r="J1121" i="3"/>
  <c r="J1120" i="3"/>
  <c r="J1119" i="3"/>
  <c r="J1118" i="3"/>
  <c r="J1117" i="3"/>
  <c r="J1116" i="3"/>
  <c r="J1115" i="3"/>
  <c r="J1114" i="3"/>
  <c r="J1113" i="3"/>
  <c r="J1112" i="3"/>
  <c r="J1111" i="3"/>
  <c r="J1110" i="3"/>
  <c r="J1109" i="3"/>
  <c r="J1108" i="3"/>
  <c r="J1107" i="3"/>
  <c r="J1106" i="3"/>
  <c r="J1105" i="3"/>
  <c r="J1104" i="3"/>
  <c r="J1103" i="3"/>
  <c r="J1102" i="3"/>
  <c r="J1101" i="3"/>
  <c r="J1100" i="3"/>
  <c r="J1099" i="3"/>
  <c r="J1098" i="3"/>
  <c r="J1097" i="3"/>
  <c r="J1096" i="3"/>
  <c r="J1095" i="3"/>
  <c r="J1094" i="3"/>
  <c r="J1093" i="3"/>
  <c r="J1092" i="3"/>
  <c r="J1091" i="3"/>
  <c r="J1090" i="3"/>
  <c r="J1089" i="3"/>
  <c r="J1088" i="3"/>
  <c r="J1087" i="3"/>
  <c r="J1086" i="3"/>
  <c r="J1085" i="3"/>
  <c r="J1084" i="3"/>
  <c r="J1083" i="3"/>
  <c r="J1082" i="3"/>
  <c r="J1081" i="3"/>
  <c r="J1080" i="3"/>
  <c r="J1079" i="3"/>
  <c r="J1078" i="3"/>
  <c r="J1077" i="3"/>
  <c r="J1076" i="3"/>
  <c r="J1075" i="3"/>
  <c r="J1074" i="3"/>
  <c r="J1073" i="3"/>
  <c r="J1072" i="3"/>
  <c r="J1071" i="3"/>
  <c r="J1070" i="3"/>
  <c r="J1069" i="3"/>
  <c r="J1068" i="3"/>
  <c r="J1067" i="3"/>
  <c r="J1066" i="3"/>
  <c r="J1065" i="3"/>
  <c r="J1064" i="3"/>
  <c r="J1063" i="3"/>
  <c r="J1062" i="3"/>
  <c r="J1061" i="3"/>
  <c r="J1060" i="3"/>
  <c r="J1059" i="3"/>
  <c r="J1058" i="3"/>
  <c r="J1057" i="3"/>
  <c r="J1056" i="3"/>
  <c r="J1055" i="3"/>
  <c r="J1054" i="3"/>
  <c r="J1053" i="3"/>
  <c r="J1052" i="3"/>
  <c r="J1051" i="3"/>
  <c r="J1050" i="3"/>
  <c r="J1049" i="3"/>
  <c r="J1048" i="3"/>
  <c r="J1047" i="3"/>
  <c r="J1046" i="3"/>
  <c r="J1045" i="3"/>
  <c r="J1044" i="3"/>
  <c r="J1043" i="3"/>
  <c r="J1042" i="3"/>
  <c r="J1041" i="3"/>
  <c r="J1040" i="3"/>
  <c r="J1039" i="3"/>
  <c r="J1038" i="3"/>
  <c r="J1037" i="3"/>
  <c r="J1036" i="3"/>
  <c r="J1035" i="3"/>
  <c r="J1034" i="3"/>
  <c r="J1033" i="3"/>
  <c r="J1032" i="3"/>
  <c r="J1031" i="3"/>
  <c r="J1030" i="3"/>
  <c r="J1029" i="3"/>
  <c r="J1028" i="3"/>
  <c r="J1027" i="3"/>
  <c r="J1026" i="3"/>
  <c r="J1025" i="3"/>
  <c r="J1024" i="3"/>
  <c r="J1023" i="3"/>
  <c r="J1022" i="3"/>
  <c r="J1021" i="3"/>
  <c r="J1020" i="3"/>
  <c r="J1019" i="3"/>
  <c r="J1018" i="3"/>
  <c r="J1017" i="3"/>
  <c r="J1016" i="3"/>
  <c r="J1015" i="3"/>
  <c r="J1014" i="3"/>
  <c r="J1013" i="3"/>
  <c r="J1012" i="3"/>
  <c r="J1011" i="3"/>
  <c r="J1010" i="3"/>
  <c r="J1009" i="3"/>
  <c r="J1008" i="3"/>
  <c r="J1007" i="3"/>
  <c r="J1006" i="3"/>
  <c r="J1005" i="3"/>
  <c r="J1004" i="3"/>
  <c r="J1003" i="3"/>
  <c r="J1002" i="3"/>
  <c r="J1001" i="3"/>
  <c r="J1000" i="3"/>
  <c r="J999" i="3"/>
  <c r="J998" i="3"/>
  <c r="J997" i="3"/>
  <c r="J996" i="3"/>
  <c r="J995" i="3"/>
  <c r="J994" i="3"/>
  <c r="J993" i="3"/>
  <c r="J992" i="3"/>
  <c r="J991" i="3"/>
  <c r="J990" i="3"/>
  <c r="J989" i="3"/>
  <c r="J988" i="3"/>
  <c r="J987" i="3"/>
  <c r="J986" i="3"/>
  <c r="J985" i="3"/>
  <c r="J984" i="3"/>
  <c r="J983" i="3"/>
  <c r="J982" i="3"/>
  <c r="J981" i="3"/>
  <c r="J980" i="3"/>
  <c r="J979" i="3"/>
  <c r="J978" i="3"/>
  <c r="J977" i="3"/>
  <c r="J976" i="3"/>
  <c r="J975" i="3"/>
  <c r="J974" i="3"/>
  <c r="J973" i="3"/>
  <c r="J972" i="3"/>
  <c r="J971" i="3"/>
  <c r="J970" i="3"/>
  <c r="J969" i="3"/>
  <c r="J968" i="3"/>
  <c r="J967" i="3"/>
  <c r="J966" i="3"/>
  <c r="J965" i="3"/>
  <c r="J964" i="3"/>
  <c r="J963" i="3"/>
  <c r="J962" i="3"/>
  <c r="J961" i="3"/>
  <c r="J960" i="3"/>
  <c r="J959" i="3"/>
  <c r="J958" i="3"/>
  <c r="J957" i="3"/>
  <c r="J956" i="3"/>
  <c r="J955" i="3"/>
  <c r="J954" i="3"/>
  <c r="J953" i="3"/>
  <c r="J952" i="3"/>
  <c r="J951" i="3"/>
  <c r="J950" i="3"/>
  <c r="J949" i="3"/>
  <c r="J948" i="3"/>
  <c r="J947" i="3"/>
  <c r="J946" i="3"/>
  <c r="J945" i="3"/>
  <c r="J944" i="3"/>
  <c r="J943" i="3"/>
  <c r="J942" i="3"/>
  <c r="J941" i="3"/>
  <c r="J940" i="3"/>
  <c r="J939" i="3"/>
  <c r="J938" i="3"/>
  <c r="J937" i="3"/>
  <c r="J936" i="3"/>
  <c r="J935" i="3"/>
  <c r="J934" i="3"/>
  <c r="J933" i="3"/>
  <c r="J932" i="3"/>
  <c r="J931" i="3"/>
  <c r="J930" i="3"/>
  <c r="J929" i="3"/>
  <c r="J928" i="3"/>
  <c r="J927" i="3"/>
  <c r="J926" i="3"/>
  <c r="J925" i="3"/>
  <c r="J924" i="3"/>
  <c r="J923" i="3"/>
  <c r="J922" i="3"/>
  <c r="J921" i="3"/>
  <c r="J920" i="3"/>
  <c r="J919" i="3"/>
  <c r="J918" i="3"/>
  <c r="J917" i="3"/>
  <c r="J916" i="3"/>
  <c r="J915" i="3"/>
  <c r="J914" i="3"/>
  <c r="J913" i="3"/>
  <c r="J912" i="3"/>
  <c r="J911" i="3"/>
  <c r="J910" i="3"/>
  <c r="J909" i="3"/>
  <c r="J908" i="3"/>
  <c r="J907" i="3"/>
  <c r="J906" i="3"/>
  <c r="J905" i="3"/>
  <c r="J904" i="3"/>
  <c r="J903" i="3"/>
  <c r="J902" i="3"/>
  <c r="J901" i="3"/>
  <c r="J900" i="3"/>
  <c r="J899" i="3"/>
  <c r="J898" i="3"/>
  <c r="J897" i="3"/>
  <c r="J896" i="3"/>
  <c r="J895" i="3"/>
  <c r="J894" i="3"/>
  <c r="J893" i="3"/>
  <c r="J892" i="3"/>
  <c r="J891" i="3"/>
  <c r="J890" i="3"/>
  <c r="J889" i="3"/>
  <c r="J888" i="3"/>
  <c r="J887" i="3"/>
  <c r="J886" i="3"/>
  <c r="J885" i="3"/>
  <c r="J884" i="3"/>
  <c r="J883" i="3"/>
  <c r="J882" i="3"/>
  <c r="J881" i="3"/>
  <c r="J880" i="3"/>
  <c r="J879" i="3"/>
  <c r="J878" i="3"/>
  <c r="J877" i="3"/>
  <c r="J876" i="3"/>
  <c r="J875" i="3"/>
  <c r="J874" i="3"/>
  <c r="J873" i="3"/>
  <c r="J872" i="3"/>
  <c r="J871" i="3"/>
  <c r="J870" i="3"/>
  <c r="J869" i="3"/>
  <c r="J868" i="3"/>
  <c r="J867" i="3"/>
  <c r="J866" i="3"/>
  <c r="J865" i="3"/>
  <c r="J864" i="3"/>
  <c r="J863" i="3"/>
  <c r="J862" i="3"/>
  <c r="J861" i="3"/>
  <c r="J860" i="3"/>
  <c r="J859" i="3"/>
  <c r="J858" i="3"/>
  <c r="J857" i="3"/>
  <c r="J856" i="3"/>
  <c r="J855" i="3"/>
  <c r="J854" i="3"/>
  <c r="J853" i="3"/>
  <c r="J852" i="3"/>
  <c r="J851" i="3"/>
  <c r="J850" i="3"/>
  <c r="J849" i="3"/>
  <c r="J848" i="3"/>
  <c r="J847" i="3"/>
  <c r="J846" i="3"/>
  <c r="J845" i="3"/>
  <c r="J844" i="3"/>
  <c r="J843" i="3"/>
  <c r="J842" i="3"/>
  <c r="J841" i="3"/>
  <c r="J840" i="3"/>
  <c r="J839" i="3"/>
  <c r="J838" i="3"/>
  <c r="J837" i="3"/>
  <c r="J836" i="3"/>
  <c r="J835"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6" i="3"/>
  <c r="J25" i="3"/>
  <c r="J24" i="3"/>
  <c r="J23" i="3"/>
  <c r="J22" i="3"/>
  <c r="J21" i="3"/>
  <c r="J20" i="3"/>
  <c r="J19" i="3"/>
  <c r="J18" i="3"/>
  <c r="J17" i="3"/>
  <c r="J16" i="3"/>
  <c r="J15" i="3"/>
  <c r="J14" i="3"/>
  <c r="J13" i="3"/>
  <c r="J12" i="3"/>
  <c r="J11" i="3"/>
  <c r="J10" i="3"/>
  <c r="J9" i="3"/>
  <c r="J27" i="3"/>
  <c r="G3566" i="3"/>
  <c r="H3566" i="3" s="1"/>
  <c r="G3565" i="3"/>
  <c r="H3565" i="3" s="1"/>
  <c r="G3564" i="3"/>
  <c r="G3563" i="3"/>
  <c r="H3563" i="3" s="1"/>
  <c r="G3562" i="3"/>
  <c r="G3561" i="3"/>
  <c r="H3561" i="3" s="1"/>
  <c r="G3560" i="3"/>
  <c r="G3559" i="3"/>
  <c r="H3559" i="3" s="1"/>
  <c r="G3558" i="3"/>
  <c r="G3557" i="3"/>
  <c r="H3557" i="3" s="1"/>
  <c r="G3556" i="3"/>
  <c r="G3555" i="3"/>
  <c r="H3555" i="3" s="1"/>
  <c r="I3554" i="3"/>
  <c r="G3554" i="3"/>
  <c r="H3554" i="3" s="1"/>
  <c r="G3553" i="3"/>
  <c r="H3553" i="3" s="1"/>
  <c r="G3552" i="3"/>
  <c r="G3551" i="3"/>
  <c r="H3551" i="3" s="1"/>
  <c r="G3550" i="3"/>
  <c r="G3549" i="3"/>
  <c r="H3549" i="3" s="1"/>
  <c r="G3548" i="3"/>
  <c r="G3547" i="3"/>
  <c r="H3547" i="3" s="1"/>
  <c r="G3546" i="3"/>
  <c r="H3546" i="3" s="1"/>
  <c r="G3545" i="3"/>
  <c r="H3545" i="3" s="1"/>
  <c r="G3544" i="3"/>
  <c r="G3543" i="3"/>
  <c r="H3543" i="3" s="1"/>
  <c r="G3542" i="3"/>
  <c r="G3541" i="3"/>
  <c r="H3541" i="3" s="1"/>
  <c r="G3540" i="3"/>
  <c r="G3539" i="3"/>
  <c r="H3539" i="3" s="1"/>
  <c r="G3538" i="3"/>
  <c r="G3537" i="3"/>
  <c r="H3537" i="3" s="1"/>
  <c r="G3536" i="3"/>
  <c r="H3536" i="3" s="1"/>
  <c r="G3535" i="3"/>
  <c r="H3535" i="3" s="1"/>
  <c r="G3534" i="3"/>
  <c r="H3534" i="3" s="1"/>
  <c r="G3533" i="3"/>
  <c r="H3533" i="3" s="1"/>
  <c r="G3532" i="3"/>
  <c r="G3531" i="3"/>
  <c r="H3531" i="3" s="1"/>
  <c r="I3530" i="3"/>
  <c r="G3530" i="3"/>
  <c r="H3530" i="3" s="1"/>
  <c r="G3529" i="3"/>
  <c r="H3529" i="3" s="1"/>
  <c r="G3528" i="3"/>
  <c r="G3527" i="3"/>
  <c r="H3527" i="3" s="1"/>
  <c r="G3526" i="3"/>
  <c r="G3525" i="3"/>
  <c r="H3525" i="3" s="1"/>
  <c r="G3524" i="3"/>
  <c r="G3523" i="3"/>
  <c r="H3523" i="3" s="1"/>
  <c r="G3522" i="3"/>
  <c r="G3521" i="3"/>
  <c r="H3521" i="3" s="1"/>
  <c r="I3520" i="3"/>
  <c r="G3520" i="3"/>
  <c r="H3520" i="3" s="1"/>
  <c r="G3519" i="3"/>
  <c r="H3519" i="3" s="1"/>
  <c r="G3518" i="3"/>
  <c r="H3518" i="3" s="1"/>
  <c r="G3517" i="3"/>
  <c r="H3517" i="3" s="1"/>
  <c r="G3516" i="3"/>
  <c r="G3515" i="3"/>
  <c r="H3515" i="3" s="1"/>
  <c r="G3514" i="3"/>
  <c r="G3513" i="3"/>
  <c r="H3513" i="3" s="1"/>
  <c r="G3512" i="3"/>
  <c r="G3511" i="3"/>
  <c r="H3511" i="3" s="1"/>
  <c r="G3510" i="3"/>
  <c r="G3509" i="3"/>
  <c r="H3509" i="3" s="1"/>
  <c r="G3508" i="3"/>
  <c r="G3507" i="3"/>
  <c r="H3507" i="3" s="1"/>
  <c r="G3506" i="3"/>
  <c r="G3505" i="3"/>
  <c r="H3505" i="3" s="1"/>
  <c r="G3504" i="3"/>
  <c r="G3503" i="3"/>
  <c r="H3503" i="3" s="1"/>
  <c r="G3502" i="3"/>
  <c r="H3502" i="3" s="1"/>
  <c r="G3501" i="3"/>
  <c r="H3501" i="3" s="1"/>
  <c r="G3500" i="3"/>
  <c r="G3499" i="3"/>
  <c r="H3499" i="3" s="1"/>
  <c r="G3498" i="3"/>
  <c r="G3497" i="3"/>
  <c r="H3497" i="3" s="1"/>
  <c r="G3496" i="3"/>
  <c r="H3496" i="3" s="1"/>
  <c r="G3495" i="3"/>
  <c r="H3495" i="3" s="1"/>
  <c r="G3494" i="3"/>
  <c r="G3493" i="3"/>
  <c r="H3493" i="3" s="1"/>
  <c r="G3492" i="3"/>
  <c r="G3491" i="3"/>
  <c r="H3491" i="3" s="1"/>
  <c r="I3490" i="3"/>
  <c r="G3490" i="3"/>
  <c r="H3490" i="3" s="1"/>
  <c r="G3489" i="3"/>
  <c r="H3489" i="3" s="1"/>
  <c r="G3488" i="3"/>
  <c r="G3487" i="3"/>
  <c r="H3487" i="3" s="1"/>
  <c r="G3486" i="3"/>
  <c r="G3485" i="3"/>
  <c r="H3485" i="3" s="1"/>
  <c r="G3484" i="3"/>
  <c r="G3483" i="3"/>
  <c r="H3483" i="3" s="1"/>
  <c r="G3482" i="3"/>
  <c r="G3481" i="3"/>
  <c r="I3481" i="3" s="1"/>
  <c r="G3480" i="3"/>
  <c r="I3480" i="3" s="1"/>
  <c r="G3479" i="3"/>
  <c r="G3478" i="3"/>
  <c r="H3478" i="3" s="1"/>
  <c r="G3477" i="3"/>
  <c r="G3476" i="3"/>
  <c r="G3475" i="3"/>
  <c r="G3474" i="3"/>
  <c r="I3473" i="3"/>
  <c r="H3473" i="3"/>
  <c r="G3473" i="3"/>
  <c r="G3472" i="3"/>
  <c r="I3472" i="3" s="1"/>
  <c r="G3471" i="3"/>
  <c r="G3470" i="3"/>
  <c r="H3469" i="3"/>
  <c r="G3469" i="3"/>
  <c r="I3469" i="3" s="1"/>
  <c r="G3468" i="3"/>
  <c r="G3467" i="3"/>
  <c r="G3466" i="3"/>
  <c r="G3465" i="3"/>
  <c r="G3464" i="3"/>
  <c r="I3464" i="3" s="1"/>
  <c r="G3463" i="3"/>
  <c r="G3462" i="3"/>
  <c r="G3461" i="3"/>
  <c r="G3460" i="3"/>
  <c r="G3459" i="3"/>
  <c r="G3458" i="3"/>
  <c r="G3457" i="3"/>
  <c r="G3456" i="3"/>
  <c r="G3455" i="3"/>
  <c r="G3454" i="3"/>
  <c r="G3453" i="3"/>
  <c r="H3452" i="3"/>
  <c r="G3452" i="3"/>
  <c r="I3452" i="3" s="1"/>
  <c r="G3451" i="3"/>
  <c r="I3450" i="3"/>
  <c r="H3450" i="3"/>
  <c r="G3450" i="3"/>
  <c r="G3449" i="3"/>
  <c r="G3448" i="3"/>
  <c r="I3448" i="3" s="1"/>
  <c r="G3447" i="3"/>
  <c r="I3446" i="3"/>
  <c r="H3446" i="3"/>
  <c r="G3446" i="3"/>
  <c r="G3445" i="3"/>
  <c r="G3444" i="3"/>
  <c r="G3443" i="3"/>
  <c r="G3442" i="3"/>
  <c r="I3441" i="3"/>
  <c r="G3441" i="3"/>
  <c r="H3441" i="3" s="1"/>
  <c r="G3440" i="3"/>
  <c r="I3440" i="3" s="1"/>
  <c r="G3439" i="3"/>
  <c r="G3438" i="3"/>
  <c r="H3438" i="3" s="1"/>
  <c r="G3437" i="3"/>
  <c r="G3436" i="3"/>
  <c r="G3435" i="3"/>
  <c r="G3434" i="3"/>
  <c r="H3434" i="3" s="1"/>
  <c r="I3433" i="3"/>
  <c r="G3433" i="3"/>
  <c r="H3433" i="3" s="1"/>
  <c r="G3432" i="3"/>
  <c r="I3432" i="3" s="1"/>
  <c r="G3431" i="3"/>
  <c r="G3430" i="3"/>
  <c r="I3429" i="3"/>
  <c r="H3429" i="3"/>
  <c r="G3429" i="3"/>
  <c r="G3428" i="3"/>
  <c r="G3427" i="3"/>
  <c r="I3426" i="3"/>
  <c r="G3426" i="3"/>
  <c r="H3426" i="3" s="1"/>
  <c r="I3425" i="3"/>
  <c r="H3425" i="3"/>
  <c r="G3425" i="3"/>
  <c r="G3424" i="3"/>
  <c r="G3423" i="3"/>
  <c r="G3422" i="3"/>
  <c r="I3421" i="3"/>
  <c r="G3421" i="3"/>
  <c r="H3421" i="3" s="1"/>
  <c r="G3420" i="3"/>
  <c r="G3419" i="3"/>
  <c r="G3418" i="3"/>
  <c r="G3417" i="3"/>
  <c r="G3416" i="3"/>
  <c r="I3416" i="3" s="1"/>
  <c r="G3415" i="3"/>
  <c r="G3414" i="3"/>
  <c r="G3413" i="3"/>
  <c r="G3412" i="3"/>
  <c r="G3411" i="3"/>
  <c r="G3410" i="3"/>
  <c r="I3409" i="3"/>
  <c r="G3409" i="3"/>
  <c r="H3409" i="3" s="1"/>
  <c r="G3408" i="3"/>
  <c r="I3408" i="3" s="1"/>
  <c r="G3407" i="3"/>
  <c r="H3406" i="3"/>
  <c r="G3406" i="3"/>
  <c r="I3406" i="3" s="1"/>
  <c r="G3405" i="3"/>
  <c r="G3404" i="3"/>
  <c r="I3404" i="3" s="1"/>
  <c r="G3403" i="3"/>
  <c r="H3402" i="3"/>
  <c r="G3402" i="3"/>
  <c r="I3402" i="3" s="1"/>
  <c r="G3401" i="3"/>
  <c r="G3400" i="3"/>
  <c r="I3400" i="3" s="1"/>
  <c r="G3399" i="3"/>
  <c r="H3398" i="3"/>
  <c r="G3398" i="3"/>
  <c r="I3398" i="3" s="1"/>
  <c r="G3397" i="3"/>
  <c r="I3397" i="3" s="1"/>
  <c r="G3396" i="3"/>
  <c r="G3395" i="3"/>
  <c r="G3394" i="3"/>
  <c r="G3393" i="3"/>
  <c r="G3392" i="3"/>
  <c r="G3391" i="3"/>
  <c r="G3390" i="3"/>
  <c r="H3389" i="3"/>
  <c r="G3389" i="3"/>
  <c r="I3389" i="3" s="1"/>
  <c r="G3388" i="3"/>
  <c r="G3387" i="3"/>
  <c r="H3386" i="3"/>
  <c r="G3386" i="3"/>
  <c r="I3386" i="3" s="1"/>
  <c r="G3385" i="3"/>
  <c r="H3385" i="3" s="1"/>
  <c r="G3384" i="3"/>
  <c r="I3384" i="3" s="1"/>
  <c r="G3383" i="3"/>
  <c r="G3382" i="3"/>
  <c r="I3382" i="3" s="1"/>
  <c r="I3381" i="3"/>
  <c r="G3381" i="3"/>
  <c r="H3381" i="3" s="1"/>
  <c r="G3380" i="3"/>
  <c r="G3379" i="3"/>
  <c r="H3378" i="3"/>
  <c r="G3378" i="3"/>
  <c r="I3378" i="3" s="1"/>
  <c r="G3377" i="3"/>
  <c r="H3377" i="3" s="1"/>
  <c r="G3376" i="3"/>
  <c r="I3376" i="3" s="1"/>
  <c r="G3375" i="3"/>
  <c r="G3374" i="3"/>
  <c r="I3374" i="3" s="1"/>
  <c r="G3373" i="3"/>
  <c r="G3372" i="3"/>
  <c r="G3371" i="3"/>
  <c r="G3370" i="3"/>
  <c r="G3369" i="3"/>
  <c r="G3368" i="3"/>
  <c r="G3367" i="3"/>
  <c r="I3366" i="3"/>
  <c r="G3366" i="3"/>
  <c r="H3366" i="3" s="1"/>
  <c r="G3365" i="3"/>
  <c r="G3364" i="3"/>
  <c r="G3363" i="3"/>
  <c r="G3362" i="3"/>
  <c r="G3361" i="3"/>
  <c r="G3360" i="3"/>
  <c r="G3359" i="3"/>
  <c r="G3358" i="3"/>
  <c r="I3358" i="3" s="1"/>
  <c r="G3357" i="3"/>
  <c r="G3356" i="3"/>
  <c r="G3355" i="3"/>
  <c r="G3354" i="3"/>
  <c r="H3354" i="3" s="1"/>
  <c r="G3353" i="3"/>
  <c r="G3352" i="3"/>
  <c r="G3351" i="3"/>
  <c r="G3350" i="3"/>
  <c r="G3349" i="3"/>
  <c r="G3348" i="3"/>
  <c r="G3347" i="3"/>
  <c r="G3346" i="3"/>
  <c r="G3345" i="3"/>
  <c r="G3344" i="3"/>
  <c r="G3343" i="3"/>
  <c r="H3342" i="3"/>
  <c r="G3342" i="3"/>
  <c r="I3342" i="3" s="1"/>
  <c r="G3341" i="3"/>
  <c r="G3340" i="3"/>
  <c r="G3339" i="3"/>
  <c r="G3338" i="3"/>
  <c r="H3338" i="3" s="1"/>
  <c r="G3337" i="3"/>
  <c r="G3336" i="3"/>
  <c r="G3335" i="3"/>
  <c r="G3334" i="3"/>
  <c r="H3334" i="3" s="1"/>
  <c r="G3333" i="3"/>
  <c r="I3333" i="3" s="1"/>
  <c r="G3332" i="3"/>
  <c r="G3331" i="3"/>
  <c r="G3330" i="3"/>
  <c r="H3329" i="3"/>
  <c r="G3329" i="3"/>
  <c r="I3329" i="3" s="1"/>
  <c r="G3328" i="3"/>
  <c r="G3327" i="3"/>
  <c r="I3326" i="3"/>
  <c r="H3326" i="3"/>
  <c r="G3326" i="3"/>
  <c r="H3325" i="3"/>
  <c r="G3325" i="3"/>
  <c r="I3325" i="3" s="1"/>
  <c r="G3324" i="3"/>
  <c r="G3323" i="3"/>
  <c r="I3322" i="3"/>
  <c r="H3322" i="3"/>
  <c r="G3322" i="3"/>
  <c r="G3321" i="3"/>
  <c r="G3320" i="3"/>
  <c r="G3319" i="3"/>
  <c r="G3318" i="3"/>
  <c r="G3317" i="3"/>
  <c r="I3317" i="3" s="1"/>
  <c r="G3316" i="3"/>
  <c r="G3315" i="3"/>
  <c r="G3314" i="3"/>
  <c r="G3313" i="3"/>
  <c r="G3312" i="3"/>
  <c r="G3311" i="3"/>
  <c r="H3310" i="3"/>
  <c r="G3310" i="3"/>
  <c r="I3310" i="3" s="1"/>
  <c r="H3309" i="3"/>
  <c r="G3309" i="3"/>
  <c r="I3309" i="3" s="1"/>
  <c r="G3308" i="3"/>
  <c r="G3307" i="3"/>
  <c r="G3306" i="3"/>
  <c r="H3306" i="3" s="1"/>
  <c r="G3305" i="3"/>
  <c r="G3304" i="3"/>
  <c r="G3303" i="3"/>
  <c r="I3302" i="3"/>
  <c r="H3302" i="3"/>
  <c r="G3302" i="3"/>
  <c r="G3301" i="3"/>
  <c r="I3301" i="3" s="1"/>
  <c r="G3300" i="3"/>
  <c r="G3299" i="3"/>
  <c r="G3298" i="3"/>
  <c r="G3297" i="3"/>
  <c r="I3297" i="3" s="1"/>
  <c r="G3296" i="3"/>
  <c r="G3295" i="3"/>
  <c r="I3294" i="3"/>
  <c r="H3294" i="3"/>
  <c r="G3294" i="3"/>
  <c r="G3293" i="3"/>
  <c r="I3293" i="3" s="1"/>
  <c r="G3292" i="3"/>
  <c r="G3291" i="3"/>
  <c r="G3290" i="3"/>
  <c r="I3290" i="3" s="1"/>
  <c r="G3289" i="3"/>
  <c r="G3288" i="3"/>
  <c r="G3287" i="3"/>
  <c r="I3286" i="3"/>
  <c r="G3286" i="3"/>
  <c r="H3286" i="3" s="1"/>
  <c r="G3285" i="3"/>
  <c r="I3285" i="3" s="1"/>
  <c r="G3284" i="3"/>
  <c r="G3283" i="3"/>
  <c r="H3282" i="3"/>
  <c r="G3282" i="3"/>
  <c r="I3282" i="3" s="1"/>
  <c r="G3281" i="3"/>
  <c r="G3280" i="3"/>
  <c r="G3279" i="3"/>
  <c r="G3278" i="3"/>
  <c r="I3278" i="3" s="1"/>
  <c r="H3277" i="3"/>
  <c r="G3277" i="3"/>
  <c r="I3277" i="3" s="1"/>
  <c r="G3276" i="3"/>
  <c r="G3275" i="3"/>
  <c r="G3274" i="3"/>
  <c r="G3273" i="3"/>
  <c r="G3272" i="3"/>
  <c r="G3271" i="3"/>
  <c r="I3270" i="3"/>
  <c r="H3270" i="3"/>
  <c r="G3270" i="3"/>
  <c r="G3269" i="3"/>
  <c r="I3269" i="3" s="1"/>
  <c r="G3268" i="3"/>
  <c r="G3267" i="3"/>
  <c r="I3266" i="3"/>
  <c r="G3266" i="3"/>
  <c r="H3266" i="3" s="1"/>
  <c r="G3265" i="3"/>
  <c r="G3264" i="3"/>
  <c r="G3263" i="3"/>
  <c r="I3262" i="3"/>
  <c r="H3262" i="3"/>
  <c r="G3262" i="3"/>
  <c r="G3261" i="3"/>
  <c r="G3260" i="3"/>
  <c r="G3259" i="3"/>
  <c r="G3258" i="3"/>
  <c r="I3258" i="3" s="1"/>
  <c r="G3257" i="3"/>
  <c r="G3256" i="3"/>
  <c r="G3255" i="3"/>
  <c r="G3254" i="3"/>
  <c r="H3254" i="3" s="1"/>
  <c r="G3253" i="3"/>
  <c r="I3253" i="3" s="1"/>
  <c r="G3252" i="3"/>
  <c r="G3251" i="3"/>
  <c r="G3250" i="3"/>
  <c r="G3249" i="3"/>
  <c r="G3248" i="3"/>
  <c r="G3247" i="3"/>
  <c r="H3246" i="3"/>
  <c r="G3246" i="3"/>
  <c r="I3246" i="3" s="1"/>
  <c r="H3245" i="3"/>
  <c r="G3245" i="3"/>
  <c r="I3245" i="3" s="1"/>
  <c r="G3244" i="3"/>
  <c r="G3243" i="3"/>
  <c r="I3242" i="3"/>
  <c r="G3242" i="3"/>
  <c r="H3242" i="3" s="1"/>
  <c r="G3241" i="3"/>
  <c r="G3240" i="3"/>
  <c r="G3239" i="3"/>
  <c r="G3238" i="3"/>
  <c r="G3237" i="3"/>
  <c r="I3237" i="3" s="1"/>
  <c r="G3236" i="3"/>
  <c r="G3235" i="3"/>
  <c r="I3234" i="3"/>
  <c r="G3234" i="3"/>
  <c r="H3234" i="3" s="1"/>
  <c r="G3233" i="3"/>
  <c r="G3232" i="3"/>
  <c r="G3231" i="3"/>
  <c r="I3230" i="3"/>
  <c r="H3230" i="3"/>
  <c r="G3230" i="3"/>
  <c r="H3229" i="3"/>
  <c r="G3229" i="3"/>
  <c r="I3229" i="3" s="1"/>
  <c r="G3228" i="3"/>
  <c r="G3227" i="3"/>
  <c r="I3226" i="3"/>
  <c r="G3226" i="3"/>
  <c r="H3226" i="3" s="1"/>
  <c r="G3225" i="3"/>
  <c r="G3224" i="3"/>
  <c r="G3223" i="3"/>
  <c r="G3222" i="3"/>
  <c r="H3222" i="3" s="1"/>
  <c r="G3221" i="3"/>
  <c r="I3221" i="3" s="1"/>
  <c r="G3220" i="3"/>
  <c r="G3219" i="3"/>
  <c r="G3218" i="3"/>
  <c r="H3217" i="3"/>
  <c r="G3217" i="3"/>
  <c r="I3217" i="3" s="1"/>
  <c r="G3216" i="3"/>
  <c r="G3215" i="3"/>
  <c r="I3214" i="3"/>
  <c r="H3214" i="3"/>
  <c r="G3214" i="3"/>
  <c r="G3213" i="3"/>
  <c r="H3212" i="3"/>
  <c r="G3212" i="3"/>
  <c r="I3212" i="3" s="1"/>
  <c r="G3211" i="3"/>
  <c r="I3210" i="3"/>
  <c r="H3210" i="3"/>
  <c r="G3210" i="3"/>
  <c r="G3209" i="3"/>
  <c r="G3208" i="3"/>
  <c r="G3207" i="3"/>
  <c r="G3206" i="3"/>
  <c r="G3205" i="3"/>
  <c r="G3204" i="3"/>
  <c r="G3203" i="3"/>
  <c r="G3202" i="3"/>
  <c r="G3201" i="3"/>
  <c r="I3201" i="3" s="1"/>
  <c r="G3200" i="3"/>
  <c r="G3199" i="3"/>
  <c r="I3198" i="3"/>
  <c r="H3198" i="3"/>
  <c r="G3198" i="3"/>
  <c r="G3197" i="3"/>
  <c r="G3196" i="3"/>
  <c r="I3196" i="3" s="1"/>
  <c r="G3195" i="3"/>
  <c r="I3194" i="3"/>
  <c r="G3194" i="3"/>
  <c r="H3194" i="3" s="1"/>
  <c r="G3193" i="3"/>
  <c r="G3192" i="3"/>
  <c r="G3191" i="3"/>
  <c r="I3190" i="3"/>
  <c r="G3190" i="3"/>
  <c r="H3190" i="3" s="1"/>
  <c r="G3189" i="3"/>
  <c r="G3188" i="3"/>
  <c r="G3187" i="3"/>
  <c r="G3186" i="3"/>
  <c r="H3185" i="3"/>
  <c r="G3185" i="3"/>
  <c r="I3185" i="3" s="1"/>
  <c r="G3184" i="3"/>
  <c r="G3183" i="3"/>
  <c r="I3182" i="3"/>
  <c r="H3182" i="3"/>
  <c r="G3182" i="3"/>
  <c r="G3181" i="3"/>
  <c r="H3180" i="3"/>
  <c r="G3180" i="3"/>
  <c r="I3180" i="3" s="1"/>
  <c r="G3179" i="3"/>
  <c r="G3178" i="3"/>
  <c r="G3177" i="3"/>
  <c r="G3176" i="3"/>
  <c r="G3175" i="3"/>
  <c r="G3174" i="3"/>
  <c r="I3174" i="3" s="1"/>
  <c r="G3173" i="3"/>
  <c r="G3172" i="3"/>
  <c r="G3171" i="3"/>
  <c r="G3170" i="3"/>
  <c r="G3169" i="3"/>
  <c r="G3168" i="3"/>
  <c r="I3167" i="3"/>
  <c r="G3167" i="3"/>
  <c r="H3167" i="3" s="1"/>
  <c r="H3166" i="3"/>
  <c r="G3166" i="3"/>
  <c r="I3166" i="3" s="1"/>
  <c r="G3165" i="3"/>
  <c r="G3164" i="3"/>
  <c r="G3163" i="3"/>
  <c r="G3162" i="3"/>
  <c r="I3161" i="3"/>
  <c r="G3161" i="3"/>
  <c r="H3161" i="3" s="1"/>
  <c r="G3160" i="3"/>
  <c r="G3159" i="3"/>
  <c r="G3158" i="3"/>
  <c r="G3157" i="3"/>
  <c r="G3156" i="3"/>
  <c r="G3155" i="3"/>
  <c r="G3154" i="3"/>
  <c r="I3153" i="3"/>
  <c r="G3153" i="3"/>
  <c r="H3153" i="3" s="1"/>
  <c r="G3152" i="3"/>
  <c r="G3151" i="3"/>
  <c r="G3150" i="3"/>
  <c r="G3149" i="3"/>
  <c r="G3148" i="3"/>
  <c r="G3147" i="3"/>
  <c r="G3146" i="3"/>
  <c r="I3145" i="3"/>
  <c r="G3145" i="3"/>
  <c r="H3145" i="3" s="1"/>
  <c r="G3144" i="3"/>
  <c r="I3143" i="3"/>
  <c r="G3143" i="3"/>
  <c r="H3143" i="3" s="1"/>
  <c r="G3142" i="3"/>
  <c r="I3142" i="3" s="1"/>
  <c r="G3141" i="3"/>
  <c r="G3140" i="3"/>
  <c r="G3139" i="3"/>
  <c r="G3138" i="3"/>
  <c r="G3137" i="3"/>
  <c r="G3136" i="3"/>
  <c r="G3135" i="3"/>
  <c r="G3134" i="3"/>
  <c r="G3133" i="3"/>
  <c r="G3132" i="3"/>
  <c r="G3131" i="3"/>
  <c r="G3130" i="3"/>
  <c r="G3129" i="3"/>
  <c r="G3128" i="3"/>
  <c r="I3127" i="3"/>
  <c r="G3127" i="3"/>
  <c r="H3127" i="3" s="1"/>
  <c r="G3126" i="3"/>
  <c r="G3125" i="3"/>
  <c r="G3124" i="3"/>
  <c r="G3123" i="3"/>
  <c r="G3122" i="3"/>
  <c r="I3121" i="3"/>
  <c r="G3121" i="3"/>
  <c r="H3121" i="3" s="1"/>
  <c r="G3120" i="3"/>
  <c r="G3119" i="3"/>
  <c r="H3119" i="3" s="1"/>
  <c r="G3118" i="3"/>
  <c r="G3117" i="3"/>
  <c r="G3116" i="3"/>
  <c r="G3115" i="3"/>
  <c r="G3114" i="3"/>
  <c r="G3113" i="3"/>
  <c r="G3112" i="3"/>
  <c r="G3111" i="3"/>
  <c r="G3110" i="3"/>
  <c r="I3110" i="3" s="1"/>
  <c r="G3109" i="3"/>
  <c r="G3108" i="3"/>
  <c r="G3107" i="3"/>
  <c r="G3106" i="3"/>
  <c r="I3105" i="3"/>
  <c r="G3105" i="3"/>
  <c r="H3105" i="3" s="1"/>
  <c r="G3104" i="3"/>
  <c r="G3103" i="3"/>
  <c r="G3102" i="3"/>
  <c r="G3101" i="3"/>
  <c r="G3100" i="3"/>
  <c r="G3099" i="3"/>
  <c r="G3098" i="3"/>
  <c r="I3097" i="3"/>
  <c r="G3097" i="3"/>
  <c r="H3097" i="3" s="1"/>
  <c r="G3096" i="3"/>
  <c r="I3095" i="3"/>
  <c r="G3095" i="3"/>
  <c r="H3095" i="3" s="1"/>
  <c r="G3094" i="3"/>
  <c r="G3093" i="3"/>
  <c r="G3092" i="3"/>
  <c r="G3091" i="3"/>
  <c r="G3090" i="3"/>
  <c r="G3089" i="3"/>
  <c r="H3088" i="3"/>
  <c r="G3088" i="3"/>
  <c r="I3088" i="3" s="1"/>
  <c r="G3087" i="3"/>
  <c r="G3086" i="3"/>
  <c r="G3085" i="3"/>
  <c r="I3084" i="3"/>
  <c r="G3084" i="3"/>
  <c r="H3084" i="3" s="1"/>
  <c r="I3083" i="3"/>
  <c r="H3083" i="3"/>
  <c r="G3083" i="3"/>
  <c r="G3082" i="3"/>
  <c r="G3081" i="3"/>
  <c r="I3080" i="3"/>
  <c r="G3080" i="3"/>
  <c r="H3080" i="3" s="1"/>
  <c r="I3079" i="3"/>
  <c r="H3079" i="3"/>
  <c r="G3079" i="3"/>
  <c r="G3078" i="3"/>
  <c r="G3077" i="3"/>
  <c r="G3076" i="3"/>
  <c r="I3075" i="3"/>
  <c r="H3075" i="3"/>
  <c r="G3075" i="3"/>
  <c r="G3074" i="3"/>
  <c r="G3073" i="3"/>
  <c r="I3072" i="3"/>
  <c r="G3072" i="3"/>
  <c r="H3072" i="3" s="1"/>
  <c r="I3071" i="3"/>
  <c r="H3071" i="3"/>
  <c r="G3071" i="3"/>
  <c r="G3070" i="3"/>
  <c r="G3069" i="3"/>
  <c r="G3068" i="3"/>
  <c r="I3068" i="3" s="1"/>
  <c r="I3067" i="3"/>
  <c r="G3067" i="3"/>
  <c r="H3067" i="3" s="1"/>
  <c r="G3066" i="3"/>
  <c r="G3065" i="3"/>
  <c r="H3064" i="3"/>
  <c r="G3064" i="3"/>
  <c r="I3064" i="3" s="1"/>
  <c r="G3063" i="3"/>
  <c r="H3063" i="3" s="1"/>
  <c r="G3062" i="3"/>
  <c r="I3062" i="3" s="1"/>
  <c r="G3061" i="3"/>
  <c r="G3060" i="3"/>
  <c r="I3060" i="3" s="1"/>
  <c r="I3059" i="3"/>
  <c r="G3059" i="3"/>
  <c r="H3059" i="3" s="1"/>
  <c r="G3058" i="3"/>
  <c r="G3057" i="3"/>
  <c r="H3056" i="3"/>
  <c r="G3056" i="3"/>
  <c r="I3056" i="3" s="1"/>
  <c r="G3055" i="3"/>
  <c r="H3055" i="3" s="1"/>
  <c r="G3054" i="3"/>
  <c r="G3053" i="3"/>
  <c r="H3052" i="3"/>
  <c r="G3052" i="3"/>
  <c r="I3052" i="3" s="1"/>
  <c r="G3051" i="3"/>
  <c r="I3051" i="3" s="1"/>
  <c r="G3050" i="3"/>
  <c r="G3049" i="3"/>
  <c r="G3048" i="3"/>
  <c r="G3047" i="3"/>
  <c r="G3046" i="3"/>
  <c r="G3045" i="3"/>
  <c r="G3044" i="3"/>
  <c r="H3043" i="3"/>
  <c r="G3043" i="3"/>
  <c r="I3043" i="3" s="1"/>
  <c r="G3042" i="3"/>
  <c r="G3041" i="3"/>
  <c r="G3040" i="3"/>
  <c r="G3039" i="3"/>
  <c r="G3038" i="3"/>
  <c r="G3037" i="3"/>
  <c r="G3036" i="3"/>
  <c r="I3035" i="3"/>
  <c r="H3035" i="3"/>
  <c r="G3035" i="3"/>
  <c r="G3034" i="3"/>
  <c r="G3033" i="3"/>
  <c r="I3032" i="3"/>
  <c r="G3032" i="3"/>
  <c r="H3032" i="3" s="1"/>
  <c r="I3031" i="3"/>
  <c r="H3031" i="3"/>
  <c r="G3031" i="3"/>
  <c r="G3030" i="3"/>
  <c r="G3029" i="3"/>
  <c r="H3028" i="3"/>
  <c r="G3028" i="3"/>
  <c r="I3028" i="3" s="1"/>
  <c r="G3027" i="3"/>
  <c r="H3027" i="3" s="1"/>
  <c r="G3026" i="3"/>
  <c r="G3025" i="3"/>
  <c r="G3024" i="3"/>
  <c r="I3024" i="3" s="1"/>
  <c r="G3023" i="3"/>
  <c r="H3023" i="3" s="1"/>
  <c r="G3022" i="3"/>
  <c r="I3022" i="3" s="1"/>
  <c r="G3021" i="3"/>
  <c r="G3020" i="3"/>
  <c r="H3020" i="3" s="1"/>
  <c r="H3019" i="3"/>
  <c r="G3019" i="3"/>
  <c r="I3019" i="3" s="1"/>
  <c r="G3018" i="3"/>
  <c r="G3017" i="3"/>
  <c r="I3016" i="3"/>
  <c r="G3016" i="3"/>
  <c r="H3016" i="3" s="1"/>
  <c r="G3015" i="3"/>
  <c r="H3014" i="3"/>
  <c r="G3014" i="3"/>
  <c r="I3014" i="3" s="1"/>
  <c r="G3013" i="3"/>
  <c r="I3012" i="3"/>
  <c r="H3012" i="3"/>
  <c r="G3012" i="3"/>
  <c r="G3011" i="3"/>
  <c r="G3010" i="3"/>
  <c r="G3009" i="3"/>
  <c r="G3008" i="3"/>
  <c r="G3007" i="3"/>
  <c r="H3007" i="3" s="1"/>
  <c r="G3006" i="3"/>
  <c r="G3005" i="3"/>
  <c r="H3004" i="3"/>
  <c r="G3004" i="3"/>
  <c r="I3004" i="3" s="1"/>
  <c r="G3003" i="3"/>
  <c r="H3003" i="3" s="1"/>
  <c r="G3002" i="3"/>
  <c r="G3001" i="3"/>
  <c r="G3000" i="3"/>
  <c r="I3000" i="3" s="1"/>
  <c r="I2999" i="3"/>
  <c r="G2999" i="3"/>
  <c r="H2999" i="3" s="1"/>
  <c r="G2998" i="3"/>
  <c r="I2998" i="3" s="1"/>
  <c r="G2997" i="3"/>
  <c r="I2996" i="3"/>
  <c r="G2996" i="3"/>
  <c r="H2996" i="3" s="1"/>
  <c r="H2995" i="3"/>
  <c r="G2995" i="3"/>
  <c r="I2995" i="3" s="1"/>
  <c r="H2994" i="3"/>
  <c r="G2994" i="3"/>
  <c r="I2994" i="3" s="1"/>
  <c r="G2993" i="3"/>
  <c r="I2992" i="3"/>
  <c r="H2992" i="3"/>
  <c r="G2992" i="3"/>
  <c r="G2991" i="3"/>
  <c r="G2990" i="3"/>
  <c r="G2989" i="3"/>
  <c r="I2988" i="3"/>
  <c r="G2988" i="3"/>
  <c r="H2988" i="3" s="1"/>
  <c r="G2987" i="3"/>
  <c r="G2986" i="3"/>
  <c r="G2985" i="3"/>
  <c r="I2984" i="3"/>
  <c r="G2984" i="3"/>
  <c r="H2984" i="3" s="1"/>
  <c r="G2983" i="3"/>
  <c r="I2983" i="3" s="1"/>
  <c r="H2982" i="3"/>
  <c r="G2982" i="3"/>
  <c r="I2982" i="3" s="1"/>
  <c r="G2981" i="3"/>
  <c r="H2981" i="3" s="1"/>
  <c r="G2980" i="3"/>
  <c r="G2979" i="3"/>
  <c r="G2978" i="3"/>
  <c r="I2978" i="3" s="1"/>
  <c r="G2977" i="3"/>
  <c r="I2976" i="3"/>
  <c r="G2976" i="3"/>
  <c r="H2976" i="3" s="1"/>
  <c r="G2975" i="3"/>
  <c r="I2975" i="3" s="1"/>
  <c r="G2974" i="3"/>
  <c r="G2973" i="3"/>
  <c r="H2973" i="3" s="1"/>
  <c r="G2972" i="3"/>
  <c r="G2971" i="3"/>
  <c r="H2971" i="3" s="1"/>
  <c r="G2970" i="3"/>
  <c r="I2970" i="3" s="1"/>
  <c r="G2969" i="3"/>
  <c r="H2968" i="3"/>
  <c r="G2968" i="3"/>
  <c r="I2968" i="3" s="1"/>
  <c r="G2967" i="3"/>
  <c r="G2966" i="3"/>
  <c r="G2965" i="3"/>
  <c r="G2964" i="3"/>
  <c r="G2963" i="3"/>
  <c r="G2962" i="3"/>
  <c r="G2961" i="3"/>
  <c r="H2961" i="3" s="1"/>
  <c r="G2960" i="3"/>
  <c r="G2959" i="3"/>
  <c r="G2958" i="3"/>
  <c r="G2957" i="3"/>
  <c r="I2956" i="3"/>
  <c r="G2956" i="3"/>
  <c r="H2956" i="3" s="1"/>
  <c r="G2955" i="3"/>
  <c r="G2954" i="3"/>
  <c r="G2953" i="3"/>
  <c r="H2953" i="3" s="1"/>
  <c r="G2952" i="3"/>
  <c r="G2951" i="3"/>
  <c r="G2950" i="3"/>
  <c r="I2950" i="3" s="1"/>
  <c r="G2949" i="3"/>
  <c r="I2948" i="3"/>
  <c r="H2948" i="3"/>
  <c r="G2948" i="3"/>
  <c r="G2947" i="3"/>
  <c r="G2946" i="3"/>
  <c r="G2945" i="3"/>
  <c r="I2944" i="3"/>
  <c r="G2944" i="3"/>
  <c r="H2944" i="3" s="1"/>
  <c r="G2943" i="3"/>
  <c r="G2942" i="3"/>
  <c r="G2941" i="3"/>
  <c r="G2940" i="3"/>
  <c r="G2939" i="3"/>
  <c r="G2938" i="3"/>
  <c r="G2937" i="3"/>
  <c r="H2937" i="3" s="1"/>
  <c r="G2936" i="3"/>
  <c r="G2935" i="3"/>
  <c r="I2935" i="3" s="1"/>
  <c r="H2934" i="3"/>
  <c r="G2934" i="3"/>
  <c r="I2934" i="3" s="1"/>
  <c r="G2933" i="3"/>
  <c r="H2933" i="3" s="1"/>
  <c r="I2932" i="3"/>
  <c r="H2932" i="3"/>
  <c r="G2932" i="3"/>
  <c r="I2931" i="3"/>
  <c r="G2931" i="3"/>
  <c r="H2931" i="3" s="1"/>
  <c r="G2930" i="3"/>
  <c r="I2930" i="3" s="1"/>
  <c r="G2929" i="3"/>
  <c r="G2928" i="3"/>
  <c r="G2927" i="3"/>
  <c r="G2926" i="3"/>
  <c r="G2925" i="3"/>
  <c r="I2924" i="3"/>
  <c r="G2924" i="3"/>
  <c r="H2924" i="3" s="1"/>
  <c r="I2923" i="3"/>
  <c r="H2923" i="3"/>
  <c r="G2923" i="3"/>
  <c r="G2922" i="3"/>
  <c r="I2921" i="3"/>
  <c r="G2921" i="3"/>
  <c r="H2921" i="3" s="1"/>
  <c r="G2920" i="3"/>
  <c r="H2920" i="3" s="1"/>
  <c r="G2919" i="3"/>
  <c r="I2919" i="3" s="1"/>
  <c r="G2918" i="3"/>
  <c r="G2917" i="3"/>
  <c r="G2916" i="3"/>
  <c r="I2916" i="3" s="1"/>
  <c r="G2915" i="3"/>
  <c r="G2914" i="3"/>
  <c r="G2913" i="3"/>
  <c r="I2912" i="3"/>
  <c r="G2912" i="3"/>
  <c r="H2912" i="3" s="1"/>
  <c r="G2911" i="3"/>
  <c r="H2910" i="3"/>
  <c r="G2910" i="3"/>
  <c r="I2910" i="3" s="1"/>
  <c r="G2909" i="3"/>
  <c r="I2908" i="3"/>
  <c r="G2908" i="3"/>
  <c r="H2908" i="3" s="1"/>
  <c r="H2907" i="3"/>
  <c r="G2907" i="3"/>
  <c r="I2907" i="3" s="1"/>
  <c r="G2906" i="3"/>
  <c r="I2906" i="3" s="1"/>
  <c r="G2905" i="3"/>
  <c r="G2904" i="3"/>
  <c r="G2903" i="3"/>
  <c r="G2902" i="3"/>
  <c r="I2902" i="3" s="1"/>
  <c r="G2901" i="3"/>
  <c r="H2900" i="3"/>
  <c r="G2900" i="3"/>
  <c r="I2900" i="3" s="1"/>
  <c r="G2899" i="3"/>
  <c r="G2898" i="3"/>
  <c r="I2897" i="3"/>
  <c r="G2897" i="3"/>
  <c r="H2897" i="3" s="1"/>
  <c r="H2896" i="3"/>
  <c r="G2896" i="3"/>
  <c r="I2896" i="3" s="1"/>
  <c r="G2895" i="3"/>
  <c r="G2894" i="3"/>
  <c r="G2893" i="3"/>
  <c r="G2892" i="3"/>
  <c r="I2891" i="3"/>
  <c r="G2891" i="3"/>
  <c r="H2891" i="3" s="1"/>
  <c r="G2890" i="3"/>
  <c r="G2889" i="3"/>
  <c r="H2889" i="3" s="1"/>
  <c r="G2888" i="3"/>
  <c r="G2887" i="3"/>
  <c r="G2886" i="3"/>
  <c r="I2886" i="3" s="1"/>
  <c r="G2885" i="3"/>
  <c r="G2884" i="3"/>
  <c r="I2883" i="3"/>
  <c r="H2883" i="3"/>
  <c r="G2883" i="3"/>
  <c r="G2882" i="3"/>
  <c r="G2881" i="3"/>
  <c r="G2880" i="3"/>
  <c r="I2880" i="3" s="1"/>
  <c r="G2879" i="3"/>
  <c r="G2878" i="3"/>
  <c r="I2878" i="3" s="1"/>
  <c r="I2877" i="3"/>
  <c r="G2877" i="3"/>
  <c r="H2877" i="3" s="1"/>
  <c r="G2876" i="3"/>
  <c r="G2875" i="3"/>
  <c r="G2874" i="3"/>
  <c r="I2873" i="3"/>
  <c r="G2873" i="3"/>
  <c r="H2873" i="3" s="1"/>
  <c r="G2872" i="3"/>
  <c r="G2871" i="3"/>
  <c r="I2871" i="3" s="1"/>
  <c r="G2870" i="3"/>
  <c r="G2869" i="3"/>
  <c r="G2868" i="3"/>
  <c r="I2868" i="3" s="1"/>
  <c r="I2867" i="3"/>
  <c r="G2867" i="3"/>
  <c r="H2867" i="3" s="1"/>
  <c r="G2866" i="3"/>
  <c r="I2866" i="3" s="1"/>
  <c r="G2865" i="3"/>
  <c r="I2864" i="3"/>
  <c r="G2864" i="3"/>
  <c r="H2864" i="3" s="1"/>
  <c r="G2863" i="3"/>
  <c r="H2862" i="3"/>
  <c r="G2862" i="3"/>
  <c r="I2862" i="3" s="1"/>
  <c r="G2861" i="3"/>
  <c r="I2860" i="3"/>
  <c r="H2860" i="3"/>
  <c r="G2860" i="3"/>
  <c r="G2859" i="3"/>
  <c r="G2858" i="3"/>
  <c r="G2857" i="3"/>
  <c r="H2857" i="3" s="1"/>
  <c r="G2856" i="3"/>
  <c r="G2855" i="3"/>
  <c r="G2854" i="3"/>
  <c r="G2853" i="3"/>
  <c r="G2852" i="3"/>
  <c r="I2852" i="3" s="1"/>
  <c r="G2851" i="3"/>
  <c r="G2850" i="3"/>
  <c r="G2849" i="3"/>
  <c r="G2848" i="3"/>
  <c r="G2847" i="3"/>
  <c r="H2847" i="3" s="1"/>
  <c r="G2846" i="3"/>
  <c r="I2846" i="3" s="1"/>
  <c r="G2845" i="3"/>
  <c r="I2844" i="3"/>
  <c r="G2844" i="3"/>
  <c r="H2844" i="3" s="1"/>
  <c r="I2843" i="3"/>
  <c r="G2843" i="3"/>
  <c r="H2843" i="3" s="1"/>
  <c r="G2842" i="3"/>
  <c r="G2841" i="3"/>
  <c r="H2841" i="3" s="1"/>
  <c r="G2840" i="3"/>
  <c r="G2839" i="3"/>
  <c r="G2838" i="3"/>
  <c r="G2837" i="3"/>
  <c r="G2836" i="3"/>
  <c r="I2835" i="3"/>
  <c r="G2835" i="3"/>
  <c r="H2835" i="3" s="1"/>
  <c r="G2834" i="3"/>
  <c r="G2833" i="3"/>
  <c r="G2832" i="3"/>
  <c r="H2832" i="3" s="1"/>
  <c r="G2831" i="3"/>
  <c r="H2831" i="3" s="1"/>
  <c r="H2830" i="3"/>
  <c r="G2830" i="3"/>
  <c r="I2830" i="3" s="1"/>
  <c r="G2829" i="3"/>
  <c r="G2828" i="3"/>
  <c r="G2827" i="3"/>
  <c r="G2826" i="3"/>
  <c r="G2825" i="3"/>
  <c r="H2825" i="3" s="1"/>
  <c r="I2824" i="3"/>
  <c r="G2824" i="3"/>
  <c r="H2824" i="3" s="1"/>
  <c r="G2823" i="3"/>
  <c r="G2822" i="3"/>
  <c r="G2821" i="3"/>
  <c r="G2820" i="3"/>
  <c r="G2819" i="3"/>
  <c r="I2819" i="3" s="1"/>
  <c r="G2818" i="3"/>
  <c r="G2817" i="3"/>
  <c r="G2816" i="3"/>
  <c r="G2815" i="3"/>
  <c r="G2814" i="3"/>
  <c r="I2814" i="3" s="1"/>
  <c r="G2813" i="3"/>
  <c r="I2812" i="3"/>
  <c r="G2812" i="3"/>
  <c r="H2812" i="3" s="1"/>
  <c r="G2811" i="3"/>
  <c r="G2810" i="3"/>
  <c r="G2809" i="3"/>
  <c r="H2809" i="3" s="1"/>
  <c r="G2808" i="3"/>
  <c r="G2807" i="3"/>
  <c r="G2806" i="3"/>
  <c r="G2805" i="3"/>
  <c r="G2804" i="3"/>
  <c r="H2804" i="3" s="1"/>
  <c r="G2803" i="3"/>
  <c r="G2802" i="3"/>
  <c r="G2801" i="3"/>
  <c r="G2800" i="3"/>
  <c r="G2799" i="3"/>
  <c r="H2799" i="3" s="1"/>
  <c r="G2798" i="3"/>
  <c r="G2797" i="3"/>
  <c r="G2796" i="3"/>
  <c r="G2795" i="3"/>
  <c r="G2794" i="3"/>
  <c r="G2793" i="3"/>
  <c r="H2793" i="3" s="1"/>
  <c r="I2792" i="3"/>
  <c r="G2792" i="3"/>
  <c r="H2792" i="3" s="1"/>
  <c r="G2791" i="3"/>
  <c r="G2790" i="3"/>
  <c r="G2789" i="3"/>
  <c r="G2788" i="3"/>
  <c r="H2788" i="3" s="1"/>
  <c r="G2787" i="3"/>
  <c r="G2786" i="3"/>
  <c r="G2785" i="3"/>
  <c r="G2784" i="3"/>
  <c r="G2783" i="3"/>
  <c r="G2782" i="3"/>
  <c r="I2782" i="3" s="1"/>
  <c r="G2781" i="3"/>
  <c r="G2780" i="3"/>
  <c r="G2779" i="3"/>
  <c r="G2778" i="3"/>
  <c r="G2777" i="3"/>
  <c r="H2777" i="3" s="1"/>
  <c r="G2776" i="3"/>
  <c r="G2775" i="3"/>
  <c r="H2775" i="3" s="1"/>
  <c r="G2774" i="3"/>
  <c r="G2773" i="3"/>
  <c r="G2772" i="3"/>
  <c r="I2771" i="3"/>
  <c r="G2771" i="3"/>
  <c r="H2771" i="3" s="1"/>
  <c r="G2770" i="3"/>
  <c r="G2769" i="3"/>
  <c r="H2769" i="3" s="1"/>
  <c r="G2768" i="3"/>
  <c r="G2767" i="3"/>
  <c r="H2767" i="3" s="1"/>
  <c r="H2766" i="3"/>
  <c r="G2766" i="3"/>
  <c r="I2766" i="3" s="1"/>
  <c r="G2765" i="3"/>
  <c r="I2764" i="3"/>
  <c r="H2764" i="3"/>
  <c r="G2764" i="3"/>
  <c r="G2763" i="3"/>
  <c r="G2762" i="3"/>
  <c r="G2761" i="3"/>
  <c r="H2761" i="3" s="1"/>
  <c r="G2760" i="3"/>
  <c r="I2760" i="3" s="1"/>
  <c r="G2759" i="3"/>
  <c r="G2758" i="3"/>
  <c r="G2757" i="3"/>
  <c r="G2756" i="3"/>
  <c r="G2755" i="3"/>
  <c r="I2755" i="3" s="1"/>
  <c r="G2754" i="3"/>
  <c r="G2753" i="3"/>
  <c r="H2752" i="3"/>
  <c r="G2752" i="3"/>
  <c r="I2752" i="3" s="1"/>
  <c r="G2751" i="3"/>
  <c r="G2750" i="3"/>
  <c r="I2750" i="3" s="1"/>
  <c r="G2749" i="3"/>
  <c r="G2748" i="3"/>
  <c r="H2748" i="3" s="1"/>
  <c r="I2747" i="3"/>
  <c r="G2747" i="3"/>
  <c r="H2747" i="3" s="1"/>
  <c r="G2746" i="3"/>
  <c r="I2745" i="3"/>
  <c r="G2745" i="3"/>
  <c r="H2745" i="3" s="1"/>
  <c r="G2744" i="3"/>
  <c r="I2744" i="3" s="1"/>
  <c r="I2743" i="3"/>
  <c r="G2743" i="3"/>
  <c r="H2743" i="3" s="1"/>
  <c r="G2742" i="3"/>
  <c r="G2741" i="3"/>
  <c r="I2740" i="3"/>
  <c r="G2740" i="3"/>
  <c r="H2740" i="3" s="1"/>
  <c r="G2739" i="3"/>
  <c r="H2739" i="3" s="1"/>
  <c r="G2738" i="3"/>
  <c r="I2737" i="3"/>
  <c r="G2737" i="3"/>
  <c r="H2737" i="3" s="1"/>
  <c r="G2736" i="3"/>
  <c r="G2735" i="3"/>
  <c r="H2735" i="3" s="1"/>
  <c r="G2734" i="3"/>
  <c r="G2733" i="3"/>
  <c r="H2732" i="3"/>
  <c r="G2732" i="3"/>
  <c r="I2732" i="3" s="1"/>
  <c r="G2731" i="3"/>
  <c r="G2730" i="3"/>
  <c r="G2729" i="3"/>
  <c r="H2729" i="3" s="1"/>
  <c r="G2728" i="3"/>
  <c r="H2728" i="3" s="1"/>
  <c r="G2727" i="3"/>
  <c r="G2726" i="3"/>
  <c r="G2725" i="3"/>
  <c r="G2724" i="3"/>
  <c r="H2724" i="3" s="1"/>
  <c r="G2723" i="3"/>
  <c r="G2722" i="3"/>
  <c r="G2721" i="3"/>
  <c r="H2720" i="3"/>
  <c r="G2720" i="3"/>
  <c r="I2720" i="3" s="1"/>
  <c r="G2719" i="3"/>
  <c r="G2718" i="3"/>
  <c r="I2718" i="3" s="1"/>
  <c r="G2717" i="3"/>
  <c r="G2716" i="3"/>
  <c r="G2715" i="3"/>
  <c r="G2714" i="3"/>
  <c r="G2713" i="3"/>
  <c r="G2712" i="3"/>
  <c r="G2711" i="3"/>
  <c r="G2710" i="3"/>
  <c r="G2709" i="3"/>
  <c r="G2708" i="3"/>
  <c r="G2707" i="3"/>
  <c r="G2706" i="3"/>
  <c r="G2705" i="3"/>
  <c r="H2705" i="3" s="1"/>
  <c r="I2704" i="3"/>
  <c r="G2704" i="3"/>
  <c r="H2704" i="3" s="1"/>
  <c r="G2703" i="3"/>
  <c r="H2703" i="3" s="1"/>
  <c r="G2702" i="3"/>
  <c r="G2701" i="3"/>
  <c r="G2700" i="3"/>
  <c r="H2700" i="3" s="1"/>
  <c r="G2699" i="3"/>
  <c r="G2698" i="3"/>
  <c r="G2697" i="3"/>
  <c r="H2697" i="3" s="1"/>
  <c r="H2696" i="3"/>
  <c r="G2696" i="3"/>
  <c r="I2696" i="3" s="1"/>
  <c r="G2695" i="3"/>
  <c r="G2694" i="3"/>
  <c r="G2693" i="3"/>
  <c r="G2692" i="3"/>
  <c r="G2691" i="3"/>
  <c r="G2690" i="3"/>
  <c r="G2689" i="3"/>
  <c r="G2688" i="3"/>
  <c r="G2687" i="3"/>
  <c r="G2686" i="3"/>
  <c r="I2686" i="3" s="1"/>
  <c r="G2685" i="3"/>
  <c r="I2684" i="3"/>
  <c r="G2684" i="3"/>
  <c r="H2684" i="3" s="1"/>
  <c r="G2683" i="3"/>
  <c r="G2682" i="3"/>
  <c r="G2681" i="3"/>
  <c r="H2681" i="3" s="1"/>
  <c r="G2680" i="3"/>
  <c r="G2679" i="3"/>
  <c r="G2678" i="3"/>
  <c r="G2677" i="3"/>
  <c r="G2676" i="3"/>
  <c r="H2676" i="3" s="1"/>
  <c r="G2675" i="3"/>
  <c r="H2675" i="3" s="1"/>
  <c r="G2674" i="3"/>
  <c r="G2673" i="3"/>
  <c r="G2672" i="3"/>
  <c r="H2672" i="3" s="1"/>
  <c r="G2671" i="3"/>
  <c r="H2671" i="3" s="1"/>
  <c r="G2670" i="3"/>
  <c r="G2669" i="3"/>
  <c r="G2668" i="3"/>
  <c r="G2667" i="3"/>
  <c r="G2666" i="3"/>
  <c r="G2665" i="3"/>
  <c r="H2665" i="3" s="1"/>
  <c r="I2664" i="3"/>
  <c r="G2664" i="3"/>
  <c r="H2664" i="3" s="1"/>
  <c r="G2663" i="3"/>
  <c r="G2662" i="3"/>
  <c r="I2662" i="3" s="1"/>
  <c r="G2661" i="3"/>
  <c r="H2660" i="3"/>
  <c r="G2660" i="3"/>
  <c r="I2660" i="3" s="1"/>
  <c r="H2659" i="3"/>
  <c r="G2659" i="3"/>
  <c r="I2659" i="3" s="1"/>
  <c r="G2658" i="3"/>
  <c r="G2657" i="3"/>
  <c r="I2656" i="3"/>
  <c r="G2656" i="3"/>
  <c r="H2656" i="3" s="1"/>
  <c r="G2655" i="3"/>
  <c r="G2654" i="3"/>
  <c r="I2654" i="3" s="1"/>
  <c r="G2653" i="3"/>
  <c r="G2652" i="3"/>
  <c r="I2651" i="3"/>
  <c r="G2651" i="3"/>
  <c r="H2651" i="3" s="1"/>
  <c r="G2650" i="3"/>
  <c r="G2649" i="3"/>
  <c r="H2649" i="3" s="1"/>
  <c r="H2648" i="3"/>
  <c r="G2648" i="3"/>
  <c r="I2648" i="3" s="1"/>
  <c r="I2647" i="3"/>
  <c r="G2647" i="3"/>
  <c r="H2647" i="3" s="1"/>
  <c r="G2646" i="3"/>
  <c r="G2645" i="3"/>
  <c r="G2644" i="3"/>
  <c r="G2643" i="3"/>
  <c r="G2642" i="3"/>
  <c r="I2641" i="3"/>
  <c r="G2641" i="3"/>
  <c r="H2641" i="3" s="1"/>
  <c r="G2640" i="3"/>
  <c r="G2639" i="3"/>
  <c r="H2639" i="3" s="1"/>
  <c r="G2638" i="3"/>
  <c r="G2637" i="3"/>
  <c r="I2636" i="3"/>
  <c r="G2636" i="3"/>
  <c r="H2636" i="3" s="1"/>
  <c r="G2635" i="3"/>
  <c r="G2634" i="3"/>
  <c r="G2633" i="3"/>
  <c r="H2633" i="3" s="1"/>
  <c r="G2632" i="3"/>
  <c r="I2632" i="3" s="1"/>
  <c r="G2631" i="3"/>
  <c r="G2630" i="3"/>
  <c r="G2629" i="3"/>
  <c r="G2628" i="3"/>
  <c r="G2627" i="3"/>
  <c r="I2627" i="3" s="1"/>
  <c r="G2626" i="3"/>
  <c r="G2625" i="3"/>
  <c r="I2624" i="3"/>
  <c r="H2624" i="3"/>
  <c r="G2624" i="3"/>
  <c r="G2623" i="3"/>
  <c r="G2622" i="3"/>
  <c r="I2622" i="3" s="1"/>
  <c r="G2621" i="3"/>
  <c r="G2620" i="3"/>
  <c r="H2620" i="3" s="1"/>
  <c r="H2619" i="3"/>
  <c r="G2619" i="3"/>
  <c r="I2619" i="3" s="1"/>
  <c r="G2618" i="3"/>
  <c r="G2617" i="3"/>
  <c r="G2616" i="3"/>
  <c r="I2616" i="3" s="1"/>
  <c r="G2615" i="3"/>
  <c r="H2615" i="3" s="1"/>
  <c r="G2614" i="3"/>
  <c r="G2613" i="3"/>
  <c r="G2612" i="3"/>
  <c r="H2612" i="3" s="1"/>
  <c r="G2611" i="3"/>
  <c r="H2611" i="3" s="1"/>
  <c r="G2610" i="3"/>
  <c r="G2609" i="3"/>
  <c r="H2609" i="3" s="1"/>
  <c r="G2608" i="3"/>
  <c r="G2607" i="3"/>
  <c r="H2607" i="3" s="1"/>
  <c r="G2606" i="3"/>
  <c r="G2605" i="3"/>
  <c r="G2604" i="3"/>
  <c r="G2603" i="3"/>
  <c r="G2602" i="3"/>
  <c r="G2601" i="3"/>
  <c r="H2601" i="3" s="1"/>
  <c r="G2600" i="3"/>
  <c r="H2600" i="3" s="1"/>
  <c r="G2599" i="3"/>
  <c r="G2598" i="3"/>
  <c r="G2597" i="3"/>
  <c r="I2596" i="3"/>
  <c r="G2596" i="3"/>
  <c r="H2596" i="3" s="1"/>
  <c r="G2595" i="3"/>
  <c r="G2594" i="3"/>
  <c r="G2593" i="3"/>
  <c r="G2592" i="3"/>
  <c r="I2592" i="3" s="1"/>
  <c r="G2591" i="3"/>
  <c r="H2591" i="3" s="1"/>
  <c r="G2590" i="3"/>
  <c r="I2590" i="3" s="1"/>
  <c r="G2589" i="3"/>
  <c r="G2588" i="3"/>
  <c r="I2587" i="3"/>
  <c r="G2587" i="3"/>
  <c r="H2587" i="3" s="1"/>
  <c r="G2586" i="3"/>
  <c r="I2585" i="3"/>
  <c r="G2585" i="3"/>
  <c r="H2585" i="3" s="1"/>
  <c r="G2584" i="3"/>
  <c r="G2583" i="3"/>
  <c r="H2583" i="3" s="1"/>
  <c r="G2582" i="3"/>
  <c r="G2581" i="3"/>
  <c r="G2580" i="3"/>
  <c r="G2579" i="3"/>
  <c r="H2579" i="3" s="1"/>
  <c r="G2578" i="3"/>
  <c r="I2577" i="3"/>
  <c r="G2577" i="3"/>
  <c r="H2577" i="3" s="1"/>
  <c r="G2576" i="3"/>
  <c r="G2575" i="3"/>
  <c r="H2575" i="3" s="1"/>
  <c r="G2574" i="3"/>
  <c r="I2574" i="3" s="1"/>
  <c r="G2573" i="3"/>
  <c r="I2573" i="3" s="1"/>
  <c r="I2572" i="3"/>
  <c r="G2572" i="3"/>
  <c r="H2572" i="3" s="1"/>
  <c r="H2571" i="3"/>
  <c r="G2571" i="3"/>
  <c r="I2571" i="3" s="1"/>
  <c r="G2570" i="3"/>
  <c r="H2570" i="3" s="1"/>
  <c r="G2569" i="3"/>
  <c r="G2568" i="3"/>
  <c r="H2568" i="3" s="1"/>
  <c r="G2567" i="3"/>
  <c r="H2566" i="3"/>
  <c r="G2566" i="3"/>
  <c r="I2566" i="3" s="1"/>
  <c r="G2565" i="3"/>
  <c r="I2565" i="3" s="1"/>
  <c r="G2564" i="3"/>
  <c r="I2563" i="3"/>
  <c r="G2563" i="3"/>
  <c r="H2563" i="3" s="1"/>
  <c r="I2562" i="3"/>
  <c r="G2562" i="3"/>
  <c r="H2562" i="3" s="1"/>
  <c r="G2561" i="3"/>
  <c r="G2560" i="3"/>
  <c r="H2560" i="3" s="1"/>
  <c r="I2559" i="3"/>
  <c r="G2559" i="3"/>
  <c r="H2559" i="3" s="1"/>
  <c r="G2558" i="3"/>
  <c r="G2557" i="3"/>
  <c r="I2557" i="3" s="1"/>
  <c r="G2556" i="3"/>
  <c r="H2556" i="3" s="1"/>
  <c r="G2555" i="3"/>
  <c r="G2554" i="3"/>
  <c r="H2554" i="3" s="1"/>
  <c r="G2553" i="3"/>
  <c r="G2552" i="3"/>
  <c r="H2552" i="3" s="1"/>
  <c r="G2551" i="3"/>
  <c r="G2550" i="3"/>
  <c r="G2549" i="3"/>
  <c r="I2549" i="3" s="1"/>
  <c r="G2548" i="3"/>
  <c r="G2547" i="3"/>
  <c r="G2546" i="3"/>
  <c r="G2545" i="3"/>
  <c r="G2544" i="3"/>
  <c r="H2544" i="3" s="1"/>
  <c r="G2543" i="3"/>
  <c r="H2542" i="3"/>
  <c r="G2542" i="3"/>
  <c r="I2542" i="3" s="1"/>
  <c r="G2541" i="3"/>
  <c r="I2541" i="3" s="1"/>
  <c r="G2540" i="3"/>
  <c r="G2539" i="3"/>
  <c r="H2539" i="3" s="1"/>
  <c r="G2538" i="3"/>
  <c r="G2537" i="3"/>
  <c r="G2536" i="3"/>
  <c r="H2536" i="3" s="1"/>
  <c r="G2535" i="3"/>
  <c r="G2534" i="3"/>
  <c r="G2533" i="3"/>
  <c r="I2533" i="3" s="1"/>
  <c r="G2532" i="3"/>
  <c r="G2531" i="3"/>
  <c r="I2530" i="3"/>
  <c r="G2530" i="3"/>
  <c r="H2530" i="3" s="1"/>
  <c r="G2529" i="3"/>
  <c r="G2528" i="3"/>
  <c r="H2528" i="3" s="1"/>
  <c r="I2527" i="3"/>
  <c r="G2527" i="3"/>
  <c r="H2527" i="3" s="1"/>
  <c r="G2526" i="3"/>
  <c r="I2526" i="3" s="1"/>
  <c r="G2525" i="3"/>
  <c r="I2525" i="3" s="1"/>
  <c r="G2524" i="3"/>
  <c r="H2524" i="3" s="1"/>
  <c r="G2523" i="3"/>
  <c r="I2523" i="3" s="1"/>
  <c r="G2522" i="3"/>
  <c r="G2521" i="3"/>
  <c r="G2520" i="3"/>
  <c r="H2520" i="3" s="1"/>
  <c r="H2519" i="3"/>
  <c r="G2519" i="3"/>
  <c r="I2519" i="3" s="1"/>
  <c r="G2518" i="3"/>
  <c r="G2517" i="3"/>
  <c r="I2517" i="3" s="1"/>
  <c r="I2516" i="3"/>
  <c r="G2516" i="3"/>
  <c r="H2516" i="3" s="1"/>
  <c r="H2515" i="3"/>
  <c r="G2515" i="3"/>
  <c r="I2515" i="3" s="1"/>
  <c r="I2514" i="3"/>
  <c r="G2514" i="3"/>
  <c r="H2514" i="3" s="1"/>
  <c r="G2513" i="3"/>
  <c r="G2512" i="3"/>
  <c r="H2512" i="3" s="1"/>
  <c r="G2511" i="3"/>
  <c r="G2510" i="3"/>
  <c r="G2509" i="3"/>
  <c r="I2509" i="3" s="1"/>
  <c r="G2508" i="3"/>
  <c r="G2507" i="3"/>
  <c r="G2506" i="3"/>
  <c r="G2505" i="3"/>
  <c r="G2504" i="3"/>
  <c r="H2504" i="3" s="1"/>
  <c r="H2503" i="3"/>
  <c r="G2503" i="3"/>
  <c r="I2503" i="3" s="1"/>
  <c r="G2502" i="3"/>
  <c r="G2501" i="3"/>
  <c r="I2501" i="3" s="1"/>
  <c r="G2500" i="3"/>
  <c r="G2499" i="3"/>
  <c r="I2499" i="3" s="1"/>
  <c r="G2498" i="3"/>
  <c r="G2497" i="3"/>
  <c r="G2496" i="3"/>
  <c r="H2496" i="3" s="1"/>
  <c r="G2495" i="3"/>
  <c r="H2494" i="3"/>
  <c r="G2494" i="3"/>
  <c r="I2494" i="3" s="1"/>
  <c r="G2493" i="3"/>
  <c r="I2493" i="3" s="1"/>
  <c r="G2492" i="3"/>
  <c r="H2492" i="3" s="1"/>
  <c r="G2491" i="3"/>
  <c r="G2490" i="3"/>
  <c r="G2489" i="3"/>
  <c r="G2488" i="3"/>
  <c r="H2488" i="3" s="1"/>
  <c r="G2487" i="3"/>
  <c r="H2486" i="3"/>
  <c r="G2486" i="3"/>
  <c r="I2486" i="3" s="1"/>
  <c r="G2485" i="3"/>
  <c r="I2485" i="3" s="1"/>
  <c r="G2484" i="3"/>
  <c r="G2483" i="3"/>
  <c r="H2483" i="3" s="1"/>
  <c r="G2482" i="3"/>
  <c r="G2481" i="3"/>
  <c r="G2480" i="3"/>
  <c r="H2480" i="3" s="1"/>
  <c r="G2479" i="3"/>
  <c r="G2478" i="3"/>
  <c r="G2477" i="3"/>
  <c r="I2477" i="3" s="1"/>
  <c r="G2476" i="3"/>
  <c r="H2475" i="3"/>
  <c r="G2475" i="3"/>
  <c r="I2475" i="3" s="1"/>
  <c r="G2474" i="3"/>
  <c r="G2473" i="3"/>
  <c r="G2472" i="3"/>
  <c r="H2472" i="3" s="1"/>
  <c r="G2471" i="3"/>
  <c r="I2471" i="3" s="1"/>
  <c r="G2470" i="3"/>
  <c r="G2469" i="3"/>
  <c r="I2469" i="3" s="1"/>
  <c r="G2468" i="3"/>
  <c r="G2467" i="3"/>
  <c r="I2467" i="3" s="1"/>
  <c r="I2466" i="3"/>
  <c r="G2466" i="3"/>
  <c r="H2466" i="3" s="1"/>
  <c r="G2465" i="3"/>
  <c r="G2464" i="3"/>
  <c r="H2464" i="3" s="1"/>
  <c r="G2463" i="3"/>
  <c r="G2462" i="3"/>
  <c r="G2461" i="3"/>
  <c r="I2461" i="3" s="1"/>
  <c r="G2460" i="3"/>
  <c r="H2460" i="3" s="1"/>
  <c r="G2459" i="3"/>
  <c r="I2458" i="3"/>
  <c r="G2458" i="3"/>
  <c r="H2458" i="3" s="1"/>
  <c r="G2457" i="3"/>
  <c r="G2456" i="3"/>
  <c r="H2456" i="3" s="1"/>
  <c r="G2455" i="3"/>
  <c r="H2455" i="3" s="1"/>
  <c r="G2454" i="3"/>
  <c r="G2453" i="3"/>
  <c r="I2453" i="3" s="1"/>
  <c r="G2452" i="3"/>
  <c r="I2451" i="3"/>
  <c r="H2451" i="3"/>
  <c r="G2451" i="3"/>
  <c r="G2450" i="3"/>
  <c r="G2449" i="3"/>
  <c r="G2448" i="3"/>
  <c r="H2448" i="3" s="1"/>
  <c r="G2447" i="3"/>
  <c r="G2446" i="3"/>
  <c r="I2446" i="3" s="1"/>
  <c r="G2445" i="3"/>
  <c r="I2445" i="3" s="1"/>
  <c r="I2444" i="3"/>
  <c r="G2444" i="3"/>
  <c r="H2444" i="3" s="1"/>
  <c r="H2443" i="3"/>
  <c r="G2443" i="3"/>
  <c r="I2443" i="3" s="1"/>
  <c r="I2442" i="3"/>
  <c r="G2442" i="3"/>
  <c r="H2442" i="3" s="1"/>
  <c r="G2441" i="3"/>
  <c r="G2440" i="3"/>
  <c r="H2440" i="3" s="1"/>
  <c r="G2439" i="3"/>
  <c r="G2438" i="3"/>
  <c r="I2438" i="3" s="1"/>
  <c r="G2437" i="3"/>
  <c r="I2437" i="3" s="1"/>
  <c r="G2436" i="3"/>
  <c r="I2435" i="3"/>
  <c r="H2435" i="3"/>
  <c r="G2435" i="3"/>
  <c r="G2434" i="3"/>
  <c r="H2434" i="3" s="1"/>
  <c r="G2433" i="3"/>
  <c r="G2432" i="3"/>
  <c r="H2432" i="3" s="1"/>
  <c r="G2431" i="3"/>
  <c r="G2430" i="3"/>
  <c r="G2429" i="3"/>
  <c r="I2429" i="3" s="1"/>
  <c r="G2428" i="3"/>
  <c r="H2428" i="3" s="1"/>
  <c r="H2427" i="3"/>
  <c r="G2427" i="3"/>
  <c r="I2427" i="3" s="1"/>
  <c r="G2426" i="3"/>
  <c r="G2425" i="3"/>
  <c r="G2424" i="3"/>
  <c r="H2424" i="3" s="1"/>
  <c r="G2423" i="3"/>
  <c r="H2422" i="3"/>
  <c r="G2422" i="3"/>
  <c r="I2422" i="3" s="1"/>
  <c r="G2421" i="3"/>
  <c r="I2421" i="3" s="1"/>
  <c r="G2420" i="3"/>
  <c r="H2420" i="3" s="1"/>
  <c r="G2419" i="3"/>
  <c r="G2418" i="3"/>
  <c r="G2417" i="3"/>
  <c r="G2416" i="3"/>
  <c r="H2416" i="3" s="1"/>
  <c r="I2415" i="3"/>
  <c r="H2415" i="3"/>
  <c r="G2415" i="3"/>
  <c r="H2414" i="3"/>
  <c r="G2414" i="3"/>
  <c r="I2414" i="3" s="1"/>
  <c r="G2413" i="3"/>
  <c r="I2413" i="3" s="1"/>
  <c r="G2412" i="3"/>
  <c r="G2411" i="3"/>
  <c r="G2410" i="3"/>
  <c r="G2409" i="3"/>
  <c r="G2408" i="3"/>
  <c r="H2408" i="3" s="1"/>
  <c r="G2407" i="3"/>
  <c r="I2407" i="3" s="1"/>
  <c r="G2406" i="3"/>
  <c r="G2405" i="3"/>
  <c r="I2405" i="3" s="1"/>
  <c r="G2404" i="3"/>
  <c r="G2403" i="3"/>
  <c r="G2402" i="3"/>
  <c r="H2402" i="3" s="1"/>
  <c r="G2401" i="3"/>
  <c r="G2400" i="3"/>
  <c r="H2400" i="3" s="1"/>
  <c r="H2399" i="3"/>
  <c r="G2399" i="3"/>
  <c r="I2399" i="3" s="1"/>
  <c r="H2398" i="3"/>
  <c r="G2398" i="3"/>
  <c r="I2398" i="3" s="1"/>
  <c r="G2397" i="3"/>
  <c r="I2397" i="3" s="1"/>
  <c r="G2396" i="3"/>
  <c r="H2396" i="3" s="1"/>
  <c r="I2395" i="3"/>
  <c r="G2395" i="3"/>
  <c r="H2395" i="3" s="1"/>
  <c r="G2394" i="3"/>
  <c r="G2393" i="3"/>
  <c r="G2392" i="3"/>
  <c r="H2392" i="3" s="1"/>
  <c r="G2391" i="3"/>
  <c r="H2390" i="3"/>
  <c r="G2390" i="3"/>
  <c r="I2390" i="3" s="1"/>
  <c r="G2389" i="3"/>
  <c r="I2389" i="3" s="1"/>
  <c r="G2388" i="3"/>
  <c r="G2387" i="3"/>
  <c r="I2387" i="3" s="1"/>
  <c r="I2386" i="3"/>
  <c r="G2386" i="3"/>
  <c r="H2386" i="3" s="1"/>
  <c r="G2385" i="3"/>
  <c r="G2384" i="3"/>
  <c r="H2384" i="3" s="1"/>
  <c r="G2383" i="3"/>
  <c r="G2382" i="3"/>
  <c r="I2382" i="3" s="1"/>
  <c r="G2381" i="3"/>
  <c r="I2381" i="3" s="1"/>
  <c r="I2380" i="3"/>
  <c r="G2380" i="3"/>
  <c r="H2380" i="3" s="1"/>
  <c r="G2379" i="3"/>
  <c r="G2378" i="3"/>
  <c r="G2377" i="3"/>
  <c r="G2376" i="3"/>
  <c r="H2376" i="3" s="1"/>
  <c r="H2375" i="3"/>
  <c r="G2375" i="3"/>
  <c r="I2375" i="3" s="1"/>
  <c r="G2374" i="3"/>
  <c r="G2373" i="3"/>
  <c r="I2373" i="3" s="1"/>
  <c r="G2372" i="3"/>
  <c r="G2371" i="3"/>
  <c r="I2371" i="3" s="1"/>
  <c r="G2370" i="3"/>
  <c r="G2369" i="3"/>
  <c r="G2368" i="3"/>
  <c r="H2368" i="3" s="1"/>
  <c r="G2367" i="3"/>
  <c r="I2367" i="3" s="1"/>
  <c r="H2366" i="3"/>
  <c r="G2366" i="3"/>
  <c r="I2366" i="3" s="1"/>
  <c r="G2365" i="3"/>
  <c r="I2365" i="3" s="1"/>
  <c r="G2364" i="3"/>
  <c r="H2364" i="3" s="1"/>
  <c r="G2363" i="3"/>
  <c r="H2363" i="3" s="1"/>
  <c r="G2362" i="3"/>
  <c r="H2362" i="3" s="1"/>
  <c r="G2361" i="3"/>
  <c r="G2360" i="3"/>
  <c r="H2360" i="3" s="1"/>
  <c r="G2359" i="3"/>
  <c r="G2358" i="3"/>
  <c r="I2358" i="3" s="1"/>
  <c r="G2357" i="3"/>
  <c r="I2357" i="3" s="1"/>
  <c r="G2356" i="3"/>
  <c r="I2355" i="3"/>
  <c r="H2355" i="3"/>
  <c r="G2355" i="3"/>
  <c r="G2354" i="3"/>
  <c r="G2353" i="3"/>
  <c r="G2352" i="3"/>
  <c r="H2352" i="3" s="1"/>
  <c r="G2351" i="3"/>
  <c r="G2350" i="3"/>
  <c r="G2349" i="3"/>
  <c r="I2349" i="3" s="1"/>
  <c r="G2348" i="3"/>
  <c r="G2347" i="3"/>
  <c r="I2347" i="3" s="1"/>
  <c r="I2346" i="3"/>
  <c r="G2346" i="3"/>
  <c r="H2346" i="3" s="1"/>
  <c r="G2345" i="3"/>
  <c r="G2344" i="3"/>
  <c r="I2343" i="3"/>
  <c r="G2343" i="3"/>
  <c r="H2343" i="3" s="1"/>
  <c r="H2342" i="3"/>
  <c r="G2342" i="3"/>
  <c r="I2342" i="3" s="1"/>
  <c r="G2341" i="3"/>
  <c r="G2340" i="3"/>
  <c r="H2340" i="3" s="1"/>
  <c r="H2339" i="3"/>
  <c r="G2339" i="3"/>
  <c r="I2339" i="3" s="1"/>
  <c r="G2338" i="3"/>
  <c r="G2337" i="3"/>
  <c r="G2336" i="3"/>
  <c r="G2335" i="3"/>
  <c r="G2334" i="3"/>
  <c r="G2333" i="3"/>
  <c r="G2332" i="3"/>
  <c r="G2331" i="3"/>
  <c r="I2331" i="3" s="1"/>
  <c r="G2330" i="3"/>
  <c r="G2329" i="3"/>
  <c r="G2328" i="3"/>
  <c r="H2327" i="3"/>
  <c r="G2327" i="3"/>
  <c r="I2327" i="3" s="1"/>
  <c r="G2326" i="3"/>
  <c r="G2325" i="3"/>
  <c r="G2324" i="3"/>
  <c r="G2323" i="3"/>
  <c r="G2322" i="3"/>
  <c r="H2322" i="3" s="1"/>
  <c r="G2321" i="3"/>
  <c r="I2321" i="3" s="1"/>
  <c r="G2320" i="3"/>
  <c r="H2319" i="3"/>
  <c r="G2319" i="3"/>
  <c r="I2319" i="3" s="1"/>
  <c r="I2318" i="3"/>
  <c r="G2318" i="3"/>
  <c r="H2318" i="3" s="1"/>
  <c r="G2317" i="3"/>
  <c r="G2316" i="3"/>
  <c r="H2316" i="3" s="1"/>
  <c r="I2315" i="3"/>
  <c r="G2315" i="3"/>
  <c r="H2315" i="3" s="1"/>
  <c r="I2314" i="3"/>
  <c r="G2314" i="3"/>
  <c r="H2314" i="3" s="1"/>
  <c r="G2313" i="3"/>
  <c r="G2312" i="3"/>
  <c r="G2311" i="3"/>
  <c r="H2310" i="3"/>
  <c r="G2310" i="3"/>
  <c r="I2310" i="3" s="1"/>
  <c r="G2309" i="3"/>
  <c r="G2308" i="3"/>
  <c r="G2307" i="3"/>
  <c r="H2307" i="3" s="1"/>
  <c r="G2306" i="3"/>
  <c r="H2306" i="3" s="1"/>
  <c r="H2305" i="3"/>
  <c r="G2305" i="3"/>
  <c r="I2305" i="3" s="1"/>
  <c r="G2304" i="3"/>
  <c r="I2303" i="3"/>
  <c r="H2303" i="3"/>
  <c r="G2303" i="3"/>
  <c r="G2302" i="3"/>
  <c r="G2301" i="3"/>
  <c r="I2300" i="3"/>
  <c r="G2300" i="3"/>
  <c r="H2300" i="3" s="1"/>
  <c r="G2299" i="3"/>
  <c r="G2298" i="3"/>
  <c r="G2297" i="3"/>
  <c r="I2297" i="3" s="1"/>
  <c r="G2296" i="3"/>
  <c r="G2295" i="3"/>
  <c r="G2294" i="3"/>
  <c r="G2293" i="3"/>
  <c r="G2292" i="3"/>
  <c r="G2291" i="3"/>
  <c r="H2291" i="3" s="1"/>
  <c r="G2290" i="3"/>
  <c r="H2289" i="3"/>
  <c r="G2289" i="3"/>
  <c r="I2289" i="3" s="1"/>
  <c r="G2288" i="3"/>
  <c r="I2287" i="3"/>
  <c r="H2287" i="3"/>
  <c r="G2287" i="3"/>
  <c r="G2286" i="3"/>
  <c r="G2285" i="3"/>
  <c r="G2284" i="3"/>
  <c r="G2283" i="3"/>
  <c r="I2282" i="3"/>
  <c r="G2282" i="3"/>
  <c r="H2282" i="3" s="1"/>
  <c r="G2281" i="3"/>
  <c r="G2280" i="3"/>
  <c r="G2279" i="3"/>
  <c r="H2279" i="3" s="1"/>
  <c r="G2278" i="3"/>
  <c r="G2277" i="3"/>
  <c r="G2276" i="3"/>
  <c r="H2275" i="3"/>
  <c r="G2275" i="3"/>
  <c r="I2275" i="3" s="1"/>
  <c r="I2274" i="3"/>
  <c r="G2274" i="3"/>
  <c r="H2274" i="3" s="1"/>
  <c r="G2273" i="3"/>
  <c r="G2272" i="3"/>
  <c r="G2271" i="3"/>
  <c r="G2270" i="3"/>
  <c r="G2269" i="3"/>
  <c r="G2268" i="3"/>
  <c r="G2267" i="3"/>
  <c r="G2266" i="3"/>
  <c r="G2265" i="3"/>
  <c r="G2264" i="3"/>
  <c r="G2263" i="3"/>
  <c r="H2263" i="3" s="1"/>
  <c r="G2262" i="3"/>
  <c r="G2261" i="3"/>
  <c r="G2260" i="3"/>
  <c r="I2259" i="3"/>
  <c r="H2259" i="3"/>
  <c r="G2259" i="3"/>
  <c r="G2258" i="3"/>
  <c r="H2258" i="3" s="1"/>
  <c r="H2257" i="3"/>
  <c r="G2257" i="3"/>
  <c r="I2257" i="3" s="1"/>
  <c r="G2256" i="3"/>
  <c r="G2255" i="3"/>
  <c r="I2255" i="3" s="1"/>
  <c r="I2254" i="3"/>
  <c r="G2254" i="3"/>
  <c r="H2254" i="3" s="1"/>
  <c r="G2253" i="3"/>
  <c r="G2252" i="3"/>
  <c r="H2252" i="3" s="1"/>
  <c r="H2251" i="3"/>
  <c r="G2251" i="3"/>
  <c r="I2251" i="3" s="1"/>
  <c r="G2250" i="3"/>
  <c r="G2249" i="3"/>
  <c r="G2248" i="3"/>
  <c r="G2247" i="3"/>
  <c r="H2247" i="3" s="1"/>
  <c r="G2246" i="3"/>
  <c r="G2245" i="3"/>
  <c r="I2244" i="3"/>
  <c r="G2244" i="3"/>
  <c r="H2244" i="3" s="1"/>
  <c r="G2243" i="3"/>
  <c r="I2243" i="3" s="1"/>
  <c r="G2242" i="3"/>
  <c r="G2241" i="3"/>
  <c r="I2241" i="3" s="1"/>
  <c r="G2240" i="3"/>
  <c r="G2239" i="3"/>
  <c r="G2238" i="3"/>
  <c r="G2237" i="3"/>
  <c r="G2236" i="3"/>
  <c r="G2235" i="3"/>
  <c r="G2234" i="3"/>
  <c r="H2233" i="3"/>
  <c r="G2233" i="3"/>
  <c r="I2233" i="3" s="1"/>
  <c r="G2232" i="3"/>
  <c r="I2231" i="3"/>
  <c r="H2231" i="3"/>
  <c r="G2231" i="3"/>
  <c r="G2230" i="3"/>
  <c r="G2229" i="3"/>
  <c r="G2228" i="3"/>
  <c r="G2227" i="3"/>
  <c r="H2227" i="3" s="1"/>
  <c r="G2226" i="3"/>
  <c r="H2225" i="3"/>
  <c r="G2225" i="3"/>
  <c r="I2225" i="3" s="1"/>
  <c r="G2224" i="3"/>
  <c r="H2223" i="3"/>
  <c r="G2223" i="3"/>
  <c r="I2223" i="3" s="1"/>
  <c r="G2222" i="3"/>
  <c r="G2221" i="3"/>
  <c r="G2220" i="3"/>
  <c r="G2219" i="3"/>
  <c r="I2218" i="3"/>
  <c r="G2218" i="3"/>
  <c r="H2218" i="3" s="1"/>
  <c r="G2217" i="3"/>
  <c r="G2216" i="3"/>
  <c r="G2215" i="3"/>
  <c r="H2215" i="3" s="1"/>
  <c r="G2214" i="3"/>
  <c r="G2213" i="3"/>
  <c r="G2212" i="3"/>
  <c r="G2211" i="3"/>
  <c r="I2210" i="3"/>
  <c r="G2210" i="3"/>
  <c r="H2210" i="3" s="1"/>
  <c r="G2209" i="3"/>
  <c r="G2208" i="3"/>
  <c r="G2207" i="3"/>
  <c r="G2206" i="3"/>
  <c r="G2205" i="3"/>
  <c r="G2204" i="3"/>
  <c r="I2203" i="3"/>
  <c r="H2203" i="3"/>
  <c r="G2203" i="3"/>
  <c r="G2202" i="3"/>
  <c r="H2201" i="3"/>
  <c r="G2201" i="3"/>
  <c r="I2201" i="3" s="1"/>
  <c r="G2200" i="3"/>
  <c r="G2199" i="3"/>
  <c r="G2198" i="3"/>
  <c r="G2197" i="3"/>
  <c r="G2196" i="3"/>
  <c r="I2195" i="3"/>
  <c r="G2195" i="3"/>
  <c r="H2195" i="3" s="1"/>
  <c r="G2194" i="3"/>
  <c r="H2194" i="3" s="1"/>
  <c r="G2193" i="3"/>
  <c r="G2192" i="3"/>
  <c r="H2191" i="3"/>
  <c r="G2191" i="3"/>
  <c r="I2191" i="3" s="1"/>
  <c r="I2190" i="3"/>
  <c r="G2190" i="3"/>
  <c r="H2190" i="3" s="1"/>
  <c r="G2189" i="3"/>
  <c r="G2188" i="3"/>
  <c r="H2188" i="3" s="1"/>
  <c r="I2187" i="3"/>
  <c r="G2187" i="3"/>
  <c r="H2187" i="3" s="1"/>
  <c r="I2186" i="3"/>
  <c r="G2186" i="3"/>
  <c r="H2186" i="3" s="1"/>
  <c r="G2185" i="3"/>
  <c r="G2184" i="3"/>
  <c r="I2183" i="3"/>
  <c r="G2183" i="3"/>
  <c r="H2183" i="3" s="1"/>
  <c r="G2182" i="3"/>
  <c r="G2181" i="3"/>
  <c r="G2180" i="3"/>
  <c r="G2179" i="3"/>
  <c r="I2178" i="3"/>
  <c r="G2178" i="3"/>
  <c r="H2178" i="3" s="1"/>
  <c r="G2177" i="3"/>
  <c r="G2176" i="3"/>
  <c r="I2175" i="3"/>
  <c r="G2175" i="3"/>
  <c r="H2175" i="3" s="1"/>
  <c r="G2174" i="3"/>
  <c r="G2173" i="3"/>
  <c r="G2172" i="3"/>
  <c r="G2171" i="3"/>
  <c r="G2170" i="3"/>
  <c r="G2169" i="3"/>
  <c r="G2168" i="3"/>
  <c r="G2167" i="3"/>
  <c r="G2166" i="3"/>
  <c r="G2165" i="3"/>
  <c r="G2164" i="3"/>
  <c r="G2163" i="3"/>
  <c r="G2162" i="3"/>
  <c r="H2161" i="3"/>
  <c r="G2161" i="3"/>
  <c r="I2161" i="3" s="1"/>
  <c r="G2160" i="3"/>
  <c r="I2159" i="3"/>
  <c r="H2159" i="3"/>
  <c r="G2159" i="3"/>
  <c r="G2158" i="3"/>
  <c r="G2157" i="3"/>
  <c r="I2156" i="3"/>
  <c r="G2156" i="3"/>
  <c r="H2156" i="3" s="1"/>
  <c r="I2155" i="3"/>
  <c r="G2155" i="3"/>
  <c r="H2155" i="3" s="1"/>
  <c r="G2154" i="3"/>
  <c r="G2153" i="3"/>
  <c r="G2152" i="3"/>
  <c r="G2151" i="3"/>
  <c r="I2150" i="3"/>
  <c r="H2150" i="3"/>
  <c r="G2150" i="3"/>
  <c r="G2149" i="3"/>
  <c r="I2148" i="3"/>
  <c r="G2148" i="3"/>
  <c r="H2148" i="3" s="1"/>
  <c r="G2147" i="3"/>
  <c r="G2146" i="3"/>
  <c r="H2145" i="3"/>
  <c r="G2145" i="3"/>
  <c r="I2145" i="3" s="1"/>
  <c r="G2144" i="3"/>
  <c r="I2143" i="3"/>
  <c r="H2143" i="3"/>
  <c r="G2143" i="3"/>
  <c r="G2142" i="3"/>
  <c r="G2141" i="3"/>
  <c r="G2140" i="3"/>
  <c r="G2139" i="3"/>
  <c r="G2138" i="3"/>
  <c r="H2137" i="3"/>
  <c r="G2137" i="3"/>
  <c r="I2137" i="3" s="1"/>
  <c r="G2136" i="3"/>
  <c r="I2135" i="3"/>
  <c r="H2135" i="3"/>
  <c r="G2135" i="3"/>
  <c r="H2134" i="3"/>
  <c r="G2134" i="3"/>
  <c r="I2134" i="3" s="1"/>
  <c r="G2133" i="3"/>
  <c r="G2132" i="3"/>
  <c r="I2131" i="3"/>
  <c r="G2131" i="3"/>
  <c r="H2131" i="3" s="1"/>
  <c r="G2130" i="3"/>
  <c r="G2129" i="3"/>
  <c r="G2128" i="3"/>
  <c r="G2127" i="3"/>
  <c r="G2126" i="3"/>
  <c r="G2125" i="3"/>
  <c r="G2124" i="3"/>
  <c r="G2123" i="3"/>
  <c r="H2123" i="3" s="1"/>
  <c r="G2122" i="3"/>
  <c r="G2121" i="3"/>
  <c r="G2120" i="3"/>
  <c r="I2119" i="3"/>
  <c r="G2119" i="3"/>
  <c r="H2119" i="3" s="1"/>
  <c r="I2118" i="3"/>
  <c r="H2118" i="3"/>
  <c r="G2118" i="3"/>
  <c r="G2117" i="3"/>
  <c r="I2116" i="3"/>
  <c r="G2116" i="3"/>
  <c r="H2116" i="3" s="1"/>
  <c r="G2115" i="3"/>
  <c r="G2114" i="3"/>
  <c r="H2113" i="3"/>
  <c r="G2113" i="3"/>
  <c r="I2113" i="3" s="1"/>
  <c r="G2112" i="3"/>
  <c r="I2111" i="3"/>
  <c r="H2111" i="3"/>
  <c r="G2111" i="3"/>
  <c r="G2110" i="3"/>
  <c r="G2109" i="3"/>
  <c r="G2108" i="3"/>
  <c r="G2107" i="3"/>
  <c r="G2106" i="3"/>
  <c r="H2105" i="3"/>
  <c r="G2105" i="3"/>
  <c r="I2105" i="3" s="1"/>
  <c r="G2104" i="3"/>
  <c r="I2103" i="3"/>
  <c r="H2103" i="3"/>
  <c r="G2103" i="3"/>
  <c r="G2102" i="3"/>
  <c r="G2101" i="3"/>
  <c r="I2100" i="3"/>
  <c r="G2100" i="3"/>
  <c r="H2100" i="3" s="1"/>
  <c r="G2099" i="3"/>
  <c r="H2099" i="3" s="1"/>
  <c r="G2098" i="3"/>
  <c r="H2097" i="3"/>
  <c r="G2097" i="3"/>
  <c r="I2097" i="3" s="1"/>
  <c r="G2096" i="3"/>
  <c r="I2095" i="3"/>
  <c r="H2095" i="3"/>
  <c r="G2095" i="3"/>
  <c r="H2094" i="3"/>
  <c r="G2094" i="3"/>
  <c r="I2094" i="3" s="1"/>
  <c r="G2093" i="3"/>
  <c r="G2092" i="3"/>
  <c r="G2091" i="3"/>
  <c r="G2090" i="3"/>
  <c r="G2089" i="3"/>
  <c r="G2088" i="3"/>
  <c r="H2087" i="3"/>
  <c r="G2087" i="3"/>
  <c r="I2087" i="3" s="1"/>
  <c r="I2086" i="3"/>
  <c r="G2086" i="3"/>
  <c r="H2086" i="3" s="1"/>
  <c r="G2085" i="3"/>
  <c r="I2084" i="3"/>
  <c r="G2084" i="3"/>
  <c r="H2084" i="3" s="1"/>
  <c r="I2083" i="3"/>
  <c r="G2083" i="3"/>
  <c r="H2083" i="3" s="1"/>
  <c r="G2082" i="3"/>
  <c r="G2081" i="3"/>
  <c r="G2080" i="3"/>
  <c r="I2079" i="3"/>
  <c r="G2079" i="3"/>
  <c r="H2079" i="3" s="1"/>
  <c r="H2078" i="3"/>
  <c r="G2078" i="3"/>
  <c r="I2078" i="3" s="1"/>
  <c r="G2077" i="3"/>
  <c r="G2076" i="3"/>
  <c r="I2075" i="3"/>
  <c r="G2075" i="3"/>
  <c r="H2075" i="3" s="1"/>
  <c r="G2074" i="3"/>
  <c r="G2073" i="3"/>
  <c r="G2072" i="3"/>
  <c r="H2071" i="3"/>
  <c r="G2071" i="3"/>
  <c r="I2071" i="3" s="1"/>
  <c r="G2070" i="3"/>
  <c r="G2069" i="3"/>
  <c r="I2068" i="3"/>
  <c r="G2068" i="3"/>
  <c r="H2068" i="3" s="1"/>
  <c r="I2067" i="3"/>
  <c r="G2067" i="3"/>
  <c r="H2067" i="3" s="1"/>
  <c r="G2066" i="3"/>
  <c r="G2065" i="3"/>
  <c r="G2064" i="3"/>
  <c r="G2063" i="3"/>
  <c r="H2062" i="3"/>
  <c r="G2062" i="3"/>
  <c r="I2062" i="3" s="1"/>
  <c r="G2061" i="3"/>
  <c r="G2060" i="3"/>
  <c r="G2059" i="3"/>
  <c r="G2058" i="3"/>
  <c r="G2057" i="3"/>
  <c r="G2056" i="3"/>
  <c r="I2055" i="3"/>
  <c r="G2055" i="3"/>
  <c r="H2055" i="3" s="1"/>
  <c r="I2054" i="3"/>
  <c r="H2054" i="3"/>
  <c r="G2054" i="3"/>
  <c r="G2053" i="3"/>
  <c r="G2052" i="3"/>
  <c r="G2051" i="3"/>
  <c r="G2050" i="3"/>
  <c r="H2049" i="3"/>
  <c r="G2049" i="3"/>
  <c r="I2049" i="3" s="1"/>
  <c r="G2048" i="3"/>
  <c r="I2047" i="3"/>
  <c r="H2047" i="3"/>
  <c r="G2047" i="3"/>
  <c r="G2046" i="3"/>
  <c r="I2046" i="3" s="1"/>
  <c r="G2045" i="3"/>
  <c r="G2044" i="3"/>
  <c r="G2043" i="3"/>
  <c r="G2042" i="3"/>
  <c r="H2041" i="3"/>
  <c r="G2041" i="3"/>
  <c r="I2041" i="3" s="1"/>
  <c r="G2040" i="3"/>
  <c r="I2039" i="3"/>
  <c r="H2039" i="3"/>
  <c r="G2039" i="3"/>
  <c r="G2038" i="3"/>
  <c r="G2037" i="3"/>
  <c r="I2036" i="3"/>
  <c r="G2036" i="3"/>
  <c r="H2036" i="3" s="1"/>
  <c r="I2035" i="3"/>
  <c r="G2035" i="3"/>
  <c r="H2035" i="3" s="1"/>
  <c r="G2034" i="3"/>
  <c r="G2033" i="3"/>
  <c r="G2032" i="3"/>
  <c r="I2031" i="3"/>
  <c r="G2031" i="3"/>
  <c r="H2031" i="3" s="1"/>
  <c r="I2030" i="3"/>
  <c r="H2030" i="3"/>
  <c r="G2030" i="3"/>
  <c r="G2029" i="3"/>
  <c r="G2028" i="3"/>
  <c r="G2027" i="3"/>
  <c r="G2026" i="3"/>
  <c r="G2025" i="3"/>
  <c r="G2024" i="3"/>
  <c r="G2023" i="3"/>
  <c r="H2022" i="3"/>
  <c r="G2022" i="3"/>
  <c r="I2022" i="3" s="1"/>
  <c r="G2021" i="3"/>
  <c r="G2020" i="3"/>
  <c r="H2020" i="3" s="1"/>
  <c r="I2019" i="3"/>
  <c r="G2019" i="3"/>
  <c r="H2019" i="3" s="1"/>
  <c r="G2018" i="3"/>
  <c r="G2017" i="3"/>
  <c r="G2016" i="3"/>
  <c r="I2015" i="3"/>
  <c r="G2015" i="3"/>
  <c r="H2015" i="3" s="1"/>
  <c r="G2014" i="3"/>
  <c r="I2014" i="3" s="1"/>
  <c r="G2013" i="3"/>
  <c r="G2012" i="3"/>
  <c r="G2011" i="3"/>
  <c r="G2010" i="3"/>
  <c r="G2009" i="3"/>
  <c r="G2008" i="3"/>
  <c r="I2007" i="3"/>
  <c r="G2007" i="3"/>
  <c r="H2007" i="3" s="1"/>
  <c r="G2006" i="3"/>
  <c r="G2005" i="3"/>
  <c r="G2004" i="3"/>
  <c r="G2003" i="3"/>
  <c r="H2003" i="3" s="1"/>
  <c r="G2002" i="3"/>
  <c r="G2001" i="3"/>
  <c r="G2000" i="3"/>
  <c r="I1999" i="3"/>
  <c r="G1999" i="3"/>
  <c r="H1999" i="3" s="1"/>
  <c r="I1998" i="3"/>
  <c r="H1998" i="3"/>
  <c r="G1998" i="3"/>
  <c r="G1997" i="3"/>
  <c r="G1996" i="3"/>
  <c r="G1995" i="3"/>
  <c r="G1994" i="3"/>
  <c r="G1993" i="3"/>
  <c r="G1992" i="3"/>
  <c r="G1991" i="3"/>
  <c r="H1990" i="3"/>
  <c r="G1990" i="3"/>
  <c r="I1990" i="3" s="1"/>
  <c r="G1989" i="3"/>
  <c r="G1988" i="3"/>
  <c r="H1988" i="3" s="1"/>
  <c r="I1987" i="3"/>
  <c r="G1987" i="3"/>
  <c r="H1987" i="3" s="1"/>
  <c r="G1986" i="3"/>
  <c r="G1985" i="3"/>
  <c r="G1984" i="3"/>
  <c r="I1983" i="3"/>
  <c r="G1983" i="3"/>
  <c r="H1983" i="3" s="1"/>
  <c r="H1982" i="3"/>
  <c r="G1982" i="3"/>
  <c r="I1982" i="3" s="1"/>
  <c r="G1981" i="3"/>
  <c r="G1980" i="3"/>
  <c r="I1979" i="3"/>
  <c r="G1979" i="3"/>
  <c r="H1979" i="3" s="1"/>
  <c r="G1978" i="3"/>
  <c r="G1977" i="3"/>
  <c r="G1976" i="3"/>
  <c r="H1975" i="3"/>
  <c r="G1975" i="3"/>
  <c r="I1975" i="3" s="1"/>
  <c r="G1974" i="3"/>
  <c r="G1973" i="3"/>
  <c r="I1972" i="3"/>
  <c r="G1972" i="3"/>
  <c r="H1972" i="3" s="1"/>
  <c r="G1971" i="3"/>
  <c r="H1971" i="3" s="1"/>
  <c r="G1970" i="3"/>
  <c r="H1969" i="3"/>
  <c r="G1969" i="3"/>
  <c r="I1969" i="3" s="1"/>
  <c r="G1968" i="3"/>
  <c r="H1967" i="3"/>
  <c r="G1967" i="3"/>
  <c r="I1967" i="3" s="1"/>
  <c r="H1966" i="3"/>
  <c r="G1966" i="3"/>
  <c r="I1966" i="3" s="1"/>
  <c r="G1965" i="3"/>
  <c r="G1964" i="3"/>
  <c r="G1963" i="3"/>
  <c r="G1962" i="3"/>
  <c r="G1961" i="3"/>
  <c r="G1960" i="3"/>
  <c r="G1959" i="3"/>
  <c r="I1958" i="3"/>
  <c r="H1958" i="3"/>
  <c r="G1958" i="3"/>
  <c r="G1957" i="3"/>
  <c r="I1956" i="3"/>
  <c r="G1956" i="3"/>
  <c r="H1956" i="3" s="1"/>
  <c r="G1955" i="3"/>
  <c r="G1954" i="3"/>
  <c r="H1953" i="3"/>
  <c r="G1953" i="3"/>
  <c r="I1953" i="3" s="1"/>
  <c r="G1952" i="3"/>
  <c r="I1951" i="3"/>
  <c r="H1951" i="3"/>
  <c r="G1951" i="3"/>
  <c r="H1950" i="3"/>
  <c r="G1950" i="3"/>
  <c r="I1950" i="3" s="1"/>
  <c r="G1949" i="3"/>
  <c r="G1948" i="3"/>
  <c r="I1947" i="3"/>
  <c r="G1947" i="3"/>
  <c r="H1947" i="3" s="1"/>
  <c r="G1946" i="3"/>
  <c r="G1945" i="3"/>
  <c r="G1944" i="3"/>
  <c r="G1943" i="3"/>
  <c r="G1942" i="3"/>
  <c r="G1941" i="3"/>
  <c r="G1940" i="3"/>
  <c r="I1939" i="3"/>
  <c r="G1939" i="3"/>
  <c r="H1939" i="3" s="1"/>
  <c r="G1938" i="3"/>
  <c r="H1937" i="3"/>
  <c r="G1937" i="3"/>
  <c r="I1937" i="3" s="1"/>
  <c r="G1936" i="3"/>
  <c r="H1935" i="3"/>
  <c r="G1935" i="3"/>
  <c r="I1935" i="3" s="1"/>
  <c r="G1934" i="3"/>
  <c r="G1933" i="3"/>
  <c r="I1932" i="3"/>
  <c r="G1932" i="3"/>
  <c r="H1932" i="3" s="1"/>
  <c r="G1931" i="3"/>
  <c r="G1930" i="3"/>
  <c r="H1929" i="3"/>
  <c r="G1929" i="3"/>
  <c r="I1929" i="3" s="1"/>
  <c r="G1928" i="3"/>
  <c r="I1927" i="3"/>
  <c r="H1927" i="3"/>
  <c r="G1927" i="3"/>
  <c r="I1926" i="3"/>
  <c r="H1926" i="3"/>
  <c r="G1926" i="3"/>
  <c r="G1925" i="3"/>
  <c r="I1924" i="3"/>
  <c r="G1924" i="3"/>
  <c r="H1924" i="3" s="1"/>
  <c r="I1923" i="3"/>
  <c r="G1923" i="3"/>
  <c r="H1923" i="3" s="1"/>
  <c r="G1922" i="3"/>
  <c r="H1921" i="3"/>
  <c r="G1921" i="3"/>
  <c r="I1921" i="3" s="1"/>
  <c r="G1920" i="3"/>
  <c r="I1919" i="3"/>
  <c r="H1919" i="3"/>
  <c r="G1919" i="3"/>
  <c r="G1918" i="3"/>
  <c r="I1918" i="3" s="1"/>
  <c r="G1917" i="3"/>
  <c r="G1916" i="3"/>
  <c r="I1915" i="3"/>
  <c r="G1915" i="3"/>
  <c r="H1915" i="3" s="1"/>
  <c r="G1914" i="3"/>
  <c r="H1913" i="3"/>
  <c r="G1913" i="3"/>
  <c r="I1913" i="3" s="1"/>
  <c r="G1912" i="3"/>
  <c r="I1911" i="3"/>
  <c r="H1911" i="3"/>
  <c r="G1911" i="3"/>
  <c r="G1910" i="3"/>
  <c r="G1909" i="3"/>
  <c r="G1908" i="3"/>
  <c r="G1907" i="3"/>
  <c r="G1906" i="3"/>
  <c r="G1905" i="3"/>
  <c r="G1904" i="3"/>
  <c r="G1903" i="3"/>
  <c r="I1902" i="3"/>
  <c r="H1902" i="3"/>
  <c r="G1902" i="3"/>
  <c r="H1901" i="3"/>
  <c r="G1901" i="3"/>
  <c r="I1901" i="3" s="1"/>
  <c r="G1900" i="3"/>
  <c r="G1899" i="3"/>
  <c r="I1898" i="3"/>
  <c r="G1898" i="3"/>
  <c r="H1898" i="3" s="1"/>
  <c r="G1897" i="3"/>
  <c r="I1897" i="3" s="1"/>
  <c r="G1896" i="3"/>
  <c r="H1895" i="3"/>
  <c r="G1895" i="3"/>
  <c r="I1895" i="3" s="1"/>
  <c r="G1894" i="3"/>
  <c r="G1893" i="3"/>
  <c r="G1892" i="3"/>
  <c r="G1891" i="3"/>
  <c r="G1890" i="3"/>
  <c r="H1890" i="3" s="1"/>
  <c r="G1889" i="3"/>
  <c r="I1889" i="3" s="1"/>
  <c r="G1888" i="3"/>
  <c r="G1887" i="3"/>
  <c r="I1887" i="3" s="1"/>
  <c r="G1886" i="3"/>
  <c r="G1885" i="3"/>
  <c r="I1885" i="3" s="1"/>
  <c r="G1884" i="3"/>
  <c r="G1883" i="3"/>
  <c r="I1883" i="3" s="1"/>
  <c r="G1882" i="3"/>
  <c r="G1881" i="3"/>
  <c r="I1881" i="3" s="1"/>
  <c r="G1880" i="3"/>
  <c r="G1879" i="3"/>
  <c r="I1879" i="3" s="1"/>
  <c r="H1878" i="3"/>
  <c r="G1878" i="3"/>
  <c r="I1878" i="3" s="1"/>
  <c r="G1877" i="3"/>
  <c r="G1876" i="3"/>
  <c r="I1875" i="3"/>
  <c r="G1875" i="3"/>
  <c r="H1875" i="3" s="1"/>
  <c r="G1874" i="3"/>
  <c r="I1874" i="3" s="1"/>
  <c r="H1873" i="3"/>
  <c r="G1873" i="3"/>
  <c r="I1873" i="3" s="1"/>
  <c r="G1872" i="3"/>
  <c r="I1871" i="3"/>
  <c r="H1871" i="3"/>
  <c r="G1871" i="3"/>
  <c r="H1870" i="3"/>
  <c r="G1870" i="3"/>
  <c r="I1870" i="3" s="1"/>
  <c r="G1869" i="3"/>
  <c r="G1868" i="3"/>
  <c r="I1867" i="3"/>
  <c r="G1867" i="3"/>
  <c r="H1867" i="3" s="1"/>
  <c r="G1866" i="3"/>
  <c r="G1865" i="3"/>
  <c r="I1865" i="3" s="1"/>
  <c r="G1864" i="3"/>
  <c r="G1863" i="3"/>
  <c r="H1863" i="3" s="1"/>
  <c r="I1862" i="3"/>
  <c r="H1862" i="3"/>
  <c r="G1862" i="3"/>
  <c r="G1861" i="3"/>
  <c r="G1860" i="3"/>
  <c r="G1859" i="3"/>
  <c r="H1859" i="3" s="1"/>
  <c r="G1858" i="3"/>
  <c r="G1857" i="3"/>
  <c r="I1857" i="3" s="1"/>
  <c r="G1856" i="3"/>
  <c r="G1855" i="3"/>
  <c r="I1854" i="3"/>
  <c r="H1854" i="3"/>
  <c r="G1854" i="3"/>
  <c r="G1853" i="3"/>
  <c r="G1852" i="3"/>
  <c r="G1851" i="3"/>
  <c r="G1850" i="3"/>
  <c r="G1849" i="3"/>
  <c r="I1849" i="3" s="1"/>
  <c r="G1848" i="3"/>
  <c r="G1847" i="3"/>
  <c r="G1846" i="3"/>
  <c r="G1845" i="3"/>
  <c r="G1844" i="3"/>
  <c r="G1843" i="3"/>
  <c r="G1842" i="3"/>
  <c r="H1842" i="3" s="1"/>
  <c r="G1841" i="3"/>
  <c r="G1840" i="3"/>
  <c r="G1839" i="3"/>
  <c r="H1839" i="3" s="1"/>
  <c r="H1838" i="3"/>
  <c r="G1838" i="3"/>
  <c r="I1838" i="3" s="1"/>
  <c r="G1837" i="3"/>
  <c r="G1836" i="3"/>
  <c r="G1835" i="3"/>
  <c r="I1834" i="3"/>
  <c r="H1834" i="3"/>
  <c r="G1834" i="3"/>
  <c r="G1833" i="3"/>
  <c r="I1833" i="3" s="1"/>
  <c r="G1832" i="3"/>
  <c r="G1831" i="3"/>
  <c r="I1830" i="3"/>
  <c r="H1830" i="3"/>
  <c r="G1830" i="3"/>
  <c r="G1829" i="3"/>
  <c r="G1828" i="3"/>
  <c r="G1827" i="3"/>
  <c r="I1826" i="3"/>
  <c r="H1826" i="3"/>
  <c r="G1826" i="3"/>
  <c r="G1825" i="3"/>
  <c r="I1825" i="3" s="1"/>
  <c r="G1824" i="3"/>
  <c r="G1823" i="3"/>
  <c r="I1822" i="3"/>
  <c r="H1822" i="3"/>
  <c r="G1822" i="3"/>
  <c r="G1821" i="3"/>
  <c r="G1820" i="3"/>
  <c r="I1819" i="3"/>
  <c r="G1819" i="3"/>
  <c r="H1819" i="3" s="1"/>
  <c r="I1818" i="3"/>
  <c r="H1818" i="3"/>
  <c r="G1818" i="3"/>
  <c r="G1817" i="3"/>
  <c r="I1817" i="3" s="1"/>
  <c r="G1816" i="3"/>
  <c r="I1815" i="3"/>
  <c r="G1815" i="3"/>
  <c r="H1815" i="3" s="1"/>
  <c r="H1814" i="3"/>
  <c r="G1814" i="3"/>
  <c r="I1814" i="3" s="1"/>
  <c r="G1813" i="3"/>
  <c r="G1812" i="3"/>
  <c r="I1811" i="3"/>
  <c r="G1811" i="3"/>
  <c r="H1811" i="3" s="1"/>
  <c r="G1810" i="3"/>
  <c r="H1809" i="3"/>
  <c r="G1809" i="3"/>
  <c r="I1809" i="3" s="1"/>
  <c r="G1808" i="3"/>
  <c r="H1807" i="3"/>
  <c r="G1807" i="3"/>
  <c r="I1807" i="3" s="1"/>
  <c r="I1806" i="3"/>
  <c r="G1806" i="3"/>
  <c r="H1806" i="3" s="1"/>
  <c r="H1805" i="3"/>
  <c r="G1805" i="3"/>
  <c r="I1805" i="3" s="1"/>
  <c r="G1804" i="3"/>
  <c r="G1803" i="3"/>
  <c r="I1803" i="3" s="1"/>
  <c r="H1802" i="3"/>
  <c r="G1802" i="3"/>
  <c r="I1802" i="3" s="1"/>
  <c r="G1801" i="3"/>
  <c r="I1801" i="3" s="1"/>
  <c r="G1800" i="3"/>
  <c r="I1799" i="3"/>
  <c r="G1799" i="3"/>
  <c r="H1799" i="3" s="1"/>
  <c r="G1798" i="3"/>
  <c r="I1798" i="3" s="1"/>
  <c r="G1797" i="3"/>
  <c r="G1796" i="3"/>
  <c r="I1795" i="3"/>
  <c r="H1795" i="3"/>
  <c r="G1795" i="3"/>
  <c r="G1794" i="3"/>
  <c r="I1794" i="3" s="1"/>
  <c r="G1793" i="3"/>
  <c r="I1793" i="3" s="1"/>
  <c r="G1792" i="3"/>
  <c r="G1791" i="3"/>
  <c r="I1791" i="3" s="1"/>
  <c r="G1790" i="3"/>
  <c r="H1789" i="3"/>
  <c r="G1789" i="3"/>
  <c r="I1789" i="3" s="1"/>
  <c r="G1788" i="3"/>
  <c r="I1787" i="3"/>
  <c r="H1787" i="3"/>
  <c r="G1787" i="3"/>
  <c r="G1786" i="3"/>
  <c r="G1785" i="3"/>
  <c r="I1785" i="3" s="1"/>
  <c r="G1784" i="3"/>
  <c r="H1783" i="3"/>
  <c r="G1783" i="3"/>
  <c r="I1783" i="3" s="1"/>
  <c r="G1782" i="3"/>
  <c r="I1782" i="3" s="1"/>
  <c r="G1781" i="3"/>
  <c r="G1780" i="3"/>
  <c r="I1779" i="3"/>
  <c r="H1779" i="3"/>
  <c r="G1779" i="3"/>
  <c r="G1778" i="3"/>
  <c r="I1778" i="3" s="1"/>
  <c r="G1777" i="3"/>
  <c r="G1776" i="3"/>
  <c r="G1775" i="3"/>
  <c r="H1775" i="3" s="1"/>
  <c r="I1774" i="3"/>
  <c r="H1774" i="3"/>
  <c r="G1774" i="3"/>
  <c r="G1773" i="3"/>
  <c r="I1773" i="3" s="1"/>
  <c r="G1772" i="3"/>
  <c r="G1771" i="3"/>
  <c r="I1771" i="3" s="1"/>
  <c r="I1770" i="3"/>
  <c r="G1770" i="3"/>
  <c r="H1770" i="3" s="1"/>
  <c r="G1769" i="3"/>
  <c r="I1769" i="3" s="1"/>
  <c r="G1768" i="3"/>
  <c r="H1767" i="3"/>
  <c r="G1767" i="3"/>
  <c r="I1767" i="3" s="1"/>
  <c r="G1766" i="3"/>
  <c r="H1766" i="3" s="1"/>
  <c r="G1765" i="3"/>
  <c r="G1764" i="3"/>
  <c r="G1763" i="3"/>
  <c r="I1763" i="3" s="1"/>
  <c r="I1762" i="3"/>
  <c r="G1762" i="3"/>
  <c r="H1762" i="3" s="1"/>
  <c r="G1761" i="3"/>
  <c r="I1761" i="3" s="1"/>
  <c r="G1760" i="3"/>
  <c r="H1759" i="3"/>
  <c r="G1759" i="3"/>
  <c r="I1759" i="3" s="1"/>
  <c r="G1758" i="3"/>
  <c r="H1758" i="3" s="1"/>
  <c r="G1757" i="3"/>
  <c r="G1756" i="3"/>
  <c r="G1755" i="3"/>
  <c r="G1754" i="3"/>
  <c r="I1754" i="3" s="1"/>
  <c r="G1753" i="3"/>
  <c r="I1753" i="3" s="1"/>
  <c r="G1752" i="3"/>
  <c r="G1751" i="3"/>
  <c r="I1751" i="3" s="1"/>
  <c r="G1750" i="3"/>
  <c r="G1749" i="3"/>
  <c r="G1748" i="3"/>
  <c r="H1747" i="3"/>
  <c r="G1747" i="3"/>
  <c r="I1747" i="3" s="1"/>
  <c r="H1746" i="3"/>
  <c r="G1746" i="3"/>
  <c r="I1746" i="3" s="1"/>
  <c r="H1745" i="3"/>
  <c r="G1745" i="3"/>
  <c r="I1745" i="3" s="1"/>
  <c r="G1744" i="3"/>
  <c r="H1743" i="3"/>
  <c r="G1743" i="3"/>
  <c r="I1743" i="3" s="1"/>
  <c r="G1742" i="3"/>
  <c r="H1742" i="3" s="1"/>
  <c r="G1741" i="3"/>
  <c r="G1740" i="3"/>
  <c r="G1739" i="3"/>
  <c r="G1738" i="3"/>
  <c r="G1737" i="3"/>
  <c r="I1737" i="3" s="1"/>
  <c r="G1736" i="3"/>
  <c r="G1735" i="3"/>
  <c r="I1734" i="3"/>
  <c r="H1734" i="3"/>
  <c r="G1734" i="3"/>
  <c r="G1733" i="3"/>
  <c r="G1732" i="3"/>
  <c r="G1731" i="3"/>
  <c r="H1731" i="3" s="1"/>
  <c r="H1730" i="3"/>
  <c r="G1730" i="3"/>
  <c r="I1730" i="3" s="1"/>
  <c r="G1729" i="3"/>
  <c r="I1729" i="3" s="1"/>
  <c r="G1728" i="3"/>
  <c r="G1727" i="3"/>
  <c r="H1727" i="3" s="1"/>
  <c r="I1726" i="3"/>
  <c r="H1726" i="3"/>
  <c r="G1726" i="3"/>
  <c r="G1725" i="3"/>
  <c r="I1725" i="3" s="1"/>
  <c r="G1724" i="3"/>
  <c r="G1723" i="3"/>
  <c r="I1723" i="3" s="1"/>
  <c r="G1722" i="3"/>
  <c r="G1721" i="3"/>
  <c r="I1721" i="3" s="1"/>
  <c r="G1720" i="3"/>
  <c r="G1719" i="3"/>
  <c r="G1718" i="3"/>
  <c r="H1718" i="3" s="1"/>
  <c r="G1717" i="3"/>
  <c r="G1716" i="3"/>
  <c r="G1715" i="3"/>
  <c r="I1715" i="3" s="1"/>
  <c r="I1714" i="3"/>
  <c r="G1714" i="3"/>
  <c r="H1714" i="3" s="1"/>
  <c r="G1713" i="3"/>
  <c r="I1713" i="3" s="1"/>
  <c r="G1712" i="3"/>
  <c r="H1711" i="3"/>
  <c r="G1711" i="3"/>
  <c r="I1711" i="3" s="1"/>
  <c r="G1710" i="3"/>
  <c r="H1709" i="3"/>
  <c r="G1709" i="3"/>
  <c r="I1709" i="3" s="1"/>
  <c r="G1708" i="3"/>
  <c r="I1707" i="3"/>
  <c r="H1707" i="3"/>
  <c r="G1707" i="3"/>
  <c r="G1706" i="3"/>
  <c r="H1706" i="3" s="1"/>
  <c r="G1705" i="3"/>
  <c r="I1705" i="3" s="1"/>
  <c r="G1704" i="3"/>
  <c r="G1703" i="3"/>
  <c r="G1702" i="3"/>
  <c r="H1702" i="3" s="1"/>
  <c r="G1701" i="3"/>
  <c r="G1700" i="3"/>
  <c r="I1699" i="3"/>
  <c r="H1699" i="3"/>
  <c r="G1699" i="3"/>
  <c r="G1698" i="3"/>
  <c r="G1697" i="3"/>
  <c r="I1697" i="3" s="1"/>
  <c r="G1696" i="3"/>
  <c r="H1695" i="3"/>
  <c r="G1695" i="3"/>
  <c r="I1695" i="3" s="1"/>
  <c r="I1694" i="3"/>
  <c r="G1694" i="3"/>
  <c r="H1694" i="3" s="1"/>
  <c r="G1693" i="3"/>
  <c r="G1692" i="3"/>
  <c r="G1691" i="3"/>
  <c r="H1690" i="3"/>
  <c r="G1690" i="3"/>
  <c r="I1690" i="3" s="1"/>
  <c r="G1689" i="3"/>
  <c r="I1689" i="3" s="1"/>
  <c r="G1688" i="3"/>
  <c r="I1687" i="3"/>
  <c r="G1687" i="3"/>
  <c r="H1687" i="3" s="1"/>
  <c r="G1686" i="3"/>
  <c r="G1685" i="3"/>
  <c r="G1684" i="3"/>
  <c r="G1683" i="3"/>
  <c r="I1682" i="3"/>
  <c r="H1682" i="3"/>
  <c r="G1682" i="3"/>
  <c r="H1681" i="3"/>
  <c r="G1681" i="3"/>
  <c r="I1681" i="3" s="1"/>
  <c r="G1680" i="3"/>
  <c r="G1679" i="3"/>
  <c r="G1678" i="3"/>
  <c r="H1677" i="3"/>
  <c r="G1677" i="3"/>
  <c r="I1677" i="3" s="1"/>
  <c r="G1676" i="3"/>
  <c r="I1675" i="3"/>
  <c r="H1675" i="3"/>
  <c r="G1675" i="3"/>
  <c r="G1674" i="3"/>
  <c r="G1673" i="3"/>
  <c r="I1673" i="3" s="1"/>
  <c r="G1672" i="3"/>
  <c r="G1671" i="3"/>
  <c r="H1670" i="3"/>
  <c r="G1670" i="3"/>
  <c r="I1670" i="3" s="1"/>
  <c r="G1669" i="3"/>
  <c r="G1668" i="3"/>
  <c r="G1667" i="3"/>
  <c r="H1667" i="3" s="1"/>
  <c r="H1666" i="3"/>
  <c r="G1666" i="3"/>
  <c r="I1666" i="3" s="1"/>
  <c r="G1665" i="3"/>
  <c r="I1665" i="3" s="1"/>
  <c r="G1664" i="3"/>
  <c r="G1663" i="3"/>
  <c r="H1662" i="3"/>
  <c r="G1662" i="3"/>
  <c r="I1662" i="3" s="1"/>
  <c r="G1661" i="3"/>
  <c r="G1660" i="3"/>
  <c r="G1659" i="3"/>
  <c r="I1658" i="3"/>
  <c r="H1658" i="3"/>
  <c r="G1658" i="3"/>
  <c r="G1657" i="3"/>
  <c r="I1657" i="3" s="1"/>
  <c r="G1656" i="3"/>
  <c r="G1655" i="3"/>
  <c r="I1654" i="3"/>
  <c r="H1654" i="3"/>
  <c r="G1654" i="3"/>
  <c r="G1653" i="3"/>
  <c r="G1652" i="3"/>
  <c r="G1651" i="3"/>
  <c r="I1650" i="3"/>
  <c r="H1650" i="3"/>
  <c r="G1650" i="3"/>
  <c r="G1649" i="3"/>
  <c r="G1648" i="3"/>
  <c r="I1647" i="3"/>
  <c r="G1647" i="3"/>
  <c r="H1647" i="3" s="1"/>
  <c r="I1646" i="3"/>
  <c r="H1646" i="3"/>
  <c r="G1646" i="3"/>
  <c r="G1645" i="3"/>
  <c r="G1644" i="3"/>
  <c r="H1643" i="3"/>
  <c r="G1643" i="3"/>
  <c r="I1643" i="3" s="1"/>
  <c r="G1642" i="3"/>
  <c r="G1641" i="3"/>
  <c r="I1641" i="3" s="1"/>
  <c r="G1640" i="3"/>
  <c r="G1639" i="3"/>
  <c r="G1638" i="3"/>
  <c r="H1638" i="3" s="1"/>
  <c r="G1637" i="3"/>
  <c r="G1636" i="3"/>
  <c r="G1635" i="3"/>
  <c r="I1635" i="3" s="1"/>
  <c r="G1634" i="3"/>
  <c r="G1633" i="3"/>
  <c r="I1633" i="3" s="1"/>
  <c r="G1632" i="3"/>
  <c r="G1631" i="3"/>
  <c r="I1630" i="3"/>
  <c r="G1630" i="3"/>
  <c r="H1630" i="3" s="1"/>
  <c r="G1629" i="3"/>
  <c r="G1628" i="3"/>
  <c r="I1627" i="3"/>
  <c r="G1627" i="3"/>
  <c r="H1627" i="3" s="1"/>
  <c r="G1626" i="3"/>
  <c r="I1626" i="3" s="1"/>
  <c r="G1625" i="3"/>
  <c r="I1625" i="3" s="1"/>
  <c r="G1624" i="3"/>
  <c r="I1623" i="3"/>
  <c r="H1623" i="3"/>
  <c r="G1623" i="3"/>
  <c r="G1622" i="3"/>
  <c r="I1622" i="3" s="1"/>
  <c r="G1621" i="3"/>
  <c r="G1620" i="3"/>
  <c r="G1619" i="3"/>
  <c r="I1619" i="3" s="1"/>
  <c r="G1618" i="3"/>
  <c r="H1617" i="3"/>
  <c r="G1617" i="3"/>
  <c r="I1617" i="3" s="1"/>
  <c r="G1616" i="3"/>
  <c r="I1615" i="3"/>
  <c r="H1615" i="3"/>
  <c r="G1615" i="3"/>
  <c r="G1614" i="3"/>
  <c r="G1613" i="3"/>
  <c r="G1612" i="3"/>
  <c r="G1611" i="3"/>
  <c r="I1610" i="3"/>
  <c r="H1610" i="3"/>
  <c r="G1610" i="3"/>
  <c r="G1609" i="3"/>
  <c r="I1609" i="3" s="1"/>
  <c r="G1608" i="3"/>
  <c r="G1607" i="3"/>
  <c r="H1606" i="3"/>
  <c r="G1606" i="3"/>
  <c r="I1606" i="3" s="1"/>
  <c r="G1605" i="3"/>
  <c r="G1604" i="3"/>
  <c r="I1603" i="3"/>
  <c r="G1603" i="3"/>
  <c r="H1603" i="3" s="1"/>
  <c r="G1602" i="3"/>
  <c r="G1601" i="3"/>
  <c r="I1601" i="3" s="1"/>
  <c r="G1600" i="3"/>
  <c r="G1599" i="3"/>
  <c r="I1598" i="3"/>
  <c r="H1598" i="3"/>
  <c r="G1598" i="3"/>
  <c r="H1597" i="3"/>
  <c r="G1597" i="3"/>
  <c r="I1597" i="3" s="1"/>
  <c r="G1596" i="3"/>
  <c r="G1595" i="3"/>
  <c r="G1594" i="3"/>
  <c r="G1593" i="3"/>
  <c r="I1593" i="3" s="1"/>
  <c r="G1592" i="3"/>
  <c r="G1591" i="3"/>
  <c r="G1590" i="3"/>
  <c r="H1590" i="3" s="1"/>
  <c r="G1589" i="3"/>
  <c r="G1588" i="3"/>
  <c r="G1587" i="3"/>
  <c r="I1587" i="3" s="1"/>
  <c r="G1586" i="3"/>
  <c r="H1585" i="3"/>
  <c r="G1585" i="3"/>
  <c r="I1585" i="3" s="1"/>
  <c r="G1584" i="3"/>
  <c r="I1583" i="3"/>
  <c r="H1583" i="3"/>
  <c r="G1583" i="3"/>
  <c r="G1582" i="3"/>
  <c r="H1581" i="3"/>
  <c r="G1581" i="3"/>
  <c r="I1581" i="3" s="1"/>
  <c r="G1580" i="3"/>
  <c r="I1579" i="3"/>
  <c r="H1579" i="3"/>
  <c r="G1579" i="3"/>
  <c r="G1578" i="3"/>
  <c r="I1578" i="3" s="1"/>
  <c r="G1577" i="3"/>
  <c r="I1577" i="3" s="1"/>
  <c r="G1576" i="3"/>
  <c r="G1575" i="3"/>
  <c r="H1574" i="3"/>
  <c r="G1574" i="3"/>
  <c r="I1574" i="3" s="1"/>
  <c r="G1573" i="3"/>
  <c r="G1572" i="3"/>
  <c r="I1571" i="3"/>
  <c r="H1571" i="3"/>
  <c r="G1571" i="3"/>
  <c r="H1570" i="3"/>
  <c r="G1570" i="3"/>
  <c r="I1570" i="3" s="1"/>
  <c r="G1569" i="3"/>
  <c r="I1569" i="3" s="1"/>
  <c r="G1568" i="3"/>
  <c r="I1567" i="3"/>
  <c r="H1567" i="3"/>
  <c r="G1567" i="3"/>
  <c r="G1566" i="3"/>
  <c r="I1566" i="3" s="1"/>
  <c r="G1565" i="3"/>
  <c r="G1564" i="3"/>
  <c r="G1563" i="3"/>
  <c r="H1563" i="3" s="1"/>
  <c r="H1562" i="3"/>
  <c r="G1562" i="3"/>
  <c r="I1562" i="3" s="1"/>
  <c r="G1561" i="3"/>
  <c r="I1561" i="3" s="1"/>
  <c r="G1560" i="3"/>
  <c r="G1559" i="3"/>
  <c r="I1558" i="3"/>
  <c r="H1558" i="3"/>
  <c r="G1558" i="3"/>
  <c r="G1557" i="3"/>
  <c r="G1556" i="3"/>
  <c r="I1555" i="3"/>
  <c r="G1555" i="3"/>
  <c r="H1555" i="3" s="1"/>
  <c r="I1554" i="3"/>
  <c r="H1554" i="3"/>
  <c r="G1554" i="3"/>
  <c r="G1553" i="3"/>
  <c r="G1552" i="3"/>
  <c r="H1551" i="3"/>
  <c r="G1551" i="3"/>
  <c r="I1551" i="3" s="1"/>
  <c r="G1550" i="3"/>
  <c r="H1549" i="3"/>
  <c r="G1549" i="3"/>
  <c r="I1549" i="3" s="1"/>
  <c r="G1548" i="3"/>
  <c r="I1547" i="3"/>
  <c r="H1547" i="3"/>
  <c r="G1547" i="3"/>
  <c r="G1546" i="3"/>
  <c r="G1545" i="3"/>
  <c r="I1545" i="3" s="1"/>
  <c r="G1544" i="3"/>
  <c r="G1543" i="3"/>
  <c r="I1543" i="3" s="1"/>
  <c r="G1542" i="3"/>
  <c r="G1541" i="3"/>
  <c r="G1540" i="3"/>
  <c r="G1539" i="3"/>
  <c r="I1539" i="3" s="1"/>
  <c r="H1538" i="3"/>
  <c r="G1538" i="3"/>
  <c r="I1538" i="3" s="1"/>
  <c r="G1537" i="3"/>
  <c r="I1537" i="3" s="1"/>
  <c r="G1536" i="3"/>
  <c r="I1535" i="3"/>
  <c r="G1535" i="3"/>
  <c r="H1535" i="3" s="1"/>
  <c r="G1534" i="3"/>
  <c r="G1533" i="3"/>
  <c r="I1533" i="3" s="1"/>
  <c r="G1532" i="3"/>
  <c r="G1531" i="3"/>
  <c r="G1530" i="3"/>
  <c r="H1530" i="3" s="1"/>
  <c r="G1529" i="3"/>
  <c r="I1529" i="3" s="1"/>
  <c r="G1528" i="3"/>
  <c r="G1527" i="3"/>
  <c r="I1527" i="3" s="1"/>
  <c r="I1526" i="3"/>
  <c r="G1526" i="3"/>
  <c r="H1526" i="3" s="1"/>
  <c r="G1525" i="3"/>
  <c r="G1524" i="3"/>
  <c r="H1523" i="3"/>
  <c r="G1523" i="3"/>
  <c r="I1523" i="3" s="1"/>
  <c r="G1522" i="3"/>
  <c r="H1522" i="3" s="1"/>
  <c r="G1521" i="3"/>
  <c r="I1521" i="3" s="1"/>
  <c r="G1520" i="3"/>
  <c r="G1519" i="3"/>
  <c r="I1519" i="3" s="1"/>
  <c r="G1518" i="3"/>
  <c r="G1517" i="3"/>
  <c r="I1517" i="3" s="1"/>
  <c r="G1516" i="3"/>
  <c r="G1515" i="3"/>
  <c r="I1515" i="3" s="1"/>
  <c r="H1514" i="3"/>
  <c r="G1514" i="3"/>
  <c r="I1514" i="3" s="1"/>
  <c r="G1513" i="3"/>
  <c r="I1513" i="3" s="1"/>
  <c r="G1512" i="3"/>
  <c r="G1511" i="3"/>
  <c r="I1511" i="3" s="1"/>
  <c r="H1510" i="3"/>
  <c r="G1510" i="3"/>
  <c r="I1510" i="3" s="1"/>
  <c r="G1509" i="3"/>
  <c r="G1508" i="3"/>
  <c r="I1507" i="3"/>
  <c r="H1507" i="3"/>
  <c r="G1507" i="3"/>
  <c r="G1506" i="3"/>
  <c r="I1506" i="3" s="1"/>
  <c r="G1505" i="3"/>
  <c r="I1505" i="3" s="1"/>
  <c r="G1504" i="3"/>
  <c r="H1503" i="3"/>
  <c r="G1503" i="3"/>
  <c r="I1503" i="3" s="1"/>
  <c r="G1502" i="3"/>
  <c r="I1502" i="3" s="1"/>
  <c r="G1501" i="3"/>
  <c r="G1500" i="3"/>
  <c r="G1499" i="3"/>
  <c r="G1498" i="3"/>
  <c r="I1498" i="3" s="1"/>
  <c r="G1497" i="3"/>
  <c r="I1497" i="3" s="1"/>
  <c r="G1496" i="3"/>
  <c r="I1495" i="3"/>
  <c r="H1495" i="3"/>
  <c r="G1495" i="3"/>
  <c r="G1494" i="3"/>
  <c r="I1494" i="3" s="1"/>
  <c r="G1493" i="3"/>
  <c r="G1492" i="3"/>
  <c r="G1491" i="3"/>
  <c r="G1490" i="3"/>
  <c r="I1490" i="3" s="1"/>
  <c r="G1489" i="3"/>
  <c r="I1489" i="3" s="1"/>
  <c r="G1488" i="3"/>
  <c r="I1487" i="3"/>
  <c r="H1487" i="3"/>
  <c r="G1487" i="3"/>
  <c r="G1486" i="3"/>
  <c r="I1486" i="3" s="1"/>
  <c r="G1485" i="3"/>
  <c r="G1484" i="3"/>
  <c r="G1483" i="3"/>
  <c r="H1483" i="3" s="1"/>
  <c r="H1482" i="3"/>
  <c r="G1482" i="3"/>
  <c r="I1482" i="3" s="1"/>
  <c r="G1481" i="3"/>
  <c r="I1481" i="3" s="1"/>
  <c r="G1480" i="3"/>
  <c r="G1479" i="3"/>
  <c r="H1479" i="3" s="1"/>
  <c r="I1478" i="3"/>
  <c r="H1478" i="3"/>
  <c r="G1478" i="3"/>
  <c r="G1477" i="3"/>
  <c r="G1476" i="3"/>
  <c r="I1475" i="3"/>
  <c r="G1475" i="3"/>
  <c r="H1475" i="3" s="1"/>
  <c r="I1474" i="3"/>
  <c r="H1474" i="3"/>
  <c r="G1474" i="3"/>
  <c r="G1473" i="3"/>
  <c r="I1473" i="3" s="1"/>
  <c r="G1472" i="3"/>
  <c r="I1471" i="3"/>
  <c r="G1471" i="3"/>
  <c r="H1471" i="3" s="1"/>
  <c r="H1470" i="3"/>
  <c r="G1470" i="3"/>
  <c r="I1470" i="3" s="1"/>
  <c r="H1469" i="3"/>
  <c r="G1469" i="3"/>
  <c r="I1469" i="3" s="1"/>
  <c r="G1468" i="3"/>
  <c r="H1467" i="3"/>
  <c r="G1467" i="3"/>
  <c r="I1467" i="3" s="1"/>
  <c r="G1466" i="3"/>
  <c r="H1466" i="3" s="1"/>
  <c r="G1465" i="3"/>
  <c r="I1465" i="3" s="1"/>
  <c r="G1464" i="3"/>
  <c r="G1463" i="3"/>
  <c r="I1463" i="3" s="1"/>
  <c r="G1462" i="3"/>
  <c r="G1461" i="3"/>
  <c r="G1460" i="3"/>
  <c r="G1459" i="3"/>
  <c r="G1458" i="3"/>
  <c r="H1458" i="3" s="1"/>
  <c r="G1457" i="3"/>
  <c r="I1457" i="3" s="1"/>
  <c r="G1456" i="3"/>
  <c r="G1455" i="3"/>
  <c r="I1455" i="3" s="1"/>
  <c r="I1454" i="3"/>
  <c r="G1454" i="3"/>
  <c r="H1454" i="3" s="1"/>
  <c r="G1453" i="3"/>
  <c r="I1453" i="3" s="1"/>
  <c r="G1452" i="3"/>
  <c r="G1451" i="3"/>
  <c r="I1451" i="3" s="1"/>
  <c r="H1450" i="3"/>
  <c r="G1450" i="3"/>
  <c r="I1450" i="3" s="1"/>
  <c r="G1449" i="3"/>
  <c r="I1449" i="3" s="1"/>
  <c r="G1448" i="3"/>
  <c r="G1447" i="3"/>
  <c r="G1446" i="3"/>
  <c r="I1446" i="3" s="1"/>
  <c r="G1445" i="3"/>
  <c r="G1444" i="3"/>
  <c r="I1443" i="3"/>
  <c r="H1443" i="3"/>
  <c r="G1443" i="3"/>
  <c r="G1442" i="3"/>
  <c r="I1442" i="3" s="1"/>
  <c r="H1441" i="3"/>
  <c r="G1441" i="3"/>
  <c r="I1441" i="3" s="1"/>
  <c r="G1440" i="3"/>
  <c r="H1439" i="3"/>
  <c r="G1439" i="3"/>
  <c r="I1439" i="3" s="1"/>
  <c r="G1438" i="3"/>
  <c r="I1438" i="3" s="1"/>
  <c r="G1437" i="3"/>
  <c r="G1436" i="3"/>
  <c r="G1435" i="3"/>
  <c r="H1435" i="3" s="1"/>
  <c r="G1434" i="3"/>
  <c r="G1433" i="3"/>
  <c r="I1433" i="3" s="1"/>
  <c r="G1432" i="3"/>
  <c r="G1431" i="3"/>
  <c r="H1431" i="3" s="1"/>
  <c r="I1430" i="3"/>
  <c r="H1430" i="3"/>
  <c r="G1430" i="3"/>
  <c r="G1429" i="3"/>
  <c r="G1428" i="3"/>
  <c r="I1427" i="3"/>
  <c r="G1427" i="3"/>
  <c r="H1427" i="3" s="1"/>
  <c r="H1426" i="3"/>
  <c r="G1426" i="3"/>
  <c r="I1426" i="3" s="1"/>
  <c r="G1425" i="3"/>
  <c r="I1425" i="3" s="1"/>
  <c r="G1424" i="3"/>
  <c r="I1423" i="3"/>
  <c r="G1423" i="3"/>
  <c r="H1423" i="3" s="1"/>
  <c r="G1422" i="3"/>
  <c r="H1421" i="3"/>
  <c r="G1421" i="3"/>
  <c r="I1421" i="3" s="1"/>
  <c r="G1420" i="3"/>
  <c r="H1419" i="3"/>
  <c r="G1419" i="3"/>
  <c r="I1419" i="3" s="1"/>
  <c r="G1418" i="3"/>
  <c r="H1418" i="3" s="1"/>
  <c r="G1417" i="3"/>
  <c r="I1417" i="3" s="1"/>
  <c r="G1416" i="3"/>
  <c r="G1415" i="3"/>
  <c r="I1415" i="3" s="1"/>
  <c r="I1414" i="3"/>
  <c r="G1414" i="3"/>
  <c r="H1414" i="3" s="1"/>
  <c r="G1413" i="3"/>
  <c r="G1412" i="3"/>
  <c r="H1411" i="3"/>
  <c r="G1411" i="3"/>
  <c r="I1411" i="3" s="1"/>
  <c r="G1410" i="3"/>
  <c r="H1410" i="3" s="1"/>
  <c r="G1409" i="3"/>
  <c r="I1409" i="3" s="1"/>
  <c r="G1408" i="3"/>
  <c r="G1407" i="3"/>
  <c r="I1407" i="3" s="1"/>
  <c r="I1406" i="3"/>
  <c r="G1406" i="3"/>
  <c r="H1406" i="3" s="1"/>
  <c r="G1405" i="3"/>
  <c r="I1405" i="3" s="1"/>
  <c r="G1404" i="3"/>
  <c r="G1403" i="3"/>
  <c r="I1403" i="3" s="1"/>
  <c r="H1402" i="3"/>
  <c r="G1402" i="3"/>
  <c r="I1402" i="3" s="1"/>
  <c r="G1401" i="3"/>
  <c r="I1401" i="3" s="1"/>
  <c r="G1400" i="3"/>
  <c r="I1399" i="3"/>
  <c r="H1399" i="3"/>
  <c r="G1399" i="3"/>
  <c r="G1398" i="3"/>
  <c r="I1398" i="3" s="1"/>
  <c r="G1397" i="3"/>
  <c r="G1396" i="3"/>
  <c r="H1395" i="3"/>
  <c r="G1395" i="3"/>
  <c r="I1395" i="3" s="1"/>
  <c r="G1394" i="3"/>
  <c r="I1394" i="3" s="1"/>
  <c r="G1393" i="3"/>
  <c r="I1393" i="3" s="1"/>
  <c r="G1392" i="3"/>
  <c r="G1391" i="3"/>
  <c r="I1391" i="3" s="1"/>
  <c r="H1390" i="3"/>
  <c r="G1390" i="3"/>
  <c r="I1390" i="3" s="1"/>
  <c r="H1389" i="3"/>
  <c r="G1389" i="3"/>
  <c r="I1389" i="3" s="1"/>
  <c r="G1388" i="3"/>
  <c r="H1387" i="3"/>
  <c r="G1387" i="3"/>
  <c r="I1387" i="3" s="1"/>
  <c r="G1386" i="3"/>
  <c r="I1386" i="3" s="1"/>
  <c r="G1385" i="3"/>
  <c r="I1385" i="3" s="1"/>
  <c r="G1384" i="3"/>
  <c r="I1383" i="3"/>
  <c r="H1383" i="3"/>
  <c r="G1383" i="3"/>
  <c r="G1382" i="3"/>
  <c r="I1382" i="3" s="1"/>
  <c r="G1381" i="3"/>
  <c r="G1380" i="3"/>
  <c r="H1379" i="3"/>
  <c r="G1379" i="3"/>
  <c r="I1379" i="3" s="1"/>
  <c r="G1378" i="3"/>
  <c r="I1378" i="3" s="1"/>
  <c r="G1377" i="3"/>
  <c r="I1377" i="3" s="1"/>
  <c r="G1376" i="3"/>
  <c r="I1375" i="3"/>
  <c r="H1375" i="3"/>
  <c r="G1375" i="3"/>
  <c r="G1374" i="3"/>
  <c r="I1374" i="3" s="1"/>
  <c r="G1373" i="3"/>
  <c r="G1372" i="3"/>
  <c r="G1371" i="3"/>
  <c r="H1371" i="3" s="1"/>
  <c r="I1370" i="3"/>
  <c r="H1370" i="3"/>
  <c r="G1370" i="3"/>
  <c r="G1369" i="3"/>
  <c r="I1369" i="3" s="1"/>
  <c r="G1368" i="3"/>
  <c r="I1367" i="3"/>
  <c r="G1367" i="3"/>
  <c r="H1367" i="3" s="1"/>
  <c r="H1366" i="3"/>
  <c r="G1366" i="3"/>
  <c r="I1366" i="3" s="1"/>
  <c r="G1365" i="3"/>
  <c r="G1364" i="3"/>
  <c r="I1363" i="3"/>
  <c r="G1363" i="3"/>
  <c r="H1363" i="3" s="1"/>
  <c r="G1362" i="3"/>
  <c r="G1361" i="3"/>
  <c r="I1361" i="3" s="1"/>
  <c r="G1360" i="3"/>
  <c r="G1359" i="3"/>
  <c r="H1359" i="3" s="1"/>
  <c r="I1358" i="3"/>
  <c r="H1358" i="3"/>
  <c r="G1358" i="3"/>
  <c r="G1357" i="3"/>
  <c r="G1356" i="3"/>
  <c r="G1355" i="3"/>
  <c r="I1355" i="3" s="1"/>
  <c r="G1354" i="3"/>
  <c r="G1353" i="3"/>
  <c r="I1353" i="3" s="1"/>
  <c r="G1352" i="3"/>
  <c r="G1351" i="3"/>
  <c r="G1350" i="3"/>
  <c r="H1350" i="3" s="1"/>
  <c r="G1349" i="3"/>
  <c r="G1348" i="3"/>
  <c r="G1347" i="3"/>
  <c r="I1347" i="3" s="1"/>
  <c r="I1346" i="3"/>
  <c r="G1346" i="3"/>
  <c r="H1346" i="3" s="1"/>
  <c r="G1345" i="3"/>
  <c r="I1345" i="3" s="1"/>
  <c r="G1344" i="3"/>
  <c r="H1343" i="3"/>
  <c r="G1343" i="3"/>
  <c r="I1343" i="3" s="1"/>
  <c r="G1342" i="3"/>
  <c r="H1342" i="3" s="1"/>
  <c r="H1341" i="3"/>
  <c r="G1341" i="3"/>
  <c r="I1341" i="3" s="1"/>
  <c r="G1340" i="3"/>
  <c r="H1339" i="3"/>
  <c r="G1339" i="3"/>
  <c r="I1339" i="3" s="1"/>
  <c r="G1338" i="3"/>
  <c r="I1338" i="3" s="1"/>
  <c r="G1337" i="3"/>
  <c r="I1337" i="3" s="1"/>
  <c r="G1336" i="3"/>
  <c r="I1335" i="3"/>
  <c r="H1335" i="3"/>
  <c r="G1335" i="3"/>
  <c r="G1334" i="3"/>
  <c r="G1333" i="3"/>
  <c r="I1333" i="3" s="1"/>
  <c r="G1332" i="3"/>
  <c r="H1332" i="3" s="1"/>
  <c r="G1331" i="3"/>
  <c r="G1330" i="3"/>
  <c r="I1330" i="3" s="1"/>
  <c r="G1329" i="3"/>
  <c r="I1329" i="3" s="1"/>
  <c r="G1328" i="3"/>
  <c r="I1327" i="3"/>
  <c r="H1327" i="3"/>
  <c r="G1327" i="3"/>
  <c r="G1326" i="3"/>
  <c r="G1325" i="3"/>
  <c r="I1325" i="3" s="1"/>
  <c r="G1324" i="3"/>
  <c r="H1324" i="3" s="1"/>
  <c r="G1323" i="3"/>
  <c r="I1323" i="3" s="1"/>
  <c r="G1322" i="3"/>
  <c r="I1322" i="3" s="1"/>
  <c r="G1321" i="3"/>
  <c r="I1321" i="3" s="1"/>
  <c r="G1320" i="3"/>
  <c r="G1319" i="3"/>
  <c r="H1319" i="3" s="1"/>
  <c r="I1318" i="3"/>
  <c r="G1318" i="3"/>
  <c r="H1318" i="3" s="1"/>
  <c r="G1317" i="3"/>
  <c r="I1317" i="3" s="1"/>
  <c r="G1316" i="3"/>
  <c r="H1316" i="3" s="1"/>
  <c r="I1315" i="3"/>
  <c r="H1315" i="3"/>
  <c r="G1315" i="3"/>
  <c r="G1314" i="3"/>
  <c r="I1314" i="3" s="1"/>
  <c r="G1313" i="3"/>
  <c r="I1313" i="3" s="1"/>
  <c r="G1312" i="3"/>
  <c r="G1311" i="3"/>
  <c r="I1311" i="3" s="1"/>
  <c r="G1310" i="3"/>
  <c r="G1309" i="3"/>
  <c r="I1309" i="3" s="1"/>
  <c r="G1308" i="3"/>
  <c r="H1308" i="3" s="1"/>
  <c r="G1307" i="3"/>
  <c r="G1306" i="3"/>
  <c r="I1306" i="3" s="1"/>
  <c r="G1305" i="3"/>
  <c r="I1305" i="3" s="1"/>
  <c r="G1304" i="3"/>
  <c r="G1303" i="3"/>
  <c r="I1303" i="3" s="1"/>
  <c r="G1302" i="3"/>
  <c r="G1301" i="3"/>
  <c r="I1301" i="3" s="1"/>
  <c r="G1300" i="3"/>
  <c r="H1300" i="3" s="1"/>
  <c r="H1299" i="3"/>
  <c r="G1299" i="3"/>
  <c r="I1299" i="3" s="1"/>
  <c r="G1298" i="3"/>
  <c r="I1298" i="3" s="1"/>
  <c r="G1297" i="3"/>
  <c r="I1297" i="3" s="1"/>
  <c r="G1296" i="3"/>
  <c r="I1295" i="3"/>
  <c r="H1295" i="3"/>
  <c r="G1295" i="3"/>
  <c r="I1294" i="3"/>
  <c r="G1294" i="3"/>
  <c r="H1294" i="3" s="1"/>
  <c r="G1293" i="3"/>
  <c r="I1293" i="3" s="1"/>
  <c r="G1292" i="3"/>
  <c r="H1292" i="3" s="1"/>
  <c r="I1291" i="3"/>
  <c r="H1291" i="3"/>
  <c r="G1291" i="3"/>
  <c r="G1290" i="3"/>
  <c r="I1290" i="3" s="1"/>
  <c r="G1289" i="3"/>
  <c r="I1289" i="3" s="1"/>
  <c r="G1288" i="3"/>
  <c r="G1287" i="3"/>
  <c r="H1287" i="3" s="1"/>
  <c r="G1286" i="3"/>
  <c r="G1285" i="3"/>
  <c r="I1285" i="3" s="1"/>
  <c r="G1284" i="3"/>
  <c r="H1284" i="3" s="1"/>
  <c r="H1283" i="3"/>
  <c r="G1283" i="3"/>
  <c r="I1283" i="3" s="1"/>
  <c r="G1282" i="3"/>
  <c r="I1282" i="3" s="1"/>
  <c r="G1281" i="3"/>
  <c r="I1281" i="3" s="1"/>
  <c r="G1280" i="3"/>
  <c r="G1279" i="3"/>
  <c r="I1279" i="3" s="1"/>
  <c r="I1278" i="3"/>
  <c r="G1278" i="3"/>
  <c r="H1278" i="3" s="1"/>
  <c r="G1277" i="3"/>
  <c r="I1277" i="3" s="1"/>
  <c r="G1276" i="3"/>
  <c r="H1276" i="3" s="1"/>
  <c r="I1275" i="3"/>
  <c r="G1275" i="3"/>
  <c r="H1275" i="3" s="1"/>
  <c r="G1274" i="3"/>
  <c r="I1274" i="3" s="1"/>
  <c r="G1273" i="3"/>
  <c r="I1273" i="3" s="1"/>
  <c r="G1272" i="3"/>
  <c r="G1271" i="3"/>
  <c r="I1271" i="3" s="1"/>
  <c r="G1270" i="3"/>
  <c r="G1269" i="3"/>
  <c r="I1269" i="3" s="1"/>
  <c r="G1268" i="3"/>
  <c r="H1268" i="3" s="1"/>
  <c r="G1267" i="3"/>
  <c r="I1267" i="3" s="1"/>
  <c r="G1266" i="3"/>
  <c r="I1266" i="3" s="1"/>
  <c r="G1265" i="3"/>
  <c r="I1265" i="3" s="1"/>
  <c r="G1264" i="3"/>
  <c r="H1263" i="3"/>
  <c r="G1263" i="3"/>
  <c r="I1263" i="3" s="1"/>
  <c r="G1262" i="3"/>
  <c r="H1262" i="3" s="1"/>
  <c r="G1261" i="3"/>
  <c r="I1261" i="3" s="1"/>
  <c r="G1260" i="3"/>
  <c r="H1260" i="3" s="1"/>
  <c r="I1259" i="3"/>
  <c r="H1259" i="3"/>
  <c r="G1259" i="3"/>
  <c r="G1258" i="3"/>
  <c r="I1258" i="3" s="1"/>
  <c r="G1257" i="3"/>
  <c r="I1257" i="3" s="1"/>
  <c r="G1256" i="3"/>
  <c r="G1255" i="3"/>
  <c r="G1254" i="3"/>
  <c r="H1254" i="3" s="1"/>
  <c r="G1253" i="3"/>
  <c r="I1253" i="3" s="1"/>
  <c r="G1252" i="3"/>
  <c r="H1252" i="3" s="1"/>
  <c r="I1251" i="3"/>
  <c r="H1251" i="3"/>
  <c r="G1251" i="3"/>
  <c r="G1250" i="3"/>
  <c r="I1250" i="3" s="1"/>
  <c r="G1249" i="3"/>
  <c r="I1249" i="3" s="1"/>
  <c r="G1248" i="3"/>
  <c r="H1247" i="3"/>
  <c r="G1247" i="3"/>
  <c r="I1247" i="3" s="1"/>
  <c r="I1246" i="3"/>
  <c r="G1246" i="3"/>
  <c r="H1246" i="3" s="1"/>
  <c r="G1245" i="3"/>
  <c r="I1245" i="3" s="1"/>
  <c r="G1244" i="3"/>
  <c r="H1244" i="3" s="1"/>
  <c r="G1243" i="3"/>
  <c r="H1243" i="3" s="1"/>
  <c r="G1242" i="3"/>
  <c r="I1242" i="3" s="1"/>
  <c r="G1241" i="3"/>
  <c r="I1241" i="3" s="1"/>
  <c r="G1240" i="3"/>
  <c r="I1239" i="3"/>
  <c r="H1239" i="3"/>
  <c r="G1239" i="3"/>
  <c r="G1238" i="3"/>
  <c r="G1237" i="3"/>
  <c r="I1237" i="3" s="1"/>
  <c r="G1236" i="3"/>
  <c r="H1236" i="3" s="1"/>
  <c r="G1235" i="3"/>
  <c r="I1235" i="3" s="1"/>
  <c r="G1234" i="3"/>
  <c r="I1234" i="3" s="1"/>
  <c r="G1233" i="3"/>
  <c r="I1233" i="3" s="1"/>
  <c r="G1232" i="3"/>
  <c r="G1231" i="3"/>
  <c r="G1230" i="3"/>
  <c r="H1230" i="3" s="1"/>
  <c r="G1229" i="3"/>
  <c r="I1229" i="3" s="1"/>
  <c r="G1228" i="3"/>
  <c r="H1228" i="3" s="1"/>
  <c r="G1227" i="3"/>
  <c r="H1227" i="3" s="1"/>
  <c r="G1226" i="3"/>
  <c r="I1226" i="3" s="1"/>
  <c r="G1225" i="3"/>
  <c r="I1225" i="3" s="1"/>
  <c r="G1224" i="3"/>
  <c r="I1223" i="3"/>
  <c r="G1223" i="3"/>
  <c r="H1223" i="3" s="1"/>
  <c r="G1222" i="3"/>
  <c r="H1222" i="3" s="1"/>
  <c r="G1221" i="3"/>
  <c r="I1221" i="3" s="1"/>
  <c r="G1220" i="3"/>
  <c r="H1220" i="3" s="1"/>
  <c r="I1219" i="3"/>
  <c r="H1219" i="3"/>
  <c r="G1219" i="3"/>
  <c r="G1218" i="3"/>
  <c r="I1218" i="3" s="1"/>
  <c r="G1217" i="3"/>
  <c r="I1217" i="3" s="1"/>
  <c r="G1216" i="3"/>
  <c r="G1215" i="3"/>
  <c r="I1214" i="3"/>
  <c r="G1214" i="3"/>
  <c r="H1214" i="3" s="1"/>
  <c r="G1213" i="3"/>
  <c r="I1213" i="3" s="1"/>
  <c r="G1212" i="3"/>
  <c r="H1212" i="3" s="1"/>
  <c r="G1211" i="3"/>
  <c r="H1211" i="3" s="1"/>
  <c r="G1210" i="3"/>
  <c r="I1210" i="3" s="1"/>
  <c r="G1209" i="3"/>
  <c r="I1209" i="3" s="1"/>
  <c r="G1208" i="3"/>
  <c r="I1207" i="3"/>
  <c r="H1207" i="3"/>
  <c r="G1207" i="3"/>
  <c r="G1206" i="3"/>
  <c r="G1205" i="3"/>
  <c r="I1205" i="3" s="1"/>
  <c r="G1204" i="3"/>
  <c r="H1204" i="3" s="1"/>
  <c r="G1203" i="3"/>
  <c r="G1202" i="3"/>
  <c r="I1202" i="3" s="1"/>
  <c r="G1201" i="3"/>
  <c r="I1201" i="3" s="1"/>
  <c r="G1200" i="3"/>
  <c r="I1199" i="3"/>
  <c r="H1199" i="3"/>
  <c r="G1199" i="3"/>
  <c r="G1198" i="3"/>
  <c r="G1197" i="3"/>
  <c r="I1197" i="3" s="1"/>
  <c r="G1196" i="3"/>
  <c r="H1196" i="3" s="1"/>
  <c r="G1195" i="3"/>
  <c r="I1195" i="3" s="1"/>
  <c r="G1194" i="3"/>
  <c r="I1194" i="3" s="1"/>
  <c r="G1193" i="3"/>
  <c r="I1193" i="3" s="1"/>
  <c r="G1192" i="3"/>
  <c r="G1191" i="3"/>
  <c r="H1191" i="3" s="1"/>
  <c r="I1190" i="3"/>
  <c r="G1190" i="3"/>
  <c r="H1190" i="3" s="1"/>
  <c r="G1189" i="3"/>
  <c r="I1189" i="3" s="1"/>
  <c r="G1188" i="3"/>
  <c r="H1188" i="3" s="1"/>
  <c r="I1187" i="3"/>
  <c r="H1187" i="3"/>
  <c r="G1187" i="3"/>
  <c r="G1186" i="3"/>
  <c r="I1186" i="3" s="1"/>
  <c r="G1185" i="3"/>
  <c r="I1185" i="3" s="1"/>
  <c r="G1184" i="3"/>
  <c r="G1183" i="3"/>
  <c r="I1183" i="3" s="1"/>
  <c r="G1182" i="3"/>
  <c r="G1181" i="3"/>
  <c r="I1181" i="3" s="1"/>
  <c r="G1180" i="3"/>
  <c r="H1180" i="3" s="1"/>
  <c r="G1179" i="3"/>
  <c r="G1178" i="3"/>
  <c r="I1178" i="3" s="1"/>
  <c r="G1177" i="3"/>
  <c r="I1177" i="3" s="1"/>
  <c r="G1176" i="3"/>
  <c r="G1175" i="3"/>
  <c r="I1175" i="3" s="1"/>
  <c r="G1174" i="3"/>
  <c r="G1173" i="3"/>
  <c r="I1173" i="3" s="1"/>
  <c r="G1172" i="3"/>
  <c r="H1172" i="3" s="1"/>
  <c r="H1171" i="3"/>
  <c r="G1171" i="3"/>
  <c r="I1171" i="3" s="1"/>
  <c r="G1170" i="3"/>
  <c r="I1170" i="3" s="1"/>
  <c r="G1169" i="3"/>
  <c r="I1169" i="3" s="1"/>
  <c r="G1168" i="3"/>
  <c r="I1167" i="3"/>
  <c r="H1167" i="3"/>
  <c r="G1167" i="3"/>
  <c r="I1166" i="3"/>
  <c r="G1166" i="3"/>
  <c r="H1166" i="3" s="1"/>
  <c r="G1165" i="3"/>
  <c r="I1165" i="3" s="1"/>
  <c r="G1164" i="3"/>
  <c r="H1164" i="3" s="1"/>
  <c r="I1163" i="3"/>
  <c r="H1163" i="3"/>
  <c r="G1163" i="3"/>
  <c r="G1162" i="3"/>
  <c r="I1162" i="3" s="1"/>
  <c r="G1161" i="3"/>
  <c r="I1161" i="3" s="1"/>
  <c r="G1160" i="3"/>
  <c r="G1159" i="3"/>
  <c r="H1159" i="3" s="1"/>
  <c r="G1158" i="3"/>
  <c r="G1157" i="3"/>
  <c r="I1157" i="3" s="1"/>
  <c r="G1156" i="3"/>
  <c r="H1156" i="3" s="1"/>
  <c r="H1155" i="3"/>
  <c r="G1155" i="3"/>
  <c r="I1155" i="3" s="1"/>
  <c r="G1154" i="3"/>
  <c r="I1154" i="3" s="1"/>
  <c r="G1153" i="3"/>
  <c r="I1153" i="3" s="1"/>
  <c r="G1152" i="3"/>
  <c r="G1151" i="3"/>
  <c r="I1151" i="3" s="1"/>
  <c r="I1150" i="3"/>
  <c r="G1150" i="3"/>
  <c r="H1150" i="3" s="1"/>
  <c r="G1149" i="3"/>
  <c r="I1149" i="3" s="1"/>
  <c r="G1148" i="3"/>
  <c r="H1148" i="3" s="1"/>
  <c r="I1147" i="3"/>
  <c r="G1147" i="3"/>
  <c r="H1147" i="3" s="1"/>
  <c r="G1146" i="3"/>
  <c r="I1146" i="3" s="1"/>
  <c r="G1145" i="3"/>
  <c r="I1145" i="3" s="1"/>
  <c r="G1144" i="3"/>
  <c r="G1143" i="3"/>
  <c r="I1143" i="3" s="1"/>
  <c r="G1142" i="3"/>
  <c r="G1141" i="3"/>
  <c r="I1141" i="3" s="1"/>
  <c r="G1140" i="3"/>
  <c r="H1140" i="3" s="1"/>
  <c r="G1139" i="3"/>
  <c r="I1139" i="3" s="1"/>
  <c r="G1138" i="3"/>
  <c r="I1138" i="3" s="1"/>
  <c r="G1137" i="3"/>
  <c r="I1137" i="3" s="1"/>
  <c r="G1136" i="3"/>
  <c r="H1135" i="3"/>
  <c r="G1135" i="3"/>
  <c r="I1135" i="3" s="1"/>
  <c r="G1134" i="3"/>
  <c r="H1134" i="3" s="1"/>
  <c r="G1133" i="3"/>
  <c r="I1133" i="3" s="1"/>
  <c r="G1132" i="3"/>
  <c r="H1132" i="3" s="1"/>
  <c r="I1131" i="3"/>
  <c r="H1131" i="3"/>
  <c r="G1131" i="3"/>
  <c r="G1130" i="3"/>
  <c r="I1130" i="3" s="1"/>
  <c r="G1129" i="3"/>
  <c r="I1129" i="3" s="1"/>
  <c r="G1128" i="3"/>
  <c r="G1127" i="3"/>
  <c r="G1126" i="3"/>
  <c r="H1126" i="3" s="1"/>
  <c r="G1125" i="3"/>
  <c r="I1125" i="3" s="1"/>
  <c r="G1124" i="3"/>
  <c r="H1124" i="3" s="1"/>
  <c r="I1123" i="3"/>
  <c r="H1123" i="3"/>
  <c r="G1123" i="3"/>
  <c r="G1122" i="3"/>
  <c r="I1122" i="3" s="1"/>
  <c r="G1121" i="3"/>
  <c r="I1121" i="3" s="1"/>
  <c r="G1120" i="3"/>
  <c r="H1120" i="3" s="1"/>
  <c r="H1119" i="3"/>
  <c r="G1119" i="3"/>
  <c r="I1119" i="3" s="1"/>
  <c r="I1118" i="3"/>
  <c r="G1118" i="3"/>
  <c r="H1118" i="3" s="1"/>
  <c r="G1117" i="3"/>
  <c r="G1116" i="3"/>
  <c r="H1116" i="3" s="1"/>
  <c r="G1115" i="3"/>
  <c r="H1115" i="3" s="1"/>
  <c r="G1114" i="3"/>
  <c r="I1114" i="3" s="1"/>
  <c r="G1113" i="3"/>
  <c r="I1113" i="3" s="1"/>
  <c r="G1112" i="3"/>
  <c r="H1112" i="3" s="1"/>
  <c r="I1111" i="3"/>
  <c r="H1111" i="3"/>
  <c r="G1111" i="3"/>
  <c r="G1110" i="3"/>
  <c r="G1109" i="3"/>
  <c r="G1108" i="3"/>
  <c r="H1108" i="3" s="1"/>
  <c r="G1107" i="3"/>
  <c r="I1107" i="3" s="1"/>
  <c r="G1106" i="3"/>
  <c r="I1106" i="3" s="1"/>
  <c r="G1105" i="3"/>
  <c r="I1105" i="3" s="1"/>
  <c r="G1104" i="3"/>
  <c r="H1104" i="3" s="1"/>
  <c r="I1103" i="3"/>
  <c r="G1103" i="3"/>
  <c r="H1103" i="3" s="1"/>
  <c r="G1102" i="3"/>
  <c r="H1102" i="3" s="1"/>
  <c r="G1101" i="3"/>
  <c r="G1100" i="3"/>
  <c r="H1100" i="3" s="1"/>
  <c r="H1099" i="3"/>
  <c r="G1099" i="3"/>
  <c r="I1099" i="3" s="1"/>
  <c r="H1098" i="3"/>
  <c r="G1098" i="3"/>
  <c r="I1098" i="3" s="1"/>
  <c r="G1097" i="3"/>
  <c r="I1097" i="3" s="1"/>
  <c r="G1096" i="3"/>
  <c r="H1096" i="3" s="1"/>
  <c r="G1095" i="3"/>
  <c r="I1095" i="3" s="1"/>
  <c r="G1094" i="3"/>
  <c r="G1093" i="3"/>
  <c r="G1092" i="3"/>
  <c r="H1092" i="3" s="1"/>
  <c r="G1091" i="3"/>
  <c r="I1091" i="3" s="1"/>
  <c r="G1090" i="3"/>
  <c r="I1090" i="3" s="1"/>
  <c r="G1089" i="3"/>
  <c r="I1089" i="3" s="1"/>
  <c r="G1088" i="3"/>
  <c r="H1088" i="3" s="1"/>
  <c r="G1087" i="3"/>
  <c r="G1086" i="3"/>
  <c r="H1086" i="3" s="1"/>
  <c r="G1085" i="3"/>
  <c r="G1084" i="3"/>
  <c r="H1084" i="3" s="1"/>
  <c r="I1083" i="3"/>
  <c r="H1083" i="3"/>
  <c r="G1083" i="3"/>
  <c r="G1082" i="3"/>
  <c r="I1082" i="3" s="1"/>
  <c r="G1081" i="3"/>
  <c r="I1081" i="3" s="1"/>
  <c r="G1080" i="3"/>
  <c r="H1080" i="3" s="1"/>
  <c r="I1079" i="3"/>
  <c r="G1079" i="3"/>
  <c r="H1079" i="3" s="1"/>
  <c r="G1078" i="3"/>
  <c r="H1078" i="3" s="1"/>
  <c r="G1077" i="3"/>
  <c r="G1076" i="3"/>
  <c r="H1076" i="3" s="1"/>
  <c r="H1075" i="3"/>
  <c r="G1075" i="3"/>
  <c r="I1075" i="3" s="1"/>
  <c r="G1074" i="3"/>
  <c r="I1074" i="3" s="1"/>
  <c r="G1073" i="3"/>
  <c r="I1073" i="3" s="1"/>
  <c r="I1072" i="3"/>
  <c r="G1072" i="3"/>
  <c r="H1072" i="3" s="1"/>
  <c r="G1071" i="3"/>
  <c r="H1071" i="3" s="1"/>
  <c r="G1070" i="3"/>
  <c r="G1069" i="3"/>
  <c r="G1068" i="3"/>
  <c r="H1068" i="3" s="1"/>
  <c r="H1067" i="3"/>
  <c r="G1067" i="3"/>
  <c r="I1067" i="3" s="1"/>
  <c r="H1066" i="3"/>
  <c r="G1066" i="3"/>
  <c r="I1066" i="3" s="1"/>
  <c r="G1065" i="3"/>
  <c r="I1065" i="3" s="1"/>
  <c r="G1064" i="3"/>
  <c r="H1064" i="3" s="1"/>
  <c r="G1063" i="3"/>
  <c r="H1063" i="3" s="1"/>
  <c r="I1062" i="3"/>
  <c r="G1062" i="3"/>
  <c r="H1062" i="3" s="1"/>
  <c r="G1061" i="3"/>
  <c r="G1060" i="3"/>
  <c r="H1060" i="3" s="1"/>
  <c r="I1059" i="3"/>
  <c r="H1059" i="3"/>
  <c r="G1059" i="3"/>
  <c r="G1058" i="3"/>
  <c r="I1058" i="3" s="1"/>
  <c r="G1057" i="3"/>
  <c r="I1057" i="3" s="1"/>
  <c r="G1056" i="3"/>
  <c r="H1056" i="3" s="1"/>
  <c r="G1055" i="3"/>
  <c r="I1055" i="3" s="1"/>
  <c r="I1054" i="3"/>
  <c r="G1054" i="3"/>
  <c r="H1054" i="3" s="1"/>
  <c r="G1053" i="3"/>
  <c r="G1052" i="3"/>
  <c r="H1052" i="3" s="1"/>
  <c r="I1051" i="3"/>
  <c r="G1051" i="3"/>
  <c r="H1051" i="3" s="1"/>
  <c r="G1050" i="3"/>
  <c r="I1050" i="3" s="1"/>
  <c r="G1049" i="3"/>
  <c r="I1049" i="3" s="1"/>
  <c r="G1048" i="3"/>
  <c r="H1048" i="3" s="1"/>
  <c r="G1047" i="3"/>
  <c r="I1047" i="3" s="1"/>
  <c r="G1046" i="3"/>
  <c r="G1045" i="3"/>
  <c r="G1044" i="3"/>
  <c r="H1044" i="3" s="1"/>
  <c r="G1043" i="3"/>
  <c r="I1043" i="3" s="1"/>
  <c r="G1042" i="3"/>
  <c r="I1042" i="3" s="1"/>
  <c r="G1041" i="3"/>
  <c r="I1041" i="3" s="1"/>
  <c r="G1040" i="3"/>
  <c r="H1040" i="3" s="1"/>
  <c r="I1039" i="3"/>
  <c r="G1039" i="3"/>
  <c r="H1039" i="3" s="1"/>
  <c r="G1038" i="3"/>
  <c r="H1038" i="3" s="1"/>
  <c r="G1037" i="3"/>
  <c r="G1036" i="3"/>
  <c r="H1036" i="3" s="1"/>
  <c r="G1035" i="3"/>
  <c r="G1034" i="3"/>
  <c r="I1034" i="3" s="1"/>
  <c r="G1033" i="3"/>
  <c r="I1033" i="3" s="1"/>
  <c r="G1032" i="3"/>
  <c r="H1032" i="3" s="1"/>
  <c r="G1031" i="3"/>
  <c r="I1031" i="3" s="1"/>
  <c r="G1030" i="3"/>
  <c r="G1029" i="3"/>
  <c r="G1028" i="3"/>
  <c r="H1028" i="3" s="1"/>
  <c r="H1027" i="3"/>
  <c r="G1027" i="3"/>
  <c r="I1027" i="3" s="1"/>
  <c r="G1026" i="3"/>
  <c r="I1026" i="3" s="1"/>
  <c r="G1025" i="3"/>
  <c r="I1025" i="3" s="1"/>
  <c r="G1024" i="3"/>
  <c r="H1024" i="3" s="1"/>
  <c r="I1023" i="3"/>
  <c r="H1023" i="3"/>
  <c r="G1023" i="3"/>
  <c r="I1022" i="3"/>
  <c r="G1022" i="3"/>
  <c r="H1022" i="3" s="1"/>
  <c r="G1021" i="3"/>
  <c r="G1020" i="3"/>
  <c r="H1020" i="3" s="1"/>
  <c r="I1019" i="3"/>
  <c r="H1019" i="3"/>
  <c r="G1019" i="3"/>
  <c r="G1018" i="3"/>
  <c r="I1018" i="3" s="1"/>
  <c r="G1017" i="3"/>
  <c r="I1017" i="3" s="1"/>
  <c r="G1016" i="3"/>
  <c r="H1016" i="3" s="1"/>
  <c r="G1015" i="3"/>
  <c r="H1015" i="3" s="1"/>
  <c r="G1014" i="3"/>
  <c r="G1013" i="3"/>
  <c r="G1012" i="3"/>
  <c r="H1012" i="3" s="1"/>
  <c r="H1011" i="3"/>
  <c r="G1011" i="3"/>
  <c r="I1011" i="3" s="1"/>
  <c r="G1010" i="3"/>
  <c r="I1010" i="3" s="1"/>
  <c r="G1009" i="3"/>
  <c r="I1009" i="3" s="1"/>
  <c r="I1008" i="3"/>
  <c r="G1008" i="3"/>
  <c r="H1008" i="3" s="1"/>
  <c r="G1007" i="3"/>
  <c r="G1006" i="3"/>
  <c r="G1005" i="3"/>
  <c r="G1004" i="3"/>
  <c r="H1004" i="3" s="1"/>
  <c r="H1003" i="3"/>
  <c r="G1003" i="3"/>
  <c r="I1003" i="3" s="1"/>
  <c r="H1002" i="3"/>
  <c r="G1002" i="3"/>
  <c r="I1002" i="3" s="1"/>
  <c r="G1001" i="3"/>
  <c r="I1001" i="3" s="1"/>
  <c r="G1000" i="3"/>
  <c r="H1000" i="3" s="1"/>
  <c r="G999" i="3"/>
  <c r="H999" i="3" s="1"/>
  <c r="G998" i="3"/>
  <c r="G997" i="3"/>
  <c r="G996" i="3"/>
  <c r="H996" i="3" s="1"/>
  <c r="H995" i="3"/>
  <c r="G995" i="3"/>
  <c r="I995" i="3" s="1"/>
  <c r="G994" i="3"/>
  <c r="I994" i="3" s="1"/>
  <c r="G993" i="3"/>
  <c r="I993" i="3" s="1"/>
  <c r="G992" i="3"/>
  <c r="H992" i="3" s="1"/>
  <c r="G991" i="3"/>
  <c r="I991" i="3" s="1"/>
  <c r="I990" i="3"/>
  <c r="G990" i="3"/>
  <c r="H990" i="3" s="1"/>
  <c r="G989" i="3"/>
  <c r="G988" i="3"/>
  <c r="H988" i="3" s="1"/>
  <c r="I987" i="3"/>
  <c r="G987" i="3"/>
  <c r="H987" i="3" s="1"/>
  <c r="G986" i="3"/>
  <c r="I986" i="3" s="1"/>
  <c r="G985" i="3"/>
  <c r="I985" i="3" s="1"/>
  <c r="G984" i="3"/>
  <c r="H984" i="3" s="1"/>
  <c r="G983" i="3"/>
  <c r="H983" i="3" s="1"/>
  <c r="G982" i="3"/>
  <c r="G981" i="3"/>
  <c r="G980" i="3"/>
  <c r="H980" i="3" s="1"/>
  <c r="G979" i="3"/>
  <c r="G978" i="3"/>
  <c r="I978" i="3" s="1"/>
  <c r="G977" i="3"/>
  <c r="I977" i="3" s="1"/>
  <c r="G976" i="3"/>
  <c r="G975" i="3"/>
  <c r="H975" i="3" s="1"/>
  <c r="I974" i="3"/>
  <c r="G974" i="3"/>
  <c r="H974" i="3" s="1"/>
  <c r="G973" i="3"/>
  <c r="G972" i="3"/>
  <c r="H972" i="3" s="1"/>
  <c r="G971" i="3"/>
  <c r="G970" i="3"/>
  <c r="I970" i="3" s="1"/>
  <c r="G969" i="3"/>
  <c r="I969" i="3" s="1"/>
  <c r="G968" i="3"/>
  <c r="H968" i="3" s="1"/>
  <c r="I967" i="3"/>
  <c r="H967" i="3"/>
  <c r="G967" i="3"/>
  <c r="G966" i="3"/>
  <c r="G965" i="3"/>
  <c r="G964" i="3"/>
  <c r="H964" i="3" s="1"/>
  <c r="H963" i="3"/>
  <c r="G963" i="3"/>
  <c r="I963" i="3" s="1"/>
  <c r="G962" i="3"/>
  <c r="I962" i="3" s="1"/>
  <c r="G961" i="3"/>
  <c r="I961" i="3" s="1"/>
  <c r="G960" i="3"/>
  <c r="H960" i="3" s="1"/>
  <c r="H959" i="3"/>
  <c r="G959" i="3"/>
  <c r="I959" i="3" s="1"/>
  <c r="I958" i="3"/>
  <c r="G958" i="3"/>
  <c r="H958" i="3" s="1"/>
  <c r="G957" i="3"/>
  <c r="G956" i="3"/>
  <c r="H956" i="3" s="1"/>
  <c r="G955" i="3"/>
  <c r="I955" i="3" s="1"/>
  <c r="G954" i="3"/>
  <c r="I954" i="3" s="1"/>
  <c r="G953" i="3"/>
  <c r="I953" i="3" s="1"/>
  <c r="G952" i="3"/>
  <c r="H952" i="3" s="1"/>
  <c r="G951" i="3"/>
  <c r="H951" i="3" s="1"/>
  <c r="G950" i="3"/>
  <c r="G949" i="3"/>
  <c r="G948" i="3"/>
  <c r="H948" i="3" s="1"/>
  <c r="H947" i="3"/>
  <c r="G947" i="3"/>
  <c r="I947" i="3" s="1"/>
  <c r="G946" i="3"/>
  <c r="I946" i="3" s="1"/>
  <c r="G945" i="3"/>
  <c r="I945" i="3" s="1"/>
  <c r="I944" i="3"/>
  <c r="G944" i="3"/>
  <c r="H944" i="3" s="1"/>
  <c r="G943" i="3"/>
  <c r="G942" i="3"/>
  <c r="G941" i="3"/>
  <c r="G940" i="3"/>
  <c r="H940" i="3" s="1"/>
  <c r="G939" i="3"/>
  <c r="I939" i="3" s="1"/>
  <c r="H938" i="3"/>
  <c r="G938" i="3"/>
  <c r="I938" i="3" s="1"/>
  <c r="G937" i="3"/>
  <c r="I937" i="3" s="1"/>
  <c r="G936" i="3"/>
  <c r="H936" i="3" s="1"/>
  <c r="I935" i="3"/>
  <c r="G935" i="3"/>
  <c r="H935" i="3" s="1"/>
  <c r="G934" i="3"/>
  <c r="H934" i="3" s="1"/>
  <c r="G933" i="3"/>
  <c r="G932" i="3"/>
  <c r="H932" i="3" s="1"/>
  <c r="G931" i="3"/>
  <c r="G930" i="3"/>
  <c r="I930" i="3" s="1"/>
  <c r="G929" i="3"/>
  <c r="I929" i="3" s="1"/>
  <c r="G928" i="3"/>
  <c r="H928" i="3" s="1"/>
  <c r="H927" i="3"/>
  <c r="G927" i="3"/>
  <c r="I927" i="3" s="1"/>
  <c r="I926" i="3"/>
  <c r="G926" i="3"/>
  <c r="H926" i="3" s="1"/>
  <c r="G925" i="3"/>
  <c r="G924" i="3"/>
  <c r="H924" i="3" s="1"/>
  <c r="G923" i="3"/>
  <c r="H923" i="3" s="1"/>
  <c r="G922" i="3"/>
  <c r="I922" i="3" s="1"/>
  <c r="G921" i="3"/>
  <c r="I921" i="3" s="1"/>
  <c r="G920" i="3"/>
  <c r="H920" i="3" s="1"/>
  <c r="G919" i="3"/>
  <c r="G918" i="3"/>
  <c r="G917" i="3"/>
  <c r="G916" i="3"/>
  <c r="H916" i="3" s="1"/>
  <c r="H915" i="3"/>
  <c r="G915" i="3"/>
  <c r="I915" i="3" s="1"/>
  <c r="G914" i="3"/>
  <c r="I914" i="3" s="1"/>
  <c r="G913" i="3"/>
  <c r="I913" i="3" s="1"/>
  <c r="I912" i="3"/>
  <c r="G912" i="3"/>
  <c r="H912" i="3" s="1"/>
  <c r="G911" i="3"/>
  <c r="H911" i="3" s="1"/>
  <c r="G910" i="3"/>
  <c r="G909" i="3"/>
  <c r="G908" i="3"/>
  <c r="H908" i="3" s="1"/>
  <c r="H907" i="3"/>
  <c r="G907" i="3"/>
  <c r="I907" i="3" s="1"/>
  <c r="H906" i="3"/>
  <c r="G906" i="3"/>
  <c r="I906" i="3" s="1"/>
  <c r="G905" i="3"/>
  <c r="I905" i="3" s="1"/>
  <c r="G904" i="3"/>
  <c r="H904" i="3" s="1"/>
  <c r="G903" i="3"/>
  <c r="G902" i="3"/>
  <c r="G901" i="3"/>
  <c r="G900" i="3"/>
  <c r="H900" i="3" s="1"/>
  <c r="G899" i="3"/>
  <c r="I899" i="3" s="1"/>
  <c r="G898" i="3"/>
  <c r="I898" i="3" s="1"/>
  <c r="G897" i="3"/>
  <c r="I897" i="3" s="1"/>
  <c r="G896" i="3"/>
  <c r="H896" i="3" s="1"/>
  <c r="I895" i="3"/>
  <c r="H895" i="3"/>
  <c r="G895" i="3"/>
  <c r="G894" i="3"/>
  <c r="H894" i="3" s="1"/>
  <c r="G893" i="3"/>
  <c r="G892" i="3"/>
  <c r="H892" i="3" s="1"/>
  <c r="G891" i="3"/>
  <c r="H891" i="3" s="1"/>
  <c r="G890" i="3"/>
  <c r="I890" i="3" s="1"/>
  <c r="G889" i="3"/>
  <c r="I889" i="3" s="1"/>
  <c r="G888" i="3"/>
  <c r="H888" i="3" s="1"/>
  <c r="I887" i="3"/>
  <c r="G887" i="3"/>
  <c r="H887" i="3" s="1"/>
  <c r="G886" i="3"/>
  <c r="H886" i="3" s="1"/>
  <c r="G885" i="3"/>
  <c r="G884" i="3"/>
  <c r="G883" i="3"/>
  <c r="H883" i="3" s="1"/>
  <c r="G882" i="3"/>
  <c r="I882" i="3" s="1"/>
  <c r="G881" i="3"/>
  <c r="G880" i="3"/>
  <c r="G879" i="3"/>
  <c r="H879" i="3" s="1"/>
  <c r="G878" i="3"/>
  <c r="H878" i="3" s="1"/>
  <c r="G877" i="3"/>
  <c r="I877" i="3" s="1"/>
  <c r="G876" i="3"/>
  <c r="G875" i="3"/>
  <c r="G874" i="3"/>
  <c r="G873" i="3"/>
  <c r="I873" i="3" s="1"/>
  <c r="G872" i="3"/>
  <c r="G871" i="3"/>
  <c r="G870" i="3"/>
  <c r="I870" i="3" s="1"/>
  <c r="G869" i="3"/>
  <c r="I869" i="3" s="1"/>
  <c r="G868" i="3"/>
  <c r="G867" i="3"/>
  <c r="H867" i="3" s="1"/>
  <c r="H866" i="3"/>
  <c r="G866" i="3"/>
  <c r="I866" i="3" s="1"/>
  <c r="G865" i="3"/>
  <c r="I865" i="3" s="1"/>
  <c r="G864" i="3"/>
  <c r="I863" i="3"/>
  <c r="G863" i="3"/>
  <c r="H863" i="3" s="1"/>
  <c r="G862" i="3"/>
  <c r="H862" i="3" s="1"/>
  <c r="G861" i="3"/>
  <c r="I861" i="3" s="1"/>
  <c r="G860" i="3"/>
  <c r="G859" i="3"/>
  <c r="G858" i="3"/>
  <c r="I858" i="3" s="1"/>
  <c r="G857" i="3"/>
  <c r="I857" i="3" s="1"/>
  <c r="G856" i="3"/>
  <c r="G855" i="3"/>
  <c r="H855" i="3" s="1"/>
  <c r="G854" i="3"/>
  <c r="G853" i="3"/>
  <c r="I853" i="3" s="1"/>
  <c r="G852" i="3"/>
  <c r="G851" i="3"/>
  <c r="G850" i="3"/>
  <c r="I850" i="3" s="1"/>
  <c r="G849" i="3"/>
  <c r="I849" i="3" s="1"/>
  <c r="G848" i="3"/>
  <c r="G847" i="3"/>
  <c r="H847" i="3" s="1"/>
  <c r="I846" i="3"/>
  <c r="G846" i="3"/>
  <c r="H846" i="3" s="1"/>
  <c r="G845" i="3"/>
  <c r="I845" i="3" s="1"/>
  <c r="G844" i="3"/>
  <c r="G843" i="3"/>
  <c r="G842" i="3"/>
  <c r="G841" i="3"/>
  <c r="I841" i="3" s="1"/>
  <c r="G840" i="3"/>
  <c r="G839" i="3"/>
  <c r="I838" i="3"/>
  <c r="H838" i="3"/>
  <c r="G838" i="3"/>
  <c r="G837" i="3"/>
  <c r="I837" i="3" s="1"/>
  <c r="G836" i="3"/>
  <c r="I835" i="3"/>
  <c r="G835" i="3"/>
  <c r="H835" i="3" s="1"/>
  <c r="G834" i="3"/>
  <c r="I834" i="3" s="1"/>
  <c r="G833" i="3"/>
  <c r="I833" i="3" s="1"/>
  <c r="G832" i="3"/>
  <c r="G831" i="3"/>
  <c r="H831" i="3" s="1"/>
  <c r="I830" i="3"/>
  <c r="G830" i="3"/>
  <c r="H830" i="3" s="1"/>
  <c r="G829" i="3"/>
  <c r="I829" i="3" s="1"/>
  <c r="G828" i="3"/>
  <c r="G827" i="3"/>
  <c r="I826" i="3"/>
  <c r="H826" i="3"/>
  <c r="G826" i="3"/>
  <c r="G825" i="3"/>
  <c r="I825" i="3" s="1"/>
  <c r="G824" i="3"/>
  <c r="I823" i="3"/>
  <c r="G823" i="3"/>
  <c r="H823" i="3" s="1"/>
  <c r="G822" i="3"/>
  <c r="I822" i="3" s="1"/>
  <c r="G821" i="3"/>
  <c r="I821" i="3" s="1"/>
  <c r="G820" i="3"/>
  <c r="G819" i="3"/>
  <c r="H819" i="3" s="1"/>
  <c r="H818" i="3"/>
  <c r="G818" i="3"/>
  <c r="I818" i="3" s="1"/>
  <c r="G817" i="3"/>
  <c r="I817" i="3" s="1"/>
  <c r="G816" i="3"/>
  <c r="I815" i="3"/>
  <c r="G815" i="3"/>
  <c r="H815" i="3" s="1"/>
  <c r="G814" i="3"/>
  <c r="H814" i="3" s="1"/>
  <c r="G813" i="3"/>
  <c r="I813" i="3" s="1"/>
  <c r="G812" i="3"/>
  <c r="G811" i="3"/>
  <c r="G810" i="3"/>
  <c r="G809" i="3"/>
  <c r="I809" i="3" s="1"/>
  <c r="G808" i="3"/>
  <c r="G807" i="3"/>
  <c r="G806" i="3"/>
  <c r="H806" i="3" s="1"/>
  <c r="G805" i="3"/>
  <c r="I805" i="3" s="1"/>
  <c r="G804" i="3"/>
  <c r="G803" i="3"/>
  <c r="H803" i="3" s="1"/>
  <c r="H802" i="3"/>
  <c r="G802" i="3"/>
  <c r="I802" i="3" s="1"/>
  <c r="G801" i="3"/>
  <c r="I801" i="3" s="1"/>
  <c r="G800" i="3"/>
  <c r="I799" i="3"/>
  <c r="G799" i="3"/>
  <c r="H799" i="3" s="1"/>
  <c r="G798" i="3"/>
  <c r="H798" i="3" s="1"/>
  <c r="G797" i="3"/>
  <c r="I797" i="3" s="1"/>
  <c r="G796" i="3"/>
  <c r="G795" i="3"/>
  <c r="H794" i="3"/>
  <c r="G794" i="3"/>
  <c r="I794" i="3" s="1"/>
  <c r="G793" i="3"/>
  <c r="I793" i="3" s="1"/>
  <c r="G792" i="3"/>
  <c r="I791" i="3"/>
  <c r="G791" i="3"/>
  <c r="H791" i="3" s="1"/>
  <c r="G790" i="3"/>
  <c r="G789" i="3"/>
  <c r="I789" i="3" s="1"/>
  <c r="G788" i="3"/>
  <c r="G787" i="3"/>
  <c r="G786" i="3"/>
  <c r="I786" i="3" s="1"/>
  <c r="G785" i="3"/>
  <c r="I785" i="3" s="1"/>
  <c r="G784" i="3"/>
  <c r="G783" i="3"/>
  <c r="H783" i="3" s="1"/>
  <c r="I782" i="3"/>
  <c r="G782" i="3"/>
  <c r="H782" i="3" s="1"/>
  <c r="G781" i="3"/>
  <c r="I781" i="3" s="1"/>
  <c r="G780" i="3"/>
  <c r="G779" i="3"/>
  <c r="G778" i="3"/>
  <c r="G777" i="3"/>
  <c r="I777" i="3" s="1"/>
  <c r="G776" i="3"/>
  <c r="G775" i="3"/>
  <c r="I774" i="3"/>
  <c r="H774" i="3"/>
  <c r="G774" i="3"/>
  <c r="G773" i="3"/>
  <c r="I773" i="3" s="1"/>
  <c r="G772" i="3"/>
  <c r="I771" i="3"/>
  <c r="G771" i="3"/>
  <c r="H771" i="3" s="1"/>
  <c r="G770" i="3"/>
  <c r="I770" i="3" s="1"/>
  <c r="G769" i="3"/>
  <c r="I769" i="3" s="1"/>
  <c r="G768" i="3"/>
  <c r="G767" i="3"/>
  <c r="H767" i="3" s="1"/>
  <c r="G766" i="3"/>
  <c r="H766" i="3" s="1"/>
  <c r="G765" i="3"/>
  <c r="I765" i="3" s="1"/>
  <c r="G764" i="3"/>
  <c r="G763" i="3"/>
  <c r="I762" i="3"/>
  <c r="H762" i="3"/>
  <c r="G762" i="3"/>
  <c r="G761" i="3"/>
  <c r="I761" i="3" s="1"/>
  <c r="G760" i="3"/>
  <c r="I759" i="3"/>
  <c r="G759" i="3"/>
  <c r="H759" i="3" s="1"/>
  <c r="G758" i="3"/>
  <c r="I758" i="3" s="1"/>
  <c r="G757" i="3"/>
  <c r="I757" i="3" s="1"/>
  <c r="G756" i="3"/>
  <c r="G755" i="3"/>
  <c r="H755" i="3" s="1"/>
  <c r="G754" i="3"/>
  <c r="I754" i="3" s="1"/>
  <c r="G753" i="3"/>
  <c r="I753" i="3" s="1"/>
  <c r="G752" i="3"/>
  <c r="G751" i="3"/>
  <c r="H751" i="3" s="1"/>
  <c r="G750" i="3"/>
  <c r="H750" i="3" s="1"/>
  <c r="G749" i="3"/>
  <c r="I749" i="3" s="1"/>
  <c r="G748" i="3"/>
  <c r="G747" i="3"/>
  <c r="G746" i="3"/>
  <c r="G745" i="3"/>
  <c r="I745" i="3" s="1"/>
  <c r="G744" i="3"/>
  <c r="G743" i="3"/>
  <c r="G742" i="3"/>
  <c r="H742" i="3" s="1"/>
  <c r="G741" i="3"/>
  <c r="I741" i="3" s="1"/>
  <c r="G740" i="3"/>
  <c r="G739" i="3"/>
  <c r="H739" i="3" s="1"/>
  <c r="H738" i="3"/>
  <c r="G738" i="3"/>
  <c r="I738" i="3" s="1"/>
  <c r="G737" i="3"/>
  <c r="I737" i="3" s="1"/>
  <c r="G736" i="3"/>
  <c r="I735" i="3"/>
  <c r="G735" i="3"/>
  <c r="H735" i="3" s="1"/>
  <c r="G734" i="3"/>
  <c r="H734" i="3" s="1"/>
  <c r="G733" i="3"/>
  <c r="I733" i="3" s="1"/>
  <c r="G732" i="3"/>
  <c r="G731" i="3"/>
  <c r="G730" i="3"/>
  <c r="I730" i="3" s="1"/>
  <c r="G729" i="3"/>
  <c r="I729" i="3" s="1"/>
  <c r="G728" i="3"/>
  <c r="G727" i="3"/>
  <c r="H727" i="3" s="1"/>
  <c r="I726" i="3"/>
  <c r="G726" i="3"/>
  <c r="H726" i="3" s="1"/>
  <c r="G725" i="3"/>
  <c r="I725" i="3" s="1"/>
  <c r="G724" i="3"/>
  <c r="G723" i="3"/>
  <c r="G722" i="3"/>
  <c r="I722" i="3" s="1"/>
  <c r="G721" i="3"/>
  <c r="I721" i="3" s="1"/>
  <c r="G720" i="3"/>
  <c r="G719" i="3"/>
  <c r="H719" i="3" s="1"/>
  <c r="G718" i="3"/>
  <c r="H718" i="3" s="1"/>
  <c r="G717" i="3"/>
  <c r="I717" i="3" s="1"/>
  <c r="G716" i="3"/>
  <c r="G715" i="3"/>
  <c r="G714" i="3"/>
  <c r="H714" i="3" s="1"/>
  <c r="G713" i="3"/>
  <c r="I713" i="3" s="1"/>
  <c r="G712" i="3"/>
  <c r="G711" i="3"/>
  <c r="I710" i="3"/>
  <c r="H710" i="3"/>
  <c r="G710" i="3"/>
  <c r="G709" i="3"/>
  <c r="I709" i="3" s="1"/>
  <c r="G708" i="3"/>
  <c r="I707" i="3"/>
  <c r="G707" i="3"/>
  <c r="H707" i="3" s="1"/>
  <c r="G706" i="3"/>
  <c r="I706" i="3" s="1"/>
  <c r="G705" i="3"/>
  <c r="I705" i="3" s="1"/>
  <c r="G704" i="3"/>
  <c r="G703" i="3"/>
  <c r="H703" i="3" s="1"/>
  <c r="G702" i="3"/>
  <c r="H702" i="3" s="1"/>
  <c r="G701" i="3"/>
  <c r="I701" i="3" s="1"/>
  <c r="G700" i="3"/>
  <c r="G699" i="3"/>
  <c r="I698" i="3"/>
  <c r="H698" i="3"/>
  <c r="G698" i="3"/>
  <c r="G697" i="3"/>
  <c r="I697" i="3" s="1"/>
  <c r="G696" i="3"/>
  <c r="I695" i="3"/>
  <c r="G695" i="3"/>
  <c r="H695" i="3" s="1"/>
  <c r="G694" i="3"/>
  <c r="I694" i="3" s="1"/>
  <c r="G693" i="3"/>
  <c r="I693" i="3" s="1"/>
  <c r="G692" i="3"/>
  <c r="G691" i="3"/>
  <c r="H691" i="3" s="1"/>
  <c r="G690" i="3"/>
  <c r="I690" i="3" s="1"/>
  <c r="G689" i="3"/>
  <c r="I689" i="3" s="1"/>
  <c r="G688" i="3"/>
  <c r="G687" i="3"/>
  <c r="H687" i="3" s="1"/>
  <c r="G686" i="3"/>
  <c r="H686" i="3" s="1"/>
  <c r="G685" i="3"/>
  <c r="I685" i="3" s="1"/>
  <c r="G684" i="3"/>
  <c r="G683" i="3"/>
  <c r="I682" i="3"/>
  <c r="G682" i="3"/>
  <c r="H682" i="3" s="1"/>
  <c r="G681" i="3"/>
  <c r="I681" i="3" s="1"/>
  <c r="G680" i="3"/>
  <c r="G679" i="3"/>
  <c r="G678" i="3"/>
  <c r="H678" i="3" s="1"/>
  <c r="G677" i="3"/>
  <c r="I677" i="3" s="1"/>
  <c r="G676" i="3"/>
  <c r="G675" i="3"/>
  <c r="H675" i="3" s="1"/>
  <c r="G674" i="3"/>
  <c r="I674" i="3" s="1"/>
  <c r="G673" i="3"/>
  <c r="I673" i="3" s="1"/>
  <c r="G672" i="3"/>
  <c r="G671" i="3"/>
  <c r="H671" i="3" s="1"/>
  <c r="G670" i="3"/>
  <c r="H670" i="3" s="1"/>
  <c r="G669" i="3"/>
  <c r="I669" i="3" s="1"/>
  <c r="G668" i="3"/>
  <c r="G667" i="3"/>
  <c r="G666" i="3"/>
  <c r="I666" i="3" s="1"/>
  <c r="G665" i="3"/>
  <c r="I665" i="3" s="1"/>
  <c r="G664" i="3"/>
  <c r="G663" i="3"/>
  <c r="H663" i="3" s="1"/>
  <c r="G662" i="3"/>
  <c r="H662" i="3" s="1"/>
  <c r="G661" i="3"/>
  <c r="I661" i="3" s="1"/>
  <c r="G660" i="3"/>
  <c r="G659" i="3"/>
  <c r="G658" i="3"/>
  <c r="I658" i="3" s="1"/>
  <c r="G657" i="3"/>
  <c r="I657" i="3" s="1"/>
  <c r="G656" i="3"/>
  <c r="G655" i="3"/>
  <c r="H655" i="3" s="1"/>
  <c r="G654" i="3"/>
  <c r="H654" i="3" s="1"/>
  <c r="G653" i="3"/>
  <c r="I653" i="3" s="1"/>
  <c r="G652" i="3"/>
  <c r="G651" i="3"/>
  <c r="G650" i="3"/>
  <c r="H650" i="3" s="1"/>
  <c r="G649" i="3"/>
  <c r="I649" i="3" s="1"/>
  <c r="G648" i="3"/>
  <c r="G647" i="3"/>
  <c r="I646" i="3"/>
  <c r="H646" i="3"/>
  <c r="G646" i="3"/>
  <c r="G645" i="3"/>
  <c r="I645" i="3" s="1"/>
  <c r="G644" i="3"/>
  <c r="I643" i="3"/>
  <c r="G643" i="3"/>
  <c r="H643" i="3" s="1"/>
  <c r="G642" i="3"/>
  <c r="I642" i="3" s="1"/>
  <c r="G641" i="3"/>
  <c r="I641" i="3" s="1"/>
  <c r="G640" i="3"/>
  <c r="G639" i="3"/>
  <c r="H639" i="3" s="1"/>
  <c r="G638" i="3"/>
  <c r="H638" i="3" s="1"/>
  <c r="G637" i="3"/>
  <c r="I637" i="3" s="1"/>
  <c r="G636" i="3"/>
  <c r="G635" i="3"/>
  <c r="I634" i="3"/>
  <c r="H634" i="3"/>
  <c r="G634" i="3"/>
  <c r="G633" i="3"/>
  <c r="I633" i="3" s="1"/>
  <c r="G632" i="3"/>
  <c r="I631" i="3"/>
  <c r="G631" i="3"/>
  <c r="H631" i="3" s="1"/>
  <c r="G630" i="3"/>
  <c r="I630" i="3" s="1"/>
  <c r="G629" i="3"/>
  <c r="I629" i="3" s="1"/>
  <c r="G628" i="3"/>
  <c r="G627" i="3"/>
  <c r="H627" i="3" s="1"/>
  <c r="G626" i="3"/>
  <c r="I626" i="3" s="1"/>
  <c r="G625" i="3"/>
  <c r="I625" i="3" s="1"/>
  <c r="G624" i="3"/>
  <c r="G623" i="3"/>
  <c r="H623" i="3" s="1"/>
  <c r="G622" i="3"/>
  <c r="H622" i="3" s="1"/>
  <c r="G621" i="3"/>
  <c r="I621" i="3" s="1"/>
  <c r="G620" i="3"/>
  <c r="G619" i="3"/>
  <c r="G618" i="3"/>
  <c r="H618" i="3" s="1"/>
  <c r="G617" i="3"/>
  <c r="I617" i="3" s="1"/>
  <c r="G616" i="3"/>
  <c r="G615" i="3"/>
  <c r="G614" i="3"/>
  <c r="H614" i="3" s="1"/>
  <c r="G613" i="3"/>
  <c r="I613" i="3" s="1"/>
  <c r="G612" i="3"/>
  <c r="G611" i="3"/>
  <c r="H611" i="3" s="1"/>
  <c r="G610" i="3"/>
  <c r="I610" i="3" s="1"/>
  <c r="G609" i="3"/>
  <c r="I609" i="3" s="1"/>
  <c r="G608" i="3"/>
  <c r="G607" i="3"/>
  <c r="H607" i="3" s="1"/>
  <c r="G606" i="3"/>
  <c r="H606" i="3" s="1"/>
  <c r="G605" i="3"/>
  <c r="I605" i="3" s="1"/>
  <c r="G604" i="3"/>
  <c r="G603" i="3"/>
  <c r="H602" i="3"/>
  <c r="G602" i="3"/>
  <c r="I602" i="3" s="1"/>
  <c r="G601" i="3"/>
  <c r="I601" i="3" s="1"/>
  <c r="G600" i="3"/>
  <c r="I599" i="3"/>
  <c r="G599" i="3"/>
  <c r="H599" i="3" s="1"/>
  <c r="G598" i="3"/>
  <c r="H598" i="3" s="1"/>
  <c r="G597" i="3"/>
  <c r="I597" i="3" s="1"/>
  <c r="G596" i="3"/>
  <c r="G595" i="3"/>
  <c r="G594" i="3"/>
  <c r="I594" i="3" s="1"/>
  <c r="G593" i="3"/>
  <c r="I593" i="3" s="1"/>
  <c r="G592" i="3"/>
  <c r="G591" i="3"/>
  <c r="H591" i="3" s="1"/>
  <c r="G590" i="3"/>
  <c r="H590" i="3" s="1"/>
  <c r="G589" i="3"/>
  <c r="I589" i="3" s="1"/>
  <c r="G588" i="3"/>
  <c r="G587" i="3"/>
  <c r="I586" i="3"/>
  <c r="G586" i="3"/>
  <c r="H586" i="3" s="1"/>
  <c r="G585" i="3"/>
  <c r="I585" i="3" s="1"/>
  <c r="G584" i="3"/>
  <c r="G583" i="3"/>
  <c r="I582" i="3"/>
  <c r="H582" i="3"/>
  <c r="G582" i="3"/>
  <c r="G581" i="3"/>
  <c r="I581" i="3" s="1"/>
  <c r="G580" i="3"/>
  <c r="I579" i="3"/>
  <c r="G579" i="3"/>
  <c r="H579" i="3" s="1"/>
  <c r="G578" i="3"/>
  <c r="I578" i="3" s="1"/>
  <c r="G577" i="3"/>
  <c r="I577" i="3" s="1"/>
  <c r="G576" i="3"/>
  <c r="G575" i="3"/>
  <c r="H575" i="3" s="1"/>
  <c r="I574" i="3"/>
  <c r="G574" i="3"/>
  <c r="H574" i="3" s="1"/>
  <c r="G573" i="3"/>
  <c r="I573" i="3" s="1"/>
  <c r="G572" i="3"/>
  <c r="G571" i="3"/>
  <c r="I570" i="3"/>
  <c r="H570" i="3"/>
  <c r="G570" i="3"/>
  <c r="G569" i="3"/>
  <c r="I569" i="3" s="1"/>
  <c r="G568" i="3"/>
  <c r="I567" i="3"/>
  <c r="G567" i="3"/>
  <c r="H567" i="3" s="1"/>
  <c r="G566" i="3"/>
  <c r="I566" i="3" s="1"/>
  <c r="G565" i="3"/>
  <c r="I565" i="3" s="1"/>
  <c r="G564" i="3"/>
  <c r="G563" i="3"/>
  <c r="H563" i="3" s="1"/>
  <c r="H562" i="3"/>
  <c r="G562" i="3"/>
  <c r="I562" i="3" s="1"/>
  <c r="G561" i="3"/>
  <c r="I561" i="3" s="1"/>
  <c r="G560" i="3"/>
  <c r="I559" i="3"/>
  <c r="G559" i="3"/>
  <c r="H559" i="3" s="1"/>
  <c r="G558" i="3"/>
  <c r="H558" i="3" s="1"/>
  <c r="G557" i="3"/>
  <c r="I557" i="3" s="1"/>
  <c r="G556" i="3"/>
  <c r="G555" i="3"/>
  <c r="G554" i="3"/>
  <c r="H554" i="3" s="1"/>
  <c r="G553" i="3"/>
  <c r="I553" i="3" s="1"/>
  <c r="G552" i="3"/>
  <c r="G551" i="3"/>
  <c r="G550" i="3"/>
  <c r="H550" i="3" s="1"/>
  <c r="G549" i="3"/>
  <c r="I549" i="3" s="1"/>
  <c r="G548" i="3"/>
  <c r="G547" i="3"/>
  <c r="H547" i="3" s="1"/>
  <c r="G546" i="3"/>
  <c r="I546" i="3" s="1"/>
  <c r="G545" i="3"/>
  <c r="I545" i="3" s="1"/>
  <c r="G544" i="3"/>
  <c r="G543" i="3"/>
  <c r="H543" i="3" s="1"/>
  <c r="G542" i="3"/>
  <c r="H542" i="3" s="1"/>
  <c r="G541" i="3"/>
  <c r="I541" i="3" s="1"/>
  <c r="G540" i="3"/>
  <c r="G539" i="3"/>
  <c r="H539" i="3" s="1"/>
  <c r="G538" i="3"/>
  <c r="I538" i="3" s="1"/>
  <c r="G537" i="3"/>
  <c r="I537" i="3" s="1"/>
  <c r="G536" i="3"/>
  <c r="I536" i="3" s="1"/>
  <c r="G535" i="3"/>
  <c r="H535" i="3" s="1"/>
  <c r="G534" i="3"/>
  <c r="H534" i="3" s="1"/>
  <c r="I533" i="3"/>
  <c r="G533" i="3"/>
  <c r="H533" i="3" s="1"/>
  <c r="G532" i="3"/>
  <c r="I532" i="3" s="1"/>
  <c r="G531" i="3"/>
  <c r="H531" i="3" s="1"/>
  <c r="G530" i="3"/>
  <c r="H530" i="3" s="1"/>
  <c r="G529" i="3"/>
  <c r="I529" i="3" s="1"/>
  <c r="G528" i="3"/>
  <c r="I528" i="3" s="1"/>
  <c r="G527" i="3"/>
  <c r="H527" i="3" s="1"/>
  <c r="G526" i="3"/>
  <c r="I526" i="3" s="1"/>
  <c r="G525" i="3"/>
  <c r="H525" i="3" s="1"/>
  <c r="G524" i="3"/>
  <c r="I524" i="3" s="1"/>
  <c r="G523" i="3"/>
  <c r="H523" i="3" s="1"/>
  <c r="G522" i="3"/>
  <c r="H522" i="3" s="1"/>
  <c r="G521" i="3"/>
  <c r="I521" i="3" s="1"/>
  <c r="G520" i="3"/>
  <c r="I520" i="3" s="1"/>
  <c r="G519" i="3"/>
  <c r="H519" i="3" s="1"/>
  <c r="G518" i="3"/>
  <c r="I518" i="3" s="1"/>
  <c r="G517" i="3"/>
  <c r="G516" i="3"/>
  <c r="I516" i="3" s="1"/>
  <c r="G515" i="3"/>
  <c r="H515" i="3" s="1"/>
  <c r="G514" i="3"/>
  <c r="I514" i="3" s="1"/>
  <c r="G513" i="3"/>
  <c r="I513" i="3" s="1"/>
  <c r="G512" i="3"/>
  <c r="I512" i="3" s="1"/>
  <c r="G511" i="3"/>
  <c r="H511" i="3" s="1"/>
  <c r="G510" i="3"/>
  <c r="H510" i="3" s="1"/>
  <c r="G509" i="3"/>
  <c r="H509" i="3" s="1"/>
  <c r="G508" i="3"/>
  <c r="I508" i="3" s="1"/>
  <c r="G507" i="3"/>
  <c r="H507" i="3" s="1"/>
  <c r="I506" i="3"/>
  <c r="H506" i="3"/>
  <c r="G506" i="3"/>
  <c r="G505" i="3"/>
  <c r="I505" i="3" s="1"/>
  <c r="G504" i="3"/>
  <c r="I504" i="3" s="1"/>
  <c r="G503" i="3"/>
  <c r="H503" i="3" s="1"/>
  <c r="I502" i="3"/>
  <c r="G502" i="3"/>
  <c r="H502" i="3" s="1"/>
  <c r="G501" i="3"/>
  <c r="H501" i="3" s="1"/>
  <c r="G500" i="3"/>
  <c r="I500" i="3" s="1"/>
  <c r="G499" i="3"/>
  <c r="H499" i="3" s="1"/>
  <c r="G498" i="3"/>
  <c r="I498" i="3" s="1"/>
  <c r="G497" i="3"/>
  <c r="I497" i="3" s="1"/>
  <c r="G496" i="3"/>
  <c r="I496" i="3" s="1"/>
  <c r="G495" i="3"/>
  <c r="H495" i="3" s="1"/>
  <c r="G494" i="3"/>
  <c r="I494" i="3" s="1"/>
  <c r="G493" i="3"/>
  <c r="G492" i="3"/>
  <c r="I492" i="3" s="1"/>
  <c r="G491" i="3"/>
  <c r="H491" i="3" s="1"/>
  <c r="G490" i="3"/>
  <c r="H490" i="3" s="1"/>
  <c r="G489" i="3"/>
  <c r="I489" i="3" s="1"/>
  <c r="G488" i="3"/>
  <c r="I488" i="3" s="1"/>
  <c r="G487" i="3"/>
  <c r="H487" i="3" s="1"/>
  <c r="H486" i="3"/>
  <c r="G486" i="3"/>
  <c r="I486" i="3" s="1"/>
  <c r="G485" i="3"/>
  <c r="G484" i="3"/>
  <c r="I484" i="3" s="1"/>
  <c r="G483" i="3"/>
  <c r="H483" i="3" s="1"/>
  <c r="G482" i="3"/>
  <c r="I482" i="3" s="1"/>
  <c r="G481" i="3"/>
  <c r="I481" i="3" s="1"/>
  <c r="G480" i="3"/>
  <c r="I480" i="3" s="1"/>
  <c r="G479" i="3"/>
  <c r="H479" i="3" s="1"/>
  <c r="I478" i="3"/>
  <c r="H478" i="3"/>
  <c r="G478" i="3"/>
  <c r="G477" i="3"/>
  <c r="H477" i="3" s="1"/>
  <c r="G476" i="3"/>
  <c r="I476" i="3" s="1"/>
  <c r="G475" i="3"/>
  <c r="H475" i="3" s="1"/>
  <c r="G474" i="3"/>
  <c r="H474" i="3" s="1"/>
  <c r="G473" i="3"/>
  <c r="I473" i="3" s="1"/>
  <c r="G472" i="3"/>
  <c r="I472" i="3" s="1"/>
  <c r="G471" i="3"/>
  <c r="H471" i="3" s="1"/>
  <c r="G470" i="3"/>
  <c r="G469" i="3"/>
  <c r="H469" i="3" s="1"/>
  <c r="G468" i="3"/>
  <c r="I468" i="3" s="1"/>
  <c r="G467" i="3"/>
  <c r="H467" i="3" s="1"/>
  <c r="I466" i="3"/>
  <c r="H466" i="3"/>
  <c r="G466" i="3"/>
  <c r="G465" i="3"/>
  <c r="I465" i="3" s="1"/>
  <c r="G464" i="3"/>
  <c r="I464" i="3" s="1"/>
  <c r="G463" i="3"/>
  <c r="H463" i="3" s="1"/>
  <c r="H462" i="3"/>
  <c r="G462" i="3"/>
  <c r="I462" i="3" s="1"/>
  <c r="G461" i="3"/>
  <c r="H461" i="3" s="1"/>
  <c r="G460" i="3"/>
  <c r="I460" i="3" s="1"/>
  <c r="G459" i="3"/>
  <c r="H459" i="3" s="1"/>
  <c r="G458" i="3"/>
  <c r="H458" i="3" s="1"/>
  <c r="G457" i="3"/>
  <c r="I457" i="3" s="1"/>
  <c r="G456" i="3"/>
  <c r="I456" i="3" s="1"/>
  <c r="G455" i="3"/>
  <c r="H455" i="3" s="1"/>
  <c r="I454" i="3"/>
  <c r="H454" i="3"/>
  <c r="G454" i="3"/>
  <c r="G453" i="3"/>
  <c r="G452" i="3"/>
  <c r="I452" i="3" s="1"/>
  <c r="G451" i="3"/>
  <c r="H451" i="3" s="1"/>
  <c r="H450" i="3"/>
  <c r="G450" i="3"/>
  <c r="I450" i="3" s="1"/>
  <c r="G449" i="3"/>
  <c r="I449" i="3" s="1"/>
  <c r="G448" i="3"/>
  <c r="I448" i="3" s="1"/>
  <c r="G447" i="3"/>
  <c r="H447" i="3" s="1"/>
  <c r="G446" i="3"/>
  <c r="I446" i="3" s="1"/>
  <c r="I445" i="3"/>
  <c r="G445" i="3"/>
  <c r="H445" i="3" s="1"/>
  <c r="G444" i="3"/>
  <c r="I444" i="3" s="1"/>
  <c r="G443" i="3"/>
  <c r="H443" i="3" s="1"/>
  <c r="G442" i="3"/>
  <c r="I442" i="3" s="1"/>
  <c r="G441" i="3"/>
  <c r="I441" i="3" s="1"/>
  <c r="G440" i="3"/>
  <c r="I440" i="3" s="1"/>
  <c r="G439" i="3"/>
  <c r="H439" i="3" s="1"/>
  <c r="G438" i="3"/>
  <c r="H438" i="3" s="1"/>
  <c r="G437" i="3"/>
  <c r="G436" i="3"/>
  <c r="I436" i="3" s="1"/>
  <c r="G435" i="3"/>
  <c r="H435" i="3" s="1"/>
  <c r="H434" i="3"/>
  <c r="G434" i="3"/>
  <c r="I434" i="3" s="1"/>
  <c r="G433" i="3"/>
  <c r="I433" i="3" s="1"/>
  <c r="G432" i="3"/>
  <c r="I432" i="3" s="1"/>
  <c r="G431" i="3"/>
  <c r="H431" i="3" s="1"/>
  <c r="G430" i="3"/>
  <c r="I430" i="3" s="1"/>
  <c r="I429" i="3"/>
  <c r="G429" i="3"/>
  <c r="H429" i="3" s="1"/>
  <c r="G428" i="3"/>
  <c r="I428" i="3" s="1"/>
  <c r="G427" i="3"/>
  <c r="H427" i="3" s="1"/>
  <c r="I426" i="3"/>
  <c r="G426" i="3"/>
  <c r="H426" i="3" s="1"/>
  <c r="G425" i="3"/>
  <c r="I425" i="3" s="1"/>
  <c r="G424" i="3"/>
  <c r="I424" i="3" s="1"/>
  <c r="G423" i="3"/>
  <c r="H423" i="3" s="1"/>
  <c r="G422" i="3"/>
  <c r="H422" i="3" s="1"/>
  <c r="G421" i="3"/>
  <c r="G420" i="3"/>
  <c r="I420" i="3" s="1"/>
  <c r="G419" i="3"/>
  <c r="H419" i="3" s="1"/>
  <c r="G418" i="3"/>
  <c r="G417" i="3"/>
  <c r="I417" i="3" s="1"/>
  <c r="G416" i="3"/>
  <c r="I416" i="3" s="1"/>
  <c r="G415" i="3"/>
  <c r="H415" i="3" s="1"/>
  <c r="I414" i="3"/>
  <c r="H414" i="3"/>
  <c r="G414" i="3"/>
  <c r="G413" i="3"/>
  <c r="G412" i="3"/>
  <c r="I412" i="3" s="1"/>
  <c r="G411" i="3"/>
  <c r="H411" i="3" s="1"/>
  <c r="G410" i="3"/>
  <c r="I410" i="3" s="1"/>
  <c r="G409" i="3"/>
  <c r="H409" i="3" s="1"/>
  <c r="G408" i="3"/>
  <c r="I408" i="3" s="1"/>
  <c r="G407" i="3"/>
  <c r="H407" i="3" s="1"/>
  <c r="G406" i="3"/>
  <c r="H406" i="3" s="1"/>
  <c r="I405" i="3"/>
  <c r="G405" i="3"/>
  <c r="H405" i="3" s="1"/>
  <c r="G404" i="3"/>
  <c r="I404" i="3" s="1"/>
  <c r="G403" i="3"/>
  <c r="H403" i="3" s="1"/>
  <c r="G402" i="3"/>
  <c r="H402" i="3" s="1"/>
  <c r="G401" i="3"/>
  <c r="H401" i="3" s="1"/>
  <c r="G400" i="3"/>
  <c r="I400" i="3" s="1"/>
  <c r="G399" i="3"/>
  <c r="H399" i="3" s="1"/>
  <c r="G398" i="3"/>
  <c r="I398" i="3" s="1"/>
  <c r="G397" i="3"/>
  <c r="H397" i="3" s="1"/>
  <c r="G396" i="3"/>
  <c r="I396" i="3" s="1"/>
  <c r="G395" i="3"/>
  <c r="H395" i="3" s="1"/>
  <c r="G394" i="3"/>
  <c r="H394" i="3" s="1"/>
  <c r="G393" i="3"/>
  <c r="I393" i="3" s="1"/>
  <c r="G392" i="3"/>
  <c r="I392" i="3" s="1"/>
  <c r="G391" i="3"/>
  <c r="H391" i="3" s="1"/>
  <c r="G390" i="3"/>
  <c r="I390" i="3" s="1"/>
  <c r="G389" i="3"/>
  <c r="G388" i="3"/>
  <c r="I388" i="3" s="1"/>
  <c r="G387" i="3"/>
  <c r="H387" i="3" s="1"/>
  <c r="G386" i="3"/>
  <c r="I386" i="3" s="1"/>
  <c r="G385" i="3"/>
  <c r="I385" i="3" s="1"/>
  <c r="G384" i="3"/>
  <c r="I384" i="3" s="1"/>
  <c r="G383" i="3"/>
  <c r="H383" i="3" s="1"/>
  <c r="G382" i="3"/>
  <c r="H382" i="3" s="1"/>
  <c r="G381" i="3"/>
  <c r="H381" i="3" s="1"/>
  <c r="G380" i="3"/>
  <c r="I380" i="3" s="1"/>
  <c r="G379" i="3"/>
  <c r="H379" i="3" s="1"/>
  <c r="I378" i="3"/>
  <c r="H378" i="3"/>
  <c r="G378" i="3"/>
  <c r="G377" i="3"/>
  <c r="I377" i="3" s="1"/>
  <c r="G376" i="3"/>
  <c r="I376" i="3" s="1"/>
  <c r="G375" i="3"/>
  <c r="H375" i="3" s="1"/>
  <c r="I374" i="3"/>
  <c r="G374" i="3"/>
  <c r="H374" i="3" s="1"/>
  <c r="G373" i="3"/>
  <c r="H373" i="3" s="1"/>
  <c r="G372" i="3"/>
  <c r="I372" i="3" s="1"/>
  <c r="G371" i="3"/>
  <c r="H371" i="3" s="1"/>
  <c r="G370" i="3"/>
  <c r="I370" i="3" s="1"/>
  <c r="G369" i="3"/>
  <c r="I369" i="3" s="1"/>
  <c r="G368" i="3"/>
  <c r="I368" i="3" s="1"/>
  <c r="G367" i="3"/>
  <c r="H367" i="3" s="1"/>
  <c r="G366" i="3"/>
  <c r="I366" i="3" s="1"/>
  <c r="G365" i="3"/>
  <c r="G364" i="3"/>
  <c r="I364" i="3" s="1"/>
  <c r="G363" i="3"/>
  <c r="H363" i="3" s="1"/>
  <c r="G362" i="3"/>
  <c r="H362" i="3" s="1"/>
  <c r="G361" i="3"/>
  <c r="H361" i="3" s="1"/>
  <c r="G360" i="3"/>
  <c r="I360" i="3" s="1"/>
  <c r="G359" i="3"/>
  <c r="H359" i="3" s="1"/>
  <c r="H358" i="3"/>
  <c r="G358" i="3"/>
  <c r="I358" i="3" s="1"/>
  <c r="G357" i="3"/>
  <c r="G356" i="3"/>
  <c r="I356" i="3" s="1"/>
  <c r="G355" i="3"/>
  <c r="H355" i="3" s="1"/>
  <c r="G354" i="3"/>
  <c r="I354" i="3" s="1"/>
  <c r="G353" i="3"/>
  <c r="I353" i="3" s="1"/>
  <c r="G352" i="3"/>
  <c r="I352" i="3" s="1"/>
  <c r="G351" i="3"/>
  <c r="H351" i="3" s="1"/>
  <c r="I350" i="3"/>
  <c r="H350" i="3"/>
  <c r="G350" i="3"/>
  <c r="G349" i="3"/>
  <c r="H349" i="3" s="1"/>
  <c r="G348" i="3"/>
  <c r="I348" i="3" s="1"/>
  <c r="G347" i="3"/>
  <c r="H347" i="3" s="1"/>
  <c r="G346" i="3"/>
  <c r="I346" i="3" s="1"/>
  <c r="G345" i="3"/>
  <c r="I345" i="3" s="1"/>
  <c r="G344" i="3"/>
  <c r="I344" i="3" s="1"/>
  <c r="G343" i="3"/>
  <c r="H343" i="3" s="1"/>
  <c r="G342" i="3"/>
  <c r="G341" i="3"/>
  <c r="H341" i="3" s="1"/>
  <c r="G340" i="3"/>
  <c r="I340" i="3" s="1"/>
  <c r="G339" i="3"/>
  <c r="H339" i="3" s="1"/>
  <c r="I338" i="3"/>
  <c r="H338" i="3"/>
  <c r="G338" i="3"/>
  <c r="G337" i="3"/>
  <c r="H337" i="3" s="1"/>
  <c r="G336" i="3"/>
  <c r="I336" i="3" s="1"/>
  <c r="G335" i="3"/>
  <c r="H335" i="3" s="1"/>
  <c r="H334" i="3"/>
  <c r="G334" i="3"/>
  <c r="I334" i="3" s="1"/>
  <c r="G333" i="3"/>
  <c r="H333" i="3" s="1"/>
  <c r="G332" i="3"/>
  <c r="I332" i="3" s="1"/>
  <c r="G331" i="3"/>
  <c r="H331" i="3" s="1"/>
  <c r="G330" i="3"/>
  <c r="H330" i="3" s="1"/>
  <c r="G329" i="3"/>
  <c r="I329" i="3" s="1"/>
  <c r="G328" i="3"/>
  <c r="I328" i="3" s="1"/>
  <c r="G327" i="3"/>
  <c r="H327" i="3" s="1"/>
  <c r="I326" i="3"/>
  <c r="H326" i="3"/>
  <c r="G326" i="3"/>
  <c r="G325" i="3"/>
  <c r="G324" i="3"/>
  <c r="I324" i="3" s="1"/>
  <c r="G323" i="3"/>
  <c r="H323" i="3" s="1"/>
  <c r="H322" i="3"/>
  <c r="G322" i="3"/>
  <c r="I322" i="3" s="1"/>
  <c r="G321" i="3"/>
  <c r="I321" i="3" s="1"/>
  <c r="G320" i="3"/>
  <c r="I320" i="3" s="1"/>
  <c r="G319" i="3"/>
  <c r="H319" i="3" s="1"/>
  <c r="G318" i="3"/>
  <c r="I318" i="3" s="1"/>
  <c r="I317" i="3"/>
  <c r="G317" i="3"/>
  <c r="H317" i="3" s="1"/>
  <c r="G316" i="3"/>
  <c r="I316" i="3" s="1"/>
  <c r="G315" i="3"/>
  <c r="H315" i="3" s="1"/>
  <c r="G314" i="3"/>
  <c r="I314" i="3" s="1"/>
  <c r="G313" i="3"/>
  <c r="I313" i="3" s="1"/>
  <c r="G312" i="3"/>
  <c r="I312" i="3" s="1"/>
  <c r="G311" i="3"/>
  <c r="H311" i="3" s="1"/>
  <c r="G310" i="3"/>
  <c r="H310" i="3" s="1"/>
  <c r="G309" i="3"/>
  <c r="G308" i="3"/>
  <c r="I308" i="3" s="1"/>
  <c r="G307" i="3"/>
  <c r="H307" i="3" s="1"/>
  <c r="H306" i="3"/>
  <c r="G306" i="3"/>
  <c r="I306" i="3" s="1"/>
  <c r="G305" i="3"/>
  <c r="I305" i="3" s="1"/>
  <c r="G304" i="3"/>
  <c r="I304" i="3" s="1"/>
  <c r="G303" i="3"/>
  <c r="H303" i="3" s="1"/>
  <c r="G302" i="3"/>
  <c r="I302" i="3" s="1"/>
  <c r="I301" i="3"/>
  <c r="G301" i="3"/>
  <c r="H301" i="3" s="1"/>
  <c r="G300" i="3"/>
  <c r="I300" i="3" s="1"/>
  <c r="G299" i="3"/>
  <c r="H299" i="3" s="1"/>
  <c r="I298" i="3"/>
  <c r="G298" i="3"/>
  <c r="H298" i="3" s="1"/>
  <c r="G297" i="3"/>
  <c r="I297" i="3" s="1"/>
  <c r="G296" i="3"/>
  <c r="I296" i="3" s="1"/>
  <c r="G295" i="3"/>
  <c r="H295" i="3" s="1"/>
  <c r="G294" i="3"/>
  <c r="I294" i="3" s="1"/>
  <c r="G293" i="3"/>
  <c r="G292" i="3"/>
  <c r="I292" i="3" s="1"/>
  <c r="G291" i="3"/>
  <c r="H291" i="3" s="1"/>
  <c r="G290" i="3"/>
  <c r="G289" i="3"/>
  <c r="I289" i="3" s="1"/>
  <c r="G288" i="3"/>
  <c r="I288" i="3" s="1"/>
  <c r="G287" i="3"/>
  <c r="H287" i="3" s="1"/>
  <c r="G286" i="3"/>
  <c r="I286" i="3" s="1"/>
  <c r="I285" i="3"/>
  <c r="G285" i="3"/>
  <c r="H285" i="3" s="1"/>
  <c r="G284" i="3"/>
  <c r="I284" i="3" s="1"/>
  <c r="G283" i="3"/>
  <c r="H283" i="3" s="1"/>
  <c r="I282" i="3"/>
  <c r="H282" i="3"/>
  <c r="G282" i="3"/>
  <c r="G281" i="3"/>
  <c r="I281" i="3" s="1"/>
  <c r="G280" i="3"/>
  <c r="I280" i="3" s="1"/>
  <c r="G279" i="3"/>
  <c r="H279" i="3" s="1"/>
  <c r="G278" i="3"/>
  <c r="I278" i="3" s="1"/>
  <c r="G277" i="3"/>
  <c r="H277" i="3" s="1"/>
  <c r="G276" i="3"/>
  <c r="I276" i="3" s="1"/>
  <c r="G275" i="3"/>
  <c r="H275" i="3" s="1"/>
  <c r="G274" i="3"/>
  <c r="I274" i="3" s="1"/>
  <c r="G273" i="3"/>
  <c r="H273" i="3" s="1"/>
  <c r="G272" i="3"/>
  <c r="I272" i="3" s="1"/>
  <c r="G271" i="3"/>
  <c r="H271" i="3" s="1"/>
  <c r="I270" i="3"/>
  <c r="H270" i="3"/>
  <c r="G270" i="3"/>
  <c r="G269" i="3"/>
  <c r="H269" i="3" s="1"/>
  <c r="G268" i="3"/>
  <c r="I268" i="3" s="1"/>
  <c r="G267" i="3"/>
  <c r="H267" i="3" s="1"/>
  <c r="G266" i="3"/>
  <c r="H266" i="3" s="1"/>
  <c r="G265" i="3"/>
  <c r="I265" i="3" s="1"/>
  <c r="G264" i="3"/>
  <c r="I264" i="3" s="1"/>
  <c r="G263" i="3"/>
  <c r="H263" i="3" s="1"/>
  <c r="G262" i="3"/>
  <c r="H262" i="3" s="1"/>
  <c r="G261" i="3"/>
  <c r="H261" i="3" s="1"/>
  <c r="G260" i="3"/>
  <c r="I260" i="3" s="1"/>
  <c r="G259" i="3"/>
  <c r="H259" i="3" s="1"/>
  <c r="G258" i="3"/>
  <c r="H258" i="3" s="1"/>
  <c r="G257" i="3"/>
  <c r="I257" i="3" s="1"/>
  <c r="G256" i="3"/>
  <c r="I256" i="3" s="1"/>
  <c r="G255" i="3"/>
  <c r="H255" i="3" s="1"/>
  <c r="G254" i="3"/>
  <c r="I254" i="3" s="1"/>
  <c r="G253" i="3"/>
  <c r="G252" i="3"/>
  <c r="I252" i="3" s="1"/>
  <c r="G251" i="3"/>
  <c r="H251" i="3" s="1"/>
  <c r="H250" i="3"/>
  <c r="G250" i="3"/>
  <c r="I250" i="3" s="1"/>
  <c r="G249" i="3"/>
  <c r="I249" i="3" s="1"/>
  <c r="G248" i="3"/>
  <c r="I248" i="3" s="1"/>
  <c r="G247" i="3"/>
  <c r="H247" i="3" s="1"/>
  <c r="G246" i="3"/>
  <c r="I246" i="3" s="1"/>
  <c r="I245" i="3"/>
  <c r="G245" i="3"/>
  <c r="H245" i="3" s="1"/>
  <c r="G244" i="3"/>
  <c r="I244" i="3" s="1"/>
  <c r="G243" i="3"/>
  <c r="H243" i="3" s="1"/>
  <c r="G242" i="3"/>
  <c r="I242" i="3" s="1"/>
  <c r="G241" i="3"/>
  <c r="H241" i="3" s="1"/>
  <c r="G240" i="3"/>
  <c r="I240" i="3" s="1"/>
  <c r="G239" i="3"/>
  <c r="H239" i="3" s="1"/>
  <c r="G238" i="3"/>
  <c r="H238" i="3" s="1"/>
  <c r="G237" i="3"/>
  <c r="H237" i="3" s="1"/>
  <c r="G236" i="3"/>
  <c r="I236" i="3" s="1"/>
  <c r="G235" i="3"/>
  <c r="H235" i="3" s="1"/>
  <c r="G234" i="3"/>
  <c r="H234" i="3" s="1"/>
  <c r="G233" i="3"/>
  <c r="I233" i="3" s="1"/>
  <c r="G232" i="3"/>
  <c r="I232" i="3" s="1"/>
  <c r="G231" i="3"/>
  <c r="H231" i="3" s="1"/>
  <c r="I230" i="3"/>
  <c r="H230" i="3"/>
  <c r="G230" i="3"/>
  <c r="G229" i="3"/>
  <c r="H229" i="3" s="1"/>
  <c r="G228" i="3"/>
  <c r="I228" i="3" s="1"/>
  <c r="G227" i="3"/>
  <c r="H227" i="3" s="1"/>
  <c r="G226" i="3"/>
  <c r="H226" i="3" s="1"/>
  <c r="G225" i="3"/>
  <c r="I225" i="3" s="1"/>
  <c r="G224" i="3"/>
  <c r="I224" i="3" s="1"/>
  <c r="G223" i="3"/>
  <c r="H223" i="3" s="1"/>
  <c r="G222" i="3"/>
  <c r="I222" i="3" s="1"/>
  <c r="G221" i="3"/>
  <c r="H221" i="3" s="1"/>
  <c r="G220" i="3"/>
  <c r="I220" i="3" s="1"/>
  <c r="G219" i="3"/>
  <c r="H219" i="3" s="1"/>
  <c r="I218" i="3"/>
  <c r="H218" i="3"/>
  <c r="G218" i="3"/>
  <c r="G217" i="3"/>
  <c r="H217" i="3" s="1"/>
  <c r="G216" i="3"/>
  <c r="I216" i="3" s="1"/>
  <c r="G215" i="3"/>
  <c r="H215" i="3" s="1"/>
  <c r="G214" i="3"/>
  <c r="H214" i="3" s="1"/>
  <c r="G213" i="3"/>
  <c r="H213" i="3" s="1"/>
  <c r="G212" i="3"/>
  <c r="I212" i="3" s="1"/>
  <c r="G211" i="3"/>
  <c r="H211" i="3" s="1"/>
  <c r="G210" i="3"/>
  <c r="I210" i="3" s="1"/>
  <c r="G209" i="3"/>
  <c r="I209" i="3" s="1"/>
  <c r="G208" i="3"/>
  <c r="I208" i="3" s="1"/>
  <c r="G207" i="3"/>
  <c r="H207" i="3" s="1"/>
  <c r="G206" i="3"/>
  <c r="H206" i="3" s="1"/>
  <c r="G205" i="3"/>
  <c r="H205" i="3" s="1"/>
  <c r="G204" i="3"/>
  <c r="I204" i="3" s="1"/>
  <c r="G203" i="3"/>
  <c r="H203" i="3" s="1"/>
  <c r="G202" i="3"/>
  <c r="H202" i="3" s="1"/>
  <c r="G201" i="3"/>
  <c r="I201" i="3" s="1"/>
  <c r="G200" i="3"/>
  <c r="I200" i="3" s="1"/>
  <c r="G199" i="3"/>
  <c r="H199" i="3" s="1"/>
  <c r="I198" i="3"/>
  <c r="G198" i="3"/>
  <c r="H198" i="3" s="1"/>
  <c r="G197" i="3"/>
  <c r="H197" i="3" s="1"/>
  <c r="G196" i="3"/>
  <c r="I196" i="3" s="1"/>
  <c r="G195" i="3"/>
  <c r="H195" i="3" s="1"/>
  <c r="G194" i="3"/>
  <c r="I194" i="3" s="1"/>
  <c r="G193" i="3"/>
  <c r="H193" i="3" s="1"/>
  <c r="G192" i="3"/>
  <c r="I192" i="3" s="1"/>
  <c r="G191" i="3"/>
  <c r="H191" i="3" s="1"/>
  <c r="G190" i="3"/>
  <c r="I190" i="3" s="1"/>
  <c r="G189" i="3"/>
  <c r="G188" i="3"/>
  <c r="I188" i="3" s="1"/>
  <c r="G187" i="3"/>
  <c r="H187" i="3" s="1"/>
  <c r="G186" i="3"/>
  <c r="I186" i="3" s="1"/>
  <c r="G185" i="3"/>
  <c r="I185" i="3" s="1"/>
  <c r="G184" i="3"/>
  <c r="I184" i="3" s="1"/>
  <c r="G183" i="3"/>
  <c r="H183" i="3" s="1"/>
  <c r="G182" i="3"/>
  <c r="I182" i="3" s="1"/>
  <c r="I181" i="3"/>
  <c r="G181" i="3"/>
  <c r="H181" i="3" s="1"/>
  <c r="G180" i="3"/>
  <c r="I180" i="3" s="1"/>
  <c r="G179" i="3"/>
  <c r="H179" i="3" s="1"/>
  <c r="G178" i="3"/>
  <c r="I178" i="3" s="1"/>
  <c r="G177" i="3"/>
  <c r="I177" i="3" s="1"/>
  <c r="G176" i="3"/>
  <c r="I176" i="3" s="1"/>
  <c r="G175" i="3"/>
  <c r="H175" i="3" s="1"/>
  <c r="G174" i="3"/>
  <c r="H174" i="3" s="1"/>
  <c r="G173" i="3"/>
  <c r="H173" i="3" s="1"/>
  <c r="G172" i="3"/>
  <c r="I172" i="3" s="1"/>
  <c r="G171" i="3"/>
  <c r="H171" i="3" s="1"/>
  <c r="G170" i="3"/>
  <c r="I170" i="3" s="1"/>
  <c r="G169" i="3"/>
  <c r="I169" i="3" s="1"/>
  <c r="G168" i="3"/>
  <c r="I168" i="3" s="1"/>
  <c r="G167" i="3"/>
  <c r="H167" i="3" s="1"/>
  <c r="G166" i="3"/>
  <c r="I166" i="3" s="1"/>
  <c r="G165" i="3"/>
  <c r="H165" i="3" s="1"/>
  <c r="G164" i="3"/>
  <c r="I164" i="3" s="1"/>
  <c r="G163" i="3"/>
  <c r="H163" i="3" s="1"/>
  <c r="I162" i="3"/>
  <c r="G162" i="3"/>
  <c r="H162" i="3" s="1"/>
  <c r="G161" i="3"/>
  <c r="I161" i="3" s="1"/>
  <c r="G160" i="3"/>
  <c r="I160" i="3" s="1"/>
  <c r="G159" i="3"/>
  <c r="H159" i="3" s="1"/>
  <c r="G158" i="3"/>
  <c r="I158" i="3" s="1"/>
  <c r="G157" i="3"/>
  <c r="H157" i="3" s="1"/>
  <c r="G156" i="3"/>
  <c r="I156" i="3" s="1"/>
  <c r="G155" i="3"/>
  <c r="H155" i="3" s="1"/>
  <c r="I154" i="3"/>
  <c r="H154" i="3"/>
  <c r="G154" i="3"/>
  <c r="G153" i="3"/>
  <c r="I153" i="3" s="1"/>
  <c r="G152" i="3"/>
  <c r="I152" i="3" s="1"/>
  <c r="G151" i="3"/>
  <c r="H151" i="3" s="1"/>
  <c r="G150" i="3"/>
  <c r="I150" i="3" s="1"/>
  <c r="G149" i="3"/>
  <c r="H149" i="3" s="1"/>
  <c r="G148" i="3"/>
  <c r="I148" i="3" s="1"/>
  <c r="G147" i="3"/>
  <c r="H147" i="3" s="1"/>
  <c r="G146" i="3"/>
  <c r="I146" i="3" s="1"/>
  <c r="G145" i="3"/>
  <c r="I145" i="3" s="1"/>
  <c r="G144" i="3"/>
  <c r="I144" i="3" s="1"/>
  <c r="G143" i="3"/>
  <c r="H143" i="3" s="1"/>
  <c r="G142" i="3"/>
  <c r="I142" i="3" s="1"/>
  <c r="G141" i="3"/>
  <c r="H141" i="3" s="1"/>
  <c r="G140" i="3"/>
  <c r="I140" i="3" s="1"/>
  <c r="G139" i="3"/>
  <c r="H139" i="3" s="1"/>
  <c r="G138" i="3"/>
  <c r="I138" i="3" s="1"/>
  <c r="G137" i="3"/>
  <c r="I137" i="3" s="1"/>
  <c r="G136" i="3"/>
  <c r="I136" i="3" s="1"/>
  <c r="G135" i="3"/>
  <c r="H135" i="3" s="1"/>
  <c r="G134" i="3"/>
  <c r="H134" i="3" s="1"/>
  <c r="G133" i="3"/>
  <c r="H133" i="3" s="1"/>
  <c r="G132" i="3"/>
  <c r="I132" i="3" s="1"/>
  <c r="G131" i="3"/>
  <c r="H131" i="3" s="1"/>
  <c r="I130" i="3"/>
  <c r="G130" i="3"/>
  <c r="H130" i="3" s="1"/>
  <c r="G129" i="3"/>
  <c r="H129" i="3" s="1"/>
  <c r="G128" i="3"/>
  <c r="I128" i="3" s="1"/>
  <c r="G127" i="3"/>
  <c r="H127" i="3" s="1"/>
  <c r="G126" i="3"/>
  <c r="I126" i="3" s="1"/>
  <c r="G125" i="3"/>
  <c r="G124" i="3"/>
  <c r="I124" i="3" s="1"/>
  <c r="G123" i="3"/>
  <c r="H123" i="3" s="1"/>
  <c r="G122" i="3"/>
  <c r="I122" i="3" s="1"/>
  <c r="G121" i="3"/>
  <c r="I121" i="3" s="1"/>
  <c r="G120" i="3"/>
  <c r="I120" i="3" s="1"/>
  <c r="G119" i="3"/>
  <c r="H119" i="3" s="1"/>
  <c r="G118" i="3"/>
  <c r="H118" i="3" s="1"/>
  <c r="I117" i="3"/>
  <c r="G117" i="3"/>
  <c r="H117" i="3" s="1"/>
  <c r="G116" i="3"/>
  <c r="I116" i="3" s="1"/>
  <c r="G115" i="3"/>
  <c r="H115" i="3" s="1"/>
  <c r="G114" i="3"/>
  <c r="I114" i="3" s="1"/>
  <c r="G113" i="3"/>
  <c r="I113" i="3" s="1"/>
  <c r="G112" i="3"/>
  <c r="I112" i="3" s="1"/>
  <c r="G111" i="3"/>
  <c r="H111" i="3" s="1"/>
  <c r="I110" i="3"/>
  <c r="G110" i="3"/>
  <c r="H110" i="3" s="1"/>
  <c r="G109" i="3"/>
  <c r="H109" i="3" s="1"/>
  <c r="G108" i="3"/>
  <c r="I108" i="3" s="1"/>
  <c r="G107" i="3"/>
  <c r="H107" i="3" s="1"/>
  <c r="G106" i="3"/>
  <c r="H106" i="3" s="1"/>
  <c r="G105" i="3"/>
  <c r="I105" i="3" s="1"/>
  <c r="G104" i="3"/>
  <c r="I104" i="3" s="1"/>
  <c r="G103" i="3"/>
  <c r="H103" i="3" s="1"/>
  <c r="G102" i="3"/>
  <c r="I102" i="3" s="1"/>
  <c r="G101" i="3"/>
  <c r="H101" i="3" s="1"/>
  <c r="G100" i="3"/>
  <c r="I100" i="3" s="1"/>
  <c r="G99" i="3"/>
  <c r="H99" i="3" s="1"/>
  <c r="G98" i="3"/>
  <c r="H98" i="3" s="1"/>
  <c r="G97" i="3"/>
  <c r="I97" i="3" s="1"/>
  <c r="G96" i="3"/>
  <c r="I96" i="3" s="1"/>
  <c r="G95" i="3"/>
  <c r="H95" i="3" s="1"/>
  <c r="G94" i="3"/>
  <c r="I94" i="3" s="1"/>
  <c r="G93" i="3"/>
  <c r="H93" i="3" s="1"/>
  <c r="G92" i="3"/>
  <c r="I92" i="3" s="1"/>
  <c r="G91" i="3"/>
  <c r="H91" i="3" s="1"/>
  <c r="I90" i="3"/>
  <c r="H90" i="3"/>
  <c r="G90" i="3"/>
  <c r="G89" i="3"/>
  <c r="I89" i="3" s="1"/>
  <c r="G88" i="3"/>
  <c r="I88" i="3" s="1"/>
  <c r="G87" i="3"/>
  <c r="H87" i="3" s="1"/>
  <c r="G86" i="3"/>
  <c r="I86" i="3" s="1"/>
  <c r="I85" i="3"/>
  <c r="G85" i="3"/>
  <c r="H85" i="3" s="1"/>
  <c r="G84" i="3"/>
  <c r="I84" i="3" s="1"/>
  <c r="G83" i="3"/>
  <c r="H83" i="3" s="1"/>
  <c r="G82" i="3"/>
  <c r="I82" i="3" s="1"/>
  <c r="G81" i="3"/>
  <c r="H81" i="3" s="1"/>
  <c r="G80" i="3"/>
  <c r="I80" i="3" s="1"/>
  <c r="G79" i="3"/>
  <c r="H79" i="3" s="1"/>
  <c r="I78" i="3"/>
  <c r="G78" i="3"/>
  <c r="H78" i="3" s="1"/>
  <c r="G77" i="3"/>
  <c r="H77" i="3" s="1"/>
  <c r="G76" i="3"/>
  <c r="I76" i="3" s="1"/>
  <c r="G75" i="3"/>
  <c r="H75" i="3" s="1"/>
  <c r="G74" i="3"/>
  <c r="H74" i="3" s="1"/>
  <c r="G73" i="3"/>
  <c r="I73" i="3" s="1"/>
  <c r="G72" i="3"/>
  <c r="I72" i="3" s="1"/>
  <c r="G71" i="3"/>
  <c r="H71" i="3" s="1"/>
  <c r="G70" i="3"/>
  <c r="H70" i="3" s="1"/>
  <c r="G69" i="3"/>
  <c r="H69" i="3" s="1"/>
  <c r="G68" i="3"/>
  <c r="I68" i="3" s="1"/>
  <c r="G67" i="3"/>
  <c r="H67" i="3" s="1"/>
  <c r="I66" i="3"/>
  <c r="H66" i="3"/>
  <c r="G66" i="3"/>
  <c r="G65" i="3"/>
  <c r="I65" i="3" s="1"/>
  <c r="G64" i="3"/>
  <c r="I64" i="3" s="1"/>
  <c r="G63" i="3"/>
  <c r="H63" i="3" s="1"/>
  <c r="G62" i="3"/>
  <c r="I62" i="3" s="1"/>
  <c r="G61" i="3"/>
  <c r="G60" i="3"/>
  <c r="I60" i="3" s="1"/>
  <c r="G59" i="3"/>
  <c r="H59" i="3" s="1"/>
  <c r="G58" i="3"/>
  <c r="I58" i="3" s="1"/>
  <c r="G57" i="3"/>
  <c r="I57" i="3" s="1"/>
  <c r="G56" i="3"/>
  <c r="I56" i="3" s="1"/>
  <c r="G55" i="3"/>
  <c r="H55" i="3" s="1"/>
  <c r="G54" i="3"/>
  <c r="I54" i="3" s="1"/>
  <c r="I53" i="3"/>
  <c r="G53" i="3"/>
  <c r="H53" i="3" s="1"/>
  <c r="G52" i="3"/>
  <c r="I52" i="3" s="1"/>
  <c r="G51" i="3"/>
  <c r="H51" i="3" s="1"/>
  <c r="G50" i="3"/>
  <c r="I50" i="3" s="1"/>
  <c r="G49" i="3"/>
  <c r="H49" i="3" s="1"/>
  <c r="G48" i="3"/>
  <c r="I48" i="3" s="1"/>
  <c r="G47" i="3"/>
  <c r="H47" i="3" s="1"/>
  <c r="G46" i="3"/>
  <c r="H46" i="3" s="1"/>
  <c r="G45" i="3"/>
  <c r="H45" i="3" s="1"/>
  <c r="G44" i="3"/>
  <c r="I44" i="3" s="1"/>
  <c r="G43" i="3"/>
  <c r="H43" i="3" s="1"/>
  <c r="G42" i="3"/>
  <c r="H42" i="3" s="1"/>
  <c r="G41" i="3"/>
  <c r="I41" i="3" s="1"/>
  <c r="G40" i="3"/>
  <c r="I40" i="3" s="1"/>
  <c r="G39" i="3"/>
  <c r="H39" i="3" s="1"/>
  <c r="I38" i="3"/>
  <c r="G38" i="3"/>
  <c r="H38" i="3" s="1"/>
  <c r="G37" i="3"/>
  <c r="H37" i="3" s="1"/>
  <c r="G36" i="3"/>
  <c r="I36" i="3" s="1"/>
  <c r="G35" i="3"/>
  <c r="H35" i="3" s="1"/>
  <c r="G34" i="3"/>
  <c r="H34" i="3" s="1"/>
  <c r="G33" i="3"/>
  <c r="H33" i="3" s="1"/>
  <c r="G32" i="3"/>
  <c r="I32" i="3" s="1"/>
  <c r="G31" i="3"/>
  <c r="H31" i="3" s="1"/>
  <c r="G30" i="3"/>
  <c r="I30" i="3" s="1"/>
  <c r="I29" i="3"/>
  <c r="G29" i="3"/>
  <c r="H29" i="3" s="1"/>
  <c r="G28" i="3"/>
  <c r="I28" i="3" s="1"/>
  <c r="G27" i="3"/>
  <c r="H27" i="3" s="1"/>
  <c r="I26" i="3"/>
  <c r="H26" i="3"/>
  <c r="G26" i="3"/>
  <c r="G25" i="3"/>
  <c r="I25" i="3" s="1"/>
  <c r="G24" i="3"/>
  <c r="I24" i="3" s="1"/>
  <c r="G23" i="3"/>
  <c r="H23" i="3" s="1"/>
  <c r="G22" i="3"/>
  <c r="I22" i="3" s="1"/>
  <c r="G21" i="3"/>
  <c r="H21" i="3" s="1"/>
  <c r="G20" i="3"/>
  <c r="I20" i="3" s="1"/>
  <c r="G19" i="3"/>
  <c r="H19" i="3" s="1"/>
  <c r="G18" i="3"/>
  <c r="I18" i="3" s="1"/>
  <c r="G17" i="3"/>
  <c r="I17" i="3" s="1"/>
  <c r="G16" i="3"/>
  <c r="I16" i="3" s="1"/>
  <c r="G15" i="3"/>
  <c r="H15" i="3" s="1"/>
  <c r="I14" i="3"/>
  <c r="H14" i="3"/>
  <c r="G14" i="3"/>
  <c r="G13" i="3"/>
  <c r="H13" i="3" s="1"/>
  <c r="G12" i="3"/>
  <c r="I12" i="3" s="1"/>
  <c r="G11" i="3"/>
  <c r="H11" i="3" s="1"/>
  <c r="G10" i="3"/>
  <c r="H10" i="3" s="1"/>
  <c r="G9" i="3"/>
  <c r="I9" i="3" s="1"/>
  <c r="Q225" i="2"/>
  <c r="Q224" i="2"/>
  <c r="Q223" i="2"/>
  <c r="Q222" i="2"/>
  <c r="Q221" i="2"/>
  <c r="Q220" i="2"/>
  <c r="Q219" i="2"/>
  <c r="Q218" i="2"/>
  <c r="Q217" i="2"/>
  <c r="Q216" i="2"/>
  <c r="Q215" i="2"/>
  <c r="Q214" i="2"/>
  <c r="Q213" i="2"/>
  <c r="Q212" i="2"/>
  <c r="Q211" i="2"/>
  <c r="Q210" i="2"/>
  <c r="Q209" i="2"/>
  <c r="Q208" i="2"/>
  <c r="Q207" i="2"/>
  <c r="Q206" i="2"/>
  <c r="Q205" i="2"/>
  <c r="Q204" i="2"/>
  <c r="Q203" i="2"/>
  <c r="Q202" i="2"/>
  <c r="Q201" i="2"/>
  <c r="Q200" i="2"/>
  <c r="Q19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159" i="2"/>
  <c r="Q158" i="2"/>
  <c r="Q157" i="2"/>
  <c r="Q149" i="2"/>
  <c r="Q148" i="2"/>
  <c r="Q147" i="2"/>
  <c r="Q146" i="2"/>
  <c r="Q145" i="2"/>
  <c r="Q144" i="2"/>
  <c r="Q143" i="2"/>
  <c r="Q142" i="2"/>
  <c r="Q141" i="2"/>
  <c r="Q140" i="2"/>
  <c r="Q139" i="2"/>
  <c r="Q138" i="2"/>
  <c r="Q137" i="2"/>
  <c r="Q136" i="2"/>
  <c r="Q135" i="2"/>
  <c r="Q134" i="2"/>
  <c r="Q133" i="2"/>
  <c r="Q132" i="2"/>
  <c r="Q131" i="2"/>
  <c r="Q130" i="2"/>
  <c r="Q129" i="2"/>
  <c r="Q128" i="2"/>
  <c r="Q127" i="2"/>
  <c r="Q126" i="2"/>
  <c r="Q125" i="2"/>
  <c r="Q124" i="2"/>
  <c r="Q123" i="2"/>
  <c r="Q122" i="2"/>
  <c r="Q121" i="2"/>
  <c r="Q120" i="2"/>
  <c r="Q119" i="2"/>
  <c r="Q118" i="2"/>
  <c r="Q117" i="2"/>
  <c r="Q116" i="2"/>
  <c r="Q115" i="2"/>
  <c r="Q114" i="2"/>
  <c r="Q113" i="2"/>
  <c r="Q112" i="2"/>
  <c r="Q111" i="2"/>
  <c r="Q110" i="2"/>
  <c r="Q109" i="2"/>
  <c r="Q108" i="2"/>
  <c r="Q107" i="2"/>
  <c r="Q106" i="2"/>
  <c r="Q105" i="2"/>
  <c r="Q104" i="2"/>
  <c r="Q103" i="2"/>
  <c r="Q102" i="2"/>
  <c r="Q101" i="2"/>
  <c r="Q100" i="2"/>
  <c r="Q99" i="2"/>
  <c r="Q98" i="2"/>
  <c r="Q97" i="2"/>
  <c r="Q96" i="2"/>
  <c r="Q95" i="2"/>
  <c r="Q94" i="2"/>
  <c r="Q93" i="2"/>
  <c r="Q92" i="2"/>
  <c r="Q91" i="2"/>
  <c r="Q90" i="2"/>
  <c r="Q89" i="2"/>
  <c r="Q88" i="2"/>
  <c r="Q87" i="2"/>
  <c r="Q86" i="2"/>
  <c r="Q85" i="2"/>
  <c r="Q84" i="2"/>
  <c r="Q83" i="2"/>
  <c r="Q82" i="2"/>
  <c r="Q81" i="2"/>
  <c r="Q73" i="2"/>
  <c r="Q72" i="2"/>
  <c r="Q71" i="2"/>
  <c r="Q70" i="2"/>
  <c r="Q69" i="2"/>
  <c r="Q68" i="2"/>
  <c r="Q67" i="2"/>
  <c r="Q66" i="2"/>
  <c r="Q65" i="2"/>
  <c r="Q64" i="2"/>
  <c r="Q63" i="2"/>
  <c r="Q62" i="2"/>
  <c r="Q61" i="2"/>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5" i="2"/>
  <c r="Q14" i="2"/>
  <c r="Q13" i="2"/>
  <c r="Q12" i="2"/>
  <c r="Q11" i="2"/>
  <c r="Q10" i="2"/>
  <c r="Q9" i="2"/>
  <c r="Q8" i="2"/>
  <c r="Q7" i="2"/>
  <c r="Q6" i="2"/>
  <c r="Q5" i="2"/>
  <c r="H5" i="1"/>
  <c r="N1266" i="5" l="1"/>
  <c r="N1194" i="5"/>
  <c r="N1146" i="5"/>
  <c r="N2637" i="5"/>
  <c r="N2641" i="5"/>
  <c r="N2621" i="5"/>
  <c r="N2613" i="5"/>
  <c r="N2645" i="5"/>
  <c r="N2605" i="5"/>
  <c r="N2585" i="5"/>
  <c r="N2599" i="5"/>
  <c r="N2564" i="5"/>
  <c r="N2502" i="5"/>
  <c r="N2490" i="5"/>
  <c r="N2423" i="5"/>
  <c r="N2391" i="5"/>
  <c r="N2359" i="5"/>
  <c r="N2485" i="5"/>
  <c r="N2473" i="5"/>
  <c r="N2419" i="5"/>
  <c r="N2387" i="5"/>
  <c r="N2355" i="5"/>
  <c r="N2497" i="5"/>
  <c r="N2431" i="5"/>
  <c r="N2318" i="5"/>
  <c r="N2323" i="5"/>
  <c r="N2233" i="5"/>
  <c r="N2195" i="5"/>
  <c r="N2186" i="5"/>
  <c r="N2154" i="5"/>
  <c r="N2347" i="5"/>
  <c r="N2265" i="5"/>
  <c r="N2134" i="5"/>
  <c r="N1889" i="5"/>
  <c r="N1812" i="5"/>
  <c r="N1801" i="5"/>
  <c r="N1945" i="5"/>
  <c r="N1934" i="5"/>
  <c r="N1913" i="5"/>
  <c r="N1849" i="5"/>
  <c r="N1929" i="5"/>
  <c r="N1860" i="5"/>
  <c r="N1739" i="5"/>
  <c r="N1675" i="5"/>
  <c r="N1887" i="5"/>
  <c r="N1862" i="5"/>
  <c r="N1735" i="5"/>
  <c r="N1671" i="5"/>
  <c r="N1650" i="5"/>
  <c r="N1642" i="5"/>
  <c r="N1634" i="5"/>
  <c r="N1871" i="5"/>
  <c r="N1846" i="5"/>
  <c r="N1825" i="5"/>
  <c r="N1894" i="5"/>
  <c r="N1804" i="5"/>
  <c r="N1695" i="5"/>
  <c r="N1715" i="5"/>
  <c r="N1647" i="5"/>
  <c r="N1446" i="5"/>
  <c r="N1440" i="5"/>
  <c r="N1435" i="5"/>
  <c r="N1382" i="5"/>
  <c r="N1376" i="5"/>
  <c r="N1371" i="5"/>
  <c r="N1355" i="5"/>
  <c r="N1350" i="5"/>
  <c r="N1344" i="5"/>
  <c r="N1291" i="5"/>
  <c r="N1286" i="5"/>
  <c r="N1578" i="5"/>
  <c r="N1747" i="5"/>
  <c r="N1239" i="5"/>
  <c r="N1207" i="5"/>
  <c r="N1191" i="5"/>
  <c r="N1175" i="5"/>
  <c r="N1159" i="5"/>
  <c r="N1143" i="5"/>
  <c r="N1127" i="5"/>
  <c r="N1031" i="5"/>
  <c r="N1610" i="5"/>
  <c r="N1588" i="5"/>
  <c r="N1503" i="5"/>
  <c r="N1599" i="5"/>
  <c r="N1311" i="5"/>
  <c r="N1282" i="5"/>
  <c r="N1226" i="5"/>
  <c r="N1092" i="5"/>
  <c r="N1039" i="5"/>
  <c r="N970" i="5"/>
  <c r="N1130" i="5"/>
  <c r="N1002" i="5"/>
  <c r="N954" i="5"/>
  <c r="N1210" i="5"/>
  <c r="N1076" i="5"/>
  <c r="N1162" i="5"/>
  <c r="N1066" i="5"/>
  <c r="N1178" i="5"/>
  <c r="N1050" i="5"/>
  <c r="N2680" i="5"/>
  <c r="N2672" i="5"/>
  <c r="N2632" i="5"/>
  <c r="N2577" i="5"/>
  <c r="N2561" i="5"/>
  <c r="N2545" i="5"/>
  <c r="N2428" i="5"/>
  <c r="N2334" i="5"/>
  <c r="N2217" i="5"/>
  <c r="N2313" i="5"/>
  <c r="N2249" i="5"/>
  <c r="N1969" i="5"/>
  <c r="N1937" i="5"/>
  <c r="N1921" i="5"/>
  <c r="N1884" i="5"/>
  <c r="N1844" i="5"/>
  <c r="N1876" i="5"/>
  <c r="N1836" i="5"/>
  <c r="N1034" i="5"/>
  <c r="N1140" i="5"/>
  <c r="N1018" i="5"/>
  <c r="N1306" i="5"/>
  <c r="N1252" i="5"/>
  <c r="N1354" i="5"/>
  <c r="N1270" i="5"/>
  <c r="N1242" i="5"/>
  <c r="N1172" i="5"/>
  <c r="N1114" i="5"/>
  <c r="N1044" i="5"/>
  <c r="N986" i="5"/>
  <c r="N2669" i="5"/>
  <c r="N2673" i="5"/>
  <c r="N2677" i="5"/>
  <c r="N2542" i="5"/>
  <c r="N2661" i="5"/>
  <c r="N2548" i="5"/>
  <c r="N2513" i="5"/>
  <c r="N2425" i="5"/>
  <c r="N2407" i="5"/>
  <c r="N2375" i="5"/>
  <c r="N2343" i="5"/>
  <c r="N2326" i="5"/>
  <c r="N2310" i="5"/>
  <c r="N2294" i="5"/>
  <c r="N2278" i="5"/>
  <c r="N2262" i="5"/>
  <c r="N2246" i="5"/>
  <c r="N2230" i="5"/>
  <c r="N2214" i="5"/>
  <c r="N2198" i="5"/>
  <c r="N2459" i="5"/>
  <c r="N2403" i="5"/>
  <c r="N2371" i="5"/>
  <c r="N2339" i="5"/>
  <c r="N2470" i="5"/>
  <c r="N2281" i="5"/>
  <c r="N2243" i="5"/>
  <c r="N2270" i="5"/>
  <c r="N2206" i="5"/>
  <c r="N2275" i="5"/>
  <c r="N2211" i="5"/>
  <c r="N2170" i="5"/>
  <c r="N2138" i="5"/>
  <c r="N2201" i="5"/>
  <c r="N2166" i="5"/>
  <c r="N1857" i="5"/>
  <c r="N1940" i="5"/>
  <c r="N1796" i="5"/>
  <c r="N1881" i="5"/>
  <c r="N1839" i="5"/>
  <c r="N1779" i="5"/>
  <c r="N1707" i="5"/>
  <c r="N1908" i="5"/>
  <c r="N1868" i="5"/>
  <c r="N1703" i="5"/>
  <c r="N1654" i="5"/>
  <c r="N1646" i="5"/>
  <c r="N1638" i="5"/>
  <c r="N1892" i="5"/>
  <c r="N1852" i="5"/>
  <c r="N1900" i="5"/>
  <c r="N1815" i="5"/>
  <c r="N1763" i="5"/>
  <c r="N1727" i="5"/>
  <c r="N1663" i="5"/>
  <c r="N1655" i="5"/>
  <c r="N1639" i="5"/>
  <c r="N1583" i="5"/>
  <c r="N1519" i="5"/>
  <c r="N1455" i="5"/>
  <c r="N1414" i="5"/>
  <c r="N1408" i="5"/>
  <c r="N1403" i="5"/>
  <c r="N1323" i="5"/>
  <c r="N1318" i="5"/>
  <c r="N1312" i="5"/>
  <c r="N1615" i="5"/>
  <c r="N1551" i="5"/>
  <c r="N1487" i="5"/>
  <c r="N1535" i="5"/>
  <c r="N1450" i="5"/>
  <c r="N1667" i="5"/>
  <c r="N1546" i="5"/>
  <c r="N1460" i="5"/>
  <c r="N1220" i="5"/>
  <c r="N1167" i="5"/>
  <c r="N1098" i="5"/>
  <c r="N964" i="5"/>
  <c r="N1124" i="5"/>
  <c r="N1071" i="5"/>
  <c r="N996" i="5"/>
  <c r="N1359" i="5"/>
  <c r="N1322" i="5"/>
  <c r="N1262" i="5"/>
  <c r="N1204" i="5"/>
  <c r="N1151" i="5"/>
  <c r="N1082" i="5"/>
  <c r="N1199" i="5"/>
  <c r="N1327" i="5"/>
  <c r="N1290" i="5"/>
  <c r="N1183" i="5"/>
  <c r="N1055" i="5"/>
  <c r="N1258" i="5"/>
  <c r="N923" i="5"/>
  <c r="N912" i="5"/>
  <c r="N891" i="5"/>
  <c r="N880" i="5"/>
  <c r="N932" i="5"/>
  <c r="N900" i="5"/>
  <c r="N872" i="5"/>
  <c r="N864" i="5"/>
  <c r="N856" i="5"/>
  <c r="N848" i="5"/>
  <c r="N840" i="5"/>
  <c r="N940" i="5"/>
  <c r="N908" i="5"/>
  <c r="N876" i="5"/>
  <c r="N859" i="5"/>
  <c r="N843" i="5"/>
  <c r="N828" i="5"/>
  <c r="N820" i="5"/>
  <c r="N933" i="5"/>
  <c r="N917" i="5"/>
  <c r="N901" i="5"/>
  <c r="N885" i="5"/>
  <c r="N735" i="5"/>
  <c r="N818" i="5"/>
  <c r="N754" i="5"/>
  <c r="N743" i="5"/>
  <c r="N730" i="5"/>
  <c r="N677" i="5"/>
  <c r="N722" i="5"/>
  <c r="N806" i="5"/>
  <c r="N622" i="5"/>
  <c r="N738" i="5"/>
  <c r="N638" i="5"/>
  <c r="N628" i="5"/>
  <c r="N538" i="5"/>
  <c r="N506" i="5"/>
  <c r="N635" i="5"/>
  <c r="N612" i="5"/>
  <c r="N601" i="5"/>
  <c r="N562" i="5"/>
  <c r="N936" i="5"/>
  <c r="N915" i="5"/>
  <c r="N904" i="5"/>
  <c r="N646" i="5"/>
  <c r="N746" i="5"/>
  <c r="N939" i="5"/>
  <c r="N928" i="5"/>
  <c r="N907" i="5"/>
  <c r="N896" i="5"/>
  <c r="N875" i="5"/>
  <c r="N916" i="5"/>
  <c r="N884" i="5"/>
  <c r="N868" i="5"/>
  <c r="N860" i="5"/>
  <c r="N852" i="5"/>
  <c r="N844" i="5"/>
  <c r="N836" i="5"/>
  <c r="N924" i="5"/>
  <c r="N892" i="5"/>
  <c r="N863" i="5"/>
  <c r="N847" i="5"/>
  <c r="N873" i="5"/>
  <c r="N857" i="5"/>
  <c r="N841" i="5"/>
  <c r="N751" i="5"/>
  <c r="N925" i="5"/>
  <c r="N909" i="5"/>
  <c r="N893" i="5"/>
  <c r="N877" i="5"/>
  <c r="N861" i="5"/>
  <c r="N845" i="5"/>
  <c r="N853" i="5"/>
  <c r="N786" i="5"/>
  <c r="N774" i="5"/>
  <c r="N724" i="5"/>
  <c r="N661" i="5"/>
  <c r="N790" i="5"/>
  <c r="N590" i="5"/>
  <c r="N585" i="5"/>
  <c r="N554" i="5"/>
  <c r="N522" i="5"/>
  <c r="N490" i="5"/>
  <c r="N687" i="5"/>
  <c r="N596" i="5"/>
  <c r="M129" i="5"/>
  <c r="M97" i="5"/>
  <c r="M117" i="5"/>
  <c r="M105" i="5"/>
  <c r="M85" i="5"/>
  <c r="M109" i="5"/>
  <c r="M77" i="5"/>
  <c r="M73" i="5"/>
  <c r="M69" i="5"/>
  <c r="M65" i="5"/>
  <c r="M61" i="5"/>
  <c r="M57" i="5"/>
  <c r="K3427" i="4"/>
  <c r="K3270" i="4"/>
  <c r="K2988" i="4"/>
  <c r="K3138" i="4"/>
  <c r="K3012" i="4"/>
  <c r="K935" i="4"/>
  <c r="K3166" i="4"/>
  <c r="K2874" i="4"/>
  <c r="K3467" i="4"/>
  <c r="K3151" i="4"/>
  <c r="K2918" i="4"/>
  <c r="K2891" i="4"/>
  <c r="K2159" i="4"/>
  <c r="K1935" i="4"/>
  <c r="K1871" i="4"/>
  <c r="K1801" i="4"/>
  <c r="K1719" i="4"/>
  <c r="K1673" i="4"/>
  <c r="K1591" i="4"/>
  <c r="K1545" i="4"/>
  <c r="K3008" i="4"/>
  <c r="K2930" i="4"/>
  <c r="K2846" i="4"/>
  <c r="K2830" i="4"/>
  <c r="K2814" i="4"/>
  <c r="K2798" i="4"/>
  <c r="K2782" i="4"/>
  <c r="K2766" i="4"/>
  <c r="K2750" i="4"/>
  <c r="K2111" i="4"/>
  <c r="K1879" i="4"/>
  <c r="K1863" i="4"/>
  <c r="K1847" i="4"/>
  <c r="K1831" i="4"/>
  <c r="K1815" i="4"/>
  <c r="K1623" i="4"/>
  <c r="K1577" i="4"/>
  <c r="K2272" i="4"/>
  <c r="K1851" i="4"/>
  <c r="K1819" i="4"/>
  <c r="K3421" i="4"/>
  <c r="K3164" i="4"/>
  <c r="K3119" i="4"/>
  <c r="K2853" i="4"/>
  <c r="K2837" i="4"/>
  <c r="K2821" i="4"/>
  <c r="K2805" i="4"/>
  <c r="K2773" i="4"/>
  <c r="K2264" i="4"/>
  <c r="K1967" i="4"/>
  <c r="K2725" i="4"/>
  <c r="K2338" i="4"/>
  <c r="K2210" i="4"/>
  <c r="K2163" i="4"/>
  <c r="K2066" i="4"/>
  <c r="K2031" i="4"/>
  <c r="K1706" i="4"/>
  <c r="K1461" i="4"/>
  <c r="K1306" i="4"/>
  <c r="K1205" i="4"/>
  <c r="K907" i="4"/>
  <c r="K899" i="4"/>
  <c r="K891" i="4"/>
  <c r="K883" i="4"/>
  <c r="K703" i="4"/>
  <c r="K631" i="4"/>
  <c r="K2274" i="4"/>
  <c r="K1402" i="4"/>
  <c r="K1338" i="4"/>
  <c r="K1210" i="4"/>
  <c r="K1173" i="4"/>
  <c r="K679" i="4"/>
  <c r="K2975" i="4"/>
  <c r="K2962" i="4"/>
  <c r="K2340" i="4"/>
  <c r="K2212" i="4"/>
  <c r="K2075" i="4"/>
  <c r="K1947" i="4"/>
  <c r="K1445" i="4"/>
  <c r="K1290" i="4"/>
  <c r="K1189" i="4"/>
  <c r="K1158" i="4"/>
  <c r="K1139" i="4"/>
  <c r="K1091" i="4"/>
  <c r="K975" i="4"/>
  <c r="K827" i="4"/>
  <c r="K719" i="4"/>
  <c r="K647" i="4"/>
  <c r="K79" i="4"/>
  <c r="K3090" i="4"/>
  <c r="K2709" i="4"/>
  <c r="K2054" i="4"/>
  <c r="K1891" i="4"/>
  <c r="K1770" i="4"/>
  <c r="K1642" i="4"/>
  <c r="K1027" i="4"/>
  <c r="K1011" i="4"/>
  <c r="K3127" i="4"/>
  <c r="K971" i="4"/>
  <c r="K623" i="4"/>
  <c r="K15" i="4"/>
  <c r="K3419" i="4"/>
  <c r="K3394" i="4"/>
  <c r="K3302" i="4"/>
  <c r="K3286" i="4"/>
  <c r="K3168" i="4"/>
  <c r="K3092" i="4"/>
  <c r="K3076" i="4"/>
  <c r="K2980" i="4"/>
  <c r="K2948" i="4"/>
  <c r="K2916" i="4"/>
  <c r="K3122" i="4"/>
  <c r="K3537" i="4"/>
  <c r="K3505" i="4"/>
  <c r="K3545" i="4"/>
  <c r="K3513" i="4"/>
  <c r="K3549" i="4"/>
  <c r="K3517" i="4"/>
  <c r="K3492" i="4"/>
  <c r="K3484" i="4"/>
  <c r="K3476" i="4"/>
  <c r="K3468" i="4"/>
  <c r="K3460" i="4"/>
  <c r="K3452" i="4"/>
  <c r="K3424" i="4"/>
  <c r="K3408" i="4"/>
  <c r="K3411" i="4"/>
  <c r="K3307" i="4"/>
  <c r="K3291" i="4"/>
  <c r="K3275" i="4"/>
  <c r="K3210" i="4"/>
  <c r="K3557" i="4"/>
  <c r="K3525" i="4"/>
  <c r="K3254" i="4"/>
  <c r="K3222" i="4"/>
  <c r="K3296" i="4"/>
  <c r="K3280" i="4"/>
  <c r="K3266" i="4"/>
  <c r="K3234" i="4"/>
  <c r="K3202" i="4"/>
  <c r="K3214" i="4"/>
  <c r="K3259" i="4"/>
  <c r="K3195" i="4"/>
  <c r="K3089" i="4"/>
  <c r="K3073" i="4"/>
  <c r="K3020" i="4"/>
  <c r="K2945" i="4"/>
  <c r="K3065" i="4"/>
  <c r="K3001" i="4"/>
  <c r="K2969" i="4"/>
  <c r="K2937" i="4"/>
  <c r="K2905" i="4"/>
  <c r="K3243" i="4"/>
  <c r="K2669" i="4"/>
  <c r="K2661" i="4"/>
  <c r="K2653" i="4"/>
  <c r="K2645" i="4"/>
  <c r="K2637" i="4"/>
  <c r="K2629" i="4"/>
  <c r="K2621" i="4"/>
  <c r="K2613" i="4"/>
  <c r="K2605" i="4"/>
  <c r="K2597" i="4"/>
  <c r="K2589" i="4"/>
  <c r="K2581" i="4"/>
  <c r="K2573" i="4"/>
  <c r="K2565" i="4"/>
  <c r="K2557" i="4"/>
  <c r="K2549" i="4"/>
  <c r="K2541" i="4"/>
  <c r="K2533" i="4"/>
  <c r="K2525" i="4"/>
  <c r="K2517" i="4"/>
  <c r="K2509" i="4"/>
  <c r="K2501" i="4"/>
  <c r="K2493" i="4"/>
  <c r="K2485" i="4"/>
  <c r="K2477" i="4"/>
  <c r="K2469" i="4"/>
  <c r="K2461" i="4"/>
  <c r="K2453" i="4"/>
  <c r="K2445" i="4"/>
  <c r="K2437" i="4"/>
  <c r="K2429" i="4"/>
  <c r="K2421" i="4"/>
  <c r="K2413" i="4"/>
  <c r="K2405" i="4"/>
  <c r="K2397" i="4"/>
  <c r="K2389" i="4"/>
  <c r="K2381" i="4"/>
  <c r="K2373" i="4"/>
  <c r="K2365" i="4"/>
  <c r="K2357" i="4"/>
  <c r="K2318" i="4"/>
  <c r="K2254" i="4"/>
  <c r="K2190" i="4"/>
  <c r="K2220" i="4"/>
  <c r="K1877" i="4"/>
  <c r="K1869" i="4"/>
  <c r="K1861" i="4"/>
  <c r="K1853" i="4"/>
  <c r="K1845" i="4"/>
  <c r="K1837" i="4"/>
  <c r="K1829" i="4"/>
  <c r="K1821" i="4"/>
  <c r="K1813" i="4"/>
  <c r="K1793" i="4"/>
  <c r="K1761" i="4"/>
  <c r="K1729" i="4"/>
  <c r="K1697" i="4"/>
  <c r="K1665" i="4"/>
  <c r="K1633" i="4"/>
  <c r="K1601" i="4"/>
  <c r="K1569" i="4"/>
  <c r="K1537" i="4"/>
  <c r="K1505" i="4"/>
  <c r="K2316" i="4"/>
  <c r="K2188" i="4"/>
  <c r="K1791" i="4"/>
  <c r="K1759" i="4"/>
  <c r="K1727" i="4"/>
  <c r="K1695" i="4"/>
  <c r="K1663" i="4"/>
  <c r="K1631" i="4"/>
  <c r="K1599" i="4"/>
  <c r="K1567" i="4"/>
  <c r="K1535" i="4"/>
  <c r="K1503" i="4"/>
  <c r="K1487" i="4"/>
  <c r="K1471" i="4"/>
  <c r="K1455" i="4"/>
  <c r="K1439" i="4"/>
  <c r="K1423" i="4"/>
  <c r="K1407" i="4"/>
  <c r="K1391" i="4"/>
  <c r="K1375" i="4"/>
  <c r="K1359" i="4"/>
  <c r="K1343" i="4"/>
  <c r="K1327" i="4"/>
  <c r="K1311" i="4"/>
  <c r="K1295" i="4"/>
  <c r="K1279" i="4"/>
  <c r="K1263" i="4"/>
  <c r="K1247" i="4"/>
  <c r="K1231" i="4"/>
  <c r="K1215" i="4"/>
  <c r="K1199" i="4"/>
  <c r="K1183" i="4"/>
  <c r="K967" i="4"/>
  <c r="K1127" i="4"/>
  <c r="K999" i="4"/>
  <c r="K871" i="4"/>
  <c r="K767" i="4"/>
  <c r="K1031" i="4"/>
  <c r="K1161" i="4"/>
  <c r="K964" i="4"/>
  <c r="K905" i="4"/>
  <c r="K3491" i="4"/>
  <c r="K3459" i="4"/>
  <c r="K3361" i="4"/>
  <c r="K3231" i="4"/>
  <c r="K3121" i="4"/>
  <c r="K3546" i="4"/>
  <c r="K3514" i="4"/>
  <c r="K3369" i="4"/>
  <c r="K3305" i="4"/>
  <c r="K3273" i="4"/>
  <c r="K3153" i="4"/>
  <c r="K3128" i="4"/>
  <c r="K3095" i="4"/>
  <c r="K2967" i="4"/>
  <c r="K2333" i="4"/>
  <c r="K2277" i="4"/>
  <c r="K2205" i="4"/>
  <c r="K2164" i="4"/>
  <c r="K2148" i="4"/>
  <c r="K2129" i="4"/>
  <c r="K2107" i="4"/>
  <c r="K1905" i="4"/>
  <c r="K1823" i="4"/>
  <c r="K3137" i="4"/>
  <c r="K3126" i="4"/>
  <c r="K3080" i="4"/>
  <c r="K2337" i="4"/>
  <c r="K2273" i="4"/>
  <c r="K2209" i="4"/>
  <c r="K1999" i="4"/>
  <c r="K1963" i="4"/>
  <c r="K1937" i="4"/>
  <c r="K1915" i="4"/>
  <c r="K1888" i="4"/>
  <c r="K1687" i="4"/>
  <c r="K1641" i="4"/>
  <c r="K3079" i="4"/>
  <c r="K2781" i="4"/>
  <c r="K2757" i="4"/>
  <c r="K2095" i="4"/>
  <c r="K2011" i="4"/>
  <c r="K1671" i="4"/>
  <c r="K1607" i="4"/>
  <c r="K3471" i="4"/>
  <c r="K3096" i="4"/>
  <c r="K3023" i="4"/>
  <c r="K3007" i="4"/>
  <c r="K2200" i="4"/>
  <c r="K2890" i="4"/>
  <c r="K1938" i="4"/>
  <c r="K1578" i="4"/>
  <c r="K1370" i="4"/>
  <c r="K1269" i="4"/>
  <c r="K1142" i="4"/>
  <c r="K639" i="4"/>
  <c r="K1657" i="4"/>
  <c r="K727" i="4"/>
  <c r="K3559" i="4"/>
  <c r="K2863" i="4"/>
  <c r="K1730" i="4"/>
  <c r="K1413" i="4"/>
  <c r="K1221" i="4"/>
  <c r="K1103" i="4"/>
  <c r="K1794" i="4"/>
  <c r="K1666" i="4"/>
  <c r="K1538" i="4"/>
  <c r="K1354" i="4"/>
  <c r="K1253" i="4"/>
  <c r="K1099" i="4"/>
  <c r="K911" i="4"/>
  <c r="K835" i="4"/>
  <c r="K655" i="4"/>
  <c r="K1529" i="4"/>
  <c r="K1466" i="4"/>
  <c r="K1429" i="4"/>
  <c r="K1301" i="4"/>
  <c r="K671" i="4"/>
  <c r="K3495" i="4"/>
  <c r="K3463" i="4"/>
  <c r="K2135" i="4"/>
  <c r="K1843" i="4"/>
  <c r="K3511" i="4"/>
  <c r="K3172" i="4"/>
  <c r="K2013" i="4"/>
  <c r="K1386" i="4"/>
  <c r="K1349" i="4"/>
  <c r="K947" i="4"/>
  <c r="K743" i="4"/>
  <c r="K687" i="4"/>
  <c r="K3403" i="4"/>
  <c r="K3416" i="4"/>
  <c r="K3226" i="4"/>
  <c r="K2977" i="4"/>
  <c r="K3230" i="4"/>
  <c r="K3094" i="4"/>
  <c r="K3078" i="4"/>
  <c r="K2352" i="4"/>
  <c r="K1497" i="4"/>
  <c r="K1481" i="4"/>
  <c r="K1465" i="4"/>
  <c r="K1449" i="4"/>
  <c r="K1433" i="4"/>
  <c r="K1417" i="4"/>
  <c r="K1401" i="4"/>
  <c r="K1385" i="4"/>
  <c r="K1369" i="4"/>
  <c r="K1353" i="4"/>
  <c r="K1337" i="4"/>
  <c r="K1321" i="4"/>
  <c r="K1305" i="4"/>
  <c r="K1289" i="4"/>
  <c r="K1273" i="4"/>
  <c r="K1257" i="4"/>
  <c r="K1241" i="4"/>
  <c r="K1225" i="4"/>
  <c r="K1209" i="4"/>
  <c r="K1193" i="4"/>
  <c r="K1177" i="4"/>
  <c r="K2286" i="4"/>
  <c r="K2222" i="4"/>
  <c r="K1500" i="4"/>
  <c r="K1484" i="4"/>
  <c r="K1468" i="4"/>
  <c r="K1452" i="4"/>
  <c r="K1436" i="4"/>
  <c r="K1420" i="4"/>
  <c r="K1404" i="4"/>
  <c r="K1388" i="4"/>
  <c r="K1372" i="4"/>
  <c r="K1356" i="4"/>
  <c r="K1340" i="4"/>
  <c r="K1324" i="4"/>
  <c r="K1308" i="4"/>
  <c r="K1292" i="4"/>
  <c r="K1276" i="4"/>
  <c r="K1260" i="4"/>
  <c r="K1244" i="4"/>
  <c r="K1228" i="4"/>
  <c r="K1212" i="4"/>
  <c r="K1196" i="4"/>
  <c r="K1180" i="4"/>
  <c r="K996" i="4"/>
  <c r="K937" i="4"/>
  <c r="K764" i="4"/>
  <c r="K1156" i="4"/>
  <c r="K969" i="4"/>
  <c r="K1028" i="4"/>
  <c r="K900" i="4"/>
  <c r="K841" i="4"/>
  <c r="K1060" i="4"/>
  <c r="K1001" i="4"/>
  <c r="K804" i="4"/>
  <c r="K174" i="4"/>
  <c r="K166" i="4"/>
  <c r="K158" i="4"/>
  <c r="K150" i="4"/>
  <c r="K142" i="4"/>
  <c r="K134" i="4"/>
  <c r="K126" i="4"/>
  <c r="K118" i="4"/>
  <c r="K110" i="4"/>
  <c r="K102" i="4"/>
  <c r="K614" i="4"/>
  <c r="K606" i="4"/>
  <c r="K598" i="4"/>
  <c r="K590" i="4"/>
  <c r="K582" i="4"/>
  <c r="K574" i="4"/>
  <c r="K566" i="4"/>
  <c r="K558" i="4"/>
  <c r="K550" i="4"/>
  <c r="K542" i="4"/>
  <c r="K534" i="4"/>
  <c r="K526" i="4"/>
  <c r="K518" i="4"/>
  <c r="K510" i="4"/>
  <c r="K502" i="4"/>
  <c r="K494" i="4"/>
  <c r="K486" i="4"/>
  <c r="K478" i="4"/>
  <c r="K470" i="4"/>
  <c r="K462" i="4"/>
  <c r="K454" i="4"/>
  <c r="K446" i="4"/>
  <c r="K438" i="4"/>
  <c r="K430" i="4"/>
  <c r="K422" i="4"/>
  <c r="K414" i="4"/>
  <c r="K406" i="4"/>
  <c r="K398" i="4"/>
  <c r="K390" i="4"/>
  <c r="K382" i="4"/>
  <c r="K374" i="4"/>
  <c r="K366" i="4"/>
  <c r="K358" i="4"/>
  <c r="K350" i="4"/>
  <c r="K342" i="4"/>
  <c r="K334" i="4"/>
  <c r="K326" i="4"/>
  <c r="K318" i="4"/>
  <c r="K310" i="4"/>
  <c r="K302" i="4"/>
  <c r="K294" i="4"/>
  <c r="K286" i="4"/>
  <c r="K278" i="4"/>
  <c r="K270" i="4"/>
  <c r="K262" i="4"/>
  <c r="K254" i="4"/>
  <c r="K246" i="4"/>
  <c r="K238" i="4"/>
  <c r="K230" i="4"/>
  <c r="K222" i="4"/>
  <c r="K214" i="4"/>
  <c r="K206" i="4"/>
  <c r="K198" i="4"/>
  <c r="K190" i="4"/>
  <c r="K182" i="4"/>
  <c r="K3426" i="4"/>
  <c r="K3313" i="4"/>
  <c r="K3281" i="4"/>
  <c r="K2965" i="4"/>
  <c r="K3321" i="4"/>
  <c r="K3229" i="4"/>
  <c r="K3188" i="4"/>
  <c r="K3139" i="4"/>
  <c r="K2113" i="4"/>
  <c r="K2001" i="4"/>
  <c r="K2883" i="4"/>
  <c r="K2065" i="4"/>
  <c r="K1968" i="4"/>
  <c r="K1952" i="4"/>
  <c r="K1921" i="4"/>
  <c r="K1900" i="4"/>
  <c r="K2308" i="4"/>
  <c r="K2017" i="4"/>
  <c r="K1951" i="4"/>
  <c r="K1931" i="4"/>
  <c r="K1883" i="4"/>
  <c r="K1835" i="4"/>
  <c r="K1799" i="4"/>
  <c r="K1689" i="4"/>
  <c r="K1543" i="4"/>
  <c r="K3382" i="4"/>
  <c r="K3140" i="4"/>
  <c r="K3107" i="4"/>
  <c r="K3043" i="4"/>
  <c r="K3011" i="4"/>
  <c r="K2997" i="4"/>
  <c r="K2951" i="4"/>
  <c r="K2898" i="4"/>
  <c r="K2879" i="4"/>
  <c r="K2845" i="4"/>
  <c r="K2829" i="4"/>
  <c r="K2813" i="4"/>
  <c r="K2797" i="4"/>
  <c r="K2336" i="4"/>
  <c r="K2165" i="4"/>
  <c r="K2033" i="4"/>
  <c r="K1867" i="4"/>
  <c r="K1735" i="4"/>
  <c r="K2693" i="4"/>
  <c r="K2299" i="4"/>
  <c r="K2170" i="4"/>
  <c r="K2147" i="4"/>
  <c r="K2038" i="4"/>
  <c r="K2015" i="4"/>
  <c r="K1776" i="4"/>
  <c r="K1721" i="4"/>
  <c r="K1703" i="4"/>
  <c r="K1564" i="4"/>
  <c r="K1434" i="4"/>
  <c r="K1358" i="4"/>
  <c r="K1333" i="4"/>
  <c r="K1178" i="4"/>
  <c r="K976" i="4"/>
  <c r="K960" i="4"/>
  <c r="K3056" i="4"/>
  <c r="K2741" i="4"/>
  <c r="K2235" i="4"/>
  <c r="K1712" i="4"/>
  <c r="K1493" i="4"/>
  <c r="K1155" i="4"/>
  <c r="K1032" i="4"/>
  <c r="K1016" i="4"/>
  <c r="K972" i="4"/>
  <c r="K840" i="4"/>
  <c r="K824" i="4"/>
  <c r="K735" i="4"/>
  <c r="K3197" i="4"/>
  <c r="K2246" i="4"/>
  <c r="K1560" i="4"/>
  <c r="K2966" i="4"/>
  <c r="K2346" i="4"/>
  <c r="K2218" i="4"/>
  <c r="K2123" i="4"/>
  <c r="K2050" i="4"/>
  <c r="K1995" i="4"/>
  <c r="K1922" i="4"/>
  <c r="K1752" i="4"/>
  <c r="K1694" i="4"/>
  <c r="K1624" i="4"/>
  <c r="K1566" i="4"/>
  <c r="K1418" i="4"/>
  <c r="K1342" i="4"/>
  <c r="K1317" i="4"/>
  <c r="K1105" i="4"/>
  <c r="K1075" i="4"/>
  <c r="K843" i="4"/>
  <c r="K780" i="4"/>
  <c r="K595" i="4"/>
  <c r="K563" i="4"/>
  <c r="K531" i="4"/>
  <c r="K499" i="4"/>
  <c r="K467" i="4"/>
  <c r="K435" i="4"/>
  <c r="K403" i="4"/>
  <c r="K371" i="4"/>
  <c r="K339" i="4"/>
  <c r="K2987" i="4"/>
  <c r="K2677" i="4"/>
  <c r="K1926" i="4"/>
  <c r="K1785" i="4"/>
  <c r="K1767" i="4"/>
  <c r="K1628" i="4"/>
  <c r="K1454" i="4"/>
  <c r="K1096" i="4"/>
  <c r="K1080" i="4"/>
  <c r="K1035" i="4"/>
  <c r="K1019" i="4"/>
  <c r="K1758" i="4"/>
  <c r="K1154" i="4"/>
  <c r="K3109" i="4"/>
  <c r="K1984" i="4"/>
  <c r="K1848" i="4"/>
  <c r="K1796" i="4"/>
  <c r="K1668" i="4"/>
  <c r="K1374" i="4"/>
  <c r="K847" i="4"/>
  <c r="K615" i="4"/>
  <c r="L6152" i="3"/>
  <c r="L6182" i="3"/>
  <c r="L6150" i="3"/>
  <c r="L6127" i="3"/>
  <c r="L6119" i="3"/>
  <c r="L6111" i="3"/>
  <c r="L6103" i="3"/>
  <c r="L6095" i="3"/>
  <c r="L6087" i="3"/>
  <c r="L6079" i="3"/>
  <c r="L6071" i="3"/>
  <c r="L6063" i="3"/>
  <c r="L6055" i="3"/>
  <c r="L6047" i="3"/>
  <c r="L6039" i="3"/>
  <c r="L6031" i="3"/>
  <c r="L6023" i="3"/>
  <c r="L6015" i="3"/>
  <c r="L6011" i="3"/>
  <c r="L6007" i="3"/>
  <c r="L5959" i="3"/>
  <c r="L5955" i="3"/>
  <c r="L5951" i="3"/>
  <c r="L5947" i="3"/>
  <c r="L5943" i="3"/>
  <c r="L5939" i="3"/>
  <c r="L5935" i="3"/>
  <c r="L5931" i="3"/>
  <c r="L5927" i="3"/>
  <c r="L5923" i="3"/>
  <c r="L5919" i="3"/>
  <c r="L5915" i="3"/>
  <c r="L5911" i="3"/>
  <c r="L5907" i="3"/>
  <c r="L5903" i="3"/>
  <c r="L5899" i="3"/>
  <c r="L5895" i="3"/>
  <c r="L5891" i="3"/>
  <c r="L5887" i="3"/>
  <c r="L5883" i="3"/>
  <c r="L5879" i="3"/>
  <c r="L5875" i="3"/>
  <c r="L5871" i="3"/>
  <c r="L5867" i="3"/>
  <c r="L5863" i="3"/>
  <c r="L5859" i="3"/>
  <c r="L5855" i="3"/>
  <c r="L5851" i="3"/>
  <c r="L5847" i="3"/>
  <c r="L5843" i="3"/>
  <c r="L5839" i="3"/>
  <c r="L5835" i="3"/>
  <c r="L5831" i="3"/>
  <c r="L5827" i="3"/>
  <c r="L5823" i="3"/>
  <c r="L5819" i="3"/>
  <c r="L5815" i="3"/>
  <c r="L5811" i="3"/>
  <c r="L5807" i="3"/>
  <c r="L5803" i="3"/>
  <c r="L5799" i="3"/>
  <c r="L5795" i="3"/>
  <c r="L5791" i="3"/>
  <c r="L5787" i="3"/>
  <c r="L5783" i="3"/>
  <c r="L5779" i="3"/>
  <c r="L5775" i="3"/>
  <c r="L5771" i="3"/>
  <c r="L5767" i="3"/>
  <c r="L5763" i="3"/>
  <c r="L5759" i="3"/>
  <c r="L5755" i="3"/>
  <c r="L5751" i="3"/>
  <c r="L5747" i="3"/>
  <c r="L5743" i="3"/>
  <c r="L5739" i="3"/>
  <c r="L6180" i="3"/>
  <c r="L6148" i="3"/>
  <c r="L6110" i="3"/>
  <c r="L6046" i="3"/>
  <c r="L5564" i="3"/>
  <c r="L5707" i="3"/>
  <c r="L5572" i="3"/>
  <c r="L5508" i="3"/>
  <c r="L6038" i="3"/>
  <c r="L5666" i="3"/>
  <c r="L5639" i="3"/>
  <c r="L5573" i="3"/>
  <c r="L5541" i="3"/>
  <c r="L5509" i="3"/>
  <c r="L5485" i="3"/>
  <c r="L5453" i="3"/>
  <c r="L5421" i="3"/>
  <c r="L5389" i="3"/>
  <c r="L6086" i="3"/>
  <c r="L5682" i="3"/>
  <c r="L5655" i="3"/>
  <c r="L5576" i="3"/>
  <c r="L5544" i="3"/>
  <c r="L5512" i="3"/>
  <c r="L5484" i="3"/>
  <c r="L5441" i="3"/>
  <c r="L5420" i="3"/>
  <c r="L5377" i="3"/>
  <c r="L6118" i="3"/>
  <c r="L5650" i="3"/>
  <c r="L5623" i="3"/>
  <c r="L5560" i="3"/>
  <c r="L5528" i="3"/>
  <c r="L5476" i="3"/>
  <c r="L5418" i="3"/>
  <c r="L5324" i="3"/>
  <c r="L5308" i="3"/>
  <c r="L5292" i="3"/>
  <c r="L5276" i="3"/>
  <c r="L5260" i="3"/>
  <c r="L5244" i="3"/>
  <c r="L5228" i="3"/>
  <c r="L5212" i="3"/>
  <c r="L5196" i="3"/>
  <c r="L5180" i="3"/>
  <c r="L5164" i="3"/>
  <c r="L5148" i="3"/>
  <c r="L5132" i="3"/>
  <c r="L5116" i="3"/>
  <c r="L5100" i="3"/>
  <c r="L5084" i="3"/>
  <c r="L5068" i="3"/>
  <c r="L5036" i="3"/>
  <c r="L5004" i="3"/>
  <c r="L4972" i="3"/>
  <c r="L4940" i="3"/>
  <c r="L4908" i="3"/>
  <c r="L4876" i="3"/>
  <c r="L4844" i="3"/>
  <c r="L4812" i="3"/>
  <c r="L4780" i="3"/>
  <c r="L5492" i="3"/>
  <c r="L5434" i="3"/>
  <c r="L5312" i="3"/>
  <c r="L5296" i="3"/>
  <c r="L5280" i="3"/>
  <c r="L5264" i="3"/>
  <c r="L5248" i="3"/>
  <c r="L5232" i="3"/>
  <c r="L5216" i="3"/>
  <c r="L5200" i="3"/>
  <c r="L5184" i="3"/>
  <c r="L5168" i="3"/>
  <c r="L5152" i="3"/>
  <c r="L5136" i="3"/>
  <c r="L5120" i="3"/>
  <c r="L5104" i="3"/>
  <c r="L5088" i="3"/>
  <c r="L5072" i="3"/>
  <c r="L5040" i="3"/>
  <c r="L5008" i="3"/>
  <c r="L4976" i="3"/>
  <c r="L4944" i="3"/>
  <c r="L4912" i="3"/>
  <c r="L4880" i="3"/>
  <c r="L4848" i="3"/>
  <c r="L4816" i="3"/>
  <c r="L4784" i="3"/>
  <c r="L4752" i="3"/>
  <c r="L5057" i="3"/>
  <c r="L5041" i="3"/>
  <c r="L5025" i="3"/>
  <c r="L5009" i="3"/>
  <c r="L4993" i="3"/>
  <c r="L4977" i="3"/>
  <c r="L4961" i="3"/>
  <c r="L4945" i="3"/>
  <c r="L4929" i="3"/>
  <c r="L4913" i="3"/>
  <c r="L4897" i="3"/>
  <c r="L4881" i="3"/>
  <c r="L4865" i="3"/>
  <c r="L4849" i="3"/>
  <c r="L4833" i="3"/>
  <c r="L4817" i="3"/>
  <c r="L4801" i="3"/>
  <c r="L4785" i="3"/>
  <c r="L4769" i="3"/>
  <c r="L4753" i="3"/>
  <c r="L5634" i="3"/>
  <c r="L5607" i="3"/>
  <c r="L5557" i="3"/>
  <c r="L5525" i="3"/>
  <c r="L5497" i="3"/>
  <c r="L5445" i="3"/>
  <c r="L5433" i="3"/>
  <c r="L5381" i="3"/>
  <c r="L5369" i="3"/>
  <c r="L5310" i="3"/>
  <c r="L5270" i="3"/>
  <c r="L5214" i="3"/>
  <c r="L5198" i="3"/>
  <c r="L5134" i="3"/>
  <c r="L5086" i="3"/>
  <c r="L5061" i="3"/>
  <c r="L5026" i="3"/>
  <c r="L4997" i="3"/>
  <c r="L4965" i="3"/>
  <c r="L4933" i="3"/>
  <c r="L4901" i="3"/>
  <c r="L4866" i="3"/>
  <c r="L4837" i="3"/>
  <c r="L4805" i="3"/>
  <c r="L4773" i="3"/>
  <c r="L5065" i="3"/>
  <c r="L5049" i="3"/>
  <c r="L5033" i="3"/>
  <c r="L5017" i="3"/>
  <c r="L5001" i="3"/>
  <c r="L4985" i="3"/>
  <c r="L4969" i="3"/>
  <c r="L4953" i="3"/>
  <c r="L4937" i="3"/>
  <c r="L4921" i="3"/>
  <c r="L4905" i="3"/>
  <c r="L4889" i="3"/>
  <c r="L4873" i="3"/>
  <c r="L4857" i="3"/>
  <c r="L4841" i="3"/>
  <c r="L4825" i="3"/>
  <c r="L4809" i="3"/>
  <c r="L4793" i="3"/>
  <c r="L4777" i="3"/>
  <c r="L4761" i="3"/>
  <c r="L5493" i="3"/>
  <c r="L5481" i="3"/>
  <c r="L5429" i="3"/>
  <c r="L5417" i="3"/>
  <c r="L5365" i="3"/>
  <c r="L6166" i="3"/>
  <c r="L6129" i="3"/>
  <c r="L6121" i="3"/>
  <c r="L6113" i="3"/>
  <c r="L6105" i="3"/>
  <c r="L6097" i="3"/>
  <c r="L6089" i="3"/>
  <c r="L6081" i="3"/>
  <c r="L6073" i="3"/>
  <c r="L6065" i="3"/>
  <c r="L6057" i="3"/>
  <c r="L6049" i="3"/>
  <c r="L6041" i="3"/>
  <c r="L6033" i="3"/>
  <c r="L6025" i="3"/>
  <c r="L6017" i="3"/>
  <c r="L6013" i="3"/>
  <c r="L6009" i="3"/>
  <c r="L5961" i="3"/>
  <c r="L5957" i="3"/>
  <c r="L5953" i="3"/>
  <c r="L5949" i="3"/>
  <c r="L5945" i="3"/>
  <c r="L5941" i="3"/>
  <c r="L5937" i="3"/>
  <c r="L5933" i="3"/>
  <c r="L5929" i="3"/>
  <c r="L5925" i="3"/>
  <c r="L5921" i="3"/>
  <c r="L5917" i="3"/>
  <c r="L5913" i="3"/>
  <c r="L5909" i="3"/>
  <c r="L5905" i="3"/>
  <c r="L5901" i="3"/>
  <c r="L5897" i="3"/>
  <c r="L5893" i="3"/>
  <c r="L5889" i="3"/>
  <c r="L5885" i="3"/>
  <c r="L5881" i="3"/>
  <c r="L5877" i="3"/>
  <c r="L5873" i="3"/>
  <c r="L5869" i="3"/>
  <c r="L5865" i="3"/>
  <c r="L5861" i="3"/>
  <c r="L5857" i="3"/>
  <c r="L5853" i="3"/>
  <c r="L5849" i="3"/>
  <c r="L5845" i="3"/>
  <c r="L5841" i="3"/>
  <c r="L5837" i="3"/>
  <c r="L5833" i="3"/>
  <c r="L5829" i="3"/>
  <c r="L5825" i="3"/>
  <c r="L5821" i="3"/>
  <c r="L5817" i="3"/>
  <c r="L5813" i="3"/>
  <c r="L5809" i="3"/>
  <c r="L5805" i="3"/>
  <c r="L5801" i="3"/>
  <c r="L5797" i="3"/>
  <c r="L5793" i="3"/>
  <c r="L5789" i="3"/>
  <c r="L5785" i="3"/>
  <c r="L5781" i="3"/>
  <c r="L5777" i="3"/>
  <c r="L5773" i="3"/>
  <c r="L5769" i="3"/>
  <c r="L5765" i="3"/>
  <c r="L5761" i="3"/>
  <c r="L5757" i="3"/>
  <c r="L5753" i="3"/>
  <c r="L5749" i="3"/>
  <c r="L5745" i="3"/>
  <c r="L5741" i="3"/>
  <c r="L5737" i="3"/>
  <c r="L6164" i="3"/>
  <c r="L6078" i="3"/>
  <c r="L5532" i="3"/>
  <c r="L5540" i="3"/>
  <c r="L6102" i="3"/>
  <c r="L5703" i="3"/>
  <c r="L5602" i="3"/>
  <c r="L5584" i="3"/>
  <c r="L5552" i="3"/>
  <c r="L5520" i="3"/>
  <c r="L5501" i="3"/>
  <c r="L5469" i="3"/>
  <c r="L5437" i="3"/>
  <c r="L5405" i="3"/>
  <c r="L5373" i="3"/>
  <c r="L6022" i="3"/>
  <c r="L5618" i="3"/>
  <c r="L5591" i="3"/>
  <c r="L5565" i="3"/>
  <c r="L5533" i="3"/>
  <c r="L5473" i="3"/>
  <c r="L5452" i="3"/>
  <c r="L5409" i="3"/>
  <c r="L5388" i="3"/>
  <c r="L5687" i="3"/>
  <c r="L5581" i="3"/>
  <c r="L5549" i="3"/>
  <c r="L5517" i="3"/>
  <c r="L5482" i="3"/>
  <c r="L5412" i="3"/>
  <c r="L5316" i="3"/>
  <c r="L5300" i="3"/>
  <c r="L5284" i="3"/>
  <c r="L5268" i="3"/>
  <c r="L5252" i="3"/>
  <c r="L5236" i="3"/>
  <c r="L5220" i="3"/>
  <c r="L5204" i="3"/>
  <c r="L5188" i="3"/>
  <c r="L5172" i="3"/>
  <c r="L5156" i="3"/>
  <c r="L5140" i="3"/>
  <c r="L5124" i="3"/>
  <c r="L5108" i="3"/>
  <c r="L5092" i="3"/>
  <c r="L5076" i="3"/>
  <c r="L5052" i="3"/>
  <c r="L5020" i="3"/>
  <c r="L4988" i="3"/>
  <c r="L4956" i="3"/>
  <c r="L4924" i="3"/>
  <c r="L4892" i="3"/>
  <c r="L4860" i="3"/>
  <c r="L4828" i="3"/>
  <c r="L4796" i="3"/>
  <c r="L4764" i="3"/>
  <c r="L5498" i="3"/>
  <c r="L5428" i="3"/>
  <c r="L5370" i="3"/>
  <c r="L5351" i="3"/>
  <c r="L5335" i="3"/>
  <c r="L5320" i="3"/>
  <c r="L5304" i="3"/>
  <c r="L5288" i="3"/>
  <c r="L5272" i="3"/>
  <c r="L5256" i="3"/>
  <c r="L5240" i="3"/>
  <c r="L5224" i="3"/>
  <c r="L5208" i="3"/>
  <c r="L5192" i="3"/>
  <c r="L5176" i="3"/>
  <c r="L5160" i="3"/>
  <c r="L5144" i="3"/>
  <c r="L5128" i="3"/>
  <c r="L5112" i="3"/>
  <c r="L5096" i="3"/>
  <c r="L5080" i="3"/>
  <c r="L5056" i="3"/>
  <c r="L5024" i="3"/>
  <c r="L4992" i="3"/>
  <c r="L4960" i="3"/>
  <c r="L4928" i="3"/>
  <c r="L4896" i="3"/>
  <c r="L4864" i="3"/>
  <c r="L4832" i="3"/>
  <c r="L4800" i="3"/>
  <c r="L4768" i="3"/>
  <c r="L5054" i="3"/>
  <c r="L5038" i="3"/>
  <c r="L5022" i="3"/>
  <c r="L5006" i="3"/>
  <c r="L4990" i="3"/>
  <c r="L4974" i="3"/>
  <c r="L4958" i="3"/>
  <c r="L4942" i="3"/>
  <c r="L4926" i="3"/>
  <c r="L4910" i="3"/>
  <c r="L4894" i="3"/>
  <c r="L4878" i="3"/>
  <c r="L4862" i="3"/>
  <c r="L4846" i="3"/>
  <c r="L4830" i="3"/>
  <c r="L4814" i="3"/>
  <c r="L4798" i="3"/>
  <c r="L4782" i="3"/>
  <c r="L4766" i="3"/>
  <c r="L4750" i="3"/>
  <c r="L5698" i="3"/>
  <c r="L5671" i="3"/>
  <c r="L5568" i="3"/>
  <c r="L5536" i="3"/>
  <c r="L5504" i="3"/>
  <c r="L5477" i="3"/>
  <c r="L5465" i="3"/>
  <c r="L5413" i="3"/>
  <c r="L5401" i="3"/>
  <c r="L5294" i="3"/>
  <c r="L5254" i="3"/>
  <c r="L5206" i="3"/>
  <c r="L5150" i="3"/>
  <c r="L5126" i="3"/>
  <c r="L5078" i="3"/>
  <c r="L5045" i="3"/>
  <c r="L5010" i="3"/>
  <c r="L4978" i="3"/>
  <c r="L4946" i="3"/>
  <c r="L4914" i="3"/>
  <c r="L4882" i="3"/>
  <c r="L4850" i="3"/>
  <c r="L4818" i="3"/>
  <c r="L4786" i="3"/>
  <c r="L4754" i="3"/>
  <c r="L5062" i="3"/>
  <c r="L5046" i="3"/>
  <c r="L5030" i="3"/>
  <c r="L5014" i="3"/>
  <c r="L4998" i="3"/>
  <c r="L4982" i="3"/>
  <c r="L4966" i="3"/>
  <c r="L4950" i="3"/>
  <c r="L4934" i="3"/>
  <c r="L4918" i="3"/>
  <c r="L4902" i="3"/>
  <c r="L4886" i="3"/>
  <c r="L4870" i="3"/>
  <c r="L4854" i="3"/>
  <c r="L4838" i="3"/>
  <c r="L4822" i="3"/>
  <c r="L4806" i="3"/>
  <c r="L4790" i="3"/>
  <c r="L4774" i="3"/>
  <c r="L4758" i="3"/>
  <c r="L5461" i="3"/>
  <c r="L5449" i="3"/>
  <c r="L5397" i="3"/>
  <c r="L5385" i="3"/>
  <c r="I746" i="3"/>
  <c r="H746" i="3"/>
  <c r="I931" i="3"/>
  <c r="H931" i="3"/>
  <c r="H998" i="3"/>
  <c r="I998" i="3"/>
  <c r="I1231" i="3"/>
  <c r="H1231" i="3"/>
  <c r="H1326" i="3"/>
  <c r="I1326" i="3"/>
  <c r="I1422" i="3"/>
  <c r="H1422" i="3"/>
  <c r="I1534" i="3"/>
  <c r="H1534" i="3"/>
  <c r="I1835" i="3"/>
  <c r="H1835" i="3"/>
  <c r="H1940" i="3"/>
  <c r="I1940" i="3"/>
  <c r="I2017" i="3"/>
  <c r="H2017" i="3"/>
  <c r="H2043" i="3"/>
  <c r="I2043" i="3"/>
  <c r="I2351" i="3"/>
  <c r="H2351" i="3"/>
  <c r="H2418" i="3"/>
  <c r="I2418" i="3"/>
  <c r="I2828" i="3"/>
  <c r="H2828" i="3"/>
  <c r="H2963" i="3"/>
  <c r="I2963" i="3"/>
  <c r="H3137" i="3"/>
  <c r="I3137" i="3"/>
  <c r="H125" i="3"/>
  <c r="I125" i="3"/>
  <c r="I134" i="3"/>
  <c r="H186" i="3"/>
  <c r="I290" i="3"/>
  <c r="H290" i="3"/>
  <c r="I333" i="3"/>
  <c r="H342" i="3"/>
  <c r="I342" i="3"/>
  <c r="H366" i="3"/>
  <c r="I402" i="3"/>
  <c r="I418" i="3"/>
  <c r="H418" i="3"/>
  <c r="I461" i="3"/>
  <c r="H470" i="3"/>
  <c r="I470" i="3"/>
  <c r="H494" i="3"/>
  <c r="I530" i="3"/>
  <c r="I543" i="3"/>
  <c r="H546" i="3"/>
  <c r="I590" i="3"/>
  <c r="I623" i="3"/>
  <c r="H626" i="3"/>
  <c r="I638" i="3"/>
  <c r="H647" i="3"/>
  <c r="I647" i="3"/>
  <c r="I650" i="3"/>
  <c r="I663" i="3"/>
  <c r="H666" i="3"/>
  <c r="H743" i="3"/>
  <c r="I743" i="3"/>
  <c r="I778" i="3"/>
  <c r="H778" i="3"/>
  <c r="H851" i="3"/>
  <c r="I851" i="3"/>
  <c r="H871" i="3"/>
  <c r="I871" i="3"/>
  <c r="I971" i="3"/>
  <c r="H971" i="3"/>
  <c r="H1127" i="3"/>
  <c r="I1127" i="3"/>
  <c r="H1179" i="3"/>
  <c r="I1179" i="3"/>
  <c r="I1215" i="3"/>
  <c r="H1215" i="3"/>
  <c r="H1310" i="3"/>
  <c r="I1310" i="3"/>
  <c r="I1351" i="3"/>
  <c r="H1351" i="3"/>
  <c r="I1434" i="3"/>
  <c r="H1434" i="3"/>
  <c r="I1531" i="3"/>
  <c r="H1531" i="3"/>
  <c r="H1550" i="3"/>
  <c r="I1550" i="3"/>
  <c r="I1595" i="3"/>
  <c r="H1595" i="3"/>
  <c r="I1651" i="3"/>
  <c r="H1651" i="3"/>
  <c r="I1659" i="3"/>
  <c r="H1659" i="3"/>
  <c r="I1686" i="3"/>
  <c r="H1686" i="3"/>
  <c r="H1698" i="3"/>
  <c r="I1698" i="3"/>
  <c r="I1719" i="3"/>
  <c r="H1719" i="3"/>
  <c r="I1738" i="3"/>
  <c r="H1738" i="3"/>
  <c r="I1810" i="3"/>
  <c r="H1810" i="3"/>
  <c r="I1847" i="3"/>
  <c r="H1847" i="3"/>
  <c r="I1907" i="3"/>
  <c r="H1907" i="3"/>
  <c r="I1945" i="3"/>
  <c r="H1945" i="3"/>
  <c r="I1961" i="3"/>
  <c r="H1961" i="3"/>
  <c r="I1985" i="3"/>
  <c r="H1985" i="3"/>
  <c r="I1991" i="3"/>
  <c r="H1991" i="3"/>
  <c r="H2004" i="3"/>
  <c r="I2004" i="3"/>
  <c r="H2011" i="3"/>
  <c r="I2011" i="3"/>
  <c r="H2028" i="3"/>
  <c r="I2028" i="3"/>
  <c r="I2065" i="3"/>
  <c r="H2065" i="3"/>
  <c r="I2193" i="3"/>
  <c r="H2193" i="3"/>
  <c r="I2479" i="3"/>
  <c r="H2479" i="3"/>
  <c r="H2490" i="3"/>
  <c r="I2490" i="3"/>
  <c r="I2534" i="3"/>
  <c r="H2534" i="3"/>
  <c r="I2683" i="3"/>
  <c r="H2683" i="3"/>
  <c r="H2708" i="3"/>
  <c r="I2708" i="3"/>
  <c r="I2716" i="3"/>
  <c r="H2716" i="3"/>
  <c r="I2776" i="3"/>
  <c r="H2776" i="3"/>
  <c r="H2784" i="3"/>
  <c r="I2784" i="3"/>
  <c r="I2811" i="3"/>
  <c r="H2811" i="3"/>
  <c r="I2822" i="3"/>
  <c r="H2822" i="3"/>
  <c r="H2839" i="3"/>
  <c r="I2839" i="3"/>
  <c r="I2875" i="3"/>
  <c r="H2875" i="3"/>
  <c r="H2940" i="3"/>
  <c r="I2940" i="3"/>
  <c r="H2949" i="3"/>
  <c r="I2949" i="3"/>
  <c r="H3008" i="3"/>
  <c r="I3008" i="3"/>
  <c r="H3044" i="3"/>
  <c r="I3044" i="3"/>
  <c r="I3134" i="3"/>
  <c r="H3134" i="3"/>
  <c r="H3250" i="3"/>
  <c r="I3250" i="3"/>
  <c r="H3330" i="3"/>
  <c r="I3330" i="3"/>
  <c r="H3430" i="3"/>
  <c r="I3430" i="3"/>
  <c r="H3437" i="3"/>
  <c r="I3437" i="3"/>
  <c r="H189" i="3"/>
  <c r="I189" i="3"/>
  <c r="H1182" i="3"/>
  <c r="I1182" i="3"/>
  <c r="I1491" i="3"/>
  <c r="H1491" i="3"/>
  <c r="I1671" i="3"/>
  <c r="H1671" i="3"/>
  <c r="I1757" i="3"/>
  <c r="H1757" i="3"/>
  <c r="I2199" i="3"/>
  <c r="H2199" i="3"/>
  <c r="I2447" i="3"/>
  <c r="H2447" i="3"/>
  <c r="I2787" i="3"/>
  <c r="H2787" i="3"/>
  <c r="H2848" i="3"/>
  <c r="I2848" i="3"/>
  <c r="H3449" i="3"/>
  <c r="I3449" i="3"/>
  <c r="I21" i="3"/>
  <c r="I46" i="3"/>
  <c r="H166" i="3"/>
  <c r="I277" i="3"/>
  <c r="H122" i="3"/>
  <c r="H142" i="3"/>
  <c r="I157" i="3"/>
  <c r="H194" i="3"/>
  <c r="I206" i="3"/>
  <c r="I238" i="3"/>
  <c r="I258" i="3"/>
  <c r="H413" i="3"/>
  <c r="I413" i="3"/>
  <c r="H446" i="3"/>
  <c r="H498" i="3"/>
  <c r="I510" i="3"/>
  <c r="H551" i="3"/>
  <c r="I551" i="3"/>
  <c r="I554" i="3"/>
  <c r="H595" i="3"/>
  <c r="I595" i="3"/>
  <c r="I598" i="3"/>
  <c r="I607" i="3"/>
  <c r="H610" i="3"/>
  <c r="I654" i="3"/>
  <c r="I687" i="3"/>
  <c r="H690" i="3"/>
  <c r="I702" i="3"/>
  <c r="H711" i="3"/>
  <c r="I711" i="3"/>
  <c r="I714" i="3"/>
  <c r="I727" i="3"/>
  <c r="H730" i="3"/>
  <c r="I751" i="3"/>
  <c r="H754" i="3"/>
  <c r="I766" i="3"/>
  <c r="H775" i="3"/>
  <c r="I775" i="3"/>
  <c r="I790" i="3"/>
  <c r="H790" i="3"/>
  <c r="I810" i="3"/>
  <c r="H810" i="3"/>
  <c r="I855" i="3"/>
  <c r="H858" i="3"/>
  <c r="I879" i="3"/>
  <c r="H882" i="3"/>
  <c r="I903" i="3"/>
  <c r="H903" i="3"/>
  <c r="I919" i="3"/>
  <c r="H919" i="3"/>
  <c r="I943" i="3"/>
  <c r="H943" i="3"/>
  <c r="I979" i="3"/>
  <c r="H979" i="3"/>
  <c r="H1158" i="3"/>
  <c r="I1158" i="3"/>
  <c r="I1203" i="3"/>
  <c r="H1203" i="3"/>
  <c r="H1255" i="3"/>
  <c r="I1255" i="3"/>
  <c r="H1307" i="3"/>
  <c r="I1307" i="3"/>
  <c r="I1362" i="3"/>
  <c r="H1362" i="3"/>
  <c r="I1447" i="3"/>
  <c r="H1447" i="3"/>
  <c r="I1499" i="3"/>
  <c r="H1499" i="3"/>
  <c r="H1518" i="3"/>
  <c r="I1518" i="3"/>
  <c r="I1546" i="3"/>
  <c r="H1546" i="3"/>
  <c r="I1645" i="3"/>
  <c r="H1645" i="3"/>
  <c r="I1663" i="3"/>
  <c r="H1663" i="3"/>
  <c r="H1683" i="3"/>
  <c r="I1683" i="3"/>
  <c r="I1710" i="3"/>
  <c r="H1710" i="3"/>
  <c r="H1735" i="3"/>
  <c r="I1735" i="3"/>
  <c r="I1755" i="3"/>
  <c r="H1755" i="3"/>
  <c r="I1786" i="3"/>
  <c r="H1786" i="3"/>
  <c r="I1823" i="3"/>
  <c r="H1823" i="3"/>
  <c r="I1831" i="3"/>
  <c r="H1831" i="3"/>
  <c r="I1837" i="3"/>
  <c r="H1837" i="3"/>
  <c r="I1858" i="3"/>
  <c r="H1858" i="3"/>
  <c r="I1977" i="3"/>
  <c r="H1977" i="3"/>
  <c r="H1996" i="3"/>
  <c r="I1996" i="3"/>
  <c r="I2025" i="3"/>
  <c r="H2025" i="3"/>
  <c r="H2092" i="3"/>
  <c r="I2092" i="3"/>
  <c r="I2169" i="3"/>
  <c r="H2169" i="3"/>
  <c r="H2179" i="3"/>
  <c r="I2179" i="3"/>
  <c r="I2230" i="3"/>
  <c r="H2230" i="3"/>
  <c r="I2246" i="3"/>
  <c r="H2246" i="3"/>
  <c r="H2286" i="3"/>
  <c r="I2286" i="3"/>
  <c r="I2299" i="3"/>
  <c r="H2299" i="3"/>
  <c r="H2359" i="3"/>
  <c r="I2359" i="3"/>
  <c r="I2411" i="3"/>
  <c r="H2411" i="3"/>
  <c r="I2462" i="3"/>
  <c r="H2462" i="3"/>
  <c r="I2487" i="3"/>
  <c r="H2487" i="3"/>
  <c r="I2518" i="3"/>
  <c r="H2518" i="3"/>
  <c r="H2546" i="3"/>
  <c r="I2546" i="3"/>
  <c r="I2604" i="3"/>
  <c r="H2604" i="3"/>
  <c r="H2640" i="3"/>
  <c r="I2640" i="3"/>
  <c r="I2680" i="3"/>
  <c r="H2680" i="3"/>
  <c r="H2800" i="3"/>
  <c r="I2800" i="3"/>
  <c r="I2808" i="3"/>
  <c r="H2808" i="3"/>
  <c r="I2836" i="3"/>
  <c r="H2836" i="3"/>
  <c r="H2869" i="3"/>
  <c r="I2869" i="3"/>
  <c r="H2979" i="3"/>
  <c r="I2979" i="3"/>
  <c r="I3042" i="3"/>
  <c r="H3042" i="3"/>
  <c r="I3102" i="3"/>
  <c r="H3102" i="3"/>
  <c r="H3113" i="3"/>
  <c r="I3113" i="3"/>
  <c r="I3238" i="3"/>
  <c r="H3238" i="3"/>
  <c r="I3265" i="3"/>
  <c r="H3265" i="3"/>
  <c r="H3350" i="3"/>
  <c r="I3350" i="3"/>
  <c r="I3393" i="3"/>
  <c r="H3393" i="3"/>
  <c r="H3477" i="3"/>
  <c r="I3477" i="3"/>
  <c r="H583" i="3"/>
  <c r="I583" i="3"/>
  <c r="H679" i="3"/>
  <c r="I679" i="3"/>
  <c r="H723" i="3"/>
  <c r="I723" i="3"/>
  <c r="H839" i="3"/>
  <c r="I839" i="3"/>
  <c r="I854" i="3"/>
  <c r="H854" i="3"/>
  <c r="I874" i="3"/>
  <c r="H874" i="3"/>
  <c r="H1014" i="3"/>
  <c r="I1014" i="3"/>
  <c r="I1087" i="3"/>
  <c r="H1087" i="3"/>
  <c r="H1354" i="3"/>
  <c r="I1354" i="3"/>
  <c r="I1459" i="3"/>
  <c r="H1459" i="3"/>
  <c r="I1501" i="3"/>
  <c r="H1501" i="3"/>
  <c r="H1599" i="3"/>
  <c r="I1599" i="3"/>
  <c r="H1611" i="3"/>
  <c r="I1611" i="3"/>
  <c r="I1703" i="3"/>
  <c r="H1703" i="3"/>
  <c r="H1722" i="3"/>
  <c r="I1722" i="3"/>
  <c r="I1827" i="3"/>
  <c r="H1827" i="3"/>
  <c r="H1850" i="3"/>
  <c r="I1850" i="3"/>
  <c r="I1866" i="3"/>
  <c r="H1866" i="3"/>
  <c r="H1955" i="3"/>
  <c r="I1955" i="3"/>
  <c r="H1964" i="3"/>
  <c r="I1964" i="3"/>
  <c r="I2023" i="3"/>
  <c r="H2023" i="3"/>
  <c r="H2052" i="3"/>
  <c r="I2052" i="3"/>
  <c r="I2073" i="3"/>
  <c r="H2073" i="3"/>
  <c r="I2110" i="3"/>
  <c r="H2110" i="3"/>
  <c r="H2127" i="3"/>
  <c r="I2127" i="3"/>
  <c r="H2271" i="3"/>
  <c r="I2271" i="3"/>
  <c r="I2952" i="3"/>
  <c r="H2952" i="3"/>
  <c r="I3047" i="3"/>
  <c r="H3047" i="3"/>
  <c r="I98" i="3"/>
  <c r="I221" i="3"/>
  <c r="I34" i="3"/>
  <c r="H61" i="3"/>
  <c r="I61" i="3"/>
  <c r="I70" i="3"/>
  <c r="H102" i="3"/>
  <c r="I213" i="3"/>
  <c r="H318" i="3"/>
  <c r="H370" i="3"/>
  <c r="I382" i="3"/>
  <c r="H58" i="3"/>
  <c r="I93" i="3"/>
  <c r="I149" i="3"/>
  <c r="I174" i="3"/>
  <c r="I226" i="3"/>
  <c r="H253" i="3"/>
  <c r="I253" i="3"/>
  <c r="I262" i="3"/>
  <c r="H309" i="3"/>
  <c r="I309" i="3"/>
  <c r="H365" i="3"/>
  <c r="I365" i="3"/>
  <c r="I394" i="3"/>
  <c r="I397" i="3"/>
  <c r="H410" i="3"/>
  <c r="H437" i="3"/>
  <c r="I437" i="3"/>
  <c r="H493" i="3"/>
  <c r="I493" i="3"/>
  <c r="I522" i="3"/>
  <c r="I525" i="3"/>
  <c r="H538" i="3"/>
  <c r="H615" i="3"/>
  <c r="I615" i="3"/>
  <c r="I618" i="3"/>
  <c r="H659" i="3"/>
  <c r="I659" i="3"/>
  <c r="I662" i="3"/>
  <c r="I671" i="3"/>
  <c r="H674" i="3"/>
  <c r="I718" i="3"/>
  <c r="H787" i="3"/>
  <c r="I787" i="3"/>
  <c r="H807" i="3"/>
  <c r="I807" i="3"/>
  <c r="I842" i="3"/>
  <c r="H842" i="3"/>
  <c r="H910" i="3"/>
  <c r="I910" i="3"/>
  <c r="H950" i="3"/>
  <c r="I950" i="3"/>
  <c r="H976" i="3"/>
  <c r="I976" i="3"/>
  <c r="I1007" i="3"/>
  <c r="H1007" i="3"/>
  <c r="I1035" i="3"/>
  <c r="H1035" i="3"/>
  <c r="H1198" i="3"/>
  <c r="I1198" i="3"/>
  <c r="H1286" i="3"/>
  <c r="I1286" i="3"/>
  <c r="I1331" i="3"/>
  <c r="H1331" i="3"/>
  <c r="I1357" i="3"/>
  <c r="H1357" i="3"/>
  <c r="H1462" i="3"/>
  <c r="I1462" i="3"/>
  <c r="I1575" i="3"/>
  <c r="H1575" i="3"/>
  <c r="I1602" i="3"/>
  <c r="H1602" i="3"/>
  <c r="I1614" i="3"/>
  <c r="H1614" i="3"/>
  <c r="I1655" i="3"/>
  <c r="H1655" i="3"/>
  <c r="I1661" i="3"/>
  <c r="H1661" i="3"/>
  <c r="I1679" i="3"/>
  <c r="H1679" i="3"/>
  <c r="I1853" i="3"/>
  <c r="H1853" i="3"/>
  <c r="I1934" i="3"/>
  <c r="H1934" i="3"/>
  <c r="I1943" i="3"/>
  <c r="H1943" i="3"/>
  <c r="I1959" i="3"/>
  <c r="H1959" i="3"/>
  <c r="I1993" i="3"/>
  <c r="H1993" i="3"/>
  <c r="H2060" i="3"/>
  <c r="I2060" i="3"/>
  <c r="I2063" i="3"/>
  <c r="H2063" i="3"/>
  <c r="I2081" i="3"/>
  <c r="H2081" i="3"/>
  <c r="I2089" i="3"/>
  <c r="H2089" i="3"/>
  <c r="H2151" i="3"/>
  <c r="I2151" i="3"/>
  <c r="I2214" i="3"/>
  <c r="H2214" i="3"/>
  <c r="I2283" i="3"/>
  <c r="H2283" i="3"/>
  <c r="H2378" i="3"/>
  <c r="I2378" i="3"/>
  <c r="I2431" i="3"/>
  <c r="H2431" i="3"/>
  <c r="I2459" i="3"/>
  <c r="H2459" i="3"/>
  <c r="H2506" i="3"/>
  <c r="I2506" i="3"/>
  <c r="H2543" i="3"/>
  <c r="I2543" i="3"/>
  <c r="I2584" i="3"/>
  <c r="H2584" i="3"/>
  <c r="H2692" i="3"/>
  <c r="I2692" i="3"/>
  <c r="I2820" i="3"/>
  <c r="H2820" i="3"/>
  <c r="I2851" i="3"/>
  <c r="H2851" i="3"/>
  <c r="I2914" i="3"/>
  <c r="H2914" i="3"/>
  <c r="I2955" i="3"/>
  <c r="H2955" i="3"/>
  <c r="H2969" i="3"/>
  <c r="I2969" i="3"/>
  <c r="H3039" i="3"/>
  <c r="I3039" i="3"/>
  <c r="H3076" i="3"/>
  <c r="I3076" i="3"/>
  <c r="I3178" i="3"/>
  <c r="H3178" i="3"/>
  <c r="H3206" i="3"/>
  <c r="I3206" i="3"/>
  <c r="I3314" i="3"/>
  <c r="H3314" i="3"/>
  <c r="H3370" i="3"/>
  <c r="I3370" i="3"/>
  <c r="I3453" i="3"/>
  <c r="H3453" i="3"/>
  <c r="I2001" i="3"/>
  <c r="H2001" i="3"/>
  <c r="I2033" i="3"/>
  <c r="H2033" i="3"/>
  <c r="I2057" i="3"/>
  <c r="H2057" i="3"/>
  <c r="H2107" i="3"/>
  <c r="I2107" i="3"/>
  <c r="H2124" i="3"/>
  <c r="I2124" i="3"/>
  <c r="I2142" i="3"/>
  <c r="H2142" i="3"/>
  <c r="I2166" i="3"/>
  <c r="H2166" i="3"/>
  <c r="I2177" i="3"/>
  <c r="H2177" i="3"/>
  <c r="H2268" i="3"/>
  <c r="I2268" i="3"/>
  <c r="H2388" i="3"/>
  <c r="I2388" i="3"/>
  <c r="I2510" i="3"/>
  <c r="H2510" i="3"/>
  <c r="I2550" i="3"/>
  <c r="H2550" i="3"/>
  <c r="H2643" i="3"/>
  <c r="I2643" i="3"/>
  <c r="I2702" i="3"/>
  <c r="H2702" i="3"/>
  <c r="I2726" i="3"/>
  <c r="H2726" i="3"/>
  <c r="H2768" i="3"/>
  <c r="I2768" i="3"/>
  <c r="I2790" i="3"/>
  <c r="H2790" i="3"/>
  <c r="I2884" i="3"/>
  <c r="H2884" i="3"/>
  <c r="I2974" i="3"/>
  <c r="H2974" i="3"/>
  <c r="I3006" i="3"/>
  <c r="H3006" i="3"/>
  <c r="H3036" i="3"/>
  <c r="I3036" i="3"/>
  <c r="I3054" i="3"/>
  <c r="H3054" i="3"/>
  <c r="I3086" i="3"/>
  <c r="H3086" i="3"/>
  <c r="H3103" i="3"/>
  <c r="I3103" i="3"/>
  <c r="H3151" i="3"/>
  <c r="I3151" i="3"/>
  <c r="H3274" i="3"/>
  <c r="I3274" i="3"/>
  <c r="H3390" i="3"/>
  <c r="I3390" i="3"/>
  <c r="H3417" i="3"/>
  <c r="I3417" i="3"/>
  <c r="H3457" i="3"/>
  <c r="I3457" i="3"/>
  <c r="H3465" i="3"/>
  <c r="I3465" i="3"/>
  <c r="H3526" i="3"/>
  <c r="I3526" i="3"/>
  <c r="I2009" i="3"/>
  <c r="H2009" i="3"/>
  <c r="I2121" i="3"/>
  <c r="H2121" i="3"/>
  <c r="H2139" i="3"/>
  <c r="I2139" i="3"/>
  <c r="H2163" i="3"/>
  <c r="I2163" i="3"/>
  <c r="H2250" i="3"/>
  <c r="I2250" i="3"/>
  <c r="I2278" i="3"/>
  <c r="H2278" i="3"/>
  <c r="H2338" i="3"/>
  <c r="I2338" i="3"/>
  <c r="I2374" i="3"/>
  <c r="H2374" i="3"/>
  <c r="H2426" i="3"/>
  <c r="I2426" i="3"/>
  <c r="I2502" i="3"/>
  <c r="H2502" i="3"/>
  <c r="I2598" i="3"/>
  <c r="H2598" i="3"/>
  <c r="I2638" i="3"/>
  <c r="H2638" i="3"/>
  <c r="I2856" i="3"/>
  <c r="H2856" i="3"/>
  <c r="I2879" i="3"/>
  <c r="H2879" i="3"/>
  <c r="I2926" i="3"/>
  <c r="H2926" i="3"/>
  <c r="I2942" i="3"/>
  <c r="H2942" i="3"/>
  <c r="H2950" i="3"/>
  <c r="I2961" i="3"/>
  <c r="H2964" i="3"/>
  <c r="I2964" i="3"/>
  <c r="I2990" i="3"/>
  <c r="H2990" i="3"/>
  <c r="I3020" i="3"/>
  <c r="I3023" i="3"/>
  <c r="I3030" i="3"/>
  <c r="H3030" i="3"/>
  <c r="I3040" i="3"/>
  <c r="H3040" i="3"/>
  <c r="H3111" i="3"/>
  <c r="I3111" i="3"/>
  <c r="H3135" i="3"/>
  <c r="I3135" i="3"/>
  <c r="H3159" i="3"/>
  <c r="I3159" i="3"/>
  <c r="I3233" i="3"/>
  <c r="H3233" i="3"/>
  <c r="I3254" i="3"/>
  <c r="I3261" i="3"/>
  <c r="H3261" i="3"/>
  <c r="I3281" i="3"/>
  <c r="H3281" i="3"/>
  <c r="H3290" i="3"/>
  <c r="H3297" i="3"/>
  <c r="I3306" i="3"/>
  <c r="H3318" i="3"/>
  <c r="I3318" i="3"/>
  <c r="I3334" i="3"/>
  <c r="I3354" i="3"/>
  <c r="I3361" i="3"/>
  <c r="H3361" i="3"/>
  <c r="H3374" i="3"/>
  <c r="I3377" i="3"/>
  <c r="H3382" i="3"/>
  <c r="I3385" i="3"/>
  <c r="I3388" i="3"/>
  <c r="H3388" i="3"/>
  <c r="H3404" i="3"/>
  <c r="I3414" i="3"/>
  <c r="H3414" i="3"/>
  <c r="I3438" i="3"/>
  <c r="H3445" i="3"/>
  <c r="I3445" i="3"/>
  <c r="I3462" i="3"/>
  <c r="H3462" i="3"/>
  <c r="I3478" i="3"/>
  <c r="H3481" i="3"/>
  <c r="H3504" i="3"/>
  <c r="I3504" i="3"/>
  <c r="H3538" i="3"/>
  <c r="I3538" i="3"/>
  <c r="H2051" i="3"/>
  <c r="I2051" i="3"/>
  <c r="I2129" i="3"/>
  <c r="H2129" i="3"/>
  <c r="I2153" i="3"/>
  <c r="H2153" i="3"/>
  <c r="H2172" i="3"/>
  <c r="I2172" i="3"/>
  <c r="H2242" i="3"/>
  <c r="I2242" i="3"/>
  <c r="I2294" i="3"/>
  <c r="H2294" i="3"/>
  <c r="I2307" i="3"/>
  <c r="H2321" i="3"/>
  <c r="H2331" i="3"/>
  <c r="H2358" i="3"/>
  <c r="H2371" i="3"/>
  <c r="I2406" i="3"/>
  <c r="H2406" i="3"/>
  <c r="H2438" i="3"/>
  <c r="H2446" i="3"/>
  <c r="H2452" i="3"/>
  <c r="I2452" i="3"/>
  <c r="I2455" i="3"/>
  <c r="H2471" i="3"/>
  <c r="I2483" i="3"/>
  <c r="H2499" i="3"/>
  <c r="H2523" i="3"/>
  <c r="I2539" i="3"/>
  <c r="I2579" i="3"/>
  <c r="H2592" i="3"/>
  <c r="I2609" i="3"/>
  <c r="I2612" i="3"/>
  <c r="I2615" i="3"/>
  <c r="H2662" i="3"/>
  <c r="I2672" i="3"/>
  <c r="I2675" i="3"/>
  <c r="H2679" i="3"/>
  <c r="I2679" i="3"/>
  <c r="I2700" i="3"/>
  <c r="H2711" i="3"/>
  <c r="I2711" i="3"/>
  <c r="I2724" i="3"/>
  <c r="I2769" i="3"/>
  <c r="I2775" i="3"/>
  <c r="H2779" i="3"/>
  <c r="I2779" i="3"/>
  <c r="I2788" i="3"/>
  <c r="H2807" i="3"/>
  <c r="I2807" i="3"/>
  <c r="I2832" i="3"/>
  <c r="I2841" i="3"/>
  <c r="H2871" i="3"/>
  <c r="I2874" i="3"/>
  <c r="H2874" i="3"/>
  <c r="I2889" i="3"/>
  <c r="H2905" i="3"/>
  <c r="I2905" i="3"/>
  <c r="H2916" i="3"/>
  <c r="H2919" i="3"/>
  <c r="I2946" i="3"/>
  <c r="H2946" i="3"/>
  <c r="I2972" i="3"/>
  <c r="H2972" i="3"/>
  <c r="H2978" i="3"/>
  <c r="I3007" i="3"/>
  <c r="I3011" i="3"/>
  <c r="H3011" i="3"/>
  <c r="I3119" i="3"/>
  <c r="I3126" i="3"/>
  <c r="H3126" i="3"/>
  <c r="H3169" i="3"/>
  <c r="I3169" i="3"/>
  <c r="H3196" i="3"/>
  <c r="H3201" i="3"/>
  <c r="I3222" i="3"/>
  <c r="I3249" i="3"/>
  <c r="H3249" i="3"/>
  <c r="H3258" i="3"/>
  <c r="H3278" i="3"/>
  <c r="H3293" i="3"/>
  <c r="H3298" i="3"/>
  <c r="I3298" i="3"/>
  <c r="I3338" i="3"/>
  <c r="I3345" i="3"/>
  <c r="H3345" i="3"/>
  <c r="H3358" i="3"/>
  <c r="I3442" i="3"/>
  <c r="H3442" i="3"/>
  <c r="H3486" i="3"/>
  <c r="I3486" i="3"/>
  <c r="H2929" i="3"/>
  <c r="I2929" i="3"/>
  <c r="I2951" i="3"/>
  <c r="H2951" i="3"/>
  <c r="H2977" i="3"/>
  <c r="I2977" i="3"/>
  <c r="H3129" i="3"/>
  <c r="I3129" i="3"/>
  <c r="I3313" i="3"/>
  <c r="H3313" i="3"/>
  <c r="I3340" i="3"/>
  <c r="H3340" i="3"/>
  <c r="I3356" i="3"/>
  <c r="H3356" i="3"/>
  <c r="I3372" i="3"/>
  <c r="H3372" i="3"/>
  <c r="H3474" i="3"/>
  <c r="I3474" i="3"/>
  <c r="H3560" i="3"/>
  <c r="I3560" i="3"/>
  <c r="H389" i="3"/>
  <c r="I389" i="3"/>
  <c r="H587" i="3"/>
  <c r="I587" i="3"/>
  <c r="H651" i="3"/>
  <c r="I651" i="3"/>
  <c r="H715" i="3"/>
  <c r="I715" i="3"/>
  <c r="H779" i="3"/>
  <c r="I779" i="3"/>
  <c r="H843" i="3"/>
  <c r="I843" i="3"/>
  <c r="H1046" i="3"/>
  <c r="I1046" i="3"/>
  <c r="H1094" i="3"/>
  <c r="I1094" i="3"/>
  <c r="H1142" i="3"/>
  <c r="I1142" i="3"/>
  <c r="H1270" i="3"/>
  <c r="I1270" i="3"/>
  <c r="I1373" i="3"/>
  <c r="H1373" i="3"/>
  <c r="I1542" i="3"/>
  <c r="H1542" i="3"/>
  <c r="H1586" i="3"/>
  <c r="I1586" i="3"/>
  <c r="I1777" i="3"/>
  <c r="H1777" i="3"/>
  <c r="I1821" i="3"/>
  <c r="H1821" i="3"/>
  <c r="I1851" i="3"/>
  <c r="H1851" i="3"/>
  <c r="I1882" i="3"/>
  <c r="H1882" i="3"/>
  <c r="H1931" i="3"/>
  <c r="I1931" i="3"/>
  <c r="H1980" i="3"/>
  <c r="I1980" i="3"/>
  <c r="H2059" i="3"/>
  <c r="I2059" i="3"/>
  <c r="H2108" i="3"/>
  <c r="I2108" i="3"/>
  <c r="H2132" i="3"/>
  <c r="I2132" i="3"/>
  <c r="I2182" i="3"/>
  <c r="H2182" i="3"/>
  <c r="H2323" i="3"/>
  <c r="I2323" i="3"/>
  <c r="H2379" i="3"/>
  <c r="I2379" i="3"/>
  <c r="I2391" i="3"/>
  <c r="H2391" i="3"/>
  <c r="I2558" i="3"/>
  <c r="H2558" i="3"/>
  <c r="H2617" i="3"/>
  <c r="I2617" i="3"/>
  <c r="H2909" i="3"/>
  <c r="I2909" i="3"/>
  <c r="H2936" i="3"/>
  <c r="I2936" i="3"/>
  <c r="H3183" i="3"/>
  <c r="I3183" i="3"/>
  <c r="H3199" i="3"/>
  <c r="I3199" i="3"/>
  <c r="I3202" i="3"/>
  <c r="H3202" i="3"/>
  <c r="I3218" i="3"/>
  <c r="H3218" i="3"/>
  <c r="H3231" i="3"/>
  <c r="I3231" i="3"/>
  <c r="H3295" i="3"/>
  <c r="I3295" i="3"/>
  <c r="H3327" i="3"/>
  <c r="I3327" i="3"/>
  <c r="H22" i="3"/>
  <c r="I37" i="3"/>
  <c r="H54" i="3"/>
  <c r="I69" i="3"/>
  <c r="H86" i="3"/>
  <c r="H138" i="3"/>
  <c r="H150" i="3"/>
  <c r="I165" i="3"/>
  <c r="H170" i="3"/>
  <c r="H182" i="3"/>
  <c r="I197" i="3"/>
  <c r="I229" i="3"/>
  <c r="H246" i="3"/>
  <c r="I261" i="3"/>
  <c r="H278" i="3"/>
  <c r="H294" i="3"/>
  <c r="H302" i="3"/>
  <c r="I310" i="3"/>
  <c r="H346" i="3"/>
  <c r="H357" i="3"/>
  <c r="I357" i="3"/>
  <c r="I362" i="3"/>
  <c r="I381" i="3"/>
  <c r="H386" i="3"/>
  <c r="I831" i="3"/>
  <c r="I867" i="3"/>
  <c r="H870" i="3"/>
  <c r="H902" i="3"/>
  <c r="I902" i="3"/>
  <c r="I911" i="3"/>
  <c r="H942" i="3"/>
  <c r="I942" i="3"/>
  <c r="I951" i="3"/>
  <c r="H991" i="3"/>
  <c r="I999" i="3"/>
  <c r="H1031" i="3"/>
  <c r="I1038" i="3"/>
  <c r="I1040" i="3"/>
  <c r="H1043" i="3"/>
  <c r="H1091" i="3"/>
  <c r="H1110" i="3"/>
  <c r="I1110" i="3"/>
  <c r="I1115" i="3"/>
  <c r="I1126" i="3"/>
  <c r="I1134" i="3"/>
  <c r="H1139" i="3"/>
  <c r="H1175" i="3"/>
  <c r="H1183" i="3"/>
  <c r="I1191" i="3"/>
  <c r="H1238" i="3"/>
  <c r="I1238" i="3"/>
  <c r="I1243" i="3"/>
  <c r="H1267" i="3"/>
  <c r="H1303" i="3"/>
  <c r="H1311" i="3"/>
  <c r="I1319" i="3"/>
  <c r="H1338" i="3"/>
  <c r="I1342" i="3"/>
  <c r="H1347" i="3"/>
  <c r="I1350" i="3"/>
  <c r="H1355" i="3"/>
  <c r="H1391" i="3"/>
  <c r="H1398" i="3"/>
  <c r="I1435" i="3"/>
  <c r="H1438" i="3"/>
  <c r="H1446" i="3"/>
  <c r="I1483" i="3"/>
  <c r="H1486" i="3"/>
  <c r="H1490" i="3"/>
  <c r="H1494" i="3"/>
  <c r="H1498" i="3"/>
  <c r="H1506" i="3"/>
  <c r="H1515" i="3"/>
  <c r="H1517" i="3"/>
  <c r="H1519" i="3"/>
  <c r="I1522" i="3"/>
  <c r="H1527" i="3"/>
  <c r="I1530" i="3"/>
  <c r="H1539" i="3"/>
  <c r="I1563" i="3"/>
  <c r="H1566" i="3"/>
  <c r="I1582" i="3"/>
  <c r="H1582" i="3"/>
  <c r="H1607" i="3"/>
  <c r="I1607" i="3"/>
  <c r="H1619" i="3"/>
  <c r="H1626" i="3"/>
  <c r="I1629" i="3"/>
  <c r="H1629" i="3"/>
  <c r="H1635" i="3"/>
  <c r="I1638" i="3"/>
  <c r="H1642" i="3"/>
  <c r="I1642" i="3"/>
  <c r="I1667" i="3"/>
  <c r="H1678" i="3"/>
  <c r="I1678" i="3"/>
  <c r="I1706" i="3"/>
  <c r="H1725" i="3"/>
  <c r="I1731" i="3"/>
  <c r="H1751" i="3"/>
  <c r="H1773" i="3"/>
  <c r="H1782" i="3"/>
  <c r="H1791" i="3"/>
  <c r="H1798" i="3"/>
  <c r="H1803" i="3"/>
  <c r="I1839" i="3"/>
  <c r="I1842" i="3"/>
  <c r="H1846" i="3"/>
  <c r="I1846" i="3"/>
  <c r="I1863" i="3"/>
  <c r="H1874" i="3"/>
  <c r="H1879" i="3"/>
  <c r="H1887" i="3"/>
  <c r="I1890" i="3"/>
  <c r="H1894" i="3"/>
  <c r="I1894" i="3"/>
  <c r="I1905" i="3"/>
  <c r="H1905" i="3"/>
  <c r="H1918" i="3"/>
  <c r="H1948" i="3"/>
  <c r="I1948" i="3"/>
  <c r="I2003" i="3"/>
  <c r="I2006" i="3"/>
  <c r="H2006" i="3"/>
  <c r="I2020" i="3"/>
  <c r="H2027" i="3"/>
  <c r="I2027" i="3"/>
  <c r="H2046" i="3"/>
  <c r="H2076" i="3"/>
  <c r="I2076" i="3"/>
  <c r="H2140" i="3"/>
  <c r="I2140" i="3"/>
  <c r="I2167" i="3"/>
  <c r="H2167" i="3"/>
  <c r="H2241" i="3"/>
  <c r="H2243" i="3"/>
  <c r="I2247" i="3"/>
  <c r="H2255" i="3"/>
  <c r="I2263" i="3"/>
  <c r="I2267" i="3"/>
  <c r="H2267" i="3"/>
  <c r="I2279" i="3"/>
  <c r="I2291" i="3"/>
  <c r="H2297" i="3"/>
  <c r="I2306" i="3"/>
  <c r="H2308" i="3"/>
  <c r="I2308" i="3"/>
  <c r="H2311" i="3"/>
  <c r="I2311" i="3"/>
  <c r="I2363" i="3"/>
  <c r="H2383" i="3"/>
  <c r="I2383" i="3"/>
  <c r="I2491" i="3"/>
  <c r="H2491" i="3"/>
  <c r="H2498" i="3"/>
  <c r="I2498" i="3"/>
  <c r="H2508" i="3"/>
  <c r="I2508" i="3"/>
  <c r="H2548" i="3"/>
  <c r="I2548" i="3"/>
  <c r="I10" i="3"/>
  <c r="I13" i="3"/>
  <c r="H18" i="3"/>
  <c r="H30" i="3"/>
  <c r="I42" i="3"/>
  <c r="I45" i="3"/>
  <c r="H50" i="3"/>
  <c r="H62" i="3"/>
  <c r="I74" i="3"/>
  <c r="I77" i="3"/>
  <c r="H82" i="3"/>
  <c r="H94" i="3"/>
  <c r="I106" i="3"/>
  <c r="I109" i="3"/>
  <c r="H114" i="3"/>
  <c r="I118" i="3"/>
  <c r="H126" i="3"/>
  <c r="I141" i="3"/>
  <c r="H146" i="3"/>
  <c r="H158" i="3"/>
  <c r="I173" i="3"/>
  <c r="H178" i="3"/>
  <c r="H190" i="3"/>
  <c r="I202" i="3"/>
  <c r="I205" i="3"/>
  <c r="H210" i="3"/>
  <c r="I214" i="3"/>
  <c r="H222" i="3"/>
  <c r="I234" i="3"/>
  <c r="I237" i="3"/>
  <c r="H242" i="3"/>
  <c r="H254" i="3"/>
  <c r="I266" i="3"/>
  <c r="I269" i="3"/>
  <c r="H274" i="3"/>
  <c r="H286" i="3"/>
  <c r="H314" i="3"/>
  <c r="H325" i="3"/>
  <c r="I325" i="3"/>
  <c r="I330" i="3"/>
  <c r="I341" i="3"/>
  <c r="I349" i="3"/>
  <c r="H354" i="3"/>
  <c r="H390" i="3"/>
  <c r="H398" i="3"/>
  <c r="I406" i="3"/>
  <c r="I422" i="3"/>
  <c r="H442" i="3"/>
  <c r="H453" i="3"/>
  <c r="I453" i="3"/>
  <c r="I458" i="3"/>
  <c r="I469" i="3"/>
  <c r="I474" i="3"/>
  <c r="I477" i="3"/>
  <c r="H482" i="3"/>
  <c r="H518" i="3"/>
  <c r="H526" i="3"/>
  <c r="I534" i="3"/>
  <c r="I550" i="3"/>
  <c r="H555" i="3"/>
  <c r="I555" i="3"/>
  <c r="I558" i="3"/>
  <c r="I563" i="3"/>
  <c r="H566" i="3"/>
  <c r="I591" i="3"/>
  <c r="H594" i="3"/>
  <c r="I614" i="3"/>
  <c r="H619" i="3"/>
  <c r="I619" i="3"/>
  <c r="I622" i="3"/>
  <c r="I627" i="3"/>
  <c r="H630" i="3"/>
  <c r="I655" i="3"/>
  <c r="H658" i="3"/>
  <c r="I678" i="3"/>
  <c r="H683" i="3"/>
  <c r="I683" i="3"/>
  <c r="I686" i="3"/>
  <c r="I691" i="3"/>
  <c r="H694" i="3"/>
  <c r="I719" i="3"/>
  <c r="H722" i="3"/>
  <c r="I742" i="3"/>
  <c r="H747" i="3"/>
  <c r="I747" i="3"/>
  <c r="I750" i="3"/>
  <c r="I755" i="3"/>
  <c r="H758" i="3"/>
  <c r="I783" i="3"/>
  <c r="H786" i="3"/>
  <c r="I806" i="3"/>
  <c r="H811" i="3"/>
  <c r="I811" i="3"/>
  <c r="I814" i="3"/>
  <c r="I819" i="3"/>
  <c r="H822" i="3"/>
  <c r="I847" i="3"/>
  <c r="H850" i="3"/>
  <c r="H875" i="3"/>
  <c r="I875" i="3"/>
  <c r="I878" i="3"/>
  <c r="I883" i="3"/>
  <c r="I886" i="3"/>
  <c r="I891" i="3"/>
  <c r="I894" i="3"/>
  <c r="H899" i="3"/>
  <c r="H918" i="3"/>
  <c r="I918" i="3"/>
  <c r="I923" i="3"/>
  <c r="I934" i="3"/>
  <c r="H939" i="3"/>
  <c r="H955" i="3"/>
  <c r="H966" i="3"/>
  <c r="I966" i="3"/>
  <c r="I975" i="3"/>
  <c r="I983" i="3"/>
  <c r="H1006" i="3"/>
  <c r="I1006" i="3"/>
  <c r="I1015" i="3"/>
  <c r="H1034" i="3"/>
  <c r="H1047" i="3"/>
  <c r="H1055" i="3"/>
  <c r="I1063" i="3"/>
  <c r="I1071" i="3"/>
  <c r="H1095" i="3"/>
  <c r="I1102" i="3"/>
  <c r="I1104" i="3"/>
  <c r="H1107" i="3"/>
  <c r="H1143" i="3"/>
  <c r="H1151" i="3"/>
  <c r="I1159" i="3"/>
  <c r="H1195" i="3"/>
  <c r="H1206" i="3"/>
  <c r="I1206" i="3"/>
  <c r="I1211" i="3"/>
  <c r="I1222" i="3"/>
  <c r="I1227" i="3"/>
  <c r="I1230" i="3"/>
  <c r="H1235" i="3"/>
  <c r="H1271" i="3"/>
  <c r="H1279" i="3"/>
  <c r="I1287" i="3"/>
  <c r="H1323" i="3"/>
  <c r="H1334" i="3"/>
  <c r="I1334" i="3"/>
  <c r="I1371" i="3"/>
  <c r="H1374" i="3"/>
  <c r="H1378" i="3"/>
  <c r="H1382" i="3"/>
  <c r="H1386" i="3"/>
  <c r="H1394" i="3"/>
  <c r="H1403" i="3"/>
  <c r="H1405" i="3"/>
  <c r="H1407" i="3"/>
  <c r="I1410" i="3"/>
  <c r="H1415" i="3"/>
  <c r="I1418" i="3"/>
  <c r="I1431" i="3"/>
  <c r="H1442" i="3"/>
  <c r="H1451" i="3"/>
  <c r="H1453" i="3"/>
  <c r="H1455" i="3"/>
  <c r="I1458" i="3"/>
  <c r="H1463" i="3"/>
  <c r="I1466" i="3"/>
  <c r="I1479" i="3"/>
  <c r="H1502" i="3"/>
  <c r="H1511" i="3"/>
  <c r="H1533" i="3"/>
  <c r="H1543" i="3"/>
  <c r="H1559" i="3"/>
  <c r="I1559" i="3"/>
  <c r="H1578" i="3"/>
  <c r="H1587" i="3"/>
  <c r="I1590" i="3"/>
  <c r="H1594" i="3"/>
  <c r="I1594" i="3"/>
  <c r="I1613" i="3"/>
  <c r="H1613" i="3"/>
  <c r="H1622" i="3"/>
  <c r="I1639" i="3"/>
  <c r="H1639" i="3"/>
  <c r="I1674" i="3"/>
  <c r="H1674" i="3"/>
  <c r="I1693" i="3"/>
  <c r="H1693" i="3"/>
  <c r="I1702" i="3"/>
  <c r="H1713" i="3"/>
  <c r="H1715" i="3"/>
  <c r="I1718" i="3"/>
  <c r="H1723" i="3"/>
  <c r="I1727" i="3"/>
  <c r="H1739" i="3"/>
  <c r="I1739" i="3"/>
  <c r="I1742" i="3"/>
  <c r="H1754" i="3"/>
  <c r="I1758" i="3"/>
  <c r="H1763" i="3"/>
  <c r="I1766" i="3"/>
  <c r="H1771" i="3"/>
  <c r="I1775" i="3"/>
  <c r="H1778" i="3"/>
  <c r="H1794" i="3"/>
  <c r="I1843" i="3"/>
  <c r="H1843" i="3"/>
  <c r="I1859" i="3"/>
  <c r="I1869" i="3"/>
  <c r="H1869" i="3"/>
  <c r="H1883" i="3"/>
  <c r="H1885" i="3"/>
  <c r="I1891" i="3"/>
  <c r="H1891" i="3"/>
  <c r="I1906" i="3"/>
  <c r="H1906" i="3"/>
  <c r="H1916" i="3"/>
  <c r="I1916" i="3"/>
  <c r="I1971" i="3"/>
  <c r="I1974" i="3"/>
  <c r="H1974" i="3"/>
  <c r="I1988" i="3"/>
  <c r="H1995" i="3"/>
  <c r="I1995" i="3"/>
  <c r="H2014" i="3"/>
  <c r="H2044" i="3"/>
  <c r="I2044" i="3"/>
  <c r="I2099" i="3"/>
  <c r="I2102" i="3"/>
  <c r="H2102" i="3"/>
  <c r="I2123" i="3"/>
  <c r="H2126" i="3"/>
  <c r="I2126" i="3"/>
  <c r="I2171" i="3"/>
  <c r="H2171" i="3"/>
  <c r="H2207" i="3"/>
  <c r="I2207" i="3"/>
  <c r="I2215" i="3"/>
  <c r="H2222" i="3"/>
  <c r="I2222" i="3"/>
  <c r="I2227" i="3"/>
  <c r="H2235" i="3"/>
  <c r="I2235" i="3"/>
  <c r="H2354" i="3"/>
  <c r="I2354" i="3"/>
  <c r="H2482" i="3"/>
  <c r="I2482" i="3"/>
  <c r="H517" i="3"/>
  <c r="I517" i="3"/>
  <c r="I1631" i="3"/>
  <c r="H1631" i="3"/>
  <c r="H1691" i="3"/>
  <c r="I1691" i="3"/>
  <c r="I1741" i="3"/>
  <c r="H1741" i="3"/>
  <c r="I1899" i="3"/>
  <c r="H1899" i="3"/>
  <c r="I1910" i="3"/>
  <c r="H1910" i="3"/>
  <c r="I2038" i="3"/>
  <c r="H2038" i="3"/>
  <c r="H2276" i="3"/>
  <c r="I2276" i="3"/>
  <c r="H2403" i="3"/>
  <c r="I2403" i="3"/>
  <c r="H2608" i="3"/>
  <c r="I2608" i="3"/>
  <c r="I3172" i="3"/>
  <c r="H3172" i="3"/>
  <c r="I3186" i="3"/>
  <c r="H3186" i="3"/>
  <c r="H3215" i="3"/>
  <c r="I3215" i="3"/>
  <c r="H3263" i="3"/>
  <c r="I3263" i="3"/>
  <c r="I3348" i="3"/>
  <c r="H3348" i="3"/>
  <c r="I101" i="3"/>
  <c r="I133" i="3"/>
  <c r="I373" i="3"/>
  <c r="H430" i="3"/>
  <c r="I438" i="3"/>
  <c r="H485" i="3"/>
  <c r="I485" i="3"/>
  <c r="I490" i="3"/>
  <c r="I501" i="3"/>
  <c r="I509" i="3"/>
  <c r="H514" i="3"/>
  <c r="I542" i="3"/>
  <c r="I547" i="3"/>
  <c r="I575" i="3"/>
  <c r="H578" i="3"/>
  <c r="H603" i="3"/>
  <c r="I603" i="3"/>
  <c r="I606" i="3"/>
  <c r="I611" i="3"/>
  <c r="I639" i="3"/>
  <c r="H642" i="3"/>
  <c r="H667" i="3"/>
  <c r="I667" i="3"/>
  <c r="I670" i="3"/>
  <c r="I675" i="3"/>
  <c r="I703" i="3"/>
  <c r="H706" i="3"/>
  <c r="H731" i="3"/>
  <c r="I731" i="3"/>
  <c r="I734" i="3"/>
  <c r="I739" i="3"/>
  <c r="I767" i="3"/>
  <c r="H770" i="3"/>
  <c r="H795" i="3"/>
  <c r="I795" i="3"/>
  <c r="I798" i="3"/>
  <c r="I803" i="3"/>
  <c r="H834" i="3"/>
  <c r="H859" i="3"/>
  <c r="I859" i="3"/>
  <c r="I862" i="3"/>
  <c r="H970" i="3"/>
  <c r="I1078" i="3"/>
  <c r="I1086" i="3"/>
  <c r="I1254" i="3"/>
  <c r="I1262" i="3"/>
  <c r="I1359" i="3"/>
  <c r="H293" i="3"/>
  <c r="I293" i="3"/>
  <c r="H421" i="3"/>
  <c r="I421" i="3"/>
  <c r="H571" i="3"/>
  <c r="I571" i="3"/>
  <c r="H635" i="3"/>
  <c r="I635" i="3"/>
  <c r="H699" i="3"/>
  <c r="I699" i="3"/>
  <c r="H763" i="3"/>
  <c r="I763" i="3"/>
  <c r="H827" i="3"/>
  <c r="I827" i="3"/>
  <c r="H982" i="3"/>
  <c r="I982" i="3"/>
  <c r="H1030" i="3"/>
  <c r="I1030" i="3"/>
  <c r="H1070" i="3"/>
  <c r="I1070" i="3"/>
  <c r="H1174" i="3"/>
  <c r="I1174" i="3"/>
  <c r="H1302" i="3"/>
  <c r="I1302" i="3"/>
  <c r="I1437" i="3"/>
  <c r="H1437" i="3"/>
  <c r="I1485" i="3"/>
  <c r="H1485" i="3"/>
  <c r="I1553" i="3"/>
  <c r="H1553" i="3"/>
  <c r="I1565" i="3"/>
  <c r="H1565" i="3"/>
  <c r="I1591" i="3"/>
  <c r="H1591" i="3"/>
  <c r="I1618" i="3"/>
  <c r="H1618" i="3"/>
  <c r="H1634" i="3"/>
  <c r="I1634" i="3"/>
  <c r="I1750" i="3"/>
  <c r="H1750" i="3"/>
  <c r="I1790" i="3"/>
  <c r="H1790" i="3"/>
  <c r="I1841" i="3"/>
  <c r="H1841" i="3"/>
  <c r="H1855" i="3"/>
  <c r="I1855" i="3"/>
  <c r="H1886" i="3"/>
  <c r="I1886" i="3"/>
  <c r="H1903" i="3"/>
  <c r="I1903" i="3"/>
  <c r="I1942" i="3"/>
  <c r="H1942" i="3"/>
  <c r="H1963" i="3"/>
  <c r="I1963" i="3"/>
  <c r="H2012" i="3"/>
  <c r="I2012" i="3"/>
  <c r="I2070" i="3"/>
  <c r="H2070" i="3"/>
  <c r="H2091" i="3"/>
  <c r="I2091" i="3"/>
  <c r="H2158" i="3"/>
  <c r="I2158" i="3"/>
  <c r="I2211" i="3"/>
  <c r="H2211" i="3"/>
  <c r="I2329" i="3"/>
  <c r="H2329" i="3"/>
  <c r="H2394" i="3"/>
  <c r="I2394" i="3"/>
  <c r="I2419" i="3"/>
  <c r="H2419" i="3"/>
  <c r="H2474" i="3"/>
  <c r="I2474" i="3"/>
  <c r="I1649" i="3"/>
  <c r="H1649" i="3"/>
  <c r="H2115" i="3"/>
  <c r="I2115" i="3"/>
  <c r="H2147" i="3"/>
  <c r="I2147" i="3"/>
  <c r="I2219" i="3"/>
  <c r="H2219" i="3"/>
  <c r="I2239" i="3"/>
  <c r="H2239" i="3"/>
  <c r="I2295" i="3"/>
  <c r="H2295" i="3"/>
  <c r="H2335" i="3"/>
  <c r="I2335" i="3"/>
  <c r="H2356" i="3"/>
  <c r="I2356" i="3"/>
  <c r="H2484" i="3"/>
  <c r="I2484" i="3"/>
  <c r="I2495" i="3"/>
  <c r="H2495" i="3"/>
  <c r="H2180" i="3"/>
  <c r="I2180" i="3"/>
  <c r="H2212" i="3"/>
  <c r="I2212" i="3"/>
  <c r="H2236" i="3"/>
  <c r="I2236" i="3"/>
  <c r="I2265" i="3"/>
  <c r="H2265" i="3"/>
  <c r="I2430" i="3"/>
  <c r="H2430" i="3"/>
  <c r="I2463" i="3"/>
  <c r="H2463" i="3"/>
  <c r="H2628" i="3"/>
  <c r="I2628" i="3"/>
  <c r="H2655" i="3"/>
  <c r="I2655" i="3"/>
  <c r="I2796" i="3"/>
  <c r="H2796" i="3"/>
  <c r="H2803" i="3"/>
  <c r="I2803" i="3"/>
  <c r="I2939" i="3"/>
  <c r="H2939" i="3"/>
  <c r="H2965" i="3"/>
  <c r="I2965" i="3"/>
  <c r="H2980" i="3"/>
  <c r="I2980" i="3"/>
  <c r="I2350" i="3"/>
  <c r="H2350" i="3"/>
  <c r="H2370" i="3"/>
  <c r="I2370" i="3"/>
  <c r="H2410" i="3"/>
  <c r="I2410" i="3"/>
  <c r="I2454" i="3"/>
  <c r="H2454" i="3"/>
  <c r="I2470" i="3"/>
  <c r="H2470" i="3"/>
  <c r="I2531" i="3"/>
  <c r="H2531" i="3"/>
  <c r="H2538" i="3"/>
  <c r="I2538" i="3"/>
  <c r="I2551" i="3"/>
  <c r="H2551" i="3"/>
  <c r="I2555" i="3"/>
  <c r="H2555" i="3"/>
  <c r="I2888" i="3"/>
  <c r="H2888" i="3"/>
  <c r="I2894" i="3"/>
  <c r="H2894" i="3"/>
  <c r="I3108" i="3"/>
  <c r="H3108" i="3"/>
  <c r="I3114" i="3"/>
  <c r="H3114" i="3"/>
  <c r="I3118" i="3"/>
  <c r="H3118" i="3"/>
  <c r="I3154" i="3"/>
  <c r="H3154" i="3"/>
  <c r="I3158" i="3"/>
  <c r="H3158" i="3"/>
  <c r="H2204" i="3"/>
  <c r="I2204" i="3"/>
  <c r="H2332" i="3"/>
  <c r="I2332" i="3"/>
  <c r="I2340" i="3"/>
  <c r="H2347" i="3"/>
  <c r="I2362" i="3"/>
  <c r="H2367" i="3"/>
  <c r="H2382" i="3"/>
  <c r="H2387" i="3"/>
  <c r="I2402" i="3"/>
  <c r="H2407" i="3"/>
  <c r="I2420" i="3"/>
  <c r="I2423" i="3"/>
  <c r="H2423" i="3"/>
  <c r="I2434" i="3"/>
  <c r="I2439" i="3"/>
  <c r="H2439" i="3"/>
  <c r="H2450" i="3"/>
  <c r="I2450" i="3"/>
  <c r="H2467" i="3"/>
  <c r="I2507" i="3"/>
  <c r="H2507" i="3"/>
  <c r="H2526" i="3"/>
  <c r="I2535" i="3"/>
  <c r="H2535" i="3"/>
  <c r="H2865" i="3"/>
  <c r="I2865" i="3"/>
  <c r="H2881" i="3"/>
  <c r="I2881" i="3"/>
  <c r="I3094" i="3"/>
  <c r="H3094" i="3"/>
  <c r="I2478" i="3"/>
  <c r="H2478" i="3"/>
  <c r="I2511" i="3"/>
  <c r="H2511" i="3"/>
  <c r="H2522" i="3"/>
  <c r="I2522" i="3"/>
  <c r="I2576" i="3"/>
  <c r="H2576" i="3"/>
  <c r="I2652" i="3"/>
  <c r="H2652" i="3"/>
  <c r="H2673" i="3"/>
  <c r="I2673" i="3"/>
  <c r="H2715" i="3"/>
  <c r="I2715" i="3"/>
  <c r="H2736" i="3"/>
  <c r="I2736" i="3"/>
  <c r="H2756" i="3"/>
  <c r="I2756" i="3"/>
  <c r="H2783" i="3"/>
  <c r="I2783" i="3"/>
  <c r="I2859" i="3"/>
  <c r="H2859" i="3"/>
  <c r="I2876" i="3"/>
  <c r="H2876" i="3"/>
  <c r="H2885" i="3"/>
  <c r="I2885" i="3"/>
  <c r="H2899" i="3"/>
  <c r="I2899" i="3"/>
  <c r="H2917" i="3"/>
  <c r="I2917" i="3"/>
  <c r="I2947" i="3"/>
  <c r="H2947" i="3"/>
  <c r="I2966" i="3"/>
  <c r="H2966" i="3"/>
  <c r="I3015" i="3"/>
  <c r="H3015" i="3"/>
  <c r="I3091" i="3"/>
  <c r="H3091" i="3"/>
  <c r="I3100" i="3"/>
  <c r="H3100" i="3"/>
  <c r="I3164" i="3"/>
  <c r="H3164" i="3"/>
  <c r="H3488" i="3"/>
  <c r="I3488" i="3"/>
  <c r="H3514" i="3"/>
  <c r="I3514" i="3"/>
  <c r="I2547" i="3"/>
  <c r="H2547" i="3"/>
  <c r="I2567" i="3"/>
  <c r="H2567" i="3"/>
  <c r="I2588" i="3"/>
  <c r="H2588" i="3"/>
  <c r="I2595" i="3"/>
  <c r="H2595" i="3"/>
  <c r="I2630" i="3"/>
  <c r="H2630" i="3"/>
  <c r="H2644" i="3"/>
  <c r="I2644" i="3"/>
  <c r="I2688" i="3"/>
  <c r="H2688" i="3"/>
  <c r="I2712" i="3"/>
  <c r="H2712" i="3"/>
  <c r="I2780" i="3"/>
  <c r="H2780" i="3"/>
  <c r="H2801" i="3"/>
  <c r="I2801" i="3"/>
  <c r="H2872" i="3"/>
  <c r="I2872" i="3"/>
  <c r="I2892" i="3"/>
  <c r="H2892" i="3"/>
  <c r="H2915" i="3"/>
  <c r="I2915" i="3"/>
  <c r="H2945" i="3"/>
  <c r="I2945" i="3"/>
  <c r="I2962" i="3"/>
  <c r="H2962" i="3"/>
  <c r="I3074" i="3"/>
  <c r="H3074" i="3"/>
  <c r="I3092" i="3"/>
  <c r="H3092" i="3"/>
  <c r="I3122" i="3"/>
  <c r="H3122" i="3"/>
  <c r="I3140" i="3"/>
  <c r="H3140" i="3"/>
  <c r="I3146" i="3"/>
  <c r="H3146" i="3"/>
  <c r="I3150" i="3"/>
  <c r="H3150" i="3"/>
  <c r="I3458" i="3"/>
  <c r="H3458" i="3"/>
  <c r="I3468" i="3"/>
  <c r="H3468" i="3"/>
  <c r="I2580" i="3"/>
  <c r="H2580" i="3"/>
  <c r="I2668" i="3"/>
  <c r="H2668" i="3"/>
  <c r="H2707" i="3"/>
  <c r="I2707" i="3"/>
  <c r="I2723" i="3"/>
  <c r="H2723" i="3"/>
  <c r="I2758" i="3"/>
  <c r="H2758" i="3"/>
  <c r="H2772" i="3"/>
  <c r="I2772" i="3"/>
  <c r="I2816" i="3"/>
  <c r="H2816" i="3"/>
  <c r="H2840" i="3"/>
  <c r="I2840" i="3"/>
  <c r="I2854" i="3"/>
  <c r="H2854" i="3"/>
  <c r="I2887" i="3"/>
  <c r="H2887" i="3"/>
  <c r="I2904" i="3"/>
  <c r="H2904" i="3"/>
  <c r="I2911" i="3"/>
  <c r="H2911" i="3"/>
  <c r="H2928" i="3"/>
  <c r="I2928" i="3"/>
  <c r="I2960" i="3"/>
  <c r="H2960" i="3"/>
  <c r="I2987" i="3"/>
  <c r="H2987" i="3"/>
  <c r="I3048" i="3"/>
  <c r="H3048" i="3"/>
  <c r="I3070" i="3"/>
  <c r="H3070" i="3"/>
  <c r="I3132" i="3"/>
  <c r="H3132" i="3"/>
  <c r="H3235" i="3"/>
  <c r="I3235" i="3"/>
  <c r="I3241" i="3"/>
  <c r="H3241" i="3"/>
  <c r="H3267" i="3"/>
  <c r="I3267" i="3"/>
  <c r="I3273" i="3"/>
  <c r="H3273" i="3"/>
  <c r="H3299" i="3"/>
  <c r="I3299" i="3"/>
  <c r="I3305" i="3"/>
  <c r="H3305" i="3"/>
  <c r="H3331" i="3"/>
  <c r="I3331" i="3"/>
  <c r="I3337" i="3"/>
  <c r="H3337" i="3"/>
  <c r="I3353" i="3"/>
  <c r="H3353" i="3"/>
  <c r="I3369" i="3"/>
  <c r="H3369" i="3"/>
  <c r="I3410" i="3"/>
  <c r="H3410" i="3"/>
  <c r="I3420" i="3"/>
  <c r="H3420" i="3"/>
  <c r="I3364" i="3"/>
  <c r="H3364" i="3"/>
  <c r="H3405" i="3"/>
  <c r="I3405" i="3"/>
  <c r="H3422" i="3"/>
  <c r="I3422" i="3"/>
  <c r="I3456" i="3"/>
  <c r="H3456" i="3"/>
  <c r="H3470" i="3"/>
  <c r="I3470" i="3"/>
  <c r="H3528" i="3"/>
  <c r="I3528" i="3"/>
  <c r="I2694" i="3"/>
  <c r="H2694" i="3"/>
  <c r="H2833" i="3"/>
  <c r="I2833" i="3"/>
  <c r="I2870" i="3"/>
  <c r="H2870" i="3"/>
  <c r="I2882" i="3"/>
  <c r="H2882" i="3"/>
  <c r="H2913" i="3"/>
  <c r="I2913" i="3"/>
  <c r="I3038" i="3"/>
  <c r="H3038" i="3"/>
  <c r="I3106" i="3"/>
  <c r="H3106" i="3"/>
  <c r="I3124" i="3"/>
  <c r="H3124" i="3"/>
  <c r="I3138" i="3"/>
  <c r="H3138" i="3"/>
  <c r="I3156" i="3"/>
  <c r="H3156" i="3"/>
  <c r="I3170" i="3"/>
  <c r="H3170" i="3"/>
  <c r="I3177" i="3"/>
  <c r="H3177" i="3"/>
  <c r="I3193" i="3"/>
  <c r="H3193" i="3"/>
  <c r="I3209" i="3"/>
  <c r="H3209" i="3"/>
  <c r="I3225" i="3"/>
  <c r="H3225" i="3"/>
  <c r="H3251" i="3"/>
  <c r="I3251" i="3"/>
  <c r="I3257" i="3"/>
  <c r="H3257" i="3"/>
  <c r="H3283" i="3"/>
  <c r="I3283" i="3"/>
  <c r="I3289" i="3"/>
  <c r="H3289" i="3"/>
  <c r="H3315" i="3"/>
  <c r="I3315" i="3"/>
  <c r="I3321" i="3"/>
  <c r="H3321" i="3"/>
  <c r="I3394" i="3"/>
  <c r="H3394" i="3"/>
  <c r="I3401" i="3"/>
  <c r="H3401" i="3"/>
  <c r="I3418" i="3"/>
  <c r="H3418" i="3"/>
  <c r="I3466" i="3"/>
  <c r="H3466" i="3"/>
  <c r="H3512" i="3"/>
  <c r="I3512" i="3"/>
  <c r="H3558" i="3"/>
  <c r="I3558" i="3"/>
  <c r="I2554" i="3"/>
  <c r="I2570" i="3"/>
  <c r="H2574" i="3"/>
  <c r="I2583" i="3"/>
  <c r="I2591" i="3"/>
  <c r="I2600" i="3"/>
  <c r="I2611" i="3"/>
  <c r="H2616" i="3"/>
  <c r="I2620" i="3"/>
  <c r="H2632" i="3"/>
  <c r="I2676" i="3"/>
  <c r="I2681" i="3"/>
  <c r="I2705" i="3"/>
  <c r="H2719" i="3"/>
  <c r="I2719" i="3"/>
  <c r="I2728" i="3"/>
  <c r="I2739" i="3"/>
  <c r="H2744" i="3"/>
  <c r="I2748" i="3"/>
  <c r="H2760" i="3"/>
  <c r="I2804" i="3"/>
  <c r="I2809" i="3"/>
  <c r="H2819" i="3"/>
  <c r="I2847" i="3"/>
  <c r="H2852" i="3"/>
  <c r="H2866" i="3"/>
  <c r="H2868" i="3"/>
  <c r="H2878" i="3"/>
  <c r="H2880" i="3"/>
  <c r="H2886" i="3"/>
  <c r="H2902" i="3"/>
  <c r="H2906" i="3"/>
  <c r="I2918" i="3"/>
  <c r="H2918" i="3"/>
  <c r="I2920" i="3"/>
  <c r="I2937" i="3"/>
  <c r="I2953" i="3"/>
  <c r="I2958" i="3"/>
  <c r="H2958" i="3"/>
  <c r="I2967" i="3"/>
  <c r="H2967" i="3"/>
  <c r="I2971" i="3"/>
  <c r="I2981" i="3"/>
  <c r="H2983" i="3"/>
  <c r="H2985" i="3"/>
  <c r="I2985" i="3"/>
  <c r="H2998" i="3"/>
  <c r="H3000" i="3"/>
  <c r="I3003" i="3"/>
  <c r="I3010" i="3"/>
  <c r="H3010" i="3"/>
  <c r="H3022" i="3"/>
  <c r="H3024" i="3"/>
  <c r="I3027" i="3"/>
  <c r="H3051" i="3"/>
  <c r="I3055" i="3"/>
  <c r="H3060" i="3"/>
  <c r="I3063" i="3"/>
  <c r="H3068" i="3"/>
  <c r="I3087" i="3"/>
  <c r="H3087" i="3"/>
  <c r="I3098" i="3"/>
  <c r="H3098" i="3"/>
  <c r="H3110" i="3"/>
  <c r="I3116" i="3"/>
  <c r="H3116" i="3"/>
  <c r="I3130" i="3"/>
  <c r="H3130" i="3"/>
  <c r="H3142" i="3"/>
  <c r="I3148" i="3"/>
  <c r="H3148" i="3"/>
  <c r="I3162" i="3"/>
  <c r="H3162" i="3"/>
  <c r="H3174" i="3"/>
  <c r="I3188" i="3"/>
  <c r="H3188" i="3"/>
  <c r="I3204" i="3"/>
  <c r="H3204" i="3"/>
  <c r="H3247" i="3"/>
  <c r="I3247" i="3"/>
  <c r="H3279" i="3"/>
  <c r="I3279" i="3"/>
  <c r="H3311" i="3"/>
  <c r="I3311" i="3"/>
  <c r="H3343" i="3"/>
  <c r="I3343" i="3"/>
  <c r="I3346" i="3"/>
  <c r="H3346" i="3"/>
  <c r="H3359" i="3"/>
  <c r="I3359" i="3"/>
  <c r="I3362" i="3"/>
  <c r="H3362" i="3"/>
  <c r="H3413" i="3"/>
  <c r="I3413" i="3"/>
  <c r="I3436" i="3"/>
  <c r="H3436" i="3"/>
  <c r="I3454" i="3"/>
  <c r="H3454" i="3"/>
  <c r="H3461" i="3"/>
  <c r="I3461" i="3"/>
  <c r="H3494" i="3"/>
  <c r="I3494" i="3"/>
  <c r="H3498" i="3"/>
  <c r="I3498" i="3"/>
  <c r="H3544" i="3"/>
  <c r="I3544" i="3"/>
  <c r="H3552" i="3"/>
  <c r="I3552" i="3"/>
  <c r="H3227" i="3"/>
  <c r="I3227" i="3"/>
  <c r="H3243" i="3"/>
  <c r="I3243" i="3"/>
  <c r="H3259" i="3"/>
  <c r="I3259" i="3"/>
  <c r="H3275" i="3"/>
  <c r="I3275" i="3"/>
  <c r="H3291" i="3"/>
  <c r="I3291" i="3"/>
  <c r="H3307" i="3"/>
  <c r="I3307" i="3"/>
  <c r="H3323" i="3"/>
  <c r="I3323" i="3"/>
  <c r="H3482" i="3"/>
  <c r="I3482" i="3"/>
  <c r="H3522" i="3"/>
  <c r="I3522" i="3"/>
  <c r="H3175" i="3"/>
  <c r="I3175" i="3"/>
  <c r="H3191" i="3"/>
  <c r="I3191" i="3"/>
  <c r="H3207" i="3"/>
  <c r="I3207" i="3"/>
  <c r="H3221" i="3"/>
  <c r="H3223" i="3"/>
  <c r="I3223" i="3"/>
  <c r="H3237" i="3"/>
  <c r="H3239" i="3"/>
  <c r="I3239" i="3"/>
  <c r="H3253" i="3"/>
  <c r="H3255" i="3"/>
  <c r="I3255" i="3"/>
  <c r="H3269" i="3"/>
  <c r="H3271" i="3"/>
  <c r="I3271" i="3"/>
  <c r="H3285" i="3"/>
  <c r="H3287" i="3"/>
  <c r="I3287" i="3"/>
  <c r="H3301" i="3"/>
  <c r="H3303" i="3"/>
  <c r="I3303" i="3"/>
  <c r="H3317" i="3"/>
  <c r="H3319" i="3"/>
  <c r="I3319" i="3"/>
  <c r="H3333" i="3"/>
  <c r="H3335" i="3"/>
  <c r="I3335" i="3"/>
  <c r="H3351" i="3"/>
  <c r="I3351" i="3"/>
  <c r="H3367" i="3"/>
  <c r="I3367" i="3"/>
  <c r="H3397" i="3"/>
  <c r="I3434" i="3"/>
  <c r="I3496" i="3"/>
  <c r="H3506" i="3"/>
  <c r="I3506" i="3"/>
  <c r="I3536" i="3"/>
  <c r="I3546" i="3"/>
  <c r="H3562" i="3"/>
  <c r="I3562" i="3"/>
  <c r="I540" i="3"/>
  <c r="H540" i="3"/>
  <c r="I548" i="3"/>
  <c r="H548" i="3"/>
  <c r="I552" i="3"/>
  <c r="H552" i="3"/>
  <c r="I560" i="3"/>
  <c r="H560" i="3"/>
  <c r="I572" i="3"/>
  <c r="H572" i="3"/>
  <c r="I576" i="3"/>
  <c r="H576" i="3"/>
  <c r="I584" i="3"/>
  <c r="H584" i="3"/>
  <c r="I592" i="3"/>
  <c r="H592" i="3"/>
  <c r="I604" i="3"/>
  <c r="H604" i="3"/>
  <c r="I608" i="3"/>
  <c r="H608" i="3"/>
  <c r="I616" i="3"/>
  <c r="H616" i="3"/>
  <c r="I624" i="3"/>
  <c r="H624" i="3"/>
  <c r="I632" i="3"/>
  <c r="H632" i="3"/>
  <c r="I640" i="3"/>
  <c r="H640" i="3"/>
  <c r="I648" i="3"/>
  <c r="H648" i="3"/>
  <c r="I656" i="3"/>
  <c r="H656" i="3"/>
  <c r="I664" i="3"/>
  <c r="H664" i="3"/>
  <c r="I676" i="3"/>
  <c r="H676" i="3"/>
  <c r="I684" i="3"/>
  <c r="H684" i="3"/>
  <c r="I696" i="3"/>
  <c r="H696" i="3"/>
  <c r="I708" i="3"/>
  <c r="H708" i="3"/>
  <c r="I712" i="3"/>
  <c r="H712" i="3"/>
  <c r="I724" i="3"/>
  <c r="H724" i="3"/>
  <c r="I736" i="3"/>
  <c r="H736" i="3"/>
  <c r="I740" i="3"/>
  <c r="H740" i="3"/>
  <c r="I744" i="3"/>
  <c r="H744" i="3"/>
  <c r="I756" i="3"/>
  <c r="H756" i="3"/>
  <c r="I764" i="3"/>
  <c r="H764" i="3"/>
  <c r="I768" i="3"/>
  <c r="H768" i="3"/>
  <c r="I780" i="3"/>
  <c r="H780" i="3"/>
  <c r="I788" i="3"/>
  <c r="H788" i="3"/>
  <c r="I800" i="3"/>
  <c r="H800" i="3"/>
  <c r="I808" i="3"/>
  <c r="H808" i="3"/>
  <c r="I816" i="3"/>
  <c r="H816" i="3"/>
  <c r="I824" i="3"/>
  <c r="H824" i="3"/>
  <c r="I832" i="3"/>
  <c r="H832" i="3"/>
  <c r="I848" i="3"/>
  <c r="H848" i="3"/>
  <c r="I852" i="3"/>
  <c r="H852" i="3"/>
  <c r="I860" i="3"/>
  <c r="H860" i="3"/>
  <c r="I868" i="3"/>
  <c r="H868" i="3"/>
  <c r="I981" i="3"/>
  <c r="H981" i="3"/>
  <c r="I1077" i="3"/>
  <c r="H1077" i="3"/>
  <c r="I1109" i="3"/>
  <c r="H1109" i="3"/>
  <c r="H1128" i="3"/>
  <c r="I1128" i="3"/>
  <c r="H1160" i="3"/>
  <c r="I1160" i="3"/>
  <c r="H1176" i="3"/>
  <c r="I1176" i="3"/>
  <c r="H1224" i="3"/>
  <c r="I1224" i="3"/>
  <c r="H1256" i="3"/>
  <c r="I1256" i="3"/>
  <c r="H1288" i="3"/>
  <c r="I1288" i="3"/>
  <c r="I1412" i="3"/>
  <c r="H1412" i="3"/>
  <c r="I1445" i="3"/>
  <c r="H1445" i="3"/>
  <c r="I1604" i="3"/>
  <c r="H1604" i="3"/>
  <c r="I1608" i="3"/>
  <c r="H1608" i="3"/>
  <c r="I1640" i="3"/>
  <c r="H1640" i="3"/>
  <c r="I1700" i="3"/>
  <c r="H1700" i="3"/>
  <c r="I1704" i="3"/>
  <c r="H1704" i="3"/>
  <c r="I1796" i="3"/>
  <c r="H1796" i="3"/>
  <c r="I1800" i="3"/>
  <c r="H1800" i="3"/>
  <c r="I1860" i="3"/>
  <c r="H1860" i="3"/>
  <c r="I1864" i="3"/>
  <c r="H1864" i="3"/>
  <c r="I1892" i="3"/>
  <c r="H1892" i="3"/>
  <c r="I2185" i="3"/>
  <c r="H2185" i="3"/>
  <c r="H2220" i="3"/>
  <c r="I2220" i="3"/>
  <c r="I2313" i="3"/>
  <c r="H2313" i="3"/>
  <c r="I2513" i="3"/>
  <c r="H2513" i="3"/>
  <c r="H2564" i="3"/>
  <c r="I2564" i="3"/>
  <c r="H9" i="3"/>
  <c r="L9" i="3" s="1"/>
  <c r="H12" i="3"/>
  <c r="I15" i="3"/>
  <c r="H17" i="3"/>
  <c r="H20" i="3"/>
  <c r="H25" i="3"/>
  <c r="I47" i="3"/>
  <c r="H52" i="3"/>
  <c r="I55" i="3"/>
  <c r="H57" i="3"/>
  <c r="H60" i="3"/>
  <c r="I63" i="3"/>
  <c r="H65" i="3"/>
  <c r="H68" i="3"/>
  <c r="H73" i="3"/>
  <c r="H92" i="3"/>
  <c r="I95" i="3"/>
  <c r="H97" i="3"/>
  <c r="H100" i="3"/>
  <c r="I103" i="3"/>
  <c r="H105" i="3"/>
  <c r="I119" i="3"/>
  <c r="H121" i="3"/>
  <c r="H148" i="3"/>
  <c r="I151" i="3"/>
  <c r="H153" i="3"/>
  <c r="H156" i="3"/>
  <c r="I159" i="3"/>
  <c r="H161" i="3"/>
  <c r="H164" i="3"/>
  <c r="H172" i="3"/>
  <c r="I175" i="3"/>
  <c r="H177" i="3"/>
  <c r="H180" i="3"/>
  <c r="I183" i="3"/>
  <c r="H185" i="3"/>
  <c r="H188" i="3"/>
  <c r="H196" i="3"/>
  <c r="I199" i="3"/>
  <c r="H201" i="3"/>
  <c r="H204" i="3"/>
  <c r="H209" i="3"/>
  <c r="H244" i="3"/>
  <c r="I247" i="3"/>
  <c r="H249" i="3"/>
  <c r="H252" i="3"/>
  <c r="I255" i="3"/>
  <c r="H257" i="3"/>
  <c r="H260" i="3"/>
  <c r="I263" i="3"/>
  <c r="H265" i="3"/>
  <c r="H268" i="3"/>
  <c r="H276" i="3"/>
  <c r="I279" i="3"/>
  <c r="H281" i="3"/>
  <c r="H284" i="3"/>
  <c r="I287" i="3"/>
  <c r="H289" i="3"/>
  <c r="H308" i="3"/>
  <c r="I311" i="3"/>
  <c r="H313" i="3"/>
  <c r="H316" i="3"/>
  <c r="H321" i="3"/>
  <c r="I343" i="3"/>
  <c r="H345" i="3"/>
  <c r="H364" i="3"/>
  <c r="I367" i="3"/>
  <c r="H369" i="3"/>
  <c r="H372" i="3"/>
  <c r="I375" i="3"/>
  <c r="H377" i="3"/>
  <c r="H380" i="3"/>
  <c r="I383" i="3"/>
  <c r="H385" i="3"/>
  <c r="H388" i="3"/>
  <c r="I391" i="3"/>
  <c r="H393" i="3"/>
  <c r="H412" i="3"/>
  <c r="I415" i="3"/>
  <c r="H417" i="3"/>
  <c r="H420" i="3"/>
  <c r="I423" i="3"/>
  <c r="H425" i="3"/>
  <c r="H436" i="3"/>
  <c r="I439" i="3"/>
  <c r="H441" i="3"/>
  <c r="H444" i="3"/>
  <c r="I447" i="3"/>
  <c r="H449" i="3"/>
  <c r="H468" i="3"/>
  <c r="I471" i="3"/>
  <c r="H473" i="3"/>
  <c r="H476" i="3"/>
  <c r="H484" i="3"/>
  <c r="I487" i="3"/>
  <c r="H489" i="3"/>
  <c r="H492" i="3"/>
  <c r="I495" i="3"/>
  <c r="H497" i="3"/>
  <c r="H524" i="3"/>
  <c r="I527" i="3"/>
  <c r="H529" i="3"/>
  <c r="H532" i="3"/>
  <c r="I535" i="3"/>
  <c r="I904" i="3"/>
  <c r="I909" i="3"/>
  <c r="H909" i="3"/>
  <c r="H930" i="3"/>
  <c r="I941" i="3"/>
  <c r="H941" i="3"/>
  <c r="I973" i="3"/>
  <c r="H973" i="3"/>
  <c r="H994" i="3"/>
  <c r="I1005" i="3"/>
  <c r="H1005" i="3"/>
  <c r="H1026" i="3"/>
  <c r="I1037" i="3"/>
  <c r="H1037" i="3"/>
  <c r="H1058" i="3"/>
  <c r="I1101" i="3"/>
  <c r="H1101" i="3"/>
  <c r="H1138" i="3"/>
  <c r="H1170" i="3"/>
  <c r="H1186" i="3"/>
  <c r="H1218" i="3"/>
  <c r="H1250" i="3"/>
  <c r="H1282" i="3"/>
  <c r="H1314" i="3"/>
  <c r="I1380" i="3"/>
  <c r="H1380" i="3"/>
  <c r="H1409" i="3"/>
  <c r="I1541" i="3"/>
  <c r="H1541" i="3"/>
  <c r="H1569" i="3"/>
  <c r="I1605" i="3"/>
  <c r="H1605" i="3"/>
  <c r="H1633" i="3"/>
  <c r="I1669" i="3"/>
  <c r="H1669" i="3"/>
  <c r="H1697" i="3"/>
  <c r="I1733" i="3"/>
  <c r="H1733" i="3"/>
  <c r="H1761" i="3"/>
  <c r="I1797" i="3"/>
  <c r="H1797" i="3"/>
  <c r="I1829" i="3"/>
  <c r="H1829" i="3"/>
  <c r="H1857" i="3"/>
  <c r="I1893" i="3"/>
  <c r="H1893" i="3"/>
  <c r="I1922" i="3"/>
  <c r="H1922" i="3"/>
  <c r="I1938" i="3"/>
  <c r="H1938" i="3"/>
  <c r="I1954" i="3"/>
  <c r="H1954" i="3"/>
  <c r="I1970" i="3"/>
  <c r="H1970" i="3"/>
  <c r="I1986" i="3"/>
  <c r="H1986" i="3"/>
  <c r="I2002" i="3"/>
  <c r="H2002" i="3"/>
  <c r="I2010" i="3"/>
  <c r="H2010" i="3"/>
  <c r="I2026" i="3"/>
  <c r="H2026" i="3"/>
  <c r="I2042" i="3"/>
  <c r="H2042" i="3"/>
  <c r="I2050" i="3"/>
  <c r="H2050" i="3"/>
  <c r="I2066" i="3"/>
  <c r="H2066" i="3"/>
  <c r="I2074" i="3"/>
  <c r="H2074" i="3"/>
  <c r="I2082" i="3"/>
  <c r="H2082" i="3"/>
  <c r="I2098" i="3"/>
  <c r="H2098" i="3"/>
  <c r="I2114" i="3"/>
  <c r="H2114" i="3"/>
  <c r="I2138" i="3"/>
  <c r="H2138" i="3"/>
  <c r="I2154" i="3"/>
  <c r="H2154" i="3"/>
  <c r="H2162" i="3"/>
  <c r="I2162" i="3"/>
  <c r="H2500" i="3"/>
  <c r="I2500" i="3"/>
  <c r="I2806" i="3"/>
  <c r="H2806" i="3"/>
  <c r="H2837" i="3"/>
  <c r="I2837" i="3"/>
  <c r="H2845" i="3"/>
  <c r="I2845" i="3"/>
  <c r="H2925" i="3"/>
  <c r="I2925" i="3"/>
  <c r="H3085" i="3"/>
  <c r="I3085" i="3"/>
  <c r="I3460" i="3"/>
  <c r="H3460" i="3"/>
  <c r="H3564" i="3"/>
  <c r="I3564" i="3"/>
  <c r="I33" i="3"/>
  <c r="I49" i="3"/>
  <c r="I81" i="3"/>
  <c r="I129" i="3"/>
  <c r="I193" i="3"/>
  <c r="I217" i="3"/>
  <c r="I241" i="3"/>
  <c r="I273" i="3"/>
  <c r="I337" i="3"/>
  <c r="I361" i="3"/>
  <c r="I401" i="3"/>
  <c r="I409" i="3"/>
  <c r="I2245" i="3"/>
  <c r="H2245" i="3"/>
  <c r="I2249" i="3"/>
  <c r="H2249" i="3"/>
  <c r="H2284" i="3"/>
  <c r="I2284" i="3"/>
  <c r="I2385" i="3"/>
  <c r="H2385" i="3"/>
  <c r="I2425" i="3"/>
  <c r="H2425" i="3"/>
  <c r="H2436" i="3"/>
  <c r="I2436" i="3"/>
  <c r="H2476" i="3"/>
  <c r="I2476" i="3"/>
  <c r="H2721" i="3"/>
  <c r="I2721" i="3"/>
  <c r="I2731" i="3"/>
  <c r="H2731" i="3"/>
  <c r="I2738" i="3"/>
  <c r="H2738" i="3"/>
  <c r="H2751" i="3"/>
  <c r="I2751" i="3"/>
  <c r="I544" i="3"/>
  <c r="H544" i="3"/>
  <c r="I556" i="3"/>
  <c r="H556" i="3"/>
  <c r="I564" i="3"/>
  <c r="H564" i="3"/>
  <c r="I568" i="3"/>
  <c r="H568" i="3"/>
  <c r="I580" i="3"/>
  <c r="H580" i="3"/>
  <c r="I588" i="3"/>
  <c r="H588" i="3"/>
  <c r="I596" i="3"/>
  <c r="H596" i="3"/>
  <c r="I600" i="3"/>
  <c r="H600" i="3"/>
  <c r="I612" i="3"/>
  <c r="H612" i="3"/>
  <c r="I620" i="3"/>
  <c r="H620" i="3"/>
  <c r="I628" i="3"/>
  <c r="H628" i="3"/>
  <c r="I636" i="3"/>
  <c r="H636" i="3"/>
  <c r="I644" i="3"/>
  <c r="H644" i="3"/>
  <c r="I652" i="3"/>
  <c r="H652" i="3"/>
  <c r="I660" i="3"/>
  <c r="H660" i="3"/>
  <c r="I668" i="3"/>
  <c r="H668" i="3"/>
  <c r="I672" i="3"/>
  <c r="H672" i="3"/>
  <c r="I680" i="3"/>
  <c r="H680" i="3"/>
  <c r="I688" i="3"/>
  <c r="H688" i="3"/>
  <c r="I692" i="3"/>
  <c r="H692" i="3"/>
  <c r="I700" i="3"/>
  <c r="H700" i="3"/>
  <c r="I704" i="3"/>
  <c r="H704" i="3"/>
  <c r="I716" i="3"/>
  <c r="H716" i="3"/>
  <c r="I720" i="3"/>
  <c r="H720" i="3"/>
  <c r="I728" i="3"/>
  <c r="H728" i="3"/>
  <c r="I732" i="3"/>
  <c r="H732" i="3"/>
  <c r="I748" i="3"/>
  <c r="H748" i="3"/>
  <c r="I752" i="3"/>
  <c r="H752" i="3"/>
  <c r="I760" i="3"/>
  <c r="H760" i="3"/>
  <c r="I772" i="3"/>
  <c r="H772" i="3"/>
  <c r="I776" i="3"/>
  <c r="H776" i="3"/>
  <c r="I784" i="3"/>
  <c r="H784" i="3"/>
  <c r="I792" i="3"/>
  <c r="H792" i="3"/>
  <c r="I796" i="3"/>
  <c r="H796" i="3"/>
  <c r="I804" i="3"/>
  <c r="H804" i="3"/>
  <c r="I812" i="3"/>
  <c r="H812" i="3"/>
  <c r="I820" i="3"/>
  <c r="H820" i="3"/>
  <c r="I828" i="3"/>
  <c r="H828" i="3"/>
  <c r="I836" i="3"/>
  <c r="H836" i="3"/>
  <c r="I840" i="3"/>
  <c r="H840" i="3"/>
  <c r="I844" i="3"/>
  <c r="H844" i="3"/>
  <c r="I856" i="3"/>
  <c r="H856" i="3"/>
  <c r="I864" i="3"/>
  <c r="H864" i="3"/>
  <c r="I872" i="3"/>
  <c r="H872" i="3"/>
  <c r="I876" i="3"/>
  <c r="H876" i="3"/>
  <c r="I880" i="3"/>
  <c r="H880" i="3"/>
  <c r="I885" i="3"/>
  <c r="H885" i="3"/>
  <c r="I917" i="3"/>
  <c r="H917" i="3"/>
  <c r="I949" i="3"/>
  <c r="H949" i="3"/>
  <c r="I1013" i="3"/>
  <c r="H1013" i="3"/>
  <c r="I1045" i="3"/>
  <c r="H1045" i="3"/>
  <c r="H1144" i="3"/>
  <c r="I1144" i="3"/>
  <c r="H1192" i="3"/>
  <c r="I1192" i="3"/>
  <c r="H1208" i="3"/>
  <c r="I1208" i="3"/>
  <c r="H1240" i="3"/>
  <c r="I1240" i="3"/>
  <c r="H1272" i="3"/>
  <c r="I1272" i="3"/>
  <c r="H1304" i="3"/>
  <c r="I1304" i="3"/>
  <c r="H1320" i="3"/>
  <c r="I1320" i="3"/>
  <c r="H1336" i="3"/>
  <c r="I1336" i="3"/>
  <c r="I1416" i="3"/>
  <c r="H1416" i="3"/>
  <c r="I1540" i="3"/>
  <c r="H1540" i="3"/>
  <c r="I1544" i="3"/>
  <c r="H1544" i="3"/>
  <c r="I1572" i="3"/>
  <c r="H1572" i="3"/>
  <c r="I1576" i="3"/>
  <c r="H1576" i="3"/>
  <c r="I1636" i="3"/>
  <c r="H1636" i="3"/>
  <c r="I1668" i="3"/>
  <c r="H1668" i="3"/>
  <c r="I1672" i="3"/>
  <c r="H1672" i="3"/>
  <c r="I1732" i="3"/>
  <c r="H1732" i="3"/>
  <c r="I1736" i="3"/>
  <c r="H1736" i="3"/>
  <c r="I1764" i="3"/>
  <c r="H1764" i="3"/>
  <c r="I1768" i="3"/>
  <c r="H1768" i="3"/>
  <c r="I1828" i="3"/>
  <c r="H1828" i="3"/>
  <c r="I1832" i="3"/>
  <c r="H1832" i="3"/>
  <c r="I1896" i="3"/>
  <c r="H1896" i="3"/>
  <c r="I2181" i="3"/>
  <c r="H2181" i="3"/>
  <c r="I2309" i="3"/>
  <c r="H2309" i="3"/>
  <c r="H2348" i="3"/>
  <c r="I2348" i="3"/>
  <c r="I2553" i="3"/>
  <c r="H2553" i="3"/>
  <c r="I2691" i="3"/>
  <c r="H2691" i="3"/>
  <c r="I23" i="3"/>
  <c r="H28" i="3"/>
  <c r="I31" i="3"/>
  <c r="H36" i="3"/>
  <c r="I39" i="3"/>
  <c r="H41" i="3"/>
  <c r="H44" i="3"/>
  <c r="I71" i="3"/>
  <c r="H76" i="3"/>
  <c r="I79" i="3"/>
  <c r="H84" i="3"/>
  <c r="I87" i="3"/>
  <c r="H89" i="3"/>
  <c r="H108" i="3"/>
  <c r="I111" i="3"/>
  <c r="H113" i="3"/>
  <c r="H116" i="3"/>
  <c r="H124" i="3"/>
  <c r="I127" i="3"/>
  <c r="H132" i="3"/>
  <c r="I135" i="3"/>
  <c r="H137" i="3"/>
  <c r="H140" i="3"/>
  <c r="I143" i="3"/>
  <c r="H145" i="3"/>
  <c r="I167" i="3"/>
  <c r="H169" i="3"/>
  <c r="I191" i="3"/>
  <c r="I207" i="3"/>
  <c r="H212" i="3"/>
  <c r="I215" i="3"/>
  <c r="H220" i="3"/>
  <c r="I223" i="3"/>
  <c r="H225" i="3"/>
  <c r="H228" i="3"/>
  <c r="I231" i="3"/>
  <c r="H233" i="3"/>
  <c r="H236" i="3"/>
  <c r="I239" i="3"/>
  <c r="I271" i="3"/>
  <c r="H292" i="3"/>
  <c r="I295" i="3"/>
  <c r="H297" i="3"/>
  <c r="H300" i="3"/>
  <c r="I303" i="3"/>
  <c r="H305" i="3"/>
  <c r="I319" i="3"/>
  <c r="H324" i="3"/>
  <c r="I327" i="3"/>
  <c r="H329" i="3"/>
  <c r="H332" i="3"/>
  <c r="I335" i="3"/>
  <c r="H340" i="3"/>
  <c r="H348" i="3"/>
  <c r="I351" i="3"/>
  <c r="H353" i="3"/>
  <c r="H356" i="3"/>
  <c r="I359" i="3"/>
  <c r="H396" i="3"/>
  <c r="I399" i="3"/>
  <c r="H404" i="3"/>
  <c r="I407" i="3"/>
  <c r="H428" i="3"/>
  <c r="I431" i="3"/>
  <c r="H433" i="3"/>
  <c r="H452" i="3"/>
  <c r="I455" i="3"/>
  <c r="H457" i="3"/>
  <c r="H460" i="3"/>
  <c r="I463" i="3"/>
  <c r="H465" i="3"/>
  <c r="I479" i="3"/>
  <c r="H481" i="3"/>
  <c r="H500" i="3"/>
  <c r="I503" i="3"/>
  <c r="H505" i="3"/>
  <c r="H508" i="3"/>
  <c r="I511" i="3"/>
  <c r="H513" i="3"/>
  <c r="H516" i="3"/>
  <c r="I519" i="3"/>
  <c r="H521" i="3"/>
  <c r="H537" i="3"/>
  <c r="I881" i="3"/>
  <c r="H881" i="3"/>
  <c r="H898" i="3"/>
  <c r="I936" i="3"/>
  <c r="H962" i="3"/>
  <c r="I968" i="3"/>
  <c r="I1000" i="3"/>
  <c r="I1032" i="3"/>
  <c r="I1064" i="3"/>
  <c r="I1069" i="3"/>
  <c r="H1069" i="3"/>
  <c r="H1090" i="3"/>
  <c r="I1096" i="3"/>
  <c r="H1122" i="3"/>
  <c r="H1154" i="3"/>
  <c r="H1202" i="3"/>
  <c r="H1234" i="3"/>
  <c r="H1266" i="3"/>
  <c r="H1298" i="3"/>
  <c r="H1330" i="3"/>
  <c r="I1384" i="3"/>
  <c r="H1384" i="3"/>
  <c r="I1413" i="3"/>
  <c r="H1413" i="3"/>
  <c r="I1508" i="3"/>
  <c r="H1508" i="3"/>
  <c r="I1512" i="3"/>
  <c r="H1512" i="3"/>
  <c r="H1537" i="3"/>
  <c r="I1573" i="3"/>
  <c r="H1573" i="3"/>
  <c r="H1601" i="3"/>
  <c r="I1637" i="3"/>
  <c r="H1637" i="3"/>
  <c r="H1665" i="3"/>
  <c r="I1701" i="3"/>
  <c r="H1701" i="3"/>
  <c r="H1729" i="3"/>
  <c r="I1765" i="3"/>
  <c r="H1765" i="3"/>
  <c r="H1793" i="3"/>
  <c r="H1825" i="3"/>
  <c r="I1861" i="3"/>
  <c r="H1861" i="3"/>
  <c r="H1889" i="3"/>
  <c r="I1914" i="3"/>
  <c r="H1914" i="3"/>
  <c r="I1930" i="3"/>
  <c r="H1930" i="3"/>
  <c r="I1946" i="3"/>
  <c r="H1946" i="3"/>
  <c r="I1962" i="3"/>
  <c r="H1962" i="3"/>
  <c r="I1978" i="3"/>
  <c r="H1978" i="3"/>
  <c r="I1994" i="3"/>
  <c r="H1994" i="3"/>
  <c r="I2018" i="3"/>
  <c r="H2018" i="3"/>
  <c r="I2034" i="3"/>
  <c r="H2034" i="3"/>
  <c r="I2058" i="3"/>
  <c r="H2058" i="3"/>
  <c r="I2090" i="3"/>
  <c r="H2090" i="3"/>
  <c r="I2106" i="3"/>
  <c r="H2106" i="3"/>
  <c r="I2122" i="3"/>
  <c r="H2122" i="3"/>
  <c r="I2130" i="3"/>
  <c r="H2130" i="3"/>
  <c r="I2146" i="3"/>
  <c r="H2146" i="3"/>
  <c r="I2262" i="3"/>
  <c r="H2262" i="3"/>
  <c r="H2290" i="3"/>
  <c r="I2290" i="3"/>
  <c r="I2449" i="3"/>
  <c r="H2449" i="3"/>
  <c r="I2489" i="3"/>
  <c r="H2489" i="3"/>
  <c r="H2540" i="3"/>
  <c r="I2540" i="3"/>
  <c r="I2826" i="3"/>
  <c r="H2826" i="3"/>
  <c r="H2941" i="3"/>
  <c r="I2941" i="3"/>
  <c r="H3081" i="3"/>
  <c r="I3081" i="3"/>
  <c r="H3427" i="3"/>
  <c r="I3427" i="3"/>
  <c r="H3431" i="3"/>
  <c r="I3431" i="3"/>
  <c r="H541" i="3"/>
  <c r="H545" i="3"/>
  <c r="H549" i="3"/>
  <c r="H553" i="3"/>
  <c r="H557" i="3"/>
  <c r="H561" i="3"/>
  <c r="H565" i="3"/>
  <c r="H569" i="3"/>
  <c r="H573" i="3"/>
  <c r="H577" i="3"/>
  <c r="H581" i="3"/>
  <c r="H585" i="3"/>
  <c r="H589" i="3"/>
  <c r="H593" i="3"/>
  <c r="H597" i="3"/>
  <c r="H601" i="3"/>
  <c r="H605" i="3"/>
  <c r="H609" i="3"/>
  <c r="H613" i="3"/>
  <c r="H617" i="3"/>
  <c r="H621" i="3"/>
  <c r="H625" i="3"/>
  <c r="H629" i="3"/>
  <c r="H633" i="3"/>
  <c r="H637" i="3"/>
  <c r="H641" i="3"/>
  <c r="H645" i="3"/>
  <c r="H649" i="3"/>
  <c r="H653" i="3"/>
  <c r="H657" i="3"/>
  <c r="H661" i="3"/>
  <c r="H665" i="3"/>
  <c r="H669" i="3"/>
  <c r="H673" i="3"/>
  <c r="H677" i="3"/>
  <c r="H681" i="3"/>
  <c r="H685" i="3"/>
  <c r="H689" i="3"/>
  <c r="H693" i="3"/>
  <c r="H697" i="3"/>
  <c r="H701" i="3"/>
  <c r="H705" i="3"/>
  <c r="H709" i="3"/>
  <c r="H713" i="3"/>
  <c r="H717" i="3"/>
  <c r="H721" i="3"/>
  <c r="H725" i="3"/>
  <c r="H729" i="3"/>
  <c r="H733" i="3"/>
  <c r="H737" i="3"/>
  <c r="H741" i="3"/>
  <c r="H745" i="3"/>
  <c r="H749" i="3"/>
  <c r="H753" i="3"/>
  <c r="H757" i="3"/>
  <c r="H761" i="3"/>
  <c r="H765" i="3"/>
  <c r="H769" i="3"/>
  <c r="H773" i="3"/>
  <c r="H777" i="3"/>
  <c r="H781" i="3"/>
  <c r="H785" i="3"/>
  <c r="H789" i="3"/>
  <c r="H793" i="3"/>
  <c r="H797" i="3"/>
  <c r="H801" i="3"/>
  <c r="H805" i="3"/>
  <c r="H809" i="3"/>
  <c r="H813" i="3"/>
  <c r="H817" i="3"/>
  <c r="H821" i="3"/>
  <c r="H825" i="3"/>
  <c r="H829" i="3"/>
  <c r="H833" i="3"/>
  <c r="H837" i="3"/>
  <c r="H841" i="3"/>
  <c r="H845" i="3"/>
  <c r="H849" i="3"/>
  <c r="H853" i="3"/>
  <c r="H857" i="3"/>
  <c r="H861" i="3"/>
  <c r="H865" i="3"/>
  <c r="H869" i="3"/>
  <c r="H873" i="3"/>
  <c r="H877" i="3"/>
  <c r="H890" i="3"/>
  <c r="I896" i="3"/>
  <c r="I901" i="3"/>
  <c r="H901" i="3"/>
  <c r="H922" i="3"/>
  <c r="I928" i="3"/>
  <c r="I933" i="3"/>
  <c r="H933" i="3"/>
  <c r="H954" i="3"/>
  <c r="I960" i="3"/>
  <c r="I965" i="3"/>
  <c r="H965" i="3"/>
  <c r="H986" i="3"/>
  <c r="I992" i="3"/>
  <c r="I997" i="3"/>
  <c r="H997" i="3"/>
  <c r="H1018" i="3"/>
  <c r="I1024" i="3"/>
  <c r="I1029" i="3"/>
  <c r="H1029" i="3"/>
  <c r="H1050" i="3"/>
  <c r="I1056" i="3"/>
  <c r="I1061" i="3"/>
  <c r="H1061" i="3"/>
  <c r="H1082" i="3"/>
  <c r="I1088" i="3"/>
  <c r="I1093" i="3"/>
  <c r="H1093" i="3"/>
  <c r="H1114" i="3"/>
  <c r="I1120" i="3"/>
  <c r="H1136" i="3"/>
  <c r="I1136" i="3"/>
  <c r="H1152" i="3"/>
  <c r="I1152" i="3"/>
  <c r="H1168" i="3"/>
  <c r="I1168" i="3"/>
  <c r="H1184" i="3"/>
  <c r="I1184" i="3"/>
  <c r="H1200" i="3"/>
  <c r="I1200" i="3"/>
  <c r="H1216" i="3"/>
  <c r="I1216" i="3"/>
  <c r="H1232" i="3"/>
  <c r="I1232" i="3"/>
  <c r="H1248" i="3"/>
  <c r="I1248" i="3"/>
  <c r="H1264" i="3"/>
  <c r="I1264" i="3"/>
  <c r="H1280" i="3"/>
  <c r="I1280" i="3"/>
  <c r="H1296" i="3"/>
  <c r="I1296" i="3"/>
  <c r="H1312" i="3"/>
  <c r="I1312" i="3"/>
  <c r="H1328" i="3"/>
  <c r="I1328" i="3"/>
  <c r="I1348" i="3"/>
  <c r="H1348" i="3"/>
  <c r="I1352" i="3"/>
  <c r="H1352" i="3"/>
  <c r="H1377" i="3"/>
  <c r="I1381" i="3"/>
  <c r="H1381" i="3"/>
  <c r="I1476" i="3"/>
  <c r="H1476" i="3"/>
  <c r="I1480" i="3"/>
  <c r="H1480" i="3"/>
  <c r="H1505" i="3"/>
  <c r="I1509" i="3"/>
  <c r="H1509" i="3"/>
  <c r="I11" i="3"/>
  <c r="H16" i="3"/>
  <c r="I19" i="3"/>
  <c r="H24" i="3"/>
  <c r="I27" i="3"/>
  <c r="H32" i="3"/>
  <c r="I35" i="3"/>
  <c r="H40" i="3"/>
  <c r="I43" i="3"/>
  <c r="H48" i="3"/>
  <c r="I51" i="3"/>
  <c r="H56" i="3"/>
  <c r="I59" i="3"/>
  <c r="H64" i="3"/>
  <c r="I67" i="3"/>
  <c r="H72" i="3"/>
  <c r="I75" i="3"/>
  <c r="H80" i="3"/>
  <c r="I83" i="3"/>
  <c r="H88" i="3"/>
  <c r="I91" i="3"/>
  <c r="H96" i="3"/>
  <c r="I99" i="3"/>
  <c r="H104" i="3"/>
  <c r="I107" i="3"/>
  <c r="H112" i="3"/>
  <c r="I115" i="3"/>
  <c r="H120" i="3"/>
  <c r="I123" i="3"/>
  <c r="H128" i="3"/>
  <c r="I131" i="3"/>
  <c r="H136" i="3"/>
  <c r="I139" i="3"/>
  <c r="H144" i="3"/>
  <c r="I147" i="3"/>
  <c r="H152" i="3"/>
  <c r="I155" i="3"/>
  <c r="H160" i="3"/>
  <c r="I163" i="3"/>
  <c r="H168" i="3"/>
  <c r="I171" i="3"/>
  <c r="H176" i="3"/>
  <c r="I179" i="3"/>
  <c r="H184" i="3"/>
  <c r="I187" i="3"/>
  <c r="H192" i="3"/>
  <c r="I195" i="3"/>
  <c r="H200" i="3"/>
  <c r="I203" i="3"/>
  <c r="H208" i="3"/>
  <c r="I211" i="3"/>
  <c r="H216" i="3"/>
  <c r="I219" i="3"/>
  <c r="H224" i="3"/>
  <c r="I227" i="3"/>
  <c r="H232" i="3"/>
  <c r="I235" i="3"/>
  <c r="H240" i="3"/>
  <c r="I243" i="3"/>
  <c r="H248" i="3"/>
  <c r="I251" i="3"/>
  <c r="H256" i="3"/>
  <c r="I259" i="3"/>
  <c r="H264" i="3"/>
  <c r="I267" i="3"/>
  <c r="H272" i="3"/>
  <c r="I275" i="3"/>
  <c r="H280" i="3"/>
  <c r="I283" i="3"/>
  <c r="H288" i="3"/>
  <c r="I291" i="3"/>
  <c r="H296" i="3"/>
  <c r="I299" i="3"/>
  <c r="H304" i="3"/>
  <c r="I307" i="3"/>
  <c r="H312" i="3"/>
  <c r="I315" i="3"/>
  <c r="H320" i="3"/>
  <c r="I323" i="3"/>
  <c r="H328" i="3"/>
  <c r="I331" i="3"/>
  <c r="H336" i="3"/>
  <c r="I339" i="3"/>
  <c r="H344" i="3"/>
  <c r="I347" i="3"/>
  <c r="H352" i="3"/>
  <c r="I355" i="3"/>
  <c r="H360" i="3"/>
  <c r="I363" i="3"/>
  <c r="H368" i="3"/>
  <c r="I371" i="3"/>
  <c r="H376" i="3"/>
  <c r="I379" i="3"/>
  <c r="H384" i="3"/>
  <c r="I387" i="3"/>
  <c r="H392" i="3"/>
  <c r="I395" i="3"/>
  <c r="H400" i="3"/>
  <c r="I403" i="3"/>
  <c r="H408" i="3"/>
  <c r="I411" i="3"/>
  <c r="H416" i="3"/>
  <c r="I419" i="3"/>
  <c r="H424" i="3"/>
  <c r="I427" i="3"/>
  <c r="H432" i="3"/>
  <c r="I435" i="3"/>
  <c r="H440" i="3"/>
  <c r="I443" i="3"/>
  <c r="H448" i="3"/>
  <c r="I451" i="3"/>
  <c r="H456" i="3"/>
  <c r="I459" i="3"/>
  <c r="H464" i="3"/>
  <c r="I467" i="3"/>
  <c r="H472" i="3"/>
  <c r="I475" i="3"/>
  <c r="H480" i="3"/>
  <c r="I483" i="3"/>
  <c r="H488" i="3"/>
  <c r="I491" i="3"/>
  <c r="H496" i="3"/>
  <c r="I499" i="3"/>
  <c r="H504" i="3"/>
  <c r="I507" i="3"/>
  <c r="H512" i="3"/>
  <c r="I515" i="3"/>
  <c r="H520" i="3"/>
  <c r="I523" i="3"/>
  <c r="H528" i="3"/>
  <c r="I531" i="3"/>
  <c r="H536" i="3"/>
  <c r="I539" i="3"/>
  <c r="I884" i="3"/>
  <c r="H884" i="3"/>
  <c r="I888" i="3"/>
  <c r="I893" i="3"/>
  <c r="H893" i="3"/>
  <c r="H914" i="3"/>
  <c r="I920" i="3"/>
  <c r="I925" i="3"/>
  <c r="H925" i="3"/>
  <c r="H946" i="3"/>
  <c r="I952" i="3"/>
  <c r="I957" i="3"/>
  <c r="H957" i="3"/>
  <c r="H978" i="3"/>
  <c r="I984" i="3"/>
  <c r="I989" i="3"/>
  <c r="H989" i="3"/>
  <c r="H1010" i="3"/>
  <c r="I1016" i="3"/>
  <c r="I1021" i="3"/>
  <c r="H1021" i="3"/>
  <c r="H1042" i="3"/>
  <c r="I1048" i="3"/>
  <c r="I1053" i="3"/>
  <c r="H1053" i="3"/>
  <c r="H1074" i="3"/>
  <c r="I1080" i="3"/>
  <c r="I1085" i="3"/>
  <c r="H1085" i="3"/>
  <c r="H1106" i="3"/>
  <c r="I1112" i="3"/>
  <c r="I1117" i="3"/>
  <c r="H1117" i="3"/>
  <c r="H1130" i="3"/>
  <c r="H1146" i="3"/>
  <c r="H1162" i="3"/>
  <c r="H1178" i="3"/>
  <c r="H1194" i="3"/>
  <c r="H1210" i="3"/>
  <c r="H1226" i="3"/>
  <c r="H1242" i="3"/>
  <c r="H1258" i="3"/>
  <c r="H1274" i="3"/>
  <c r="H1290" i="3"/>
  <c r="H1306" i="3"/>
  <c r="H1322" i="3"/>
  <c r="H1345" i="3"/>
  <c r="I1349" i="3"/>
  <c r="H1349" i="3"/>
  <c r="I1444" i="3"/>
  <c r="H1444" i="3"/>
  <c r="I1448" i="3"/>
  <c r="H1448" i="3"/>
  <c r="H1473" i="3"/>
  <c r="I1477" i="3"/>
  <c r="H1477" i="3"/>
  <c r="I2198" i="3"/>
  <c r="H2198" i="3"/>
  <c r="H2226" i="3"/>
  <c r="I2226" i="3"/>
  <c r="I2326" i="3"/>
  <c r="H2326" i="3"/>
  <c r="I2361" i="3"/>
  <c r="H2361" i="3"/>
  <c r="H2372" i="3"/>
  <c r="I2372" i="3"/>
  <c r="H2412" i="3"/>
  <c r="I2412" i="3"/>
  <c r="H2581" i="3"/>
  <c r="I2581" i="3"/>
  <c r="H2589" i="3"/>
  <c r="I2589" i="3"/>
  <c r="I2606" i="3"/>
  <c r="H2606" i="3"/>
  <c r="H2695" i="3"/>
  <c r="I2695" i="3"/>
  <c r="H2713" i="3"/>
  <c r="I2713" i="3"/>
  <c r="H1125" i="3"/>
  <c r="H1133" i="3"/>
  <c r="H1141" i="3"/>
  <c r="H1149" i="3"/>
  <c r="H1157" i="3"/>
  <c r="H1165" i="3"/>
  <c r="H1173" i="3"/>
  <c r="H1181" i="3"/>
  <c r="H1189" i="3"/>
  <c r="H1197" i="3"/>
  <c r="H1205" i="3"/>
  <c r="H1213" i="3"/>
  <c r="H1221" i="3"/>
  <c r="H1229" i="3"/>
  <c r="H1237" i="3"/>
  <c r="H1245" i="3"/>
  <c r="H1253" i="3"/>
  <c r="H1261" i="3"/>
  <c r="H1269" i="3"/>
  <c r="H1277" i="3"/>
  <c r="H1285" i="3"/>
  <c r="H1293" i="3"/>
  <c r="H1301" i="3"/>
  <c r="H1309" i="3"/>
  <c r="H1317" i="3"/>
  <c r="H1325" i="3"/>
  <c r="H1333" i="3"/>
  <c r="H1361" i="3"/>
  <c r="I1365" i="3"/>
  <c r="H1365" i="3"/>
  <c r="H1393" i="3"/>
  <c r="I1397" i="3"/>
  <c r="H1397" i="3"/>
  <c r="H1425" i="3"/>
  <c r="I1429" i="3"/>
  <c r="H1429" i="3"/>
  <c r="H1457" i="3"/>
  <c r="I1461" i="3"/>
  <c r="H1461" i="3"/>
  <c r="H1489" i="3"/>
  <c r="I1493" i="3"/>
  <c r="H1493" i="3"/>
  <c r="H1521" i="3"/>
  <c r="I1525" i="3"/>
  <c r="H1525" i="3"/>
  <c r="I1557" i="3"/>
  <c r="H1557" i="3"/>
  <c r="I1589" i="3"/>
  <c r="H1589" i="3"/>
  <c r="I1621" i="3"/>
  <c r="H1621" i="3"/>
  <c r="I1653" i="3"/>
  <c r="H1653" i="3"/>
  <c r="I1685" i="3"/>
  <c r="H1685" i="3"/>
  <c r="I1717" i="3"/>
  <c r="H1717" i="3"/>
  <c r="I1749" i="3"/>
  <c r="H1749" i="3"/>
  <c r="I1781" i="3"/>
  <c r="H1781" i="3"/>
  <c r="I1813" i="3"/>
  <c r="H1813" i="3"/>
  <c r="I1845" i="3"/>
  <c r="H1845" i="3"/>
  <c r="I1877" i="3"/>
  <c r="H1877" i="3"/>
  <c r="I1909" i="3"/>
  <c r="H1909" i="3"/>
  <c r="H2202" i="3"/>
  <c r="I2202" i="3"/>
  <c r="I2209" i="3"/>
  <c r="H2209" i="3"/>
  <c r="H2266" i="3"/>
  <c r="I2266" i="3"/>
  <c r="I2273" i="3"/>
  <c r="H2273" i="3"/>
  <c r="H2330" i="3"/>
  <c r="I2330" i="3"/>
  <c r="I2337" i="3"/>
  <c r="H2337" i="3"/>
  <c r="I2393" i="3"/>
  <c r="H2393" i="3"/>
  <c r="H2404" i="3"/>
  <c r="I2404" i="3"/>
  <c r="I2457" i="3"/>
  <c r="H2457" i="3"/>
  <c r="H2468" i="3"/>
  <c r="I2468" i="3"/>
  <c r="I2521" i="3"/>
  <c r="H2521" i="3"/>
  <c r="H2532" i="3"/>
  <c r="I2532" i="3"/>
  <c r="H2593" i="3"/>
  <c r="I2593" i="3"/>
  <c r="I2603" i="3"/>
  <c r="H2603" i="3"/>
  <c r="I2610" i="3"/>
  <c r="H2610" i="3"/>
  <c r="H2623" i="3"/>
  <c r="I2623" i="3"/>
  <c r="H2823" i="3"/>
  <c r="I2823" i="3"/>
  <c r="H2849" i="3"/>
  <c r="I2849" i="3"/>
  <c r="I2890" i="3"/>
  <c r="H2890" i="3"/>
  <c r="I2898" i="3"/>
  <c r="H2898" i="3"/>
  <c r="I2927" i="3"/>
  <c r="H2927" i="3"/>
  <c r="I2943" i="3"/>
  <c r="H2943" i="3"/>
  <c r="I3002" i="3"/>
  <c r="H3002" i="3"/>
  <c r="I3026" i="3"/>
  <c r="H3026" i="3"/>
  <c r="I3058" i="3"/>
  <c r="H3058" i="3"/>
  <c r="I3096" i="3"/>
  <c r="H3096" i="3"/>
  <c r="I3104" i="3"/>
  <c r="H3104" i="3"/>
  <c r="I3112" i="3"/>
  <c r="H3112" i="3"/>
  <c r="I3120" i="3"/>
  <c r="H3120" i="3"/>
  <c r="I3128" i="3"/>
  <c r="H3128" i="3"/>
  <c r="I3136" i="3"/>
  <c r="H3136" i="3"/>
  <c r="I3144" i="3"/>
  <c r="H3144" i="3"/>
  <c r="I3152" i="3"/>
  <c r="H3152" i="3"/>
  <c r="I3160" i="3"/>
  <c r="H3160" i="3"/>
  <c r="I3168" i="3"/>
  <c r="H3168" i="3"/>
  <c r="I3176" i="3"/>
  <c r="H3176" i="3"/>
  <c r="I3184" i="3"/>
  <c r="H3184" i="3"/>
  <c r="I3192" i="3"/>
  <c r="H3192" i="3"/>
  <c r="I3200" i="3"/>
  <c r="H3200" i="3"/>
  <c r="I3208" i="3"/>
  <c r="H3208" i="3"/>
  <c r="I3216" i="3"/>
  <c r="H3216" i="3"/>
  <c r="I3392" i="3"/>
  <c r="H3392" i="3"/>
  <c r="H3459" i="3"/>
  <c r="I3459" i="3"/>
  <c r="H3463" i="3"/>
  <c r="I3463" i="3"/>
  <c r="H3492" i="3"/>
  <c r="I3492" i="3"/>
  <c r="I1364" i="3"/>
  <c r="H1364" i="3"/>
  <c r="I1368" i="3"/>
  <c r="H1368" i="3"/>
  <c r="I1396" i="3"/>
  <c r="H1396" i="3"/>
  <c r="I1400" i="3"/>
  <c r="H1400" i="3"/>
  <c r="I1428" i="3"/>
  <c r="H1428" i="3"/>
  <c r="I1432" i="3"/>
  <c r="H1432" i="3"/>
  <c r="I1460" i="3"/>
  <c r="H1460" i="3"/>
  <c r="I1464" i="3"/>
  <c r="H1464" i="3"/>
  <c r="I1492" i="3"/>
  <c r="H1492" i="3"/>
  <c r="I1496" i="3"/>
  <c r="H1496" i="3"/>
  <c r="I1524" i="3"/>
  <c r="H1524" i="3"/>
  <c r="I1528" i="3"/>
  <c r="H1528" i="3"/>
  <c r="I1556" i="3"/>
  <c r="H1556" i="3"/>
  <c r="I1560" i="3"/>
  <c r="H1560" i="3"/>
  <c r="I1588" i="3"/>
  <c r="H1588" i="3"/>
  <c r="I1592" i="3"/>
  <c r="H1592" i="3"/>
  <c r="I1620" i="3"/>
  <c r="H1620" i="3"/>
  <c r="I1624" i="3"/>
  <c r="H1624" i="3"/>
  <c r="I1652" i="3"/>
  <c r="H1652" i="3"/>
  <c r="I1656" i="3"/>
  <c r="H1656" i="3"/>
  <c r="I1684" i="3"/>
  <c r="H1684" i="3"/>
  <c r="I1688" i="3"/>
  <c r="H1688" i="3"/>
  <c r="I1716" i="3"/>
  <c r="H1716" i="3"/>
  <c r="I1720" i="3"/>
  <c r="H1720" i="3"/>
  <c r="I1748" i="3"/>
  <c r="H1748" i="3"/>
  <c r="I1752" i="3"/>
  <c r="H1752" i="3"/>
  <c r="I1780" i="3"/>
  <c r="H1780" i="3"/>
  <c r="I1784" i="3"/>
  <c r="H1784" i="3"/>
  <c r="I1812" i="3"/>
  <c r="H1812" i="3"/>
  <c r="I1816" i="3"/>
  <c r="H1816" i="3"/>
  <c r="I1844" i="3"/>
  <c r="H1844" i="3"/>
  <c r="I1848" i="3"/>
  <c r="H1848" i="3"/>
  <c r="I1876" i="3"/>
  <c r="H1876" i="3"/>
  <c r="I1880" i="3"/>
  <c r="H1880" i="3"/>
  <c r="I1908" i="3"/>
  <c r="H1908" i="3"/>
  <c r="H1912" i="3"/>
  <c r="I1912" i="3"/>
  <c r="H1920" i="3"/>
  <c r="I1920" i="3"/>
  <c r="H1928" i="3"/>
  <c r="I1928" i="3"/>
  <c r="H1936" i="3"/>
  <c r="I1936" i="3"/>
  <c r="H1944" i="3"/>
  <c r="I1944" i="3"/>
  <c r="H1952" i="3"/>
  <c r="I1952" i="3"/>
  <c r="H1960" i="3"/>
  <c r="I1960" i="3"/>
  <c r="H1968" i="3"/>
  <c r="I1968" i="3"/>
  <c r="H1976" i="3"/>
  <c r="I1976" i="3"/>
  <c r="H1984" i="3"/>
  <c r="I1984" i="3"/>
  <c r="H1992" i="3"/>
  <c r="I1992" i="3"/>
  <c r="H2000" i="3"/>
  <c r="I2000" i="3"/>
  <c r="H2008" i="3"/>
  <c r="I2008" i="3"/>
  <c r="H2016" i="3"/>
  <c r="I2016" i="3"/>
  <c r="H2024" i="3"/>
  <c r="I2024" i="3"/>
  <c r="H2032" i="3"/>
  <c r="I2032" i="3"/>
  <c r="H2040" i="3"/>
  <c r="I2040" i="3"/>
  <c r="H2048" i="3"/>
  <c r="I2048" i="3"/>
  <c r="H2056" i="3"/>
  <c r="I2056" i="3"/>
  <c r="H2064" i="3"/>
  <c r="I2064" i="3"/>
  <c r="H2072" i="3"/>
  <c r="I2072" i="3"/>
  <c r="H2080" i="3"/>
  <c r="I2080" i="3"/>
  <c r="H2088" i="3"/>
  <c r="I2088" i="3"/>
  <c r="H2096" i="3"/>
  <c r="I2096" i="3"/>
  <c r="H2104" i="3"/>
  <c r="I2104" i="3"/>
  <c r="H2112" i="3"/>
  <c r="I2112" i="3"/>
  <c r="H2120" i="3"/>
  <c r="I2120" i="3"/>
  <c r="H2128" i="3"/>
  <c r="I2128" i="3"/>
  <c r="H2136" i="3"/>
  <c r="I2136" i="3"/>
  <c r="H2144" i="3"/>
  <c r="I2144" i="3"/>
  <c r="H2152" i="3"/>
  <c r="I2152" i="3"/>
  <c r="H2160" i="3"/>
  <c r="I2160" i="3"/>
  <c r="H2164" i="3"/>
  <c r="I2164" i="3"/>
  <c r="I2173" i="3"/>
  <c r="H2173" i="3"/>
  <c r="I2206" i="3"/>
  <c r="H2206" i="3"/>
  <c r="H2216" i="3"/>
  <c r="I2216" i="3"/>
  <c r="H2224" i="3"/>
  <c r="I2224" i="3"/>
  <c r="H2228" i="3"/>
  <c r="I2228" i="3"/>
  <c r="I2237" i="3"/>
  <c r="H2237" i="3"/>
  <c r="I2270" i="3"/>
  <c r="H2270" i="3"/>
  <c r="H2280" i="3"/>
  <c r="I2280" i="3"/>
  <c r="H2288" i="3"/>
  <c r="I2288" i="3"/>
  <c r="H2292" i="3"/>
  <c r="I2292" i="3"/>
  <c r="I2301" i="3"/>
  <c r="H2301" i="3"/>
  <c r="I2334" i="3"/>
  <c r="H2334" i="3"/>
  <c r="H2344" i="3"/>
  <c r="I2344" i="3"/>
  <c r="I2353" i="3"/>
  <c r="H2353" i="3"/>
  <c r="I2417" i="3"/>
  <c r="H2417" i="3"/>
  <c r="I2481" i="3"/>
  <c r="H2481" i="3"/>
  <c r="I2545" i="3"/>
  <c r="H2545" i="3"/>
  <c r="I2678" i="3"/>
  <c r="H2678" i="3"/>
  <c r="I2698" i="3"/>
  <c r="H2698" i="3"/>
  <c r="H2709" i="3"/>
  <c r="I2709" i="3"/>
  <c r="H2717" i="3"/>
  <c r="I2717" i="3"/>
  <c r="I2734" i="3"/>
  <c r="H2734" i="3"/>
  <c r="I1340" i="3"/>
  <c r="H1340" i="3"/>
  <c r="I1356" i="3"/>
  <c r="H1356" i="3"/>
  <c r="I1372" i="3"/>
  <c r="H1372" i="3"/>
  <c r="I1388" i="3"/>
  <c r="H1388" i="3"/>
  <c r="I1404" i="3"/>
  <c r="H1404" i="3"/>
  <c r="I1420" i="3"/>
  <c r="H1420" i="3"/>
  <c r="I1436" i="3"/>
  <c r="H1436" i="3"/>
  <c r="I1452" i="3"/>
  <c r="H1452" i="3"/>
  <c r="I1468" i="3"/>
  <c r="H1468" i="3"/>
  <c r="I1484" i="3"/>
  <c r="H1484" i="3"/>
  <c r="I1500" i="3"/>
  <c r="H1500" i="3"/>
  <c r="I1516" i="3"/>
  <c r="H1516" i="3"/>
  <c r="I1532" i="3"/>
  <c r="H1532" i="3"/>
  <c r="I1548" i="3"/>
  <c r="H1548" i="3"/>
  <c r="I1564" i="3"/>
  <c r="H1564" i="3"/>
  <c r="I1580" i="3"/>
  <c r="H1580" i="3"/>
  <c r="I1596" i="3"/>
  <c r="H1596" i="3"/>
  <c r="I1612" i="3"/>
  <c r="H1612" i="3"/>
  <c r="I1628" i="3"/>
  <c r="H1628" i="3"/>
  <c r="I1644" i="3"/>
  <c r="H1644" i="3"/>
  <c r="I1660" i="3"/>
  <c r="H1660" i="3"/>
  <c r="I1676" i="3"/>
  <c r="H1676" i="3"/>
  <c r="I1692" i="3"/>
  <c r="H1692" i="3"/>
  <c r="I1708" i="3"/>
  <c r="H1708" i="3"/>
  <c r="I1724" i="3"/>
  <c r="H1724" i="3"/>
  <c r="I1740" i="3"/>
  <c r="H1740" i="3"/>
  <c r="I1756" i="3"/>
  <c r="H1756" i="3"/>
  <c r="I1772" i="3"/>
  <c r="H1772" i="3"/>
  <c r="I1788" i="3"/>
  <c r="H1788" i="3"/>
  <c r="I1804" i="3"/>
  <c r="H1804" i="3"/>
  <c r="I1820" i="3"/>
  <c r="H1820" i="3"/>
  <c r="I1836" i="3"/>
  <c r="H1836" i="3"/>
  <c r="I1852" i="3"/>
  <c r="H1852" i="3"/>
  <c r="I1868" i="3"/>
  <c r="H1868" i="3"/>
  <c r="I1884" i="3"/>
  <c r="H1884" i="3"/>
  <c r="I1900" i="3"/>
  <c r="H1900" i="3"/>
  <c r="I1917" i="3"/>
  <c r="H1917" i="3"/>
  <c r="I1925" i="3"/>
  <c r="H1925" i="3"/>
  <c r="I1933" i="3"/>
  <c r="H1933" i="3"/>
  <c r="I1941" i="3"/>
  <c r="H1941" i="3"/>
  <c r="I1949" i="3"/>
  <c r="H1949" i="3"/>
  <c r="I1957" i="3"/>
  <c r="H1957" i="3"/>
  <c r="I1965" i="3"/>
  <c r="H1965" i="3"/>
  <c r="I1973" i="3"/>
  <c r="H1973" i="3"/>
  <c r="I1981" i="3"/>
  <c r="H1981" i="3"/>
  <c r="I1989" i="3"/>
  <c r="H1989" i="3"/>
  <c r="I1997" i="3"/>
  <c r="H1997" i="3"/>
  <c r="I2005" i="3"/>
  <c r="H2005" i="3"/>
  <c r="I2013" i="3"/>
  <c r="H2013" i="3"/>
  <c r="I2021" i="3"/>
  <c r="H2021" i="3"/>
  <c r="I2029" i="3"/>
  <c r="H2029" i="3"/>
  <c r="I2037" i="3"/>
  <c r="H2037" i="3"/>
  <c r="I2045" i="3"/>
  <c r="H2045" i="3"/>
  <c r="I2053" i="3"/>
  <c r="H2053" i="3"/>
  <c r="I2061" i="3"/>
  <c r="H2061" i="3"/>
  <c r="I2069" i="3"/>
  <c r="H2069" i="3"/>
  <c r="I2077" i="3"/>
  <c r="H2077" i="3"/>
  <c r="I2085" i="3"/>
  <c r="H2085" i="3"/>
  <c r="I2093" i="3"/>
  <c r="H2093" i="3"/>
  <c r="I2101" i="3"/>
  <c r="H2101" i="3"/>
  <c r="I2109" i="3"/>
  <c r="H2109" i="3"/>
  <c r="I2117" i="3"/>
  <c r="H2117" i="3"/>
  <c r="I2125" i="3"/>
  <c r="H2125" i="3"/>
  <c r="I2133" i="3"/>
  <c r="H2133" i="3"/>
  <c r="I2141" i="3"/>
  <c r="H2141" i="3"/>
  <c r="I2149" i="3"/>
  <c r="H2149" i="3"/>
  <c r="I2157" i="3"/>
  <c r="H2157" i="3"/>
  <c r="I2174" i="3"/>
  <c r="H2174" i="3"/>
  <c r="I2213" i="3"/>
  <c r="H2213" i="3"/>
  <c r="I2217" i="3"/>
  <c r="H2217" i="3"/>
  <c r="I2238" i="3"/>
  <c r="H2238" i="3"/>
  <c r="I2277" i="3"/>
  <c r="H2277" i="3"/>
  <c r="I2281" i="3"/>
  <c r="H2281" i="3"/>
  <c r="I2302" i="3"/>
  <c r="H2302" i="3"/>
  <c r="I2341" i="3"/>
  <c r="H2341" i="3"/>
  <c r="I2345" i="3"/>
  <c r="H2345" i="3"/>
  <c r="I2377" i="3"/>
  <c r="H2377" i="3"/>
  <c r="I2409" i="3"/>
  <c r="H2409" i="3"/>
  <c r="I2441" i="3"/>
  <c r="H2441" i="3"/>
  <c r="I2473" i="3"/>
  <c r="H2473" i="3"/>
  <c r="I2505" i="3"/>
  <c r="H2505" i="3"/>
  <c r="I2537" i="3"/>
  <c r="H2537" i="3"/>
  <c r="I2569" i="3"/>
  <c r="H2569" i="3"/>
  <c r="H2631" i="3"/>
  <c r="I2631" i="3"/>
  <c r="H2657" i="3"/>
  <c r="I2657" i="3"/>
  <c r="I2667" i="3"/>
  <c r="H2667" i="3"/>
  <c r="I2674" i="3"/>
  <c r="H2674" i="3"/>
  <c r="H2687" i="3"/>
  <c r="I2687" i="3"/>
  <c r="H2759" i="3"/>
  <c r="I2759" i="3"/>
  <c r="H2785" i="3"/>
  <c r="I2785" i="3"/>
  <c r="I2795" i="3"/>
  <c r="H2795" i="3"/>
  <c r="I2802" i="3"/>
  <c r="H2802" i="3"/>
  <c r="H2815" i="3"/>
  <c r="I2815" i="3"/>
  <c r="H889" i="3"/>
  <c r="I892" i="3"/>
  <c r="H897" i="3"/>
  <c r="I900" i="3"/>
  <c r="H905" i="3"/>
  <c r="I908" i="3"/>
  <c r="H913" i="3"/>
  <c r="I916" i="3"/>
  <c r="H921" i="3"/>
  <c r="I924" i="3"/>
  <c r="H929" i="3"/>
  <c r="I932" i="3"/>
  <c r="H937" i="3"/>
  <c r="I940" i="3"/>
  <c r="H945" i="3"/>
  <c r="I948" i="3"/>
  <c r="H953" i="3"/>
  <c r="I956" i="3"/>
  <c r="H961" i="3"/>
  <c r="I964" i="3"/>
  <c r="H969" i="3"/>
  <c r="I972" i="3"/>
  <c r="H977" i="3"/>
  <c r="I980" i="3"/>
  <c r="H985" i="3"/>
  <c r="I988" i="3"/>
  <c r="H993" i="3"/>
  <c r="I996" i="3"/>
  <c r="H1001" i="3"/>
  <c r="I1004" i="3"/>
  <c r="H1009" i="3"/>
  <c r="I1012" i="3"/>
  <c r="H1017" i="3"/>
  <c r="I1020" i="3"/>
  <c r="H1025" i="3"/>
  <c r="I1028" i="3"/>
  <c r="H1033" i="3"/>
  <c r="I1036" i="3"/>
  <c r="H1041" i="3"/>
  <c r="I1044" i="3"/>
  <c r="H1049" i="3"/>
  <c r="I1052" i="3"/>
  <c r="H1057" i="3"/>
  <c r="I1060" i="3"/>
  <c r="H1065" i="3"/>
  <c r="I1068" i="3"/>
  <c r="H1073" i="3"/>
  <c r="I1076" i="3"/>
  <c r="H1081" i="3"/>
  <c r="I1084" i="3"/>
  <c r="H1089" i="3"/>
  <c r="I1092" i="3"/>
  <c r="H1097" i="3"/>
  <c r="I1100" i="3"/>
  <c r="H1105" i="3"/>
  <c r="I1108" i="3"/>
  <c r="H1113" i="3"/>
  <c r="I1116" i="3"/>
  <c r="H1121" i="3"/>
  <c r="I1124" i="3"/>
  <c r="H1129" i="3"/>
  <c r="I1132" i="3"/>
  <c r="H1137" i="3"/>
  <c r="I1140" i="3"/>
  <c r="H1145" i="3"/>
  <c r="I1148" i="3"/>
  <c r="H1153" i="3"/>
  <c r="I1156" i="3"/>
  <c r="H1161" i="3"/>
  <c r="I1164" i="3"/>
  <c r="H1169" i="3"/>
  <c r="I1172" i="3"/>
  <c r="H1177" i="3"/>
  <c r="I1180" i="3"/>
  <c r="H1185" i="3"/>
  <c r="I1188" i="3"/>
  <c r="H1193" i="3"/>
  <c r="I1196" i="3"/>
  <c r="H1201" i="3"/>
  <c r="I1204" i="3"/>
  <c r="H1209" i="3"/>
  <c r="I1212" i="3"/>
  <c r="H1217" i="3"/>
  <c r="I1220" i="3"/>
  <c r="H1225" i="3"/>
  <c r="I1228" i="3"/>
  <c r="H1233" i="3"/>
  <c r="I1236" i="3"/>
  <c r="H1241" i="3"/>
  <c r="I1244" i="3"/>
  <c r="H1249" i="3"/>
  <c r="I1252" i="3"/>
  <c r="H1257" i="3"/>
  <c r="I1260" i="3"/>
  <c r="H1265" i="3"/>
  <c r="I1268" i="3"/>
  <c r="H1273" i="3"/>
  <c r="I1276" i="3"/>
  <c r="H1281" i="3"/>
  <c r="I1284" i="3"/>
  <c r="H1289" i="3"/>
  <c r="I1292" i="3"/>
  <c r="H1297" i="3"/>
  <c r="I1300" i="3"/>
  <c r="H1305" i="3"/>
  <c r="I1308" i="3"/>
  <c r="H1313" i="3"/>
  <c r="I1316" i="3"/>
  <c r="H1321" i="3"/>
  <c r="I1324" i="3"/>
  <c r="H1329" i="3"/>
  <c r="I1332" i="3"/>
  <c r="H1337" i="3"/>
  <c r="I1344" i="3"/>
  <c r="H1344" i="3"/>
  <c r="H1353" i="3"/>
  <c r="I1360" i="3"/>
  <c r="H1360" i="3"/>
  <c r="H1369" i="3"/>
  <c r="I1376" i="3"/>
  <c r="H1376" i="3"/>
  <c r="H1385" i="3"/>
  <c r="I1392" i="3"/>
  <c r="H1392" i="3"/>
  <c r="H1401" i="3"/>
  <c r="I1408" i="3"/>
  <c r="H1408" i="3"/>
  <c r="H1417" i="3"/>
  <c r="I1424" i="3"/>
  <c r="H1424" i="3"/>
  <c r="H1433" i="3"/>
  <c r="I1440" i="3"/>
  <c r="H1440" i="3"/>
  <c r="H1449" i="3"/>
  <c r="I1456" i="3"/>
  <c r="H1456" i="3"/>
  <c r="H1465" i="3"/>
  <c r="I1472" i="3"/>
  <c r="H1472" i="3"/>
  <c r="H1481" i="3"/>
  <c r="I1488" i="3"/>
  <c r="H1488" i="3"/>
  <c r="H1497" i="3"/>
  <c r="I1504" i="3"/>
  <c r="H1504" i="3"/>
  <c r="H1513" i="3"/>
  <c r="I1520" i="3"/>
  <c r="H1520" i="3"/>
  <c r="H1529" i="3"/>
  <c r="I1536" i="3"/>
  <c r="H1536" i="3"/>
  <c r="H1545" i="3"/>
  <c r="I1552" i="3"/>
  <c r="H1552" i="3"/>
  <c r="H1561" i="3"/>
  <c r="I1568" i="3"/>
  <c r="H1568" i="3"/>
  <c r="H1577" i="3"/>
  <c r="I1584" i="3"/>
  <c r="H1584" i="3"/>
  <c r="H1593" i="3"/>
  <c r="I1600" i="3"/>
  <c r="H1600" i="3"/>
  <c r="H1609" i="3"/>
  <c r="I1616" i="3"/>
  <c r="H1616" i="3"/>
  <c r="H1625" i="3"/>
  <c r="I1632" i="3"/>
  <c r="H1632" i="3"/>
  <c r="H1641" i="3"/>
  <c r="I1648" i="3"/>
  <c r="H1648" i="3"/>
  <c r="H1657" i="3"/>
  <c r="I1664" i="3"/>
  <c r="H1664" i="3"/>
  <c r="H1673" i="3"/>
  <c r="I1680" i="3"/>
  <c r="H1680" i="3"/>
  <c r="H1689" i="3"/>
  <c r="I1696" i="3"/>
  <c r="H1696" i="3"/>
  <c r="H1705" i="3"/>
  <c r="I1712" i="3"/>
  <c r="H1712" i="3"/>
  <c r="H1721" i="3"/>
  <c r="I1728" i="3"/>
  <c r="H1728" i="3"/>
  <c r="H1737" i="3"/>
  <c r="I1744" i="3"/>
  <c r="H1744" i="3"/>
  <c r="H1753" i="3"/>
  <c r="I1760" i="3"/>
  <c r="H1760" i="3"/>
  <c r="H1769" i="3"/>
  <c r="I1776" i="3"/>
  <c r="H1776" i="3"/>
  <c r="H1785" i="3"/>
  <c r="I1792" i="3"/>
  <c r="H1792" i="3"/>
  <c r="H1801" i="3"/>
  <c r="I1808" i="3"/>
  <c r="H1808" i="3"/>
  <c r="H1817" i="3"/>
  <c r="I1824" i="3"/>
  <c r="H1824" i="3"/>
  <c r="H1833" i="3"/>
  <c r="I1840" i="3"/>
  <c r="H1840" i="3"/>
  <c r="H1849" i="3"/>
  <c r="I1856" i="3"/>
  <c r="H1856" i="3"/>
  <c r="H1865" i="3"/>
  <c r="I1872" i="3"/>
  <c r="H1872" i="3"/>
  <c r="H1881" i="3"/>
  <c r="I1888" i="3"/>
  <c r="H1888" i="3"/>
  <c r="H1897" i="3"/>
  <c r="I1904" i="3"/>
  <c r="H1904" i="3"/>
  <c r="H2170" i="3"/>
  <c r="I2170" i="3"/>
  <c r="H2184" i="3"/>
  <c r="I2184" i="3"/>
  <c r="I2188" i="3"/>
  <c r="H2192" i="3"/>
  <c r="I2192" i="3"/>
  <c r="I2194" i="3"/>
  <c r="H2196" i="3"/>
  <c r="I2196" i="3"/>
  <c r="I2205" i="3"/>
  <c r="H2205" i="3"/>
  <c r="H2234" i="3"/>
  <c r="I2234" i="3"/>
  <c r="H2248" i="3"/>
  <c r="I2248" i="3"/>
  <c r="I2252" i="3"/>
  <c r="H2256" i="3"/>
  <c r="I2256" i="3"/>
  <c r="I2258" i="3"/>
  <c r="H2260" i="3"/>
  <c r="I2260" i="3"/>
  <c r="I2269" i="3"/>
  <c r="H2269" i="3"/>
  <c r="H2298" i="3"/>
  <c r="I2298" i="3"/>
  <c r="H2312" i="3"/>
  <c r="I2312" i="3"/>
  <c r="I2316" i="3"/>
  <c r="H2320" i="3"/>
  <c r="I2320" i="3"/>
  <c r="I2322" i="3"/>
  <c r="H2324" i="3"/>
  <c r="I2324" i="3"/>
  <c r="I2333" i="3"/>
  <c r="H2333" i="3"/>
  <c r="I2364" i="3"/>
  <c r="I2369" i="3"/>
  <c r="H2369" i="3"/>
  <c r="I2396" i="3"/>
  <c r="I2401" i="3"/>
  <c r="H2401" i="3"/>
  <c r="I2428" i="3"/>
  <c r="I2433" i="3"/>
  <c r="H2433" i="3"/>
  <c r="I2460" i="3"/>
  <c r="I2465" i="3"/>
  <c r="H2465" i="3"/>
  <c r="I2492" i="3"/>
  <c r="I2497" i="3"/>
  <c r="H2497" i="3"/>
  <c r="I2524" i="3"/>
  <c r="I2529" i="3"/>
  <c r="H2529" i="3"/>
  <c r="I2556" i="3"/>
  <c r="I2561" i="3"/>
  <c r="H2561" i="3"/>
  <c r="I2614" i="3"/>
  <c r="H2614" i="3"/>
  <c r="H2627" i="3"/>
  <c r="I2634" i="3"/>
  <c r="H2634" i="3"/>
  <c r="H2645" i="3"/>
  <c r="I2645" i="3"/>
  <c r="I2649" i="3"/>
  <c r="H2653" i="3"/>
  <c r="I2653" i="3"/>
  <c r="I2670" i="3"/>
  <c r="H2670" i="3"/>
  <c r="I2742" i="3"/>
  <c r="H2742" i="3"/>
  <c r="H2755" i="3"/>
  <c r="I2762" i="3"/>
  <c r="H2762" i="3"/>
  <c r="H2773" i="3"/>
  <c r="I2773" i="3"/>
  <c r="I2777" i="3"/>
  <c r="H2781" i="3"/>
  <c r="I2781" i="3"/>
  <c r="I2798" i="3"/>
  <c r="H2798" i="3"/>
  <c r="H2168" i="3"/>
  <c r="I2168" i="3"/>
  <c r="I2189" i="3"/>
  <c r="H2189" i="3"/>
  <c r="H2200" i="3"/>
  <c r="I2200" i="3"/>
  <c r="I2221" i="3"/>
  <c r="H2221" i="3"/>
  <c r="H2232" i="3"/>
  <c r="I2232" i="3"/>
  <c r="I2253" i="3"/>
  <c r="H2253" i="3"/>
  <c r="H2264" i="3"/>
  <c r="I2264" i="3"/>
  <c r="I2285" i="3"/>
  <c r="H2285" i="3"/>
  <c r="H2296" i="3"/>
  <c r="I2296" i="3"/>
  <c r="I2317" i="3"/>
  <c r="H2317" i="3"/>
  <c r="H2328" i="3"/>
  <c r="I2328" i="3"/>
  <c r="I2582" i="3"/>
  <c r="H2582" i="3"/>
  <c r="H2599" i="3"/>
  <c r="I2599" i="3"/>
  <c r="H2625" i="3"/>
  <c r="I2625" i="3"/>
  <c r="I2635" i="3"/>
  <c r="H2635" i="3"/>
  <c r="I2646" i="3"/>
  <c r="H2646" i="3"/>
  <c r="H2663" i="3"/>
  <c r="I2663" i="3"/>
  <c r="H2689" i="3"/>
  <c r="I2689" i="3"/>
  <c r="I2699" i="3"/>
  <c r="H2699" i="3"/>
  <c r="I2710" i="3"/>
  <c r="H2710" i="3"/>
  <c r="H2727" i="3"/>
  <c r="I2727" i="3"/>
  <c r="H2753" i="3"/>
  <c r="I2753" i="3"/>
  <c r="I2763" i="3"/>
  <c r="H2763" i="3"/>
  <c r="I2774" i="3"/>
  <c r="H2774" i="3"/>
  <c r="H2791" i="3"/>
  <c r="I2791" i="3"/>
  <c r="H2817" i="3"/>
  <c r="I2817" i="3"/>
  <c r="I2827" i="3"/>
  <c r="H2827" i="3"/>
  <c r="I2838" i="3"/>
  <c r="H2838" i="3"/>
  <c r="H2855" i="3"/>
  <c r="I2855" i="3"/>
  <c r="I2903" i="3"/>
  <c r="H2903" i="3"/>
  <c r="I2938" i="3"/>
  <c r="H2938" i="3"/>
  <c r="I3078" i="3"/>
  <c r="H3078" i="3"/>
  <c r="I2165" i="3"/>
  <c r="H2165" i="3"/>
  <c r="H2176" i="3"/>
  <c r="I2176" i="3"/>
  <c r="I2197" i="3"/>
  <c r="H2197" i="3"/>
  <c r="H2208" i="3"/>
  <c r="I2208" i="3"/>
  <c r="I2229" i="3"/>
  <c r="H2229" i="3"/>
  <c r="H2240" i="3"/>
  <c r="I2240" i="3"/>
  <c r="I2261" i="3"/>
  <c r="H2261" i="3"/>
  <c r="H2272" i="3"/>
  <c r="I2272" i="3"/>
  <c r="I2293" i="3"/>
  <c r="H2293" i="3"/>
  <c r="H2304" i="3"/>
  <c r="I2304" i="3"/>
  <c r="I2325" i="3"/>
  <c r="H2325" i="3"/>
  <c r="H2336" i="3"/>
  <c r="I2336" i="3"/>
  <c r="I2578" i="3"/>
  <c r="H2578" i="3"/>
  <c r="I2602" i="3"/>
  <c r="H2602" i="3"/>
  <c r="H2613" i="3"/>
  <c r="I2613" i="3"/>
  <c r="H2621" i="3"/>
  <c r="I2621" i="3"/>
  <c r="I2642" i="3"/>
  <c r="H2642" i="3"/>
  <c r="I2666" i="3"/>
  <c r="H2666" i="3"/>
  <c r="H2677" i="3"/>
  <c r="I2677" i="3"/>
  <c r="H2685" i="3"/>
  <c r="I2685" i="3"/>
  <c r="I2706" i="3"/>
  <c r="H2706" i="3"/>
  <c r="I2730" i="3"/>
  <c r="H2730" i="3"/>
  <c r="H2741" i="3"/>
  <c r="I2741" i="3"/>
  <c r="H2749" i="3"/>
  <c r="I2749" i="3"/>
  <c r="I2770" i="3"/>
  <c r="H2770" i="3"/>
  <c r="I2794" i="3"/>
  <c r="H2794" i="3"/>
  <c r="H2805" i="3"/>
  <c r="I2805" i="3"/>
  <c r="H2813" i="3"/>
  <c r="I2813" i="3"/>
  <c r="I2834" i="3"/>
  <c r="H2834" i="3"/>
  <c r="I2858" i="3"/>
  <c r="H2858" i="3"/>
  <c r="H2893" i="3"/>
  <c r="I2893" i="3"/>
  <c r="H2901" i="3"/>
  <c r="I2901" i="3"/>
  <c r="I2959" i="3"/>
  <c r="H2959" i="3"/>
  <c r="I2986" i="3"/>
  <c r="H2986" i="3"/>
  <c r="H3001" i="3"/>
  <c r="I3001" i="3"/>
  <c r="H3005" i="3"/>
  <c r="I3005" i="3"/>
  <c r="I3018" i="3"/>
  <c r="H3018" i="3"/>
  <c r="H3029" i="3"/>
  <c r="I3029" i="3"/>
  <c r="I3046" i="3"/>
  <c r="H3046" i="3"/>
  <c r="H3061" i="3"/>
  <c r="I3061" i="3"/>
  <c r="I2586" i="3"/>
  <c r="H2586" i="3"/>
  <c r="H2597" i="3"/>
  <c r="I2597" i="3"/>
  <c r="I2618" i="3"/>
  <c r="H2618" i="3"/>
  <c r="H2629" i="3"/>
  <c r="I2629" i="3"/>
  <c r="I2650" i="3"/>
  <c r="H2650" i="3"/>
  <c r="H2661" i="3"/>
  <c r="I2661" i="3"/>
  <c r="I2682" i="3"/>
  <c r="H2682" i="3"/>
  <c r="H2693" i="3"/>
  <c r="I2693" i="3"/>
  <c r="I2714" i="3"/>
  <c r="H2714" i="3"/>
  <c r="H2725" i="3"/>
  <c r="I2725" i="3"/>
  <c r="I2746" i="3"/>
  <c r="H2746" i="3"/>
  <c r="H2757" i="3"/>
  <c r="I2757" i="3"/>
  <c r="I2778" i="3"/>
  <c r="H2778" i="3"/>
  <c r="H2789" i="3"/>
  <c r="I2789" i="3"/>
  <c r="I2810" i="3"/>
  <c r="H2810" i="3"/>
  <c r="H2821" i="3"/>
  <c r="I2821" i="3"/>
  <c r="I2842" i="3"/>
  <c r="H2842" i="3"/>
  <c r="H2853" i="3"/>
  <c r="I2853" i="3"/>
  <c r="I2863" i="3"/>
  <c r="H2863" i="3"/>
  <c r="I2922" i="3"/>
  <c r="H2922" i="3"/>
  <c r="H2957" i="3"/>
  <c r="I2957" i="3"/>
  <c r="I2991" i="3"/>
  <c r="H2991" i="3"/>
  <c r="I3034" i="3"/>
  <c r="H3034" i="3"/>
  <c r="H3065" i="3"/>
  <c r="I3065" i="3"/>
  <c r="H3069" i="3"/>
  <c r="I3069" i="3"/>
  <c r="I3082" i="3"/>
  <c r="H3082" i="3"/>
  <c r="H3093" i="3"/>
  <c r="I3093" i="3"/>
  <c r="H3101" i="3"/>
  <c r="I3101" i="3"/>
  <c r="H3109" i="3"/>
  <c r="I3109" i="3"/>
  <c r="H3117" i="3"/>
  <c r="I3117" i="3"/>
  <c r="H3125" i="3"/>
  <c r="I3125" i="3"/>
  <c r="H3133" i="3"/>
  <c r="I3133" i="3"/>
  <c r="H3141" i="3"/>
  <c r="I3141" i="3"/>
  <c r="H3149" i="3"/>
  <c r="I3149" i="3"/>
  <c r="H3157" i="3"/>
  <c r="I3157" i="3"/>
  <c r="H3165" i="3"/>
  <c r="I3165" i="3"/>
  <c r="H3173" i="3"/>
  <c r="I3173" i="3"/>
  <c r="H3181" i="3"/>
  <c r="I3181" i="3"/>
  <c r="H3189" i="3"/>
  <c r="I3189" i="3"/>
  <c r="H3197" i="3"/>
  <c r="I3197" i="3"/>
  <c r="H3205" i="3"/>
  <c r="I3205" i="3"/>
  <c r="H3213" i="3"/>
  <c r="I3213" i="3"/>
  <c r="I3341" i="3"/>
  <c r="H3341" i="3"/>
  <c r="I3349" i="3"/>
  <c r="H3349" i="3"/>
  <c r="I3357" i="3"/>
  <c r="H3357" i="3"/>
  <c r="I3365" i="3"/>
  <c r="H3365" i="3"/>
  <c r="I3373" i="3"/>
  <c r="H3373" i="3"/>
  <c r="I3424" i="3"/>
  <c r="H3424" i="3"/>
  <c r="H2349" i="3"/>
  <c r="I2352" i="3"/>
  <c r="H2357" i="3"/>
  <c r="I2360" i="3"/>
  <c r="H2365" i="3"/>
  <c r="I2368" i="3"/>
  <c r="H2373" i="3"/>
  <c r="I2376" i="3"/>
  <c r="H2381" i="3"/>
  <c r="I2384" i="3"/>
  <c r="H2389" i="3"/>
  <c r="I2392" i="3"/>
  <c r="H2397" i="3"/>
  <c r="I2400" i="3"/>
  <c r="H2405" i="3"/>
  <c r="I2408" i="3"/>
  <c r="H2413" i="3"/>
  <c r="I2416" i="3"/>
  <c r="H2421" i="3"/>
  <c r="I2424" i="3"/>
  <c r="H2429" i="3"/>
  <c r="I2432" i="3"/>
  <c r="H2437" i="3"/>
  <c r="I2440" i="3"/>
  <c r="H2445" i="3"/>
  <c r="I2448" i="3"/>
  <c r="H2453" i="3"/>
  <c r="I2456" i="3"/>
  <c r="H2461" i="3"/>
  <c r="I2464" i="3"/>
  <c r="H2469" i="3"/>
  <c r="I2472" i="3"/>
  <c r="H2477" i="3"/>
  <c r="I2480" i="3"/>
  <c r="H2485" i="3"/>
  <c r="I2488" i="3"/>
  <c r="H2493" i="3"/>
  <c r="I2496" i="3"/>
  <c r="H2501" i="3"/>
  <c r="I2504" i="3"/>
  <c r="H2509" i="3"/>
  <c r="I2512" i="3"/>
  <c r="H2517" i="3"/>
  <c r="I2520" i="3"/>
  <c r="H2525" i="3"/>
  <c r="I2528" i="3"/>
  <c r="H2533" i="3"/>
  <c r="I2536" i="3"/>
  <c r="H2541" i="3"/>
  <c r="I2544" i="3"/>
  <c r="H2549" i="3"/>
  <c r="I2552" i="3"/>
  <c r="H2557" i="3"/>
  <c r="I2560" i="3"/>
  <c r="H2565" i="3"/>
  <c r="I2568" i="3"/>
  <c r="H2573" i="3"/>
  <c r="I2575" i="3"/>
  <c r="H2590" i="3"/>
  <c r="I2594" i="3"/>
  <c r="H2594" i="3"/>
  <c r="I2601" i="3"/>
  <c r="H2605" i="3"/>
  <c r="I2605" i="3"/>
  <c r="I2607" i="3"/>
  <c r="H2622" i="3"/>
  <c r="I2626" i="3"/>
  <c r="H2626" i="3"/>
  <c r="I2633" i="3"/>
  <c r="H2637" i="3"/>
  <c r="I2637" i="3"/>
  <c r="I2639" i="3"/>
  <c r="H2654" i="3"/>
  <c r="I2658" i="3"/>
  <c r="H2658" i="3"/>
  <c r="I2665" i="3"/>
  <c r="H2669" i="3"/>
  <c r="I2669" i="3"/>
  <c r="I2671" i="3"/>
  <c r="H2686" i="3"/>
  <c r="I2690" i="3"/>
  <c r="H2690" i="3"/>
  <c r="I2697" i="3"/>
  <c r="H2701" i="3"/>
  <c r="I2701" i="3"/>
  <c r="I2703" i="3"/>
  <c r="H2718" i="3"/>
  <c r="I2722" i="3"/>
  <c r="H2722" i="3"/>
  <c r="I2729" i="3"/>
  <c r="H2733" i="3"/>
  <c r="I2733" i="3"/>
  <c r="I2735" i="3"/>
  <c r="H2750" i="3"/>
  <c r="I2754" i="3"/>
  <c r="H2754" i="3"/>
  <c r="I2761" i="3"/>
  <c r="H2765" i="3"/>
  <c r="I2765" i="3"/>
  <c r="I2767" i="3"/>
  <c r="H2782" i="3"/>
  <c r="I2786" i="3"/>
  <c r="H2786" i="3"/>
  <c r="I2793" i="3"/>
  <c r="H2797" i="3"/>
  <c r="I2797" i="3"/>
  <c r="I2799" i="3"/>
  <c r="H2814" i="3"/>
  <c r="I2818" i="3"/>
  <c r="H2818" i="3"/>
  <c r="I2825" i="3"/>
  <c r="H2829" i="3"/>
  <c r="I2829" i="3"/>
  <c r="I2831" i="3"/>
  <c r="H2846" i="3"/>
  <c r="I2850" i="3"/>
  <c r="H2850" i="3"/>
  <c r="I2857" i="3"/>
  <c r="H2861" i="3"/>
  <c r="I2861" i="3"/>
  <c r="I2895" i="3"/>
  <c r="H2895" i="3"/>
  <c r="H2930" i="3"/>
  <c r="I2933" i="3"/>
  <c r="H2935" i="3"/>
  <c r="I2954" i="3"/>
  <c r="H2954" i="3"/>
  <c r="H2970" i="3"/>
  <c r="I2973" i="3"/>
  <c r="H2975" i="3"/>
  <c r="H2989" i="3"/>
  <c r="I2989" i="3"/>
  <c r="H2997" i="3"/>
  <c r="I2997" i="3"/>
  <c r="H3017" i="3"/>
  <c r="I3017" i="3"/>
  <c r="H3021" i="3"/>
  <c r="I3021" i="3"/>
  <c r="H3045" i="3"/>
  <c r="I3045" i="3"/>
  <c r="H3049" i="3"/>
  <c r="I3049" i="3"/>
  <c r="H3053" i="3"/>
  <c r="I3053" i="3"/>
  <c r="H3062" i="3"/>
  <c r="I3066" i="3"/>
  <c r="H3066" i="3"/>
  <c r="I3090" i="3"/>
  <c r="H3090" i="3"/>
  <c r="H3013" i="3"/>
  <c r="I3013" i="3"/>
  <c r="H3033" i="3"/>
  <c r="I3033" i="3"/>
  <c r="H3037" i="3"/>
  <c r="I3037" i="3"/>
  <c r="I3050" i="3"/>
  <c r="H3050" i="3"/>
  <c r="H3077" i="3"/>
  <c r="I3077" i="3"/>
  <c r="H3099" i="3"/>
  <c r="I3099" i="3"/>
  <c r="H3107" i="3"/>
  <c r="I3107" i="3"/>
  <c r="H3115" i="3"/>
  <c r="I3115" i="3"/>
  <c r="H3123" i="3"/>
  <c r="I3123" i="3"/>
  <c r="H3131" i="3"/>
  <c r="I3131" i="3"/>
  <c r="H3139" i="3"/>
  <c r="I3139" i="3"/>
  <c r="H3147" i="3"/>
  <c r="I3147" i="3"/>
  <c r="H3155" i="3"/>
  <c r="I3155" i="3"/>
  <c r="H3163" i="3"/>
  <c r="I3163" i="3"/>
  <c r="H3171" i="3"/>
  <c r="I3171" i="3"/>
  <c r="H3179" i="3"/>
  <c r="I3179" i="3"/>
  <c r="H3187" i="3"/>
  <c r="I3187" i="3"/>
  <c r="H3195" i="3"/>
  <c r="I3195" i="3"/>
  <c r="H3203" i="3"/>
  <c r="I3203" i="3"/>
  <c r="H3211" i="3"/>
  <c r="I3211" i="3"/>
  <c r="H3219" i="3"/>
  <c r="I3219" i="3"/>
  <c r="H3395" i="3"/>
  <c r="I3395" i="3"/>
  <c r="H3399" i="3"/>
  <c r="I3399" i="3"/>
  <c r="I3428" i="3"/>
  <c r="H3428" i="3"/>
  <c r="H3550" i="3"/>
  <c r="I3550" i="3"/>
  <c r="H2993" i="3"/>
  <c r="I2993" i="3"/>
  <c r="H3009" i="3"/>
  <c r="I3009" i="3"/>
  <c r="H3025" i="3"/>
  <c r="I3025" i="3"/>
  <c r="H3041" i="3"/>
  <c r="I3041" i="3"/>
  <c r="H3057" i="3"/>
  <c r="I3057" i="3"/>
  <c r="H3073" i="3"/>
  <c r="I3073" i="3"/>
  <c r="H3089" i="3"/>
  <c r="I3089" i="3"/>
  <c r="I3396" i="3"/>
  <c r="H3396" i="3"/>
  <c r="H3500" i="3"/>
  <c r="I3500" i="3"/>
  <c r="H3510" i="3"/>
  <c r="I3510" i="3"/>
  <c r="H3556" i="3"/>
  <c r="I3556" i="3"/>
  <c r="I3220" i="3"/>
  <c r="H3220" i="3"/>
  <c r="I3224" i="3"/>
  <c r="H3224" i="3"/>
  <c r="I3228" i="3"/>
  <c r="H3228" i="3"/>
  <c r="I3232" i="3"/>
  <c r="H3232" i="3"/>
  <c r="I3236" i="3"/>
  <c r="H3236" i="3"/>
  <c r="I3240" i="3"/>
  <c r="H3240" i="3"/>
  <c r="I3244" i="3"/>
  <c r="H3244" i="3"/>
  <c r="I3248" i="3"/>
  <c r="H3248" i="3"/>
  <c r="I3252" i="3"/>
  <c r="H3252" i="3"/>
  <c r="I3256" i="3"/>
  <c r="H3256" i="3"/>
  <c r="I3260" i="3"/>
  <c r="H3260" i="3"/>
  <c r="I3264" i="3"/>
  <c r="H3264" i="3"/>
  <c r="I3268" i="3"/>
  <c r="H3268" i="3"/>
  <c r="I3272" i="3"/>
  <c r="H3272" i="3"/>
  <c r="I3276" i="3"/>
  <c r="H3276" i="3"/>
  <c r="I3280" i="3"/>
  <c r="H3280" i="3"/>
  <c r="I3284" i="3"/>
  <c r="H3284" i="3"/>
  <c r="I3288" i="3"/>
  <c r="H3288" i="3"/>
  <c r="I3292" i="3"/>
  <c r="H3292" i="3"/>
  <c r="I3296" i="3"/>
  <c r="H3296" i="3"/>
  <c r="I3300" i="3"/>
  <c r="H3300" i="3"/>
  <c r="I3304" i="3"/>
  <c r="H3304" i="3"/>
  <c r="I3308" i="3"/>
  <c r="H3308" i="3"/>
  <c r="I3312" i="3"/>
  <c r="H3312" i="3"/>
  <c r="I3316" i="3"/>
  <c r="H3316" i="3"/>
  <c r="I3320" i="3"/>
  <c r="H3320" i="3"/>
  <c r="I3324" i="3"/>
  <c r="H3324" i="3"/>
  <c r="I3328" i="3"/>
  <c r="H3328" i="3"/>
  <c r="I3332" i="3"/>
  <c r="H3332" i="3"/>
  <c r="I3336" i="3"/>
  <c r="H3336" i="3"/>
  <c r="I3344" i="3"/>
  <c r="H3344" i="3"/>
  <c r="I3352" i="3"/>
  <c r="H3352" i="3"/>
  <c r="I3360" i="3"/>
  <c r="H3360" i="3"/>
  <c r="I3368" i="3"/>
  <c r="H3368" i="3"/>
  <c r="H3376" i="3"/>
  <c r="I3380" i="3"/>
  <c r="H3380" i="3"/>
  <c r="H3408" i="3"/>
  <c r="I3412" i="3"/>
  <c r="H3412" i="3"/>
  <c r="H3440" i="3"/>
  <c r="I3444" i="3"/>
  <c r="H3444" i="3"/>
  <c r="H3472" i="3"/>
  <c r="I3476" i="3"/>
  <c r="H3476" i="3"/>
  <c r="I3518" i="3"/>
  <c r="H3524" i="3"/>
  <c r="I3524" i="3"/>
  <c r="H3339" i="3"/>
  <c r="I3339" i="3"/>
  <c r="H3347" i="3"/>
  <c r="I3347" i="3"/>
  <c r="H3355" i="3"/>
  <c r="I3355" i="3"/>
  <c r="H3363" i="3"/>
  <c r="I3363" i="3"/>
  <c r="H3371" i="3"/>
  <c r="I3371" i="3"/>
  <c r="H3379" i="3"/>
  <c r="I3379" i="3"/>
  <c r="H3383" i="3"/>
  <c r="I3383" i="3"/>
  <c r="H3411" i="3"/>
  <c r="I3411" i="3"/>
  <c r="H3415" i="3"/>
  <c r="I3415" i="3"/>
  <c r="H3443" i="3"/>
  <c r="I3443" i="3"/>
  <c r="H3447" i="3"/>
  <c r="I3447" i="3"/>
  <c r="H3475" i="3"/>
  <c r="I3475" i="3"/>
  <c r="H3479" i="3"/>
  <c r="I3479" i="3"/>
  <c r="H3532" i="3"/>
  <c r="I3532" i="3"/>
  <c r="H3542" i="3"/>
  <c r="I3542" i="3"/>
  <c r="H3387" i="3"/>
  <c r="I3387" i="3"/>
  <c r="H3403" i="3"/>
  <c r="I3403" i="3"/>
  <c r="H3419" i="3"/>
  <c r="I3419" i="3"/>
  <c r="H3435" i="3"/>
  <c r="I3435" i="3"/>
  <c r="H3451" i="3"/>
  <c r="I3451" i="3"/>
  <c r="H3467" i="3"/>
  <c r="I3467" i="3"/>
  <c r="H3484" i="3"/>
  <c r="I3484" i="3"/>
  <c r="H3516" i="3"/>
  <c r="I3516" i="3"/>
  <c r="H3548" i="3"/>
  <c r="I3548" i="3"/>
  <c r="H3375" i="3"/>
  <c r="I3375" i="3"/>
  <c r="H3384" i="3"/>
  <c r="H3391" i="3"/>
  <c r="I3391" i="3"/>
  <c r="H3400" i="3"/>
  <c r="H3407" i="3"/>
  <c r="I3407" i="3"/>
  <c r="H3416" i="3"/>
  <c r="H3423" i="3"/>
  <c r="I3423" i="3"/>
  <c r="H3432" i="3"/>
  <c r="H3439" i="3"/>
  <c r="I3439" i="3"/>
  <c r="H3448" i="3"/>
  <c r="H3455" i="3"/>
  <c r="I3455" i="3"/>
  <c r="H3464" i="3"/>
  <c r="H3471" i="3"/>
  <c r="I3471" i="3"/>
  <c r="H3480" i="3"/>
  <c r="I3502" i="3"/>
  <c r="H3508" i="3"/>
  <c r="I3508" i="3"/>
  <c r="I3534" i="3"/>
  <c r="H3540" i="3"/>
  <c r="I3540" i="3"/>
  <c r="I3566" i="3"/>
  <c r="I3483" i="3"/>
  <c r="I3487" i="3"/>
  <c r="I3491" i="3"/>
  <c r="I3495" i="3"/>
  <c r="I3499" i="3"/>
  <c r="I3503" i="3"/>
  <c r="I3507" i="3"/>
  <c r="I3511" i="3"/>
  <c r="I3515" i="3"/>
  <c r="I3519" i="3"/>
  <c r="I3523" i="3"/>
  <c r="I3527" i="3"/>
  <c r="I3531" i="3"/>
  <c r="I3535" i="3"/>
  <c r="I3539" i="3"/>
  <c r="I3543" i="3"/>
  <c r="I3547" i="3"/>
  <c r="I3551" i="3"/>
  <c r="I3555" i="3"/>
  <c r="I3559" i="3"/>
  <c r="I3563" i="3"/>
  <c r="I3485" i="3"/>
  <c r="I3489" i="3"/>
  <c r="I3493" i="3"/>
  <c r="I3497" i="3"/>
  <c r="I3501" i="3"/>
  <c r="I3505" i="3"/>
  <c r="I3509" i="3"/>
  <c r="I3513" i="3"/>
  <c r="I3517" i="3"/>
  <c r="I3521" i="3"/>
  <c r="I3525" i="3"/>
  <c r="I3529" i="3"/>
  <c r="I3533" i="3"/>
  <c r="I3537" i="3"/>
  <c r="I3541" i="3"/>
  <c r="I3545" i="3"/>
  <c r="I3549" i="3"/>
  <c r="I3553" i="3"/>
  <c r="I3557" i="3"/>
  <c r="I3561" i="3"/>
  <c r="I3565" i="3"/>
</calcChain>
</file>

<file path=xl/sharedStrings.xml><?xml version="1.0" encoding="utf-8"?>
<sst xmlns="http://schemas.openxmlformats.org/spreadsheetml/2006/main" count="51534" uniqueCount="5660">
  <si>
    <t>SVS</t>
  </si>
  <si>
    <t>cl-cs-2014-06-15</t>
  </si>
  <si>
    <t>C:\DBNeT\xbrl\out\cl-cs-2014-06-15</t>
  </si>
  <si>
    <t>Seguros 2014</t>
  </si>
  <si>
    <t>Taxonomía</t>
  </si>
  <si>
    <t>pre_cl-cs_cuadro-601_role-906011(2014)</t>
  </si>
  <si>
    <t>pre_cl-cs_cuadro-601_role-906012(2014)</t>
  </si>
  <si>
    <t>pre_cl-cs_cuadro-602_role-906022(2014)</t>
  </si>
  <si>
    <t>pre_cl-cs_cuadro-602_role-906031(2014)</t>
  </si>
  <si>
    <t>pre_cl-cs_cuadro-603_role-906032(2014)</t>
  </si>
  <si>
    <t>pre_cl-cs_cuadro-603_role-906051(2014)</t>
  </si>
  <si>
    <t>pre_cl-cs_cuadro-604_role-906042(2014)</t>
  </si>
  <si>
    <t>pre_cl-cs_cuadro-604_role-906081(2014)</t>
  </si>
  <si>
    <t>pre_cl-cs_cuadro-605_role-906052(2014)</t>
  </si>
  <si>
    <t>pre_cl-cs_cuadro-607_role-906072(2014)</t>
  </si>
  <si>
    <t>pre_cl-cs_cuadro-608_role-906082(2014)</t>
  </si>
  <si>
    <t>pre_cl-cs_eeff_role-110000(2014)</t>
  </si>
  <si>
    <t>pre_cl-cs_eeff_role-200000(2014)</t>
  </si>
  <si>
    <t>pre_cl-cs_eeff_role-300000(2014)</t>
  </si>
  <si>
    <t>pre_cl-cs_eeff_role-500000(2014)</t>
  </si>
  <si>
    <t>pre_cl-cs_eeff_role-600000(2014)</t>
  </si>
  <si>
    <t>pre_cl-cs_nota-1_role-810000(2014)</t>
  </si>
  <si>
    <t>pre_cl-cs_nota-10_role-822000(2014)</t>
  </si>
  <si>
    <t>pre_cl-cs_nota-11_role-823000(2014)</t>
  </si>
  <si>
    <t>pre_cl-cs_nota-12_role-824000(2014)</t>
  </si>
  <si>
    <t>pre_cl-cs_nota-13_role-825000(2014)</t>
  </si>
  <si>
    <t>pre_cl-cs_nota-14_role-826000(2014)</t>
  </si>
  <si>
    <t>pre_cl-cs_nota-15_role-827000(2014)</t>
  </si>
  <si>
    <t>pre_cl-cs_nota-16_role-828000(2014)</t>
  </si>
  <si>
    <t>pre_cl-cs_nota-17_role-829000(2014)</t>
  </si>
  <si>
    <t>pre_cl-cs_nota-18_role-830000(2014)</t>
  </si>
  <si>
    <t>pre_cl-cs_nota-19_role-832100(2014)</t>
  </si>
  <si>
    <t>pre_cl-cs_nota-19_role-832200(2014)</t>
  </si>
  <si>
    <t>pre_cl-cs_nota-2_role-811000(2014)</t>
  </si>
  <si>
    <t>pre_cl-cs_nota-20_role-833000(2014)</t>
  </si>
  <si>
    <t>pre_cl-cs_nota-21_role-834000(2014)</t>
  </si>
  <si>
    <t>pre_cl-cs_nota-22_role-835000(2014)</t>
  </si>
  <si>
    <t>pre_cl-cs_nota-23_role-836000(2014)</t>
  </si>
  <si>
    <t>pre_cl-cs_nota-24_role-837000(2014)</t>
  </si>
  <si>
    <t>pre_cl-cs_nota-25_role-838100(2014)</t>
  </si>
  <si>
    <t>pre_cl-cs_nota-25_role-838200(2014)</t>
  </si>
  <si>
    <t>pre_cl-cs_nota-26_role-840000(2014)</t>
  </si>
  <si>
    <t>pre_cl-cs_nota-27_role-842000(2014)</t>
  </si>
  <si>
    <t>pre_cl-cs_nota-28_role-843000(2014)</t>
  </si>
  <si>
    <t>pre_cl-cs_nota-29_role-844000(2014)</t>
  </si>
  <si>
    <t>pre_cl-cs_nota-3_role-811100(2014)</t>
  </si>
  <si>
    <t>pre_cl-cs_nota-30_role-846000(2014)</t>
  </si>
  <si>
    <t>pre_cl-cs_nota-31_role-847000(2014)</t>
  </si>
  <si>
    <t>pre_cl-cs_nota-32_role-848000(2014)</t>
  </si>
  <si>
    <t>pre_cl-cs_nota-33_role-849000(2014)</t>
  </si>
  <si>
    <t>pre_cl-cs_nota-34_role-850000(2014)</t>
  </si>
  <si>
    <t>pre_cl-cs_nota-35_role-851000(2014)</t>
  </si>
  <si>
    <t>pre_cl-cs_nota-36_role-852000(2014)</t>
  </si>
  <si>
    <t>pre_cl-cs_nota-37_role-853000(2014)</t>
  </si>
  <si>
    <t>pre_cl-cs_nota-38_role-854000(2014)</t>
  </si>
  <si>
    <t>pre_cl-cs_nota-39_role-855000(2014)</t>
  </si>
  <si>
    <t>pre_cl-cs_nota-4_role-811200(2014)</t>
  </si>
  <si>
    <t>pre_cl-cs_nota-40_role-856000(2014)</t>
  </si>
  <si>
    <t>pre_cl-cs_nota-41_role-857000(2014)</t>
  </si>
  <si>
    <t>pre_cl-cs_nota-42_role-858000(2014)</t>
  </si>
  <si>
    <t>pre_cl-cs_nota-43_role-859000(2014)</t>
  </si>
  <si>
    <t>pre_cl-cs_nota-44_role-860000(2014)</t>
  </si>
  <si>
    <t>pre_cl-cs_nota-45_role-861000(2014)</t>
  </si>
  <si>
    <t>pre_cl-cs_nota-46_role-862100(2014)</t>
  </si>
  <si>
    <t>pre_cl-cs_nota-46_role-862200(2014)</t>
  </si>
  <si>
    <t>pre_cl-cs_nota-47_role-863100(2014)</t>
  </si>
  <si>
    <t>pre_cl-cs_nota-47_role-863200(2014)</t>
  </si>
  <si>
    <t>pre_cl-cs_nota-48_role-864000(2014)</t>
  </si>
  <si>
    <t>pre_cl-cs_nota-48_role-864300(2014)</t>
  </si>
  <si>
    <t>pre_cl-cs_nota-5_role-812000(2014)</t>
  </si>
  <si>
    <t>pre_cl-cs_nota-6_role-814000(2014)</t>
  </si>
  <si>
    <t>pre_cl-cs_nota-7_role-815000(2014)</t>
  </si>
  <si>
    <t>pre_cl-cs_nota-8_role-816000(2014)</t>
  </si>
  <si>
    <t>pre_cl-cs_nota-9_role-821000(2014)</t>
  </si>
  <si>
    <t>[906011] Cuadro 601 - Margen de contribución - Seguros generales</t>
  </si>
  <si>
    <t>http://www.svs.cl/cl/fr/cs/2014-06-15/cl-cs_cuadro-601/cl-cs_cuadro-601_role-906011.xsd</t>
  </si>
  <si>
    <t>S</t>
  </si>
  <si>
    <t>0002#0601#906011</t>
  </si>
  <si>
    <t>NULL</t>
  </si>
  <si>
    <t>[906012] Cuadro 601 - Margen de contribución - Seguros de vida</t>
  </si>
  <si>
    <t>http://www.svs.cl/cl/fr/cs/2014-06-15/cl-cs_cuadro-601/cl-cs_cuadro-601_role-906012.xsd</t>
  </si>
  <si>
    <t>0002#0601#906012</t>
  </si>
  <si>
    <t>[906022] Cuadro 602 - Apertura reserva de primas - Seguros de vida</t>
  </si>
  <si>
    <t>http://www.svs.cl/cl/fr/cs/2014-06-15/cl-cs_cuadro-602/cl-cs_cuadro-602_role-906022.xsd</t>
  </si>
  <si>
    <t>0002#0602#906022</t>
  </si>
  <si>
    <t>[906031] Cuadro 602 - Costo de siniestro - Seguros generales</t>
  </si>
  <si>
    <t>http://www.svs.cl/cl/fr/cs/2014-06-15/cl-cs_cuadro-602/cl-cs_cuadro-602_role-906031.xsd</t>
  </si>
  <si>
    <t>0002#0602#906031</t>
  </si>
  <si>
    <t>[906032] Cuadro 603 - Costo de siniestro - Seguros de vida</t>
  </si>
  <si>
    <t>http://www.svs.cl/cl/fr/cs/2014-06-15/cl-cs_cuadro-603/cl-cs_cuadro-603_role-906032.xsd</t>
  </si>
  <si>
    <t>0002#0603#906051</t>
  </si>
  <si>
    <t>[906051] Cuadro 603 - Reservas - Seguros generales</t>
  </si>
  <si>
    <t>http://www.svs.cl/cl/fr/cs/2014-06-15/cl-cs_cuadro-603/cl-cs_cuadro-603_role-906051.xsd</t>
  </si>
  <si>
    <t>[906042] Cuadro 604 - Costo de rentas - Seguros de vida</t>
  </si>
  <si>
    <t>http://www.svs.cl/cl/fr/cs/2014-06-15/cl-cs_cuadro-604/cl-cs_cuadro-604_role-906042.xsd</t>
  </si>
  <si>
    <t>0002#0604#906042</t>
  </si>
  <si>
    <t>[906081] Cuadro 604 - Datos - Seguros generales</t>
  </si>
  <si>
    <t>http://www.svs.cl/cl/fr/cs/2014-06-15/cl-cs_cuadro-604/cl-cs_cuadro-604_role-906081.xsd</t>
  </si>
  <si>
    <t>0002#0604#906081</t>
  </si>
  <si>
    <t>[906052] Cuadro 605 - Reservas - Seguros de vida</t>
  </si>
  <si>
    <t>http://www.svs.cl/cl/fr/cs/2014-06-15/cl-cs_cuadro-605/cl-cs_cuadro-605_role-906052.xsd</t>
  </si>
  <si>
    <t>0002#0605#906052</t>
  </si>
  <si>
    <t>[906072] Cuadro 607 - Primas - Seguros de vida</t>
  </si>
  <si>
    <t>http://www.svs.cl/cl/fr/cs/2014-06-15/cl-cs_cuadro-607/cl-cs_cuadro-607_role-906072.xsd</t>
  </si>
  <si>
    <t>0002#0607#906072</t>
  </si>
  <si>
    <t>[906082] Cuadro 608 - Datos - Seguros de vida</t>
  </si>
  <si>
    <t>http://www.svs.cl/cl/fr/cs/2014-06-15/cl-cs_cuadro-608/cl-cs_cuadro-608_role-906082.xsd</t>
  </si>
  <si>
    <t>0002#0608#906082</t>
  </si>
  <si>
    <t>[110000] Información general sobre estados financieros</t>
  </si>
  <si>
    <t>http://www.svs.cl/cl/fr/cs/2014-06-15/cl-cs_eeff/cl-cs_eeff_role-110000.xsd</t>
  </si>
  <si>
    <t>0001#0001#110000</t>
  </si>
  <si>
    <t>[200000] Estado de situación financiera - Estados financieros individuales</t>
  </si>
  <si>
    <t>http://www.svs.cl/cl/fr/cs/2014-06-15/cl-cs_eeff/cl-cs_eeff_role-200000.xsd</t>
  </si>
  <si>
    <t>0001#0001#200000</t>
  </si>
  <si>
    <t>[300000] Estado de resultados - Estados financieros individuales</t>
  </si>
  <si>
    <t>http://www.svs.cl/cl/fr/cs/2014-06-15/cl-cs_eeff/cl-cs_eeff_role-300000.xsd</t>
  </si>
  <si>
    <t>0001#0001#300000</t>
  </si>
  <si>
    <t>[500000] Estado de flujos - Estados financieros individuales</t>
  </si>
  <si>
    <t>http://www.svs.cl/cl/fr/cs/2014-06-15/cl-cs_eeff/cl-cs_eeff_role-500000.xsd</t>
  </si>
  <si>
    <t>0001#0001#500000</t>
  </si>
  <si>
    <t>[600000] Estado de cambios en el patrimonio - Estados financieros individuales</t>
  </si>
  <si>
    <t>http://www.svs.cl/cl/fr/cs/2014-06-15/cl-cs_eeff/cl-cs_eeff_role-600000.xsd</t>
  </si>
  <si>
    <t>0001#0001#600000</t>
  </si>
  <si>
    <t>[810000] Nota 1 - Entidad que reporta</t>
  </si>
  <si>
    <t>http://www.svs.cl/cl/fr/cs/2014-06-15/cl-cs_nota-1/cl-cs_nota-1_role-810000.xsd</t>
  </si>
  <si>
    <t>0002#0001#810000</t>
  </si>
  <si>
    <t>[822000] Nota 10 - Préstamos</t>
  </si>
  <si>
    <t>http://www.svs.cl/cl/fr/cs/2014-06-15/cl-cs_nota-10/cl-cs_nota-10_role-822000.xsd</t>
  </si>
  <si>
    <t>0002#0010#822000</t>
  </si>
  <si>
    <t>[823000] Nota 11 - Inversiones seguros con cuenta única de inversión (CUI)</t>
  </si>
  <si>
    <t>http://www.svs.cl/cl/fr/cs/2014-06-15/cl-cs_nota-11/cl-cs_nota-11_role-823000.xsd</t>
  </si>
  <si>
    <t>0002#0011#823000</t>
  </si>
  <si>
    <t>[824000] Nota 12 - Participaciones en entidades del grupo</t>
  </si>
  <si>
    <t>http://www.svs.cl/cl/fr/cs/2014-06-15/cl-cs_nota-12/cl-cs_nota-12_role-824000.xsd</t>
  </si>
  <si>
    <t>0002#0012#824000</t>
  </si>
  <si>
    <t>[825000] Nota 13 - Otras notas de inversiones financieras</t>
  </si>
  <si>
    <t>http://www.svs.cl/cl/fr/cs/2014-06-15/cl-cs_nota-13/cl-cs_nota-13_role-825000.xsd</t>
  </si>
  <si>
    <t>0002#0013#825000</t>
  </si>
  <si>
    <t>[826000] Nota 14 - Inversiones inmobiliarias</t>
  </si>
  <si>
    <t>http://www.svs.cl/cl/fr/cs/2014-06-15/cl-cs_nota-14/cl-cs_nota-14_role-826000.xsd</t>
  </si>
  <si>
    <t>0002#0014#826000</t>
  </si>
  <si>
    <t>[827000] Nota 15 - Activos no corrientes mantenidos para la venta</t>
  </si>
  <si>
    <t>http://www.svs.cl/cl/fr/cs/2014-06-15/cl-cs_nota-15/cl-cs_nota-15_role-827000.xsd</t>
  </si>
  <si>
    <t>0002#0015#827000</t>
  </si>
  <si>
    <t>[828000] Nota 16 - Cuentas por cobrar asegurados</t>
  </si>
  <si>
    <t>http://www.svs.cl/cl/fr/cs/2014-06-15/cl-cs_nota-16/cl-cs_nota-16_role-828000.xsd</t>
  </si>
  <si>
    <t>0002#0016#828000</t>
  </si>
  <si>
    <t>[829000] Nota 17 - Deudores por operaciones de reaseguro</t>
  </si>
  <si>
    <t>http://www.svs.cl/cl/fr/cs/2014-06-15/cl-cs_nota-17/cl-cs_nota-17_role-829000.xsd</t>
  </si>
  <si>
    <t>0002#0017#829000</t>
  </si>
  <si>
    <t>[830000] Nota 18 - Deudores por operaciones de coaseguro</t>
  </si>
  <si>
    <t>http://www.svs.cl/cl/fr/cs/2014-06-15/cl-cs_nota-18/cl-cs_nota-18_role-830000.xsd</t>
  </si>
  <si>
    <t>0002#0018#830000</t>
  </si>
  <si>
    <t>[832100] Nota 19 - Participación del reaseguro en las reservas técnicas (activo) y reservas técnicas (pasivo) - Seguros generales</t>
  </si>
  <si>
    <t>http://www.svs.cl/cl/fr/cs/2014-06-15/cl-cs_nota-19/cl-cs_nota-19_role-832100.xsd</t>
  </si>
  <si>
    <t>0002#0019#832100</t>
  </si>
  <si>
    <t>[832200] Nota 19 - Participación del reaseguro en las reservas técnicas (activo) y reservas técnicas (pasivo) - Seguros de vida</t>
  </si>
  <si>
    <t>http://www.svs.cl/cl/fr/cs/2014-06-15/cl-cs_nota-19/cl-cs_nota-19_role-832200.xsd</t>
  </si>
  <si>
    <t>0002#0019#832200</t>
  </si>
  <si>
    <t>[811000] Nota 2 - Bases de preparación</t>
  </si>
  <si>
    <t>http://www.svs.cl/cl/fr/cs/2014-06-15/cl-cs_nota-2/cl-cs_nota-2_role-811000.xsd</t>
  </si>
  <si>
    <t>0002#0002#811000</t>
  </si>
  <si>
    <t>[833000] Nota 20 - Intangibles</t>
  </si>
  <si>
    <t>http://www.svs.cl/cl/fr/cs/2014-06-15/cl-cs_nota-20/cl-cs_nota-20_role-833000.xsd</t>
  </si>
  <si>
    <t>0002#0020#833000</t>
  </si>
  <si>
    <t>[834000] Nota 21 - Impuestos por cobrar</t>
  </si>
  <si>
    <t>http://www.svs.cl/cl/fr/cs/2014-06-15/cl-cs_nota-21/cl-cs_nota-21_role-834000.xsd</t>
  </si>
  <si>
    <t>0002#0021#834000</t>
  </si>
  <si>
    <t>[835000] Nota 22 - Otros activos</t>
  </si>
  <si>
    <t>http://www.svs.cl/cl/fr/cs/2014-06-15/cl-cs_nota-22/cl-cs_nota-22_role-835000.xsd</t>
  </si>
  <si>
    <t>0002#0022#835000</t>
  </si>
  <si>
    <t>[836000] Nota 23 - Pasivos financieros</t>
  </si>
  <si>
    <t>http://www.svs.cl/cl/fr/cs/2014-06-15/cl-cs_nota-23/cl-cs_nota-23_role-836000.xsd</t>
  </si>
  <si>
    <t>0002#0023#836000</t>
  </si>
  <si>
    <t>[837000] Nota 24 - Pasivos no corrientes mantenidos para la venta</t>
  </si>
  <si>
    <t>http://www.svs.cl/cl/fr/cs/2014-06-15/cl-cs_nota-24/cl-cs_nota-24_role-837000.xsd</t>
  </si>
  <si>
    <t>0002#0024#837000</t>
  </si>
  <si>
    <t>[838100] Nota 25 - Reservas técnicas - Seguros generales</t>
  </si>
  <si>
    <t>http://www.svs.cl/cl/fr/cs/2014-06-15/cl-cs_nota-25/cl-cs_nota-25_role-838100.xsd</t>
  </si>
  <si>
    <t>0002#0025#838100</t>
  </si>
  <si>
    <t>[838200] Nota 25 - Reservas técnicas - Seguros de vida</t>
  </si>
  <si>
    <t>http://www.svs.cl/cl/fr/cs/2014-06-15/cl-cs_nota-25/cl-cs_nota-25_role-838200.xsd</t>
  </si>
  <si>
    <t>0002#0025#838200</t>
  </si>
  <si>
    <t>[840000] Nota 26 - Deudas por operaciones de seguro</t>
  </si>
  <si>
    <t>http://www.svs.cl/cl/fr/cs/2014-06-15/cl-cs_nota-26/cl-cs_nota-26_role-840000.xsd</t>
  </si>
  <si>
    <t>0002#0026#840000</t>
  </si>
  <si>
    <t>[842000] Nota 27 - Provisiones</t>
  </si>
  <si>
    <t>http://www.svs.cl/cl/fr/cs/2014-06-15/cl-cs_nota-27/cl-cs_nota-27_role-842000.xsd</t>
  </si>
  <si>
    <t>0002#0027#842000</t>
  </si>
  <si>
    <t>[843000] Nota 28 - Otros pasivos</t>
  </si>
  <si>
    <t>http://www.svs.cl/cl/fr/cs/2014-06-15/cl-cs_nota-28/cl-cs_nota-28_role-843000.xsd</t>
  </si>
  <si>
    <t>0002#0028#843000</t>
  </si>
  <si>
    <t>[844000] Nota 29 - Patrimonio</t>
  </si>
  <si>
    <t>http://www.svs.cl/cl/fr/cs/2014-06-15/cl-cs_nota-29/cl-cs_nota-29_role-844000.xsd</t>
  </si>
  <si>
    <t>0002#0029#844000</t>
  </si>
  <si>
    <t>[811100] Nota 3 - Políticas contables</t>
  </si>
  <si>
    <t>http://www.svs.cl/cl/fr/cs/2014-06-15/cl-cs_nota-3/cl-cs_nota-3_role-811100.xsd</t>
  </si>
  <si>
    <t>0002#0003#811100</t>
  </si>
  <si>
    <t>[846000] Nota 30 - Reaseguradores y corredores de reaseguros vigentes</t>
  </si>
  <si>
    <t>http://www.svs.cl/cl/fr/cs/2014-06-15/cl-cs_nota-30/cl-cs_nota-30_role-846000.xsd</t>
  </si>
  <si>
    <t>0002#0030#846000</t>
  </si>
  <si>
    <t>[847000] Nota 31 - Variación de reservas técnicas</t>
  </si>
  <si>
    <t>http://www.svs.cl/cl/fr/cs/2014-06-15/cl-cs_nota-31/cl-cs_nota-31_role-847000.xsd</t>
  </si>
  <si>
    <t>0002#0031#847000</t>
  </si>
  <si>
    <t>[848000] Nota 32 - Costo de siniestros</t>
  </si>
  <si>
    <t>http://www.svs.cl/cl/fr/cs/2014-06-15/cl-cs_nota-32/cl-cs_nota-32_role-848000.xsd</t>
  </si>
  <si>
    <t>0002#0032#848000</t>
  </si>
  <si>
    <t>[849000] Nota 33 - Costo de administración</t>
  </si>
  <si>
    <t>http://www.svs.cl/cl/fr/cs/2014-06-15/cl-cs_nota-33/cl-cs_nota-33_role-849000.xsd</t>
  </si>
  <si>
    <t>0002#0033#849000</t>
  </si>
  <si>
    <t>[850000] Nota 34 - Deterioro de seguros</t>
  </si>
  <si>
    <t>http://www.svs.cl/cl/fr/cs/2014-06-15/cl-cs_nota-34/cl-cs_nota-34_role-850000.xsd</t>
  </si>
  <si>
    <t>0002#0034#850000</t>
  </si>
  <si>
    <t>[851000] Nota 35 - Resultado de inversiones</t>
  </si>
  <si>
    <t>http://www.svs.cl/cl/fr/cs/2014-06-15/cl-cs_nota-35/cl-cs_nota-35_role-851000.xsd</t>
  </si>
  <si>
    <t>0002#0035#851000</t>
  </si>
  <si>
    <t>[852000] Nota 36 - Otros ingresos</t>
  </si>
  <si>
    <t>http://www.svs.cl/cl/fr/cs/2014-06-15/cl-cs_nota-36/cl-cs_nota-36_role-852000.xsd</t>
  </si>
  <si>
    <t>0002#0036#852000</t>
  </si>
  <si>
    <t>[853000] Nota 37 - Otros egresos</t>
  </si>
  <si>
    <t>http://www.svs.cl/cl/fr/cs/2014-06-15/cl-cs_nota-37/cl-cs_nota-37_role-853000.xsd</t>
  </si>
  <si>
    <t>0002#0037#853000</t>
  </si>
  <si>
    <t>[854000] Nota 38 - Diferencia de cambio</t>
  </si>
  <si>
    <t>http://www.svs.cl/cl/fr/cs/2014-06-15/cl-cs_nota-38/cl-cs_nota-38_role-854000.xsd</t>
  </si>
  <si>
    <t>0002#0038#854000</t>
  </si>
  <si>
    <t>[855000] Nota 39 - Utilidad (pérdida) por operaciones discontinuas y disponibles para la venta</t>
  </si>
  <si>
    <t>http://www.svs.cl/cl/fr/cs/2014-06-15/cl-cs_nota-39/cl-cs_nota-39_role-855000.xsd</t>
  </si>
  <si>
    <t>0002#0039#855000</t>
  </si>
  <si>
    <t>[811200] Nota 4 - Políticas contables significativas</t>
  </si>
  <si>
    <t>http://www.svs.cl/cl/fr/cs/2014-06-15/cl-cs_nota-4/cl-cs_nota-4_role-811200.xsd</t>
  </si>
  <si>
    <t>0002#0004#811200</t>
  </si>
  <si>
    <t>[856000] Nota 40 - Impuesto a la renta</t>
  </si>
  <si>
    <t>http://www.svs.cl/cl/fr/cs/2014-06-15/cl-cs_nota-40/cl-cs_nota-40_role-856000.xsd</t>
  </si>
  <si>
    <t>0002#0040#856000</t>
  </si>
  <si>
    <t>[857000] Nota 41 - Estado de flujo de efectivo</t>
  </si>
  <si>
    <t>http://www.svs.cl/cl/fr/cs/2014-06-15/cl-cs_nota-41/cl-cs_nota-41_role-857000.xsd</t>
  </si>
  <si>
    <t>0002#0041#857000</t>
  </si>
  <si>
    <t>[858000] Nota 42 - Contingencias y compromisos</t>
  </si>
  <si>
    <t>http://www.svs.cl/cl/fr/cs/2014-06-15/cl-cs_nota-42/cl-cs_nota-42_role-858000.xsd</t>
  </si>
  <si>
    <t>0002#0042#858000</t>
  </si>
  <si>
    <t>[859000] Nota 43 - Hechos posteriores</t>
  </si>
  <si>
    <t>http://www.svs.cl/cl/fr/cs/2014-06-15/cl-cs_nota-43/cl-cs_nota-43_role-859000.xsd</t>
  </si>
  <si>
    <t>0002#0043#859000</t>
  </si>
  <si>
    <t>[860000] Nota 44 - Moneda Extranjera</t>
  </si>
  <si>
    <t>http://www.svs.cl/cl/fr/cs/2014-06-15/cl-cs_nota-44/cl-cs_nota-44_role-860000.xsd</t>
  </si>
  <si>
    <t>0002#0044#860000</t>
  </si>
  <si>
    <t>[861000] Nota 45 - Cuadro de ventas por regiones (seguros generales)</t>
  </si>
  <si>
    <t>http://www.svs.cl/cl/fr/cs/2014-06-15/cl-cs_nota-45/cl-cs_nota-45_role-861000.xsd</t>
  </si>
  <si>
    <t>0002#0045#861000</t>
  </si>
  <si>
    <t>[862100] Nota 46 - Margen de solvencia - Seguros generales</t>
  </si>
  <si>
    <t>http://www.svs.cl/cl/fr/cs/2014-06-15/cl-cs_nota-46/cl-cs_nota-46_role-862100.xsd</t>
  </si>
  <si>
    <t>0002#0046#862100</t>
  </si>
  <si>
    <t>[862200] Nota 46 - Margen de solvencia - Seguros de vida</t>
  </si>
  <si>
    <t>http://www.svs.cl/cl/fr/cs/2014-06-15/cl-cs_nota-46/cl-cs_nota-46_role-862200.xsd</t>
  </si>
  <si>
    <t>0002#0046#862200</t>
  </si>
  <si>
    <t>[863100] Nota 47 - Cumplimiento circular 794 - Alternativa N°1 (seguros generales)</t>
  </si>
  <si>
    <t>http://www.svs.cl/cl/fr/cs/2014-06-15/cl-cs_nota-47/cl-cs_nota-47_role-863100.xsd</t>
  </si>
  <si>
    <t>0002#0047#863100</t>
  </si>
  <si>
    <t>[863200] Nota 47 - Cumplimiento circular 794 - Alternativa N°2 (seguros generales)</t>
  </si>
  <si>
    <t>http://www.svs.cl/cl/fr/cs/2014-06-15/cl-cs_nota-47/cl-cs_nota-47_role-863200.xsd</t>
  </si>
  <si>
    <t>0002#0047#863200</t>
  </si>
  <si>
    <t>[864000] Nota 48 - Solvencia</t>
  </si>
  <si>
    <t>http://www.svs.cl/cl/fr/cs/2014-06-15/cl-cs_nota-48/cl-cs_nota-48_role-864000.xsd</t>
  </si>
  <si>
    <t>0002#0048#864000</t>
  </si>
  <si>
    <t>[864300] Nota 48 - Solvencia Mutuales</t>
  </si>
  <si>
    <t>http://www.svs.cl/cl/fr/cs/2014-06-15/cl-cs_nota-48/cl-cs_nota-48_role-864300.xsd</t>
  </si>
  <si>
    <t>0002#0048#864300</t>
  </si>
  <si>
    <t>[812000] Nota 5 - Primera adopción</t>
  </si>
  <si>
    <t>http://www.svs.cl/cl/fr/cs/2014-06-15/cl-cs_nota-5/cl-cs_nota-5_role-812000.xsd</t>
  </si>
  <si>
    <t>0002#0005#812000</t>
  </si>
  <si>
    <t>[814000] Nota 6 - Administración de riesgo</t>
  </si>
  <si>
    <t>http://www.svs.cl/cl/fr/cs/2014-06-15/cl-cs_nota-6/cl-cs_nota-6_role-814000.xsd</t>
  </si>
  <si>
    <t>0002#0006#814000</t>
  </si>
  <si>
    <t>[815000] Nota 7 - Efectivo y efectivo equivalente</t>
  </si>
  <si>
    <t>http://www.svs.cl/cl/fr/cs/2014-06-15/cl-cs_nota-7/cl-cs_nota-7_role-815000.xsd</t>
  </si>
  <si>
    <t>0002#0007#815000</t>
  </si>
  <si>
    <t>[816000] Nota 8 - Activos financieros a valor razonable</t>
  </si>
  <si>
    <t>http://www.svs.cl/cl/fr/cs/2014-06-15/cl-cs_nota-8/cl-cs_nota-8_role-816000.xsd</t>
  </si>
  <si>
    <t>0002#0008#816000</t>
  </si>
  <si>
    <t>[821000] Nota 9 - Activos financieros a costo amortizado</t>
  </si>
  <si>
    <t>http://www.svs.cl/cl/fr/cs/2014-06-15/cl-cs_nota-9/cl-cs_nota-9_role-821000.xsd</t>
  </si>
  <si>
    <t>0002#0009#821000</t>
  </si>
  <si>
    <t>select * from xbrl_taxo_vers</t>
  </si>
  <si>
    <t>where vers_taxo = 'cl-cs-2014-06-15'</t>
  </si>
  <si>
    <t>select ti.codi_info, di.desc_info, di.orde_info, di.sche_info, NULL  from xbrl_taxo_info ti, xbrl_info_defi di</t>
  </si>
  <si>
    <t>where ti.vers_taxo = 'cl-cs-2014-06-15'</t>
  </si>
  <si>
    <t>and</t>
  </si>
  <si>
    <t>ti.codi_info = di.codi_info</t>
  </si>
  <si>
    <t>order by orde_info</t>
  </si>
  <si>
    <t>select 0,0,codi_info, orde_info, indi_eeff, indi_situ, indi_resu, indi_fluj, indi_patr, indi_inte, tipo_xml, sche_info, 'S', 1, 'C' from xbrl_info_defi</t>
  </si>
  <si>
    <t>where codi_info in (select codi_info from xbrl_taxo_info</t>
  </si>
  <si>
    <t>where vers_taxo = 'cl-cs-2014-06-15')</t>
  </si>
  <si>
    <t>C</t>
  </si>
  <si>
    <t>select 0,0,codi_info, 'es_ES', desc_info, 'C' from xbrl_info_defi</t>
  </si>
  <si>
    <t>es_ES</t>
  </si>
  <si>
    <t>select</t>
  </si>
  <si>
    <t>ic.codi_conc, tipo_conc, tipo_peri, tipo_valo, tipo_cuen, null</t>
  </si>
  <si>
    <t>from</t>
  </si>
  <si>
    <t>xbrl_defi_conc dc, xbrl_info_conc ic</t>
  </si>
  <si>
    <t>where</t>
  </si>
  <si>
    <t>ic.codi_info in (select codi_info from xbrl_taxo_info</t>
  </si>
  <si>
    <t>dc.codi_conc = ic.codi_conc</t>
  </si>
  <si>
    <t>cl-cs_cor_2014-06-15.xsd#cl-cs_CarteraConsumoMiembro</t>
  </si>
  <si>
    <t>xbrli:item</t>
  </si>
  <si>
    <t>duration</t>
  </si>
  <si>
    <t>nonnum:domainItemType</t>
  </si>
  <si>
    <t>abstract</t>
  </si>
  <si>
    <t>cl-cs_cor_2014-06-15.xsd#cl-cs_CarteraHipotecariaMiembro</t>
  </si>
  <si>
    <t>cl-cs_cor_2014-06-15.xsd#cl-cs_ColectivosMiembro</t>
  </si>
  <si>
    <t>cl-cs_cor_2014-06-15.xsd#cl-cs_ComisionAgentesDirectos</t>
  </si>
  <si>
    <t>xbrli:monetaryItemType</t>
  </si>
  <si>
    <t>debit</t>
  </si>
  <si>
    <t>cl-cs_cor_2014-06-15.xsd#cl-cs_ComisionCorredoresYRetribucionAsesoresPrevisionales</t>
  </si>
  <si>
    <t>cl-cs_cor_2014-06-15.xsd#cl-cs_ComisionesReaseguroAceptado</t>
  </si>
  <si>
    <t>cl-cs_cor_2014-06-15.xsd#cl-cs_ComisionesReaseguroCedido</t>
  </si>
  <si>
    <t>credit</t>
  </si>
  <si>
    <t>cl-cs_cor_2014-06-15.xsd#cl-cs_CostoAdministracionPartidas</t>
  </si>
  <si>
    <t>xbrli:stringItemType</t>
  </si>
  <si>
    <t>cl-cs_cor_2014-06-15.xsd#cl-cs_CostosAdministracion</t>
  </si>
  <si>
    <t>cl-cs_cor_2014-06-15.xsd#cl-cs_CostosAdministracionDirectos</t>
  </si>
  <si>
    <t>cl-cs_cor_2014-06-15.xsd#cl-cs_CostosAdministracionIndirectos</t>
  </si>
  <si>
    <t>cl-cs_cor_2014-06-15.xsd#cl-cs_CostoSiniestrosDelEjercicio</t>
  </si>
  <si>
    <t>cl-cs_cor_2014-06-15.xsd#cl-cs_CuadroCostosAdministracionSinopsis</t>
  </si>
  <si>
    <t>cl-cs_cor_2014-06-15.xsd#cl-cs_CuadroCostosAdministracionTabla</t>
  </si>
  <si>
    <t>xbrldt:hypercubeItem</t>
  </si>
  <si>
    <t>cl-cs_cor_2014-06-15.xsd#cl-cs_CuadroMargenContribucionPartidas</t>
  </si>
  <si>
    <t>cl-cs_cor_2014-06-15.xsd#cl-cs_CuadroMargenContribucionSinopsis</t>
  </si>
  <si>
    <t>cl-cs_cor_2014-06-15.xsd#cl-cs_CuadroMargenContribucionTabla</t>
  </si>
  <si>
    <t>cl-cs_cor_2014-06-15.xsd#cl-cs_CuadroMargenContribucionYCostoAdministracionSinopsis</t>
  </si>
  <si>
    <t>cl-cs_cor_2014-06-15.xsd#cl-cs_DetalleSubRamosEje</t>
  </si>
  <si>
    <t>xbrldt:dimensionItem</t>
  </si>
  <si>
    <t>cl-cs_cor_2014-06-15.xsd#cl-cs_DeterioroSeguros</t>
  </si>
  <si>
    <t>cl-cs_cor_2014-06-15.xsd#cl-cs_GastosAsociadosCanalDistribucionDirectos</t>
  </si>
  <si>
    <t>cl-cs_cor_2014-06-15.xsd#cl-cs_GastosAsociadosCanalDistribucionIndirectos</t>
  </si>
  <si>
    <t>cl-cs_cor_2014-06-15.xsd#cl-cs_GastosPorReaseguroNoProporcional</t>
  </si>
  <si>
    <t>cl-cs_cor_2014-06-15.xsd#cl-cs_IndividualesMiembro</t>
  </si>
  <si>
    <t>cl-cs_cor_2014-06-15.xsd#cl-cs_IndustriaInfraestructuraComercioMiembro</t>
  </si>
  <si>
    <t>cl-cs_cor_2014-06-15.xsd#cl-cs_MargenDeContribucion</t>
  </si>
  <si>
    <t>cl-cs_cor_2014-06-15.xsd#cl-cs_MasivoMiembro</t>
  </si>
  <si>
    <t>cl-cs_cor_2014-06-15.xsd#cl-cs_OtraCarteraMiembro</t>
  </si>
  <si>
    <t>cl-cs_cor_2014-06-15.xsd#cl-cs_OtrosCostosAdministracionDirectos</t>
  </si>
  <si>
    <t>cl-cs_cor_2014-06-15.xsd#cl-cs_OtrosCostosAdministracionIndirectos</t>
  </si>
  <si>
    <t>cl-cs_cor_2014-06-15.xsd#cl-cs_PrimasAceptadas</t>
  </si>
  <si>
    <t>cl-cs_cor_2014-06-15.xsd#cl-cs_PrimasCedidas</t>
  </si>
  <si>
    <t>cl-cs_cor_2014-06-15.xsd#cl-cs_PrimasDirectas</t>
  </si>
  <si>
    <t>cl-cs_cor_2014-06-15.xsd#cl-cs_PrimasRetenidas</t>
  </si>
  <si>
    <t>cl-cs_cor_2014-06-15.xsd#cl-cs_RamosEje</t>
  </si>
  <si>
    <t>cl-cs_cor_2014-06-15.xsd#cl-cs_RamosGenerales</t>
  </si>
  <si>
    <t>cl-cs_typ:RamosGeneralesItemType</t>
  </si>
  <si>
    <t>false</t>
  </si>
  <si>
    <t>cl-cs_cor_2014-06-15.xsd#cl-cs_RamosSinopsisMiembro</t>
  </si>
  <si>
    <t>cl-cs_cor_2014-06-15.xsd#cl-cs_RemuneracionesDirectas</t>
  </si>
  <si>
    <t>cl-cs_cor_2014-06-15.xsd#cl-cs_RemuneracionesIndirectas</t>
  </si>
  <si>
    <t>cl-cs_cor_2014-06-15.xsd#cl-cs_ResultadoDeIntermediacion</t>
  </si>
  <si>
    <t>cl-cs_cor_2014-06-15.xsd#cl-cs_SiniestrosAceptados</t>
  </si>
  <si>
    <t>cl-cs_cor_2014-06-15.xsd#cl-cs_SiniestrosCedidos</t>
  </si>
  <si>
    <t>cl-cs_cor_2014-06-15.xsd#cl-cs_SiniestrosDirectos</t>
  </si>
  <si>
    <t>cl-cs_cor_2014-06-15.xsd#cl-cs_TotalSubRamosMiembro</t>
  </si>
  <si>
    <t>cl-cs_cor_2014-06-15.xsd#cl-cs_VariacionOtrasReservasTecnicas</t>
  </si>
  <si>
    <t>cl-cs_cor_2014-06-15.xsd#cl-cs_VariacionReservaCatastroficaDeTerremoto</t>
  </si>
  <si>
    <t>cl-cs_cor_2014-06-15.xsd#cl-cs_VariacionReservaDeRiesgoEnCurso</t>
  </si>
  <si>
    <t>cl-cs_cor_2014-06-15.xsd#cl-cs_VariacionReservaInsuficienciaPrimas</t>
  </si>
  <si>
    <t>cl-cs_cor_2014-06-15.xsd#cl-cs_VariacionReservasTecnicas</t>
  </si>
  <si>
    <t>cl-cs_cor_2014-06-15.xsd#cl-cs_CostoDeRentasDelEjercicio</t>
  </si>
  <si>
    <t>cl-cs_cor_2014-06-15.xsd#cl-cs_GastosMedicos</t>
  </si>
  <si>
    <t>cl-cs_cor_2014-06-15.xsd#cl-cs_PrevisionalesMiembro</t>
  </si>
  <si>
    <t>cl-cs_cor_2014-06-15.xsd#cl-cs_RamosVida</t>
  </si>
  <si>
    <t>cl-cs_typ:RamosVidaItemType</t>
  </si>
  <si>
    <t>cl-cs_cor_2014-06-15.xsd#cl-cs_RentasAceptadas</t>
  </si>
  <si>
    <t>cl-cs_cor_2014-06-15.xsd#cl-cs_RentasCedidas</t>
  </si>
  <si>
    <t>cl-cs_cor_2014-06-15.xsd#cl-cs_RentasDirectas</t>
  </si>
  <si>
    <t>cl-cs_cor_2014-06-15.xsd#cl-cs_VariacionReservaMatematica</t>
  </si>
  <si>
    <t>cl-cs_cor_2014-06-15.xsd#cl-cs_VariacionReservaValorDelFondo</t>
  </si>
  <si>
    <t>cl-cs_cor_2014-06-15.xsd#cl-cs_AjustePorContrato</t>
  </si>
  <si>
    <t>cl-cs_cor_2014-06-15.xsd#cl-cs_CuadroAperturaReservasPrimasSinopsis</t>
  </si>
  <si>
    <t>cl-cs_cor_2014-06-15.xsd#cl-cs_CuadroDeReservaMatematicaSinopsis</t>
  </si>
  <si>
    <t>cl-cs_cor_2014-06-15.xsd#cl-cs_InteresNetaReaseguro</t>
  </si>
  <si>
    <t>cl-cs_cor_2014-06-15.xsd#cl-cs_PrimaAceptadaReservaRiesgoEnCurso</t>
  </si>
  <si>
    <t>cl-cs_cor_2014-06-15.xsd#cl-cs_PrimaCedidaReservaRiesgoEnCurso</t>
  </si>
  <si>
    <t>cl-cs_cor_2014-06-15.xsd#cl-cs_PrimaDirectaReservaRiesgoEnCurso</t>
  </si>
  <si>
    <t>cl-cs_cor_2014-06-15.xsd#cl-cs_PrimaDirectaTotal</t>
  </si>
  <si>
    <t>cl-cs_cor_2014-06-15.xsd#cl-cs_PrimaRetenidaNetaPartidas</t>
  </si>
  <si>
    <t>cl-cs_cor_2014-06-15.xsd#cl-cs_PrimaRetenidaNetaReservaRiesgoEnCurso</t>
  </si>
  <si>
    <t>cl-cs_cor_2014-06-15.xsd#cl-cs_PrimaRetenidaNetaSinopsis</t>
  </si>
  <si>
    <t>cl-cs_cor_2014-06-15.xsd#cl-cs_PrimaRetenidaNetaTabla</t>
  </si>
  <si>
    <t>cl-cs_cor_2014-06-15.xsd#cl-cs_PrimasNetaReaseguro</t>
  </si>
  <si>
    <t>cl-cs_cor_2014-06-15.xsd#cl-cs_ReservaDeRiesgoEnCursoPartidas</t>
  </si>
  <si>
    <t>cl-cs_cor_2014-06-15.xsd#cl-cs_ReservaDeRiesgoEnCursoSinopsis</t>
  </si>
  <si>
    <t>cl-cs_cor_2014-06-15.xsd#cl-cs_ReservaDeRiesgoEnCursoTabla</t>
  </si>
  <si>
    <t>cl-cs_cor_2014-06-15.xsd#cl-cs_ReservaLiberadaPorMuerteNetaReaseguro</t>
  </si>
  <si>
    <t>cl-cs_cor_2014-06-15.xsd#cl-cs_ReservaLiberadaPorOtrosTerminosNetaReaseguro</t>
  </si>
  <si>
    <t>cl-cs_cor_2014-06-15.xsd#cl-cs_ReservaMatematicaNeta</t>
  </si>
  <si>
    <t>instant</t>
  </si>
  <si>
    <t>cl-cs_cor_2014-06-15.xsd#cl-cs_ReservaMatematicaNetaPeriodoAnterior</t>
  </si>
  <si>
    <t>cl-cs_cor_2014-06-15.xsd#cl-cs_ReservaMatematicaPartidas</t>
  </si>
  <si>
    <t>cl-cs_cor_2014-06-15.xsd#cl-cs_ReservaMatematicaTabla</t>
  </si>
  <si>
    <t>cl-cs_cor_2014-06-15.xsd#cl-cs_ReservaRiesgoCursoNeta</t>
  </si>
  <si>
    <t>cl-cs_cor_2014-06-15.xsd#cl-cs_CostoSiniestroPartidas</t>
  </si>
  <si>
    <t>cl-cs_cor_2014-06-15.xsd#cl-cs_CostoSiniestroTabla</t>
  </si>
  <si>
    <t>cl-cs_cor_2014-06-15.xsd#cl-cs_CuadroCostoSiniestroSinopsis</t>
  </si>
  <si>
    <t>cl-cs_cor_2014-06-15.xsd#cl-cs_RecuperoSiniestros</t>
  </si>
  <si>
    <t>cl-cs_cor_2014-06-15.xsd#cl-cs_SiniestrosPagados</t>
  </si>
  <si>
    <t>cl-cs_cor_2014-06-15.xsd#cl-cs_SiniestrosPagadosAceptados</t>
  </si>
  <si>
    <t>cl-cs_cor_2014-06-15.xsd#cl-cs_SiniestrosPagadosCedidos</t>
  </si>
  <si>
    <t>cl-cs_cor_2014-06-15.xsd#cl-cs_SiniestrosPagadosDirectos</t>
  </si>
  <si>
    <t>cl-cs_cor_2014-06-15.xsd#cl-cs_SiniestrosPorPagarEnProcesoLiquidacionAceptados</t>
  </si>
  <si>
    <t>cl-cs_cor_2014-06-15.xsd#cl-cs_SiniestrosPorPagarEnProcesoLiquidacionCedidos</t>
  </si>
  <si>
    <t>cl-cs_cor_2014-06-15.xsd#cl-cs_SiniestrosPorPagarEnProcesoLiquidacionDirectos</t>
  </si>
  <si>
    <t>cl-cs_cor_2014-06-15.xsd#cl-cs_SiniestrosPorPagarLiquidadosAceptados</t>
  </si>
  <si>
    <t>cl-cs_cor_2014-06-15.xsd#cl-cs_SiniestrosPorPagarLiquidadosCedidos</t>
  </si>
  <si>
    <t>cl-cs_cor_2014-06-15.xsd#cl-cs_SiniestrosPorPagarLiquidadosDirectos</t>
  </si>
  <si>
    <t>cl-cs_cor_2014-06-15.xsd#cl-cs_SiniestrosPorPagarNetoReaseguro</t>
  </si>
  <si>
    <t>cl-cs_cor_2014-06-15.xsd#cl-cs_SiniestrosPorPagarNetoReaseguroEnProcesoLiquidacion</t>
  </si>
  <si>
    <t>cl-cs_cor_2014-06-15.xsd#cl-cs_SiniestrosPorPagarNetoReaseguroLiquidados</t>
  </si>
  <si>
    <t>cl-cs_cor_2014-06-15.xsd#cl-cs_SiniestrosPorPagarNetoReaseguroOcurridosYNoReportados</t>
  </si>
  <si>
    <t>cl-cs_cor_2014-06-15.xsd#cl-cs_SiniestrosPorPagarNetoReaseguroPeriodoAnterior</t>
  </si>
  <si>
    <t>cl-cs_cor_2014-06-15.xsd#cl-cs_VariacionReservaSiniestros</t>
  </si>
  <si>
    <t>cl-cs_cor_2014-06-15.xsd#cl-cs_IndemnizacionPorInvalidezAccidentalAceptados</t>
  </si>
  <si>
    <t>cl-cs_cor_2014-06-15.xsd#cl-cs_IndemnizacionPorInvalidezAccidentalCedidos</t>
  </si>
  <si>
    <t>cl-cs_cor_2014-06-15.xsd#cl-cs_IndemnizacionPorInvalidezAccidentalDirectos</t>
  </si>
  <si>
    <t>cl-cs_cor_2014-06-15.xsd#cl-cs_IndemnizacionPorMuerteAccidentalAceptados</t>
  </si>
  <si>
    <t>cl-cs_cor_2014-06-15.xsd#cl-cs_IndemnizacionPorMuerteAccidentalCedidos</t>
  </si>
  <si>
    <t>cl-cs_cor_2014-06-15.xsd#cl-cs_IndemnizacionPorMuerteAccidentalDirectos</t>
  </si>
  <si>
    <t>cl-cs_cor_2014-06-15.xsd#cl-cs_Rescates</t>
  </si>
  <si>
    <t>cl-cs_cor_2014-06-15.xsd#cl-cs_SiniestrosDelPlanAceptados</t>
  </si>
  <si>
    <t>cl-cs_cor_2014-06-15.xsd#cl-cs_SiniestrosDelPlanCedidos</t>
  </si>
  <si>
    <t>cl-cs_cor_2014-06-15.xsd#cl-cs_SiniestrosDelPlanDirectos</t>
  </si>
  <si>
    <t>cl-cs_cor_2014-06-15.xsd#cl-cs_Vencimientos</t>
  </si>
  <si>
    <t>cl-cs_cor_2014-06-15.xsd#cl-cs_CuadroReservasPartidas</t>
  </si>
  <si>
    <t>cl-cs_cor_2014-06-15.xsd#cl-cs_CuadroReservasSinopsis</t>
  </si>
  <si>
    <t>cl-cs_cor_2014-06-15.xsd#cl-cs_CuadroReservasTabla</t>
  </si>
  <si>
    <t>cl-cs_cor_2014-06-15.xsd#cl-cs_OtrasReservasNeta</t>
  </si>
  <si>
    <t>cl-cs_cor_2014-06-15.xsd#cl-cs_OtrasReservasTécnicasNeta</t>
  </si>
  <si>
    <t>cl-cs_cor_2014-06-15.xsd#cl-cs_PrimaAceptadaGanada</t>
  </si>
  <si>
    <t>cl-cs_cor_2014-06-15.xsd#cl-cs_PrimaAceptadaNoGanada</t>
  </si>
  <si>
    <t>cl-cs_cor_2014-06-15.xsd#cl-cs_PrimaCedidaGanada</t>
  </si>
  <si>
    <t>cl-cs_cor_2014-06-15.xsd#cl-cs_PrimaCedidaNoGanada</t>
  </si>
  <si>
    <t>cl-cs_cor_2014-06-15.xsd#cl-cs_PrimaDirectaGanada</t>
  </si>
  <si>
    <t>cl-cs_cor_2014-06-15.xsd#cl-cs_PrimaDirectaNoGanada</t>
  </si>
  <si>
    <t>cl-cs_cor_2014-06-15.xsd#cl-cs_PrimaRetenidaGanada</t>
  </si>
  <si>
    <t>cl-cs_cor_2014-06-15.xsd#cl-cs_PrimaRetenidaNoGanada</t>
  </si>
  <si>
    <t>cl-cs_cor_2014-06-15.xsd#cl-cs_ReservaInsuficienciaPrimasNeta</t>
  </si>
  <si>
    <t>cl-cs_cor_2014-06-15.xsd#cl-cs_ReservaSegurosDeTitulos</t>
  </si>
  <si>
    <t>cl-cs_cor_2014-06-15.xsd#cl-cs_ReservasVoluntarias</t>
  </si>
  <si>
    <t>cl-cs_cor_2014-06-15.xsd#cl-cs_TestDeAdecuacionDePasivos</t>
  </si>
  <si>
    <t>cl-cs_cor_2014-06-15.xsd#cl-cs_Circular528Miembro</t>
  </si>
  <si>
    <t>cl-cs_cor_2014-06-15.xsd#cl-cs_CostoRentasEjercicioPartidas</t>
  </si>
  <si>
    <t>cl-cs_cor_2014-06-15.xsd#cl-cs_CostoRentasTabla</t>
  </si>
  <si>
    <t>cl-cs_cor_2014-06-15.xsd#cl-cs_CuadroCostoRentasSinopsis</t>
  </si>
  <si>
    <t>cl-cs_cor_2014-06-15.xsd#cl-cs_InvalidezMiembro</t>
  </si>
  <si>
    <t>cl-cs_cor_2014-06-15.xsd#cl-cs_InvalidezParcialMiembro</t>
  </si>
  <si>
    <t>cl-cs_cor_2014-06-15.xsd#cl-cs_InvalidezSISMiembro</t>
  </si>
  <si>
    <t>cl-cs_cor_2014-06-15.xsd#cl-cs_InvalidezTotalMiembro</t>
  </si>
  <si>
    <t>cl-cs_cor_2014-06-15.xsd#cl-cs_RentasPagadas</t>
  </si>
  <si>
    <t>cl-cs_cor_2014-06-15.xsd#cl-cs_RentasPagadasAceptadas</t>
  </si>
  <si>
    <t>cl-cs_cor_2014-06-15.xsd#cl-cs_RentasPagadasCedidas</t>
  </si>
  <si>
    <t>cl-cs_cor_2014-06-15.xsd#cl-cs_RentasPagadasDirectas</t>
  </si>
  <si>
    <t>cl-cs_cor_2014-06-15.xsd#cl-cs_RentasPorPagar</t>
  </si>
  <si>
    <t>cl-cs_cor_2014-06-15.xsd#cl-cs_RentasPorPagarAceptadas</t>
  </si>
  <si>
    <t>cl-cs_cor_2014-06-15.xsd#cl-cs_RentasPorPagarCedidas</t>
  </si>
  <si>
    <t>cl-cs_cor_2014-06-15.xsd#cl-cs_RentasPorPagarDirectas</t>
  </si>
  <si>
    <t>cl-cs_cor_2014-06-15.xsd#cl-cs_RentasPorPagarPeriodoAnterior</t>
  </si>
  <si>
    <t>cl-cs_cor_2014-06-15.xsd#cl-cs_RentasPrivadasMiembro</t>
  </si>
  <si>
    <t>cl-cs_cor_2014-06-15.xsd#cl-cs_RentasVitaliciasEje</t>
  </si>
  <si>
    <t>cl-cs_cor_2014-06-15.xsd#cl-cs_RentasVitaliciasMiembro</t>
  </si>
  <si>
    <t>cl-cs_cor_2014-06-15.xsd#cl-cs_RentasVitaliciasPrevisionalesMiembro</t>
  </si>
  <si>
    <t>cl-cs_cor_2014-06-15.xsd#cl-cs_RentasVitaliciasSISMiembro</t>
  </si>
  <si>
    <t>cl-cs_cor_2014-06-15.xsd#cl-cs_SobrevivenciaMiembro</t>
  </si>
  <si>
    <t>cl-cs_cor_2014-06-15.xsd#cl-cs_SobrevivenciaSISMiembro</t>
  </si>
  <si>
    <t>cl-cs_cor_2014-06-15.xsd#cl-cs_SubtotalRentasVitaliciasPrevisionalesMiembro</t>
  </si>
  <si>
    <t>cl-cs_cor_2014-06-15.xsd#cl-cs_VariacionReservasRentas</t>
  </si>
  <si>
    <t>cl-cs_cor_2014-06-15.xsd#cl-cs_VejezAnticipadaMiembro</t>
  </si>
  <si>
    <t>cl-cs_cor_2014-06-15.xsd#cl-cs_VejezMiembro</t>
  </si>
  <si>
    <t>cl-cs_cor_2014-06-15.xsd#cl-cs_VejezNormalMiembro</t>
  </si>
  <si>
    <t>cl-cs_cor_2014-06-15.xsd#cl-cs_CuadroDatosEstadisticoPorRamoTabla</t>
  </si>
  <si>
    <t>cl-cs_cor_2014-06-15.xsd#cl-cs_CuadroDatosEstadisticosPorRamoPartidas</t>
  </si>
  <si>
    <t>cl-cs_cor_2014-06-15.xsd#cl-cs_CuadroDatosEstadisticosPorRamoSinopsis</t>
  </si>
  <si>
    <t>cl-cs_cor_2014-06-15.xsd#cl-cs_CuadroDatosEstadisticosPorSubdivisionDeRamosPartidas</t>
  </si>
  <si>
    <t>cl-cs_cor_2014-06-15.xsd#cl-cs_CuadroDatosEstadisticosPorSubdivisionDeRamosSinopsis</t>
  </si>
  <si>
    <t>cl-cs_cor_2014-06-15.xsd#cl-cs_CuadroDatosEstadisticosPorSubdivisionDeRamosTabla</t>
  </si>
  <si>
    <t>cl-cs_cor_2014-06-15.xsd#cl-cs_CuadroDatosEstadisticosTotalSinopsis</t>
  </si>
  <si>
    <t>cl-cs_cor_2014-06-15.xsd#cl-cs_CuadroDatosPorRamosPartidas</t>
  </si>
  <si>
    <t>cl-cs_cor_2014-06-15.xsd#cl-cs_CuadroDatosPorRamosSinopsis</t>
  </si>
  <si>
    <t>cl-cs_cor_2014-06-15.xsd#cl-cs_CuadroDatosPorRamosTabla</t>
  </si>
  <si>
    <t>cl-cs_cor_2014-06-15.xsd#cl-cs_CuadroDatosVariosSinopsis</t>
  </si>
  <si>
    <t>cl-cs_cor_2014-06-15.xsd#cl-cs_MontosAseguradoRetenido</t>
  </si>
  <si>
    <t>cl-cs_cor_2014-06-15.xsd#cl-cs_MontosAseguradosDirectos</t>
  </si>
  <si>
    <t>cl-cs_cor_2014-06-15.xsd#cl-cs_MontosAseguradosDirectosMonedaExtranjera</t>
  </si>
  <si>
    <t>cl-cs_cor_2014-06-15.xsd#cl-cs_MontosAseguradosDirectosMonedaNacional</t>
  </si>
  <si>
    <t>cl-cs_cor_2014-06-15.xsd#cl-cs_NumeroDeAseguradosPorRamoPersonasJuridicas</t>
  </si>
  <si>
    <t>xbrli:decimalItemType</t>
  </si>
  <si>
    <t>cl-cs_cor_2014-06-15.xsd#cl-cs_NumeroDeAseguradosPorRamoPersonasNaturales</t>
  </si>
  <si>
    <t>cl-cs_cor_2014-06-15.xsd#cl-cs_NumeroDeAseguradosPorSubdivisionDeRamosPersonasJuridicas</t>
  </si>
  <si>
    <t>cl-cs_cor_2014-06-15.xsd#cl-cs_NumeroDeAseguradosPorSubdivisionDeRamosPersonasNaturales</t>
  </si>
  <si>
    <t>cl-cs_cor_2014-06-15.xsd#cl-cs_NumeroDeAseguradosTotalesPersonasJuridicas</t>
  </si>
  <si>
    <t>cl-cs_cor_2014-06-15.xsd#cl-cs_NumeroDeAseguradosTotalesPersonasNaturales</t>
  </si>
  <si>
    <t>cl-cs_cor_2014-06-15.xsd#cl-cs_NumeroItemsVigentesPorRamo</t>
  </si>
  <si>
    <t>cl-cs_cor_2014-06-15.xsd#cl-cs_NumeroItemsVigentesPorSubdivisionDeRamos</t>
  </si>
  <si>
    <t>cl-cs_cor_2014-06-15.xsd#cl-cs_NumeroPolizasNoVigentesPorRamo</t>
  </si>
  <si>
    <t>cl-cs_cor_2014-06-15.xsd#cl-cs_NumeroPolizasNoVigentesPorSubdivisionDeRamos</t>
  </si>
  <si>
    <t>cl-cs_cor_2014-06-15.xsd#cl-cs_NumeroPolizasPorRamoContratadasEnElPeriodo</t>
  </si>
  <si>
    <t>cl-cs_cor_2014-06-15.xsd#cl-cs_NumeroPolizasPorSubdivisionDeRamosContratadasEnElPeriodo</t>
  </si>
  <si>
    <t>cl-cs_cor_2014-06-15.xsd#cl-cs_NumeroSiniestrosPorRamo</t>
  </si>
  <si>
    <t>cl-cs_cor_2014-06-15.xsd#cl-cs_NumeroSiniestrosPorSubdivisionDeRamos</t>
  </si>
  <si>
    <t>cl-cs_cor_2014-06-15.xsd#cl-cs_TotalPolizasVigentesPorRamo</t>
  </si>
  <si>
    <t>cl-cs_cor_2014-06-15.xsd#cl-cs_TotalPolizasVigentesPorSubdivisionDeRamos</t>
  </si>
  <si>
    <t>cl-cs_cor_2014-06-15.xsd#cl-cs_CuadroOtrasReservasTecnicasPartidas</t>
  </si>
  <si>
    <t>cl-cs_cor_2014-06-15.xsd#cl-cs_CuadroOtrasReservasTecnicasSinopsis</t>
  </si>
  <si>
    <t>cl-cs_cor_2014-06-15.xsd#cl-cs_CuadroOtrasReservasTecnicasTablas</t>
  </si>
  <si>
    <t>cl-cs_cor_2014-06-15.xsd#cl-cs_CuadroReservasDePrimasPartidas</t>
  </si>
  <si>
    <t>cl-cs_cor_2014-06-15.xsd#cl-cs_CuadroReservasDePrimasSonopsis</t>
  </si>
  <si>
    <t>cl-cs_cor_2014-06-15.xsd#cl-cs_CuadroReservasDePrimasTabla</t>
  </si>
  <si>
    <t>cl-cs_cor_2014-06-15.xsd#cl-cs_OtrasReservasVoluntarias</t>
  </si>
  <si>
    <t>cl-cs_cor_2014-06-15.xsd#cl-cs_OtrasReservasVoluntariasPeriodoAnterior</t>
  </si>
  <si>
    <t>cl-cs_cor_2014-06-15.xsd#cl-cs_ReservaDesviacionSiniestralidadNetaReaseguro</t>
  </si>
  <si>
    <t>cl-cs_cor_2014-06-15.xsd#cl-cs_ReservaDesviacionSiniestralidadNetaReaseguroPeriodoAnterior</t>
  </si>
  <si>
    <t>cl-cs_cor_2014-06-15.xsd#cl-cs_ReservaInsuficienciaPrimasNetaPeriodoAnterior</t>
  </si>
  <si>
    <t>cl-cs_cor_2014-06-15.xsd#cl-cs_ReservaOtrasReservasTecnicasEjercicio</t>
  </si>
  <si>
    <t>cl-cs_cor_2014-06-15.xsd#cl-cs_ReservaOtrasReservasTecnicasEjercicioAnterior</t>
  </si>
  <si>
    <t>cl-cs_cor_2014-06-15.xsd#cl-cs_ReservaRiesgoCursoNetaPeriodoAnterior</t>
  </si>
  <si>
    <t>cl-cs_cor_2014-06-15.xsd#cl-cs_ReservaValorDelFondoNetaDescalce</t>
  </si>
  <si>
    <t>cl-cs_cor_2014-06-15.xsd#cl-cs_ReservaValorDelFondoNetaDescalcePeriodoAnterior</t>
  </si>
  <si>
    <t>cl-cs_cor_2014-06-15.xsd#cl-cs_VariacionOtrasReservasTecnicasParcial</t>
  </si>
  <si>
    <t>cl-cs_cor_2014-06-15.xsd#cl-cs_VariacionOtrasReservasVoluntarias</t>
  </si>
  <si>
    <t>cl-cs_cor_2014-06-15.xsd#cl-cs_VariacionPorTestDeAdecuacionDePasivos</t>
  </si>
  <si>
    <t>cl-cs_cor_2014-06-15.xsd#cl-cs_VariacionReservaDesviacionSiniestralidad</t>
  </si>
  <si>
    <t>cl-cs_cor_2014-06-15.xsd#cl-cs_CuadroPrimasPartidas</t>
  </si>
  <si>
    <t>cl-cs_cor_2014-06-15.xsd#cl-cs_CuadroPrimasSinopsis</t>
  </si>
  <si>
    <t>cl-cs_cor_2014-06-15.xsd#cl-cs_CuadroPrimasTabla</t>
  </si>
  <si>
    <t>cl-cs_cor_2014-06-15.xsd#cl-cs_PrimaDeRenovacionAceptada</t>
  </si>
  <si>
    <t>cl-cs_cor_2014-06-15.xsd#cl-cs_PrimaDeRenovacionCedida</t>
  </si>
  <si>
    <t>cl-cs_cor_2014-06-15.xsd#cl-cs_PrimaDeRenovacionDirecta</t>
  </si>
  <si>
    <t>cl-cs_cor_2014-06-15.xsd#cl-cs_PrimaDeRenovacionNeta</t>
  </si>
  <si>
    <t>cl-cs_cor_2014-06-15.xsd#cl-cs_PrimaDeRenovacionSinopsis</t>
  </si>
  <si>
    <t>cl-cs_cor_2014-06-15.xsd#cl-cs_PrimaPrimerAñoAceptada</t>
  </si>
  <si>
    <t>cl-cs_cor_2014-06-15.xsd#cl-cs_PrimaPrimerAñoCedida</t>
  </si>
  <si>
    <t>cl-cs_cor_2014-06-15.xsd#cl-cs_PrimaPrimerAñoDirecta</t>
  </si>
  <si>
    <t>cl-cs_cor_2014-06-15.xsd#cl-cs_PrimaPrimerAñoNeta</t>
  </si>
  <si>
    <t>cl-cs_cor_2014-06-15.xsd#cl-cs_PrimaPrimerAñoSinopsis</t>
  </si>
  <si>
    <t>cl-cs_cor_2014-06-15.xsd#cl-cs_PrimaUnicaAceptada</t>
  </si>
  <si>
    <t>cl-cs_cor_2014-06-15.xsd#cl-cs_PrimaUnicaCedida</t>
  </si>
  <si>
    <t>cl-cs_cor_2014-06-15.xsd#cl-cs_PrimaUnicaDirecta</t>
  </si>
  <si>
    <t>cl-cs_cor_2014-06-15.xsd#cl-cs_PrimaUnicaNeta</t>
  </si>
  <si>
    <t>cl-cs_cor_2014-06-15.xsd#cl-cs_PrimaUnicaSinopsis</t>
  </si>
  <si>
    <t>cl-cs_cor_2014-06-15.xsd#cl-cs_BeneficiariosDeAseguradosFallecidos</t>
  </si>
  <si>
    <t>cl-cs_cor_2014-06-15.xsd#cl-cs_BeneficiariosDeAseguradosFallecidosPorSubdivisionDeRamos</t>
  </si>
  <si>
    <t>cl-cs_cor_2014-06-15.xsd#cl-cs_BeneficiariosDeAseguradosFallecidosTotales</t>
  </si>
  <si>
    <t>cl-cs_cor_2014-06-15.xsd#cl-cs_BeneficiariosDeAseguradosNoFallecidos</t>
  </si>
  <si>
    <t>cl-cs_cor_2014-06-15.xsd#cl-cs_BeneficiariosDeAseguradosNoFallecidosPorSubdivisionDeRamos</t>
  </si>
  <si>
    <t>cl-cs_cor_2014-06-15.xsd#cl-cs_BeneficiariosDeAseguradosNoFallecidosTotales</t>
  </si>
  <si>
    <t>cl-cs_cor_2014-06-15.xsd#cl-cs_CapitalesAseguradosEnElPeriodo</t>
  </si>
  <si>
    <t>cl-cs_cor_2014-06-15.xsd#cl-cs_CuadroDatosSinopsis</t>
  </si>
  <si>
    <t>cl-cs_cor_2014-06-15.xsd#cl-cs_CuadroDatosVariosPorRamoPartidas</t>
  </si>
  <si>
    <t>cl-cs_cor_2014-06-15.xsd#cl-cs_CuadroDatosVariosPorRamoSinopsis</t>
  </si>
  <si>
    <t>cl-cs_cor_2014-06-15.xsd#cl-cs_CuadroDatosVariosPorRamoTabla</t>
  </si>
  <si>
    <t>cl-cs_cor_2014-06-15.xsd#cl-cs_NumeroDeAseguradosEnElPeriodoPorRamo</t>
  </si>
  <si>
    <t>cl-cs_cor_2014-06-15.xsd#cl-cs_NumeroDeAseguradosEnElPeriodoPorSubdivisionDeRamos</t>
  </si>
  <si>
    <t>cl-cs_cor_2014-06-15.xsd#cl-cs_NumeroDeAseguradosPorRamo</t>
  </si>
  <si>
    <t>cl-cs_cor_2014-06-15.xsd#cl-cs_NumeroDeAseguradosPorSubdivisionDeRamos</t>
  </si>
  <si>
    <t>cl-cs_cor_2014-06-15.xsd#cl-cs_NumeroDeAseguradosTotales</t>
  </si>
  <si>
    <t>cl-cs_cor_2014-06-15.xsd#cl-cs_NumeroDeAseguradosTotalesEnElPeriodo</t>
  </si>
  <si>
    <t>cl-cs_cor_2014-06-15.xsd#cl-cs_NumeroDePolizasNoVigentesPorRamo</t>
  </si>
  <si>
    <t>cl-cs_cor_2014-06-15.xsd#cl-cs_NumeroDePolizasNoVigentesPorSubdivisionDeRamos</t>
  </si>
  <si>
    <t>cl-cs_cor_2014-06-15.xsd#cl-cs_NumeroDeRentas</t>
  </si>
  <si>
    <t>cl-cs_cor_2014-06-15.xsd#cl-cs_NumeroDeRescatesParcialesPorRamo</t>
  </si>
  <si>
    <t>cl-cs_cor_2014-06-15.xsd#cl-cs_NumeroDeRescatesParcialesPorSubdivisionDeRamos</t>
  </si>
  <si>
    <t>cl-cs_cor_2014-06-15.xsd#cl-cs_NumeroDeRescatesTotalesPorRamo</t>
  </si>
  <si>
    <t>cl-cs_cor_2014-06-15.xsd#cl-cs_NumeroDeRescatesTotalesPorSubdivisionDeRamos</t>
  </si>
  <si>
    <t>cl-cs_cor_2014-06-15.xsd#cl-cs_NumeroDeVencimientosPorRamo</t>
  </si>
  <si>
    <t>cl-cs_cor_2014-06-15.xsd#cl-cs_NumeroItemsPorRamoContratadosEnElPeriodo</t>
  </si>
  <si>
    <t>cl-cs_cor_2014-06-15.xsd#cl-cs_NumeroItemsPorSubdivisionDeRamosContratadosEnElPeriodo</t>
  </si>
  <si>
    <t>cl-cs_cor_2014-06-15.xsd#cl-cs_NumeroPolizasporSubdivisionDeRamosContratadasEnElPeriodo</t>
  </si>
  <si>
    <t>cl-cs_cor_2014-06-15.xsd#cl-cs_TotalCapitalesAsegurados</t>
  </si>
  <si>
    <t>cl-cs_cor_2014-06-15.xsd#cl-cs_TotalPolizasVigentesporRamo</t>
  </si>
  <si>
    <t>cl-cs_cor_2014-06-15.xsd#cl-cs_TotalPolizasVigentesporSubdivisionDeRamos</t>
  </si>
  <si>
    <t>cl-cs_cor_2014-06-15.xsd#cl-cs_DescripcionMonedaPresentacion</t>
  </si>
  <si>
    <t>cl-cs_cor_2014-06-15.xsd#cl-cs_FechaCierrePeriodoQueInforma</t>
  </si>
  <si>
    <t>xbrli:dateItemType</t>
  </si>
  <si>
    <t>cl-cs_cor_2014-06-15.xsd#cl-cs_GrupoAsegurador</t>
  </si>
  <si>
    <t>cl-cs_cor_2014-06-15.xsd#cl-cs_InformacionRevelarSobreInformacionGeneralEstadosFinancierosBloqueDeTexto</t>
  </si>
  <si>
    <t>nonnum:escapedItemType</t>
  </si>
  <si>
    <t>cl-cs_cor_2014-06-15.xsd#cl-cs_RazonSocialEntidadQueInforma</t>
  </si>
  <si>
    <t>cl-cs_cor_2014-06-15.xsd#cl-cs_RUTEntidadInforma</t>
  </si>
  <si>
    <t>cl-cs_cor_2014-06-15.xsd#cl-cs_TipoEstadoFinanciero</t>
  </si>
  <si>
    <t>cl-cs_cor_2014-06-15.xsd#cl-cs_ActivoPorReaseguroNoProporcional</t>
  </si>
  <si>
    <t>cl-cs_cor_2014-06-15.xsd#cl-cs_Activos</t>
  </si>
  <si>
    <t>cl-cs_cor_2014-06-15.xsd#cl-cs_ActivosFinancierosCostoAmortizado</t>
  </si>
  <si>
    <t>cl-cs_cor_2014-06-15.xsd#cl-cs_ActivosFinancierosValorRazonable</t>
  </si>
  <si>
    <t>cl-cs_cor_2014-06-15.xsd#cl-cs_ActivosIntangiblesDistintoAGoodwill</t>
  </si>
  <si>
    <t>cl-cs_cor_2014-06-15.xsd#cl-cs_ActivosNoCorrientesMantenidosParaVenta</t>
  </si>
  <si>
    <t>cl-cs_cor_2014-06-15.xsd#cl-cs_ActivosPorImpuestosDiferidos</t>
  </si>
  <si>
    <t>cl-cs_cor_2014-06-15.xsd#cl-cs_AvanceTenedoresPolizas</t>
  </si>
  <si>
    <t>cl-cs_cor_2014-06-15.xsd#cl-cs_CapitalPagado</t>
  </si>
  <si>
    <t>cl-cs_cor_2014-06-15.xsd#cl-cs_CuentasActivosDeSeguros</t>
  </si>
  <si>
    <t>cl-cs_cor_2014-06-15.xsd#cl-cs_CuentasPasivosDeSeguros</t>
  </si>
  <si>
    <t>cl-cs_cor_2014-06-15.xsd#cl-cs_CuentasPorCobrarAsegurados</t>
  </si>
  <si>
    <t>cl-cs_cor_2014-06-15.xsd#cl-cs_CuentasPorCobrarDeSeguros</t>
  </si>
  <si>
    <t>cl-cs_cor_2014-06-15.xsd#cl-cs_CuentasPorCobrarIntermediarios</t>
  </si>
  <si>
    <t>cl-cs_cor_2014-06-15.xsd#cl-cs_CuentasPorCobrarLeasing</t>
  </si>
  <si>
    <t>cl-cs_cor_2014-06-15.xsd#cl-cs_CuentasPorCobrarPorImpuestoCorriente</t>
  </si>
  <si>
    <t>cl-cs_cor_2014-06-15.xsd#cl-cs_CuentasPorPagarPorImpuestosCorrientes</t>
  </si>
  <si>
    <t>cl-cs_cor_2014-06-15.xsd#cl-cs_DeudasConAsegurados</t>
  </si>
  <si>
    <t>cl-cs_cor_2014-06-15.xsd#cl-cs_DeudasConElPersonal</t>
  </si>
  <si>
    <t>cl-cs_cor_2014-06-15.xsd#cl-cs_DeudasConIntermediarios</t>
  </si>
  <si>
    <t>cl-cs_cor_2014-06-15.xsd#cl-cs_DeudasConRelacionados</t>
  </si>
  <si>
    <t>cl-cs_cor_2014-06-15.xsd#cl-cs_DeudasDeEmpresasRelacionadas</t>
  </si>
  <si>
    <t>cl-cs_cor_2014-06-15.xsd#cl-cs_DeudasDelPersonal</t>
  </si>
  <si>
    <t>cl-cs_cor_2014-06-15.xsd#cl-cs_DeudasOperacionesDeSeguro</t>
  </si>
  <si>
    <t>cl-cs_cor_2014-06-15.xsd#cl-cs_DeudasOperacionesPorCoaseguro</t>
  </si>
  <si>
    <t>cl-cs_cor_2014-06-15.xsd#cl-cs_DeudasOperacionesReaseguro</t>
  </si>
  <si>
    <t>cl-cs_cor_2014-06-15.xsd#cl-cs_DeudoresPorOperacionesCoaseguro</t>
  </si>
  <si>
    <t>cl-cs_cor_2014-06-15.xsd#cl-cs_DeudoresPorOperacionesReaseguro</t>
  </si>
  <si>
    <t>cl-cs_cor_2014-06-15.xsd#cl-cs_Dividendos</t>
  </si>
  <si>
    <t>cl-cs_cor_2014-06-15.xsd#cl-cs_EfectivoYEfectivoEquivalente</t>
  </si>
  <si>
    <t>cl-cs_cor_2014-06-15.xsd#cl-cs_EstadoSituacionFinancieraSinopsis</t>
  </si>
  <si>
    <t>cl-cs_cor_2014-06-15.xsd#cl-cs_GastosAnticipados</t>
  </si>
  <si>
    <t>cl-cs_cor_2014-06-15.xsd#cl-cs_Goodwill</t>
  </si>
  <si>
    <t>cl-cs_cor_2014-06-15.xsd#cl-cs_ImpuestosPorCobrar</t>
  </si>
  <si>
    <t>cl-cs_cor_2014-06-15.xsd#cl-cs_ImpuestosPorPagar</t>
  </si>
  <si>
    <t>cl-cs_cor_2014-06-15.xsd#cl-cs_IngresosAnticipados</t>
  </si>
  <si>
    <t>cl-cs_cor_2014-06-15.xsd#cl-cs_IngresosAnticipadosOperacionesDeSeguros</t>
  </si>
  <si>
    <t>cl-cs_cor_2014-06-15.xsd#cl-cs_Intangibles</t>
  </si>
  <si>
    <t>cl-cs_cor_2014-06-15.xsd#cl-cs_InversionesFinancieras</t>
  </si>
  <si>
    <t>cl-cs_cor_2014-06-15.xsd#cl-cs_InversionesInmobiliarias</t>
  </si>
  <si>
    <t>cl-cs_cor_2014-06-15.xsd#cl-cs_InversionesSegurosCuentaUnicaInversion</t>
  </si>
  <si>
    <t>cl-cs_cor_2014-06-15.xsd#cl-cs_MueblesEquiposUsoPropio</t>
  </si>
  <si>
    <t>cl-cs_cor_2014-06-15.xsd#cl-cs_OtrasReservasTecnicas</t>
  </si>
  <si>
    <t>cl-cs_cor_2014-06-15.xsd#cl-cs_OtrosActivos</t>
  </si>
  <si>
    <t>cl-cs_cor_2014-06-15.xsd#cl-cs_OtrosActivosOtrosActivosVarios</t>
  </si>
  <si>
    <t>cl-cs_cor_2014-06-15.xsd#cl-cs_OtrosActivosVarios</t>
  </si>
  <si>
    <t>cl-cs_cor_2014-06-15.xsd#cl-cs_OtrosAjustes</t>
  </si>
  <si>
    <t>cl-cs_cor_2014-06-15.xsd#cl-cs_OtrosDeudoresPorOperacionesReaseguro</t>
  </si>
  <si>
    <t>cl-cs_cor_2014-06-15.xsd#cl-cs_OtrosPasivos</t>
  </si>
  <si>
    <t>cl-cs_cor_2014-06-15.xsd#cl-cs_OtrosPasivosNoFinancieros</t>
  </si>
  <si>
    <t>cl-cs_cor_2014-06-15.xsd#cl-cs_OtrosPasivosOtrosPasivos</t>
  </si>
  <si>
    <t>cl-cs_cor_2014-06-15.xsd#cl-cs_ParticipacionesEnEmpresasAsociadas</t>
  </si>
  <si>
    <t>cl-cs_cor_2014-06-15.xsd#cl-cs_ParticipacionesEnEmpresasSubsidiarias</t>
  </si>
  <si>
    <t>cl-cs_cor_2014-06-15.xsd#cl-cs_ParticipacionesEnEntidadesGrupo</t>
  </si>
  <si>
    <t>cl-cs_cor_2014-06-15.xsd#cl-cs_ParticipacionReaseguroEnOtrasReservaTecnicas</t>
  </si>
  <si>
    <t>cl-cs_cor_2014-06-15.xsd#cl-cs_ParticipacionReaseguroEnReservaInsuficienciaPrimas</t>
  </si>
  <si>
    <t>cl-cs_cor_2014-06-15.xsd#cl-cs_ParticipacionReaseguroEnReservaMatematica</t>
  </si>
  <si>
    <t>cl-cs_cor_2014-06-15.xsd#cl-cs_ParticipacionReaseguroEnReservaRentaPrivadas</t>
  </si>
  <si>
    <t>cl-cs_cor_2014-06-15.xsd#cl-cs_ParticipacionReaseguroEnReservaRentasVitalicias</t>
  </si>
  <si>
    <t>cl-cs_cor_2014-06-15.xsd#cl-cs_ParticipacionReaseguroEnReservaRiesgoEnCurso</t>
  </si>
  <si>
    <t>cl-cs_cor_2014-06-15.xsd#cl-cs_ParticipacionReaseguroEnReservaSiniestros</t>
  </si>
  <si>
    <t>cl-cs_cor_2014-06-15.xsd#cl-cs_ParticipacionReaseguroEnReservasSeguroInvalidezSobrevivencia</t>
  </si>
  <si>
    <t>cl-cs_cor_2014-06-15.xsd#cl-cs_ParticipacionReaseguroEnReservasSegurosPrevisionales</t>
  </si>
  <si>
    <t>cl-cs_cor_2014-06-15.xsd#cl-cs_ParticipacionReaseguroEnReservasTecnicas</t>
  </si>
  <si>
    <t>cl-cs_cor_2014-06-15.xsd#cl-cs_PasivoNoCorrientesMantenidosParaVenta</t>
  </si>
  <si>
    <t>cl-cs_cor_2014-06-15.xsd#cl-cs_Pasivos</t>
  </si>
  <si>
    <t>cl-cs_cor_2014-06-15.xsd#cl-cs_PasivosFinancieros</t>
  </si>
  <si>
    <t>cl-cs_cor_2014-06-15.xsd#cl-cs_PasivosPorImpuestosDiferidos</t>
  </si>
  <si>
    <t>cl-cs_cor_2014-06-15.xsd#cl-cs_PasivosYPatrimonio</t>
  </si>
  <si>
    <t>cl-cs_cor_2014-06-15.xsd#cl-cs_Patrimonio</t>
  </si>
  <si>
    <t>cl-cs_cor_2014-06-15.xsd#cl-cs_Prestamos</t>
  </si>
  <si>
    <t>cl-cs_cor_2014-06-15.xsd#cl-cs_PrestamosOtorgados</t>
  </si>
  <si>
    <t>cl-cs_cor_2014-06-15.xsd#cl-cs_PrimasPorCobrarOperacionesCoaseguro</t>
  </si>
  <si>
    <t>cl-cs_cor_2014-06-15.xsd#cl-cs_PrimasPorCobrarReaseguroAceptado</t>
  </si>
  <si>
    <t>cl-cs_cor_2014-06-15.xsd#cl-cs_PrimasPorPagarOperacionesCoaseguro</t>
  </si>
  <si>
    <t>cl-cs_cor_2014-06-15.xsd#cl-cs_PropiedadesDeInversion</t>
  </si>
  <si>
    <t>cl-cs_cor_2014-06-15.xsd#cl-cs_PropiedadesMueblesEquipoUsoPropio</t>
  </si>
  <si>
    <t>cl-cs_cor_2014-06-15.xsd#cl-cs_PropiedadesUsoPropio</t>
  </si>
  <si>
    <t>cl-cs_cor_2014-06-15.xsd#cl-cs_Provisiones</t>
  </si>
  <si>
    <t>cl-cs_cor_2014-06-15.xsd#cl-cs_ReservaCatastroficaTerremoto</t>
  </si>
  <si>
    <t>cl-cs_cor_2014-06-15.xsd#cl-cs_ReservaDeRiesgoEnCurso</t>
  </si>
  <si>
    <t>cl-cs_cor_2014-06-15.xsd#cl-cs_ReservaDeSiniestros</t>
  </si>
  <si>
    <t>cl-cs_cor_2014-06-15.xsd#cl-cs_ReservaInsuficienciaPrima</t>
  </si>
  <si>
    <t>cl-cs_cor_2014-06-15.xsd#cl-cs_ReservaMatematica</t>
  </si>
  <si>
    <t>cl-cs_cor_2014-06-15.xsd#cl-cs_ReservaRentasPrivadas</t>
  </si>
  <si>
    <t>cl-cs_cor_2014-06-15.xsd#cl-cs_Reservas</t>
  </si>
  <si>
    <t>cl-cs_cor_2014-06-15.xsd#cl-cs_ReservasRentasVitalicias</t>
  </si>
  <si>
    <t>cl-cs_cor_2014-06-15.xsd#cl-cs_ReservasSeguroInvalidezSobrevivencia</t>
  </si>
  <si>
    <t>cl-cs_cor_2014-06-15.xsd#cl-cs_ReservasSegurosPrevisionales</t>
  </si>
  <si>
    <t>cl-cs_cor_2014-06-15.xsd#cl-cs_ReservasTecnicas</t>
  </si>
  <si>
    <t>cl-cs_cor_2014-06-15.xsd#cl-cs_ReservaValorDelFondo</t>
  </si>
  <si>
    <t>cl-cs_cor_2014-06-15.xsd#cl-cs_ResultadoDelEjercicio</t>
  </si>
  <si>
    <t>cl-cs_cor_2014-06-15.xsd#cl-cs_ResultadosAcumulados</t>
  </si>
  <si>
    <t>cl-cs_cor_2014-06-15.xsd#cl-cs_ResultadosAcumuladosPeriodosAnteriores</t>
  </si>
  <si>
    <t>cl-cs_cor_2014-06-15.xsd#cl-cs_SiniestrosPorCobrarOperacionesCoaseguro</t>
  </si>
  <si>
    <t>cl-cs_cor_2014-06-15.xsd#cl-cs_SiniestrosPorCobrarReaseguradores</t>
  </si>
  <si>
    <t>cl-cs_cor_2014-06-15.xsd#cl-cs_SiniestrosPorPagarOperacionesCoaseguro</t>
  </si>
  <si>
    <t>cl-cs_cor_2014-06-15.xsd#cl-cs_DepreciacionInversiones</t>
  </si>
  <si>
    <t>cl-cs_cor_2014-06-15.xsd#cl-cs_DeterioroInversiones</t>
  </si>
  <si>
    <t>cl-cs_cor_2014-06-15.xsd#cl-cs_DiferenciasCambio</t>
  </si>
  <si>
    <t>cl-cs_cor_2014-06-15.xsd#cl-cs_EstadoOtrosResultadosIntegralesSinopsis</t>
  </si>
  <si>
    <t>cl-cs_cor_2014-06-15.xsd#cl-cs_EstadoResultadoIntegralSinopsis</t>
  </si>
  <si>
    <t>cl-cs_cor_2014-06-15.xsd#cl-cs_EstadoResultadoSinopsis</t>
  </si>
  <si>
    <t>cl-cs_cor_2014-06-15.xsd#cl-cs_GastosDeGestion</t>
  </si>
  <si>
    <t>cl-cs_cor_2014-06-15.xsd#cl-cs_ImpuestoDiferido</t>
  </si>
  <si>
    <t>cl-cs_cor_2014-06-15.xsd#cl-cs_ImpuestoRenta</t>
  </si>
  <si>
    <t>cl-cs_cor_2014-06-15.xsd#cl-cs_OtroResultadoIntegral</t>
  </si>
  <si>
    <t>cl-cs_cor_2014-06-15.xsd#cl-cs_OtrosCostosAdministracion</t>
  </si>
  <si>
    <t>cl-cs_cor_2014-06-15.xsd#cl-cs_OtrosGastos</t>
  </si>
  <si>
    <t>cl-cs_cor_2014-06-15.xsd#cl-cs_OtrosIngresos</t>
  </si>
  <si>
    <t>cl-cs_cor_2014-06-15.xsd#cl-cs_OtrosIngresosYEgresos</t>
  </si>
  <si>
    <t>cl-cs_cor_2014-06-15.xsd#cl-cs_OtrosResultadosConAjusteEnPatrimonio</t>
  </si>
  <si>
    <t>cl-cs_cor_2014-06-15.xsd#cl-cs_Remuneraciones</t>
  </si>
  <si>
    <t>cl-cs_cor_2014-06-15.xsd#cl-cs_ResultadoActivosFinancieros</t>
  </si>
  <si>
    <t>cl-cs_cor_2014-06-15.xsd#cl-cs_ResultadoCoberturasFlujoDeCaja</t>
  </si>
  <si>
    <t>cl-cs_cor_2014-06-15.xsd#cl-cs_ResultadoDeInversiones</t>
  </si>
  <si>
    <t>cl-cs_cor_2014-06-15.xsd#cl-cs_ResultadoDelPeriodo</t>
  </si>
  <si>
    <t>cl-cs_cor_2014-06-15.xsd#cl-cs_ResultadoEvaluacionPropiedadesMueblesYEquipos</t>
  </si>
  <si>
    <t>cl-cs_cor_2014-06-15.xsd#cl-cs_ResultadoIntegral</t>
  </si>
  <si>
    <t>cl-cs_cor_2014-06-15.xsd#cl-cs_ResultadoInversionesFinancierasDevengadas</t>
  </si>
  <si>
    <t>cl-cs_cor_2014-06-15.xsd#cl-cs_ResultadoInversionesFinancierasNoRealizadas</t>
  </si>
  <si>
    <t>cl-cs_cor_2014-06-15.xsd#cl-cs_ResultadoInversionesFinancierasRealizadas</t>
  </si>
  <si>
    <t>cl-cs_cor_2014-06-15.xsd#cl-cs_ResultadoInversionesInmobiliariasDevengadas</t>
  </si>
  <si>
    <t>cl-cs_cor_2014-06-15.xsd#cl-cs_ResultadoInversionesInmobiliariasNoRealizadas</t>
  </si>
  <si>
    <t>cl-cs_cor_2014-06-15.xsd#cl-cs_ResultadoInversionesInmobiliariasRealizadas</t>
  </si>
  <si>
    <t>cl-cs_cor_2014-06-15.xsd#cl-cs_ResultadoNetoInversionesDevengadas</t>
  </si>
  <si>
    <t>cl-cs_cor_2014-06-15.xsd#cl-cs_ResultadoNetoInversionesNoRealizadas</t>
  </si>
  <si>
    <t>cl-cs_cor_2014-06-15.xsd#cl-cs_ResultadoNetoInversionesPorSegurosConCuentaUnicaDeInversiones</t>
  </si>
  <si>
    <t>cl-cs_cor_2014-06-15.xsd#cl-cs_ResultadoNetoInversionesRealizadas</t>
  </si>
  <si>
    <t>cl-cs_cor_2014-06-15.xsd#cl-cs_ResultadoOperacionesContinuasAntesDeImpuestoRenta</t>
  </si>
  <si>
    <t>cl-cs_cor_2014-06-15.xsd#cl-cs_ResultadoTecnicoDeSeguros</t>
  </si>
  <si>
    <t>cl-cs_cor_2014-06-15.xsd#cl-cs_UtilidadPerdidaOperacionesDiscontinuasyDisponiblesParaVentaNetasImpuesto</t>
  </si>
  <si>
    <t>cl-cs_cor_2014-06-15.xsd#cl-cs_UtilidadPerdidaUnidadesReajustables</t>
  </si>
  <si>
    <t>cl-cs_cor_2014-06-15.xsd#cl-cs_AumentoDisminucionEfectivoYEquivalentes</t>
  </si>
  <si>
    <t>cl-cs_cor_2014-06-15.xsd#cl-cs_AumentosCapital</t>
  </si>
  <si>
    <t>cl-cs_cor_2014-06-15.xsd#cl-cs_Bancos</t>
  </si>
  <si>
    <t>cl-cs_cor_2014-06-15.xsd#cl-cs_ComponentesEfectivoYEquivalentesAlFinalDelPeriodoSinopsis</t>
  </si>
  <si>
    <t>cl-cs_cor_2014-06-15.xsd#cl-cs_DevolucionPorRentasYSiniestros</t>
  </si>
  <si>
    <t>cl-cs_cor_2014-06-15.xsd#cl-cs_DisminucionCapital</t>
  </si>
  <si>
    <t>cl-cs_cor_2014-06-15.xsd#cl-cs_DividendosAccionistas</t>
  </si>
  <si>
    <t>cl-cs_cor_2014-06-15.xsd#cl-cs_EfectivoEnCaja</t>
  </si>
  <si>
    <t>cl-cs_cor_2014-06-15.xsd#cl-cs_EfectosVariacionesTipoDeCambio</t>
  </si>
  <si>
    <t>cl-cs_cor_2014-06-15.xsd#cl-cs_EgresoActivosFinancierosValorRazonable</t>
  </si>
  <si>
    <t>cl-cs_cor_2014-06-15.xsd#cl-cs_EgresoActivosInmobiliarios</t>
  </si>
  <si>
    <t>cl-cs_cor_2014-06-15.xsd#cl-cs_EgresoComisionesReasegurosAceptados</t>
  </si>
  <si>
    <t>cl-cs_cor_2014-06-15.xsd#cl-cs_EgresoComisionesSegurosDirectos</t>
  </si>
  <si>
    <t>cl-cs_cor_2014-06-15.xsd#cl-cs_EgresoGastoAdministracion</t>
  </si>
  <si>
    <t>cl-cs_cor_2014-06-15.xsd#cl-cs_EgresosActividadesFinanciamientoSinopsis</t>
  </si>
  <si>
    <t>cl-cs_cor_2014-06-15.xsd#cl-cs_EgresosActividadesInversionSinopsis</t>
  </si>
  <si>
    <t>cl-cs_cor_2014-06-15.xsd#cl-cs_EgresosActividadesOperacionSinopsis</t>
  </si>
  <si>
    <t>cl-cs_cor_2014-06-15.xsd#cl-cs_EgresosActivosFinancierosCostoAmortizado</t>
  </si>
  <si>
    <t>cl-cs_cor_2014-06-15.xsd#cl-cs_EgresosActivosIntangiles</t>
  </si>
  <si>
    <t>cl-cs_cor_2014-06-15.xsd#cl-cs_EgresosActivosMantenidosParaVenta</t>
  </si>
  <si>
    <t>cl-cs_cor_2014-06-15.xsd#cl-cs_EgresosEfectivoActividadAseguradora</t>
  </si>
  <si>
    <t>cl-cs_cor_2014-06-15.xsd#cl-cs_EgresosEfectivoActividadesFinanciamiento</t>
  </si>
  <si>
    <t>cl-cs_cor_2014-06-15.xsd#cl-cs_EgresosEfectivoActividadesInversion</t>
  </si>
  <si>
    <t>cl-cs_cor_2014-06-15.xsd#cl-cs_EgresosPorParticipacionesEnEntidadesDelGrupoYFiliales</t>
  </si>
  <si>
    <t>cl-cs_cor_2014-06-15.xsd#cl-cs_EgresosPorPropiedadesMueblesYEquipo</t>
  </si>
  <si>
    <t>cl-cs_cor_2014-06-15.xsd#cl-cs_EgresosPrestacionesSeguroDirectoYCoaseguro</t>
  </si>
  <si>
    <t>cl-cs_cor_2014-06-15.xsd#cl-cs_EgresosPrestamosConRelacionados</t>
  </si>
  <si>
    <t>cl-cs_cor_2014-06-15.xsd#cl-cs_EgresosPropiedadesInversion</t>
  </si>
  <si>
    <t>cl-cs_cor_2014-06-15.xsd#cl-cs_EquivalenteAlEfectivo</t>
  </si>
  <si>
    <t>cl-cs_cor_2014-06-15.xsd#cl-cs_EstadoDeFlujosSinopsis</t>
  </si>
  <si>
    <t>cl-cs_cor_2014-06-15.xsd#cl-cs_FlujosDeEfectivoActividadesOperacionSinopsis</t>
  </si>
  <si>
    <t>cl-cs_cor_2014-06-15.xsd#cl-cs_FlujosEfectivoActividadesFinanciamientoSinopsis</t>
  </si>
  <si>
    <t>cl-cs_cor_2014-06-15.xsd#cl-cs_FlujosEfectivoActividadesInversionSinopsis</t>
  </si>
  <si>
    <t>cl-cs_cor_2014-06-15.xsd#cl-cs_FlujosEfectivoNetoActividadesFinanciamiento</t>
  </si>
  <si>
    <t>cl-cs_cor_2014-06-15.xsd#cl-cs_FlujosEfectivoNetoActividadesInversion</t>
  </si>
  <si>
    <t>cl-cs_cor_2014-06-15.xsd#cl-cs_FlujosEfectivoNetosActividadesOperacion</t>
  </si>
  <si>
    <t>cl-cs_cor_2014-06-15.xsd#cl-cs_GastosImpuestos</t>
  </si>
  <si>
    <t>cl-cs_cor_2014-06-15.xsd#cl-cs_IngresoActivosFinancierosCostoAmortizado</t>
  </si>
  <si>
    <t>cl-cs_cor_2014-06-15.xsd#cl-cs_IngresoActivosFinancierosValorRazonable</t>
  </si>
  <si>
    <t>cl-cs_cor_2014-06-15.xsd#cl-cs_IngresoActivosInmobiliarios</t>
  </si>
  <si>
    <t>cl-cs_cor_2014-06-15.xsd#cl-cs_IngresoComisionesReasegurosCedidos</t>
  </si>
  <si>
    <t>cl-cs_cor_2014-06-15.xsd#cl-cs_IngresoRentasYSiniestrosReasegurados</t>
  </si>
  <si>
    <t>cl-cs_cor_2014-06-15.xsd#cl-cs_IngresosActividadesFinanciamientoSinopsis</t>
  </si>
  <si>
    <t>cl-cs_cor_2014-06-15.xsd#cl-cs_IngresosActividadesInversionSinopsis</t>
  </si>
  <si>
    <t>cl-cs_cor_2014-06-15.xsd#cl-cs_IngresosActividadesOperacionSinopsis</t>
  </si>
  <si>
    <t>cl-cs_cor_2014-06-15.xsd#cl-cs_IngresosActivosIntangibles</t>
  </si>
  <si>
    <t>cl-cs_cor_2014-06-15.xsd#cl-cs_IngresosActivosMantenidosParaVenta</t>
  </si>
  <si>
    <t>cl-cs_cor_2014-06-15.xsd#cl-cs_IngresosEfectivoActividadAseguradora</t>
  </si>
  <si>
    <t>cl-cs_cor_2014-06-15.xsd#cl-cs_IngresosEfectivoActividadesFinanciamiento</t>
  </si>
  <si>
    <t>cl-cs_cor_2014-06-15.xsd#cl-cs_IngresosEfectivoActividadesInversion</t>
  </si>
  <si>
    <t>cl-cs_cor_2014-06-15.xsd#cl-cs_IngresosEmisionInstrumentosPatrimonio</t>
  </si>
  <si>
    <t>cl-cs_cor_2014-06-15.xsd#cl-cs_IngresosPorParticipacionesEnEntidadesDelGrupoYFiliales</t>
  </si>
  <si>
    <t>cl-cs_cor_2014-06-15.xsd#cl-cs_IngresosPorPropiedadesMueblesYEquipo</t>
  </si>
  <si>
    <t>cl-cs_cor_2014-06-15.xsd#cl-cs_IngresosPrestamosARelacionados</t>
  </si>
  <si>
    <t>cl-cs_cor_2014-06-15.xsd#cl-cs_IngresosPrestamosBancarios</t>
  </si>
  <si>
    <t>cl-cs_cor_2014-06-15.xsd#cl-cs_IngresosPrimasReaseguroAceptado</t>
  </si>
  <si>
    <t>cl-cs_cor_2014-06-15.xsd#cl-cs_IngresosPrimasSegurosYCoaseguro</t>
  </si>
  <si>
    <t>cl-cs_cor_2014-06-15.xsd#cl-cs_IngresosPropiedadesInversion</t>
  </si>
  <si>
    <t>cl-cs_cor_2014-06-15.xsd#cl-cs_InteresesDividendosRecibidos</t>
  </si>
  <si>
    <t>cl-cs_cor_2014-06-15.xsd#cl-cs_InteresesPagados</t>
  </si>
  <si>
    <t>cl-cs_cor_2014-06-15.xsd#cl-cs_OtrosEgresosActividadAseguradora</t>
  </si>
  <si>
    <t>cl-cs_cor_2014-06-15.xsd#cl-cs_OtrosEgresosRelacionadosConActividadesFinanciamiento</t>
  </si>
  <si>
    <t>cl-cs_cor_2014-06-15.xsd#cl-cs_OtrosEgresosRelacionadosConActividadesInversion</t>
  </si>
  <si>
    <t>cl-cs_cor_2014-06-15.xsd#cl-cs_OtrosIngresoActividadAseguradora</t>
  </si>
  <si>
    <t>cl-cs_cor_2014-06-15.xsd#cl-cs_OtrosIngresosRelacionadosConActividadesFinanciamiento</t>
  </si>
  <si>
    <t>cl-cs_cor_2014-06-15.xsd#cl-cs_OtrosIngresosRelacionadosConActividadesInversion</t>
  </si>
  <si>
    <t>cl-cs_cor_2014-06-15.xsd#cl-cs_PagoRentasYSiniestros</t>
  </si>
  <si>
    <t>cl-cs_cor_2014-06-15.xsd#cl-cs_PrestamosYPartidasPorCobrar</t>
  </si>
  <si>
    <t>cl-cs_cor_2014-06-15.xsd#cl-cs_AjustesPatrimonioPeriodosAnteriores</t>
  </si>
  <si>
    <t>cl-cs_cor_2014-06-15.xsd#cl-cs_AumentoDisminucionCapital</t>
  </si>
  <si>
    <t>cl-cs_cor_2014-06-15.xsd#cl-cs_CambiosEnReservas</t>
  </si>
  <si>
    <t>cl-cs_cor_2014-06-15.xsd#cl-cs_CapitalPagadoMiembro</t>
  </si>
  <si>
    <t>cl-cs_cor_2014-06-15.xsd#cl-cs_ComponentesDelPatrimonioEje</t>
  </si>
  <si>
    <t>cl-cs_cor_2014-06-15.xsd#cl-cs_DistribucionDividendos</t>
  </si>
  <si>
    <t>cl-cs_cor_2014-06-15.xsd#cl-cs_EstadoCambiosEnPatrimonioPartidas</t>
  </si>
  <si>
    <t>cl-cs_cor_2014-06-15.xsd#cl-cs_EstadoCambiosEnPatrimonioSinopsis</t>
  </si>
  <si>
    <t>cl-cs_cor_2014-06-15.xsd#cl-cs_EstadoCambiosEnPatrimonioTabla</t>
  </si>
  <si>
    <t>cl-cs_cor_2014-06-15.xsd#cl-cs_IngresosGastosRegistradosConAbonoCargoPatrimonio</t>
  </si>
  <si>
    <t>cl-cs_cor_2014-06-15.xsd#cl-cs_OperacionesConAccionistas</t>
  </si>
  <si>
    <t>cl-cs_cor_2014-06-15.xsd#cl-cs_OtrasOperacionesConAccionistas</t>
  </si>
  <si>
    <t>cl-cs_cor_2014-06-15.xsd#cl-cs_OtrasReservasMiembro</t>
  </si>
  <si>
    <t>cl-cs_cor_2014-06-15.xsd#cl-cs_OtrosAjustesMiembro</t>
  </si>
  <si>
    <t>cl-cs_cor_2014-06-15.xsd#cl-cs_OtrosResultadosConAjusteEnPatrimonioMiembro</t>
  </si>
  <si>
    <t>cl-cs_cor_2014-06-15.xsd#cl-cs_PatrimonioMiembro</t>
  </si>
  <si>
    <t>cl-cs_cor_2014-06-15.xsd#cl-cs_PatrimonioPreviamenteReportado</t>
  </si>
  <si>
    <t>cl-cs_cor_2014-06-15.xsd#cl-cs_ReservaAjustePorCalceMiembro</t>
  </si>
  <si>
    <t>cl-cs_cor_2014-06-15.xsd#cl-cs_ReservaDescalceSegurosCUIMiembro</t>
  </si>
  <si>
    <t>cl-cs_cor_2014-06-15.xsd#cl-cs_ReservasMiembro</t>
  </si>
  <si>
    <t>cl-cs_cor_2014-06-15.xsd#cl-cs_ResultadoCoberturasFlujoCajaMiembro</t>
  </si>
  <si>
    <t>cl-cs_cor_2014-06-15.xsd#cl-cs_ResultadoDelPeriodoMiembro</t>
  </si>
  <si>
    <t>cl-cs_cor_2014-06-15.xsd#cl-cs_ResultadoEvaluacionPropiedadesMueblesYEquipoMiembro</t>
  </si>
  <si>
    <t>cl-cs_cor_2014-06-15.xsd#cl-cs_ResultadosActivosFinancierosMiembro</t>
  </si>
  <si>
    <t>cl-cs_cor_2014-06-15.xsd#cl-cs_ResultadosAcumuladosMiembro</t>
  </si>
  <si>
    <t>cl-cs_cor_2014-06-15.xsd#cl-cs_ResultadosAcumuladosPeriodosAnterioresMiembro</t>
  </si>
  <si>
    <t>cl-cs_cor_2014-06-15.xsd#cl-cs_SobrePrecioAccionesMiembro</t>
  </si>
  <si>
    <t>cl-cs_cor_2014-06-15.xsd#cl-cs_TransferenciaDePatrimonioAResultado</t>
  </si>
  <si>
    <t>cl-cs_cor_2014-06-15.xsd#cl-cs_TransferenciasAResultadosAcumulados</t>
  </si>
  <si>
    <t>cl-cs_cor_2014-06-15.xsd#cl-cs_AccionistaCincoMiembro</t>
  </si>
  <si>
    <t>cl-cs_cor_2014-06-15.xsd#cl-cs_AccionistaCuatroMiembro</t>
  </si>
  <si>
    <t>cl-cs_cor_2014-06-15.xsd#cl-cs_AccionistaDiezMiembro</t>
  </si>
  <si>
    <t>cl-cs_cor_2014-06-15.xsd#cl-cs_AccionistaDosMiembro</t>
  </si>
  <si>
    <t>cl-cs_cor_2014-06-15.xsd#cl-cs_AccionistaNueveMiembro</t>
  </si>
  <si>
    <t>cl-cs_cor_2014-06-15.xsd#cl-cs_AccionistaOchoMiembro</t>
  </si>
  <si>
    <t>cl-cs_cor_2014-06-15.xsd#cl-cs_AccionistaSeisMiembro</t>
  </si>
  <si>
    <t>cl-cs_cor_2014-06-15.xsd#cl-cs_AccionistaSieteMiembro</t>
  </si>
  <si>
    <t>cl-cs_cor_2014-06-15.xsd#cl-cs_AccionistasPartidas</t>
  </si>
  <si>
    <t>cl-cs_cor_2014-06-15.xsd#cl-cs_AccionistaTresMiembro</t>
  </si>
  <si>
    <t>cl-cs_cor_2014-06-15.xsd#cl-cs_AccionistaUnoMiembro</t>
  </si>
  <si>
    <t>cl-cs_cor_2014-06-15.xsd#cl-cs_ActividadesPrincipales</t>
  </si>
  <si>
    <t>cl-cs_cor_2014-06-15.xsd#cl-cs_AuditoresExternos</t>
  </si>
  <si>
    <t>cl-cs_cor_2014-06-15.xsd#cl-cs_ClasificacionRiesgo</t>
  </si>
  <si>
    <t>cl-cs_cor_2014-06-15.xsd#cl-cs_ClasificadoraRiesgoDosMiembro</t>
  </si>
  <si>
    <t>cl-cs_cor_2014-06-15.xsd#cl-cs_ClasificadoraRiesgoUnoMiembro</t>
  </si>
  <si>
    <t>cl-cs_cor_2014-06-15.xsd#cl-cs_ClasificadorasRiesgoMiembro</t>
  </si>
  <si>
    <t>cl-cs_cor_2014-06-15.xsd#cl-cs_ClasificadoresRiesgo</t>
  </si>
  <si>
    <t>cl-cs_cor_2014-06-15.xsd#cl-cs_Domicilio</t>
  </si>
  <si>
    <t>cl-cs_cor_2014-06-15.xsd#cl-cs_FechaClasificacion</t>
  </si>
  <si>
    <t>cl-cs_cor_2014-06-15.xsd#cl-cs_FechaResolucionExenta</t>
  </si>
  <si>
    <t>cl-cs_cor_2014-06-15.xsd#cl-cs_GrupoEconomico</t>
  </si>
  <si>
    <t>cl-cs_cor_2014-06-15.xsd#cl-cs_IdentificacionAccionistasEje</t>
  </si>
  <si>
    <t>cl-cs_cor_2014-06-15.xsd#cl-cs_InformacionPorClasificadoraRiesgoEje</t>
  </si>
  <si>
    <t>cl-cs_cor_2014-06-15.xsd#cl-cs_InformacionRevelarSobreEntidadQueReportaSinopsis</t>
  </si>
  <si>
    <t>cl-cs_cor_2014-06-15.xsd#cl-cs_InformacionSobreClasificadoresRiesgoSinopsis</t>
  </si>
  <si>
    <t>cl-cs_cor_2014-06-15.xsd#cl-cs_InformacionSobreClasificadoresRiesgoTabla</t>
  </si>
  <si>
    <t>cl-cs_cor_2014-06-15.xsd#cl-cs_InformacionSobreDiezMayoresAccionistasMiembro</t>
  </si>
  <si>
    <t>cl-cs_cor_2014-06-15.xsd#cl-cs_InformacionSobreDiezMayoresAccionistasSinopsis</t>
  </si>
  <si>
    <t>cl-cs_cor_2014-06-15.xsd#cl-cs_InformacionSobreDiezMayoresAccionistasTabla</t>
  </si>
  <si>
    <t>cl-cs_cor_2014-06-15.xsd#cl-cs_NombreAccionista</t>
  </si>
  <si>
    <t>cl-cs_cor_2014-06-15.xsd#cl-cs_NombreClasificadoraRiesgo</t>
  </si>
  <si>
    <t>cl-cs_cor_2014-06-15.xsd#cl-cs_NombreControladoraUltimaDelGrupo</t>
  </si>
  <si>
    <t>cl-cs_cor_2014-06-15.xsd#cl-cs_NombreEntidadControladora</t>
  </si>
  <si>
    <t>cl-cs_cor_2014-06-15.xsd#cl-cs_NumeroRegistroAuditoresExternosEnSVS</t>
  </si>
  <si>
    <t>cl-cs_cor_2014-06-15.xsd#cl-cs_NumeroRegistroClasificadoresRiesgo</t>
  </si>
  <si>
    <t>cl-cs_cor_2014-06-15.xsd#cl-cs_NumeroRegistroValores</t>
  </si>
  <si>
    <t>cl-cs_cor_2014-06-15.xsd#cl-cs_NumeroResolucionExcenta</t>
  </si>
  <si>
    <t>cl-cs_cor_2014-06-15.xsd#cl-cs_NumeroTrabajadores</t>
  </si>
  <si>
    <t>cl-cs_cor_2014-06-15.xsd#cl-cs_PorcentajePropiedad</t>
  </si>
  <si>
    <t>num:percentItemType</t>
  </si>
  <si>
    <t>cl-cs_cor_2014-06-15.xsd#cl-cs_PrincipalesCambiosSocietariosDeFusionesYAdquisiones</t>
  </si>
  <si>
    <t>cl-cs_cor_2014-06-15.xsd#cl-cs_RUTAccionista</t>
  </si>
  <si>
    <t>cl-cs_cor_2014-06-15.xsd#cl-cs_RUTClasificadoraRiesgo</t>
  </si>
  <si>
    <t>cl-cs_cor_2014-06-15.xsd#cl-cs_TipoPersona</t>
  </si>
  <si>
    <t>cl-cs_cor_2014-06-15.xsd#cl-cs_AumentoDisminucionProvisionDeterioroPrestamos</t>
  </si>
  <si>
    <t>cl-cs_cor_2014-06-15.xsd#cl-cs_CastigoPrestamos</t>
  </si>
  <si>
    <t>cl-cs_cor_2014-06-15.xsd#cl-cs_CostoAmortizadoBrutoMiembro</t>
  </si>
  <si>
    <t>cl-cs_cor_2014-06-15.xsd#cl-cs_CostoAmortizadoMiembro</t>
  </si>
  <si>
    <t>cl-cs_cor_2014-06-15.xsd#cl-cs_DeterioroMiembro</t>
  </si>
  <si>
    <t>cl-cs_cor_2014-06-15.xsd#cl-cs_DeterioroPrestamos</t>
  </si>
  <si>
    <t>cl-cs_cor_2014-06-15.xsd#cl-cs_EvolucionDeterioroPrestamosSinopsis</t>
  </si>
  <si>
    <t>cl-cs_cor_2014-06-15.xsd#cl-cs_ExplicacionModeloUtilizadoDeterminarDeterioroBloqueDeTexto</t>
  </si>
  <si>
    <t>cl-cs_cor_2014-06-15.xsd#cl-cs_InformacionRevelarSobrePrestamosSinopsis</t>
  </si>
  <si>
    <t>cl-cs_cor_2014-06-15.xsd#cl-cs_InformacionSobrePrestamosSinopsis</t>
  </si>
  <si>
    <t>cl-cs_cor_2014-06-15.xsd#cl-cs_MetodoValorizacionEje</t>
  </si>
  <si>
    <t>cl-cs_cor_2014-06-15.xsd#cl-cs_OtroDeterioroPrestamos</t>
  </si>
  <si>
    <t>cl-cs_cor_2014-06-15.xsd#cl-cs_PrestamosPartidas</t>
  </si>
  <si>
    <t>cl-cs_cor_2014-06-15.xsd#cl-cs_ValorizacionPrestamosTabla</t>
  </si>
  <si>
    <t>cl-cs_cor_2014-06-15.xsd#cl-cs_ValorRazonableMiembro</t>
  </si>
  <si>
    <t>cl-cs_cor_2014-06-15.xsd#cl-cs_VariacionEfectoTipoCambioPrestamos</t>
  </si>
  <si>
    <t>cl-cs_cor_2014-06-15.xsd#cl-cs_AccionesSociedadesAnonimasAbiertas</t>
  </si>
  <si>
    <t>cl-cs_cor_2014-06-15.xsd#cl-cs_AccionesSociedadesAnonimasCerradas</t>
  </si>
  <si>
    <t>cl-cs_cor_2014-06-15.xsd#cl-cs_AccionesSociedadesExtranjeras</t>
  </si>
  <si>
    <t>cl-cs_cor_2014-06-15.xsd#cl-cs_ActivoCostoAmortizadoBrutoMiembro</t>
  </si>
  <si>
    <t>cl-cs_cor_2014-06-15.xsd#cl-cs_ActivosCostoAmortizadoMiembro</t>
  </si>
  <si>
    <t>cl-cs_cor_2014-06-15.xsd#cl-cs_ActivosValorRazonableMiembro</t>
  </si>
  <si>
    <t>cl-cs_cor_2014-06-15.xsd#cl-cs_BancoCUI</t>
  </si>
  <si>
    <t>cl-cs_cor_2014-06-15.xsd#cl-cs_CompañiaOAseguradoAsumeRiesgoValorPolizaEje</t>
  </si>
  <si>
    <t>cl-cs_cor_2014-06-15.xsd#cl-cs_CuotasFondosInversionConstituidosPaisCuyosActivosEstanInvertidosValoresExtranjeros</t>
  </si>
  <si>
    <t>cl-cs_cor_2014-06-15.xsd#cl-cs_CuotasFondosInversionExtranjeros</t>
  </si>
  <si>
    <t>cl-cs_cor_2014-06-15.xsd#cl-cs_CuotasFondosMutuosConstituidosPaisCuyosActivosEstanInvertidosValoresExtranjeros</t>
  </si>
  <si>
    <t>cl-cs_cor_2014-06-15.xsd#cl-cs_CuotasFondosMutuosExtranjeros</t>
  </si>
  <si>
    <t>cl-cs_cor_2014-06-15.xsd#cl-cs_DeterioroInversionesCostoAmortizadoMiembro</t>
  </si>
  <si>
    <t>cl-cs_cor_2014-06-15.xsd#cl-cs_EmitidosPorEstadosYBancosCentralesExtranjeros</t>
  </si>
  <si>
    <t>cl-cs_cor_2014-06-15.xsd#cl-cs_FondosInversion</t>
  </si>
  <si>
    <t>cl-cs_cor_2014-06-15.xsd#cl-cs_FondosMutuos</t>
  </si>
  <si>
    <t>cl-cs_cor_2014-06-15.xsd#cl-cs_InformacionRevelarSobreInversionesCUISinopsis</t>
  </si>
  <si>
    <t>cl-cs_cor_2014-06-15.xsd#cl-cs_Inmobiliaria</t>
  </si>
  <si>
    <t>cl-cs_cor_2014-06-15.xsd#cl-cs_InstrumentoDeudaOCredito</t>
  </si>
  <si>
    <t>cl-cs_cor_2014-06-15.xsd#cl-cs_InstrumentosEmitidosSistemaFinanciero</t>
  </si>
  <si>
    <t>cl-cs_cor_2014-06-15.xsd#cl-cs_InstrumentosEmpresasNacionalesTransadosEnExtranjero</t>
  </si>
  <si>
    <t>cl-cs_cor_2014-06-15.xsd#cl-cs_InstrumentosEstado</t>
  </si>
  <si>
    <t>cl-cs_cor_2014-06-15.xsd#cl-cs_InstrumentosFinancierosRespaldanInversionesPartidas</t>
  </si>
  <si>
    <t>cl-cs_cor_2014-06-15.xsd#cl-cs_InversionesExtranjeroCUI</t>
  </si>
  <si>
    <t>cl-cs_cor_2014-06-15.xsd#cl-cs_InversionesNacionalesCUI</t>
  </si>
  <si>
    <t>cl-cs_cor_2014-06-15.xsd#cl-cs_InversionesRespaldanReservasFondoSegurosEnQueAseguradosAsumenRiesgoValorPolizaMiembro</t>
  </si>
  <si>
    <t>cl-cs_cor_2014-06-15.xsd#cl-cs_InversionesRespaldanReservasFondoSegurosEnQueCompañiaAsumeRiesgoValorPolizaMiembro</t>
  </si>
  <si>
    <t>cl-cs_cor_2014-06-15.xsd#cl-cs_InversionesSegurosConCuentaUnicaInversionSinopsis</t>
  </si>
  <si>
    <t>cl-cs_cor_2014-06-15.xsd#cl-cs_InversionesSegurosConCuentaUnicaInversionTabla</t>
  </si>
  <si>
    <t>cl-cs_cor_2014-06-15.xsd#cl-cs_InversionesSegurosCUIQuienAsumeRiesgoMiembro</t>
  </si>
  <si>
    <t>cl-cs_cor_2014-06-15.xsd#cl-cs_InversionSegurosCUIMiembro</t>
  </si>
  <si>
    <t>cl-cs_cor_2014-06-15.xsd#cl-cs_NivelDosCotizacionMercadosMiembro</t>
  </si>
  <si>
    <t>cl-cs_cor_2014-06-15.xsd#cl-cs_NivelesCotizacionMetodoValorizacionEje</t>
  </si>
  <si>
    <t>cl-cs_cor_2014-06-15.xsd#cl-cs_NivelTresCotizacionMercadosMiembro</t>
  </si>
  <si>
    <t>cl-cs_cor_2014-06-15.xsd#cl-cs_NivelUnoCotizacionMercadosMiembro</t>
  </si>
  <si>
    <t>cl-cs_cor_2014-06-15.xsd#cl-cs_OtrasInversionesExtranjeras</t>
  </si>
  <si>
    <t>cl-cs_cor_2014-06-15.xsd#cl-cs_OtrasInversionesNacionales</t>
  </si>
  <si>
    <t>cl-cs_cor_2014-06-15.xsd#cl-cs_OtrosRentaFijaExtranjera</t>
  </si>
  <si>
    <t>cl-cs_cor_2014-06-15.xsd#cl-cs_OtrosRentaFijaNacional</t>
  </si>
  <si>
    <t>cl-cs_cor_2014-06-15.xsd#cl-cs_OtrosRentaVariableExtranjera</t>
  </si>
  <si>
    <t>cl-cs_cor_2014-06-15.xsd#cl-cs_OtrosRentaVariableNacional</t>
  </si>
  <si>
    <t>cl-cs_cor_2014-06-15.xsd#cl-cs_RentaFijaExtranjera</t>
  </si>
  <si>
    <t>cl-cs_cor_2014-06-15.xsd#cl-cs_RentaFijaNacional</t>
  </si>
  <si>
    <t>cl-cs_cor_2014-06-15.xsd#cl-cs_RentaVariableExtranjera</t>
  </si>
  <si>
    <t>cl-cs_cor_2014-06-15.xsd#cl-cs_RentaVariableNacional</t>
  </si>
  <si>
    <t>cl-cs_cor_2014-06-15.xsd#cl-cs_TitulosEmitidosPorBancosYFinancierasExtranjeras</t>
  </si>
  <si>
    <t>cl-cs_cor_2014-06-15.xsd#cl-cs_TitulosEmitidosPorEmpresasExtranjeras</t>
  </si>
  <si>
    <t>cl-cs_cor_2014-06-15.xsd#cl-cs_AdquisicionesInversionesEmpresasRelacionadas</t>
  </si>
  <si>
    <t>cl-cs_cor_2014-06-15.xsd#cl-cs_CambioEnInversionesEnEmpresasRelacionadasSinopsis</t>
  </si>
  <si>
    <t>cl-cs_cor_2014-06-15.xsd#cl-cs_CambioEnInversionesEnEmpresasRelacionadasTabla</t>
  </si>
  <si>
    <t>cl-cs_cor_2014-06-15.xsd#cl-cs_ColigadasMiembro</t>
  </si>
  <si>
    <t>cl-cs_cor_2014-06-15.xsd#cl-cs_DetalleCambioParticipacionesEntidadesDelGrupoPartidas</t>
  </si>
  <si>
    <t>cl-cs_cor_2014-06-15.xsd#cl-cs_DetalleParticipacionEmpresasAsociadassPartidas</t>
  </si>
  <si>
    <t>cl-cs_cor_2014-06-15.xsd#cl-cs_DetalleParticipacionEmpresasSubsidiariasPartidas</t>
  </si>
  <si>
    <t>cl-cs_cor_2014-06-15.xsd#cl-cs_DeterioroInversionEmpresasAsociada</t>
  </si>
  <si>
    <t>cl-cs_cor_2014-06-15.xsd#cl-cs_DeterioroInversionEmpresasRelacionadas</t>
  </si>
  <si>
    <t>cl-cs_cor_2014-06-15.xsd#cl-cs_DeterioroInversionEmpresasSubsidiaria</t>
  </si>
  <si>
    <t>cl-cs_cor_2014-06-15.xsd#cl-cs_DiferenciaCambioEnInversionEmpresasRelacionadas</t>
  </si>
  <si>
    <t>cl-cs_cor_2014-06-15.xsd#cl-cs_DividendosRecibidosPorInversionEmpresasRelacionadas</t>
  </si>
  <si>
    <t>cl-cs_cor_2014-06-15.xsd#cl-cs_EmpresasAsociadasEje</t>
  </si>
  <si>
    <t>cl-cs_cor_2014-06-15.xsd#cl-cs_EmpresasRelacionadasEje</t>
  </si>
  <si>
    <t>cl-cs_cor_2014-06-15.xsd#cl-cs_EmpresasSubsidiariasEje</t>
  </si>
  <si>
    <t>cl-cs_cor_2014-06-15.xsd#cl-cs_FilialesMiembro</t>
  </si>
  <si>
    <t>cl-cs_cor_2014-06-15.xsd#cl-cs_InformacionRevelarSobreParticipacionesEntidadesGrupoBoqueDeTexto</t>
  </si>
  <si>
    <t>cl-cs_cor_2014-06-15.xsd#cl-cs_InversionesEmpresasAsociadasTabla</t>
  </si>
  <si>
    <t>cl-cs_cor_2014-06-15.xsd#cl-cs_InversionesEmpresasSubsidiariasTabla</t>
  </si>
  <si>
    <t>cl-cs_cor_2014-06-15.xsd#cl-cs_MonedaControlInversionEmpresaAsociada</t>
  </si>
  <si>
    <t>cl-cs_cor_2014-06-15.xsd#cl-cs_MonedaControlInversionEmpresaSubsidiaria</t>
  </si>
  <si>
    <t>cl-cs_cor_2014-06-15.xsd#cl-cs_NaturalezaInversionEmpresaAsociada</t>
  </si>
  <si>
    <t>cl-cs_cor_2014-06-15.xsd#cl-cs_NaturalezaInversionEmpresaSubsidiaria</t>
  </si>
  <si>
    <t>cl-cs_typ:CodigosNaturalezaInversionItemType</t>
  </si>
  <si>
    <t>cl-cs_cor_2014-06-15.xsd#cl-cs_NombreEmpresaAsociada</t>
  </si>
  <si>
    <t>cl-cs_cor_2014-06-15.xsd#cl-cs_NombreEmpresaSubsidiaria</t>
  </si>
  <si>
    <t>cl-cs_cor_2014-06-15.xsd#cl-cs_NumeroAccionesEmpresaAsociada</t>
  </si>
  <si>
    <t>cl-cs_cor_2014-06-15.xsd#cl-cs_NumeroAccionesEmpresaSubsidiaria</t>
  </si>
  <si>
    <t>xbrli:sharesItemType</t>
  </si>
  <si>
    <t>cl-cs_cor_2014-06-15.xsd#cl-cs_OtrosCambiosInversionEmpresasRelacionadas</t>
  </si>
  <si>
    <t>cl-cs_cor_2014-06-15.xsd#cl-cs_PaisDestinoEmpresaSubsidiaria</t>
  </si>
  <si>
    <t>cl-cs_cor_2014-06-15.xsd#cl-cs_PaisOrigenEmpresaAsociada</t>
  </si>
  <si>
    <t>cl-cs_cor_2014-06-15.xsd#cl-cs_ParticipacionEmpresasSubsidiariasSinopsis</t>
  </si>
  <si>
    <t>cl-cs_cor_2014-06-15.xsd#cl-cs_ParticipacionEnEmpresasAsociadasColigadasSinopsis</t>
  </si>
  <si>
    <t>cl-cs_cor_2014-06-15.xsd#cl-cs_ParticipacionesEnEmpresasAsociadasMiembro</t>
  </si>
  <si>
    <t>cl-cs_cor_2014-06-15.xsd#cl-cs_ParticipacionesEnEmpresasSubsidiariasMiembro</t>
  </si>
  <si>
    <t>cl-cs_cor_2014-06-15.xsd#cl-cs_ParticipacionesEnEntidadesGrupoMiembro</t>
  </si>
  <si>
    <t>cl-cs_cor_2014-06-15.xsd#cl-cs_PatrimonioEmpresaSubsidiaria</t>
  </si>
  <si>
    <t>cl-cs_cor_2014-06-15.xsd#cl-cs_PatrimonioSociedadEmpresaAsociada</t>
  </si>
  <si>
    <t>cl-cs_cor_2014-06-15.xsd#cl-cs_PorcentajeParticipacionEmpresaAsociada</t>
  </si>
  <si>
    <t>cl-cs_cor_2014-06-15.xsd#cl-cs_PorcentajeParticipacionEmpresaSubsidiaria</t>
  </si>
  <si>
    <t>cl-cs_cor_2014-06-15.xsd#cl-cs_ReconocimientoEnResultadoPorInversionEmpresasRelacionadas</t>
  </si>
  <si>
    <t>cl-cs_cor_2014-06-15.xsd#cl-cs_ResultadoEjercicioEmpresaSubsidiaria</t>
  </si>
  <si>
    <t>cl-cs_cor_2014-06-15.xsd#cl-cs_ResultadoEjercicoEmpresaAsociada</t>
  </si>
  <si>
    <t>cl-cs_cor_2014-06-15.xsd#cl-cs_RUTEmpresaSubsidiaria</t>
  </si>
  <si>
    <t>cl-cs_cor_2014-06-15.xsd#cl-cs_ValorCostoInversionEmpresaAsociada</t>
  </si>
  <si>
    <t>cl-cs_cor_2014-06-15.xsd#cl-cs_ValorCostoInversionEmpresaSubsidiaria</t>
  </si>
  <si>
    <t>cl-cs_cor_2014-06-15.xsd#cl-cs_VentasTransferenciasPorInversionEmpresasRelacionadas</t>
  </si>
  <si>
    <t>cl-cs_cor_2014-06-15.xsd#cl-cs_AccionesSAAbiertasMiembro</t>
  </si>
  <si>
    <t>cl-cs_cor_2014-06-15.xsd#cl-cs_AccionesSACerradasMiembro</t>
  </si>
  <si>
    <t>cl-cs_cor_2014-06-15.xsd#cl-cs_ActivosFinancieros</t>
  </si>
  <si>
    <t>cl-cs_cor_2014-06-15.xsd#cl-cs_ActivosFinancierosCostoAmortizadoMiembro</t>
  </si>
  <si>
    <t>cl-cs_cor_2014-06-15.xsd#cl-cs_ActivosFinancierosCostoAmortizadoNacional</t>
  </si>
  <si>
    <t>cl-cs_cor_2014-06-15.xsd#cl-cs_ActivosFinancierosNacional</t>
  </si>
  <si>
    <t>cl-cs_cor_2014-06-15.xsd#cl-cs_ActivosFinancierosNacionalSinopsis</t>
  </si>
  <si>
    <t>cl-cs_cor_2014-06-15.xsd#cl-cs_ActivosFinancierosValorRazonableMiembro</t>
  </si>
  <si>
    <t>cl-cs_cor_2014-06-15.xsd#cl-cs_ActivosFinancierosValorRazonableNacional</t>
  </si>
  <si>
    <t>cl-cs_cor_2014-06-15.xsd#cl-cs_AdicionesInversionesFinancieras</t>
  </si>
  <si>
    <t>cl-cs_cor_2014-06-15.xsd#cl-cs_BancoCustodioSinopsis</t>
  </si>
  <si>
    <t>cl-cs_cor_2014-06-15.xsd#cl-cs_BonosEmpresaMiembro</t>
  </si>
  <si>
    <t>cl-cs_cor_2014-06-15.xsd#cl-cs_CarteraInversionesNacionalesMiembro</t>
  </si>
  <si>
    <t>cl-cs_cor_2014-06-15.xsd#cl-cs_CuotasPorFondo</t>
  </si>
  <si>
    <t>cl-cs_cor_2014-06-15.xsd#cl-cs_CustodiaEnCompañiaSinopsis</t>
  </si>
  <si>
    <t>cl-cs_cor_2014-06-15.xsd#cl-cs_DetalleCustodiaInversionesSinopsis</t>
  </si>
  <si>
    <t>cl-cs_cor_2014-06-15.xsd#cl-cs_DetalleInversionPorFondoEje</t>
  </si>
  <si>
    <t>cl-cs_cor_2014-06-15.xsd#cl-cs_DeterioroInversionesFinancieras</t>
  </si>
  <si>
    <t>cl-cs_cor_2014-06-15.xsd#cl-cs_DevengoInteresInversionesFinancieras</t>
  </si>
  <si>
    <t>cl-cs_cor_2014-06-15.xsd#cl-cs_DiferenciaTipoCambioInversionesFinancieras</t>
  </si>
  <si>
    <t>cl-cs_cor_2014-06-15.xsd#cl-cs_DividendosInversionesFinancieras</t>
  </si>
  <si>
    <t>cl-cs_cor_2014-06-15.xsd#cl-cs_EgresosAsociadosOperacionesAutorizadas</t>
  </si>
  <si>
    <t>cl-cs_cor_2014-06-15.xsd#cl-cs_EmpresaDeDepositoYCustodiaDeValoresSinopsis</t>
  </si>
  <si>
    <t>cl-cs_cor_2014-06-15.xsd#cl-cs_ExplicacionMontoReclasificacionInversionesFinancierasBloqueDeTexto</t>
  </si>
  <si>
    <t>cl-cs_cor_2014-06-15.xsd#cl-cs_ExplicacionOtrosMovimientosInversionesFinancierasBloqueDeTexto</t>
  </si>
  <si>
    <t>cl-cs_cor_2014-06-15.xsd#cl-cs_FondosInversionMiembro</t>
  </si>
  <si>
    <t>cl-cs_cor_2014-06-15.xsd#cl-cs_FondosMutuosMiembro</t>
  </si>
  <si>
    <t>cl-cs_cor_2014-06-15.xsd#cl-cs_GarantiasBloqueDeTexto</t>
  </si>
  <si>
    <t>cl-cs_cor_2014-06-15.xsd#cl-cs_InformacionCarteraInversionesPartidas</t>
  </si>
  <si>
    <t>cl-cs_cor_2014-06-15.xsd#cl-cs_InformacionCarteraInversionesSinopsis</t>
  </si>
  <si>
    <t>cl-cs_cor_2014-06-15.xsd#cl-cs_InformacionCarteraInversionesTabla</t>
  </si>
  <si>
    <t>cl-cs_cor_2014-06-15.xsd#cl-cs_InformacionRevelarSobreOtrasNotasInversionesFinancierasSinopsis</t>
  </si>
  <si>
    <t>cl-cs_cor_2014-06-15.xsd#cl-cs_IngresosAsociadosOperacionesAutorizadas</t>
  </si>
  <si>
    <t>cl-cs_cor_2014-06-15.xsd#cl-cs_InstrumentosDelEstadoMiembro</t>
  </si>
  <si>
    <t>cl-cs_cor_2014-06-15.xsd#cl-cs_InstrumentosFinancierosCompuestosPorDerivadosImplicitosBloqueDeTexto</t>
  </si>
  <si>
    <t>cl-cs_cor_2014-06-15.xsd#cl-cs_InstrumentosSistemaBancarioMiembro</t>
  </si>
  <si>
    <t>cl-cs_cor_2014-06-15.xsd#cl-cs_InversionCuotasFondosPorCuentaAseguradosMiembro</t>
  </si>
  <si>
    <t>cl-cs_cor_2014-06-15.xsd#cl-cs_InversionCuotasFondosPorCuentaAseguradosNCG176Sinopsis</t>
  </si>
  <si>
    <t>cl-cs_cor_2014-06-15.xsd#cl-cs_InversionCuotasFondosPorCuentaAseguradosTabla</t>
  </si>
  <si>
    <t>cl-cs_cor_2014-06-15.xsd#cl-cs_InversionEnCuotasFondosPorCuentaDeAseguradosPartidas</t>
  </si>
  <si>
    <t>cl-cs_cor_2014-06-15.xsd#cl-cs_InversionesCarteraNacional</t>
  </si>
  <si>
    <t>cl-cs_cor_2014-06-15.xsd#cl-cs_InversionesCuotasFondos</t>
  </si>
  <si>
    <t>cl-cs_cor_2014-06-15.xsd#cl-cs_InversionesCustodiables</t>
  </si>
  <si>
    <t>cl-cs_cor_2014-06-15.xsd#cl-cs_InversionesCustodiadasEnBanco</t>
  </si>
  <si>
    <t>cl-cs_cor_2014-06-15.xsd#cl-cs_InversionesCustodiadasEnCompañia</t>
  </si>
  <si>
    <t>cl-cs_cor_2014-06-15.xsd#cl-cs_InversionesEnEmpresaDeDepositoYCustodiaDeValores</t>
  </si>
  <si>
    <t>cl-cs_cor_2014-06-15.xsd#cl-cs_InversionesEnOtroCustodio</t>
  </si>
  <si>
    <t>cl-cs_cor_2014-06-15.xsd#cl-cs_InversionesNacionalesCUIEnCustodia</t>
  </si>
  <si>
    <t>cl-cs_cor_2014-06-15.xsd#cl-cs_MontoReclasificacionInversionesFinancieras</t>
  </si>
  <si>
    <t>cl-cs_cor_2014-06-15.xsd#cl-cs_MovimientoCarteraInversionesPartidas</t>
  </si>
  <si>
    <t>cl-cs_cor_2014-06-15.xsd#cl-cs_MovimientoCarteraInversionesSinopsis</t>
  </si>
  <si>
    <t>cl-cs_cor_2014-06-15.xsd#cl-cs_MovimientoCarteraInversionesTabla</t>
  </si>
  <si>
    <t>cl-cs_cor_2014-06-15.xsd#cl-cs_MutuosHipotecariosMiembro</t>
  </si>
  <si>
    <t>cl-cs_cor_2014-06-15.xsd#cl-cs_NombreBancoCustodio</t>
  </si>
  <si>
    <t>cl-cs_cor_2014-06-15.xsd#cl-cs_NombreCustodio</t>
  </si>
  <si>
    <t>cl-cs_cor_2014-06-15.xsd#cl-cs_NombreEmpresaCustodiaValores</t>
  </si>
  <si>
    <t>cl-cs_cor_2014-06-15.xsd#cl-cs_NombreFondoInversionAsegurados</t>
  </si>
  <si>
    <t>cl-cs_cor_2014-06-15.xsd#cl-cs_NumeroAsegurados</t>
  </si>
  <si>
    <t>cl-cs_cor_2014-06-15.xsd#cl-cs_NumeroPolizasVigentes</t>
  </si>
  <si>
    <t>cl-cs_cor_2014-06-15.xsd#cl-cs_OtroCustodioSinopsis</t>
  </si>
  <si>
    <t>cl-cs_cor_2014-06-15.xsd#cl-cs_OtrosMovimientosInversionesFinancieras</t>
  </si>
  <si>
    <t>cl-cs_cor_2014-06-15.xsd#cl-cs_PorcentajeInversionesCustodiables</t>
  </si>
  <si>
    <t>cl-cs_cor_2014-06-15.xsd#cl-cs_PorcentajeInversionesCustodiadasEnBancoRespectoTotalInversiones</t>
  </si>
  <si>
    <t>cl-cs_cor_2014-06-15.xsd#cl-cs_PorcentajeInversionesCustodiadasEnCompañiaRespectoTotalInversiones</t>
  </si>
  <si>
    <t>cl-cs_cor_2014-06-15.xsd#cl-cs_PorcentajeInversionesEnEmpresaDeDepositoYCustodiaDeValoresRespectoInversionesCustodiables</t>
  </si>
  <si>
    <t>cl-cs_cor_2014-06-15.xsd#cl-cs_PorcentajeInversionesEnEmpresaDeDepositoYCustodiaDeValoresRespectoTotalInversiones</t>
  </si>
  <si>
    <t>cl-cs_cor_2014-06-15.xsd#cl-cs_PorcentajeInversionesEnOtroCustodioRespectoTotalInversiones</t>
  </si>
  <si>
    <t>cl-cs_cor_2014-06-15.xsd#cl-cs_PrepagosInversionesFinancieras</t>
  </si>
  <si>
    <t>cl-cs_cor_2014-06-15.xsd#cl-cs_RunFondo</t>
  </si>
  <si>
    <t>cl-cs_cor_2014-06-15.xsd#cl-cs_SorteoInversionesFinancieras</t>
  </si>
  <si>
    <t>cl-cs_cor_2014-06-15.xsd#cl-cs_SuficienciaInsuficienciaUnidadesFomento</t>
  </si>
  <si>
    <t>cl-cs_cor_2014-06-15.xsd#cl-cs_TasaDeReinversionAplicando100PorcientoTablas</t>
  </si>
  <si>
    <t>cl-cs_cor_2014-06-15.xsd#cl-cs_TipoDeInversionTitulo1y2DelArt21Eje</t>
  </si>
  <si>
    <t>cl-cs_cor_2014-06-15.xsd#cl-cs_UtilidadPerdidaInversionesFinancierasPorUnidadReajustable</t>
  </si>
  <si>
    <t>cl-cs_cor_2014-06-15.xsd#cl-cs_ValorCuotaCierre</t>
  </si>
  <si>
    <t>cl-cs_cor_2014-06-15.xsd#cl-cs_ValorizacionActivosFinancierosEje</t>
  </si>
  <si>
    <t>cl-cs_cor_2014-06-15.xsd#cl-cs_ValorRazonableInversionesFinancierasUtilidadPerdidaReconocidaEnPatrimonio</t>
  </si>
  <si>
    <t>cl-cs_cor_2014-06-15.xsd#cl-cs_ValorRazonableInversionesFinancierasUtilidadPerdidaReconocidaEnResultados</t>
  </si>
  <si>
    <t>cl-cs_cor_2014-06-15.xsd#cl-cs_ValorRazonableInversionesFinancierasUtilidadPerdidaReconocidaEnSinopsis</t>
  </si>
  <si>
    <t>cl-cs_cor_2014-06-15.xsd#cl-cs_VencimientosInversionesFinancieras</t>
  </si>
  <si>
    <t>cl-cs_cor_2014-06-15.xsd#cl-cs_VentasInversionesFinancieras</t>
  </si>
  <si>
    <t>cl-cs_cor_2014-06-15.xsd#cl-cs_AdicionesMejorasYTransferenciasPropiedadesInversion</t>
  </si>
  <si>
    <t>cl-cs_cor_2014-06-15.xsd#cl-cs_AdicionesMejorasYTransferenciasPropiedadesUsoPropio</t>
  </si>
  <si>
    <t>cl-cs_cor_2014-06-15.xsd#cl-cs_AjustesRevalorizacionPropiedadesInversion</t>
  </si>
  <si>
    <t>cl-cs_cor_2014-06-15.xsd#cl-cs_AjustesRevalorizacionPropiedadesUsoPropio</t>
  </si>
  <si>
    <t>cl-cs_cor_2014-06-15.xsd#cl-cs_AñosRemanentesContratoLeasingPartidas</t>
  </si>
  <si>
    <t>cl-cs_cor_2014-06-15.xsd#cl-cs_AñosRemanentesContratoLeasingSinopsis</t>
  </si>
  <si>
    <t>cl-cs_cor_2014-06-15.xsd#cl-cs_AñosRemanentesContratoLeasingTabla</t>
  </si>
  <si>
    <t>cl-cs_cor_2014-06-15.xsd#cl-cs_CapitalInsolutoLeasingMiembro</t>
  </si>
  <si>
    <t>cl-cs_cor_2014-06-15.xsd#cl-cs_CuentasPorCobrarLeasingMiembro</t>
  </si>
  <si>
    <t>cl-cs_cor_2014-06-15.xsd#cl-cs_CuentasPorCobrarLeasingSinopsis</t>
  </si>
  <si>
    <t>cl-cs_cor_2014-06-15.xsd#cl-cs_DepreciacionEjercicioPropiedadesInversion</t>
  </si>
  <si>
    <t>cl-cs_cor_2014-06-15.xsd#cl-cs_DepreciacionEjercicioPropiedadesUsoPropio</t>
  </si>
  <si>
    <t>cl-cs_cor_2014-06-15.xsd#cl-cs_DeterioroLeasingMiembro</t>
  </si>
  <si>
    <t>cl-cs_cor_2014-06-15.xsd#cl-cs_DeterioroPropiedadesInversionProvision</t>
  </si>
  <si>
    <t>cl-cs_cor_2014-06-15.xsd#cl-cs_DeterioroPropiedadesUsoPropioProvision</t>
  </si>
  <si>
    <t>cl-cs_cor_2014-06-15.xsd#cl-cs_EdificiosMiembro</t>
  </si>
  <si>
    <t>cl-cs_cor_2014-06-15.xsd#cl-cs_ExplicacionCuentasPorCobrarLeasingParaArrendamientosFinancierosBloqueDeTexto</t>
  </si>
  <si>
    <t>cl-cs_cor_2014-06-15.xsd#cl-cs_ExplicacionPropiedadesInversionParaArriendosOperativosBloqueDeTexto</t>
  </si>
  <si>
    <t>cl-cs_cor_2014-06-15.xsd#cl-cs_InformacionRevelarSobreInversionesInmobiliariasSinopsis</t>
  </si>
  <si>
    <t>cl-cs_cor_2014-06-15.xsd#cl-cs_InteresesPorRecibirLeasingMiembro</t>
  </si>
  <si>
    <t>cl-cs_cor_2014-06-15.xsd#cl-cs_OtrosAjustesPropiedadesInversion</t>
  </si>
  <si>
    <t>cl-cs_cor_2014-06-15.xsd#cl-cs_OtrosAjustesPropiedadesUsoPropio</t>
  </si>
  <si>
    <t>cl-cs_cor_2014-06-15.xsd#cl-cs_OtrosMiembro</t>
  </si>
  <si>
    <t>cl-cs_cor_2014-06-15.xsd#cl-cs_PropiedadesDeInversionEje</t>
  </si>
  <si>
    <t>cl-cs_cor_2014-06-15.xsd#cl-cs_PropiedadesDeInversionExtranjeras</t>
  </si>
  <si>
    <t>cl-cs_cor_2014-06-15.xsd#cl-cs_PropiedadesDeInversionMiembro</t>
  </si>
  <si>
    <t>cl-cs_cor_2014-06-15.xsd#cl-cs_PropiedadesDeInversionNacionales</t>
  </si>
  <si>
    <t>cl-cs_cor_2014-06-15.xsd#cl-cs_PropiedadesDeInversionPartidas</t>
  </si>
  <si>
    <t>cl-cs_cor_2014-06-15.xsd#cl-cs_PropiedadesDeInversionSinopsis</t>
  </si>
  <si>
    <t>cl-cs_cor_2014-06-15.xsd#cl-cs_PropiedadesDeInversionTabla</t>
  </si>
  <si>
    <t>cl-cs_cor_2014-06-15.xsd#cl-cs_PropiedadesDeUsoPropioEje</t>
  </si>
  <si>
    <t>cl-cs_cor_2014-06-15.xsd#cl-cs_PropiedadesDeUsoPropioMiembro</t>
  </si>
  <si>
    <t>cl-cs_cor_2014-06-15.xsd#cl-cs_PropiedadesDeUsoPropioSinopsis</t>
  </si>
  <si>
    <t>cl-cs_cor_2014-06-15.xsd#cl-cs_PropiedadesDeUsoPropioTabla</t>
  </si>
  <si>
    <t>cl-cs_cor_2014-06-15.xsd#cl-cs_PropiedadesUsoPropioPartidas</t>
  </si>
  <si>
    <t>cl-cs_cor_2014-06-15.xsd#cl-cs_TerminoContratoLeasingEntre1Y5Años</t>
  </si>
  <si>
    <t>cl-cs_cor_2014-06-15.xsd#cl-cs_TerminoContratoLeasingHasta1Año</t>
  </si>
  <si>
    <t>cl-cs_cor_2014-06-15.xsd#cl-cs_TerminoContratoLeasingSuperior5Años</t>
  </si>
  <si>
    <t>cl-cs_cor_2014-06-15.xsd#cl-cs_TerrenosMiembro</t>
  </si>
  <si>
    <t>cl-cs_cor_2014-06-15.xsd#cl-cs_ValorContablePropiedadesInversion</t>
  </si>
  <si>
    <t>cl-cs_cor_2014-06-15.xsd#cl-cs_ValorContablePropiedadesUsoPropio</t>
  </si>
  <si>
    <t>cl-cs_cor_2014-06-15.xsd#cl-cs_ValorContratoLeasingMiembro</t>
  </si>
  <si>
    <t>cl-cs_cor_2014-06-15.xsd#cl-cs_ValorCostoLeasingMiembro</t>
  </si>
  <si>
    <t>cl-cs_cor_2014-06-15.xsd#cl-cs_ValoresContratosArrendamientosEje</t>
  </si>
  <si>
    <t>cl-cs_cor_2014-06-15.xsd#cl-cs_ValorFinalContratoMiembro</t>
  </si>
  <si>
    <t>cl-cs_cor_2014-06-15.xsd#cl-cs_ValorPresenteLeasingMiembro</t>
  </si>
  <si>
    <t>cl-cs_cor_2014-06-15.xsd#cl-cs_ValorRazonablePropiedadesInversion</t>
  </si>
  <si>
    <t>cl-cs_cor_2014-06-15.xsd#cl-cs_ValorRazonablePropiedadesUsoPropio</t>
  </si>
  <si>
    <t>cl-cs_cor_2014-06-15.xsd#cl-cs_ValorTasacionLeasingMiembro</t>
  </si>
  <si>
    <t>cl-cs_cor_2014-06-15.xsd#cl-cs_VentasBajasYTransferenciasPropiedadesInversion</t>
  </si>
  <si>
    <t>cl-cs_cor_2014-06-15.xsd#cl-cs_VentasBajasYTransferenciasPropiedadesUsoPropio</t>
  </si>
  <si>
    <t>cl-cs_cor_2014-06-15.xsd#cl-cs_ActivosNoCorrientesMantenidosParaVentaMiembro</t>
  </si>
  <si>
    <t>cl-cs_cor_2014-06-15.xsd#cl-cs_ActivosNoCorrientesMantenidosParaVentaPartidas</t>
  </si>
  <si>
    <t>cl-cs_cor_2014-06-15.xsd#cl-cs_ActivosNoCorrientesMantenidosParaVentaSinopsis</t>
  </si>
  <si>
    <t>cl-cs_cor_2014-06-15.xsd#cl-cs_ActivosNoCorrientesMantenidosParaVentaTabla</t>
  </si>
  <si>
    <t>cl-cs_cor_2014-06-15.xsd#cl-cs_ExplicacionActivosNoCorrientesMantenidosParaVentaBloqueDeTexto</t>
  </si>
  <si>
    <t>cl-cs_cor_2014-06-15.xsd#cl-cs_IdentificacionActivoMantenidosParaVentaEje</t>
  </si>
  <si>
    <t>cl-cs_cor_2014-06-15.xsd#cl-cs_ReconocimientoResultadoPerdidaActivosMantenidoParaVenta</t>
  </si>
  <si>
    <t>cl-cs_cor_2014-06-15.xsd#cl-cs_ReconocimientoResultadoUtilidadActivosMantenidoParaVenta</t>
  </si>
  <si>
    <t>cl-cs_cor_2014-06-15.xsd#cl-cs_ActivosCorrientesCuentasPorCobrarAsegurados</t>
  </si>
  <si>
    <t>cl-cs_cor_2014-06-15.xsd#cl-cs_ActivosNoCorrientesCuentasPorCobrarAsegurados</t>
  </si>
  <si>
    <t>cl-cs_cor_2014-06-15.xsd#cl-cs_AjustesPorNoIdentificacion</t>
  </si>
  <si>
    <t>cl-cs_cor_2014-06-15.xsd#cl-cs_AumentoDisminucionProvisionDeterioroCuentasPorCobrarAsegurados</t>
  </si>
  <si>
    <t>cl-cs_cor_2014-06-15.xsd#cl-cs_CastigoCuentasPorCobrarAsegurados</t>
  </si>
  <si>
    <t>cl-cs_cor_2014-06-15.xsd#cl-cs_ConEspecificacionFormaPagoMiembro</t>
  </si>
  <si>
    <t>cl-cs_cor_2014-06-15.xsd#cl-cs_CreditoNoExigibleSegurosRevocablesSinEspecificarFormaPago</t>
  </si>
  <si>
    <t>cl-cs_cor_2014-06-15.xsd#cl-cs_CreditoNoVencidoSegurosRevocables</t>
  </si>
  <si>
    <t>cl-cs_cor_2014-06-15.xsd#cl-cs_CuentasPorCobrarAseguradosFormaPagoTabla</t>
  </si>
  <si>
    <t>cl-cs_cor_2014-06-15.xsd#cl-cs_CuentasPorCobrarAseguradosMonedaExtranjera</t>
  </si>
  <si>
    <t>cl-cs_cor_2014-06-15.xsd#cl-cs_CuentasPorCobrarAseguradosMonedaNacional</t>
  </si>
  <si>
    <t>cl-cs_cor_2014-06-15.xsd#cl-cs_CuentasPorCobrarAseguradosNacionalYExtranjeroSinopsis</t>
  </si>
  <si>
    <t>cl-cs_cor_2014-06-15.xsd#cl-cs_CuentasPorCobrarAseguradosPartidas</t>
  </si>
  <si>
    <t>cl-cs_cor_2014-06-15.xsd#cl-cs_CuentasPorCobrarAseguradosPorFormaPago</t>
  </si>
  <si>
    <t>cl-cs_cor_2014-06-15.xsd#cl-cs_CuentasPorCobrarAseguradosPorVencimiento</t>
  </si>
  <si>
    <t>cl-cs_cor_2014-06-15.xsd#cl-cs_CuentasPorCobrarAseguradosSinCoaseguro</t>
  </si>
  <si>
    <t>cl-cs_cor_2014-06-15.xsd#cl-cs_CuentasPorCobrarCoaseguroLider</t>
  </si>
  <si>
    <t>cl-cs_cor_2014-06-15.xsd#cl-cs_CuentasPorCobrarCoaseguroLiderMiembro</t>
  </si>
  <si>
    <t>cl-cs_cor_2014-06-15.xsd#cl-cs_DeterioroCuentasPorCobrarAsegurados</t>
  </si>
  <si>
    <t>cl-cs_cor_2014-06-15.xsd#cl-cs_DeterioroCuentasPorCobrarAseguradosMiembro</t>
  </si>
  <si>
    <t>cl-cs_cor_2014-06-15.xsd#cl-cs_DeterioroCuentasPorCobrarAseguradosSinCoaseguroMiembro</t>
  </si>
  <si>
    <t>cl-cs_cor_2014-06-15.xsd#cl-cs_DeterioroCuentasPorCobrarCoaseguroLiderMiembro</t>
  </si>
  <si>
    <t>cl-cs_cor_2014-06-15.xsd#cl-cs_DeterioroPorCoaseguroEje</t>
  </si>
  <si>
    <t>cl-cs_cor_2014-06-15.xsd#cl-cs_DeterioroVencimientosPrimasSegurosNoRevocables</t>
  </si>
  <si>
    <t>cl-cs_cor_2014-06-15.xsd#cl-cs_DeterioroVencimientosPrimasSegurosRevocablesAnterioresAFechaEstadosFinancieros</t>
  </si>
  <si>
    <t>cl-cs_cor_2014-06-15.xsd#cl-cs_DeterioroVencimientosPrimasSegurosRevocablesPosterioresAFechaEstadosFinancieros</t>
  </si>
  <si>
    <t>cl-cs_cor_2014-06-15.xsd#cl-cs_DeudoresPorPrimasPorVencimientoSinopsis</t>
  </si>
  <si>
    <t>cl-cs_cor_2014-06-15.xsd#cl-cs_DiferenciaCambioDeterioroCuentasPorCobrarAsegurados</t>
  </si>
  <si>
    <t>cl-cs_cor_2014-06-15.xsd#cl-cs_EvolucionDeterioroCuentasPorCobrarAseguradosBoqueDeTexto</t>
  </si>
  <si>
    <t>cl-cs_cor_2014-06-15.xsd#cl-cs_EvolucionDeterioroCuentasPorCobrarAseguradosPartidas</t>
  </si>
  <si>
    <t>cl-cs_cor_2014-06-15.xsd#cl-cs_EvolucionDeterioroCuentasPorCobrarAseguradosSinopsis</t>
  </si>
  <si>
    <t>cl-cs_cor_2014-06-15.xsd#cl-cs_EvolucionDeterioroCuentasPorCobrarAseguradosTabla</t>
  </si>
  <si>
    <t>cl-cs_cor_2014-06-15.xsd#cl-cs_ExplicacionModeloUtilizadoParaDeterminarDeterioroCuentasPorCobrarAseguradosBloqueDeTexto</t>
  </si>
  <si>
    <t>cl-cs_cor_2014-06-15.xsd#cl-cs_FormaPagoCuentasPorCobrarAseguradosEje</t>
  </si>
  <si>
    <t>cl-cs_cor_2014-06-15.xsd#cl-cs_InformacionRevelarSobreCuentasPorCobrarAseguradosSinopsis</t>
  </si>
  <si>
    <t>cl-cs_cor_2014-06-15.xsd#cl-cs_MesesPosteriores</t>
  </si>
  <si>
    <t>cl-cs_cor_2014-06-15.xsd#cl-cs_MesJCuentasPorCobrarAsegurados</t>
  </si>
  <si>
    <t>cl-cs_cor_2014-06-15.xsd#cl-cs_MesJMas1CuentasPorCobrarAsegurados</t>
  </si>
  <si>
    <t>cl-cs_cor_2014-06-15.xsd#cl-cs_MesJMas2CuentasPorCobrarAsegurados</t>
  </si>
  <si>
    <t>cl-cs_cor_2014-06-15.xsd#cl-cs_MesJMas3CuentasPorCobrarAsegurados</t>
  </si>
  <si>
    <t>cl-cs_cor_2014-06-15.xsd#cl-cs_MesJMenos1CuentasPorCobrarAsegurados</t>
  </si>
  <si>
    <t>cl-cs_cor_2014-06-15.xsd#cl-cs_MesJMenos2CuentasPorCobrarAsegurados</t>
  </si>
  <si>
    <t>cl-cs_cor_2014-06-15.xsd#cl-cs_MesJMenos3CuentasPorCobrarAsegurados</t>
  </si>
  <si>
    <t>cl-cs_cor_2014-06-15.xsd#cl-cs_MovimientosDeterioroCuentasPorCobrarAsegurados</t>
  </si>
  <si>
    <t>cl-cs_cor_2014-06-15.xsd#cl-cs_OtrosDeudoresMiembro</t>
  </si>
  <si>
    <t>cl-cs_cor_2014-06-15.xsd#cl-cs_PagosVencidosAnterioresFechaEstadosFinancieros</t>
  </si>
  <si>
    <t>cl-cs_cor_2014-06-15.xsd#cl-cs_PagosVencidosPosterioresFechaEstadosFinancieros</t>
  </si>
  <si>
    <t>cl-cs_cor_2014-06-15.xsd#cl-cs_PlanPagoCiaMiembro</t>
  </si>
  <si>
    <t>cl-cs_cor_2014-06-15.xsd#cl-cs_PlanPagoCUPMiembro</t>
  </si>
  <si>
    <t>cl-cs_cor_2014-06-15.xsd#cl-cs_PlanPagoPACMiembro</t>
  </si>
  <si>
    <t>cl-cs_cor_2014-06-15.xsd#cl-cs_PlanPagoPATMiembro</t>
  </si>
  <si>
    <t>cl-cs_cor_2014-06-15.xsd#cl-cs_PrimasAseguradosMiembro</t>
  </si>
  <si>
    <t>cl-cs_cor_2014-06-15.xsd#cl-cs_PrimasDocumentadasMiembro</t>
  </si>
  <si>
    <t>cl-cs_cor_2014-06-15.xsd#cl-cs_PrimasInvYSobDL3500Miembro</t>
  </si>
  <si>
    <t>cl-cs_cor_2014-06-15.xsd#cl-cs_RecuperoCuentasPorCobrarAsegurados</t>
  </si>
  <si>
    <t>cl-cs_cor_2014-06-15.xsd#cl-cs_SaldosAdeudadosPorAseguradosSinopsis</t>
  </si>
  <si>
    <t>cl-cs_cor_2014-06-15.xsd#cl-cs_SaldosAdeudadosPorAseguradosTabla</t>
  </si>
  <si>
    <t>cl-cs_cor_2014-06-15.xsd#cl-cs_SaldosEmpresasRelacionadasMiembro</t>
  </si>
  <si>
    <t>cl-cs_cor_2014-06-15.xsd#cl-cs_SaldosPorTipoRelacionEje</t>
  </si>
  <si>
    <t>cl-cs_cor_2014-06-15.xsd#cl-cs_SaldosTercerosMiembro</t>
  </si>
  <si>
    <t>cl-cs_cor_2014-06-15.xsd#cl-cs_SinEspecificarFormaPagoMiembro</t>
  </si>
  <si>
    <t>cl-cs_cor_2014-06-15.xsd#cl-cs_TotalSaldosMiembro</t>
  </si>
  <si>
    <t>cl-cs_cor_2014-06-15.xsd#cl-cs_VencimientosPrimasSegurosNoRevocables</t>
  </si>
  <si>
    <t>cl-cs_cor_2014-06-15.xsd#cl-cs_VencimientosPrimasSegurosNoRevocablesAnterioresAFechaEstadosFinancieros</t>
  </si>
  <si>
    <t>cl-cs_cor_2014-06-15.xsd#cl-cs_VencimientosPrimasSegurosNoRevocablesPosterioresAFechaEstadosFinancieros</t>
  </si>
  <si>
    <t>cl-cs_cor_2014-06-15.xsd#cl-cs_VencimientosPrimasSegurosNoRevocablesSinopsis</t>
  </si>
  <si>
    <t>cl-cs_cor_2014-06-15.xsd#cl-cs_VencimientosPrimasSegurosPartidas</t>
  </si>
  <si>
    <t>cl-cs_cor_2014-06-15.xsd#cl-cs_VencimientosPrimasSegurosRevocablesAnterioresAFechaEstadosFinancieros</t>
  </si>
  <si>
    <t>cl-cs_cor_2014-06-15.xsd#cl-cs_VencimientosPrimasSegurosRevocablesAnterioresAFechaEstadosFinancierosNeto</t>
  </si>
  <si>
    <t>cl-cs_cor_2014-06-15.xsd#cl-cs_VencimientosPrimasSegurosRevocablesMesesAnteriores</t>
  </si>
  <si>
    <t>cl-cs_cor_2014-06-15.xsd#cl-cs_VencimientosPrimasSegurosRevocablesPosterioresAFechaEstadosFinancieros</t>
  </si>
  <si>
    <t>cl-cs_cor_2014-06-15.xsd#cl-cs_VencimientosPrimasSegurosRevocablesPosterioresAFechaEstadosFinancierosNeto</t>
  </si>
  <si>
    <t>cl-cs_cor_2014-06-15.xsd#cl-cs_VencimientosPrimasSegurosRevocablesSinopsis</t>
  </si>
  <si>
    <t>cl-cs_cor_2014-06-15.xsd#cl-cs_VoluntariasAnterioresFechaEstadosFinancieros</t>
  </si>
  <si>
    <t>cl-cs_cor_2014-06-15.xsd#cl-cs_VoluntariasPosterioresFechaEstadosFinancieros</t>
  </si>
  <si>
    <t>cl-cs_cor_2014-06-15.xsd#cl-cs_ActivoPorReaseguroNoProporcionalBruto</t>
  </si>
  <si>
    <t>cl-cs_cor_2014-06-15.xsd#cl-cs_ActivoPorReaseguroNoProporcionalNeto</t>
  </si>
  <si>
    <t>cl-cs_cor_2014-06-15.xsd#cl-cs_ActivoPorReaseguroNoProporcionalNoRevocables</t>
  </si>
  <si>
    <t>cl-cs_cor_2014-06-15.xsd#cl-cs_ActivoPorReaseguroNoProporcionalRevocables</t>
  </si>
  <si>
    <t>cl-cs_cor_2014-06-15.xsd#cl-cs_ActivoPorReaseguroNoProporcionalSinopsis</t>
  </si>
  <si>
    <t>cl-cs_cor_2014-06-15.xsd#cl-cs_AntecedentesReaseguradorExtranjeroPartidas</t>
  </si>
  <si>
    <t>cl-cs_cor_2014-06-15.xsd#cl-cs_AntecedentesReaseguradorNacionalPartidas</t>
  </si>
  <si>
    <t>cl-cs_cor_2014-06-15.xsd#cl-cs_AumentoDisminucionProvisionDeterioroDeudoresOperacionesReaseguro</t>
  </si>
  <si>
    <t>cl-cs_cor_2014-06-15.xsd#cl-cs_CastigoCuentasPorCobrarReaseguros</t>
  </si>
  <si>
    <t>cl-cs_cor_2014-06-15.xsd#cl-cs_ClasesDeterioroDeudoresPorReasegurosEje</t>
  </si>
  <si>
    <t>cl-cs_cor_2014-06-15.xsd#cl-cs_ClasificacionRiesgoDosReaseguradorExtranjero</t>
  </si>
  <si>
    <t>cl-cs_cor_2014-06-15.xsd#cl-cs_ClasificacionRiesgoDosReaseguradorNacional</t>
  </si>
  <si>
    <t>cl-cs_cor_2014-06-15.xsd#cl-cs_ClasificacionRiesgoReaseguradorExtranjeroSinopsis</t>
  </si>
  <si>
    <t>cl-cs_cor_2014-06-15.xsd#cl-cs_ClasificacionRiesgoReaseguradorNacionalSinopsis</t>
  </si>
  <si>
    <t>cl-cs_cor_2014-06-15.xsd#cl-cs_ClasificacionRiesgoUnoReaseguradorExtranjero</t>
  </si>
  <si>
    <t>cl-cs_cor_2014-06-15.xsd#cl-cs_ClasificacionRiesgoUnoReaseguradorNacional</t>
  </si>
  <si>
    <t>cl-cs_cor_2014-06-15.xsd#cl-cs_CodigoClasificadorRiesgoDosReaseguradorExtranjero</t>
  </si>
  <si>
    <t>cl-cs_cor_2014-06-15.xsd#cl-cs_CodigoClasificadorRiesgoDosReaseguradorNacional</t>
  </si>
  <si>
    <t>cl-cs_cor_2014-06-15.xsd#cl-cs_CodigoClasificadorRiesgoUnoReaseguradorExtranjero</t>
  </si>
  <si>
    <t>cl-cs_cor_2014-06-15.xsd#cl-cs_CodigoClasificadorRiesgoUnoReaseguradorNacional</t>
  </si>
  <si>
    <t>cl-cs_cor_2014-06-15.xsd#cl-cs_CodigoCorredorReasegurosExtranjero</t>
  </si>
  <si>
    <t>cl-cs_cor_2014-06-15.xsd#cl-cs_CodigoCorredorReasegurosNacional</t>
  </si>
  <si>
    <t>cl-cs_cor_2014-06-15.xsd#cl-cs_CodigoIdentificacionReasegurador</t>
  </si>
  <si>
    <t>cl-cs_cor_2014-06-15.xsd#cl-cs_DeterioroActivosPorReaseguroNoProporcionalMiembro</t>
  </si>
  <si>
    <t>cl-cs_cor_2014-06-15.xsd#cl-cs_DeterioroDeudoresOperacionesReaseguro</t>
  </si>
  <si>
    <t>cl-cs_cor_2014-06-15.xsd#cl-cs_DeterioroDeudoresOperacionesReaseguroMiembro</t>
  </si>
  <si>
    <t>cl-cs_cor_2014-06-15.xsd#cl-cs_DeterioroOtrosDeudoresPorOperacionesReaseguroMiembro</t>
  </si>
  <si>
    <t>cl-cs_cor_2014-06-15.xsd#cl-cs_DeterioroPrimasPorCobrarReaseguroAceptadoMiembro</t>
  </si>
  <si>
    <t>cl-cs_cor_2014-06-15.xsd#cl-cs_DeterioroSiniestrosPorCobrarReaseguradoresExtranjeros</t>
  </si>
  <si>
    <t>cl-cs_cor_2014-06-15.xsd#cl-cs_DeterioroSiniestrosPorCobrarReaseguradoresMiembro</t>
  </si>
  <si>
    <t>cl-cs_cor_2014-06-15.xsd#cl-cs_DeterioroSiniestrosPorCobrarReaseguradoresNacionales</t>
  </si>
  <si>
    <t>cl-cs_cor_2014-06-15.xsd#cl-cs_DeudoresPorOperacionesReaseguroSinopsis</t>
  </si>
  <si>
    <t>cl-cs_cor_2014-06-15.xsd#cl-cs_DiferenciaCambioDeterioroDeudoresOperacionesReaseguro</t>
  </si>
  <si>
    <t>cl-cs_cor_2014-06-15.xsd#cl-cs_EvolucionDelDeterioroPorReaseguradoresPartidas</t>
  </si>
  <si>
    <t>cl-cs_cor_2014-06-15.xsd#cl-cs_EvolucionDelDeterioroPorReaseguradoresSinopsis</t>
  </si>
  <si>
    <t>cl-cs_cor_2014-06-15.xsd#cl-cs_EvolucionDelDeterioroPorReaseguradoresTabla</t>
  </si>
  <si>
    <t>cl-cs_cor_2014-06-15.xsd#cl-cs_ExplicacionModeloUtilizadoParaDeterminarDeterioroDeudoresOperacionesReaseguroBloqueDeTexto</t>
  </si>
  <si>
    <t>cl-cs_cor_2014-06-15.xsd#cl-cs_ExplicacionSaldosAdeudadosReasegurosInteresEfectivoUtilizadoPorTipoActivoBloqueDeTexto</t>
  </si>
  <si>
    <t>cl-cs_cor_2014-06-15.xsd#cl-cs_FechaClasificacionDosReaseguradorExtranjero</t>
  </si>
  <si>
    <t>cl-cs_cor_2014-06-15.xsd#cl-cs_FechaClasificacionDosReaseguradorNacional</t>
  </si>
  <si>
    <t>cl-cs_cor_2014-06-15.xsd#cl-cs_FechaClasificacionUnoReaseguradorExtranjero</t>
  </si>
  <si>
    <t>cl-cs_cor_2014-06-15.xsd#cl-cs_FechaClasificacionUnoReaseguradorNacional</t>
  </si>
  <si>
    <t>cl-cs_cor_2014-06-15.xsd#cl-cs_InformacionRevelarSobreDeudoresOperacionesReaseguroSinopsis</t>
  </si>
  <si>
    <t>cl-cs_cor_2014-06-15.xsd#cl-cs_MesesAnterioresSiniestrosPorCobrarReaseguradoresExtranjero</t>
  </si>
  <si>
    <t>cl-cs_cor_2014-06-15.xsd#cl-cs_MesesAnterioresSiniestrosPorCobrarReaseguradoresNacional</t>
  </si>
  <si>
    <t>cl-cs_cor_2014-06-15.xsd#cl-cs_MesesPosterioresSiniestrosPorCobrarReaseguradoresExtranjero</t>
  </si>
  <si>
    <t>cl-cs_cor_2014-06-15.xsd#cl-cs_MesesPosterioresSiniestrosPorCobrarReaseguradoresNacional</t>
  </si>
  <si>
    <t>cl-cs_cor_2014-06-15.xsd#cl-cs_MesJMas1SiniestrosPorCobrarReaseguradoresExtranjero</t>
  </si>
  <si>
    <t>cl-cs_cor_2014-06-15.xsd#cl-cs_MesJMas1SiniestrosPorCobrarReaseguradoresNacional</t>
  </si>
  <si>
    <t>cl-cs_cor_2014-06-15.xsd#cl-cs_MesJMas2SiniestrosPorCobrarReaseguradoresExtranjero</t>
  </si>
  <si>
    <t>cl-cs_cor_2014-06-15.xsd#cl-cs_MesJMas2SiniestrosPorCobrarReaseguradoresNacional</t>
  </si>
  <si>
    <t>cl-cs_cor_2014-06-15.xsd#cl-cs_MesJMas3SiniestrosPorCobrarReaseguradoresExtranjero</t>
  </si>
  <si>
    <t>cl-cs_cor_2014-06-15.xsd#cl-cs_MesJMas3SiniestrosPorCobrarReaseguradoresNacional</t>
  </si>
  <si>
    <t>cl-cs_cor_2014-06-15.xsd#cl-cs_MesJMas4SiniestrosPorCobrarReaseguradoresExtranjero</t>
  </si>
  <si>
    <t>cl-cs_cor_2014-06-15.xsd#cl-cs_MesJMas4SiniestrosPorCobrarReaseguradoresNacional</t>
  </si>
  <si>
    <t>cl-cs_cor_2014-06-15.xsd#cl-cs_MesJMas5SiniestrosPorCobrarReaseguradoresExtranjero</t>
  </si>
  <si>
    <t>cl-cs_cor_2014-06-15.xsd#cl-cs_MesJMas5SiniestrosPorCobrarReaseguradoresNacional</t>
  </si>
  <si>
    <t>cl-cs_cor_2014-06-15.xsd#cl-cs_MesJMenos1SiniestrosPorCobrarReaseguradoresExtranjero</t>
  </si>
  <si>
    <t>cl-cs_cor_2014-06-15.xsd#cl-cs_MesJMenos1SiniestrosPorCobrarReaseguradoresNacional</t>
  </si>
  <si>
    <t>cl-cs_cor_2014-06-15.xsd#cl-cs_MesJMenos2siniestrosPorCobrarReaseguradoresExtranjero</t>
  </si>
  <si>
    <t>cl-cs_cor_2014-06-15.xsd#cl-cs_MesJMenos2siniestrosPorCobrarReaseguradoresNacional</t>
  </si>
  <si>
    <t>cl-cs_cor_2014-06-15.xsd#cl-cs_MesJMenos3SiniestrosPorCobrarReaseguradoresExtranjero</t>
  </si>
  <si>
    <t>cl-cs_cor_2014-06-15.xsd#cl-cs_MesJMenos3SiniestrosPorCobrarReaseguradoresNacional</t>
  </si>
  <si>
    <t>cl-cs_cor_2014-06-15.xsd#cl-cs_MesJMenos4SiniestrosPorCobrarReaseguradoresExtranjero</t>
  </si>
  <si>
    <t>cl-cs_cor_2014-06-15.xsd#cl-cs_MesJMenos4SiniestrosPorCobrarReaseguradoresNacional</t>
  </si>
  <si>
    <t>cl-cs_cor_2014-06-15.xsd#cl-cs_MesJMenos5SiniestrosPorCobrarReaseguradoresExtranjero</t>
  </si>
  <si>
    <t>cl-cs_cor_2014-06-15.xsd#cl-cs_MesJMenos5SiniestrosPorCobrarReaseguradoresNacional</t>
  </si>
  <si>
    <t>cl-cs_cor_2014-06-15.xsd#cl-cs_MesJSiniestrosPorCobrarReaseguradoresExtranjero</t>
  </si>
  <si>
    <t>cl-cs_cor_2014-06-15.xsd#cl-cs_MesJSiniestrosPorCobrarReaseguradoresNacional</t>
  </si>
  <si>
    <t>cl-cs_cor_2014-06-15.xsd#cl-cs_NombreCorredorReasegurosExtranjero</t>
  </si>
  <si>
    <t>cl-cs_cor_2014-06-15.xsd#cl-cs_NombreCorredorReasegurosNacional</t>
  </si>
  <si>
    <t>cl-cs_cor_2014-06-15.xsd#cl-cs_NombreReaseguradorExtranjero</t>
  </si>
  <si>
    <t>cl-cs_cor_2014-06-15.xsd#cl-cs_NombreReaseguradorNacional</t>
  </si>
  <si>
    <t>cl-cs_cor_2014-06-15.xsd#cl-cs_OtrosDeudoresPorOperacionesReaseguroBruto</t>
  </si>
  <si>
    <t>cl-cs_cor_2014-06-15.xsd#cl-cs_PaisOrigenCorredorReasegurosExtranjero</t>
  </si>
  <si>
    <t>cl-cs_cor_2014-06-15.xsd#cl-cs_PaisOrigenReaseguradorExtranjero</t>
  </si>
  <si>
    <t>cl-cs_cor_2014-06-15.xsd#cl-cs_PrimasPorCobrarReaseguroAceptadoBruto</t>
  </si>
  <si>
    <t>cl-cs_cor_2014-06-15.xsd#cl-cs_ReaseguradoresExtranjerosEje</t>
  </si>
  <si>
    <t>cl-cs_cor_2014-06-15.xsd#cl-cs_ReaseguradoresExtranjerosMiembro</t>
  </si>
  <si>
    <t>cl-cs_cor_2014-06-15.xsd#cl-cs_ReaseguradoresExtranjerosSubTotalCedidosMiembro</t>
  </si>
  <si>
    <t>cl-cs_cor_2014-06-15.xsd#cl-cs_ReaseguradoresNacionalesEje</t>
  </si>
  <si>
    <t>cl-cs_cor_2014-06-15.xsd#cl-cs_ReaseguradoresNacionalesMiembro</t>
  </si>
  <si>
    <t>cl-cs_cor_2014-06-15.xsd#cl-cs_ReaseguradoresNacionalesSubTotalCedidosMiembro</t>
  </si>
  <si>
    <t>cl-cs_cor_2014-06-15.xsd#cl-cs_RecuperoCuentasPorCobrarReaseguros</t>
  </si>
  <si>
    <t>cl-cs_cor_2014-06-15.xsd#cl-cs_RutReasegurador</t>
  </si>
  <si>
    <t>cl-cs_cor_2014-06-15.xsd#cl-cs_SaldosAdeudadosPorReaseguroPartidas</t>
  </si>
  <si>
    <t>cl-cs_cor_2014-06-15.xsd#cl-cs_SaldosAdeudadosPorReaseguroSinopsis</t>
  </si>
  <si>
    <t>cl-cs_cor_2014-06-15.xsd#cl-cs_SaldosAdeudadosPorReaseguroTabla</t>
  </si>
  <si>
    <t>cl-cs_cor_2014-06-15.xsd#cl-cs_SaldosAdeudadosSiniestrosPorCobrarAReaseguradoresNacionales</t>
  </si>
  <si>
    <t>cl-cs_cor_2014-06-15.xsd#cl-cs_SaldosAdeudadosSiniestrosPorCobrarReaseguradoresExtranjerosSinopsis</t>
  </si>
  <si>
    <t>cl-cs_cor_2014-06-15.xsd#cl-cs_SaldosAdeudadosSiniestrosPorCobrarReaseguradoresNacionalesSinopsis</t>
  </si>
  <si>
    <t>cl-cs_cor_2014-06-15.xsd#cl-cs_SiniestrosPorCobrarCedidosReaseguradores</t>
  </si>
  <si>
    <t>cl-cs_cor_2014-06-15.xsd#cl-cs_SiniestrosPorCobrarReaseguradoresBruto</t>
  </si>
  <si>
    <t>cl-cs_cor_2014-06-15.xsd#cl-cs_SiniestrosPorCobrarReaseguradoresExtranjeros</t>
  </si>
  <si>
    <t>cl-cs_cor_2014-06-15.xsd#cl-cs_SiniestrosPorCobrarReaseguradoresExtranjerosBrutos</t>
  </si>
  <si>
    <t>cl-cs_cor_2014-06-15.xsd#cl-cs_SiniestrosPorCobrarReaseguradoresExtranjerosCedidos</t>
  </si>
  <si>
    <t>cl-cs_cor_2014-06-15.xsd#cl-cs_SiniestrosPorCobrarReaseguradoresExtranjerosCuentasEje</t>
  </si>
  <si>
    <t>cl-cs_cor_2014-06-15.xsd#cl-cs_SiniestrosPorCobrarReaseguradoresExtranjerosCuentasSinopsis</t>
  </si>
  <si>
    <t>cl-cs_cor_2014-06-15.xsd#cl-cs_SiniestrosPorCobrarReaseguradoresExtranjerosCuentasTabla</t>
  </si>
  <si>
    <t>cl-cs_cor_2014-06-15.xsd#cl-cs_SiniestrosPorCobrarReaseguradoresExtranjerosPartidas</t>
  </si>
  <si>
    <t>cl-cs_cor_2014-06-15.xsd#cl-cs_SiniestrosPorCobrarReaseguradoresExtranjerosSinopsis</t>
  </si>
  <si>
    <t>cl-cs_cor_2014-06-15.xsd#cl-cs_SiniestrosPorCobrarReaseguradoresExtranjerosTabla</t>
  </si>
  <si>
    <t>cl-cs_cor_2014-06-15.xsd#cl-cs_SiniestrosPorCobrarReaseguradoresNacionales</t>
  </si>
  <si>
    <t>cl-cs_cor_2014-06-15.xsd#cl-cs_SiniestrosPorCobrarReaseguradoresNacionalesCedidos</t>
  </si>
  <si>
    <t>cl-cs_cor_2014-06-15.xsd#cl-cs_SiniestrosPorCobrarReaseguradoresNacionalesCuentasEje</t>
  </si>
  <si>
    <t>cl-cs_cor_2014-06-15.xsd#cl-cs_SiniestrosPorCobrarReaseguradoresNacionalesCuentasSinopsis</t>
  </si>
  <si>
    <t>cl-cs_cor_2014-06-15.xsd#cl-cs_SiniestrosPorCobrarReaseguradoresNacionalesCuentasTabla</t>
  </si>
  <si>
    <t>cl-cs_cor_2014-06-15.xsd#cl-cs_SiniestrosPorCobrarReaseguradoresNacionalesPartidas</t>
  </si>
  <si>
    <t>cl-cs_cor_2014-06-15.xsd#cl-cs_SiniestrosPorCobrarReaseguradoresNacionalesSinopsis</t>
  </si>
  <si>
    <t>cl-cs_cor_2014-06-15.xsd#cl-cs_SiniestrosPorCobrarReaseguradoresNacionalesTabla</t>
  </si>
  <si>
    <t>cl-cs_cor_2014-06-15.xsd#cl-cs_SiniestrosPorCobrarReaseguradoresSinopsis</t>
  </si>
  <si>
    <t>cl-cs_cor_2014-06-15.xsd#cl-cs_TipoDeRelacionConCorredorReaseguroExtranjero</t>
  </si>
  <si>
    <t>cl-cs_cor_2014-06-15.xsd#cl-cs_TipoDeRelacionConCorredorReaseguroNacional</t>
  </si>
  <si>
    <t>cl-cs_cor_2014-06-15.xsd#cl-cs_TipoRelacionConReaseguradorExtranjero</t>
  </si>
  <si>
    <t>cl-cs_cor_2014-06-15.xsd#cl-cs_TipoRelacionConReaseguradorNacional</t>
  </si>
  <si>
    <t>cl-cs_cor_2014-06-15.xsd#cl-cs_ActivosCorrientesDeudoresPorOperacionesCoaseguro</t>
  </si>
  <si>
    <t>cl-cs_cor_2014-06-15.xsd#cl-cs_ActivosNoCorrientesDeudoresPorOperacionesCoaseguro</t>
  </si>
  <si>
    <t>cl-cs_cor_2014-06-15.xsd#cl-cs_AumentoDisminucionProvisionDeterioroDeudoresOperacionesCoaseguro</t>
  </si>
  <si>
    <t>cl-cs_cor_2014-06-15.xsd#cl-cs_CastigoDeudoresPorOperacionesCoaseguro</t>
  </si>
  <si>
    <t>cl-cs_cor_2014-06-15.xsd#cl-cs_ClasesDeterioroDeudoresPorCoasegurosEje</t>
  </si>
  <si>
    <t>cl-cs_cor_2014-06-15.xsd#cl-cs_DeterioroDeudasPorCobrarOperacionesCoasegurosMiembro</t>
  </si>
  <si>
    <t>cl-cs_cor_2014-06-15.xsd#cl-cs_DeterioroDeudoresOperacionesCoaseguro</t>
  </si>
  <si>
    <t>cl-cs_cor_2014-06-15.xsd#cl-cs_DeudoresPorOperacionesCoaseguroPartidas</t>
  </si>
  <si>
    <t>cl-cs_cor_2014-06-15.xsd#cl-cs_DiferenciaCambioDeterioroDeudoresPorOperacionesCoaseguro</t>
  </si>
  <si>
    <t>cl-cs_cor_2014-06-15.xsd#cl-cs_EvolucionDelDeterioroPorCoaseguroPartidas</t>
  </si>
  <si>
    <t>cl-cs_cor_2014-06-15.xsd#cl-cs_EvolucionDelDeterioroPorCoaseguroSinopsis</t>
  </si>
  <si>
    <t>cl-cs_cor_2014-06-15.xsd#cl-cs_EvolucionDelDeterioroPorCoaseguroTabla</t>
  </si>
  <si>
    <t>cl-cs_cor_2014-06-15.xsd#cl-cs_ExplicacionEvolucionDeterioroCoaseguroInteresEfectivoBloqueDeTexto</t>
  </si>
  <si>
    <t>cl-cs_cor_2014-06-15.xsd#cl-cs_InformacionRevelarSobreDeudoresOperacionesCoaseguroSinopsis</t>
  </si>
  <si>
    <t>cl-cs_cor_2014-06-15.xsd#cl-cs_PrimasPorCobrarOperacionesCoasegurosBruto</t>
  </si>
  <si>
    <t>cl-cs_cor_2014-06-15.xsd#cl-cs_PrimasPorCobrarOperacionesCoasegurosMiembro</t>
  </si>
  <si>
    <t>cl-cs_cor_2014-06-15.xsd#cl-cs_RecuperoDeudoresPorOperacionesCoaseguro</t>
  </si>
  <si>
    <t>cl-cs_cor_2014-06-15.xsd#cl-cs_SaldosAdeudadosPorCoaseguroSinopsis</t>
  </si>
  <si>
    <t>cl-cs_cor_2014-06-15.xsd#cl-cs_SaldosAdeudadosPorCoaseguroTabla</t>
  </si>
  <si>
    <t>cl-cs_cor_2014-06-15.xsd#cl-cs_SiniestrosPorCobrarOperacionesCoasegurosBruto</t>
  </si>
  <si>
    <t>cl-cs_cor_2014-06-15.xsd#cl-cs_SiniestrosPorCobrarOperacionesCoasegurosMiembro</t>
  </si>
  <si>
    <t>cl-cs_cor_2014-06-15.xsd#cl-cs_AceptadoMiembro</t>
  </si>
  <si>
    <t>cl-cs_cor_2014-06-15.xsd#cl-cs_ActivoPorReservasTecnicasEje</t>
  </si>
  <si>
    <t>cl-cs_cor_2014-06-15.xsd#cl-cs_DetalleParticipacionReaseguroEnReservasTecnicasPartidas</t>
  </si>
  <si>
    <t>cl-cs_cor_2014-06-15.xsd#cl-cs_DetalleReservasTecnicasPartidas</t>
  </si>
  <si>
    <t>cl-cs_cor_2014-06-15.xsd#cl-cs_DeterioroReservasMiembro</t>
  </si>
  <si>
    <t>cl-cs_cor_2014-06-15.xsd#cl-cs_DirectoMiembro</t>
  </si>
  <si>
    <t>cl-cs_cor_2014-06-15.xsd#cl-cs_EnProcesoLiquidacion</t>
  </si>
  <si>
    <t>cl-cs_cor_2014-06-15.xsd#cl-cs_LiquidadosYControvertidosPorAsegurado</t>
  </si>
  <si>
    <t>cl-cs_cor_2014-06-15.xsd#cl-cs_LiquidadosYNoPagados</t>
  </si>
  <si>
    <t>cl-cs_cor_2014-06-15.xsd#cl-cs_OcurridosYNoReportados</t>
  </si>
  <si>
    <t>cl-cs_cor_2014-06-15.xsd#cl-cs_ParticipacionReaseguroEnReservaSiniestrosEnProcesoLiquidacion</t>
  </si>
  <si>
    <t>cl-cs_cor_2014-06-15.xsd#cl-cs_ParticipacionReaseguroEnReservaSiniestrosLiquidadosYContrvertidosPorAsegurado</t>
  </si>
  <si>
    <t>cl-cs_cor_2014-06-15.xsd#cl-cs_ParticipacionReaseguroEnReservaSiniestrosLiquidadosYNoPagados</t>
  </si>
  <si>
    <t>cl-cs_cor_2014-06-15.xsd#cl-cs_ParticipacionReaseguroEnReservaSiniestrosOcurridosYNoReportados</t>
  </si>
  <si>
    <t>cl-cs_cor_2014-06-15.xsd#cl-cs_ParticipacionReaseguroEnReservasTecnicasBrutoMiembro</t>
  </si>
  <si>
    <t>cl-cs_cor_2014-06-15.xsd#cl-cs_ParticipacionReaseguroEnReservasTecnicasMiembro</t>
  </si>
  <si>
    <t>cl-cs_cor_2014-06-15.xsd#cl-cs_ParticipacionReaseguroEnReservasTecnicasSinopsis</t>
  </si>
  <si>
    <t>cl-cs_cor_2014-06-15.xsd#cl-cs_ParticipacionReaseguroEnReservasTecnicasTabla</t>
  </si>
  <si>
    <t>cl-cs_cor_2014-06-15.xsd#cl-cs_PasivoPorReservaMiembro</t>
  </si>
  <si>
    <t>cl-cs_cor_2014-06-15.xsd#cl-cs_PasivoPorReservasTecnicasEje</t>
  </si>
  <si>
    <t>cl-cs_cor_2014-06-15.xsd#cl-cs_PrincipalesSupuestosCaracteristicasYFrecuenciaCalibracionBloqueDeTexto</t>
  </si>
  <si>
    <t>cl-cs_cor_2014-06-15.xsd#cl-cs_ReservasSegurosGeneralesSinopsis</t>
  </si>
  <si>
    <t>cl-cs_cor_2014-06-15.xsd#cl-cs_ReservasTecnicasSinopsis</t>
  </si>
  <si>
    <t>cl-cs_cor_2014-06-15.xsd#cl-cs_ReservasTecnicasTabla</t>
  </si>
  <si>
    <t>cl-cs_cor_2014-06-15.xsd#cl-cs_ReservasSegurosDeVidaSinopsis</t>
  </si>
  <si>
    <t>cl-cs_cor_2014-06-15.xsd#cl-cs_AjustesPeriodosAnterioresOtrosCambiosContables</t>
  </si>
  <si>
    <t>cl-cs_cor_2014-06-15.xsd#cl-cs_BasesMedicion</t>
  </si>
  <si>
    <t>cl-cs_cor_2014-06-15.xsd#cl-cs_DeclaracionCumplimiento</t>
  </si>
  <si>
    <t>cl-cs_cor_2014-06-15.xsd#cl-cs_EntidadNoAplicaRequerimientoEstablecido</t>
  </si>
  <si>
    <t>cl-cs_cor_2014-06-15.xsd#cl-cs_HipotesisNegocioEnMarcha</t>
  </si>
  <si>
    <t>cl-cs_cor_2014-06-15.xsd#cl-cs_InformacionRevelarSobreBasesPreparacionSinopsis</t>
  </si>
  <si>
    <t>cl-cs_cor_2014-06-15.xsd#cl-cs_MonedaFuncionalYDePresentacion</t>
  </si>
  <si>
    <t>cl-cs_cor_2014-06-15.xsd#cl-cs_NuevasNormasEInterpretacionesFechasFuturas</t>
  </si>
  <si>
    <t>cl-cs_cor_2014-06-15.xsd#cl-cs_PeriodoContable</t>
  </si>
  <si>
    <t>cl-cs_cor_2014-06-15.xsd#cl-cs_Reclasificaciones</t>
  </si>
  <si>
    <t>cl-cs_cor_2014-06-15.xsd#cl-cs_ExplicacionActivosIntangiblesDistintosGoodwillBloqueDeTexto</t>
  </si>
  <si>
    <t>cl-cs_cor_2014-06-15.xsd#cl-cs_ExplicacionGoodwillBloqueDeTexto</t>
  </si>
  <si>
    <t>cl-cs_cor_2014-06-15.xsd#cl-cs_InformacionRevelarSobreActivosIntangiblesSinopsis</t>
  </si>
  <si>
    <t>cl-cs_cor_2014-06-15.xsd#cl-cs_ActivoPorImpuestoDiferidoSinopsis</t>
  </si>
  <si>
    <t>cl-cs_cor_2014-06-15.xsd#cl-cs_ActivosPorImpuestoDiferidoMiembro</t>
  </si>
  <si>
    <t>cl-cs_cor_2014-06-15.xsd#cl-cs_ActivosYPasivosPorImpuestosDiferidosEje</t>
  </si>
  <si>
    <t>cl-cs_cor_2014-06-15.xsd#cl-cs_CoberturasConEfectoEnPatrimonio</t>
  </si>
  <si>
    <t>cl-cs_cor_2014-06-15.xsd#cl-cs_CreditoContraImpuestoRenta</t>
  </si>
  <si>
    <t>cl-cs_cor_2014-06-15.xsd#cl-cs_CreditoPorAdquisicionActivosFijos</t>
  </si>
  <si>
    <t>cl-cs_cor_2014-06-15.xsd#cl-cs_CreditoPorGastosCapacitacion</t>
  </si>
  <si>
    <t>cl-cs_cor_2014-06-15.xsd#cl-cs_CuentasPorCobrarPorImpuestoCorrienteSinopsis</t>
  </si>
  <si>
    <t>cl-cs_cor_2014-06-15.xsd#cl-cs_DeterioroBienesRaices</t>
  </si>
  <si>
    <t>cl-cs_cor_2014-06-15.xsd#cl-cs_DeterioroContratosLeasing</t>
  </si>
  <si>
    <t>cl-cs_cor_2014-06-15.xsd#cl-cs_DeterioroCuentasIncobrables</t>
  </si>
  <si>
    <t>cl-cs_cor_2014-06-15.xsd#cl-cs_DeterioroDeudoresPorReaseguro</t>
  </si>
  <si>
    <t>cl-cs_cor_2014-06-15.xsd#cl-cs_DeterioroInstrumentosRentaFija</t>
  </si>
  <si>
    <t>cl-cs_cor_2014-06-15.xsd#cl-cs_DeterioroIntangibles</t>
  </si>
  <si>
    <t>cl-cs_cor_2014-06-15.xsd#cl-cs_DeterioroMutuosHipotecarios</t>
  </si>
  <si>
    <t>cl-cs_cor_2014-06-15.xsd#cl-cs_DeterioroPrestamosOtorgados</t>
  </si>
  <si>
    <t>cl-cs_cor_2014-06-15.xsd#cl-cs_EfectoImpuestoDiferidoGastosAnticipados</t>
  </si>
  <si>
    <t>cl-cs_cor_2014-06-15.xsd#cl-cs_EfectoImpuestosDiferidosEnPatrimonio</t>
  </si>
  <si>
    <t>cl-cs_cor_2014-06-15.xsd#cl-cs_EfectoImpuestosDiferidosEnPatrimonioSinopsis</t>
  </si>
  <si>
    <t>cl-cs_cor_2014-06-15.xsd#cl-cs_EfectoImpuestosDiferidosEnPatrimonioYEnResultadosPartidas</t>
  </si>
  <si>
    <t>cl-cs_cor_2014-06-15.xsd#cl-cs_EfectoImpuestosDiferidosEnPatrimonioYEnResultadosSinopsis</t>
  </si>
  <si>
    <t>cl-cs_cor_2014-06-15.xsd#cl-cs_EfectoImpuestosDiferidosEnPatrimonioYEnResultadosTabla</t>
  </si>
  <si>
    <t>cl-cs_cor_2014-06-15.xsd#cl-cs_EfectoImpuestosDiferidosEnResultados</t>
  </si>
  <si>
    <t>cl-cs_cor_2014-06-15.xsd#cl-cs_EfectoImpuestosDiferidosEnResultadosSinopsis</t>
  </si>
  <si>
    <t>cl-cs_cor_2014-06-15.xsd#cl-cs_ExplicacionActivoImpuestosDiferidosInformacionGeneralBloqueDeTexto</t>
  </si>
  <si>
    <t>cl-cs_cor_2014-06-15.xsd#cl-cs_GastosActivados</t>
  </si>
  <si>
    <t>cl-cs_cor_2014-06-15.xsd#cl-cs_ImpuestoDiferidoNetoMiembro</t>
  </si>
  <si>
    <t>cl-cs_cor_2014-06-15.xsd#cl-cs_InformacionRevelarSobreImpuestosPorCobrarSinopsis</t>
  </si>
  <si>
    <t>cl-cs_cor_2014-06-15.xsd#cl-cs_InversionesFinancierasConEfectoEnPatrimonio</t>
  </si>
  <si>
    <t>cl-cs_cor_2014-06-15.xsd#cl-cs_OtrasCuentasPorCobrarPorImpuestos</t>
  </si>
  <si>
    <t>cl-cs_cor_2014-06-15.xsd#cl-cs_OtrosEfectosDeImpuestoDiferidoEnPatrimonio</t>
  </si>
  <si>
    <t>cl-cs_cor_2014-06-15.xsd#cl-cs_OtrosEfectosImpuestoDiferidoEnResultado</t>
  </si>
  <si>
    <t>cl-cs_cor_2014-06-15.xsd#cl-cs_PagosProvisionalesMensuales</t>
  </si>
  <si>
    <t>cl-cs_cor_2014-06-15.xsd#cl-cs_PagosProvisionalesMensualesPorPerdidasAcumuladasArticulo31Inciso3</t>
  </si>
  <si>
    <t>cl-cs_cor_2014-06-15.xsd#cl-cs_PasivosPorImpuestoDiferidoMiembro</t>
  </si>
  <si>
    <t>cl-cs_cor_2014-06-15.xsd#cl-cs_PerdidasTributarias</t>
  </si>
  <si>
    <t>cl-cs_cor_2014-06-15.xsd#cl-cs_ProvisionDEF</t>
  </si>
  <si>
    <t>cl-cs_cor_2014-06-15.xsd#cl-cs_ProvisionGratificaciones</t>
  </si>
  <si>
    <t>cl-cs_cor_2014-06-15.xsd#cl-cs_ProvisionIndemnizacionAñosDeServicio</t>
  </si>
  <si>
    <t>cl-cs_cor_2014-06-15.xsd#cl-cs_ProvisionRemuneraciones</t>
  </si>
  <si>
    <t>cl-cs_cor_2014-06-15.xsd#cl-cs_ProvisionVacaciones</t>
  </si>
  <si>
    <t>cl-cs_cor_2014-06-15.xsd#cl-cs_ValorizacionAcciones</t>
  </si>
  <si>
    <t>cl-cs_cor_2014-06-15.xsd#cl-cs_ValorizacionFondosInversion</t>
  </si>
  <si>
    <t>cl-cs_cor_2014-06-15.xsd#cl-cs_ValorizacionFondosMutuos</t>
  </si>
  <si>
    <t>cl-cs_cor_2014-06-15.xsd#cl-cs_ValorizacionInversionExtranjera</t>
  </si>
  <si>
    <t>cl-cs_cor_2014-06-15.xsd#cl-cs_ValorizacionOperacionesCoberturaRiesgoFinanciero</t>
  </si>
  <si>
    <t>cl-cs_cor_2014-06-15.xsd#cl-cs_ValorizacionPactos</t>
  </si>
  <si>
    <t>cl-cs_cor_2014-06-15.xsd#cl-cs_ActivosCorrientesCuentasPorCobrarIntermediarios</t>
  </si>
  <si>
    <t>cl-cs_cor_2014-06-15.xsd#cl-cs_ActivosNoCorrientesCuentasPorCobrarIntermediarios</t>
  </si>
  <si>
    <t>cl-cs_cor_2014-06-15.xsd#cl-cs_CompensacionesPersonalDirectivoClaveYAdministradoresEje</t>
  </si>
  <si>
    <t>cl-cs_cor_2014-06-15.xsd#cl-cs_CompensacionesPersonalDirectivoClaveYAdministradoresSinopsis</t>
  </si>
  <si>
    <t>cl-cs_cor_2014-06-15.xsd#cl-cs_CompensacionesPersonalDirectivoClaveYAdministradoresTabla</t>
  </si>
  <si>
    <t>cl-cs_cor_2014-06-15.xsd#cl-cs_CompensacionesPorPagarDirectivosClaveYAdministradores</t>
  </si>
  <si>
    <t>cl-cs_cor_2014-06-15.xsd#cl-cs_CompensacionesPorPagarDirectivosClaveYAdministradoresMiembro</t>
  </si>
  <si>
    <t>cl-cs_cor_2014-06-15.xsd#cl-cs_CompensacionesPorPagarDirectivosClaveYAdministradoresPartidas</t>
  </si>
  <si>
    <t>cl-cs_cor_2014-06-15.xsd#cl-cs_ConceptoSaldoEntidadRelacionada</t>
  </si>
  <si>
    <t>cl-cs_cor_2014-06-15.xsd#cl-cs_CuentasPorCobrarAsesoresPrevisionales</t>
  </si>
  <si>
    <t>cl-cs_cor_2014-06-15.xsd#cl-cs_CuentasPorCobrarCorredoresSeguros</t>
  </si>
  <si>
    <t>cl-cs_cor_2014-06-15.xsd#cl-cs_CuentasPorCobrarIntermediariosPartidas</t>
  </si>
  <si>
    <t>cl-cs_cor_2014-06-15.xsd#cl-cs_CuentasPorCobrarIntermediariosSinopsis</t>
  </si>
  <si>
    <t>cl-cs_cor_2014-06-15.xsd#cl-cs_CuentasPorCobrarIntermediariosTabla</t>
  </si>
  <si>
    <t>cl-cs_cor_2014-06-15.xsd#cl-cs_CuentasPorCobrarOtrosIntermediarios</t>
  </si>
  <si>
    <t>cl-cs_cor_2014-06-15.xsd#cl-cs_DescripcionTransaccion</t>
  </si>
  <si>
    <t>cl-cs_cor_2014-06-15.xsd#cl-cs_DeterioroCuentasPorCobrarIntermediarios</t>
  </si>
  <si>
    <t>cl-cs_cor_2014-06-15.xsd#cl-cs_DeudasPersonalSinopsis</t>
  </si>
  <si>
    <t>cl-cs_cor_2014-06-15.xsd#cl-cs_EfectoEnResultadoActivo</t>
  </si>
  <si>
    <t>cl-cs_cor_2014-06-15.xsd#cl-cs_EfectoEnResultadoCompensacionesDirectivosClaveYAdministradoresMiembro</t>
  </si>
  <si>
    <t>cl-cs_cor_2014-06-15.xsd#cl-cs_EfectoEnResultadoOtros</t>
  </si>
  <si>
    <t>cl-cs_cor_2014-06-15.xsd#cl-cs_EfectoEnResultadoPasivo</t>
  </si>
  <si>
    <t>cl-cs_cor_2014-06-15.xsd#cl-cs_EfectoEnResultadoTransacciones</t>
  </si>
  <si>
    <t>cl-cs_cor_2014-06-15.xsd#cl-cs_ExplicacionCuentasPorCobrarIntermediariosBloqueDeTexto</t>
  </si>
  <si>
    <t>cl-cs_cor_2014-06-15.xsd#cl-cs_ExplicacionDeudasPersonalBloqueDeTexto</t>
  </si>
  <si>
    <t>cl-cs_cor_2014-06-15.xsd#cl-cs_ExplicacionGastosAnticipadosBloqueDeTexto</t>
  </si>
  <si>
    <t>cl-cs_cor_2014-06-15.xsd#cl-cs_ExplicacionOtrosActivos</t>
  </si>
  <si>
    <t>cl-cs_cor_2014-06-15.xsd#cl-cs_ExplicacionTransaccionesConPartesRelacionadasBloqueDeTexto</t>
  </si>
  <si>
    <t>cl-cs_cor_2014-06-15.xsd#cl-cs_GastosAnticipadosSinopsis</t>
  </si>
  <si>
    <t>cl-cs_cor_2014-06-15.xsd#cl-cs_InformacionPorTransaccionActivosPartidas</t>
  </si>
  <si>
    <t>cl-cs_cor_2014-06-15.xsd#cl-cs_InformacionPorTransaccionOtrosPartidas</t>
  </si>
  <si>
    <t>cl-cs_cor_2014-06-15.xsd#cl-cs_InformacionPorTransaccionPasivosPartidas</t>
  </si>
  <si>
    <t>cl-cs_cor_2014-06-15.xsd#cl-cs_InformacionRevelarSobreOtrosActivosSinopsis</t>
  </si>
  <si>
    <t>cl-cs_cor_2014-06-15.xsd#cl-cs_MontoTransaccionActivo</t>
  </si>
  <si>
    <t>cl-cs_cor_2014-06-15.xsd#cl-cs_MontoTransacciones</t>
  </si>
  <si>
    <t>cl-cs_cor_2014-06-15.xsd#cl-cs_MontoTransaccionOtros</t>
  </si>
  <si>
    <t>cl-cs_cor_2014-06-15.xsd#cl-cs_MontoTransaccionPasivo</t>
  </si>
  <si>
    <t>cl-cs_cor_2014-06-15.xsd#cl-cs_NaturalezaRelacion</t>
  </si>
  <si>
    <t>cl-cs_cor_2014-06-15.xsd#cl-cs_NombreEmpresaRelacionada</t>
  </si>
  <si>
    <t>cl-cs_cor_2014-06-15.xsd#cl-cs_OtrasCuentasPorCobrarSeguros</t>
  </si>
  <si>
    <t>cl-cs_cor_2014-06-15.xsd#cl-cs_OtrasPrestaciones</t>
  </si>
  <si>
    <t>cl-cs_cor_2014-06-15.xsd#cl-cs_OtrosActivosEje</t>
  </si>
  <si>
    <t>cl-cs_cor_2014-06-15.xsd#cl-cs_OtrosActivosMiembro</t>
  </si>
  <si>
    <t>cl-cs_cor_2014-06-15.xsd#cl-cs_OtrosActivosPartidas</t>
  </si>
  <si>
    <t>cl-cs_cor_2014-06-15.xsd#cl-cs_OtrosActivosSinopsis</t>
  </si>
  <si>
    <t>cl-cs_cor_2014-06-15.xsd#cl-cs_OtrosActivosTabla</t>
  </si>
  <si>
    <t>cl-cs_cor_2014-06-15.xsd#cl-cs_RUTEmpresaRelacionada</t>
  </si>
  <si>
    <t>cl-cs_cor_2014-06-15.xsd#cl-cs_SaldosConEntidadesRelacionadasMiembro</t>
  </si>
  <si>
    <t>cl-cs_cor_2014-06-15.xsd#cl-cs_SaldosPorCobrarYPagarAEntidadesRelacionadasSinopsis</t>
  </si>
  <si>
    <t>cl-cs_cor_2014-06-15.xsd#cl-cs_SaldosPorCobrarYPagarAEntidadesRelacionadasTabla</t>
  </si>
  <si>
    <t>cl-cs_cor_2014-06-15.xsd#cl-cs_SaldosPorEntidadRelacionadaEje</t>
  </si>
  <si>
    <t>cl-cs_cor_2014-06-15.xsd#cl-cs_SaldosPorEntidadRelacionadaPartidas</t>
  </si>
  <si>
    <t>cl-cs_cor_2014-06-15.xsd#cl-cs_Sueldos</t>
  </si>
  <si>
    <t>cl-cs_cor_2014-06-15.xsd#cl-cs_TransaccionesActivosConPartesRelacionadasEje</t>
  </si>
  <si>
    <t>cl-cs_cor_2014-06-15.xsd#cl-cs_TransaccionesActivosConPartesRelacionadasMiembro</t>
  </si>
  <si>
    <t>cl-cs_cor_2014-06-15.xsd#cl-cs_TransaccionesActivosConPartesRelacionadasSinopsis</t>
  </si>
  <si>
    <t>cl-cs_cor_2014-06-15.xsd#cl-cs_TransaccionesActivosConPartesRelacionadasTabla</t>
  </si>
  <si>
    <t>cl-cs_cor_2014-06-15.xsd#cl-cs_TransaccionesActivosPasivosYOtrosConPartesRelacionadasSinopsis</t>
  </si>
  <si>
    <t>cl-cs_cor_2014-06-15.xsd#cl-cs_TransaccionesConPartesRelacionadasSinopsis</t>
  </si>
  <si>
    <t>cl-cs_cor_2014-06-15.xsd#cl-cs_TransaccionesOtrosConPartesRelacionadasEje</t>
  </si>
  <si>
    <t>cl-cs_cor_2014-06-15.xsd#cl-cs_TransaccionesOtrosConPartesRelacionadasMiembro</t>
  </si>
  <si>
    <t>cl-cs_cor_2014-06-15.xsd#cl-cs_TransaccionesOtrosConPartesRelacionadasSinopsis</t>
  </si>
  <si>
    <t>cl-cs_cor_2014-06-15.xsd#cl-cs_TransaccionesOtrosConPartesRelacionadasTabla</t>
  </si>
  <si>
    <t>cl-cs_cor_2014-06-15.xsd#cl-cs_TransaccionesPasivosConPartesRelacionadasEje</t>
  </si>
  <si>
    <t>cl-cs_cor_2014-06-15.xsd#cl-cs_TransaccionesPasivosConPartesRelacionadasMiembro</t>
  </si>
  <si>
    <t>cl-cs_cor_2014-06-15.xsd#cl-cs_TransaccionesPasivosConPartesRelacionadasSinopsis</t>
  </si>
  <si>
    <t>cl-cs_cor_2014-06-15.xsd#cl-cs_TransaccionesPasivosConPartesRelacionadasTabla</t>
  </si>
  <si>
    <t>cl-cs_cor_2014-06-15.xsd#cl-cs_CaracteristicasDeudasPartidas</t>
  </si>
  <si>
    <t>cl-cs_cor_2014-06-15.xsd#cl-cs_DerivadosImplicitos</t>
  </si>
  <si>
    <t>cl-cs_cor_2014-06-15.xsd#cl-cs_DerivadosInversion</t>
  </si>
  <si>
    <t>cl-cs_cor_2014-06-15.xsd#cl-cs_DeudaEntidadesFinancieras</t>
  </si>
  <si>
    <t>cl-cs_cor_2014-06-15.xsd#cl-cs_DeudasConEntidadesFinancierasMiembro</t>
  </si>
  <si>
    <t>cl-cs_cor_2014-06-15.xsd#cl-cs_DeudasConEntidadesFinancierasSinopsis</t>
  </si>
  <si>
    <t>cl-cs_cor_2014-06-15.xsd#cl-cs_DeudasConEntidadesFinancierasTabla</t>
  </si>
  <si>
    <t>cl-cs_cor_2014-06-15.xsd#cl-cs_EfectoEnOCIPasivoFinancieroMiembro</t>
  </si>
  <si>
    <t>cl-cs_cor_2014-06-15.xsd#cl-cs_EfectoEnResultadoPasivoFinancieroValorRazonableMiembro</t>
  </si>
  <si>
    <t>cl-cs_cor_2014-06-15.xsd#cl-cs_ExplicacionImpagosOtrosIncumplimientosBloqueDeTexto</t>
  </si>
  <si>
    <t>cl-cs_cor_2014-06-15.xsd#cl-cs_ExplicacionOtroPasivoCostoAmortizadoBloqueDeTexto</t>
  </si>
  <si>
    <t>cl-cs_cor_2014-06-15.xsd#cl-cs_ExplicacionTasaEfectivaParaCalculoPasivosCostoAmortizadoBloqueDeTexto</t>
  </si>
  <si>
    <t>cl-cs_cor_2014-06-15.xsd#cl-cs_FechaOtorgamiento</t>
  </si>
  <si>
    <t>cl-cs_cor_2014-06-15.xsd#cl-cs_IdentificacionDeudasConEntidadesFinancierasEje</t>
  </si>
  <si>
    <t>cl-cs_cor_2014-06-15.xsd#cl-cs_InformacionRevelarSobrePasivosFinancierosSinopsis</t>
  </si>
  <si>
    <t>cl-cs_cor_2014-06-15.xsd#cl-cs_MonedaDeuda</t>
  </si>
  <si>
    <t>cl-cs_cor_2014-06-15.xsd#cl-cs_MontoDeudaCortoPlazo</t>
  </si>
  <si>
    <t>cl-cs_cor_2014-06-15.xsd#cl-cs_MontoDeudaCortoPlazoSinopsis</t>
  </si>
  <si>
    <t>cl-cs_cor_2014-06-15.xsd#cl-cs_MontoDeudaLargoPlazo</t>
  </si>
  <si>
    <t>cl-cs_cor_2014-06-15.xsd#cl-cs_MontoDeudaLargoPlazoSinopsis</t>
  </si>
  <si>
    <t>cl-cs_cor_2014-06-15.xsd#cl-cs_MontoSaldoInsoluto</t>
  </si>
  <si>
    <t>cl-cs_cor_2014-06-15.xsd#cl-cs_NombreBancoOInstitucionFinanciera</t>
  </si>
  <si>
    <t>cl-cs_cor_2014-06-15.xsd#cl-cs_OtrosPasivosFinancierosValorRazonable</t>
  </si>
  <si>
    <t>cl-cs_cor_2014-06-15.xsd#cl-cs_PasivoFinancieroValorRazonableMiembro</t>
  </si>
  <si>
    <t>cl-cs_cor_2014-06-15.xsd#cl-cs_PasivosFinancierosCostoAmortizadoSinopsis</t>
  </si>
  <si>
    <t>cl-cs_cor_2014-06-15.xsd#cl-cs_PasivosFinancierosValorRazonable</t>
  </si>
  <si>
    <t>cl-cs_cor_2014-06-15.xsd#cl-cs_PasivosFinancierosValorRazonableCambiosEnResultadoSinopsis</t>
  </si>
  <si>
    <t>cl-cs_cor_2014-06-15.xsd#cl-cs_PasivosFinancierosValorRazonableCambiosEnResultadoTabla</t>
  </si>
  <si>
    <t>cl-cs_cor_2014-06-15.xsd#cl-cs_PasivosFinancierosValorRazonablePartidas</t>
  </si>
  <si>
    <t>cl-cs_cor_2014-06-15.xsd#cl-cs_SaldoInsolutoSinopsis</t>
  </si>
  <si>
    <t>cl-cs_cor_2014-06-15.xsd#cl-cs_TasaInteresCortoPlazo</t>
  </si>
  <si>
    <t>cl-cs_cor_2014-06-15.xsd#cl-cs_TasaInteresLargoPlazo</t>
  </si>
  <si>
    <t>cl-cs_cor_2014-06-15.xsd#cl-cs_UltimoVencimientoCortoPlazo</t>
  </si>
  <si>
    <t>cl-cs_cor_2014-06-15.xsd#cl-cs_UltimoVencimientoLargoPlazo</t>
  </si>
  <si>
    <t>cl-cs_cor_2014-06-15.xsd#cl-cs_ValoresRepresentativosDeDeuda</t>
  </si>
  <si>
    <t>cl-cs_cor_2014-06-15.xsd#cl-cs_ValorizacionPasivosFinancierosYEfectosEje</t>
  </si>
  <si>
    <t>cl-cs_cor_2014-06-15.xsd#cl-cs_ValorLibroPasivoFinancieroValorRazonableMiembro</t>
  </si>
  <si>
    <t>cl-cs_cor_2014-06-15.xsd#cl-cs_IdentificacionPasivoMantenidosParaVentaEje</t>
  </si>
  <si>
    <t>cl-cs_cor_2014-06-15.xsd#cl-cs_InformacionRevelarSobrePasivosNoCorrientesMantenidosParaVentaSinopsis</t>
  </si>
  <si>
    <t>cl-cs_cor_2014-06-15.xsd#cl-cs_PasivosNoCorrientesMantenidosParaVentaMiembro</t>
  </si>
  <si>
    <t>cl-cs_cor_2014-06-15.xsd#cl-cs_PasivosNoCorrientesMantenidosParaVentaPartidas</t>
  </si>
  <si>
    <t>cl-cs_cor_2014-06-15.xsd#cl-cs_PasivosNoCorrientesMantenidosParaVentaSinopsis</t>
  </si>
  <si>
    <t>cl-cs_cor_2014-06-15.xsd#cl-cs_PasivosNoCorrientesMantenidosParaVentaTabla</t>
  </si>
  <si>
    <t>cl-cs_cor_2014-06-15.xsd#cl-cs_ReconocimientoEnResultadoPerdidaPasivosNoCorrientesMantenidosParaVenta</t>
  </si>
  <si>
    <t>cl-cs_cor_2014-06-15.xsd#cl-cs_ReconocimientoEnResultadoUtilidadPasivosNoCorrientesMantenidosParaVenta</t>
  </si>
  <si>
    <t>cl-cs_cor_2014-06-15.xsd#cl-cs_AntecedentesVentaPartidas</t>
  </si>
  <si>
    <t>cl-cs_cor_2014-06-15.xsd#cl-cs_AntecedentesVentaSOAPTabla</t>
  </si>
  <si>
    <t>cl-cs_cor_2014-06-15.xsd#cl-cs_AutomovilesSOAPMiembro</t>
  </si>
  <si>
    <t>cl-cs_cor_2014-06-15.xsd#cl-cs_BusesSOAPMiembro</t>
  </si>
  <si>
    <t>cl-cs_cor_2014-06-15.xsd#cl-cs_CamionesSOAPMiembro</t>
  </si>
  <si>
    <t>cl-cs_cor_2014-06-15.xsd#cl-cs_CamionetasYFurgonesSOAPMiembro</t>
  </si>
  <si>
    <t>cl-cs_cor_2014-06-15.xsd#cl-cs_ComposicionReservaSiniestrosEje</t>
  </si>
  <si>
    <t>cl-cs_cor_2014-06-15.xsd#cl-cs_CostoLiquidacion</t>
  </si>
  <si>
    <t>cl-cs_cor_2014-06-15.xsd#cl-cs_CostoSiniestrosDirectosReferidoASiniestrosDenunciadosEnRevisionOAceptadosSinopsis</t>
  </si>
  <si>
    <t>cl-cs_cor_2014-06-15.xsd#cl-cs_CostoSiniestrosSOAPDirectos</t>
  </si>
  <si>
    <t>cl-cs_cor_2014-06-15.xsd#cl-cs_CostoSiniestrosSOAPOcurridosYNoReportados</t>
  </si>
  <si>
    <t>cl-cs_cor_2014-06-15.xsd#cl-cs_CostoSiniestrosSOAPPagadosDirectos</t>
  </si>
  <si>
    <t>cl-cs_cor_2014-06-15.xsd#cl-cs_CostoSiniestrosSOAPPorPagarDirectos</t>
  </si>
  <si>
    <t>cl-cs_cor_2014-06-15.xsd#cl-cs_CostoSiniestrosSOAPPorPagarDirectosPeriodoAnterior</t>
  </si>
  <si>
    <t>cl-cs_cor_2014-06-15.xsd#cl-cs_CuadroNumero1SiniestrosSOAPSinopsis</t>
  </si>
  <si>
    <t>cl-cs_cor_2014-06-15.xsd#cl-cs_CuadroNumero2AntecedentesVentaSOAPSinopsis</t>
  </si>
  <si>
    <t>cl-cs_cor_2014-06-15.xsd#cl-cs_DiferenciaCambioReservaSiniestros</t>
  </si>
  <si>
    <t>cl-cs_cor_2014-06-15.xsd#cl-cs_DisminucionesReservaSiniestro</t>
  </si>
  <si>
    <t>cl-cs_cor_2014-06-15.xsd#cl-cs_EnProcesoLiquidacionMiembro</t>
  </si>
  <si>
    <t>cl-cs_cor_2014-06-15.xsd#cl-cs_Fallecidos</t>
  </si>
  <si>
    <t>cl-cs_cor_2014-06-15.xsd#cl-cs_GastosHospitalYOtros</t>
  </si>
  <si>
    <t>cl-cs_cor_2014-06-15.xsd#cl-cs_IncrementoReservaSiniestros</t>
  </si>
  <si>
    <t>cl-cs_cor_2014-06-15.xsd#cl-cs_Indemnizaciones</t>
  </si>
  <si>
    <t>cl-cs_cor_2014-06-15.xsd#cl-cs_IndemnizacionesFallecidos</t>
  </si>
  <si>
    <t>cl-cs_cor_2014-06-15.xsd#cl-cs_IndemnizacionesInvalidosParcial</t>
  </si>
  <si>
    <t>cl-cs_cor_2014-06-15.xsd#cl-cs_IndemnizacionesInvalidosTotal</t>
  </si>
  <si>
    <t>cl-cs_cor_2014-06-15.xsd#cl-cs_IndemnizacionesSinGastosHospitalSinopsis</t>
  </si>
  <si>
    <t>cl-cs_cor_2014-06-15.xsd#cl-cs_InformacionRevelarSobreOtrasReservasTecnicasBloqueDeTexto</t>
  </si>
  <si>
    <t>cl-cs_cor_2014-06-15.xsd#cl-cs_InformacionRevelarSobreReservasInsuficienciaPrimasBoqueDeTexto</t>
  </si>
  <si>
    <t>cl-cs_cor_2014-06-15.xsd#cl-cs_InformacionRevelarSobreReservasTecnicasSinopsis</t>
  </si>
  <si>
    <t>cl-cs_cor_2014-06-15.xsd#cl-cs_LiberacionReservaRiesgoEnCurso</t>
  </si>
  <si>
    <t>cl-cs_cor_2014-06-15.xsd#cl-cs_LiberacionReservaRiesgoEnCursoStock</t>
  </si>
  <si>
    <t>cl-cs_cor_2014-06-15.xsd#cl-cs_LiberacionReservaRiesgoEnCursoVentaNueva</t>
  </si>
  <si>
    <t>cl-cs_cor_2014-06-15.xsd#cl-cs_LiquidadosNoPagadosMiembro</t>
  </si>
  <si>
    <t>cl-cs_cor_2014-06-15.xsd#cl-cs_LiquidadosYControvertidosPorAseguradoMiembro</t>
  </si>
  <si>
    <t>cl-cs_cor_2014-06-15.xsd#cl-cs_MotocicletasYSimilaresSOAPMiembro</t>
  </si>
  <si>
    <t>cl-cs_cor_2014-06-15.xsd#cl-cs_NumeroPersonasSiniestradasReferidoASiniestrosDenunciadosAceptadosYEnRevisionSinopsis</t>
  </si>
  <si>
    <t>cl-cs_cor_2014-06-15.xsd#cl-cs_NumeroSiniestrosSOAPDenunciadosSinopsis</t>
  </si>
  <si>
    <t>cl-cs_cor_2014-06-15.xsd#cl-cs_NumeroSiniestrosSOAPPagadosOPorPagarReferidoSoloASiniestrosDenunciadosYAceptadosSinopsis</t>
  </si>
  <si>
    <t>cl-cs_cor_2014-06-15.xsd#cl-cs_NumeroVehiculosAseguradosSOAP</t>
  </si>
  <si>
    <t>cl-cs_cor_2014-06-15.xsd#cl-cs_OcurridosYNoReportadosMiembro</t>
  </si>
  <si>
    <t>cl-cs_cor_2014-06-15.xsd#cl-cs_OtrasReservasTecnicasSinopsis</t>
  </si>
  <si>
    <t>cl-cs_cor_2014-06-15.xsd#cl-cs_OtrosConceptosPorReservaRiesgoEnCurso</t>
  </si>
  <si>
    <t>cl-cs_cor_2014-06-15.xsd#cl-cs_OtrosConceptosPorReservaSiniestros</t>
  </si>
  <si>
    <t>cl-cs_cor_2014-06-15.xsd#cl-cs_OtrosSOAPMiembro</t>
  </si>
  <si>
    <t>cl-cs_cor_2014-06-15.xsd#cl-cs_PersonasALasQueSePagoOPagaraSoloGastosHospitalYOtros</t>
  </si>
  <si>
    <t>cl-cs_cor_2014-06-15.xsd#cl-cs_PersonasConIncapacidadPermanenteParcial</t>
  </si>
  <si>
    <t>cl-cs_cor_2014-06-15.xsd#cl-cs_PersonasConIncapacidadPermanenteTotal</t>
  </si>
  <si>
    <t>cl-cs_cor_2014-06-15.xsd#cl-cs_PersonasSiniestradas</t>
  </si>
  <si>
    <t>cl-cs_cor_2014-06-15.xsd#cl-cs_PersonasSiniestrosEnRevision</t>
  </si>
  <si>
    <t>cl-cs_cor_2014-06-15.xsd#cl-cs_PrimaDirectaSOAP</t>
  </si>
  <si>
    <t>cl-cs_cor_2014-06-15.xsd#cl-cs_PrimaPromedioVehiculoSOAP</t>
  </si>
  <si>
    <t>cl-cs_cor_2014-06-15.xsd#cl-cs_ReservaDeSiniestrosPartidas</t>
  </si>
  <si>
    <t>cl-cs_cor_2014-06-15.xsd#cl-cs_ReservaDeSiniestrosSinopsis</t>
  </si>
  <si>
    <t>cl-cs_cor_2014-06-15.xsd#cl-cs_ReservaDeSiniestrosTabla</t>
  </si>
  <si>
    <t>cl-cs_cor_2014-06-15.xsd#cl-cs_ReservaInsuficienciaPrimasSinopsis</t>
  </si>
  <si>
    <t>cl-cs_cor_2014-06-15.xsd#cl-cs_ReservaRiesgoEnCursoPorVentaNueva</t>
  </si>
  <si>
    <t>cl-cs_cor_2014-06-15.xsd#cl-cs_ReservaSiniestrosMiembro</t>
  </si>
  <si>
    <t>cl-cs_cor_2014-06-15.xsd#cl-cs_ReservasParaSegurosGeneralesSinopsis</t>
  </si>
  <si>
    <t>cl-cs_cor_2014-06-15.xsd#cl-cs_SiniestrosSOAPAceptados</t>
  </si>
  <si>
    <t>cl-cs_cor_2014-06-15.xsd#cl-cs_SiniestrosSOAPDenunciados</t>
  </si>
  <si>
    <t>cl-cs_cor_2014-06-15.xsd#cl-cs_SiniestrosSOAPEnRevision</t>
  </si>
  <si>
    <t>cl-cs_cor_2014-06-15.xsd#cl-cs_SiniestrosSOAPPagados</t>
  </si>
  <si>
    <t>cl-cs_cor_2014-06-15.xsd#cl-cs_SiniestrosSOAPPagadosDirectos</t>
  </si>
  <si>
    <t>cl-cs_cor_2014-06-15.xsd#cl-cs_SiniestrosSOAPPagadosDirectosReferidoASiniestrosDenunciadosEnRevisionOAceptadosSinopsis</t>
  </si>
  <si>
    <t>cl-cs_cor_2014-06-15.xsd#cl-cs_SiniestrosSOAPPagadosOPorPagar</t>
  </si>
  <si>
    <t>cl-cs_cor_2014-06-15.xsd#cl-cs_SiniestrosSOAPParcialmentePagados</t>
  </si>
  <si>
    <t>cl-cs_cor_2014-06-15.xsd#cl-cs_SiniestrosSOAPPorPagar</t>
  </si>
  <si>
    <t>cl-cs_cor_2014-06-15.xsd#cl-cs_SiniestrosSOAPRechazados</t>
  </si>
  <si>
    <t>cl-cs_cor_2014-06-15.xsd#cl-cs_SOAPSinopsis</t>
  </si>
  <si>
    <t>cl-cs_cor_2014-06-15.xsd#cl-cs_TaxisSOAPMiembro</t>
  </si>
  <si>
    <t>cl-cs_cor_2014-06-15.xsd#cl-cs_VehiculosSOAPEje</t>
  </si>
  <si>
    <t>cl-cs_cor_2014-06-15.xsd#cl-cs_VehiculosSOAPMiembro</t>
  </si>
  <si>
    <t>cl-cs_cor_2014-06-15.xsd#cl-cs_AjustePorTasaInteresSeguroInvalidezSobrevivencia</t>
  </si>
  <si>
    <t>cl-cs_cor_2014-06-15.xsd#cl-cs_AjusteReservaCalceMiembro</t>
  </si>
  <si>
    <t>cl-cs_cor_2014-06-15.xsd#cl-cs_AjusteReservaCalcePartidas</t>
  </si>
  <si>
    <t>cl-cs_cor_2014-06-15.xsd#cl-cs_AjusteReservaCalceSegurosNoPrevisionalesSinopsis</t>
  </si>
  <si>
    <t>cl-cs_cor_2014-06-15.xsd#cl-cs_AjusteReservaCalceSegurosPrevisionalesSinopsis</t>
  </si>
  <si>
    <t>cl-cs_cor_2014-06-15.xsd#cl-cs_AjusteReservaCalceSinopsis</t>
  </si>
  <si>
    <t>cl-cs_cor_2014-06-15.xsd#cl-cs_AjusteReservaCalceTabla</t>
  </si>
  <si>
    <t>cl-cs_cor_2014-06-15.xsd#cl-cs_AplicacionTablasMortalidadEje</t>
  </si>
  <si>
    <t>cl-cs_cor_2014-06-15.xsd#cl-cs_AplicacionTablasMortalidadRentasVitaliciasMiembro</t>
  </si>
  <si>
    <t>cl-cs_cor_2014-06-15.xsd#cl-cs_AplicacionTablasMortalidadRentasVitaliciasSinopsis</t>
  </si>
  <si>
    <t>cl-cs_cor_2014-06-15.xsd#cl-cs_AplicacionTablasMortalidadRentasVitaliciasTabla</t>
  </si>
  <si>
    <t>cl-cs_cor_2014-06-15.xsd#cl-cs_AplicacionTablasRV2009B2006YM2006Sinopsis</t>
  </si>
  <si>
    <t>cl-cs_cor_2014-06-15.xsd#cl-cs_AporteAdicionalCompañiaInvalidosTransitoriosFallecidos</t>
  </si>
  <si>
    <t>cl-cs_cor_2014-06-15.xsd#cl-cs_AporteAdicionalInvalidosTransitoriosFallecidos</t>
  </si>
  <si>
    <t>cl-cs_cor_2014-06-15.xsd#cl-cs_CalceSinopsis</t>
  </si>
  <si>
    <t>cl-cs_cor_2014-06-15.xsd#cl-cs_ChequesCaducados</t>
  </si>
  <si>
    <t>cl-cs_cor_2014-06-15.xsd#cl-cs_ChequesNoCobrados</t>
  </si>
  <si>
    <t>cl-cs_cor_2014-06-15.xsd#cl-cs_CoberturaDeRiesgoSinopsis</t>
  </si>
  <si>
    <t>cl-cs_cor_2014-06-15.xsd#cl-cs_ComposicionReservaValorDelFondoEje</t>
  </si>
  <si>
    <t>cl-cs_cor_2014-06-15.xsd#cl-cs_ContratoSIS</t>
  </si>
  <si>
    <t>cl-cs_cor_2014-06-15.xsd#cl-cs_Contribucion</t>
  </si>
  <si>
    <t>cl-cs_cor_2014-06-15.xsd#cl-cs_CostoEstimadoSobrevivenciaMiembro</t>
  </si>
  <si>
    <t>cl-cs_cor_2014-06-15.xsd#cl-cs_CostoInvalidezParcial</t>
  </si>
  <si>
    <t>cl-cs_cor_2014-06-15.xsd#cl-cs_CostoInvalidezParcialTransitoriaSegundoDictamen</t>
  </si>
  <si>
    <t>cl-cs_cor_2014-06-15.xsd#cl-cs_CostoInvalidezTotalPrimerDictamen</t>
  </si>
  <si>
    <t>cl-cs_cor_2014-06-15.xsd#cl-cs_CostoInvalidezTotalSegundoDictamen</t>
  </si>
  <si>
    <t>cl-cs_cor_2014-06-15.xsd#cl-cs_CostoRealSobrevivenciaMiembro</t>
  </si>
  <si>
    <t>cl-cs_cor_2014-06-15.xsd#cl-cs_CostoTotalSobrevivencia</t>
  </si>
  <si>
    <t>cl-cs_cor_2014-06-15.xsd#cl-cs_CPK1Sinopsis</t>
  </si>
  <si>
    <t>cl-cs_cor_2014-06-15.xsd#cl-cs_CPK2Sinopsis</t>
  </si>
  <si>
    <t>cl-cs_cor_2014-06-15.xsd#cl-cs_CPK3Sinopsis</t>
  </si>
  <si>
    <t>cl-cs_cor_2014-06-15.xsd#cl-cs_CPK4Sinopsis</t>
  </si>
  <si>
    <t>cl-cs_cor_2014-06-15.xsd#cl-cs_DetallePorFondoEje</t>
  </si>
  <si>
    <t>cl-cs_cor_2014-06-15.xsd#cl-cs_DeterminacionAjusteReservaCalceEje</t>
  </si>
  <si>
    <t>cl-cs_cor_2014-06-15.xsd#cl-cs_DiferenciaPorReconocerB2004YMI2006</t>
  </si>
  <si>
    <t>cl-cs_cor_2014-06-15.xsd#cl-cs_DiferenciaPorReconocerRV2004</t>
  </si>
  <si>
    <t>cl-cs_cor_2014-06-15.xsd#cl-cs_DistribucionEstrategica</t>
  </si>
  <si>
    <t>cl-cs_cor_2014-06-15.xsd#cl-cs_FlujoActivosNominalesUFAkTramoCPk1</t>
  </si>
  <si>
    <t>cl-cs_cor_2014-06-15.xsd#cl-cs_FlujoActivosNominalesUFAkTramoCPk2</t>
  </si>
  <si>
    <t>cl-cs_cor_2014-06-15.xsd#cl-cs_FlujoActivosNominalesUFAkTramoCPk3</t>
  </si>
  <si>
    <t>cl-cs_cor_2014-06-15.xsd#cl-cs_FlujoActivosNominalesUFAkTramoCPk4</t>
  </si>
  <si>
    <t>cl-cs_cor_2014-06-15.xsd#cl-cs_FlujoPasivosFinancierosCkTramoCPk1</t>
  </si>
  <si>
    <t>cl-cs_cor_2014-06-15.xsd#cl-cs_FlujoPasivosFinancierosCkTramoCPk2</t>
  </si>
  <si>
    <t>cl-cs_cor_2014-06-15.xsd#cl-cs_FlujoPasivosFinancierosCkTramoCPk3</t>
  </si>
  <si>
    <t>cl-cs_cor_2014-06-15.xsd#cl-cs_FlujoPasivosFinancierosCkTramoCPk4</t>
  </si>
  <si>
    <t>cl-cs_cor_2014-06-15.xsd#cl-cs_FlujoPasivosSegurosNominalesUFBkTramoCPk1</t>
  </si>
  <si>
    <t>cl-cs_cor_2014-06-15.xsd#cl-cs_FlujoPasivosSegurosNominalesUFBkTramoCPk2</t>
  </si>
  <si>
    <t>cl-cs_cor_2014-06-15.xsd#cl-cs_FlujoPasivosSegurosNominalesUFBkTramoCPk3</t>
  </si>
  <si>
    <t>cl-cs_cor_2014-06-15.xsd#cl-cs_FlujoPasivosSegurosNominalesUFBkTramoCPk4</t>
  </si>
  <si>
    <t>cl-cs_cor_2014-06-15.xsd#cl-cs_FondosMiembro</t>
  </si>
  <si>
    <t>cl-cs_cor_2014-06-15.xsd#cl-cs_GrupoSIS</t>
  </si>
  <si>
    <t>cl-cs_cor_2014-06-15.xsd#cl-cs_GruposMiembro</t>
  </si>
  <si>
    <t>cl-cs_cor_2014-06-15.xsd#cl-cs_I1SinDictamenMiembro</t>
  </si>
  <si>
    <t>cl-cs_cor_2014-06-15.xsd#cl-cs_I2pParcialAprobadasEnAnalisisCiaMiembro</t>
  </si>
  <si>
    <t>cl-cs_cor_2014-06-15.xsd#cl-cs_I2tTotalAprobadasEnAnalisisCiaMiembro</t>
  </si>
  <si>
    <t>cl-cs_cor_2014-06-15.xsd#cl-cs_I3aParcialAprobadasReclamadasAfiliadaMiembro</t>
  </si>
  <si>
    <t>cl-cs_cor_2014-06-15.xsd#cl-cs_I3pcParcialAprobadasReclamadasEnCiaMiembro</t>
  </si>
  <si>
    <t>cl-cs_cor_2014-06-15.xsd#cl-cs_I3tTotalAprobadasReclamadasEnCiaMiembro</t>
  </si>
  <si>
    <t>cl-cs_cor_2014-06-15.xsd#cl-cs_I4RechazadasDentroPlazoReclamacionMiembro</t>
  </si>
  <si>
    <t>cl-cs_cor_2014-06-15.xsd#cl-cs_I5RechazadasEnProcesoReclamacionMiembro</t>
  </si>
  <si>
    <t>cl-cs_cor_2014-06-15.xsd#cl-cs_I6pParcialDefinitivoPorPrimerDictamenMiembro</t>
  </si>
  <si>
    <t>cl-cs_cor_2014-06-15.xsd#cl-cs_I6pParcialDefinitivoPrimerDictamenMiembro</t>
  </si>
  <si>
    <t>cl-cs_cor_2014-06-15.xsd#cl-cs_I6tTotalDefinitivoPorPrimerDictamenMiembro</t>
  </si>
  <si>
    <t>cl-cs_cor_2014-06-15.xsd#cl-cs_IdentificacionContratosYGruposSinopsis</t>
  </si>
  <si>
    <t>cl-cs_cor_2014-06-15.xsd#cl-cs_IncrementoSiniestrosInvalidezParcial</t>
  </si>
  <si>
    <t>cl-cs_cor_2014-06-15.xsd#cl-cs_IncrementoSiniestrosInvalidezTotal</t>
  </si>
  <si>
    <t>cl-cs_cor_2014-06-15.xsd#cl-cs_IncrementoSiniestrosPorSobrevivencia</t>
  </si>
  <si>
    <t>cl-cs_cor_2014-06-15.xsd#cl-cs_IncrementoSiniestrosSeguroInvalidezSobrevivencia</t>
  </si>
  <si>
    <t>cl-cs_cor_2014-06-15.xsd#cl-cs_IndiceCoberturaActivosCAkTramoCPk1</t>
  </si>
  <si>
    <t>cl-cs_cor_2014-06-15.xsd#cl-cs_IndiceCoberturaActivosCAkTramoCPk2</t>
  </si>
  <si>
    <t>cl-cs_cor_2014-06-15.xsd#cl-cs_IndiceCoberturaActivosCAkTramoCPk3</t>
  </si>
  <si>
    <t>cl-cs_cor_2014-06-15.xsd#cl-cs_IndiceCoberturaActivosCAkTramoCPk4</t>
  </si>
  <si>
    <t>cl-cs_cor_2014-06-15.xsd#cl-cs_IndiceCoberturaPasivosCPkTramoCPk1</t>
  </si>
  <si>
    <t>cl-cs_cor_2014-06-15.xsd#cl-cs_IndiceCoberturaPasivosCPkTramoCPk2</t>
  </si>
  <si>
    <t>cl-cs_cor_2014-06-15.xsd#cl-cs_IndiceCoberturaPasivosCPkTramoCPk3</t>
  </si>
  <si>
    <t>cl-cs_cor_2014-06-15.xsd#cl-cs_IndiceCoberturaPasivosCPkTramoCPk4</t>
  </si>
  <si>
    <t>cl-cs_cor_2014-06-15.xsd#cl-cs_IndicesCoberturasPorTramosPartidas</t>
  </si>
  <si>
    <t>cl-cs_cor_2014-06-15.xsd#cl-cs_IndicesCoberturasSinopsis</t>
  </si>
  <si>
    <t>cl-cs_cor_2014-06-15.xsd#cl-cs_IndicesCoberturasTabla</t>
  </si>
  <si>
    <t>cl-cs_cor_2014-06-15.xsd#cl-cs_InformacionContratosYGruposPartidas</t>
  </si>
  <si>
    <t>cl-cs_cor_2014-06-15.xsd#cl-cs_InformacionContratosYGruposTabla</t>
  </si>
  <si>
    <t>cl-cs_cor_2014-06-15.xsd#cl-cs_InformacionInvalidezSinPrimerDictamenPorGruposEje</t>
  </si>
  <si>
    <t>cl-cs_cor_2014-06-15.xsd#cl-cs_InformacionInvalidezYSobrevivenciaPorGruposEje</t>
  </si>
  <si>
    <t>cl-cs_cor_2014-06-15.xsd#cl-cs_InformacionInvalidosFallecidosPorGruposEje</t>
  </si>
  <si>
    <t>cl-cs_cor_2014-06-15.xsd#cl-cs_InformacionInvalidosParcialesPorGruposEje</t>
  </si>
  <si>
    <t>cl-cs_cor_2014-06-15.xsd#cl-cs_InformacionInvalidosTransitoriosPorGruposEje</t>
  </si>
  <si>
    <t>cl-cs_cor_2014-06-15.xsd#cl-cs_InformacionPorGruposEje</t>
  </si>
  <si>
    <t>cl-cs_cor_2014-06-15.xsd#cl-cs_InformacionSegurosCUIPartidas</t>
  </si>
  <si>
    <t>cl-cs_cor_2014-06-15.xsd#cl-cs_InformacionSobrevivenciaPorGruposEje</t>
  </si>
  <si>
    <t>cl-cs_cor_2014-06-15.xsd#cl-cs_InformacionTramoEje</t>
  </si>
  <si>
    <t>cl-cs_cor_2014-06-15.xsd#cl-cs_Interes</t>
  </si>
  <si>
    <t>cl-cs_cor_2014-06-15.xsd#cl-cs_InteresPeriodoRentasPrivadas</t>
  </si>
  <si>
    <t>cl-cs_cor_2014-06-15.xsd#cl-cs_InteresPeriodoRentasVitalicias</t>
  </si>
  <si>
    <t>cl-cs_cor_2014-06-15.xsd#cl-cs_Invalidez</t>
  </si>
  <si>
    <t>cl-cs_cor_2014-06-15.xsd#cl-cs_InvalidezSinPrimerDictamenEjecutoriadoEje</t>
  </si>
  <si>
    <t>cl-cs_cor_2014-06-15.xsd#cl-cs_InvalidezSinPrimerDictamenEjecutoriadoMiembro</t>
  </si>
  <si>
    <t>cl-cs_cor_2014-06-15.xsd#cl-cs_InvalidezSinPrimerDictamenEjecutoriadoOConPrimerDictamenEjecutoriadoPeroSinAntecedentesParaDeterminacionDeSuCostoSinopsis</t>
  </si>
  <si>
    <t>cl-cs_cor_2014-06-15.xsd#cl-cs_InvalidezSinPrimerDictamenPartidas</t>
  </si>
  <si>
    <t>cl-cs_cor_2014-06-15.xsd#cl-cs_InvalidezSinPrimerDictamenTabla</t>
  </si>
  <si>
    <t>cl-cs_cor_2014-06-15.xsd#cl-cs_Invalidos</t>
  </si>
  <si>
    <t>cl-cs_cor_2014-06-15.xsd#cl-cs_InvalidosEnProcesoLiquidacion</t>
  </si>
  <si>
    <t>cl-cs_cor_2014-06-15.xsd#cl-cs_InvalidosLiquidados</t>
  </si>
  <si>
    <t>cl-cs_cor_2014-06-15.xsd#cl-cs_InvalidosOcurridosYNoReportados</t>
  </si>
  <si>
    <t>cl-cs_cor_2014-06-15.xsd#cl-cs_InvalidosParcialesTransitoriosConSolicitudEje</t>
  </si>
  <si>
    <t>cl-cs_cor_2014-06-15.xsd#cl-cs_InvalidosParcialesTransitoriosConSolicitudMiembro</t>
  </si>
  <si>
    <t>cl-cs_cor_2014-06-15.xsd#cl-cs_InvalidosParcialesTransitoriosConSolicitudPartidas</t>
  </si>
  <si>
    <t>cl-cs_cor_2014-06-15.xsd#cl-cs_InvalidosParcialesTransitoriosConSolicitudPorSegundoDictamenSinopsis</t>
  </si>
  <si>
    <t>cl-cs_cor_2014-06-15.xsd#cl-cs_InvalidosParcialesTransitoriosConSolicitudTabla</t>
  </si>
  <si>
    <t>cl-cs_cor_2014-06-15.xsd#cl-cs_InvalidosTransitoriosEje</t>
  </si>
  <si>
    <t>cl-cs_cor_2014-06-15.xsd#cl-cs_InvalidosTransitoriosFallecidos</t>
  </si>
  <si>
    <t>cl-cs_cor_2014-06-15.xsd#cl-cs_InvalidosTransitoriosFallecidosEje</t>
  </si>
  <si>
    <t>cl-cs_cor_2014-06-15.xsd#cl-cs_InvalidosTransitoriosFallecidosEnProcesoLiquidacion</t>
  </si>
  <si>
    <t>cl-cs_cor_2014-06-15.xsd#cl-cs_InvalidosTransitoriosFallecidosLiquidados</t>
  </si>
  <si>
    <t>cl-cs_cor_2014-06-15.xsd#cl-cs_InvalidosTransitoriosFallecidosMiembro</t>
  </si>
  <si>
    <t>cl-cs_cor_2014-06-15.xsd#cl-cs_InvalidosTransitoriosFallecidosPartidas</t>
  </si>
  <si>
    <t>cl-cs_cor_2014-06-15.xsd#cl-cs_InvalidosTransitoriosFallecidosSinopsis</t>
  </si>
  <si>
    <t>cl-cs_cor_2014-06-15.xsd#cl-cs_InvalidosTransitoriosFallecidosTabla</t>
  </si>
  <si>
    <t>cl-cs_cor_2014-06-15.xsd#cl-cs_InvalidosTransitoriosSinopsis</t>
  </si>
  <si>
    <t>cl-cs_cor_2014-06-15.xsd#cl-cs_InvalidosTransitoriosSinSolicitudClasificacionPorSegundoDictamenPartidas</t>
  </si>
  <si>
    <t>cl-cs_cor_2014-06-15.xsd#cl-cs_InvalidosTransitoriosSinSolicitudClasificacionPorSegundoDictamenSinopsis</t>
  </si>
  <si>
    <t>cl-cs_cor_2014-06-15.xsd#cl-cs_InvalidosTransitoriosTabla</t>
  </si>
  <si>
    <t>cl-cs_cor_2014-06-15.xsd#cl-cs_InversionSinopsis</t>
  </si>
  <si>
    <t>cl-cs_cor_2014-06-15.xsd#cl-cs_K1SinDictamenMiembro</t>
  </si>
  <si>
    <t>cl-cs_cor_2014-06-15.xsd#cl-cs_K2pParcialAprobadasEnAnalisisCiaMiembro</t>
  </si>
  <si>
    <t>cl-cs_cor_2014-06-15.xsd#cl-cs_K2tTotalAprobadasEnAnalisisCiaMiembro</t>
  </si>
  <si>
    <t>cl-cs_cor_2014-06-15.xsd#cl-cs_K3ParcialAprobadasReclamadasAfiliadoMiembro</t>
  </si>
  <si>
    <t>cl-cs_cor_2014-06-15.xsd#cl-cs_K3pcParcialAprobadasReclamadasEnCiaMiembro</t>
  </si>
  <si>
    <t>cl-cs_cor_2014-06-15.xsd#cl-cs_K3tTotalAprobadasReclamadasEnCiaMiembro</t>
  </si>
  <si>
    <t>cl-cs_cor_2014-06-15.xsd#cl-cs_K4RechazadasDentroPlazoReclamacionMiembro</t>
  </si>
  <si>
    <t>cl-cs_cor_2014-06-15.xsd#cl-cs_K5RechazadasEnProcesoReclamacionMiembro</t>
  </si>
  <si>
    <t>cl-cs_cor_2014-06-15.xsd#cl-cs_K6nNoInvalidosMiembro</t>
  </si>
  <si>
    <t>cl-cs_cor_2014-06-15.xsd#cl-cs_K6pParcialDefinitivoPorPrimerDictamenMiembro</t>
  </si>
  <si>
    <t>cl-cs_cor_2014-06-15.xsd#cl-cs_K6tTotalDefinitivoPorPrimerDictamenMiembro</t>
  </si>
  <si>
    <t>cl-cs_cor_2014-06-15.xsd#cl-cs_LiberacionPagoAportesAdicionalesInvalidezParcial</t>
  </si>
  <si>
    <t>cl-cs_cor_2014-06-15.xsd#cl-cs_LiberacionPagoAportesAdicionalesInvalidezTotal</t>
  </si>
  <si>
    <t>cl-cs_cor_2014-06-15.xsd#cl-cs_LiberacionPagoAportesAdicionalesSeguroInvalidezSobrevivencia</t>
  </si>
  <si>
    <t>cl-cs_cor_2014-06-15.xsd#cl-cs_LiberacionPagoAportesAdicionalesSobrevivencia</t>
  </si>
  <si>
    <t>cl-cs_cor_2014-06-15.xsd#cl-cs_LiberacionPorFallecimiento</t>
  </si>
  <si>
    <t>cl-cs_cor_2014-06-15.xsd#cl-cs_LiberacionReservaRentasPrivadasConceptosDistintosDePensiones</t>
  </si>
  <si>
    <t>cl-cs_cor_2014-06-15.xsd#cl-cs_MontoCuotaAnualAQueSeRefiereLetraBDeLaC1874</t>
  </si>
  <si>
    <t>cl-cs_cor_2014-06-15.xsd#cl-cs_MontoFinalReservaCalce</t>
  </si>
  <si>
    <t>cl-cs_cor_2014-06-15.xsd#cl-cs_MontoFinalSegurosNoPrevisionales</t>
  </si>
  <si>
    <t>cl-cs_cor_2014-06-15.xsd#cl-cs_MontoFinalSegurosPrevisionales</t>
  </si>
  <si>
    <t>cl-cs_cor_2014-06-15.xsd#cl-cs_MontoInicialReservaCalce</t>
  </si>
  <si>
    <t>cl-cs_cor_2014-06-15.xsd#cl-cs_MontoInicialSegurosNoPrevisionales</t>
  </si>
  <si>
    <t>cl-cs_cor_2014-06-15.xsd#cl-cs_MontoInicialSegurosPrevisionales</t>
  </si>
  <si>
    <t>cl-cs_cor_2014-06-15.xsd#cl-cs_MontoInversionFondo</t>
  </si>
  <si>
    <t>cl-cs_cor_2014-06-15.xsd#cl-cs_NombreFondo</t>
  </si>
  <si>
    <t>cl-cs_cor_2014-06-15.xsd#cl-cs_NumeroCuota</t>
  </si>
  <si>
    <t>cl-cs_cor_2014-06-15.xsd#cl-cs_NumeroSiniestrosInvalidezPrimerDictamen</t>
  </si>
  <si>
    <t>cl-cs_cor_2014-06-15.xsd#cl-cs_NumeroSiniestrosInvalidosTransitorios</t>
  </si>
  <si>
    <t>cl-cs_cor_2014-06-15.xsd#cl-cs_NumeroSiniestrosPorInvalidosParcialesTransitorios</t>
  </si>
  <si>
    <t>cl-cs_cor_2014-06-15.xsd#cl-cs_NumeroSiniestrosPorInvalidosTransitoriosFallecidos</t>
  </si>
  <si>
    <t>cl-cs_cor_2014-06-15.xsd#cl-cs_NumeroSiniestrosSISMiembro</t>
  </si>
  <si>
    <t>cl-cs_cor_2014-06-15.xsd#cl-cs_NumeroSiniestrosSobrevivencia</t>
  </si>
  <si>
    <t>cl-cs_cor_2014-06-15.xsd#cl-cs_OtrosAjustesSeguroInvalidezSobrevivencia</t>
  </si>
  <si>
    <t>cl-cs_cor_2014-06-15.xsd#cl-cs_OtrosConceptosReservasRentasPrivadas</t>
  </si>
  <si>
    <t>cl-cs_cor_2014-06-15.xsd#cl-cs_OtrosConceptosReservasRentasVitalicias</t>
  </si>
  <si>
    <t>cl-cs_cor_2014-06-15.xsd#cl-cs_PagoPensionesTransitoriasInvalidezParcial</t>
  </si>
  <si>
    <t>cl-cs_cor_2014-06-15.xsd#cl-cs_PensionesPagadasRentasPrivadas</t>
  </si>
  <si>
    <t>cl-cs_cor_2014-06-15.xsd#cl-cs_PensionesPagadasRentasVitalicias</t>
  </si>
  <si>
    <t>cl-cs_cor_2014-06-15.xsd#cl-cs_PensionesRentasVitaliciasNoCobradas</t>
  </si>
  <si>
    <t>cl-cs_cor_2014-06-15.xsd#cl-cs_PolizasInicioVigenciaAContar1Enero2012Miembro</t>
  </si>
  <si>
    <t>cl-cs_cor_2014-06-15.xsd#cl-cs_PolizasInicioVigenciaAContar1Febrero2008YHasta31Diciembre2011Miembro</t>
  </si>
  <si>
    <t>cl-cs_cor_2014-06-15.xsd#cl-cs_PolizasInicioVigenciaAContar9Marzo2005YHasta31Enero2008Miembro</t>
  </si>
  <si>
    <t>cl-cs_cor_2014-06-15.xsd#cl-cs_PolizasInicioVigenciaAnterior9Marzo2005Miembro</t>
  </si>
  <si>
    <t>cl-cs_cor_2014-06-15.xsd#cl-cs_PorcentajeParticipacionInvalidez</t>
  </si>
  <si>
    <t>cl-cs_cor_2014-06-15.xsd#cl-cs_PorcentajeParticipacionInvalidezParcialTransitoria</t>
  </si>
  <si>
    <t>cl-cs_cor_2014-06-15.xsd#cl-cs_PorcentajeParticipacionInvalidezTransitoria</t>
  </si>
  <si>
    <t>cl-cs_cor_2014-06-15.xsd#cl-cs_PorcentajeParticipacionInvalidezTransitoriaFallecidos</t>
  </si>
  <si>
    <t>cl-cs_cor_2014-06-15.xsd#cl-cs_PorcentajeParticipacionSobrevivencia</t>
  </si>
  <si>
    <t>cl-cs_cor_2014-06-15.xsd#cl-cs_Primas</t>
  </si>
  <si>
    <t>cl-cs_cor_2014-06-15.xsd#cl-cs_ProbabilidadPagoContribucion</t>
  </si>
  <si>
    <t>cl-cs_cor_2014-06-15.xsd#cl-cs_ProbabilidadPagoInvalidezParcialPrimerDictamen</t>
  </si>
  <si>
    <t>cl-cs_cor_2014-06-15.xsd#cl-cs_ProbabilidadPagoInvalidezParcialSegundoDictamen</t>
  </si>
  <si>
    <t>cl-cs_cor_2014-06-15.xsd#cl-cs_ProbabilidadPagoInvalidezTotalPrimerDictamen</t>
  </si>
  <si>
    <t>cl-cs_cor_2014-06-15.xsd#cl-cs_ProbabilidadPagoInvalidezTotalSegundoDictamen</t>
  </si>
  <si>
    <t>cl-cs_cor_2014-06-15.xsd#cl-cs_ProbabilidadPagoSobrevivencia</t>
  </si>
  <si>
    <t>cl-cs_cor_2014-06-15.xsd#cl-cs_ReaseguroPorSISMiembro</t>
  </si>
  <si>
    <t>cl-cs_cor_2014-06-15.xsd#cl-cs_ReconocimientoTablasMI2006YB2006Sinopsis</t>
  </si>
  <si>
    <t>cl-cs_cor_2014-06-15.xsd#cl-cs_RentasGarantizadasVencidasNoCanceladas</t>
  </si>
  <si>
    <t>cl-cs_cor_2014-06-15.xsd#cl-cs_ReservaAdicionalSISMiembro</t>
  </si>
  <si>
    <t>cl-cs_cor_2014-06-15.xsd#cl-cs_ReservaDeRiesgoEnCursoCoberturaRiesgo</t>
  </si>
  <si>
    <t>cl-cs_cor_2014-06-15.xsd#cl-cs_ReservaDescalceSegurosCUI</t>
  </si>
  <si>
    <t>cl-cs_cor_2014-06-15.xsd#cl-cs_ReservaDescalceSegurosCUISinopsis</t>
  </si>
  <si>
    <t>cl-cs_cor_2014-06-15.xsd#cl-cs_ReservaDescalceSegurosCUITabla</t>
  </si>
  <si>
    <t>cl-cs_cor_2014-06-15.xsd#cl-cs_ReservaInsuficienciaPrimaSISMiembro</t>
  </si>
  <si>
    <t>cl-cs_cor_2014-06-15.xsd#cl-cs_ReservaInvalidezCompañia</t>
  </si>
  <si>
    <t>cl-cs_cor_2014-06-15.xsd#cl-cs_ReservaInvalidezCompañiaPesos</t>
  </si>
  <si>
    <t>cl-cs_cor_2014-06-15.xsd#cl-cs_ReservaInvalidezParcialTransitoriaCompañia</t>
  </si>
  <si>
    <t>cl-cs_cor_2014-06-15.xsd#cl-cs_ReservaInvalidezParcialTransitoriaCompañiaPesos</t>
  </si>
  <si>
    <t>cl-cs_cor_2014-06-15.xsd#cl-cs_ReservaInvalidezSinopsis</t>
  </si>
  <si>
    <t>cl-cs_cor_2014-06-15.xsd#cl-cs_ReservaInvalidezTransitoriaCompañia</t>
  </si>
  <si>
    <t>cl-cs_cor_2014-06-15.xsd#cl-cs_ReservaInvalidezTransitoriaCompañiaPesos</t>
  </si>
  <si>
    <t>cl-cs_cor_2014-06-15.xsd#cl-cs_ReservaLiberadaPorMuerte</t>
  </si>
  <si>
    <t>cl-cs_cor_2014-06-15.xsd#cl-cs_ReservaLiberadaPorOtrosTerminos</t>
  </si>
  <si>
    <t>cl-cs_cor_2014-06-15.xsd#cl-cs_ReservaMatematicaCoberturaRiesgo</t>
  </si>
  <si>
    <t>cl-cs_cor_2014-06-15.xsd#cl-cs_ReservaMatematicaSinopsis</t>
  </si>
  <si>
    <t>cl-cs_cor_2014-06-15.xsd#cl-cs_ReservaMinimaInvalidezParcialTransitoria</t>
  </si>
  <si>
    <t>cl-cs_cor_2014-06-15.xsd#cl-cs_ReservaMinimaInvalidosTransitorios</t>
  </si>
  <si>
    <t>cl-cs_cor_2014-06-15.xsd#cl-cs_ReservaMinimaSobrevivencia</t>
  </si>
  <si>
    <t>cl-cs_cor_2014-06-15.xsd#cl-cs_ReservaNetaReaseguroPorSISMiembro</t>
  </si>
  <si>
    <t>cl-cs_cor_2014-06-15.xsd#cl-cs_ReservaRentasPrivadasContratadasPeriodo</t>
  </si>
  <si>
    <t>cl-cs_cor_2014-06-15.xsd#cl-cs_ReservaRentasPrivadasSinopsis</t>
  </si>
  <si>
    <t>cl-cs_cor_2014-06-15.xsd#cl-cs_ReservaRentasVitaliciasContratadasEnPeriodo</t>
  </si>
  <si>
    <t>cl-cs_cor_2014-06-15.xsd#cl-cs_ReservaRentasVitaliciasSinopsis</t>
  </si>
  <si>
    <t>cl-cs_cor_2014-06-15.xsd#cl-cs_ReservaSiniestrosEnProcesoPorGrupoSinopsis</t>
  </si>
  <si>
    <t>cl-cs_cor_2014-06-15.xsd#cl-cs_ReservasInvalidezYSobrevivencia</t>
  </si>
  <si>
    <t>cl-cs_cor_2014-06-15.xsd#cl-cs_ReservasInvalidezYSobrevivenciaEje</t>
  </si>
  <si>
    <t>cl-cs_cor_2014-06-15.xsd#cl-cs_ReservasInvalidezYSobrevivenciaPartidas</t>
  </si>
  <si>
    <t>cl-cs_cor_2014-06-15.xsd#cl-cs_ReservasInvalidezYSobrevivenciaSinopsis</t>
  </si>
  <si>
    <t>cl-cs_cor_2014-06-15.xsd#cl-cs_ReservasInvalidezYSobrevivenciaTabla</t>
  </si>
  <si>
    <t>cl-cs_cor_2014-06-15.xsd#cl-cs_ReservaSISSinopsis</t>
  </si>
  <si>
    <t>cl-cs_cor_2014-06-15.xsd#cl-cs_ReservaSobrevivenciaCompañia</t>
  </si>
  <si>
    <t>cl-cs_cor_2014-06-15.xsd#cl-cs_ReservaSobrevivenciaCompañiaPesos</t>
  </si>
  <si>
    <t>cl-cs_cor_2014-06-15.xsd#cl-cs_ReservasParaSegurosDeVidaSinopsis</t>
  </si>
  <si>
    <t>cl-cs_cor_2014-06-15.xsd#cl-cs_ReservasRentasVitaliciasBruta</t>
  </si>
  <si>
    <t>cl-cs_cor_2014-06-15.xsd#cl-cs_ReservasSeguroInvalidezSobrevivenciaSinopsis</t>
  </si>
  <si>
    <t>cl-cs_cor_2014-06-15.xsd#cl-cs_ReservasSegurosPrevisionalesSinopsis</t>
  </si>
  <si>
    <t>cl-cs_cor_2014-06-15.xsd#cl-cs_ReservaTecnicaBaseMiembro</t>
  </si>
  <si>
    <t>cl-cs_cor_2014-06-15.xsd#cl-cs_ReservaTecnicaFinancieraMiembro</t>
  </si>
  <si>
    <t>cl-cs_cor_2014-06-15.xsd#cl-cs_ReservaTecnicaSISMiembro</t>
  </si>
  <si>
    <t>cl-cs_cor_2014-06-15.xsd#cl-cs_ReservaTotalCompañiaSISMiembro</t>
  </si>
  <si>
    <t>cl-cs_cor_2014-06-15.xsd#cl-cs_ReservaTotalMinimaInvalidez</t>
  </si>
  <si>
    <t>cl-cs_cor_2014-06-15.xsd#cl-cs_ReservaValorDelFondoMiembro</t>
  </si>
  <si>
    <t>cl-cs_cor_2014-06-15.xsd#cl-cs_ReservaValorDelFondoOtrosSegurosVidaCUICiaAsumeRiesgoValorPolizaMiembro</t>
  </si>
  <si>
    <t>cl-cs_cor_2014-06-15.xsd#cl-cs_ReservaValorDelFondoPartidas</t>
  </si>
  <si>
    <t>cl-cs_cor_2014-06-15.xsd#cl-cs_ReservaValorDelFondoSegurosVidaAPVAseguradoAsumeRiesgoValorPolizaMiembro</t>
  </si>
  <si>
    <t>cl-cs_cor_2014-06-15.xsd#cl-cs_ReservaValorDelFondoSegurosVidaAPVCiaAsumeRiesgoValorPolizaMiembro</t>
  </si>
  <si>
    <t>cl-cs_cor_2014-06-15.xsd#cl-cs_ReservaValorDelFondoSinopsis</t>
  </si>
  <si>
    <t>cl-cs_cor_2014-06-15.xsd#cl-cs_ReservaValorDelFondoTabla</t>
  </si>
  <si>
    <t>cl-cs_cor_2014-06-15.xsd#cl-cs_ReservaValorFondoOtrosSegurosVidaCUIAseguradoAsumeRiesgoValorPolizaMiembro</t>
  </si>
  <si>
    <t>cl-cs_cor_2014-06-15.xsd#cl-cs_RTF200420062006</t>
  </si>
  <si>
    <t>cl-cs_cor_2014-06-15.xsd#cl-cs_RTF20048585</t>
  </si>
  <si>
    <t>cl-cs_cor_2014-06-15.xsd#cl-cs_RTF200920062006</t>
  </si>
  <si>
    <t>cl-cs_cor_2014-06-15.xsd#cl-cs_RTF858585</t>
  </si>
  <si>
    <t>cl-cs_cor_2014-06-15.xsd#cl-cs_RTFs200420062006</t>
  </si>
  <si>
    <t>cl-cs_cor_2014-06-15.xsd#cl-cs_RTFs20048585</t>
  </si>
  <si>
    <t>cl-cs_cor_2014-06-15.xsd#cl-cs_Sobrevivencia</t>
  </si>
  <si>
    <t>cl-cs_cor_2014-06-15.xsd#cl-cs_SobrevivenciaEje</t>
  </si>
  <si>
    <t>cl-cs_cor_2014-06-15.xsd#cl-cs_SobrevivenciaEnProcesoLiquidacion</t>
  </si>
  <si>
    <t>cl-cs_cor_2014-06-15.xsd#cl-cs_SobrevivenciaLiquidados</t>
  </si>
  <si>
    <t>cl-cs_cor_2014-06-15.xsd#cl-cs_SobrevivenciaOcurridosYNoReportados</t>
  </si>
  <si>
    <t>cl-cs_cor_2014-06-15.xsd#cl-cs_SobrevivenciaPartidas</t>
  </si>
  <si>
    <t>cl-cs_cor_2014-06-15.xsd#cl-cs_SobrevivenciaSinopsis</t>
  </si>
  <si>
    <t>cl-cs_cor_2014-06-15.xsd#cl-cs_SobrevivenciaTabla</t>
  </si>
  <si>
    <t>cl-cs_cor_2014-06-15.xsd#cl-cs_TablasMortalidadRentasVitaliciasPartidas</t>
  </si>
  <si>
    <t>cl-cs_cor_2014-06-15.xsd#cl-cs_TasaCostoEmisionEquivalenteMesI</t>
  </si>
  <si>
    <t>cl-cs_cor_2014-06-15.xsd#cl-cs_TasaCostoEmisionEquivalenteMesIMenos1</t>
  </si>
  <si>
    <t>cl-cs_cor_2014-06-15.xsd#cl-cs_TasaCostoEmisionEquivalenteMesIMenos2</t>
  </si>
  <si>
    <t>cl-cs_cor_2014-06-15.xsd#cl-cs_TasaCostoEmisionEquivalenteSinopsis</t>
  </si>
  <si>
    <t>cl-cs_cor_2014-06-15.xsd#cl-cs_TasaCostoEquivalentePromedioImplicitaEnCalculoReservaTecnicaBaseTotalCarteraRentasVitaliciasCompañiaVigente31Enero2008</t>
  </si>
  <si>
    <t>cl-cs_cor_2014-06-15.xsd#cl-cs_TasaDescuentoMesI</t>
  </si>
  <si>
    <t>cl-cs_cor_2014-06-15.xsd#cl-cs_TasaDescuentoMesIMenos1</t>
  </si>
  <si>
    <t>cl-cs_cor_2014-06-15.xsd#cl-cs_TasaDescuentoMesIMenos2</t>
  </si>
  <si>
    <t>cl-cs_cor_2014-06-15.xsd#cl-cs_TasaDescuentoSinopsis</t>
  </si>
  <si>
    <t>cl-cs_cor_2014-06-15.xsd#cl-cs_TipoInversion</t>
  </si>
  <si>
    <t>cl-cs_cor_2014-06-15.xsd#cl-cs_TipoValorFondo</t>
  </si>
  <si>
    <t>cl-cs_cor_2014-06-15.xsd#cl-cs_TotalAjusteReservaCalceSinopsis</t>
  </si>
  <si>
    <t>cl-cs_cor_2014-06-15.xsd#cl-cs_TotalTramosMiembro</t>
  </si>
  <si>
    <t>cl-cs_cor_2014-06-15.xsd#cl-cs_Tramo10Miembro</t>
  </si>
  <si>
    <t>cl-cs_cor_2014-06-15.xsd#cl-cs_Tramo1Miembro</t>
  </si>
  <si>
    <t>cl-cs_cor_2014-06-15.xsd#cl-cs_Tramo2Miembro</t>
  </si>
  <si>
    <t>cl-cs_cor_2014-06-15.xsd#cl-cs_Tramo3Miembro</t>
  </si>
  <si>
    <t>cl-cs_cor_2014-06-15.xsd#cl-cs_Tramo4Miembro</t>
  </si>
  <si>
    <t>cl-cs_cor_2014-06-15.xsd#cl-cs_Tramo5Miembro</t>
  </si>
  <si>
    <t>cl-cs_cor_2014-06-15.xsd#cl-cs_Tramo6Miembro</t>
  </si>
  <si>
    <t>cl-cs_cor_2014-06-15.xsd#cl-cs_Tramo7Miembro</t>
  </si>
  <si>
    <t>cl-cs_cor_2014-06-15.xsd#cl-cs_Tramo8Miembro</t>
  </si>
  <si>
    <t>cl-cs_cor_2014-06-15.xsd#cl-cs_Tramo9Miembro</t>
  </si>
  <si>
    <t>cl-cs_cor_2014-06-15.xsd#cl-cs_ValorCuotaTrimestral</t>
  </si>
  <si>
    <t>cl-cs_cor_2014-06-15.xsd#cl-cs_ValorCuotaTrimestralUtilizadaEnPeriodoJunio2008AMayo2012</t>
  </si>
  <si>
    <t>cl-cs_cor_2014-06-15.xsd#cl-cs_ValorTodasLasCuotasReconocidasAFechaCierreEstadosFinancieros</t>
  </si>
  <si>
    <t>cl-cs_cor_2014-06-15.xsd#cl-cs_VariacionAjusteReservaCalce</t>
  </si>
  <si>
    <t>cl-cs_cor_2014-06-15.xsd#cl-cs_VariacionSegurosNoPrevisionales</t>
  </si>
  <si>
    <t>cl-cs_cor_2014-06-15.xsd#cl-cs_VariacionSegurosPrevisionales</t>
  </si>
  <si>
    <t>cl-cs_cor_2014-06-15.xsd#cl-cs_DeudasConAseguradosCorrientes</t>
  </si>
  <si>
    <t>cl-cs_cor_2014-06-15.xsd#cl-cs_DeudasConAseguradosCorrientesYNoCorrientesPartidas</t>
  </si>
  <si>
    <t>cl-cs_cor_2014-06-15.xsd#cl-cs_DeudasConAseguradosNoCorrientes</t>
  </si>
  <si>
    <t>cl-cs_cor_2014-06-15.xsd#cl-cs_DeudasConAseguradosSinopsis</t>
  </si>
  <si>
    <t>cl-cs_cor_2014-06-15.xsd#cl-cs_DeudasConAseguradosTabla</t>
  </si>
  <si>
    <t>cl-cs_cor_2014-06-15.xsd#cl-cs_DeudasOperacionesCoaseguroPartidas</t>
  </si>
  <si>
    <t>cl-cs_cor_2014-06-15.xsd#cl-cs_DeudasOperacionesCoaseguroSinopsis</t>
  </si>
  <si>
    <t>cl-cs_cor_2014-06-15.xsd#cl-cs_DeudasOperacionesCoaseguroTabla</t>
  </si>
  <si>
    <t>cl-cs_cor_2014-06-15.xsd#cl-cs_DeudasOperacionesReaseguroMonedaExtranjera</t>
  </si>
  <si>
    <t>cl-cs_cor_2014-06-15.xsd#cl-cs_DeudasOperacionesReaseguroMonedaNacional</t>
  </si>
  <si>
    <t>cl-cs_cor_2014-06-15.xsd#cl-cs_DeudasPorOperacionesRaseguroExtranjeroSinopsis</t>
  </si>
  <si>
    <t>cl-cs_cor_2014-06-15.xsd#cl-cs_DeudasPorOperacionesRaseguroNacionalSinopsis</t>
  </si>
  <si>
    <t>cl-cs_cor_2014-06-15.xsd#cl-cs_DeudasPorOperacionesRaseguroSinopsis</t>
  </si>
  <si>
    <t>cl-cs_cor_2014-06-15.xsd#cl-cs_DeudasPorOperacionesReaseguroExtranjeroPartidas</t>
  </si>
  <si>
    <t>cl-cs_cor_2014-06-15.xsd#cl-cs_DeudasPorOperacionesReaseguroNacionalPartidas</t>
  </si>
  <si>
    <t>cl-cs_cor_2014-06-15.xsd#cl-cs_FondosRetenidosExtranjeros</t>
  </si>
  <si>
    <t>cl-cs_cor_2014-06-15.xsd#cl-cs_FondosRetenidosNacionales</t>
  </si>
  <si>
    <t>cl-cs_cor_2014-06-15.xsd#cl-cs_InformacionRevelarSobreDeudasConAseguradosBloqueDeTexto</t>
  </si>
  <si>
    <t>cl-cs_cor_2014-06-15.xsd#cl-cs_InformacionRevelarSobreDeudasOperacionesSeguroSinopsis</t>
  </si>
  <si>
    <t>cl-cs_cor_2014-06-15.xsd#cl-cs_MesesAnterioresSaldosReaseguradoresExtranjerosSinRetencion</t>
  </si>
  <si>
    <t>cl-cs_cor_2014-06-15.xsd#cl-cs_MesesAnterioresSaldosReaseguradoresNacionalesSinRetencion</t>
  </si>
  <si>
    <t>cl-cs_cor_2014-06-15.xsd#cl-cs_MesesPosterioresSaldosReaseguradoresExtranjerosSinRetencion</t>
  </si>
  <si>
    <t>cl-cs_cor_2014-06-15.xsd#cl-cs_MesesPosterioresSaldosReaseguradoresNacionalesSinRetencion</t>
  </si>
  <si>
    <t>cl-cs_cor_2014-06-15.xsd#cl-cs_MesJMas1SaldosReaseguradoresExtranjerosSinRetencion</t>
  </si>
  <si>
    <t>cl-cs_cor_2014-06-15.xsd#cl-cs_MesJMas1SaldosReaseguradoresNacionalesSinRetencion</t>
  </si>
  <si>
    <t>cl-cs_cor_2014-06-15.xsd#cl-cs_MesJMas2SaldosReaseguradoresExtranjerosSinRetencion</t>
  </si>
  <si>
    <t>cl-cs_cor_2014-06-15.xsd#cl-cs_MesJMas2SaldosReaseguradoresNacionalesSinRetencion</t>
  </si>
  <si>
    <t>cl-cs_cor_2014-06-15.xsd#cl-cs_MesJMas3SaldosReaseguradoresExtranjerosSinRetencion</t>
  </si>
  <si>
    <t>cl-cs_cor_2014-06-15.xsd#cl-cs_MesJMas3SaldosReaseguradoresNacionalesSinRetencion</t>
  </si>
  <si>
    <t>cl-cs_cor_2014-06-15.xsd#cl-cs_MesJMenos1SaldosReaseguradoresExtranjerosSinRetencion</t>
  </si>
  <si>
    <t>cl-cs_cor_2014-06-15.xsd#cl-cs_MesJMenos1SaldosReaseguradoresNacionalesSinRetencion</t>
  </si>
  <si>
    <t>cl-cs_cor_2014-06-15.xsd#cl-cs_MesJMenos2SaldosReaseguradoresExtranjerosSinRetencion</t>
  </si>
  <si>
    <t>cl-cs_cor_2014-06-15.xsd#cl-cs_MesJMenos2SaldosReaseguradoresNacionalesSinRetencion</t>
  </si>
  <si>
    <t>cl-cs_cor_2014-06-15.xsd#cl-cs_MesJMenos3SaldosReaseguradoresExtranjerosSinRetencion</t>
  </si>
  <si>
    <t>cl-cs_cor_2014-06-15.xsd#cl-cs_MesJMenos3SaldosReaseguradoresNacionalesSinRetencion</t>
  </si>
  <si>
    <t>cl-cs_cor_2014-06-15.xsd#cl-cs_MesJSaldosReaseguradoresExtranjerosSinRetencion</t>
  </si>
  <si>
    <t>cl-cs_cor_2014-06-15.xsd#cl-cs_MesJSaldosReaseguradoresNacionalesSinRetencion</t>
  </si>
  <si>
    <t>cl-cs_cor_2014-06-15.xsd#cl-cs_PaisOrigenCorredorReaseguradoresNacionalesPrimasPorPagar</t>
  </si>
  <si>
    <t>cl-cs_cor_2014-06-15.xsd#cl-cs_PasivosCorrientesDeudasOperacionesCoaseguro</t>
  </si>
  <si>
    <t>cl-cs_cor_2014-06-15.xsd#cl-cs_PasivosNoCorrientesDeudasOperacionesCoaseguro</t>
  </si>
  <si>
    <t>cl-cs_cor_2014-06-15.xsd#cl-cs_PrimasPorPagarReaseguradoresExtranjerosTabla</t>
  </si>
  <si>
    <t>cl-cs_cor_2014-06-15.xsd#cl-cs_PrimasPorPagarReaseguradoresNacionalesTabla</t>
  </si>
  <si>
    <t>cl-cs_cor_2014-06-15.xsd#cl-cs_ReaseguradoresExtranjerosPrimasPorPagar</t>
  </si>
  <si>
    <t>cl-cs_cor_2014-06-15.xsd#cl-cs_ReaseguradoresExtranjerosPrimasPorPagarEje</t>
  </si>
  <si>
    <t>cl-cs_cor_2014-06-15.xsd#cl-cs_ReaseguradoresExtranjerosPrimasPorPagarMiembro</t>
  </si>
  <si>
    <t>cl-cs_cor_2014-06-15.xsd#cl-cs_ReaseguradoresNacionalesPrimasPorPagar</t>
  </si>
  <si>
    <t>cl-cs_cor_2014-06-15.xsd#cl-cs_ReaseguradoresNacionalesPrimasPorPagarEje</t>
  </si>
  <si>
    <t>cl-cs_cor_2014-06-15.xsd#cl-cs_ReaseguradoresNacionalesPrimasPorPagarMiembro</t>
  </si>
  <si>
    <t>cl-cs_cor_2014-06-15.xsd#cl-cs_VencimientoSaldosReaseguradoresExtranjerosSinopsis</t>
  </si>
  <si>
    <t>cl-cs_cor_2014-06-15.xsd#cl-cs_VencimientoSaldosReaseguradoresNacionalesSinopsis</t>
  </si>
  <si>
    <t>cl-cs_cor_2014-06-15.xsd#cl-cs_VencimientosSaldosReaseguradoresExtranjerosSinRetencion</t>
  </si>
  <si>
    <t>cl-cs_cor_2014-06-15.xsd#cl-cs_VencimientosSaldosReaseguradoresNacionalesSinRetencion</t>
  </si>
  <si>
    <t>cl-cs_cor_2014-06-15.xsd#cl-cs_Concepto</t>
  </si>
  <si>
    <t>cl-cs_cor_2014-06-15.xsd#cl-cs_ExplicacionProvisionesBloqueDeTexto</t>
  </si>
  <si>
    <t>cl-cs_cor_2014-06-15.xsd#cl-cs_ImportesNoUtilizadosDurantePeriodo</t>
  </si>
  <si>
    <t>cl-cs_cor_2014-06-15.xsd#cl-cs_ImportesUsadosDurantePeriodo</t>
  </si>
  <si>
    <t>cl-cs_cor_2014-06-15.xsd#cl-cs_IncrementosProvisionesExistentes</t>
  </si>
  <si>
    <t>cl-cs_cor_2014-06-15.xsd#cl-cs_InformacionRevelarSobreProvisionesSinopsis</t>
  </si>
  <si>
    <t>cl-cs_cor_2014-06-15.xsd#cl-cs_OtrosConceptosProvisiones</t>
  </si>
  <si>
    <t>cl-cs_cor_2014-06-15.xsd#cl-cs_ProvisionAdicionalEfectuadaEnPeriodo</t>
  </si>
  <si>
    <t>cl-cs_cor_2014-06-15.xsd#cl-cs_ProvisionesCorriente</t>
  </si>
  <si>
    <t>cl-cs_cor_2014-06-15.xsd#cl-cs_ProvisionesMiembro</t>
  </si>
  <si>
    <t>cl-cs_cor_2014-06-15.xsd#cl-cs_ProvisionesNoCorriente</t>
  </si>
  <si>
    <t>cl-cs_cor_2014-06-15.xsd#cl-cs_ProvisionesPartidas</t>
  </si>
  <si>
    <t>cl-cs_cor_2014-06-15.xsd#cl-cs_ProvisionesSinopsis</t>
  </si>
  <si>
    <t>cl-cs_cor_2014-06-15.xsd#cl-cs_ProvisionesTabla</t>
  </si>
  <si>
    <t>cl-cs_cor_2014-06-15.xsd#cl-cs_TiposProvisionesEje</t>
  </si>
  <si>
    <t>cl-cs_cor_2014-06-15.xsd#cl-cs_AFP</t>
  </si>
  <si>
    <t>cl-cs_cor_2014-06-15.xsd#cl-cs_CajaCompensacion</t>
  </si>
  <si>
    <t>cl-cs_cor_2014-06-15.xsd#cl-cs_CuentasPorPagarPorImpuestosCorrientesSinopsis</t>
  </si>
  <si>
    <t>cl-cs_cor_2014-06-15.xsd#cl-cs_DeudasConAsesoresPrevisionales</t>
  </si>
  <si>
    <t>cl-cs_cor_2014-06-15.xsd#cl-cs_DeudasConCorredores</t>
  </si>
  <si>
    <t>cl-cs_cor_2014-06-15.xsd#cl-cs_DeudasConElPersonalSinopsis</t>
  </si>
  <si>
    <t>cl-cs_cor_2014-06-15.xsd#cl-cs_DeudasConIntermediariosPartidas</t>
  </si>
  <si>
    <t>cl-cs_cor_2014-06-15.xsd#cl-cs_DeudasConIntermediariosSinopsis</t>
  </si>
  <si>
    <t>cl-cs_cor_2014-06-15.xsd#cl-cs_DeudasConIntermediariosTabla</t>
  </si>
  <si>
    <t>cl-cs_cor_2014-06-15.xsd#cl-cs_DeudasPrevisionales</t>
  </si>
  <si>
    <t>cl-cs_cor_2014-06-15.xsd#cl-cs_EplicacionIngresosAnticipadosBloqueDeTexto</t>
  </si>
  <si>
    <t>cl-cs_cor_2014-06-15.xsd#cl-cs_ImpuestoReaseguro</t>
  </si>
  <si>
    <t>cl-cs_cor_2014-06-15.xsd#cl-cs_ImpuestoRentaPorPagar</t>
  </si>
  <si>
    <t>cl-cs_cor_2014-06-15.xsd#cl-cs_ImpuestoTerceros</t>
  </si>
  <si>
    <t>cl-cs_cor_2014-06-15.xsd#cl-cs_IndemnizacionesYOtros</t>
  </si>
  <si>
    <t>cl-cs_cor_2014-06-15.xsd#cl-cs_InformacionRevelarSobreDeudasConIntermediariosBloqueDeTexto</t>
  </si>
  <si>
    <t>cl-cs_cor_2014-06-15.xsd#cl-cs_InformacionRevelarSobreOtrosPasivosSinopsis</t>
  </si>
  <si>
    <t>cl-cs_cor_2014-06-15.xsd#cl-cs_IvaPorPagar</t>
  </si>
  <si>
    <t>cl-cs_cor_2014-06-15.xsd#cl-cs_OtrasDeudasConIntermediarios</t>
  </si>
  <si>
    <t>cl-cs_cor_2014-06-15.xsd#cl-cs_OtrasDeudasConPersonal</t>
  </si>
  <si>
    <t>cl-cs_cor_2014-06-15.xsd#cl-cs_OtrasDeudasPorSeguro</t>
  </si>
  <si>
    <t>cl-cs_cor_2014-06-15.xsd#cl-cs_OtrosDeOtrosPasivosNoFinancieros</t>
  </si>
  <si>
    <t>cl-cs_cor_2014-06-15.xsd#cl-cs_OtrosPasivosImpuestosCorrientes</t>
  </si>
  <si>
    <t>cl-cs_cor_2014-06-15.xsd#cl-cs_OtrosPasivosNoFinancierosSinopsis</t>
  </si>
  <si>
    <t>cl-cs_cor_2014-06-15.xsd#cl-cs_PasivosCorrientesDeudasConIntermediarios</t>
  </si>
  <si>
    <t>cl-cs_cor_2014-06-15.xsd#cl-cs_PasivosNoCorrientesDeudasConIntermediarios</t>
  </si>
  <si>
    <t>cl-cs_cor_2014-06-15.xsd#cl-cs_RemuneracionesPorPagar</t>
  </si>
  <si>
    <t>cl-cs_cor_2014-06-15.xsd#cl-cs_Salud</t>
  </si>
  <si>
    <t>cl-cs_cor_2014-06-15.xsd#cl-cs_CapitalPagadoSinopsis</t>
  </si>
  <si>
    <t>cl-cs_cor_2014-06-15.xsd#cl-cs_DistribucionDividendosSinopsis</t>
  </si>
  <si>
    <t>cl-cs_cor_2014-06-15.xsd#cl-cs_ExplicacionCapitalPagadoBloqueDeTexto</t>
  </si>
  <si>
    <t>cl-cs_cor_2014-06-15.xsd#cl-cs_ExplicacionDistribucionDividendosBloqueDeTexto</t>
  </si>
  <si>
    <t>cl-cs_cor_2014-06-15.xsd#cl-cs_InformacionRevelarSobrePatrimonioSinopsis</t>
  </si>
  <si>
    <t>cl-cs_cor_2014-06-15.xsd#cl-cs_MontoReservasPatrimoniales</t>
  </si>
  <si>
    <t>cl-cs_cor_2014-06-15.xsd#cl-cs_NombreCuentaReserva</t>
  </si>
  <si>
    <t>cl-cs_cor_2014-06-15.xsd#cl-cs_OtrasReservasPatrimonialesEje</t>
  </si>
  <si>
    <t>cl-cs_cor_2014-06-15.xsd#cl-cs_OtrasReservasPatrimonialesMiembro</t>
  </si>
  <si>
    <t>cl-cs_cor_2014-06-15.xsd#cl-cs_OtrasReservasPatrimonialesPartidas</t>
  </si>
  <si>
    <t>cl-cs_cor_2014-06-15.xsd#cl-cs_OtrasReservasPatrimonialesSinopsis</t>
  </si>
  <si>
    <t>cl-cs_cor_2014-06-15.xsd#cl-cs_OtrasReservasPatrimonialesTabla</t>
  </si>
  <si>
    <t>cl-cs_cor_2014-06-15.xsd#cl-cs_ReservasEstatutariasMiembro</t>
  </si>
  <si>
    <t>cl-cs_cor_2014-06-15.xsd#cl-cs_ReservasPatrimonialesMiembro</t>
  </si>
  <si>
    <t>cl-cs_cor_2014-06-15.xsd#cl-cs_BasesConsolidacion</t>
  </si>
  <si>
    <t>cl-cs_cor_2014-06-15.xsd#cl-cs_InformacionRevelarSobrePoliticasContablesSinopsis</t>
  </si>
  <si>
    <t>cl-cs_cor_2014-06-15.xsd#cl-cs_PoliticaActivosFinancierosCostoAmortizado</t>
  </si>
  <si>
    <t>cl-cs_cor_2014-06-15.xsd#cl-cs_PoliticaActivosFinancierosValorRazonable</t>
  </si>
  <si>
    <t>cl-cs_cor_2014-06-15.xsd#cl-cs_PoliticaActivosNoCorrientesMantenidosParaVenta</t>
  </si>
  <si>
    <t>cl-cs_cor_2014-06-15.xsd#cl-cs_PoliticaCalce</t>
  </si>
  <si>
    <t>cl-cs_cor_2014-06-15.xsd#cl-cs_PoliticaCombinacionNegocios</t>
  </si>
  <si>
    <t>cl-cs_cor_2014-06-15.xsd#cl-cs_PoliticaContratosSegurosAdquiridosCombinacionesNegociosCesionesCartera</t>
  </si>
  <si>
    <t>cl-cs_cor_2014-06-15.xsd#cl-cs_PoliticaCostoDeSiniestros</t>
  </si>
  <si>
    <t>cl-cs_cor_2014-06-15.xsd#cl-cs_PoliticaCostoPorIntereses</t>
  </si>
  <si>
    <t>cl-cs_cor_2014-06-15.xsd#cl-cs_PoliticaCostosIntermediacion</t>
  </si>
  <si>
    <t>cl-cs_cor_2014-06-15.xsd#cl-cs_PoliticaCuentasPorCobrarLeasing</t>
  </si>
  <si>
    <t>cl-cs_cor_2014-06-15.xsd#cl-cs_PoliticaDerivadosImplicitosContratosSeguro</t>
  </si>
  <si>
    <t>cl-cs_cor_2014-06-15.xsd#cl-cs_PoliticaDeterioroActivos</t>
  </si>
  <si>
    <t>cl-cs_cor_2014-06-15.xsd#cl-cs_PoliticaDiferenciaCambio</t>
  </si>
  <si>
    <t>cl-cs_cor_2014-06-15.xsd#cl-cs_PoliticaEfectivoEfectivoEquivalente</t>
  </si>
  <si>
    <t>cl-cs_cor_2014-06-15.xsd#cl-cs_PoliticaGastosAdquisicion</t>
  </si>
  <si>
    <t>cl-cs_cor_2014-06-15.xsd#cl-cs_PoliticaImpuestoALaRentaEImpuestoDiferido</t>
  </si>
  <si>
    <t>cl-cs_cor_2014-06-15.xsd#cl-cs_PoliticaIngresosGastosInversiones</t>
  </si>
  <si>
    <t>cl-cs_cor_2014-06-15.xsd#cl-cs_PoliticaIntangibles</t>
  </si>
  <si>
    <t>cl-cs_cor_2014-06-15.xsd#cl-cs_PoliticaInversionesActivosFinancierosCostoAmortizado</t>
  </si>
  <si>
    <t>cl-cs_cor_2014-06-15.xsd#cl-cs_PoliticaInversionesActivosFinancierosValorRazonable</t>
  </si>
  <si>
    <t>cl-cs_cor_2014-06-15.xsd#cl-cs_PoliticaInversionesFinancieras</t>
  </si>
  <si>
    <t>cl-cs_cor_2014-06-15.xsd#cl-cs_PoliticaInversionesInmobiliarias</t>
  </si>
  <si>
    <t>cl-cs_cor_2014-06-15.xsd#cl-cs_PoliticaInversionesSegurosCuentaUnicasInversion</t>
  </si>
  <si>
    <t>cl-cs_cor_2014-06-15.xsd#cl-cs_PoliticaMueblesEquiposUsoPropio</t>
  </si>
  <si>
    <t>cl-cs_cor_2014-06-15.xsd#cl-cs_PoliticaOperacionesCobertura</t>
  </si>
  <si>
    <t>cl-cs_cor_2014-06-15.xsd#cl-cs_PoliticaOperacionesDiscontinuadas</t>
  </si>
  <si>
    <t>cl-cs_cor_2014-06-15.xsd#cl-cs_PoliticaOperacionesSeguros</t>
  </si>
  <si>
    <t>cl-cs_cor_2014-06-15.xsd#cl-cs_PoliticaOtrasReservasTecnicas</t>
  </si>
  <si>
    <t>cl-cs_cor_2014-06-15.xsd#cl-cs_PoliticaOtros</t>
  </si>
  <si>
    <t>cl-cs_cor_2014-06-15.xsd#cl-cs_PoliticaOtrosActivosPasivosDerivadosDeContratosSegurosReaseguros</t>
  </si>
  <si>
    <t>cl-cs_cor_2014-06-15.xsd#cl-cs_PoliticaParticipacionDeEmpresasRelacionadas</t>
  </si>
  <si>
    <t>cl-cs_cor_2014-06-15.xsd#cl-cs_PoliticaParticipacionReaseguroReservasTecnicas</t>
  </si>
  <si>
    <t>cl-cs_cor_2014-06-15.xsd#cl-cs_PoliticaPasivoFinanciero</t>
  </si>
  <si>
    <t>cl-cs_cor_2014-06-15.xsd#cl-cs_PoliticaPrimas</t>
  </si>
  <si>
    <t>cl-cs_cor_2014-06-15.xsd#cl-cs_PoliticaPropiedadesInversion</t>
  </si>
  <si>
    <t>cl-cs_cor_2014-06-15.xsd#cl-cs_PoliticaPropiedadesUsoPropio</t>
  </si>
  <si>
    <t>cl-cs_cor_2014-06-15.xsd#cl-cs_PoliticaProvisiones</t>
  </si>
  <si>
    <t>cl-cs_cor_2014-06-15.xsd#cl-cs_PoliticaReservaAdecuacionPasivos</t>
  </si>
  <si>
    <t>cl-cs_cor_2014-06-15.xsd#cl-cs_PoliticaReservaCatastroficaTerremoto</t>
  </si>
  <si>
    <t>cl-cs_cor_2014-06-15.xsd#cl-cs_PoliticaReservaInsuficienciaPrima</t>
  </si>
  <si>
    <t>cl-cs_cor_2014-06-15.xsd#cl-cs_PoliticaReservaMatematica</t>
  </si>
  <si>
    <t>cl-cs_cor_2014-06-15.xsd#cl-cs_PoliticaReservaRentasPrivadas</t>
  </si>
  <si>
    <t>cl-cs_cor_2014-06-15.xsd#cl-cs_PoliticaReservaRentasVitalicias</t>
  </si>
  <si>
    <t>cl-cs_cor_2014-06-15.xsd#cl-cs_PoliticaReservaRiesgosCurso</t>
  </si>
  <si>
    <t>cl-cs_cor_2014-06-15.xsd#cl-cs_PoliticaReservaSeguroInvalidezYSobrevivencia</t>
  </si>
  <si>
    <t>cl-cs_cor_2014-06-15.xsd#cl-cs_PoliticaReservaSiniestros</t>
  </si>
  <si>
    <t>cl-cs_cor_2014-06-15.xsd#cl-cs_PoliticaReservasTecnicas</t>
  </si>
  <si>
    <t>cl-cs_cor_2014-06-15.xsd#cl-cs_PoliticaTransaccionesSaldosMonedaExtranjera</t>
  </si>
  <si>
    <t>cl-cs_cor_2014-06-15.xsd#cl-cs_ClasificacionDeRiesgoSinopsis</t>
  </si>
  <si>
    <t>cl-cs_cor_2014-06-15.xsd#cl-cs_CostoReaseguroNacionalNoProporcional</t>
  </si>
  <si>
    <t>cl-cs_cor_2014-06-15.xsd#cl-cs_CostoReaseguroNoProporcionalReaseguradoresExtranjeros</t>
  </si>
  <si>
    <t>cl-cs_cor_2014-06-15.xsd#cl-cs_GastosPorReaseguroNoProporcionalMiembro</t>
  </si>
  <si>
    <t>cl-cs_cor_2014-06-15.xsd#cl-cs_InformacionRevelarSobreReaseguradoresYCorredoresReaseguroVigentesSinopsis</t>
  </si>
  <si>
    <t>cl-cs_cor_2014-06-15.xsd#cl-cs_PrimaCedidaReaseguradoNacional</t>
  </si>
  <si>
    <t>cl-cs_cor_2014-06-15.xsd#cl-cs_PrimaCedidaReaseguradoresExtranjerosSinopsis</t>
  </si>
  <si>
    <t>cl-cs_cor_2014-06-15.xsd#cl-cs_PrimaCedidaReaseguradoresExtranjerosTabla</t>
  </si>
  <si>
    <t>cl-cs_cor_2014-06-15.xsd#cl-cs_PrimaCedidaReaseguradoresNacionalesSinopsis</t>
  </si>
  <si>
    <t>cl-cs_cor_2014-06-15.xsd#cl-cs_PrimaCedidaReaseguradoresNacionalesTabla</t>
  </si>
  <si>
    <t>cl-cs_cor_2014-06-15.xsd#cl-cs_PrimaCedidaReaseguradorExtranjero</t>
  </si>
  <si>
    <t>cl-cs_cor_2014-06-15.xsd#cl-cs_PrimasCedidasMiembro</t>
  </si>
  <si>
    <t>cl-cs_cor_2014-06-15.xsd#cl-cs_ReaseguradoresCorredoresReasegurosVigentes</t>
  </si>
  <si>
    <t>cl-cs_cor_2014-06-15.xsd#cl-cs_ReaseguradoresCorredoresReasegurosVigentesSinopsis</t>
  </si>
  <si>
    <t>cl-cs_cor_2014-06-15.xsd#cl-cs_ReaseguroEje</t>
  </si>
  <si>
    <t>cl-cs_cor_2014-06-15.xsd#cl-cs_ReaseguroExtranjero</t>
  </si>
  <si>
    <t>cl-cs_cor_2014-06-15.xsd#cl-cs_ReaseguroMiembro</t>
  </si>
  <si>
    <t>cl-cs_cor_2014-06-15.xsd#cl-cs_ReaseguroNacional</t>
  </si>
  <si>
    <t>cl-cs_cor_2014-06-15.xsd#cl-cs_ReaseguroNacionalYExtranjeroTabla</t>
  </si>
  <si>
    <t>cl-cs_cor_2014-06-15.xsd#cl-cs_ReaseguroPartidas</t>
  </si>
  <si>
    <t>cl-cs_cor_2014-06-15.xsd#cl-cs_CedidoMiembro</t>
  </si>
  <si>
    <t>cl-cs_cor_2014-06-15.xsd#cl-cs_InformacionRevelarSobreVariacionReservasTecnicasSinopsis</t>
  </si>
  <si>
    <t>cl-cs_cor_2014-06-15.xsd#cl-cs_VariacionReservasTecnicasEje</t>
  </si>
  <si>
    <t>cl-cs_cor_2014-06-15.xsd#cl-cs_VariacionReservasTecnicasMiembro</t>
  </si>
  <si>
    <t>cl-cs_cor_2014-06-15.xsd#cl-cs_VariacionReservasTecnicasPartidas</t>
  </si>
  <si>
    <t>cl-cs_cor_2014-06-15.xsd#cl-cs_VariacionReservasTecnicasSinopsis</t>
  </si>
  <si>
    <t>cl-cs_cor_2014-06-15.xsd#cl-cs_VariacionReservasTecnicasTabla</t>
  </si>
  <si>
    <t>cl-cs_cor_2014-06-15.xsd#cl-cs_CostoSiniestrosSinopsis</t>
  </si>
  <si>
    <t>cl-cs_cor_2014-06-15.xsd#cl-cs_InformacionRevelarSobreCostoSiniestrosEjercicioBoqueDeTexto</t>
  </si>
  <si>
    <t>cl-cs_cor_2014-06-15.xsd#cl-cs_SiniestrosPorPagarAceptados</t>
  </si>
  <si>
    <t>cl-cs_cor_2014-06-15.xsd#cl-cs_SiniestrosPorPagarAceptadosPeriodoAnterior</t>
  </si>
  <si>
    <t>cl-cs_cor_2014-06-15.xsd#cl-cs_SiniestrosPorPagarCedidos</t>
  </si>
  <si>
    <t>cl-cs_cor_2014-06-15.xsd#cl-cs_SiniestrosPorPagarCedidosPeriodoAnterior</t>
  </si>
  <si>
    <t>cl-cs_cor_2014-06-15.xsd#cl-cs_SiniestrosPorPagarDirectos</t>
  </si>
  <si>
    <t>cl-cs_cor_2014-06-15.xsd#cl-cs_SiniestrosPorPagarDirectosPeriodoAnterior</t>
  </si>
  <si>
    <t>cl-cs_cor_2014-06-15.xsd#cl-cs_CostosAdministracionSinopsis</t>
  </si>
  <si>
    <t>cl-cs_cor_2014-06-15.xsd#cl-cs_GastosAsociadosCanalDistribucion</t>
  </si>
  <si>
    <t>cl-cs_cor_2014-06-15.xsd#cl-cs_OtrosGastosDistintosAsociadosCanalDistribucion</t>
  </si>
  <si>
    <t>cl-cs_cor_2014-06-15.xsd#cl-cs_DeterioroActivoReaseguro</t>
  </si>
  <si>
    <t>cl-cs_cor_2014-06-15.xsd#cl-cs_DeterioroPrimas</t>
  </si>
  <si>
    <t>cl-cs_cor_2014-06-15.xsd#cl-cs_DeterioroSegurosSinopsis</t>
  </si>
  <si>
    <t>cl-cs_cor_2014-06-15.xsd#cl-cs_DeterioroSiniestros</t>
  </si>
  <si>
    <t>cl-cs_cor_2014-06-15.xsd#cl-cs_OtrosDeteriorosSeguros</t>
  </si>
  <si>
    <t>cl-cs_cor_2014-06-15.xsd#cl-cs_AccionesNacionalesResultadoInversiones</t>
  </si>
  <si>
    <t>cl-cs_cor_2014-06-15.xsd#cl-cs_AccionesSociedadesExtranjerasValorRazonable</t>
  </si>
  <si>
    <t>cl-cs_cor_2014-06-15.xsd#cl-cs_AjusteMercadoCartera</t>
  </si>
  <si>
    <t>cl-cs_cor_2014-06-15.xsd#cl-cs_BancariosResultadoInversiones</t>
  </si>
  <si>
    <t>cl-cs_cor_2014-06-15.xsd#cl-cs_BienesRaicesResultadoInversiones</t>
  </si>
  <si>
    <t>cl-cs_cor_2014-06-15.xsd#cl-cs_ConceptoResultadoInversionesEje</t>
  </si>
  <si>
    <t>cl-cs_cor_2014-06-15.xsd#cl-cs_ConceptoResultadoInversionesPartidas</t>
  </si>
  <si>
    <t>cl-cs_cor_2014-06-15.xsd#cl-cs_CorporativoResultadoInversiones</t>
  </si>
  <si>
    <t>cl-cs_cor_2014-06-15.xsd#cl-cs_CuadroResumenResultadoDeInversiones</t>
  </si>
  <si>
    <t>cl-cs_cor_2014-06-15.xsd#cl-cs_CuadroResumenSinopsis</t>
  </si>
  <si>
    <t>cl-cs_cor_2014-06-15.xsd#cl-cs_CuadroResumenTabla</t>
  </si>
  <si>
    <t>cl-cs_cor_2014-06-15.xsd#cl-cs_DepreciacionPropiedadesInversion</t>
  </si>
  <si>
    <t>cl-cs_cor_2014-06-15.xsd#cl-cs_DepreciacionPropiedadesUsoPropio</t>
  </si>
  <si>
    <t>cl-cs_cor_2014-06-15.xsd#cl-cs_DerivadosResultadoInversiones</t>
  </si>
  <si>
    <t>cl-cs_cor_2014-06-15.xsd#cl-cs_DeterioroInversionesBienesEntregadosEnLeasing</t>
  </si>
  <si>
    <t>cl-cs_cor_2014-06-15.xsd#cl-cs_DeterioroInversionesPropiedadesUsoPropio</t>
  </si>
  <si>
    <t>cl-cs_cor_2014-06-15.xsd#cl-cs_DeterioroPropiedadesInversion</t>
  </si>
  <si>
    <t>cl-cs_cor_2014-06-15.xsd#cl-cs_DividendosResultadoInversionesFinancierasDevengadas</t>
  </si>
  <si>
    <t>cl-cs_cor_2014-06-15.xsd#cl-cs_EstatalesResultadoInversiones</t>
  </si>
  <si>
    <t>cl-cs_cor_2014-06-15.xsd#cl-cs_ExplicacionOtrasInversionesBloqueDeTexto</t>
  </si>
  <si>
    <t>cl-cs_cor_2014-06-15.xsd#cl-cs_FondosInversionValorRazonable</t>
  </si>
  <si>
    <t>cl-cs_cor_2014-06-15.xsd#cl-cs_FondosMutuosOInversionResultadoInversiones</t>
  </si>
  <si>
    <t>cl-cs_cor_2014-06-15.xsd#cl-cs_FondosMutuosValorRazonable</t>
  </si>
  <si>
    <t>cl-cs_cor_2014-06-15.xsd#cl-cs_GastosAsociadosGestionCarteraInversiones</t>
  </si>
  <si>
    <t>cl-cs_cor_2014-06-15.xsd#cl-cs_GastosDeGestionPropiedadesInversion</t>
  </si>
  <si>
    <t>cl-cs_cor_2014-06-15.xsd#cl-cs_InformacionRevelarSobreResultadoInversionesSinopsis</t>
  </si>
  <si>
    <t>cl-cs_cor_2014-06-15.xsd#cl-cs_InteresesBienesEntregadosEnLeasing</t>
  </si>
  <si>
    <t>cl-cs_cor_2014-06-15.xsd#cl-cs_InteresesResultadoInversionesFinancierasDevengadas</t>
  </si>
  <si>
    <t>cl-cs_cor_2014-06-15.xsd#cl-cs_InversionesCostoAmortizadoMiembro</t>
  </si>
  <si>
    <t>cl-cs_cor_2014-06-15.xsd#cl-cs_InversionesExtranjerasResultadoInversiones</t>
  </si>
  <si>
    <t>cl-cs_cor_2014-06-15.xsd#cl-cs_InversionesNacionalesResultadoInversiones</t>
  </si>
  <si>
    <t>cl-cs_cor_2014-06-15.xsd#cl-cs_InversionesValorRazonableMiembro</t>
  </si>
  <si>
    <t>cl-cs_cor_2014-06-15.xsd#cl-cs_MontoInversionesCuadroResumenMiembro</t>
  </si>
  <si>
    <t>cl-cs_cor_2014-06-15.xsd#cl-cs_MutuosResultadoInversiones</t>
  </si>
  <si>
    <t>cl-cs_cor_2014-06-15.xsd#cl-cs_OtraRentaVariableNacionalValorRazonable</t>
  </si>
  <si>
    <t>cl-cs_cor_2014-06-15.xsd#cl-cs_OtrasInversionesResultadoInversiones</t>
  </si>
  <si>
    <t>cl-cs_cor_2014-06-15.xsd#cl-cs_OtrosDepreciacionInversiones</t>
  </si>
  <si>
    <t>cl-cs_cor_2014-06-15.xsd#cl-cs_OtrosDeterioroInversiones</t>
  </si>
  <si>
    <t>cl-cs_cor_2014-06-15.xsd#cl-cs_OtrosExtranjerosResultadoInversiones</t>
  </si>
  <si>
    <t>cl-cs_cor_2014-06-15.xsd#cl-cs_OtrosGastosDeGestion</t>
  </si>
  <si>
    <t>cl-cs_cor_2014-06-15.xsd#cl-cs_OtrosRentaFijaNacionalResultadoInversiones</t>
  </si>
  <si>
    <t>cl-cs_cor_2014-06-15.xsd#cl-cs_OtrosResultadoInversionesFinancierasDevengadas</t>
  </si>
  <si>
    <t>cl-cs_cor_2014-06-15.xsd#cl-cs_OtrosResultadoInversionesFinancierasNoRealizadas</t>
  </si>
  <si>
    <t>cl-cs_cor_2014-06-15.xsd#cl-cs_OtrosResultadoInversionesInmobiliariasDevengadas</t>
  </si>
  <si>
    <t>cl-cs_cor_2014-06-15.xsd#cl-cs_OtrosResultadoInversionesInmobiliariasNoRealizadas</t>
  </si>
  <si>
    <t>cl-cs_cor_2014-06-15.xsd#cl-cs_OtrosResultadosInversionesFinancierasRealizadas</t>
  </si>
  <si>
    <t>cl-cs_cor_2014-06-15.xsd#cl-cs_OtrosResultadosInversionesInmobiliariasRealizadas</t>
  </si>
  <si>
    <t>cl-cs_cor_2014-06-15.xsd#cl-cs_PropiedadDeInversionResultadoInversiones</t>
  </si>
  <si>
    <t>cl-cs_cor_2014-06-15.xsd#cl-cs_RentaFijaExtranjeraResultadoInversiones</t>
  </si>
  <si>
    <t>cl-cs_cor_2014-06-15.xsd#cl-cs_RentaFijaNacionalResultadoInversiones</t>
  </si>
  <si>
    <t>cl-cs_cor_2014-06-15.xsd#cl-cs_RentaVariableNacionalResultadoInversiones</t>
  </si>
  <si>
    <t>cl-cs_cor_2014-06-15.xsd#cl-cs_ResultadoIinversionesSinopsis</t>
  </si>
  <si>
    <t>cl-cs_cor_2014-06-15.xsd#cl-cs_ResultadoInversionesCuadroResumenMiembro</t>
  </si>
  <si>
    <t>cl-cs_cor_2014-06-15.xsd#cl-cs_ResultadoInversionesEje</t>
  </si>
  <si>
    <t>cl-cs_cor_2014-06-15.xsd#cl-cs_ResultadoInversionesMiembro</t>
  </si>
  <si>
    <t>cl-cs_cor_2014-06-15.xsd#cl-cs_ResultadoInversionesPartidas</t>
  </si>
  <si>
    <t>cl-cs_cor_2014-06-15.xsd#cl-cs_ResultadoInversionesTabla</t>
  </si>
  <si>
    <t>cl-cs_cor_2014-06-15.xsd#cl-cs_ResultadoVentaBienesEntregadosEnLeasing</t>
  </si>
  <si>
    <t>cl-cs_cor_2014-06-15.xsd#cl-cs_ResultadoVentaInstrumentosFinancieros</t>
  </si>
  <si>
    <t>cl-cs_cor_2014-06-15.xsd#cl-cs_ResultadoVentaPropiedadesInversion</t>
  </si>
  <si>
    <t>cl-cs_cor_2014-06-15.xsd#cl-cs_ResultadoVentaPropiedadesUsoPropio</t>
  </si>
  <si>
    <t>cl-cs_cor_2014-06-15.xsd#cl-cs_SecuritizadosResultadoInversiones</t>
  </si>
  <si>
    <t>cl-cs_cor_2014-06-15.xsd#cl-cs_VariacionesValorMercadoRespectoValorCostoCorregido</t>
  </si>
  <si>
    <t>cl-cs_cor_2014-06-15.xsd#cl-cs_ExplicacionOtrosIngresos</t>
  </si>
  <si>
    <t>cl-cs_cor_2014-06-15.xsd#cl-cs_InformacionRevelarSobreOtrosIngresosSinopsis</t>
  </si>
  <si>
    <t>cl-cs_cor_2014-06-15.xsd#cl-cs_InteresesPorPrimasMiembro</t>
  </si>
  <si>
    <t>cl-cs_cor_2014-06-15.xsd#cl-cs_OtrosIngresosEje</t>
  </si>
  <si>
    <t>cl-cs_cor_2014-06-15.xsd#cl-cs_OtrosIngresosMiembro</t>
  </si>
  <si>
    <t>cl-cs_cor_2014-06-15.xsd#cl-cs_OtrosIngresosPartidas</t>
  </si>
  <si>
    <t>cl-cs_cor_2014-06-15.xsd#cl-cs_OtrosIngresosTabla</t>
  </si>
  <si>
    <t>cl-cs_cor_2014-06-15.xsd#cl-cs_ExplicacionOtrosGastos</t>
  </si>
  <si>
    <t>cl-cs_cor_2014-06-15.xsd#cl-cs_GastosBancariosMiembro</t>
  </si>
  <si>
    <t>cl-cs_cor_2014-06-15.xsd#cl-cs_InformacionRevelarSobreOtrosGastosSinopsis</t>
  </si>
  <si>
    <t>cl-cs_cor_2014-06-15.xsd#cl-cs_OtrosEgresosEje</t>
  </si>
  <si>
    <t>cl-cs_cor_2014-06-15.xsd#cl-cs_OtrosEgresosMiembro</t>
  </si>
  <si>
    <t>cl-cs_cor_2014-06-15.xsd#cl-cs_OtrosEgresosPartidas</t>
  </si>
  <si>
    <t>cl-cs_cor_2014-06-15.xsd#cl-cs_OtrosEgresosTabla</t>
  </si>
  <si>
    <t>cl-cs_cor_2014-06-15.xsd#cl-cs_AbonoMiembro</t>
  </si>
  <si>
    <t>cl-cs_cor_2014-06-15.xsd#cl-cs_CargoMiembro</t>
  </si>
  <si>
    <t>cl-cs_cor_2014-06-15.xsd#cl-cs_DiferenciaCambioActivo</t>
  </si>
  <si>
    <t>cl-cs_cor_2014-06-15.xsd#cl-cs_DiferenciaCambioActivosFinancierosCostoAmortizado</t>
  </si>
  <si>
    <t>cl-cs_cor_2014-06-15.xsd#cl-cs_DiferenciaCambioActivosFinancierosValorRazonable</t>
  </si>
  <si>
    <t>cl-cs_cor_2014-06-15.xsd#cl-cs_DiferenciaCambioCuentasPorCobrarAsegurados</t>
  </si>
  <si>
    <t>cl-cs_cor_2014-06-15.xsd#cl-cs_DiferenciaCambioDeudasConAsegurados</t>
  </si>
  <si>
    <t>cl-cs_cor_2014-06-15.xsd#cl-cs_DiferenciaCambioDeudasOperacionesCoaseguro</t>
  </si>
  <si>
    <t>cl-cs_cor_2014-06-15.xsd#cl-cs_DiferenciaCambioDeudasOperacionesReaseguro</t>
  </si>
  <si>
    <t>cl-cs_cor_2014-06-15.xsd#cl-cs_DiferenciaCambioDeudoresOperacionesCoaseguro</t>
  </si>
  <si>
    <t>cl-cs_cor_2014-06-15.xsd#cl-cs_DiferenciaCambioDeudoresOperacionesReaseguro</t>
  </si>
  <si>
    <t>cl-cs_cor_2014-06-15.xsd#cl-cs_DiferenciaCambioEje</t>
  </si>
  <si>
    <t>cl-cs_cor_2014-06-15.xsd#cl-cs_DiferenciaCambioInversionesInmobiliarias</t>
  </si>
  <si>
    <t>cl-cs_cor_2014-06-15.xsd#cl-cs_DiferenciaCambioInversionesSegurosCUI</t>
  </si>
  <si>
    <t>cl-cs_cor_2014-06-15.xsd#cl-cs_DiferenciaCambioMiembro</t>
  </si>
  <si>
    <t>cl-cs_cor_2014-06-15.xsd#cl-cs_DiferenciaCambioOtrosActivos</t>
  </si>
  <si>
    <t>cl-cs_cor_2014-06-15.xsd#cl-cs_DiferenciaCambioOtrosPasivos</t>
  </si>
  <si>
    <t>cl-cs_cor_2014-06-15.xsd#cl-cs_DiferenciaCambioParticipacionReaseguroReservasTecnicas</t>
  </si>
  <si>
    <t>cl-cs_cor_2014-06-15.xsd#cl-cs_DiferenciaCambioPartidas</t>
  </si>
  <si>
    <t>cl-cs_cor_2014-06-15.xsd#cl-cs_DiferenciaCambioPasivo</t>
  </si>
  <si>
    <t>cl-cs_cor_2014-06-15.xsd#cl-cs_DiferenciaCambioPasivosFinancieros</t>
  </si>
  <si>
    <t>cl-cs_cor_2014-06-15.xsd#cl-cs_DiferenciaCambioPatrimonio</t>
  </si>
  <si>
    <t>cl-cs_cor_2014-06-15.xsd#cl-cs_DiferenciaCambioPrestamos</t>
  </si>
  <si>
    <t>cl-cs_cor_2014-06-15.xsd#cl-cs_DiferenciaCambioReservasTecnicas</t>
  </si>
  <si>
    <t>cl-cs_cor_2014-06-15.xsd#cl-cs_DiferenciaCambioSinopsis</t>
  </si>
  <si>
    <t>cl-cs_cor_2014-06-15.xsd#cl-cs_DiferenciaCambioTabla</t>
  </si>
  <si>
    <t>cl-cs_cor_2014-06-15.xsd#cl-cs_InformacionRevelarSobreDiferenciaCambioYUnidadesReajustablesSinopsis</t>
  </si>
  <si>
    <t>cl-cs_cor_2014-06-15.xsd#cl-cs_UtilidadPerdidaUnidadesReajustablesActivo</t>
  </si>
  <si>
    <t>cl-cs_cor_2014-06-15.xsd#cl-cs_UtilidadPerdidaUnidadesReajustablesActivosFinancierosCostoAmortizado</t>
  </si>
  <si>
    <t>cl-cs_cor_2014-06-15.xsd#cl-cs_UtilidadPerdidaUnidadesReajustablesActivosFinancierosValorRazonable</t>
  </si>
  <si>
    <t>cl-cs_cor_2014-06-15.xsd#cl-cs_UtilidadPerdidaUnidadesReajustablesCuentasPorCobrarAsegurados</t>
  </si>
  <si>
    <t>cl-cs_cor_2014-06-15.xsd#cl-cs_UtilidadPerdidaUnidadesReajustablesDeudasConAsegurados</t>
  </si>
  <si>
    <t>cl-cs_cor_2014-06-15.xsd#cl-cs_UtilidadPerdidaUnidadesReajustablesDeudasOperacionesCoaseguro</t>
  </si>
  <si>
    <t>cl-cs_cor_2014-06-15.xsd#cl-cs_UtilidadPerdidaUnidadesReajustablesDeudasOperacionesReaseguro</t>
  </si>
  <si>
    <t>cl-cs_cor_2014-06-15.xsd#cl-cs_UtilidadPerdidaUnidadesReajustablesDeudoresOperacionesCoaseguro</t>
  </si>
  <si>
    <t>cl-cs_cor_2014-06-15.xsd#cl-cs_UtilidadPerdidaUnidadesReajustablesDeudoresOperacionesReaseguro</t>
  </si>
  <si>
    <t>cl-cs_cor_2014-06-15.xsd#cl-cs_UtilidadPerdidaUnidadesReajustablesEje</t>
  </si>
  <si>
    <t>cl-cs_cor_2014-06-15.xsd#cl-cs_UtilidadPerdidaUnidadesReajustablesInversionesInmobiliarias</t>
  </si>
  <si>
    <t>cl-cs_cor_2014-06-15.xsd#cl-cs_UtilidadPerdidaUnidadesReajustablesInversionesSegurosCUI</t>
  </si>
  <si>
    <t>cl-cs_cor_2014-06-15.xsd#cl-cs_UtilidadPerdidaUnidadesReajustablesMiembro</t>
  </si>
  <si>
    <t>cl-cs_cor_2014-06-15.xsd#cl-cs_UtilidadPerdidaUnidadesReajustablesOtrosActivos</t>
  </si>
  <si>
    <t>cl-cs_cor_2014-06-15.xsd#cl-cs_UtilidadPerdidaUnidadesReajustablesOtrosPasivos</t>
  </si>
  <si>
    <t>cl-cs_cor_2014-06-15.xsd#cl-cs_UtilidadPerdidaUnidadesReajustablesParticipacionReaseguroReservasTecnicas</t>
  </si>
  <si>
    <t>cl-cs_cor_2014-06-15.xsd#cl-cs_UtilidadPerdidaUnidadesReajustablesPartidas</t>
  </si>
  <si>
    <t>cl-cs_cor_2014-06-15.xsd#cl-cs_UtilidadPerdidaUnidadesReajustablesPasivo</t>
  </si>
  <si>
    <t>cl-cs_cor_2014-06-15.xsd#cl-cs_UtilidadPerdidaUnidadesReajustablesPasivosFinancieros</t>
  </si>
  <si>
    <t>cl-cs_cor_2014-06-15.xsd#cl-cs_UtilidadPerdidaUnidadesReajustablesPatrimonio</t>
  </si>
  <si>
    <t>cl-cs_cor_2014-06-15.xsd#cl-cs_UtilidadPerdidaUnidadesReajustablesPrestamos</t>
  </si>
  <si>
    <t>cl-cs_cor_2014-06-15.xsd#cl-cs_UtilidadPerdidaUnidadesReajustablesReservasTecnicas</t>
  </si>
  <si>
    <t>cl-cs_cor_2014-06-15.xsd#cl-cs_UtilidadPerdidaUnidadesReajustablesSinopsis</t>
  </si>
  <si>
    <t>cl-cs_cor_2014-06-15.xsd#cl-cs_UtilidadPerdidaUnidadesReajustablesTabla</t>
  </si>
  <si>
    <t>cl-cs_cor_2014-06-15.xsd#cl-cs_InformacionRevelarSobreUtilidadPerdidaOperacionesDiscontinuasSinopsis</t>
  </si>
  <si>
    <t>cl-cs_cor_2014-06-15.xsd#cl-cs_RevelarEfectosEnResultadoProvenientesOperacionesDiscontinuasDetallandoOrigen</t>
  </si>
  <si>
    <t>cl-cs_cor_2014-06-15.xsd#cl-cs_CalculoActuarialPasivos</t>
  </si>
  <si>
    <t>cl-cs_cor_2014-06-15.xsd#cl-cs_CalculoProvisionesRiesgosGastos</t>
  </si>
  <si>
    <t>cl-cs_cor_2014-06-15.xsd#cl-cs_CambioMaterialValorActivoPasivoAñoProximo</t>
  </si>
  <si>
    <t>cl-cs_cor_2014-06-15.xsd#cl-cs_DeterminacionValoresRazonablesActivosPasivos</t>
  </si>
  <si>
    <t>cl-cs_cor_2014-06-15.xsd#cl-cs_InformacionRevelarSobrePoliticasContablesSignificativasSinopsis</t>
  </si>
  <si>
    <t>cl-cs_cor_2014-06-15.xsd#cl-cs_PerdidasDeterioroDeterminadosActivos</t>
  </si>
  <si>
    <t>cl-cs_cor_2014-06-15.xsd#cl-cs_VidaUtilActivosIntangiblesPropiedadesMueblesYEquiposDeUsoPropio</t>
  </si>
  <si>
    <t>cl-cs_cor_2014-06-15.xsd#cl-cs_AbonoCargoImpuestosDiferidos</t>
  </si>
  <si>
    <t>cl-cs_cor_2014-06-15.xsd#cl-cs_AgregadosODeduccionesMiembro</t>
  </si>
  <si>
    <t>cl-cs_cor_2014-06-15.xsd#cl-cs_BeneficioYObligacionFiscalEjerciciosAnteriores</t>
  </si>
  <si>
    <t>cl-cs_cor_2014-06-15.xsd#cl-cs_CambioEnDiferenciasTemporalesNoReconocidas</t>
  </si>
  <si>
    <t>cl-cs_cor_2014-06-15.xsd#cl-cs_ConceptoImpuestoEje</t>
  </si>
  <si>
    <t>cl-cs_cor_2014-06-15.xsd#cl-cs_DiferenciasPermanentesMiembro</t>
  </si>
  <si>
    <t>cl-cs_cor_2014-06-15.xsd#cl-cs_GastoImpuestoRentaImpuestoAñoCorriente</t>
  </si>
  <si>
    <t>cl-cs_cor_2014-06-15.xsd#cl-cs_GastosImpuestoRentaSinopsis</t>
  </si>
  <si>
    <t>cl-cs_cor_2014-06-15.xsd#cl-cs_GastosNoDeduciblesPorGastosFinancierosYNoTributariosMiembro</t>
  </si>
  <si>
    <t>cl-cs_cor_2014-06-15.xsd#cl-cs_ImpuestoPorGastosRechazadosArticulo21</t>
  </si>
  <si>
    <t>cl-cs_cor_2014-06-15.xsd#cl-cs_ImpuestosRentaYDiferido</t>
  </si>
  <si>
    <t>cl-cs_cor_2014-06-15.xsd#cl-cs_ImpuestoUnicoPorGastosRechazadosMiembro</t>
  </si>
  <si>
    <t>cl-cs_cor_2014-06-15.xsd#cl-cs_IncentivosImpuestosNoReconocidosEnEstadoResultadosMiembro</t>
  </si>
  <si>
    <t>cl-cs_cor_2014-06-15.xsd#cl-cs_InformacionRevelarSobreImpuestoRentaBoqueDeTexto</t>
  </si>
  <si>
    <t>cl-cs_cor_2014-06-15.xsd#cl-cs_Monto</t>
  </si>
  <si>
    <t>cl-cs_cor_2014-06-15.xsd#cl-cs_OriginacionYReversoDiferenciasTemporarias</t>
  </si>
  <si>
    <t>cl-cs_cor_2014-06-15.xsd#cl-cs_OtrosConceptosMiembro</t>
  </si>
  <si>
    <t>cl-cs_cor_2014-06-15.xsd#cl-cs_OtrosConceptosPorImpuestos</t>
  </si>
  <si>
    <t>cl-cs_cor_2014-06-15.xsd#cl-cs_PPMPerdidasAcumuladasArticulo31Inciso3</t>
  </si>
  <si>
    <t>cl-cs_cor_2014-06-15.xsd#cl-cs_ReconciliacionTasaImpuestoEfectivaSinopsis</t>
  </si>
  <si>
    <t>cl-cs_cor_2014-06-15.xsd#cl-cs_ReconciliacionTasaImpuestoEfectivaTabla</t>
  </si>
  <si>
    <t>cl-cs_cor_2014-06-15.xsd#cl-cs_ReconocimientosPerdidasTributariasNoReconocidasPreviamente</t>
  </si>
  <si>
    <t>cl-cs_cor_2014-06-15.xsd#cl-cs_ResultadoPorImpuestoSinopsis</t>
  </si>
  <si>
    <t>cl-cs_cor_2014-06-15.xsd#cl-cs_TasaEfectivaYGastoImpuestoRentaMiembro</t>
  </si>
  <si>
    <t>cl-cs_cor_2014-06-15.xsd#cl-cs_TasaEfectivaYGastoImpuestoRentaPartidas</t>
  </si>
  <si>
    <t>cl-cs_cor_2014-06-15.xsd#cl-cs_TasaImpuesto</t>
  </si>
  <si>
    <t>cl-cs_cor_2014-06-15.xsd#cl-cs_UtilidadAntesImpuestoMiembro</t>
  </si>
  <si>
    <t>cl-cs_cor_2014-06-15.xsd#cl-cs_DetalleSaldoOtrosIngresosEgresosActividadesOperacionInversionFinanciamiento</t>
  </si>
  <si>
    <t>cl-cs_cor_2014-06-15.xsd#cl-cs_InformacionRevelarSobreOtrosIngresosEgresosEstadoFlujoEfectivoBoqueDeTexto</t>
  </si>
  <si>
    <t>cl-cs_cor_2014-06-15.xsd#cl-cs_AccionesLegalesMiembro</t>
  </si>
  <si>
    <t>cl-cs_cor_2014-06-15.xsd#cl-cs_AcreedorDelCompromiso</t>
  </si>
  <si>
    <t>cl-cs_cor_2014-06-15.xsd#cl-cs_ActivosGarantiaMiembro</t>
  </si>
  <si>
    <t>cl-cs_cor_2014-06-15.xsd#cl-cs_ContingenciasCompromisosSinopsis</t>
  </si>
  <si>
    <t>cl-cs_cor_2014-06-15.xsd#cl-cs_ContingenciasCompromisosTabla</t>
  </si>
  <si>
    <t>cl-cs_cor_2014-06-15.xsd#cl-cs_DetalleCompromisosPartidas</t>
  </si>
  <si>
    <t>cl-cs_cor_2014-06-15.xsd#cl-cs_FechaLiberacionCompromiso</t>
  </si>
  <si>
    <t>cl-cs_cor_2014-06-15.xsd#cl-cs_InformacionRevelarSobreContingenciasYCompromisosSinopsis</t>
  </si>
  <si>
    <t>cl-cs_cor_2014-06-15.xsd#cl-cs_JuiciosMiembro</t>
  </si>
  <si>
    <t>cl-cs_cor_2014-06-15.xsd#cl-cs_MontoLiberacionCompromiso</t>
  </si>
  <si>
    <t>cl-cs_cor_2014-06-15.xsd#cl-cs_Observaciones</t>
  </si>
  <si>
    <t>cl-cs_cor_2014-06-15.xsd#cl-cs_OtrasContingenciasOCompromisosMiembro</t>
  </si>
  <si>
    <t>cl-cs_cor_2014-06-15.xsd#cl-cs_PasivoIndirectoMiembro</t>
  </si>
  <si>
    <t>cl-cs_cor_2014-06-15.xsd#cl-cs_SaldoPendientePagoFechaCierreEEFF</t>
  </si>
  <si>
    <t>cl-cs_cor_2014-06-15.xsd#cl-cs_TipoActivosComprometidos</t>
  </si>
  <si>
    <t>cl-cs_cor_2014-06-15.xsd#cl-cs_TipoContingenciaOCompromisoEje</t>
  </si>
  <si>
    <t>cl-cs_cor_2014-06-15.xsd#cl-cs_ValorContableActivosComprometidos</t>
  </si>
  <si>
    <t>cl-cs_cor_2014-06-15.xsd#cl-cs_CombinacionNegocioFechaPosteriorAFechaCierre</t>
  </si>
  <si>
    <t>cl-cs_cor_2014-06-15.xsd#cl-cs_FechaYDescripcionHechoQuePuedeAfectarEstadosFinancieros</t>
  </si>
  <si>
    <t>cl-cs_cor_2014-06-15.xsd#cl-cs_InformacionRevelarSobreHechosPosterioresSinopsis</t>
  </si>
  <si>
    <t>cl-cs_cor_2014-06-15.xsd#cl-cs_InformacionSobreAutorizacionParaPublicarEstadosFinancieros</t>
  </si>
  <si>
    <t>cl-cs_cor_2014-06-15.xsd#cl-cs_RevelarEstablecidoNIC10YNIIF5CuandoSeaAplicable</t>
  </si>
  <si>
    <t>cl-cs_cor_2014-06-15.xsd#cl-cs_ActivosEnMonedaExtranjera</t>
  </si>
  <si>
    <t>cl-cs_cor_2014-06-15.xsd#cl-cs_ActivosEnMonedaExtranjeraSinopsis</t>
  </si>
  <si>
    <t>cl-cs_cor_2014-06-15.xsd#cl-cs_AjusteReservaTecnicaEnMonedaExtranjera</t>
  </si>
  <si>
    <t>cl-cs_cor_2014-06-15.xsd#cl-cs_ConceptoReasegurosPartidas</t>
  </si>
  <si>
    <t>cl-cs_cor_2014-06-15.xsd#cl-cs_ConceptosOperacionessegurosSinopsis</t>
  </si>
  <si>
    <t>cl-cs_cor_2014-06-15.xsd#cl-cs_ConsolidadoMonedasExtranjerasMiembro</t>
  </si>
  <si>
    <t>cl-cs_cor_2014-06-15.xsd#cl-cs_CostoAdministracionEnMonedaExtranjera</t>
  </si>
  <si>
    <t>cl-cs_cor_2014-06-15.xsd#cl-cs_CostoExplotacionEnMonedaExtranjera</t>
  </si>
  <si>
    <t>cl-cs_cor_2014-06-15.xsd#cl-cs_CostoIntermediacionEnMonedaExtranjera</t>
  </si>
  <si>
    <t>cl-cs_cor_2014-06-15.xsd#cl-cs_CostoSiniestrosEnMonedaExtranjera</t>
  </si>
  <si>
    <t>cl-cs_cor_2014-06-15.xsd#cl-cs_DepositosEnMonedaExtranjera</t>
  </si>
  <si>
    <t>cl-cs_cor_2014-06-15.xsd#cl-cs_DeudasConInstitucionesFinancierasEnMonedaExtranjera</t>
  </si>
  <si>
    <t>cl-cs_cor_2014-06-15.xsd#cl-cs_DeudoresPorPrimasAseguradosEnMonedaExtranjera</t>
  </si>
  <si>
    <t>cl-cs_cor_2014-06-15.xsd#cl-cs_DeudoresPorPrimasEnMonedaExtranjera</t>
  </si>
  <si>
    <t>cl-cs_cor_2014-06-15.xsd#cl-cs_DeudoresPorPrimasReaseguradoresEnMonedaExtranjera</t>
  </si>
  <si>
    <t>cl-cs_cor_2014-06-15.xsd#cl-cs_DeudoresPorSiniestrosEnMonedaExtranjera</t>
  </si>
  <si>
    <t>cl-cs_cor_2014-06-15.xsd#cl-cs_DiferenciaCambioOperacionesSegurosMonedaExtranjera</t>
  </si>
  <si>
    <t>cl-cs_cor_2014-06-15.xsd#cl-cs_EntradasDivisasMiembro</t>
  </si>
  <si>
    <t>cl-cs_cor_2014-06-15.xsd#cl-cs_IngresoExplotacionEnMonedaExtranjera</t>
  </si>
  <si>
    <t>cl-cs_cor_2014-06-15.xsd#cl-cs_InversionesEnMonedaExtranjera</t>
  </si>
  <si>
    <t>cl-cs_cor_2014-06-15.xsd#cl-cs_MargenContribucionOperacionesSegurosEnMonedaExtranjeraSinopsis</t>
  </si>
  <si>
    <t>cl-cs_cor_2014-06-15.xsd#cl-cs_MargenContribucionOperacionesSegurosEnMonedaExtranjeraTabla</t>
  </si>
  <si>
    <t>cl-cs_cor_2014-06-15.xsd#cl-cs_MonedaExtranjeraSinopsis</t>
  </si>
  <si>
    <t>cl-cs_cor_2014-06-15.xsd#cl-cs_MonedasExtranjerasEje</t>
  </si>
  <si>
    <t>cl-cs_cor_2014-06-15.xsd#cl-cs_MonedasOperacionesDeSegurosEje</t>
  </si>
  <si>
    <t>cl-cs_cor_2014-06-15.xsd#cl-cs_MonedasReasegurosEje</t>
  </si>
  <si>
    <t>cl-cs_cor_2014-06-15.xsd#cl-cs_MovimientoDivisasEje</t>
  </si>
  <si>
    <t>cl-cs_cor_2014-06-15.xsd#cl-cs_MovimientoDivisasPorConceptoReasegurosSinopsis</t>
  </si>
  <si>
    <t>cl-cs_cor_2014-06-15.xsd#cl-cs_MovimientoDivisasPorConceptoReasegurosTabla</t>
  </si>
  <si>
    <t>cl-cs_cor_2014-06-15.xsd#cl-cs_MovimientoDivisasPorPrimas</t>
  </si>
  <si>
    <t>cl-cs_cor_2014-06-15.xsd#cl-cs_MovimientoNetoDivisas</t>
  </si>
  <si>
    <t>cl-cs_cor_2014-06-15.xsd#cl-cs_MovimientoNetoDivisasMiembro</t>
  </si>
  <si>
    <t>cl-cs_cor_2014-06-15.xsd#cl-cs_MovimientosDivisasPorSiniestros</t>
  </si>
  <si>
    <t>cl-cs_cor_2014-06-15.xsd#cl-cs_OtrasInversionesEnMonedaExtranjera</t>
  </si>
  <si>
    <t>cl-cs_cor_2014-06-15.xsd#cl-cs_OtrosActivosEnMonedaExtranjera</t>
  </si>
  <si>
    <t>cl-cs_cor_2014-06-15.xsd#cl-cs_OtrosDeudoresEnMonedaExtranjera</t>
  </si>
  <si>
    <t>cl-cs_cor_2014-06-15.xsd#cl-cs_OtrosIngresosYEgresosEnMonedaExtranjera</t>
  </si>
  <si>
    <t>cl-cs_cor_2014-06-15.xsd#cl-cs_OtrosMovimientosDivisas</t>
  </si>
  <si>
    <t>cl-cs_cor_2014-06-15.xsd#cl-cs_OtrosPasivosEnMonedaExtranjera</t>
  </si>
  <si>
    <t>cl-cs_cor_2014-06-15.xsd#cl-cs_PasivosEnMonedaExtranjera</t>
  </si>
  <si>
    <t>cl-cs_cor_2014-06-15.xsd#cl-cs_PasivosEnMonedaExtranjeraSinopsis</t>
  </si>
  <si>
    <t>cl-cs_cor_2014-06-15.xsd#cl-cs_PosicionEnActivosYPasivosEnMonedaExtranjeraPartidas</t>
  </si>
  <si>
    <t>cl-cs_cor_2014-06-15.xsd#cl-cs_PosicionEnActivosYPasivosEnMonedaExtranjeraSinopsis</t>
  </si>
  <si>
    <t>cl-cs_cor_2014-06-15.xsd#cl-cs_PosicionEnActivosYPasivosEnMonedaExtranjeraTabla</t>
  </si>
  <si>
    <t>cl-cs_cor_2014-06-15.xsd#cl-cs_PosicionNetaEnMonedaExtranjera</t>
  </si>
  <si>
    <t>cl-cs_cor_2014-06-15.xsd#cl-cs_PosicionNetaMonedaOrigen</t>
  </si>
  <si>
    <t>cl-cs_cor_2014-06-15.xsd#cl-cs_PrimaAceptadaEnMonedaExtranjera</t>
  </si>
  <si>
    <t>cl-cs_cor_2014-06-15.xsd#cl-cs_PrimaCedidaEnMonedaExtranjera</t>
  </si>
  <si>
    <t>cl-cs_cor_2014-06-15.xsd#cl-cs_PrimaDirectaEnMonedaExtranjera</t>
  </si>
  <si>
    <t>cl-cs_cor_2014-06-15.xsd#cl-cs_PrimasPorPagarAseguradosEnMonedaExtranjera</t>
  </si>
  <si>
    <t>cl-cs_cor_2014-06-15.xsd#cl-cs_PrimasPorPagarEnMonedaExtranjera</t>
  </si>
  <si>
    <t>cl-cs_cor_2014-06-15.xsd#cl-cs_PrimasPorPagarReaseguradoresEnMonedaExtranjera</t>
  </si>
  <si>
    <t>cl-cs_cor_2014-06-15.xsd#cl-cs_ProductoInversionesEnMonedaExtranjera</t>
  </si>
  <si>
    <t>cl-cs_cor_2014-06-15.xsd#cl-cs_ReservaMatematicaEnMonedaExtranjera</t>
  </si>
  <si>
    <t>cl-cs_cor_2014-06-15.xsd#cl-cs_ReservaRiesgoEnCursoEnMonedaExtranjera</t>
  </si>
  <si>
    <t>cl-cs_cor_2014-06-15.xsd#cl-cs_ReservasEnMonedaExtranjera</t>
  </si>
  <si>
    <t>cl-cs_cor_2014-06-15.xsd#cl-cs_ResultadoAntesImpuestoEnMonedaExtranjera</t>
  </si>
  <si>
    <t>cl-cs_cor_2014-06-15.xsd#cl-cs_SalidasDivisasMiembro</t>
  </si>
  <si>
    <t>cl-cs_cor_2014-06-15.xsd#cl-cs_SiniestrosPorPagarEnMonedaExtranjera</t>
  </si>
  <si>
    <t>cl-cs_cor_2014-06-15.xsd#cl-cs_TiposCambiosCierreFechaInformacion</t>
  </si>
  <si>
    <t>cl-cs_cor_2014-06-15.xsd#cl-cs_CascosMiembro</t>
  </si>
  <si>
    <t>cl-cs_cor_2014-06-15.xsd#cl-cs_CuadroVentasPorRegionesSegurosGeneralesTabla</t>
  </si>
  <si>
    <t>cl-cs_cor_2014-06-15.xsd#cl-cs_IIIRegionPrimaDirecta</t>
  </si>
  <si>
    <t>cl-cs_cor_2014-06-15.xsd#cl-cs_IIRegionPrimaDirecta</t>
  </si>
  <si>
    <t>cl-cs_cor_2014-06-15.xsd#cl-cs_IncendioMiembro</t>
  </si>
  <si>
    <t>cl-cs_cor_2014-06-15.xsd#cl-cs_InformacionRevelarSobreVentasPorRegionesSegurosGeneralesSinopsis</t>
  </si>
  <si>
    <t>cl-cs_cor_2014-06-15.xsd#cl-cs_IRegionPrimaDirecta</t>
  </si>
  <si>
    <t>cl-cs_cor_2014-06-15.xsd#cl-cs_IVRegionPrimaDirecta</t>
  </si>
  <si>
    <t>cl-cs_cor_2014-06-15.xsd#cl-cs_IXRegionPrimaDirecta</t>
  </si>
  <si>
    <t>cl-cs_cor_2014-06-15.xsd#cl-cs_OtrosRamosMiembro</t>
  </si>
  <si>
    <t>cl-cs_cor_2014-06-15.xsd#cl-cs_PrdidaBeneficiosMiembro</t>
  </si>
  <si>
    <t>cl-cs_cor_2014-06-15.xsd#cl-cs_PrimaDirectaPorRegionPartidas</t>
  </si>
  <si>
    <t>cl-cs_cor_2014-06-15.xsd#cl-cs_RegionMetropolitanaPrimaDirecta</t>
  </si>
  <si>
    <t>cl-cs_cor_2014-06-15.xsd#cl-cs_RoboMiembro</t>
  </si>
  <si>
    <t>cl-cs_cor_2014-06-15.xsd#cl-cs_TerremotoMiembro</t>
  </si>
  <si>
    <t>cl-cs_cor_2014-06-15.xsd#cl-cs_TransportesMiembro</t>
  </si>
  <si>
    <t>cl-cs_cor_2014-06-15.xsd#cl-cs_VehiculosMiembro</t>
  </si>
  <si>
    <t>cl-cs_cor_2014-06-15.xsd#cl-cs_VentaPorRamosMiembro</t>
  </si>
  <si>
    <t>cl-cs_cor_2014-06-15.xsd#cl-cs_VentasPorRamossegurosGeneralesEje</t>
  </si>
  <si>
    <t>cl-cs_cor_2014-06-15.xsd#cl-cs_VIIIRegionPrimaDirecta</t>
  </si>
  <si>
    <t>cl-cs_cor_2014-06-15.xsd#cl-cs_VIIRegionPrimaDirecta</t>
  </si>
  <si>
    <t>cl-cs_cor_2014-06-15.xsd#cl-cs_VIRegionPrimaDirecta</t>
  </si>
  <si>
    <t>cl-cs_cor_2014-06-15.xsd#cl-cs_VRegionPrimaDirecta</t>
  </si>
  <si>
    <t>cl-cs_cor_2014-06-15.xsd#cl-cs_XIIRegionPrimaDirecta</t>
  </si>
  <si>
    <t>cl-cs_cor_2014-06-15.xsd#cl-cs_XIRegionPrimaDirecta</t>
  </si>
  <si>
    <t>cl-cs_cor_2014-06-15.xsd#cl-cs_XIVRegionPrimaDirecta</t>
  </si>
  <si>
    <t>cl-cs_cor_2014-06-15.xsd#cl-cs_XRegionPrimaDirecta</t>
  </si>
  <si>
    <t>cl-cs_cor_2014-06-15.xsd#cl-cs_XVRegionPrimaDirecta</t>
  </si>
  <si>
    <t>cl-cs_cor_2014-06-15.xsd#cl-cs_CostoSiniestosDicMenosUno</t>
  </si>
  <si>
    <t>cl-cs_cor_2014-06-15.xsd#cl-cs_CostoSiniestosPI</t>
  </si>
  <si>
    <t>cl-cs_cor_2014-06-15.xsd#cl-cs_CostoSiniestosPIMenosUno</t>
  </si>
  <si>
    <t>cl-cs_cor_2014-06-15.xsd#cl-cs_CostoSiniestrosAceptadosDicMenosUno</t>
  </si>
  <si>
    <t>cl-cs_cor_2014-06-15.xsd#cl-cs_CostoSiniestrosAceptadosPI</t>
  </si>
  <si>
    <t>cl-cs_cor_2014-06-15.xsd#cl-cs_CostoSiniestrosAceptadosPIMenosUno</t>
  </si>
  <si>
    <t>cl-cs_cor_2014-06-15.xsd#cl-cs_CostoSiniestrosAceptadosUltimosTresAñosSiniestrosUltimosTresAños</t>
  </si>
  <si>
    <t>cl-cs_cor_2014-06-15.xsd#cl-cs_CostoSiniestrosDirectosDicMenosUno</t>
  </si>
  <si>
    <t>cl-cs_cor_2014-06-15.xsd#cl-cs_CostoSiniestrosDirectosPI</t>
  </si>
  <si>
    <t>cl-cs_cor_2014-06-15.xsd#cl-cs_CostoSiniestrosDirectosPIMenosUno</t>
  </si>
  <si>
    <t>cl-cs_cor_2014-06-15.xsd#cl-cs_CostoSiniestrosDirectosUltimosTresAños</t>
  </si>
  <si>
    <t>cl-cs_cor_2014-06-15.xsd#cl-cs_CostosSiniestrosPartidas</t>
  </si>
  <si>
    <t>cl-cs_cor_2014-06-15.xsd#cl-cs_FactorReaseguroPI</t>
  </si>
  <si>
    <t>cl-cs_cor_2014-06-15.xsd#cl-cs_FPResumen</t>
  </si>
  <si>
    <t>cl-cs_cor_2014-06-15.xsd#cl-cs_FRPrimasCompañiaResumen</t>
  </si>
  <si>
    <t>cl-cs_cor_2014-06-15.xsd#cl-cs_FRPrimasResumenSinopsis</t>
  </si>
  <si>
    <t>cl-cs_cor_2014-06-15.xsd#cl-cs_FRSiniestrosCompañiaResumen</t>
  </si>
  <si>
    <t>cl-cs_cor_2014-06-15.xsd#cl-cs_FRSiniestrosResumenSinopsis</t>
  </si>
  <si>
    <t>cl-cs_cor_2014-06-15.xsd#cl-cs_FRSVSResumen</t>
  </si>
  <si>
    <t>cl-cs_cor_2014-06-15.xsd#cl-cs_FSResumen</t>
  </si>
  <si>
    <t>cl-cs_cor_2014-06-15.xsd#cl-cs_GrandesRiesgosMiembro</t>
  </si>
  <si>
    <t>cl-cs_cor_2014-06-15.xsd#cl-cs_IncendioGrandesRiesgoMiembro</t>
  </si>
  <si>
    <t>cl-cs_cor_2014-06-15.xsd#cl-cs_MargenDeSolvencia</t>
  </si>
  <si>
    <t>cl-cs_cor_2014-06-15.xsd#cl-cs_MargenDeSolvenciaSegurosGeneralesSinopsis</t>
  </si>
  <si>
    <t>cl-cs_cor_2014-06-15.xsd#cl-cs_MargenSolvenciaGeneralesEje</t>
  </si>
  <si>
    <t>cl-cs_cor_2014-06-15.xsd#cl-cs_MargenSolvenciaGeneralesMiembro</t>
  </si>
  <si>
    <t>cl-cs_cor_2014-06-15.xsd#cl-cs_MargenSolvenciaGeneralesTabla</t>
  </si>
  <si>
    <t>cl-cs_cor_2014-06-15.xsd#cl-cs_MargenSolvenciaResumenPartidas</t>
  </si>
  <si>
    <t>cl-cs_cor_2014-06-15.xsd#cl-cs_OtrosGrandesRiesgosMiembro</t>
  </si>
  <si>
    <t>cl-cs_cor_2014-06-15.xsd#cl-cs_PrimaAceptadaDicMenosUno</t>
  </si>
  <si>
    <t>cl-cs_cor_2014-06-15.xsd#cl-cs_PrimaAceptadaPI</t>
  </si>
  <si>
    <t>cl-cs_cor_2014-06-15.xsd#cl-cs_PrimaAceptadaPIMenosUno</t>
  </si>
  <si>
    <t>cl-cs_cor_2014-06-15.xsd#cl-cs_PrimaDirectaDicMenosUno</t>
  </si>
  <si>
    <t>cl-cs_cor_2014-06-15.xsd#cl-cs_PrimaDirectaPI</t>
  </si>
  <si>
    <t>cl-cs_cor_2014-06-15.xsd#cl-cs_PrimaDirectaPIMenosUno</t>
  </si>
  <si>
    <t>cl-cs_cor_2014-06-15.xsd#cl-cs_PrimasResumen</t>
  </si>
  <si>
    <t>cl-cs_cor_2014-06-15.xsd#cl-cs_PrimasYCostosPrimaYFactorReaseguroPartidas</t>
  </si>
  <si>
    <t>cl-cs_cor_2014-06-15.xsd#cl-cs_PrimasYFactorReaseguroEje</t>
  </si>
  <si>
    <t>cl-cs_cor_2014-06-15.xsd#cl-cs_PrimasYFactorReaseguroSinopsis</t>
  </si>
  <si>
    <t>cl-cs_cor_2014-06-15.xsd#cl-cs_PrimasYFactorReaseguroTabla</t>
  </si>
  <si>
    <t>cl-cs_cor_2014-06-15.xsd#cl-cs_PromedioSiniestrosUltimosTresAños</t>
  </si>
  <si>
    <t>cl-cs_cor_2014-06-15.xsd#cl-cs_ResumenSinopsis</t>
  </si>
  <si>
    <t>cl-cs_cor_2014-06-15.xsd#cl-cs_SiniestrosResumen</t>
  </si>
  <si>
    <t>cl-cs_cor_2014-06-15.xsd#cl-cs_SiniestrosUltimosTresAñosEje</t>
  </si>
  <si>
    <t>cl-cs_cor_2014-06-15.xsd#cl-cs_SiniestrosUltimosTresAñosSinopsis</t>
  </si>
  <si>
    <t>cl-cs_cor_2014-06-15.xsd#cl-cs_SiniestrosUltimosTresAñosTabla</t>
  </si>
  <si>
    <t>cl-cs_cor_2014-06-15.xsd#cl-cs_TotalCostoSiniestosPI</t>
  </si>
  <si>
    <t>cl-cs_cor_2014-06-15.xsd#cl-cs_TotalCostoSiniestrosAceptadosPI</t>
  </si>
  <si>
    <t>cl-cs_cor_2014-06-15.xsd#cl-cs_TotalCostoSiniestrosDirectosPI</t>
  </si>
  <si>
    <t>cl-cs_cor_2014-06-15.xsd#cl-cs_TotalEnFuncionDeLasPrimasResumen</t>
  </si>
  <si>
    <t>cl-cs_cor_2014-06-15.xsd#cl-cs_TotalEnFuncionDeLosSiniestrosResumen</t>
  </si>
  <si>
    <t>cl-cs_cor_2014-06-15.xsd#cl-cs_TotalPrimaAceptadaPI</t>
  </si>
  <si>
    <t>cl-cs_cor_2014-06-15.xsd#cl-cs_TotalPrimaDirectaPI</t>
  </si>
  <si>
    <t>cl-cs_cor_2014-06-15.xsd#cl-cs_TotalPrimaPI</t>
  </si>
  <si>
    <t>cl-cs_cor_2014-06-15.xsd#cl-cs_AccidentesSegurosConReservaMatamatica</t>
  </si>
  <si>
    <t>cl-cs_cor_2014-06-15.xsd#cl-cs_AdicionalesSegurosConReservaMatamatica</t>
  </si>
  <si>
    <t>cl-cs_cor_2014-06-15.xsd#cl-cs_CapitalDeRiesgoMiembro</t>
  </si>
  <si>
    <t>cl-cs_cor_2014-06-15.xsd#cl-cs_CapitalEnRiesgoSegurosNoGeneranReservasMatematicas</t>
  </si>
  <si>
    <t>cl-cs_cor_2014-06-15.xsd#cl-cs_CoefRSegurosNoGeneranReservasMatematicasCompañia</t>
  </si>
  <si>
    <t>cl-cs_cor_2014-06-15.xsd#cl-cs_CoefRSegurosNoGeneranReservasMatematicasSinopsis</t>
  </si>
  <si>
    <t>cl-cs_cor_2014-06-15.xsd#cl-cs_CoefRSegurosNoGeneranReservasMatematicasSVS</t>
  </si>
  <si>
    <t>cl-cs_cor_2014-06-15.xsd#cl-cs_ConResMatemRrcSinAdicionales</t>
  </si>
  <si>
    <t>cl-cs_cor_2014-06-15.xsd#cl-cs_CostoDeSiniestos</t>
  </si>
  <si>
    <t>cl-cs_cor_2014-06-15.xsd#cl-cs_CostoDeSiniestrosUltimosTresAñosPartidas</t>
  </si>
  <si>
    <t>cl-cs_cor_2014-06-15.xsd#cl-cs_CostoDeSiniestrosUltimosTresAñosTabla</t>
  </si>
  <si>
    <t>cl-cs_cor_2014-06-15.xsd#cl-cs_CostoSiniestrosAccidentes</t>
  </si>
  <si>
    <t>cl-cs_cor_2014-06-15.xsd#cl-cs_CostoSiniestrosAdicionales</t>
  </si>
  <si>
    <t>cl-cs_cor_2014-06-15.xsd#cl-cs_CostoSiniestrosSalud</t>
  </si>
  <si>
    <t>cl-cs_cor_2014-06-15.xsd#cl-cs_DelDl3500Sinopsis</t>
  </si>
  <si>
    <t>cl-cs_cor_2014-06-15.xsd#cl-cs_DirectoAceptadoCedidoEje</t>
  </si>
  <si>
    <t>cl-cs_cor_2014-06-15.xsd#cl-cs_FactorSegurosNoGeneranReservasMatematicas</t>
  </si>
  <si>
    <t>cl-cs_cor_2014-06-15.xsd#cl-cs_FPSegurosAccidentesSaludYAdicionales</t>
  </si>
  <si>
    <t>cl-cs_cor_2014-06-15.xsd#cl-cs_FRPrimaCompañiaSegurosAccidentesSaludYAdicionales</t>
  </si>
  <si>
    <t>cl-cs_cor_2014-06-15.xsd#cl-cs_FRPrimasSegurosAccidentesSaludYAdicionalesSinopsis</t>
  </si>
  <si>
    <t>cl-cs_cor_2014-06-15.xsd#cl-cs_FRSiniestrosCompañiaSegurosAccidentesSaludYAdicionales</t>
  </si>
  <si>
    <t>cl-cs_cor_2014-06-15.xsd#cl-cs_FRSiniestrosSegurosAccidentesSaludYAdicionalesSinopsis</t>
  </si>
  <si>
    <t>cl-cs_cor_2014-06-15.xsd#cl-cs_FRSVSSegurosAccidentesSaludYAdicionales</t>
  </si>
  <si>
    <t>cl-cs_cor_2014-06-15.xsd#cl-cs_FSSegurosAccidentesSaludYAdicionales</t>
  </si>
  <si>
    <t>cl-cs_cor_2014-06-15.xsd#cl-cs_InformacionGeneralCostoDeSiniestrosUltimosTresAñosSinopsis</t>
  </si>
  <si>
    <t>cl-cs_cor_2014-06-15.xsd#cl-cs_InformacionGeneralEje</t>
  </si>
  <si>
    <t>cl-cs_cor_2014-06-15.xsd#cl-cs_InformacionGeneralMargenSolvenciaSinopsis</t>
  </si>
  <si>
    <t>cl-cs_cor_2014-06-15.xsd#cl-cs_InformacionGeneralMargenSolvenciaTabla</t>
  </si>
  <si>
    <t>cl-cs_cor_2014-06-15.xsd#cl-cs_InvalidezYSobrevivencia</t>
  </si>
  <si>
    <t>cl-cs_cor_2014-06-15.xsd#cl-cs_MargendeSolvenciaSegurosAccidentesSaludYAdicionales</t>
  </si>
  <si>
    <t>cl-cs_cor_2014-06-15.xsd#cl-cs_MargendeSolvenciaSegurosAccidentesSaludYAdicionalesPartidas</t>
  </si>
  <si>
    <t>cl-cs_cor_2014-06-15.xsd#cl-cs_MargenDeSolvenciaSegurosConReservaMatamatica</t>
  </si>
  <si>
    <t>cl-cs_cor_2014-06-15.xsd#cl-cs_MargenDeSolvenciaSegurosDeVidaSinopsis</t>
  </si>
  <si>
    <t>cl-cs_cor_2014-06-15.xsd#cl-cs_MargendeSolvenciaSegurosNoGeneranReservasMatematicas</t>
  </si>
  <si>
    <t>cl-cs_cor_2014-06-15.xsd#cl-cs_MontoAseguradoMiembro</t>
  </si>
  <si>
    <t>cl-cs_cor_2014-06-15.xsd#cl-cs_ObligacionCompañiaMenosReservaAYBSegurosConReservaMatamatica</t>
  </si>
  <si>
    <t>cl-cs_cor_2014-06-15.xsd#cl-cs_PasivoIndirectoSegurosConReservaMatamatica</t>
  </si>
  <si>
    <t>cl-cs_cor_2014-06-15.xsd#cl-cs_PasivoSegurosConReservaMatamatica</t>
  </si>
  <si>
    <t>cl-cs_cor_2014-06-15.xsd#cl-cs_PrimaMiembro</t>
  </si>
  <si>
    <t>cl-cs_cor_2014-06-15.xsd#cl-cs_PrimasSegurosAccidentesSaludYAdicionales</t>
  </si>
  <si>
    <t>cl-cs_cor_2014-06-15.xsd#cl-cs_RentaVitalicia</t>
  </si>
  <si>
    <t>cl-cs_cor_2014-06-15.xsd#cl-cs_ReservaDeSegurosLetraASegurosConReservaMatematica</t>
  </si>
  <si>
    <t>cl-cs_cor_2014-06-15.xsd#cl-cs_ReservaMiembro</t>
  </si>
  <si>
    <t>cl-cs_cor_2014-06-15.xsd#cl-cs_ReservaSegurosLetraBSegurosConReservaMatamatica</t>
  </si>
  <si>
    <t>cl-cs_cor_2014-06-15.xsd#cl-cs_SaludSegurosConReservaMatamatica</t>
  </si>
  <si>
    <t>cl-cs_cor_2014-06-15.xsd#cl-cs_SegAccidentesSaludYAdicionalesEje</t>
  </si>
  <si>
    <t>cl-cs_cor_2014-06-15.xsd#cl-cs_SegAccidentesSaludYAdicionalesSinopsis</t>
  </si>
  <si>
    <t>cl-cs_cor_2014-06-15.xsd#cl-cs_SegAccidentesSaludYAdicionalesTabla</t>
  </si>
  <si>
    <t>cl-cs_cor_2014-06-15.xsd#cl-cs_SegConReservasMatematicasSinopsis</t>
  </si>
  <si>
    <t>cl-cs_cor_2014-06-15.xsd#cl-cs_SegQueNoGeneranReservasMatematicasSinopsis</t>
  </si>
  <si>
    <t>cl-cs_cor_2014-06-15.xsd#cl-cs_SegurosAccidentes</t>
  </si>
  <si>
    <t>cl-cs_cor_2014-06-15.xsd#cl-cs_SegurosAccidentesMiembro</t>
  </si>
  <si>
    <t>cl-cs_cor_2014-06-15.xsd#cl-cs_SegurosAccidentesSaludYAdicionalesEnFuncionDeLasPrimas</t>
  </si>
  <si>
    <t>cl-cs_cor_2014-06-15.xsd#cl-cs_SegurosAccidentesSaludYAdicionalesEnFuncionDeLosSiniestros</t>
  </si>
  <si>
    <t>cl-cs_cor_2014-06-15.xsd#cl-cs_SegurosAccidentesSaludYAdicionalesMiembro</t>
  </si>
  <si>
    <t>cl-cs_cor_2014-06-15.xsd#cl-cs_SegurosAdicionales</t>
  </si>
  <si>
    <t>cl-cs_cor_2014-06-15.xsd#cl-cs_SegurosAdicionalesMiembro</t>
  </si>
  <si>
    <t>cl-cs_cor_2014-06-15.xsd#cl-cs_SegurosAFP</t>
  </si>
  <si>
    <t>cl-cs_cor_2014-06-15.xsd#cl-cs_SegurosPartidas</t>
  </si>
  <si>
    <t>cl-cs_cor_2014-06-15.xsd#cl-cs_SegurosSalud</t>
  </si>
  <si>
    <t>cl-cs_cor_2014-06-15.xsd#cl-cs_SegurosSaludMiembro</t>
  </si>
  <si>
    <t>cl-cs_cor_2014-06-15.xsd#cl-cs_SiniestrosSegurosAccidentesSaludYAdicionales</t>
  </si>
  <si>
    <t>cl-cs_cor_2014-06-15.xsd#cl-cs_SinResMatemRrcSinAdicionales</t>
  </si>
  <si>
    <t>cl-cs_cor_2014-06-15.xsd#cl-cs_SubtotalDelDL3500</t>
  </si>
  <si>
    <t>cl-cs_cor_2014-06-15.xsd#cl-cs_SubtotalSeguros</t>
  </si>
  <si>
    <t>cl-cs_cor_2014-06-15.xsd#cl-cs_Alternativa1Eje</t>
  </si>
  <si>
    <t>cl-cs_cor_2014-06-15.xsd#cl-cs_AlternativaN1Sinopsis</t>
  </si>
  <si>
    <t>cl-cs_cor_2014-06-15.xsd#cl-cs_CreditoAseguradoNoVencidoNoDevengado</t>
  </si>
  <si>
    <t>cl-cs_cor_2014-06-15.xsd#cl-cs_CreditoAseguradosNoVencido</t>
  </si>
  <si>
    <t>cl-cs_cor_2014-06-15.xsd#cl-cs_CreditoAseguradosNoVencidoCarteraPolizas</t>
  </si>
  <si>
    <t>cl-cs_cor_2014-06-15.xsd#cl-cs_CreditoAseguradosNoVencidoPolizasIndividuales</t>
  </si>
  <si>
    <t>cl-cs_cor_2014-06-15.xsd#cl-cs_CreditoAseguradosSinopsis</t>
  </si>
  <si>
    <t>cl-cs_cor_2014-06-15.xsd#cl-cs_CreditoAseguradosVencidoPolizasIndividuales</t>
  </si>
  <si>
    <t>cl-cs_cor_2014-06-15.xsd#cl-cs_CreditoDevengadoYNoDevengadoPorPolizasIndividualesPartidas</t>
  </si>
  <si>
    <t>cl-cs_cor_2014-06-15.xsd#cl-cs_CreditoDevengadoYNoDevengadoPorPolizasIndividualesTabla</t>
  </si>
  <si>
    <t>cl-cs_cor_2014-06-15.xsd#cl-cs_CuadroDeterminacionCreditoAseguradosRepresentativoReservaRiesgoEnCursoPatrimonioRiesgoYPatrimonioLibreSinopsis</t>
  </si>
  <si>
    <t>cl-cs_cor_2014-06-15.xsd#cl-cs_CuadroDeterminacionCreditoDevengadoYNoDevengadoPorPolizasIndividualesSinopsis</t>
  </si>
  <si>
    <t>cl-cs_cor_2014-06-15.xsd#cl-cs_CuadroDeterminacionPrimaNoDevengadaACompararConCreditoAAseguradosSinopsis</t>
  </si>
  <si>
    <t>cl-cs_cor_2014-06-15.xsd#cl-cs_CuadroPrimaPorCobrarReaseguradosPartidas</t>
  </si>
  <si>
    <t>cl-cs_cor_2014-06-15.xsd#cl-cs_CuadroPrimaPorCobrarReaseguradosSinopsis</t>
  </si>
  <si>
    <t>cl-cs_cor_2014-06-15.xsd#cl-cs_CumplimientoCircular794SegurosGeneralesSinopsis</t>
  </si>
  <si>
    <t>cl-cs_cor_2014-06-15.xsd#cl-cs_DescuentoAceptacionNoDevengado</t>
  </si>
  <si>
    <t>cl-cs_cor_2014-06-15.xsd#cl-cs_DescuentosCesionNoDevengado</t>
  </si>
  <si>
    <t>cl-cs_cor_2014-06-15.xsd#cl-cs_DesdeVigenciaPoliza</t>
  </si>
  <si>
    <t>cl-cs_cor_2014-06-15.xsd#cl-cs_DeterminacionPrimaNoDevengadaACompararConCreditoAAseguradosPartidas</t>
  </si>
  <si>
    <t>cl-cs_cor_2014-06-15.xsd#cl-cs_DeterminacionPrimaNoDevengadaACompararConCreditoAAseguradosTabla</t>
  </si>
  <si>
    <t>cl-cs_cor_2014-06-15.xsd#cl-cs_HastaVigenciaPoliza</t>
  </si>
  <si>
    <t>cl-cs_cor_2014-06-15.xsd#cl-cs_IdentificacionAsegurado</t>
  </si>
  <si>
    <t>cl-cs_cor_2014-06-15.xsd#cl-cs_IdentificacionEntidadCedente</t>
  </si>
  <si>
    <t>cl-cs_cor_2014-06-15.xsd#cl-cs_IdentificacionPolizaSinopsis</t>
  </si>
  <si>
    <t>cl-cs_cor_2014-06-15.xsd#cl-cs_MonedaPoliza</t>
  </si>
  <si>
    <t>cl-cs_cor_2014-06-15.xsd#cl-cs_NumeroPoliza</t>
  </si>
  <si>
    <t>cl-cs_cor_2014-06-15.xsd#cl-cs_OtroRamosMiembro</t>
  </si>
  <si>
    <t>cl-cs_cor_2014-06-15.xsd#cl-cs_PolizasCalculadasIndividualmenteMiembro</t>
  </si>
  <si>
    <t>cl-cs_cor_2014-06-15.xsd#cl-cs_PolizasIndividualesEje</t>
  </si>
  <si>
    <t>cl-cs_cor_2014-06-15.xsd#cl-cs_PolizasIndividualesMiembro</t>
  </si>
  <si>
    <t>cl-cs_cor_2014-06-15.xsd#cl-cs_PrimaAceptadaNoDevengada</t>
  </si>
  <si>
    <t>cl-cs_cor_2014-06-15.xsd#cl-cs_PrimaAceptadaNoDevengadaNetaDeDescuento</t>
  </si>
  <si>
    <t>cl-cs_cor_2014-06-15.xsd#cl-cs_PrimaDirectaNoDevengada</t>
  </si>
  <si>
    <t>cl-cs_cor_2014-06-15.xsd#cl-cs_PrimaDirectaNoGanadaNetaDeDescuento</t>
  </si>
  <si>
    <t>cl-cs_cor_2014-06-15.xsd#cl-cs_PrimaPorCobrarNoVencida</t>
  </si>
  <si>
    <t>cl-cs_cor_2014-06-15.xsd#cl-cs_PrimaPorCobrarNoVencidaNoDevengadaCarteraPolizas</t>
  </si>
  <si>
    <t>cl-cs_cor_2014-06-15.xsd#cl-cs_PrimaPorCobrarNoVencidaNoDevengadaPolizasIndividuales</t>
  </si>
  <si>
    <t>cl-cs_cor_2014-06-15.xsd#cl-cs_PrimaPorCobrarNoVencidaNoDevengadaRepresentativaDeReservaRiesgoEnCursoYPatrimonio</t>
  </si>
  <si>
    <t>cl-cs_cor_2014-06-15.xsd#cl-cs_PrimaPorCobrarNoVencidaRepresentativaReservaRiesgoEnCurso</t>
  </si>
  <si>
    <t>cl-cs_cor_2014-06-15.xsd#cl-cs_PrimaPorCobrarNoVencidaRepresentativaReservaSiniestros</t>
  </si>
  <si>
    <t>cl-cs_cor_2014-06-15.xsd#cl-cs_PrimaPorCobrarReaseguradosEje</t>
  </si>
  <si>
    <t>cl-cs_cor_2014-06-15.xsd#cl-cs_PrimaPorCobrarReaseguradosMiembro</t>
  </si>
  <si>
    <t>cl-cs_cor_2014-06-15.xsd#cl-cs_PrimaPorCobrarReaseguradosTabla</t>
  </si>
  <si>
    <t>cl-cs_cor_2014-06-15.xsd#cl-cs_PrimaPorCobrarVencidaNoProvisionadaRepresentativaPatrimonioLibre</t>
  </si>
  <si>
    <t>cl-cs_cor_2014-06-15.xsd#cl-cs_RamosMiembro</t>
  </si>
  <si>
    <t>cl-cs_cor_2014-06-15.xsd#cl-cs_SegurosNoRevocablesMiembro</t>
  </si>
  <si>
    <t>cl-cs_cor_2014-06-15.xsd#cl-cs_VigenciaPolizaSinopsis</t>
  </si>
  <si>
    <t>cl-cs_cor_2014-06-15.xsd#cl-cs_Alternativa2Eje</t>
  </si>
  <si>
    <t>cl-cs_cor_2014-06-15.xsd#cl-cs_AlternativaN2Sinopsis</t>
  </si>
  <si>
    <t>cl-cs_cor_2014-06-15.xsd#cl-cs_DescuentoColumnaOtrosRamosPorFactorPDMiembro</t>
  </si>
  <si>
    <t>cl-cs_cor_2014-06-15.xsd#cl-cs_FactorPD</t>
  </si>
  <si>
    <t>cl-cs_cor_2014-06-15.xsd#cl-cs_AccionesDeSociedadesAnonimasAbiertasAdmitidas</t>
  </si>
  <si>
    <t>cl-cs_cor_2014-06-15.xsd#cl-cs_AccionesDeSociedadesAnonimasInmobiliarias</t>
  </si>
  <si>
    <t>cl-cs_cor_2014-06-15.xsd#cl-cs_ActivoNoEfectivo</t>
  </si>
  <si>
    <t>cl-cs_cor_2014-06-15.xsd#cl-cs_ActivoNoEfectivoEje</t>
  </si>
  <si>
    <t>cl-cs_cor_2014-06-15.xsd#cl-cs_ActivoNoEfectivoPartidas</t>
  </si>
  <si>
    <t>cl-cs_cor_2014-06-15.xsd#cl-cs_ActivoNoEfectivoSinopsis</t>
  </si>
  <si>
    <t>cl-cs_cor_2014-06-15.xsd#cl-cs_ActivoNoEfectivoTabla</t>
  </si>
  <si>
    <t>cl-cs_cor_2014-06-15.xsd#cl-cs_ActivoPorReaseguroNoProporcionalMiembro</t>
  </si>
  <si>
    <t>cl-cs_cor_2014-06-15.xsd#cl-cs_ActivosInternacionales</t>
  </si>
  <si>
    <t>cl-cs_cor_2014-06-15.xsd#cl-cs_ActivosPartidas</t>
  </si>
  <si>
    <t>cl-cs_cor_2014-06-15.xsd#cl-cs_ActivosRepresentativos</t>
  </si>
  <si>
    <t>cl-cs_cor_2014-06-15.xsd#cl-cs_AFR</t>
  </si>
  <si>
    <t>cl-cs_cor_2014-06-15.xsd#cl-cs_AmortizacionDelPeriodo</t>
  </si>
  <si>
    <t>cl-cs_cor_2014-06-15.xsd#cl-cs_AvanceTenedoresDePolizasSegurosDeVida</t>
  </si>
  <si>
    <t>cl-cs_cor_2014-06-15.xsd#cl-cs_BienesRaices</t>
  </si>
  <si>
    <t>cl-cs_cor_2014-06-15.xsd#cl-cs_BienesRaicesNoHabitacionalesEntregadosEnLeasing</t>
  </si>
  <si>
    <t>cl-cs_cor_2014-06-15.xsd#cl-cs_BienesRaicesNoHabitacionalesParaUsoPropioODeRenta</t>
  </si>
  <si>
    <t>cl-cs_cor_2014-06-15.xsd#cl-cs_BienesRaicesUrbanosHabitacionalesEntregadosEnLeasing</t>
  </si>
  <si>
    <t>cl-cs_cor_2014-06-15.xsd#cl-cs_BienesRaicesUrbanosHabitacionalesParaUsoPropioODeRenta</t>
  </si>
  <si>
    <t>cl-cs_cor_2014-06-15.xsd#cl-cs_BonosBancarios</t>
  </si>
  <si>
    <t>cl-cs_cor_2014-06-15.xsd#cl-cs_BonosPagaresYDebenturesEmitidosPorEmpresasPublicasOPrivadas</t>
  </si>
  <si>
    <t>cl-cs_cor_2014-06-15.xsd#cl-cs_CreditoACedentesPorPrimasNoVencidasDevengadaGenerales</t>
  </si>
  <si>
    <t>cl-cs_cor_2014-06-15.xsd#cl-cs_CreditoACedentesPorPrimasNoVencidasYNoDevengadaGenerales</t>
  </si>
  <si>
    <t>cl-cs_cor_2014-06-15.xsd#cl-cs_CreditoAseguradosPorPrimaNoVencidaNoDevengadaGenerales</t>
  </si>
  <si>
    <t>cl-cs_cor_2014-06-15.xsd#cl-cs_CreditoDeConsumo</t>
  </si>
  <si>
    <t>cl-cs_cor_2014-06-15.xsd#cl-cs_CreditoNoVencidoSeguroInvalidezSobrevivenciaYCreditoPorSaldoCuentaIndividualVida</t>
  </si>
  <si>
    <t>cl-cs_cor_2014-06-15.xsd#cl-cs_CuentaEstadoFinanciero</t>
  </si>
  <si>
    <t>cl-cs_cor_2014-06-15.xsd#cl-cs_CumplimientoRegimenInversionesYEndeudamientoSinopsis</t>
  </si>
  <si>
    <t>cl-cs_cor_2014-06-15.xsd#cl-cs_CuotasDeFondosDeInversion</t>
  </si>
  <si>
    <t>cl-cs_cor_2014-06-15.xsd#cl-cs_DepositosAPlazoTitulosRepresentativosDeCaptacionesEmitidosPorBancosEInstitucionesFinancieras</t>
  </si>
  <si>
    <t>cl-cs_cor_2014-06-15.xsd#cl-cs_DepositosYOtros</t>
  </si>
  <si>
    <t>cl-cs_cor_2014-06-15.xsd#cl-cs_DerechosMarcasPatentesMiembro</t>
  </si>
  <si>
    <t>cl-cs_cor_2014-06-15.xsd#cl-cs_Derivados</t>
  </si>
  <si>
    <t>cl-cs_cor_2014-06-15.xsd#cl-cs_DescuentoCesionNoGanado</t>
  </si>
  <si>
    <t>cl-cs_cor_2014-06-15.xsd#cl-cs_DeudoresPorReaseguros</t>
  </si>
  <si>
    <t>cl-cs_cor_2014-06-15.xsd#cl-cs_Endeudamiento</t>
  </si>
  <si>
    <t>cl-cs_cor_2014-06-15.xsd#cl-cs_EndeudamientoFinanciero</t>
  </si>
  <si>
    <t>cl-cs_cor_2014-06-15.xsd#cl-cs_EndeudamientoSinopsis</t>
  </si>
  <si>
    <t>cl-cs_cor_2014-06-15.xsd#cl-cs_ExplicacionActivosNoEfectivosBloqueDeTexto</t>
  </si>
  <si>
    <t>cl-cs_cor_2014-06-15.xsd#cl-cs_ExplicacionActivosNoEfectivosSinopsis</t>
  </si>
  <si>
    <t>cl-cs_cor_2014-06-15.xsd#cl-cs_FechaGastoOrigenActivoNoEfectivo</t>
  </si>
  <si>
    <t>cl-cs_cor_2014-06-15.xsd#cl-cs_FondosDeInversionCapitalDeRiesgo</t>
  </si>
  <si>
    <t>cl-cs_cor_2014-06-15.xsd#cl-cs_FondosDeInversionInmobiliarios</t>
  </si>
  <si>
    <t>cl-cs_cor_2014-06-15.xsd#cl-cs_FondosDeInversionMobiliarios</t>
  </si>
  <si>
    <t>cl-cs_cor_2014-06-15.xsd#cl-cs_FondosInversionPrivadosExtranjeros</t>
  </si>
  <si>
    <t>cl-cs_cor_2014-06-15.xsd#cl-cs_FondosInversionPrivadosNacionales</t>
  </si>
  <si>
    <t>cl-cs_cor_2014-06-15.xsd#cl-cs_FondosMutuosRepresentativos</t>
  </si>
  <si>
    <t>cl-cs_cor_2014-06-15.xsd#cl-cs_GastosOrganizacionYPuestaEnMarchaMiembro</t>
  </si>
  <si>
    <t>cl-cs_cor_2014-06-15.xsd#cl-cs_InformacionARevelarSobreSolvenciaSinopsis</t>
  </si>
  <si>
    <t>cl-cs_cor_2014-06-15.xsd#cl-cs_InstrumentosEmitidosPorElEstadoOBancoCentral</t>
  </si>
  <si>
    <t>cl-cs_cor_2014-06-15.xsd#cl-cs_InventarioDeInversionesSinopsis</t>
  </si>
  <si>
    <t>cl-cs_cor_2014-06-15.xsd#cl-cs_InversionesDepositadasBajoElNumero7DelDFL251</t>
  </si>
  <si>
    <t>cl-cs_cor_2014-06-15.xsd#cl-cs_InversionesNoEfectivasMiembro</t>
  </si>
  <si>
    <t>cl-cs_cor_2014-06-15.xsd#cl-cs_InversionesQueRespaldanPatrimonioDeRiesgoMiembro</t>
  </si>
  <si>
    <t>cl-cs_cor_2014-06-15.xsd#cl-cs_InversionesQueRespaldanReservaTecnicaMiembro</t>
  </si>
  <si>
    <t>cl-cs_cor_2014-06-15.xsd#cl-cs_InversionesRepresentativasReservasTecnicasPatrimonioRiesgo</t>
  </si>
  <si>
    <t>cl-cs_cor_2014-06-15.xsd#cl-cs_InvetarioInversionesEje</t>
  </si>
  <si>
    <t>cl-cs_cor_2014-06-15.xsd#cl-cs_InvetarioInversionesTabla</t>
  </si>
  <si>
    <t>cl-cs_cor_2014-06-15.xsd#cl-cs_InvNoRepDeRTyPRMiembro</t>
  </si>
  <si>
    <t>cl-cs_cor_2014-06-15.xsd#cl-cs_InvRepDeRTyPRMiembro</t>
  </si>
  <si>
    <t>cl-cs_cor_2014-06-15.xsd#cl-cs_LetrasDeCreditoEmitidasPorBancoEInstitucionesFinancieras</t>
  </si>
  <si>
    <t>cl-cs_cor_2014-06-15.xsd#cl-cs_MenorValorDeInversionesMiembro</t>
  </si>
  <si>
    <t>cl-cs_cor_2014-06-15.xsd#cl-cs_MutuosHipotecariosEndosables</t>
  </si>
  <si>
    <t>cl-cs_cor_2014-06-15.xsd#cl-cs_ObligacionInvertirReservasTecnicas</t>
  </si>
  <si>
    <t>cl-cs_cor_2014-06-15.xsd#cl-cs_ObligacionInvertirReservasTecnicasMasPatrimonioRiesgo</t>
  </si>
  <si>
    <t>cl-cs_cor_2014-06-15.xsd#cl-cs_ObligacionInvertirReservasTecnicasPatrimonioRiesgo</t>
  </si>
  <si>
    <t>cl-cs_cor_2014-06-15.xsd#cl-cs_ObligacionInvertirReservasTecnicasPatrimonioRiesgoSinopsis</t>
  </si>
  <si>
    <t>cl-cs_cor_2014-06-15.xsd#cl-cs_OtrasInversionesDepositadas</t>
  </si>
  <si>
    <t>cl-cs_cor_2014-06-15.xsd#cl-cs_OtrasInversionesDepositadasBloqueDeTexto</t>
  </si>
  <si>
    <t>cl-cs_cor_2014-06-15.xsd#cl-cs_OtrasInversionesFinancieras</t>
  </si>
  <si>
    <t>cl-cs_cor_2014-06-15.xsd#cl-cs_OtrasInversionesRepresentativasSegunDL1092</t>
  </si>
  <si>
    <t>cl-cs_cor_2014-06-15.xsd#cl-cs_OtrasPrimasPorPagarOperacionesReaseguro</t>
  </si>
  <si>
    <t>cl-cs_cor_2014-06-15.xsd#cl-cs_OtrosActivosNoEfectivosMiembro</t>
  </si>
  <si>
    <t>cl-cs_cor_2014-06-15.xsd#cl-cs_OtrosActivosRepresentativosPatrimonioLibre</t>
  </si>
  <si>
    <t>cl-cs_cor_2014-06-15.xsd#cl-cs_PasivoExigibleMasPasivoIndirectoMenosReservasTecnicas</t>
  </si>
  <si>
    <t>cl-cs_cor_2014-06-15.xsd#cl-cs_PatrimonioEndeudamiento</t>
  </si>
  <si>
    <t>cl-cs_cor_2014-06-15.xsd#cl-cs_PatrimonioMinimo</t>
  </si>
  <si>
    <t>cl-cs_cor_2014-06-15.xsd#cl-cs_PatrimonioNeto</t>
  </si>
  <si>
    <t>cl-cs_cor_2014-06-15.xsd#cl-cs_PatrimonioRiesgo</t>
  </si>
  <si>
    <t>cl-cs_cor_2014-06-15.xsd#cl-cs_PEMasPIDivididoPor5SegurosGeneralesOPEMasPIMenosRVFDivididopor20MasRVFDividoPor140SegurosVida</t>
  </si>
  <si>
    <t>cl-cs_cor_2014-06-15.xsd#cl-cs_PlazoAmortizacionMeses</t>
  </si>
  <si>
    <t>cl-cs_cor_2014-06-15.xsd#cl-cs_PrimaCedidaNoGanadaMenosDescuentoCesionNoGanado</t>
  </si>
  <si>
    <t>cl-cs_cor_2014-06-15.xsd#cl-cs_PrimasPorPagar</t>
  </si>
  <si>
    <t>cl-cs_cor_2014-06-15.xsd#cl-cs_PrimasPorPagarSegurosGeneralesSinopsis</t>
  </si>
  <si>
    <t>cl-cs_cor_2014-06-15.xsd#cl-cs_ProgramasComputacionalesMiembro</t>
  </si>
  <si>
    <t>cl-cs_cor_2014-06-15.xsd#cl-cs_ReservaRentasPrivadasNeta</t>
  </si>
  <si>
    <t>cl-cs_cor_2014-06-15.xsd#cl-cs_ReservaRentasVitaliciasNeta</t>
  </si>
  <si>
    <t>cl-cs_cor_2014-06-15.xsd#cl-cs_ReservaRiesgoCursoPrimasPorPagar</t>
  </si>
  <si>
    <t>cl-cs_cor_2014-06-15.xsd#cl-cs_ReservasAdicionalesNeta</t>
  </si>
  <si>
    <t>cl-cs_cor_2014-06-15.xsd#cl-cs_ReservaSeguroInvalidezSobrevivenciaNeta</t>
  </si>
  <si>
    <t>cl-cs_cor_2014-06-15.xsd#cl-cs_ReservaSegurosNoPrevisionalesNeta</t>
  </si>
  <si>
    <t>cl-cs_cor_2014-06-15.xsd#cl-cs_ReservaSiniestrosNeta</t>
  </si>
  <si>
    <t>cl-cs_cor_2014-06-15.xsd#cl-cs_ReservaSiniestrosPrimasPorPagar</t>
  </si>
  <si>
    <t>cl-cs_cor_2014-06-15.xsd#cl-cs_ReservasSegurosPrevisionalesNeta</t>
  </si>
  <si>
    <t>cl-cs_cor_2014-06-15.xsd#cl-cs_ReservasTecnicasNetasReaseguro</t>
  </si>
  <si>
    <t>cl-cs_cor_2014-06-15.xsd#cl-cs_SaldoESFMiembro</t>
  </si>
  <si>
    <t>cl-cs_cor_2014-06-15.xsd#cl-cs_SiniestrosPorCobrarReaseguradoresPagadosAseguradosNoVencido</t>
  </si>
  <si>
    <t>cl-cs_cor_2014-06-15.xsd#cl-cs_SuperavitDeficitInversionesRepresentativasReservasTecnicasPatrimonioRiesgo</t>
  </si>
  <si>
    <t>cl-cs_cor_2014-06-15.xsd#cl-cs_SuperavitDeInversionesMiembro</t>
  </si>
  <si>
    <t>cl-cs_cor_2014-06-15.xsd#cl-cs_ActivosRepresentativosDePatrimonioLibre</t>
  </si>
  <si>
    <t>cl-cs_cor_2014-06-15.xsd#cl-cs_ActivosRepresentativosDePatrimonioLibreSinopsis</t>
  </si>
  <si>
    <t>cl-cs_cor_2014-06-15.xsd#cl-cs_ActivosRepresentativosReservasTecnicasYPatrimonioSinopsis</t>
  </si>
  <si>
    <t>cl-cs_cor_2014-06-15.xsd#cl-cs_OtrosActivosRepresentativosPatrimonioLibreBloqueDeTexto</t>
  </si>
  <si>
    <t>cl-cs_cor_2014-06-15.xsd#cl-cs_AjusteConversionAcumulados</t>
  </si>
  <si>
    <t>cl-cs_cor_2014-06-15.xsd#cl-cs_AjusteGastosDiferidosYOtrosActivosIntangibles</t>
  </si>
  <si>
    <t>cl-cs_cor_2014-06-15.xsd#cl-cs_AjusteImpuestosDiferidos</t>
  </si>
  <si>
    <t>cl-cs_cor_2014-06-15.xsd#cl-cs_AjusteInstrumentosFinancieros</t>
  </si>
  <si>
    <t>cl-cs_cor_2014-06-15.xsd#cl-cs_AjusteInteresesMinoritarios</t>
  </si>
  <si>
    <t>cl-cs_cor_2014-06-15.xsd#cl-cs_AjusteInversionesContabilizadasAplicandoMetodoParticipacion</t>
  </si>
  <si>
    <t>cl-cs_cor_2014-06-15.xsd#cl-cs_AjusteInversionesInmobiliarias</t>
  </si>
  <si>
    <t>cl-cs_cor_2014-06-15.xsd#cl-cs_AjusteMonedaFuncional</t>
  </si>
  <si>
    <t>cl-cs_cor_2014-06-15.xsd#cl-cs_AjustePropiedadesMueblesYEquipos</t>
  </si>
  <si>
    <t>cl-cs_cor_2014-06-15.xsd#cl-cs_AjustesReservasTecnicas</t>
  </si>
  <si>
    <t>cl-cs_cor_2014-06-15.xsd#cl-cs_AjusteValorRazonableActivosDisponiblesParaVenta</t>
  </si>
  <si>
    <t>cl-cs_cor_2014-06-15.xsd#cl-cs_Arrendamientos</t>
  </si>
  <si>
    <t>cl-cs_cor_2014-06-15.xsd#cl-cs_BeneficiosAlPersonal</t>
  </si>
  <si>
    <t>cl-cs_cor_2014-06-15.xsd#cl-cs_CombinacionesDeNegocio</t>
  </si>
  <si>
    <t>cl-cs_cor_2014-06-15.xsd#cl-cs_ConciliacionPatrimonioSinopsis</t>
  </si>
  <si>
    <t>cl-cs_cor_2014-06-15.xsd#cl-cs_ContratosDeSeguros</t>
  </si>
  <si>
    <t>cl-cs_cor_2014-06-15.xsd#cl-cs_DetalleAjustesConciliacionPatrimonioConsolidadoSinopsis</t>
  </si>
  <si>
    <t>cl-cs_cor_2014-06-15.xsd#cl-cs_EfectoAcumuladoOtrosConceptosNoSignificativos</t>
  </si>
  <si>
    <t>cl-cs_cor_2014-06-15.xsd#cl-cs_ExplicacionAjustesConciliacionPatrimonioConsolidadoBloqueDeTexto</t>
  </si>
  <si>
    <t>cl-cs_cor_2014-06-15.xsd#cl-cs_FechaTransicionSubsidiariasAsociadasYEntidadesControladasConjuntamente</t>
  </si>
  <si>
    <t>cl-cs_cor_2014-06-15.xsd#cl-cs_InformacionRevelarSobrePrimeraAdopcionSinopsis</t>
  </si>
  <si>
    <t>cl-cs_cor_2014-06-15.xsd#cl-cs_InstrumentosFinancierosCompuestos</t>
  </si>
  <si>
    <t>cl-cs_cor_2014-06-15.xsd#cl-cs_PagosBasadosEnAcciones</t>
  </si>
  <si>
    <t>cl-cs_cor_2014-06-15.xsd#cl-cs_PasivosPorRestauracionODesmantelamiento</t>
  </si>
  <si>
    <t>cl-cs_cor_2014-06-15.xsd#cl-cs_PatrimonioSegunNIIFInicioPeriodo</t>
  </si>
  <si>
    <t>cl-cs_cor_2014-06-15.xsd#cl-cs_PatrimonioSegunPrincipiosContablesChilenos</t>
  </si>
  <si>
    <t>cl-cs_cor_2014-06-15.xsd#cl-cs_ReservaConversion</t>
  </si>
  <si>
    <t>cl-cs_cor_2014-06-15.xsd#cl-cs_ResumenConciliacionPatrimonioConsolidadoSinopsis</t>
  </si>
  <si>
    <t>cl-cs_cor_2014-06-15.xsd#cl-cs_RevelarExencionesQueAplicaCompañiaSinopsis</t>
  </si>
  <si>
    <t>cl-cs_cor_2014-06-15.xsd#cl-cs_ValorizacionInicialActivosYPasivosFinancierosPorSuValorRazonable</t>
  </si>
  <si>
    <t>cl-cs_cor_2014-06-15.xsd#cl-cs_ValorRazonableORevalorizacionComoCostoAtribuible</t>
  </si>
  <si>
    <t>cl-cs_cor_2014-06-15.xsd#cl-cs_ActivosFinancierosEnMora</t>
  </si>
  <si>
    <t>cl-cs_cor_2014-06-15.xsd#cl-cs_ActivosFinancierosEnMoraEje</t>
  </si>
  <si>
    <t>cl-cs_cor_2014-06-15.xsd#cl-cs_AntiguedadActivosFinancierosEnMoraPartidas</t>
  </si>
  <si>
    <t>cl-cs_cor_2014-06-15.xsd#cl-cs_ClaseActivoFinancieroMiembro</t>
  </si>
  <si>
    <t>cl-cs_cor_2014-06-15.xsd#cl-cs_ControlInternoSinopsis</t>
  </si>
  <si>
    <t>cl-cs_cor_2014-06-15.xsd#cl-cs_De12A24Meses</t>
  </si>
  <si>
    <t>cl-cs_cor_2014-06-15.xsd#cl-cs_De1A3Meses</t>
  </si>
  <si>
    <t>cl-cs_cor_2014-06-15.xsd#cl-cs_De3A6Meses</t>
  </si>
  <si>
    <t>cl-cs_cor_2014-06-15.xsd#cl-cs_De6A9Meses</t>
  </si>
  <si>
    <t>cl-cs_cor_2014-06-15.xsd#cl-cs_De9A12Meses</t>
  </si>
  <si>
    <t>cl-cs_cor_2014-06-15.xsd#cl-cs_InformacionAdicionalRiesgoCreditoClaseActivoFinancieroPunto2BloqueDeTexto</t>
  </si>
  <si>
    <t>cl-cs_cor_2014-06-15.xsd#cl-cs_InformacionCualitativaRiesgosFinancierosBloqueDeTexto</t>
  </si>
  <si>
    <t>cl-cs_cor_2014-06-15.xsd#cl-cs_InformacionCualitativaYCuantitativaRiesgosSegurosBloqueDeTexto</t>
  </si>
  <si>
    <t>cl-cs_cor_2014-06-15.xsd#cl-cs_InformacionCuantitativaRiesgosFinancierosBloqueDeTexto</t>
  </si>
  <si>
    <t>cl-cs_cor_2014-06-15.xsd#cl-cs_InformacionRevelarSobreAdministracionRiesgoSinopsis</t>
  </si>
  <si>
    <t>cl-cs_cor_2014-06-15.xsd#cl-cs_InformacionRiesgoCreditoInstrumentosFinancierosPunto1BloqueDeTexto</t>
  </si>
  <si>
    <t>cl-cs_cor_2014-06-15.xsd#cl-cs_InformacionRiesgoCreditoInstrumentosFinancierosPunto3BloqueDeTexto</t>
  </si>
  <si>
    <t>cl-cs_cor_2014-06-15.xsd#cl-cs_InformacionRiesgoCreditoPorClaseActivoFinancieroSinopsis</t>
  </si>
  <si>
    <t>cl-cs_cor_2014-06-15.xsd#cl-cs_InformacionRiesgoLiquidezInstrumentosFinancierosBloqueDeTexto</t>
  </si>
  <si>
    <t>cl-cs_cor_2014-06-15.xsd#cl-cs_InformacionRiesgoMercadoInstrumentosFinancierosBloqueDeTexto</t>
  </si>
  <si>
    <t>cl-cs_cor_2014-06-15.xsd#cl-cs_InformacionSobrePoliticaControlInternoYSuCumplimientoBloqueDeTexto</t>
  </si>
  <si>
    <t>cl-cs_cor_2014-06-15.xsd#cl-cs_Mas24Meses</t>
  </si>
  <si>
    <t>cl-cs_cor_2014-06-15.xsd#cl-cs_RiesgoCreditoPorClaseActivoFinancieroTabla</t>
  </si>
  <si>
    <t>cl-cs_cor_2014-06-15.xsd#cl-cs_RiesgoCreditoSinopsis</t>
  </si>
  <si>
    <t>cl-cs_cor_2014-06-15.xsd#cl-cs_RiesgoLiquidezSinopsis</t>
  </si>
  <si>
    <t>cl-cs_cor_2014-06-15.xsd#cl-cs_RiesgoMercadoSinopsis</t>
  </si>
  <si>
    <t>cl-cs_cor_2014-06-15.xsd#cl-cs_RiesgosFinancierosSinopsis</t>
  </si>
  <si>
    <t>cl-cs_cor_2014-06-15.xsd#cl-cs_RiesgosSegurosSinopsis</t>
  </si>
  <si>
    <t>cl-cs_cor_2014-06-15.xsd#cl-cs_UtilizacionDeProductosDerivadosBloqueDeTexto</t>
  </si>
  <si>
    <t>cl-cs_cor_2014-06-15.xsd#cl-cs_UtilizacionDeProductosDerivadosSinopsis</t>
  </si>
  <si>
    <t>cl-cs_cor_2014-06-15.xsd#cl-cs_CLPMiembro</t>
  </si>
  <si>
    <t>cl-cs_cor_2014-06-15.xsd#cl-cs_DetalleEfectivoYEfectivoEquivalenteSinopsis</t>
  </si>
  <si>
    <t>cl-cs_cor_2014-06-15.xsd#cl-cs_DetalleEfectivoYEfectivoEquivalenteTabla</t>
  </si>
  <si>
    <t>cl-cs_cor_2014-06-15.xsd#cl-cs_DetallePorTipoMonedaEje</t>
  </si>
  <si>
    <t>cl-cs_cor_2014-06-15.xsd#cl-cs_EfectivoYEfectivoEquivalentePartidas</t>
  </si>
  <si>
    <t>cl-cs_cor_2014-06-15.xsd#cl-cs_EURMiembro</t>
  </si>
  <si>
    <t>cl-cs_cor_2014-06-15.xsd#cl-cs_InformacionRevelarSobreEfectivoYEfectivoEquivalenteSinopsis</t>
  </si>
  <si>
    <t>cl-cs_cor_2014-06-15.xsd#cl-cs_MonedasMiembro</t>
  </si>
  <si>
    <t>cl-cs_cor_2014-06-15.xsd#cl-cs_OtraMonedaMiembro</t>
  </si>
  <si>
    <t>cl-cs_cor_2014-06-15.xsd#cl-cs_USDMiembro</t>
  </si>
  <si>
    <t>cl-cs_cor_2014-06-15.xsd#cl-cs_AccionesSociedadesAnonimasAbiertasValorRazonable</t>
  </si>
  <si>
    <t>cl-cs_cor_2014-06-15.xsd#cl-cs_AccionesSociedadesAnonimasCerradasValorRazonable</t>
  </si>
  <si>
    <t>cl-cs_cor_2014-06-15.xsd#cl-cs_ActivoObjeto</t>
  </si>
  <si>
    <t>cl-cs_cor_2014-06-15.xsd#cl-cs_CaracteristicasOperacionCoberturaRiesgoCreditoSinopsis</t>
  </si>
  <si>
    <t>cl-cs_cor_2014-06-15.xsd#cl-cs_CaracteristicasOperacionForwardCompraSinopsis</t>
  </si>
  <si>
    <t>cl-cs_cor_2014-06-15.xsd#cl-cs_CaracteristicasOperacionForwardVentaSinopsis</t>
  </si>
  <si>
    <t>cl-cs_cor_2014-06-15.xsd#cl-cs_CaracteristicasOperacionFuturoCompraSinopsis</t>
  </si>
  <si>
    <t>cl-cs_cor_2014-06-15.xsd#cl-cs_CaracteristicasOperacionFuturoVentaSinopsis</t>
  </si>
  <si>
    <t>cl-cs_cor_2014-06-15.xsd#cl-cs_CaracteristicasOperacionOpcionesCompraSinopsis</t>
  </si>
  <si>
    <t>cl-cs_cor_2014-06-15.xsd#cl-cs_CaracteristicasOperacionOpcionesVentaSinopsis</t>
  </si>
  <si>
    <t>cl-cs_cor_2014-06-15.xsd#cl-cs_CaracteristicasOperacionSwapSinopsis</t>
  </si>
  <si>
    <t>cl-cs_cor_2014-06-15.xsd#cl-cs_ClasificacionRiesgoContraparte</t>
  </si>
  <si>
    <t>cl-cs_cor_2014-06-15.xsd#cl-cs_Cobertura1512Miembro</t>
  </si>
  <si>
    <t>cl-cs_cor_2014-06-15.xsd#cl-cs_Cobertura1512Posicion</t>
  </si>
  <si>
    <t>cl-cs_cor_2014-06-15.xsd#cl-cs_CoberturaMiembro</t>
  </si>
  <si>
    <t>cl-cs_cor_2014-06-15.xsd#cl-cs_CoberturaPosicion</t>
  </si>
  <si>
    <t>cl-cs_cor_2014-06-15.xsd#cl-cs_CoberturaRiesgoCreditoCDSMiembro</t>
  </si>
  <si>
    <t>cl-cs_cor_2014-06-15.xsd#cl-cs_CoberturaRiesgoCreditoPartidas</t>
  </si>
  <si>
    <t>cl-cs_cor_2014-06-15.xsd#cl-cs_CoberturaRiesgoCreditoTabla</t>
  </si>
  <si>
    <t>cl-cs_cor_2014-06-15.xsd#cl-cs_ContrapartesOperacionCoberturaRiesgoCreditoSinopsis</t>
  </si>
  <si>
    <t>cl-cs_cor_2014-06-15.xsd#cl-cs_ContrapartesOperacionForwardCompraSinopsis</t>
  </si>
  <si>
    <t>cl-cs_cor_2014-06-15.xsd#cl-cs_ContrapartesOperacionForwardVentaSinopsis</t>
  </si>
  <si>
    <t>cl-cs_cor_2014-06-15.xsd#cl-cs_ContrapartesOperacionFuturoCompraSinopsis</t>
  </si>
  <si>
    <t>cl-cs_cor_2014-06-15.xsd#cl-cs_ContrapartesOperacionFuturoVentaSinopsis</t>
  </si>
  <si>
    <t>cl-cs_cor_2014-06-15.xsd#cl-cs_ContrapartesOperacionOpcionesCompraSinopsis</t>
  </si>
  <si>
    <t>cl-cs_cor_2014-06-15.xsd#cl-cs_ContrapartesOperacionOpcionesVentaSinopsis</t>
  </si>
  <si>
    <t>cl-cs_cor_2014-06-15.xsd#cl-cs_ContrapartesOperacionSwapSinopsis</t>
  </si>
  <si>
    <t>cl-cs_cor_2014-06-15.xsd#cl-cs_ContratosCoberturaRiesgoCreditoEje</t>
  </si>
  <si>
    <t>cl-cs_cor_2014-06-15.xsd#cl-cs_ContratosCoberturaRiesgoCreditoSinopsis</t>
  </si>
  <si>
    <t>cl-cs_cor_2014-06-15.xsd#cl-cs_ContratosForwardsCompraEje</t>
  </si>
  <si>
    <t>cl-cs_cor_2014-06-15.xsd#cl-cs_ContratosForwardsCompraSinopsis</t>
  </si>
  <si>
    <t>cl-cs_cor_2014-06-15.xsd#cl-cs_ContratosForwardsSinopsis</t>
  </si>
  <si>
    <t>cl-cs_cor_2014-06-15.xsd#cl-cs_ContratosForwardsVentaEje</t>
  </si>
  <si>
    <t>cl-cs_cor_2014-06-15.xsd#cl-cs_ContratosForwardsVentaSinopsis</t>
  </si>
  <si>
    <t>cl-cs_cor_2014-06-15.xsd#cl-cs_ContratosFuturosCompraEje</t>
  </si>
  <si>
    <t>cl-cs_cor_2014-06-15.xsd#cl-cs_ContratosFuturosCompraSinopsis</t>
  </si>
  <si>
    <t>cl-cs_cor_2014-06-15.xsd#cl-cs_ContratosFuturosSinopsis</t>
  </si>
  <si>
    <t>cl-cs_cor_2014-06-15.xsd#cl-cs_ContratosFuturosVentaEje</t>
  </si>
  <si>
    <t>cl-cs_cor_2014-06-15.xsd#cl-cs_ContratosFuturosVentaSinopsis</t>
  </si>
  <si>
    <t>cl-cs_cor_2014-06-15.xsd#cl-cs_ContratosOpcionesCompraEje</t>
  </si>
  <si>
    <t>cl-cs_cor_2014-06-15.xsd#cl-cs_ContratosOpcionesSinopsis</t>
  </si>
  <si>
    <t>cl-cs_cor_2014-06-15.xsd#cl-cs_ContratosOpcionesVentaEje</t>
  </si>
  <si>
    <t>cl-cs_cor_2014-06-15.xsd#cl-cs_ContratosSwapsEje</t>
  </si>
  <si>
    <t>cl-cs_cor_2014-06-15.xsd#cl-cs_ContratosSwapsSinopsis</t>
  </si>
  <si>
    <t>cl-cs_cor_2014-06-15.xsd#cl-cs_CuentaDeMargen</t>
  </si>
  <si>
    <t>cl-cs_cor_2014-06-15.xsd#cl-cs_CuotasFondosInversionConstituidosPaisCuyosActivosEstanInvertidosValoresExtranjerosValorRazonable</t>
  </si>
  <si>
    <t>cl-cs_cor_2014-06-15.xsd#cl-cs_CuotasFondosInversionExtranjerosValorRazonable</t>
  </si>
  <si>
    <t>cl-cs_cor_2014-06-15.xsd#cl-cs_CuotasFondosMutuosConstituidosPaisCuyosActivosEstanInvertidosValoresExtranjerosValoblerRazona</t>
  </si>
  <si>
    <t>cl-cs_cor_2014-06-15.xsd#cl-cs_CuotasFondosMutuosExtranjerosValorRazonable</t>
  </si>
  <si>
    <t>cl-cs_cor_2014-06-15.xsd#cl-cs_DerivadosActivo</t>
  </si>
  <si>
    <t>cl-cs_cor_2014-06-15.xsd#cl-cs_DerivadosCoberturaActivo</t>
  </si>
  <si>
    <t>cl-cs_cor_2014-06-15.xsd#cl-cs_DerivadosCoberturaFuturos</t>
  </si>
  <si>
    <t>cl-cs_cor_2014-06-15.xsd#cl-cs_DerivadosCoberturaInversionSinopsis</t>
  </si>
  <si>
    <t>cl-cs_cor_2014-06-15.xsd#cl-cs_DerivadosCoberturaSinopsis</t>
  </si>
  <si>
    <t>cl-cs_cor_2014-06-15.xsd#cl-cs_DerivadosInversionActivo</t>
  </si>
  <si>
    <t>cl-cs_cor_2014-06-15.xsd#cl-cs_DerivadosInversionFuturos</t>
  </si>
  <si>
    <t>cl-cs_cor_2014-06-15.xsd#cl-cs_DerivadosInversionPosicion</t>
  </si>
  <si>
    <t>cl-cs_cor_2014-06-15.xsd#cl-cs_DerivadosPosicion</t>
  </si>
  <si>
    <t>cl-cs_cor_2014-06-15.xsd#cl-cs_DetalleOperacionEje</t>
  </si>
  <si>
    <t>cl-cs_cor_2014-06-15.xsd#cl-cs_EfectoEnOCI</t>
  </si>
  <si>
    <t>cl-cs_cor_2014-06-15.xsd#cl-cs_EfectoEnOCIMiembro</t>
  </si>
  <si>
    <t>cl-cs_cor_2014-06-15.xsd#cl-cs_EfectoEnResultadosEjercicio</t>
  </si>
  <si>
    <t>cl-cs_cor_2014-06-15.xsd#cl-cs_EfectoEnResultadosMiembro</t>
  </si>
  <si>
    <t>cl-cs_cor_2014-06-15.xsd#cl-cs_EmitidosPorEstadosYBancosCentralesExtranjerosValorRazonable</t>
  </si>
  <si>
    <t>cl-cs_cor_2014-06-15.xsd#cl-cs_EstrategiaUsoDerivadosBloqueDeTexto</t>
  </si>
  <si>
    <t>cl-cs_cor_2014-06-15.xsd#cl-cs_ExplicacionInversionesValorRazonableBloqueDeTexto</t>
  </si>
  <si>
    <t>cl-cs_cor_2014-06-15.xsd#cl-cs_FechaOperacion</t>
  </si>
  <si>
    <t>cl-cs_cor_2014-06-15.xsd#cl-cs_FechaTerminoOperacionVentaCorta</t>
  </si>
  <si>
    <t>cl-cs_cor_2014-06-15.xsd#cl-cs_FechaVencimientoContrato</t>
  </si>
  <si>
    <t>cl-cs_cor_2014-06-15.xsd#cl-cs_FolioOperacion</t>
  </si>
  <si>
    <t>cl-cs_cor_2014-06-15.xsd#cl-cs_ForwardCompraMiembro</t>
  </si>
  <si>
    <t>cl-cs_cor_2014-06-15.xsd#cl-cs_ForwardCompraPartidas</t>
  </si>
  <si>
    <t>cl-cs_cor_2014-06-15.xsd#cl-cs_ForwardMiembro</t>
  </si>
  <si>
    <t>cl-cs_cor_2014-06-15.xsd#cl-cs_ForwardsCompraTabla</t>
  </si>
  <si>
    <t>cl-cs_cor_2014-06-15.xsd#cl-cs_ForwardsVentaTabla</t>
  </si>
  <si>
    <t>cl-cs_cor_2014-06-15.xsd#cl-cs_ForwardVentaMiembro</t>
  </si>
  <si>
    <t>cl-cs_cor_2014-06-15.xsd#cl-cs_ForwardVentaPartidas</t>
  </si>
  <si>
    <t>cl-cs_cor_2014-06-15.xsd#cl-cs_FuturosCompraMiembro</t>
  </si>
  <si>
    <t>cl-cs_cor_2014-06-15.xsd#cl-cs_FuturosCompraPartidas</t>
  </si>
  <si>
    <t>cl-cs_cor_2014-06-15.xsd#cl-cs_FuturosCompraTabla</t>
  </si>
  <si>
    <t>cl-cs_cor_2014-06-15.xsd#cl-cs_FuturosMiembro</t>
  </si>
  <si>
    <t>cl-cs_cor_2014-06-15.xsd#cl-cs_FuturosVentaMiembro</t>
  </si>
  <si>
    <t>cl-cs_cor_2014-06-15.xsd#cl-cs_FuturosVentaPartidas</t>
  </si>
  <si>
    <t>cl-cs_cor_2014-06-15.xsd#cl-cs_FuturosVentaTabla</t>
  </si>
  <si>
    <t>cl-cs_cor_2014-06-15.xsd#cl-cs_InformacionDerivadosPartidas</t>
  </si>
  <si>
    <t>cl-cs_cor_2014-06-15.xsd#cl-cs_InformacionRevelarSobreActivosFinancierosValorRazonableSinopsis</t>
  </si>
  <si>
    <t>cl-cs_cor_2014-06-15.xsd#cl-cs_InformacionValorizacionCoberturaRiesgoCreditoSinopsis</t>
  </si>
  <si>
    <t>cl-cs_cor_2014-06-15.xsd#cl-cs_InformacionValorizacionForwardCompraSinopsis</t>
  </si>
  <si>
    <t>cl-cs_cor_2014-06-15.xsd#cl-cs_InformacionValorizacionForwardVentaSinopsis</t>
  </si>
  <si>
    <t>cl-cs_cor_2014-06-15.xsd#cl-cs_InformacionValorizacionFuturoCompraSinopsis</t>
  </si>
  <si>
    <t>cl-cs_cor_2014-06-15.xsd#cl-cs_InformacionValorizacionFuturoVentaSinopsis</t>
  </si>
  <si>
    <t>cl-cs_cor_2014-06-15.xsd#cl-cs_InformacionValorizacionOpcionesCompraSinopsis</t>
  </si>
  <si>
    <t>cl-cs_cor_2014-06-15.xsd#cl-cs_InformacionValorizacionOpcionesVentaSinopsis</t>
  </si>
  <si>
    <t>cl-cs_cor_2014-06-15.xsd#cl-cs_InformacionValorizacionSwapSinopsis</t>
  </si>
  <si>
    <t>cl-cs_cor_2014-06-15.xsd#cl-cs_InformacionVentaCortaAccionesPartidas</t>
  </si>
  <si>
    <t>cl-cs_cor_2014-06-15.xsd#cl-cs_InstrumentoDeudaOCreditoValorRazonable</t>
  </si>
  <si>
    <t>cl-cs_cor_2014-06-15.xsd#cl-cs_InstrumentosEmitidosSistemaFinancieroValorRazonable</t>
  </si>
  <si>
    <t>cl-cs_cor_2014-06-15.xsd#cl-cs_InstrumentosEmpresasNacionalesTransadosEnExtranjeroValorRazonable</t>
  </si>
  <si>
    <t>cl-cs_cor_2014-06-15.xsd#cl-cs_InstrumentosEstadoValorRazonable</t>
  </si>
  <si>
    <t>cl-cs_cor_2014-06-15.xsd#cl-cs_InstrumentosFinancierosValorRazonablePorClasesYNivelesTabla</t>
  </si>
  <si>
    <t>cl-cs_cor_2014-06-15.xsd#cl-cs_InversionesExtranjeroValorRazonable</t>
  </si>
  <si>
    <t>cl-cs_cor_2014-06-15.xsd#cl-cs_InversionesNacionalesValorRazonable</t>
  </si>
  <si>
    <t>cl-cs_cor_2014-06-15.xsd#cl-cs_InversionesValorRazonableEje</t>
  </si>
  <si>
    <t>cl-cs_cor_2014-06-15.xsd#cl-cs_InversionesValorRazonablePorNivelesMiembro</t>
  </si>
  <si>
    <t>cl-cs_cor_2014-06-15.xsd#cl-cs_InversionesValorRazonableSinopsis</t>
  </si>
  <si>
    <t>cl-cs_cor_2014-06-15.xsd#cl-cs_InversionMiembro</t>
  </si>
  <si>
    <t>cl-cs_cor_2014-06-15.xsd#cl-cs_ItemOperacion</t>
  </si>
  <si>
    <t>cl-cs_cor_2014-06-15.xsd#cl-cs_MonedaCoberturaRiesgoCredito</t>
  </si>
  <si>
    <t>cl-cs_cor_2014-06-15.xsd#cl-cs_MonedaForward</t>
  </si>
  <si>
    <t>cl-cs_cor_2014-06-15.xsd#cl-cs_MonedaFuturo</t>
  </si>
  <si>
    <t>cl-cs_cor_2014-06-15.xsd#cl-cs_MonedaOpciones</t>
  </si>
  <si>
    <t>cl-cs_cor_2014-06-15.xsd#cl-cs_MonedaPosicionCortaSwap</t>
  </si>
  <si>
    <t>cl-cs_cor_2014-06-15.xsd#cl-cs_MonedaPosicionLargaSwap</t>
  </si>
  <si>
    <t>cl-cs_cor_2014-06-15.xsd#cl-cs_MonedaPrimaCoberturaRiesgoCredito</t>
  </si>
  <si>
    <t>cl-cs_cor_2014-06-15.xsd#cl-cs_MonedaPrimaOpcion</t>
  </si>
  <si>
    <t>cl-cs_cor_2014-06-15.xsd#cl-cs_MontoActivosEnMargen</t>
  </si>
  <si>
    <t>cl-cs_cor_2014-06-15.xsd#cl-cs_MontoOperacionVentaCorta</t>
  </si>
  <si>
    <t>cl-cs_cor_2014-06-15.xsd#cl-cs_MontoPrimaCoberturaRiesgoCredito</t>
  </si>
  <si>
    <t>cl-cs_cor_2014-06-15.xsd#cl-cs_MontoPrimaOpcion</t>
  </si>
  <si>
    <t>cl-cs_cor_2014-06-15.xsd#cl-cs_MutuosHipotecariosValorRazonable</t>
  </si>
  <si>
    <t>cl-cs_cor_2014-06-15.xsd#cl-cs_NacionalidadContraparte</t>
  </si>
  <si>
    <t>cl-cs_cor_2014-06-15.xsd#cl-cs_NemotecnicoAccion</t>
  </si>
  <si>
    <t>cl-cs_cor_2014-06-15.xsd#cl-cs_NombreContraparte</t>
  </si>
  <si>
    <t>cl-cs_cor_2014-06-15.xsd#cl-cs_NombreContraparteVentaCorta</t>
  </si>
  <si>
    <t>cl-cs_cor_2014-06-15.xsd#cl-cs_NombreCustodioVentaCorta</t>
  </si>
  <si>
    <t>cl-cs_cor_2014-06-15.xsd#cl-cs_Nominales</t>
  </si>
  <si>
    <t>cl-cs_cor_2014-06-15.xsd#cl-cs_NominalesCoberturaRiesgoCredito</t>
  </si>
  <si>
    <t>cl-cs_cor_2014-06-15.xsd#cl-cs_NominalesPosicionCortaSwap</t>
  </si>
  <si>
    <t>cl-cs_cor_2014-06-15.xsd#cl-cs_NominalesPosicionLargaSwap</t>
  </si>
  <si>
    <t>cl-cs_cor_2014-06-15.xsd#cl-cs_NumeroAccionesEntregadasEnPrestamo</t>
  </si>
  <si>
    <t>cl-cs_cor_2014-06-15.xsd#cl-cs_NumeroContratos</t>
  </si>
  <si>
    <t>cl-cs_cor_2014-06-15.xsd#cl-cs_NumeroContratosFuturos</t>
  </si>
  <si>
    <t>cl-cs_cor_2014-06-15.xsd#cl-cs_NumeroContratosFuturosCompra</t>
  </si>
  <si>
    <t>cl-cs_cor_2014-06-15.xsd#cl-cs_NumeroContratosFuturosVenta</t>
  </si>
  <si>
    <t>cl-cs_cor_2014-06-15.xsd#cl-cs_NumeroContratosOpcionesCompra</t>
  </si>
  <si>
    <t>cl-cs_cor_2014-06-15.xsd#cl-cs_NumeroContratosOpcionesVenta</t>
  </si>
  <si>
    <t>cl-cs_cor_2014-06-15.xsd#cl-cs_ObjetivoContratoFuturoMiembro</t>
  </si>
  <si>
    <t>cl-cs_cor_2014-06-15.xsd#cl-cs_ObjetivoContratoMiembro</t>
  </si>
  <si>
    <t>cl-cs_cor_2014-06-15.xsd#cl-cs_ObjetivoContratoOpcionesMiembro</t>
  </si>
  <si>
    <t>cl-cs_cor_2014-06-15.xsd#cl-cs_OpcionesCompraMiembro</t>
  </si>
  <si>
    <t>cl-cs_cor_2014-06-15.xsd#cl-cs_OpcionesCompraPartidas</t>
  </si>
  <si>
    <t>cl-cs_cor_2014-06-15.xsd#cl-cs_OpcionesCompraSinopsis</t>
  </si>
  <si>
    <t>cl-cs_cor_2014-06-15.xsd#cl-cs_OpcionesCompraTabla</t>
  </si>
  <si>
    <t>cl-cs_cor_2014-06-15.xsd#cl-cs_OpcionesMiembro</t>
  </si>
  <si>
    <t>cl-cs_cor_2014-06-15.xsd#cl-cs_OpcionesVentaMiembro</t>
  </si>
  <si>
    <t>cl-cs_cor_2014-06-15.xsd#cl-cs_OpcionesVentaPartidas</t>
  </si>
  <si>
    <t>cl-cs_cor_2014-06-15.xsd#cl-cs_OpcionesVentaSinopsis</t>
  </si>
  <si>
    <t>cl-cs_cor_2014-06-15.xsd#cl-cs_OpcionesVentaTabla</t>
  </si>
  <si>
    <t>cl-cs_cor_2014-06-15.xsd#cl-cs_OperacionesVentaCortaSinopsis</t>
  </si>
  <si>
    <t>cl-cs_cor_2014-06-15.xsd#cl-cs_OperacionesVentaCortaTabla</t>
  </si>
  <si>
    <t>cl-cs_cor_2014-06-15.xsd#cl-cs_OrigenInformacionCoberturaRiesgoCredito</t>
  </si>
  <si>
    <t>cl-cs_cor_2014-06-15.xsd#cl-cs_OrigenInformacionForward</t>
  </si>
  <si>
    <t>cl-cs_cor_2014-06-15.xsd#cl-cs_OrigenInformacionFuturo</t>
  </si>
  <si>
    <t>cl-cs_cor_2014-06-15.xsd#cl-cs_OrigenInformacionOpciones</t>
  </si>
  <si>
    <t>cl-cs_cor_2014-06-15.xsd#cl-cs_OrigenInformacionSwap</t>
  </si>
  <si>
    <t>cl-cs_cor_2014-06-15.xsd#cl-cs_OtraRentaFijaNacionalValorRazonable</t>
  </si>
  <si>
    <t>cl-cs_cor_2014-06-15.xsd#cl-cs_OtraRentaVariableExtranjera</t>
  </si>
  <si>
    <t>cl-cs_cor_2014-06-15.xsd#cl-cs_OtrosDerivadosActivo</t>
  </si>
  <si>
    <t>cl-cs_cor_2014-06-15.xsd#cl-cs_OtrosDerivadosPosicion</t>
  </si>
  <si>
    <t>cl-cs_cor_2014-06-15.xsd#cl-cs_PeriodicidadPagoPrimaCoberturaRiesgoCredito</t>
  </si>
  <si>
    <t>cl-cs_cor_2014-06-15.xsd#cl-cs_PosicionContratosDerivadosForwardOpcionesYSwapSinopsis</t>
  </si>
  <si>
    <t>cl-cs_cor_2014-06-15.xsd#cl-cs_PosicionContratosDerivadosForwardOpcionesYSwapTabla</t>
  </si>
  <si>
    <t>cl-cs_cor_2014-06-15.xsd#cl-cs_PosicionContratosDerivadosFuturosPartidas</t>
  </si>
  <si>
    <t>cl-cs_cor_2014-06-15.xsd#cl-cs_PosicionContratosDerivadosFuturosSinopsis</t>
  </si>
  <si>
    <t>cl-cs_cor_2014-06-15.xsd#cl-cs_PosicionContratosDerivadosFuturosTabla</t>
  </si>
  <si>
    <t>cl-cs_cor_2014-06-15.xsd#cl-cs_PosicionContratosDerivadosMiembro</t>
  </si>
  <si>
    <t>cl-cs_cor_2014-06-15.xsd#cl-cs_PrecioEjercicioCoberturaRiesgoCredito</t>
  </si>
  <si>
    <t>cl-cs_cor_2014-06-15.xsd#cl-cs_PrecioEjercicioOpciones</t>
  </si>
  <si>
    <t>cl-cs_cor_2014-06-15.xsd#cl-cs_PrecioForward</t>
  </si>
  <si>
    <t>cl-cs_cor_2014-06-15.xsd#cl-cs_PrecioForwardCotizadoEnMercadoAFechaInformacion</t>
  </si>
  <si>
    <t>cl-cs_cor_2014-06-15.xsd#cl-cs_PrecioFuturoCotizadoEnMercadoAFechaInformacion</t>
  </si>
  <si>
    <t>cl-cs_cor_2014-06-15.xsd#cl-cs_PrecioFuturoMercadoInicioOperacion</t>
  </si>
  <si>
    <t>cl-cs_cor_2014-06-15.xsd#cl-cs_PrecioSpotActivoSubyacenteCoberturaRiesgoCredito</t>
  </si>
  <si>
    <t>cl-cs_cor_2014-06-15.xsd#cl-cs_PrecioSpotActivoSubyacenteOpciones</t>
  </si>
  <si>
    <t>cl-cs_cor_2014-06-15.xsd#cl-cs_PrecioSpotForwardAFechaInformacion</t>
  </si>
  <si>
    <t>cl-cs_cor_2014-06-15.xsd#cl-cs_PrecioSpotFuturoAFechaInformacion</t>
  </si>
  <si>
    <t>cl-cs_cor_2014-06-15.xsd#cl-cs_RentaFijaExtranjeraValorRazonable</t>
  </si>
  <si>
    <t>cl-cs_cor_2014-06-15.xsd#cl-cs_RentaFijaNacionalValorRazonable</t>
  </si>
  <si>
    <t>cl-cs_cor_2014-06-15.xsd#cl-cs_RentaVariableExtranjeraValorRazonable</t>
  </si>
  <si>
    <t>cl-cs_cor_2014-06-15.xsd#cl-cs_RentaVariableNacionalValorRazonable</t>
  </si>
  <si>
    <t>cl-cs_cor_2014-06-15.xsd#cl-cs_ResultadoDesdeInicioOperacionFuturo</t>
  </si>
  <si>
    <t>cl-cs_cor_2014-06-15.xsd#cl-cs_ResultadoPeriodoFuturos</t>
  </si>
  <si>
    <t>cl-cs_cor_2014-06-15.xsd#cl-cs_SwapMiembro</t>
  </si>
  <si>
    <t>cl-cs_cor_2014-06-15.xsd#cl-cs_SwapsPartidas</t>
  </si>
  <si>
    <t>cl-cs_cor_2014-06-15.xsd#cl-cs_SwapsTabla</t>
  </si>
  <si>
    <t>cl-cs_cor_2014-06-15.xsd#cl-cs_TasaDescuentoFlujosForward</t>
  </si>
  <si>
    <t>cl-cs_cor_2014-06-15.xsd#cl-cs_TasaMercadoPosicionCortaSwap</t>
  </si>
  <si>
    <t>cl-cs_cor_2014-06-15.xsd#cl-cs_TasaMercadoPosicionLargaSwap</t>
  </si>
  <si>
    <t>cl-cs_cor_2014-06-15.xsd#cl-cs_TasaPosicionCortaSwap</t>
  </si>
  <si>
    <t>cl-cs_cor_2014-06-15.xsd#cl-cs_TasaPosicionLargaSwap</t>
  </si>
  <si>
    <t>cl-cs_cor_2014-06-15.xsd#cl-cs_TipoCambioContratoSwap</t>
  </si>
  <si>
    <t>cl-cs_cor_2014-06-15.xsd#cl-cs_TipoCambioMercadoSwap</t>
  </si>
  <si>
    <t>cl-cs_cor_2014-06-15.xsd#cl-cs_TipoFuturoEje</t>
  </si>
  <si>
    <t>cl-cs_cor_2014-06-15.xsd#cl-cs_TipoInstrumentoEje</t>
  </si>
  <si>
    <t>cl-cs_cor_2014-06-15.xsd#cl-cs_TitulosEmitidosPorBancosYFinancierasExtranjerasValorRazonable</t>
  </si>
  <si>
    <t>cl-cs_cor_2014-06-15.xsd#cl-cs_TitulosEmitidosPorEmpresasExtranjerasValorRazonable</t>
  </si>
  <si>
    <t>cl-cs_cor_2014-06-15.xsd#cl-cs_TotalCoberturaMiembro</t>
  </si>
  <si>
    <t>cl-cs_cor_2014-06-15.xsd#cl-cs_ValorCoberturaRiesgoCreditoFechaInformacion</t>
  </si>
  <si>
    <t>cl-cs_cor_2014-06-15.xsd#cl-cs_ValorMercadoActivoObjetoAFechaInformacion</t>
  </si>
  <si>
    <t>cl-cs_cor_2014-06-15.xsd#cl-cs_ValorOpcionFechaInformacion</t>
  </si>
  <si>
    <t>cl-cs_cor_2014-06-15.xsd#cl-cs_ValorPresentePosicionCortaSwap</t>
  </si>
  <si>
    <t>cl-cs_cor_2014-06-15.xsd#cl-cs_ValorPresentePosicionLargaSwap</t>
  </si>
  <si>
    <t>cl-cs_cor_2014-06-15.xsd#cl-cs_ValorRazonableActivoObjetoCoberturaRiesgoCreditoFechaInformacion</t>
  </si>
  <si>
    <t>cl-cs_cor_2014-06-15.xsd#cl-cs_ValorRazonableActivoObjetoOpcionesFechaInformacion</t>
  </si>
  <si>
    <t>cl-cs_cor_2014-06-15.xsd#cl-cs_ValorRazonableContratoForwardAFechaInformacion</t>
  </si>
  <si>
    <t>cl-cs_cor_2014-06-15.xsd#cl-cs_ValorRazonableContratoSwapFechaInformacion</t>
  </si>
  <si>
    <t>cl-cs_cor_2014-06-15.xsd#cl-cs_VentaCortaAccionesMiembro</t>
  </si>
  <si>
    <t>cl-cs_cor_2014-06-15.xsd#cl-cs_ActivoObjetoPactos</t>
  </si>
  <si>
    <t>cl-cs_cor_2014-06-15.xsd#cl-cs_AumentoDisminucionProvisionDeterioroInversionesCostoAmortizado</t>
  </si>
  <si>
    <t>cl-cs_cor_2014-06-15.xsd#cl-cs_CaracteristicasOperacionPactosSinopsis</t>
  </si>
  <si>
    <t>cl-cs_cor_2014-06-15.xsd#cl-cs_CastigoInversionesCostoAmortizado</t>
  </si>
  <si>
    <t>cl-cs_cor_2014-06-15.xsd#cl-cs_ContrapartesOperacionPactosSinopsis</t>
  </si>
  <si>
    <t>cl-cs_cor_2014-06-15.xsd#cl-cs_CreditosSindicados</t>
  </si>
  <si>
    <t>cl-cs_cor_2014-06-15.xsd#cl-cs_DerivadosCostoAmortizado</t>
  </si>
  <si>
    <t>cl-cs_cor_2014-06-15.xsd#cl-cs_DeterioroInversionesCostoAmortizado</t>
  </si>
  <si>
    <t>cl-cs_cor_2014-06-15.xsd#cl-cs_DiferenciaCambioDeterioroInversionesCostoAmortizado</t>
  </si>
  <si>
    <t>cl-cs_cor_2014-06-15.xsd#cl-cs_EvolucionDeterioroInversionesSinopsis</t>
  </si>
  <si>
    <t>cl-cs_cor_2014-06-15.xsd#cl-cs_ExplicacionInversionACostoAmortizadoBloqueDeTexto</t>
  </si>
  <si>
    <t>cl-cs_cor_2014-06-15.xsd#cl-cs_FechaOperacionPactos</t>
  </si>
  <si>
    <t>cl-cs_cor_2014-06-15.xsd#cl-cs_FechaVencimientoContratoPactos</t>
  </si>
  <si>
    <t>cl-cs_cor_2014-06-15.xsd#cl-cs_FolioOperacionPactos</t>
  </si>
  <si>
    <t>cl-cs_cor_2014-06-15.xsd#cl-cs_InformacionRevelarSobreActivosFinancierosCostoAmortizadoSinopsis</t>
  </si>
  <si>
    <t>cl-cs_cor_2014-06-15.xsd#cl-cs_InformacionValorizacionPactosSinopsis</t>
  </si>
  <si>
    <t>cl-cs_cor_2014-06-15.xsd#cl-cs_InformarEstrategiaUtilizadaYObjetivosQuePersiguenAlEfectuarOperacionesCompromisosBloqueDeTexto</t>
  </si>
  <si>
    <t>cl-cs_cor_2014-06-15.xsd#cl-cs_InstrumentoDeudaOCreditoCostoAmortizado</t>
  </si>
  <si>
    <t>cl-cs_cor_2014-06-15.xsd#cl-cs_InstrumentosDelEstadoCostoAmortizado</t>
  </si>
  <si>
    <t>cl-cs_cor_2014-06-15.xsd#cl-cs_InstrumentosEmitidosPorSistemaFinancieroCostoAmortizado</t>
  </si>
  <si>
    <t>cl-cs_cor_2014-06-15.xsd#cl-cs_InstrumentosEmpresasNacionalesTransadosEnExtranjeroCostoAmortizado</t>
  </si>
  <si>
    <t>cl-cs_cor_2014-06-15.xsd#cl-cs_InteresDevengadoPactos</t>
  </si>
  <si>
    <t>cl-cs_cor_2014-06-15.xsd#cl-cs_InversionesCostoAmortizadoPartidas</t>
  </si>
  <si>
    <t>cl-cs_cor_2014-06-15.xsd#cl-cs_InversionesCostoAmortizadoSinopsis</t>
  </si>
  <si>
    <t>cl-cs_cor_2014-06-15.xsd#cl-cs_InversionesCostoAmortizadoTabla</t>
  </si>
  <si>
    <t>cl-cs_cor_2014-06-15.xsd#cl-cs_InversionesRentaFijaExtranjeraCostoAmortizado</t>
  </si>
  <si>
    <t>cl-cs_cor_2014-06-15.xsd#cl-cs_InversionesRentaFijaNacionalCostoAmortizado</t>
  </si>
  <si>
    <t>cl-cs_cor_2014-06-15.xsd#cl-cs_ItemOperacionPactos</t>
  </si>
  <si>
    <t>cl-cs_cor_2014-06-15.xsd#cl-cs_MonedaPactos</t>
  </si>
  <si>
    <t>cl-cs_cor_2014-06-15.xsd#cl-cs_MutuosHipotecariosCostoAmortizado</t>
  </si>
  <si>
    <t>cl-cs_cor_2014-06-15.xsd#cl-cs_NacionalidadContrapartePactos</t>
  </si>
  <si>
    <t>cl-cs_cor_2014-06-15.xsd#cl-cs_NombreContrapartePactos</t>
  </si>
  <si>
    <t>cl-cs_cor_2014-06-15.xsd#cl-cs_NominalesPactos</t>
  </si>
  <si>
    <t>cl-cs_cor_2014-06-15.xsd#cl-cs_OperacionesCompromisosEfectuadosSobreInstrumentosFinancierosSinopsis</t>
  </si>
  <si>
    <t>cl-cs_cor_2014-06-15.xsd#cl-cs_OperacionesCompromisosEfectuadosSobreInstrumentosFinancierosTabla</t>
  </si>
  <si>
    <t>cl-cs_cor_2014-06-15.xsd#cl-cs_OperacionesCompromisosPactosSinopsis</t>
  </si>
  <si>
    <t>cl-cs_cor_2014-06-15.xsd#cl-cs_OperacionesPactosPartidas</t>
  </si>
  <si>
    <t>cl-cs_cor_2014-06-15.xsd#cl-cs_OtrasInversionesExtranjerasRentaFijaCostoAmortizado</t>
  </si>
  <si>
    <t>cl-cs_cor_2014-06-15.xsd#cl-cs_OtrasInversionesRentaFijaNacionalCostoAmortizado</t>
  </si>
  <si>
    <t>cl-cs_cor_2014-06-15.xsd#cl-cs_OtroDeterioroInversionesCostoAmortizado</t>
  </si>
  <si>
    <t>cl-cs_cor_2014-06-15.xsd#cl-cs_OtrosActivosFinancierosCostoAmortizado</t>
  </si>
  <si>
    <t>cl-cs_cor_2014-06-15.xsd#cl-cs_PactosCompraConRetroventaMiembro</t>
  </si>
  <si>
    <t>cl-cs_cor_2014-06-15.xsd#cl-cs_PactosCompraMiembro</t>
  </si>
  <si>
    <t>cl-cs_cor_2014-06-15.xsd#cl-cs_PactosVentaConRetrocompraMiembro</t>
  </si>
  <si>
    <t>cl-cs_cor_2014-06-15.xsd#cl-cs_PactosVentaMiembro</t>
  </si>
  <si>
    <t>cl-cs_cor_2014-06-15.xsd#cl-cs_SerieactivoObjetoPactos</t>
  </si>
  <si>
    <t>cl-cs_cor_2014-06-15.xsd#cl-cs_TasaEfectivaPromedioActivosFinancierosCostoAmortizadoSinopsis</t>
  </si>
  <si>
    <t>cl-cs_cor_2014-06-15.xsd#cl-cs_TasaEfectivaPromedioCreditosSindicados</t>
  </si>
  <si>
    <t>cl-cs_cor_2014-06-15.xsd#cl-cs_TasaEfectivaPromedioInstrumentoDeudaOCreditoCostoAmortizado</t>
  </si>
  <si>
    <t>cl-cs_cor_2014-06-15.xsd#cl-cs_TasaEfectivaPromedioInstrumentosDelEstadoCostoAmortizado</t>
  </si>
  <si>
    <t>cl-cs_cor_2014-06-15.xsd#cl-cs_TasaEfectivaPromedioInstrumentosEmitidosPorSistemaFinancieroCostoAmortizado</t>
  </si>
  <si>
    <t>cl-cs_cor_2014-06-15.xsd#cl-cs_TasaEfectivaPromedioInstrumentosEmpresasNacionalesTransadosEnExtranjeroCostoAmortizado</t>
  </si>
  <si>
    <t>cl-cs_cor_2014-06-15.xsd#cl-cs_TasaEfectivaPromedioInversionesExtranjerasRentaFijaCostoAmortizadoSinopsis</t>
  </si>
  <si>
    <t>cl-cs_cor_2014-06-15.xsd#cl-cs_TasaEfectivaPromedioInversionesNacionalesRentaFijaCostoAmortizadoSinopsis</t>
  </si>
  <si>
    <t>cl-cs_cor_2014-06-15.xsd#cl-cs_TasaEfectivaPromedioMutuosHipotecariosCostoAmortizado</t>
  </si>
  <si>
    <t>cl-cs_cor_2014-06-15.xsd#cl-cs_TasaEfectivaPromedioOtrasInversionesExtranjerasRentaFijaCostoAmortizado</t>
  </si>
  <si>
    <t>cl-cs_cor_2014-06-15.xsd#cl-cs_TasaEfectivaPromedioOtrasInversionesRentaFijaNacionalCostoAmortizado</t>
  </si>
  <si>
    <t>cl-cs_cor_2014-06-15.xsd#cl-cs_TasaEfectivaPromedioOtrosActivosFinancierosCostoAmortizado</t>
  </si>
  <si>
    <t>cl-cs_cor_2014-06-15.xsd#cl-cs_TasaEfectivaPromedioTitulosEmitidosPorBancosYFinancierasExtranjerasCostoAmortizado</t>
  </si>
  <si>
    <t>cl-cs_cor_2014-06-15.xsd#cl-cs_TasaEfectivaPromedioTitulosEmitidosPorEmpresasExtranjerasCostoAmortizado</t>
  </si>
  <si>
    <t>cl-cs_cor_2014-06-15.xsd#cl-cs_TasaEfectivaPromedioTitulosEmitidosPorEstadosYBancosCentralesExtranjerosCostoAmortizado</t>
  </si>
  <si>
    <t>cl-cs_cor_2014-06-15.xsd#cl-cs_TasaInteresPactos</t>
  </si>
  <si>
    <t>cl-cs_cor_2014-06-15.xsd#cl-cs_TipoOperacionPactosEje</t>
  </si>
  <si>
    <t>cl-cs_cor_2014-06-15.xsd#cl-cs_TitulosEmitidosPorBancosYFinancierasExtranjerasCostoAmortizado</t>
  </si>
  <si>
    <t>cl-cs_cor_2014-06-15.xsd#cl-cs_TitulosEmitidosPorEmpresasExtranjerasCostoAmortizado</t>
  </si>
  <si>
    <t>cl-cs_cor_2014-06-15.xsd#cl-cs_TitulosEmitidosPorEstadosYBancosCentralesExtranjerosCostoAmortizado</t>
  </si>
  <si>
    <t>cl-cs_cor_2014-06-15.xsd#cl-cs_ValorInicialPactos</t>
  </si>
  <si>
    <t>cl-cs_cor_2014-06-15.xsd#cl-cs_ValorPactadoPactos</t>
  </si>
  <si>
    <t>cl-cs_cor_2014-06-15.xsd#cl-cs_ValorPactosAFechaInformacion</t>
  </si>
  <si>
    <t>cl-cs_cor_2014-06-15.xsd#cl-cs_ValorRazonableActivoObjetoAFechaDeInformacionPactos</t>
  </si>
  <si>
    <t>order by ic.codi_conc</t>
  </si>
  <si>
    <t>distinct ic.codi_conc, 'es_ES', desc_conc</t>
  </si>
  <si>
    <t>Abono (cargo) por impuestos diferidos</t>
  </si>
  <si>
    <t>Abono[miembro]</t>
  </si>
  <si>
    <t>Accidentes</t>
  </si>
  <si>
    <t>Acciones de sociedades anónimas abiertas admitidas.</t>
  </si>
  <si>
    <t>Acciones de sociedades anónimas inmobiliarias.</t>
  </si>
  <si>
    <t>Acciones legales [miembro]</t>
  </si>
  <si>
    <t>1.2.1 Acciones</t>
  </si>
  <si>
    <t>Acciones SA abiertas [miembro]</t>
  </si>
  <si>
    <t>Acciones SA cerradas [miembro]</t>
  </si>
  <si>
    <t>Acciones de sociedades anónimas abiertas</t>
  </si>
  <si>
    <t>Acciones de sociedades anónimas cerradas</t>
  </si>
  <si>
    <t>Acciones de sociedades extranjeras</t>
  </si>
  <si>
    <t>Accionista cinco [miembro]</t>
  </si>
  <si>
    <t>Accionista cuatro [miembro]</t>
  </si>
  <si>
    <t>Accionista diez [miembro]</t>
  </si>
  <si>
    <t>Accionista dos [miembro]</t>
  </si>
  <si>
    <t>Accionista nueve [miembro]</t>
  </si>
  <si>
    <t>Accionista ocho [miembro]</t>
  </si>
  <si>
    <t>Accionista seis [miembro]</t>
  </si>
  <si>
    <t>Accionista siete [miembro]</t>
  </si>
  <si>
    <t>Accionistas [partidas]</t>
  </si>
  <si>
    <t>Accionista tres [miembro]</t>
  </si>
  <si>
    <t>Accionista uno [miembro]</t>
  </si>
  <si>
    <t>Aceptado [miembro]</t>
  </si>
  <si>
    <t>Acreedor del compromiso</t>
  </si>
  <si>
    <t>Actividades principales</t>
  </si>
  <si>
    <t>Costo amortizado [miembro]</t>
  </si>
  <si>
    <t>Activo no efectivo</t>
  </si>
  <si>
    <t>Activo no efectivo [eje]</t>
  </si>
  <si>
    <t>Activo no efectivo [partidas]</t>
  </si>
  <si>
    <t>Activo no efectivo [sinopsis]</t>
  </si>
  <si>
    <t>Activo no efectivo [tabla]</t>
  </si>
  <si>
    <t>Activo objeto</t>
  </si>
  <si>
    <t>Activo objeto pactos</t>
  </si>
  <si>
    <t>Activo por impuestos diferidos [sinopsis]</t>
  </si>
  <si>
    <t>Activo por reaseguro no proporcional</t>
  </si>
  <si>
    <t>Activos por reaseguro no proporcional bruto</t>
  </si>
  <si>
    <t>Reaseguro no proporcional [miembro]</t>
  </si>
  <si>
    <t>Activos por reaseguro no proporcional no revocables</t>
  </si>
  <si>
    <t>Activos por reaseguro no proporcional revocables</t>
  </si>
  <si>
    <t>Activos por reaseguro no proporcional [sinopsis]</t>
  </si>
  <si>
    <t>Activo por reservas técnicas [eje]</t>
  </si>
  <si>
    <t>Activo</t>
  </si>
  <si>
    <t>Activos corrientes cuentas por cobrar asegurados (corto plazo)</t>
  </si>
  <si>
    <t>Activos no corrientes cuentas por cobrar intermediarios (largo plazo)</t>
  </si>
  <si>
    <t>Activos no corrientes deudores por operaciones de coaseguro</t>
  </si>
  <si>
    <t>Activos a costo amortizado [miembro]</t>
  </si>
  <si>
    <t>Activos en moneda extranjera</t>
  </si>
  <si>
    <t>Activos en moneda extranjera [sinopsis]</t>
  </si>
  <si>
    <t>Activos financieros</t>
  </si>
  <si>
    <t>Activos financieros a costo amortizado</t>
  </si>
  <si>
    <t>Activos financieros costo amortizado [miembro]</t>
  </si>
  <si>
    <t>Activos financieros a costo amortizado nacional</t>
  </si>
  <si>
    <t>Activos financieros en mora</t>
  </si>
  <si>
    <t>Activos financieros en mora [eje]</t>
  </si>
  <si>
    <t>Activos financieros nacional</t>
  </si>
  <si>
    <t>Activos financieros nacional [sinopsis]</t>
  </si>
  <si>
    <t>Activos financieros a valor razonable</t>
  </si>
  <si>
    <t>Activos financieros valor razonable [miembro]</t>
  </si>
  <si>
    <t>Activos financieros a valor razonable nacional</t>
  </si>
  <si>
    <t>Activos en garantía [miembro]</t>
  </si>
  <si>
    <t>Activos intangibles distintos a goodwill</t>
  </si>
  <si>
    <t>Activos internacionales</t>
  </si>
  <si>
    <t>Activos no corrientes cuentas por cobrar asegurados (largo plazo)</t>
  </si>
  <si>
    <t>Activos corrientes cuentas por cobrar intermediarios (corto plazo)</t>
  </si>
  <si>
    <t>Activos corrientes deudores por operaciones de coaseguro</t>
  </si>
  <si>
    <t>Activos no corrientes mantenidos para la venta</t>
  </si>
  <si>
    <t>Activos no corrientes mantenidos para la venta [miembro]</t>
  </si>
  <si>
    <t>Activos no corrientes mantenidos para la venta [partidas]</t>
  </si>
  <si>
    <t>Activos no corrientes mantenidos para la venta [sinopsis]</t>
  </si>
  <si>
    <t>Activos no corrientes mantenidos para la venta [tabla]</t>
  </si>
  <si>
    <t>Activos [partidas]</t>
  </si>
  <si>
    <t>Activos por impuesto diferido [miembro]</t>
  </si>
  <si>
    <t>Activo por impuesto diferido</t>
  </si>
  <si>
    <t>Activos representativos</t>
  </si>
  <si>
    <t>Activos representativos de patrimonio libre</t>
  </si>
  <si>
    <t>Activos representativos de patrimonio libre [sinopsis]</t>
  </si>
  <si>
    <t>Activos representativos de reservas técnicas y patrimonio [sinopsis]</t>
  </si>
  <si>
    <t>Activos a valor razonable [miembro]</t>
  </si>
  <si>
    <t>Activos y pasivos por impuestos diferidos [eje]</t>
  </si>
  <si>
    <t>Adicionales</t>
  </si>
  <si>
    <t>Adiciones inversiones financieras</t>
  </si>
  <si>
    <t>Adiciones, mejoras y transferencias propiedades de inversión</t>
  </si>
  <si>
    <t>Adiciones, mejoras y transferencias propiedades de uso propio</t>
  </si>
  <si>
    <t>Adquisiciones inversiones empresas relacionadas</t>
  </si>
  <si>
    <t>AFP</t>
  </si>
  <si>
    <t>AFR</t>
  </si>
  <si>
    <t>Agregados o deducciones [miembro]</t>
  </si>
  <si>
    <t>Ajuste de conversión acumulados</t>
  </si>
  <si>
    <t>Ajuste de gastos diferidos y otros activos intangibles</t>
  </si>
  <si>
    <t>Ajuste de impuestos diferidos</t>
  </si>
  <si>
    <t>Ajuste de instrumentos financieros</t>
  </si>
  <si>
    <t>Ajuste de intereses minoritarios</t>
  </si>
  <si>
    <t>Ajuste en inversiones contabilizadas aplicando el método de la participación</t>
  </si>
  <si>
    <t>Ajuste de inversiones inmobiliarias</t>
  </si>
  <si>
    <t>Ajuste a mercado de la cartera</t>
  </si>
  <si>
    <t>Ajuste por moneda funcional</t>
  </si>
  <si>
    <t>Ajuste por contrato</t>
  </si>
  <si>
    <t>Ajuste por tasa de interés seguro de invalidez y sobrevivencia</t>
  </si>
  <si>
    <t>Ajuste a propiedades, muebles y equipos</t>
  </si>
  <si>
    <t>Ajuste reserva por calce [miembro]</t>
  </si>
  <si>
    <t>Ajuste reserva por calce [partidas]</t>
  </si>
  <si>
    <t>Ajuste reserva por calce seguros no previsionales [sinopsis]</t>
  </si>
  <si>
    <t>Ajuste reserva por calce seguros previsionales [sinopsis]</t>
  </si>
  <si>
    <t>Ajuste reserva por calce [sinopsis]</t>
  </si>
  <si>
    <t>Ajuste reserva por calce [tabla]</t>
  </si>
  <si>
    <t>Ajuste reserva técnica en moneda extranjera</t>
  </si>
  <si>
    <t>Ajustes patrimonio periodos anteriores</t>
  </si>
  <si>
    <t>Ajustes a períodos anteriores y otros cambios contables</t>
  </si>
  <si>
    <t>Ajustes por no identificación</t>
  </si>
  <si>
    <t>Ajustes por reservas técnicas</t>
  </si>
  <si>
    <t>Ajustes por revalorización propiedades de inversión</t>
  </si>
  <si>
    <t>Ajustes por revalorización propiedades de uso propio</t>
  </si>
  <si>
    <t>Ajuste por valor razonable</t>
  </si>
  <si>
    <t>Alternativa 1 [eje]</t>
  </si>
  <si>
    <t>Alternativa 2 [eje]</t>
  </si>
  <si>
    <t>Alternativa N° 1 [sinopsis]</t>
  </si>
  <si>
    <t>Alternativa N° 2 [sinopsis]</t>
  </si>
  <si>
    <t>Amortización del período</t>
  </si>
  <si>
    <t>Antecedentes reasegurador extranjero [partidas]</t>
  </si>
  <si>
    <t>Antecedentes reasegurador nacional [partidas]</t>
  </si>
  <si>
    <t>Antecedentes de la venta [partidas]</t>
  </si>
  <si>
    <t>Antecedentes de la venta SOAP [tabla]</t>
  </si>
  <si>
    <t>Antigüedad activos financieros en mora [partidas]</t>
  </si>
  <si>
    <t>Años remanentes contrato leasing [partidas]</t>
  </si>
  <si>
    <t>Años remanentes contrato leasing [sinopsis]</t>
  </si>
  <si>
    <t>Años remanentes contrato leasing [tabla]</t>
  </si>
  <si>
    <t>Aplicación de tablas de mortalidad [eje]</t>
  </si>
  <si>
    <t>Total aplicación tablas de mortalidad rentas vitalicias [miembro]</t>
  </si>
  <si>
    <t>Aplicación de tablas de mortalidad rentas vitalicias [sinopsis]</t>
  </si>
  <si>
    <t>Aplicación tablas de mortalidad rentas vitalicias [tabla]</t>
  </si>
  <si>
    <t>Aplicación de las tablas RV-2009, B-2006 y M-2006 [sinopsis]</t>
  </si>
  <si>
    <t>Aporte adicional compañía invalidos transitorios fallecidos</t>
  </si>
  <si>
    <t>Aporte adicional invalidos transitorios fallecidos</t>
  </si>
  <si>
    <t>m) Arrendamientos</t>
  </si>
  <si>
    <t>Auditores externos</t>
  </si>
  <si>
    <t>Aumento (disminución) de capital</t>
  </si>
  <si>
    <t>Aumento (disminución) de efectivo y equivalentes</t>
  </si>
  <si>
    <t>Aumento (disminución) de la provisión por deterioro en cuentas por cobrar asegurados</t>
  </si>
  <si>
    <t>Aumento (disminución) de la provisión por deterioro deudores por operaciones de coaseguro</t>
  </si>
  <si>
    <t>Aumento (disminución) de la provisión por deterioro deudores por operaciones de reaseguro</t>
  </si>
  <si>
    <t>Aumento (disminución) de la provisión por deterioro de inversiones a costo amortizado</t>
  </si>
  <si>
    <t>Aumento (disminución) de la provisión por deterioro de los préstamos</t>
  </si>
  <si>
    <t>Aumentos de capital</t>
  </si>
  <si>
    <t>Automóviles SOAP [miembro]</t>
  </si>
  <si>
    <t>Avance a tenedores de pólizas de seguros de vida (2do.grupo)</t>
  </si>
  <si>
    <t>Avance tenedores de pólizas</t>
  </si>
  <si>
    <t>1.1.2 Bancarios</t>
  </si>
  <si>
    <t>Banco</t>
  </si>
  <si>
    <t>Banco custodio [sinopsis]</t>
  </si>
  <si>
    <t>Bancos</t>
  </si>
  <si>
    <t>Bases de consolidación</t>
  </si>
  <si>
    <t>Bases de medición</t>
  </si>
  <si>
    <t>Beneficiarios de asegurados fallecidos</t>
  </si>
  <si>
    <t>Beneficiarios de asegurados no fallecidos</t>
  </si>
  <si>
    <t>c) Beneficios al personal</t>
  </si>
  <si>
    <t>Beneficio y obligación fiscal ejercicios anteriores</t>
  </si>
  <si>
    <t>Bienes raíces</t>
  </si>
  <si>
    <t>Bienes raíces no habitacionales entregados en leasing</t>
  </si>
  <si>
    <t>Bienes raíces no habitacionales para uso propio o de renta</t>
  </si>
  <si>
    <t>1.3 Bienes Raices</t>
  </si>
  <si>
    <t>Bienes raíces urbanos habitacionales entregados en leasing</t>
  </si>
  <si>
    <t>Bienes raíces urbanos habitacionales para uso propio o de renta</t>
  </si>
  <si>
    <t>Bonos bancarios</t>
  </si>
  <si>
    <t>Bonos de empresa [miembro]</t>
  </si>
  <si>
    <t>Bonos, pagarés y debentures emitidos por empresas públicas o privadas</t>
  </si>
  <si>
    <t>Buses SOAP [miembro]</t>
  </si>
  <si>
    <t>Caja de compensación</t>
  </si>
  <si>
    <t>Calce [sinopsis]</t>
  </si>
  <si>
    <t>Cálculo actuarial de los pasivos</t>
  </si>
  <si>
    <t>Cálculo de provisiones para riesgos y gastos</t>
  </si>
  <si>
    <t>Cambio en diferencias temporales no reconocidas</t>
  </si>
  <si>
    <t>Cambio en inversiones en empresas relacionadas [sinopsis]</t>
  </si>
  <si>
    <t>Cambio en inversiones en empresas relacionadas [Tabla]</t>
  </si>
  <si>
    <t>Cualquier cambio material en el valor de los activos o pasivos dentro del año próximo</t>
  </si>
  <si>
    <t>Cambios en reservas</t>
  </si>
  <si>
    <t>Camiones SOAP [miembro]</t>
  </si>
  <si>
    <t>Camionetas y furgones SOAP [miembro]</t>
  </si>
  <si>
    <t>Capital de riesgo [miembro]</t>
  </si>
  <si>
    <t>Capital en Riesgo</t>
  </si>
  <si>
    <t>Capitales asegurados en el periodo</t>
  </si>
  <si>
    <t>Capital insoluto leasing [miembro]</t>
  </si>
  <si>
    <t>Capital pagado</t>
  </si>
  <si>
    <t>Capital pagado [miembro]</t>
  </si>
  <si>
    <t>Capital pagado [sinopsis]</t>
  </si>
  <si>
    <t>Características de las deudas [partidas]</t>
  </si>
  <si>
    <t>Características de la operación cobertura de riesgo de crédito [sinopsis]</t>
  </si>
  <si>
    <t>Características de la operación forward compra [sinopsis]</t>
  </si>
  <si>
    <t>Características de la operación forward venta [sinopsis]</t>
  </si>
  <si>
    <t>Características de la operación futuro compra [sinopsis]</t>
  </si>
  <si>
    <t>Características de la operación futuro venta [sinopsis]</t>
  </si>
  <si>
    <t>Características de la operación opciones compra [sinopsis]</t>
  </si>
  <si>
    <t>Características de la operación opciones venta [sinopsis]</t>
  </si>
  <si>
    <t>Características de la operación pactos [sinopsis]</t>
  </si>
  <si>
    <t>Características de la operación swap [sinopsis]</t>
  </si>
  <si>
    <t>Cargo [miembro]</t>
  </si>
  <si>
    <t>Cartera consumo [miembro]</t>
  </si>
  <si>
    <t>Cartera hipotecaria [miembro]</t>
  </si>
  <si>
    <t>Cartera de inversiones nacionales [miembro]</t>
  </si>
  <si>
    <t>Cascos [miembro]</t>
  </si>
  <si>
    <t>Castigo de cuentas por cobrar asegurados</t>
  </si>
  <si>
    <t>Castigo de cuentas por cobrar de reaseguros</t>
  </si>
  <si>
    <t>Castigo deudores por operaciones de coaseguro</t>
  </si>
  <si>
    <t>Castigo de inversiones a costo amortizado</t>
  </si>
  <si>
    <t>Castigo de préstamos</t>
  </si>
  <si>
    <t>Cedido [miembro]</t>
  </si>
  <si>
    <t>Cheques caducados</t>
  </si>
  <si>
    <t>Cheques no cobrados</t>
  </si>
  <si>
    <t>Circular 528 - Invalidez y sobrevivencia [miembro]</t>
  </si>
  <si>
    <t>Clase de activo financiero [miembro]</t>
  </si>
  <si>
    <t>Clases de deterioro deudores por coaseguros [eje]</t>
  </si>
  <si>
    <t>Clases de deterioro deudores por reaseguros [eje]</t>
  </si>
  <si>
    <t>Clasificación de riesgo [sinopsis]</t>
  </si>
  <si>
    <t>Clasificación de riesgo</t>
  </si>
  <si>
    <t>Clasificación de riesgo contraparte</t>
  </si>
  <si>
    <t>Clasificación de riesgo 2 reasegurador extranjero</t>
  </si>
  <si>
    <t>Clasificación de riesgo 2 reasegurador nacional</t>
  </si>
  <si>
    <t>Clasificación de riesgo reasegurador extranjero [sinopsis]</t>
  </si>
  <si>
    <t>Clasificación de riesgo reasegurador nacional [sinopsis]</t>
  </si>
  <si>
    <t>Clasificación de riesgo 1 reasegurador extranjero</t>
  </si>
  <si>
    <t>Clasificación de riesgo 1 reasegurador nacional</t>
  </si>
  <si>
    <t>Clasificadora de riesgo dos [miembro]</t>
  </si>
  <si>
    <t>Clasificadora de riesgo uno [miembro]</t>
  </si>
  <si>
    <t>Clasificadoras de riesgo [miembro]</t>
  </si>
  <si>
    <t>Clasificadores de riesgo [partidas]</t>
  </si>
  <si>
    <t>CLP [miembro]</t>
  </si>
  <si>
    <t>Cobertura 1512 [miembro]</t>
  </si>
  <si>
    <t>Cobertura 1512</t>
  </si>
  <si>
    <t>Cobertura de riesgo [sinopsis]</t>
  </si>
  <si>
    <t>Cobertura [miembro]</t>
  </si>
  <si>
    <t>Cobertura</t>
  </si>
  <si>
    <t>Cobertura de riesgo de crédito (CDS) [miembro]</t>
  </si>
  <si>
    <t>Cobertura de riesgo de crédito [partidas]</t>
  </si>
  <si>
    <t>Cobertura de riesgo de crédito [tabla]</t>
  </si>
  <si>
    <t>Coberturas con efecto en patrimonio</t>
  </si>
  <si>
    <t>Código clasificador de riesgo 2 reasegurador extranjero</t>
  </si>
  <si>
    <t>Código clasificador de riesgo 2 reasegurador nacional</t>
  </si>
  <si>
    <t>Código clasificador de riesgo 1 reasegurador extranjero</t>
  </si>
  <si>
    <t>Código clasificador de riesgo 1 reasegurador nacional</t>
  </si>
  <si>
    <t>Código corredor reaseguros</t>
  </si>
  <si>
    <t>Código de indentificación reasegurador</t>
  </si>
  <si>
    <t>CÍA.</t>
  </si>
  <si>
    <t>Coef. R. (%) [sinopsis]</t>
  </si>
  <si>
    <t>Colectivos [miembro]</t>
  </si>
  <si>
    <t>Coligadas [miembro]</t>
  </si>
  <si>
    <t>a) Combinaciones de negocio</t>
  </si>
  <si>
    <t>Combinación de negocio con fecha posterior a la fecha de cierre</t>
  </si>
  <si>
    <t>Comisión agentes directos</t>
  </si>
  <si>
    <t>Comisión corredores y retribución asesores previsionales</t>
  </si>
  <si>
    <t>Comisiones de reaseguro aceptado</t>
  </si>
  <si>
    <t>Comisiones de reaseguro cedido</t>
  </si>
  <si>
    <t>Compañía o asegurado asume riesgo del valor póliza [eje]</t>
  </si>
  <si>
    <t>Compensaciones al personal directivo clave y administradores [eje]</t>
  </si>
  <si>
    <t>Compensaciones al personal directivo clave y administradores [sinopsis]</t>
  </si>
  <si>
    <t>Compensaciones al personal directivo clave y administradores [tabla]</t>
  </si>
  <si>
    <t>Total compensaciones por pagar directivos clave y administradores</t>
  </si>
  <si>
    <t>Compensaciones por pagar directivos clave y administradores [miembro]</t>
  </si>
  <si>
    <t>Compensaciones por pagar directivos clave y administradores [partidas]</t>
  </si>
  <si>
    <t>Componentes del patrimonio [eje]</t>
  </si>
  <si>
    <t>Componentes del efectivo y equivalentes al final del periodo [sinopsis]</t>
  </si>
  <si>
    <t>Composición reserva siniestros [eje]</t>
  </si>
  <si>
    <t>Reserva valor del fondo [eje]</t>
  </si>
  <si>
    <t>Concepto</t>
  </si>
  <si>
    <t>Concepto impuesto [eje]</t>
  </si>
  <si>
    <t>Concepto reaseguros [partidas]</t>
  </si>
  <si>
    <t>Concepto resultado de inversiones [eje]</t>
  </si>
  <si>
    <t>Concepto resultado de inversiones [partidas]</t>
  </si>
  <si>
    <t>Conceptos operaciones de seguros [partidas]</t>
  </si>
  <si>
    <t>Conciliación del patrimonio [sinopsis]</t>
  </si>
  <si>
    <t>Con especificación de forma de pago [miembro]</t>
  </si>
  <si>
    <t>Con res. matem.=RRC (sin adicionales)</t>
  </si>
  <si>
    <t>Consolidado monedas extranjeras [miembro]</t>
  </si>
  <si>
    <t>Contingencias y compromisos [sinopsis]</t>
  </si>
  <si>
    <t>Contingencias y compromisos [tabla]</t>
  </si>
  <si>
    <t>Contrapartes de la operación cobertura de riesgo de crédito [sinopsis]</t>
  </si>
  <si>
    <t>Contrapartes de la operación forward compra [sinopsis]</t>
  </si>
  <si>
    <t>Contrapartes de la operación forward venta [sinopsis]</t>
  </si>
  <si>
    <t>Contrapartes de la operación futuro compra [sinopsis]</t>
  </si>
  <si>
    <t>Contrapartes de la operación futuro venta [sinopsis]</t>
  </si>
  <si>
    <t>Contrapartes de la operación opciones compra [sinopsis]</t>
  </si>
  <si>
    <t>Contrapartes de la operación opciones venta [sinopsis]</t>
  </si>
  <si>
    <t>Contrapartes de la operación pactos [sinopsis]</t>
  </si>
  <si>
    <t>Contrapartes de la operación swap [sinopsis]</t>
  </si>
  <si>
    <t>Contratos de cobertura de riesgo de crédito [eje]</t>
  </si>
  <si>
    <t>Contratos de cobertura de riesgo de crédito (CDS) [sinopsis]</t>
  </si>
  <si>
    <t>h) Contratos de seguros</t>
  </si>
  <si>
    <t>Contratos forwards compra [eje]</t>
  </si>
  <si>
    <t>Contratos de forwards compra [sinopsis]</t>
  </si>
  <si>
    <t>Contratos de forwards [sinopsis]</t>
  </si>
  <si>
    <t>Contratos forwards venta [eje]</t>
  </si>
  <si>
    <t>Contratos de forwards venta [sinopsis]</t>
  </si>
  <si>
    <t>Contratos futuros compra [eje]</t>
  </si>
  <si>
    <t>Contratos de futuros compra [sinopsis]</t>
  </si>
  <si>
    <t>Contratos de futuros [sinopsis]</t>
  </si>
  <si>
    <t>Contratos futuros venta [eje]</t>
  </si>
  <si>
    <t>Contratos de futuros venta [sinopsis]</t>
  </si>
  <si>
    <t>Contrato SIS</t>
  </si>
  <si>
    <t>Contratos de opciones de compra [eje]</t>
  </si>
  <si>
    <t>Contratos de opciones [sinopsis]</t>
  </si>
  <si>
    <t>Contratos de opciones de venta [eje]</t>
  </si>
  <si>
    <t>Contratos swaps [eje]</t>
  </si>
  <si>
    <t>Contratos de swaps [sinopsis]</t>
  </si>
  <si>
    <t>Contribución</t>
  </si>
  <si>
    <t>Control interno [sinopsis]</t>
  </si>
  <si>
    <t>1.1.3 Corporativo</t>
  </si>
  <si>
    <t>Costo de administración en moneda extranjera</t>
  </si>
  <si>
    <t>Costo de administración [partidas]</t>
  </si>
  <si>
    <t>Costo amortizado bruto [miembro]</t>
  </si>
  <si>
    <t>Costo de rentas del ejercicio</t>
  </si>
  <si>
    <t>Total</t>
  </si>
  <si>
    <t>Costo de siniestros últimos 3 años [partidas]</t>
  </si>
  <si>
    <t>Costo de siniestros últimos 3 años [tabla]</t>
  </si>
  <si>
    <t>Costo estimado sobrevivencia [miembro]</t>
  </si>
  <si>
    <t>Costo de explotación en moneda extranjera</t>
  </si>
  <si>
    <t>Costo de intermediación en moneda extranjera</t>
  </si>
  <si>
    <t>Costo invalidez parcial</t>
  </si>
  <si>
    <t>Costo invalidez parcial transitoria segundo dictamen</t>
  </si>
  <si>
    <t>Costo invalidez total primer dictamen</t>
  </si>
  <si>
    <t>Costo invalidez total segundo dictamen</t>
  </si>
  <si>
    <t>Costo de liquidación</t>
  </si>
  <si>
    <t>Costo real sobrevivencia [miembro]</t>
  </si>
  <si>
    <t>Costo de reaseguro nacional no proporcional</t>
  </si>
  <si>
    <t>Costo de reaseguro no proporcional reaseguradores extranjeros</t>
  </si>
  <si>
    <t>Costo de rentas [partidas]</t>
  </si>
  <si>
    <t>Costo de rentas [tabla]</t>
  </si>
  <si>
    <t>Costos de administración</t>
  </si>
  <si>
    <t>Costo de administración directo</t>
  </si>
  <si>
    <t>Costo de administración indirecto</t>
  </si>
  <si>
    <t>Costos de administración [sinopsis]</t>
  </si>
  <si>
    <t>6.31.13.00 dic i-1*IPC1</t>
  </si>
  <si>
    <t>6.31.13.00 pi</t>
  </si>
  <si>
    <t>6.31.13.00 pi-1*IPC2</t>
  </si>
  <si>
    <t>Costo de siniestro [partidas]</t>
  </si>
  <si>
    <t>6.31.13.30 dic i-1*IPC1</t>
  </si>
  <si>
    <t>6.31.13.30 pi</t>
  </si>
  <si>
    <t>6.31.13.30 pi-1*IPC2</t>
  </si>
  <si>
    <t>Costo sin. acep. ult. 3 años</t>
  </si>
  <si>
    <t>Costo de siniestros del ejercicio</t>
  </si>
  <si>
    <t>6.31.13.10 dic i-1*IPC1</t>
  </si>
  <si>
    <t>6.31.13.10 pi</t>
  </si>
  <si>
    <t>6.31.13.10 pi-1*IPC2</t>
  </si>
  <si>
    <t>Costo de siniestros directos referido a los siniestros denunciados ya sea en revisión o aceptados [sinopsis]</t>
  </si>
  <si>
    <t>Costo sin. dir. ult. 3 años</t>
  </si>
  <si>
    <t>Costo de siniestros en moneda extranjera</t>
  </si>
  <si>
    <t>Salud</t>
  </si>
  <si>
    <t>Costo de siniestros [sinopsis]</t>
  </si>
  <si>
    <t>Costo de siniestros SOAP directos</t>
  </si>
  <si>
    <t>Costo de siniestros SOAP ocurridos y no reportados</t>
  </si>
  <si>
    <t>Costo de siniestros SOAP pagados directos</t>
  </si>
  <si>
    <t>Costo de siniestros SOAP por pagar directos</t>
  </si>
  <si>
    <t>Costo de siniestros SOAP por pagar directos período anterior</t>
  </si>
  <si>
    <t>Costo de siniestro [tabla]</t>
  </si>
  <si>
    <t>Costos Siniestros [partidas]</t>
  </si>
  <si>
    <t>Costo total sobrevivencia</t>
  </si>
  <si>
    <t>CPK-1 [sinopsis]</t>
  </si>
  <si>
    <t>CPK-2 [sinopsis]</t>
  </si>
  <si>
    <t>CPK-3 [sinopsis]</t>
  </si>
  <si>
    <t>CPK-4 [sinopsis]</t>
  </si>
  <si>
    <t>Crédito a cedentes por prima no vencida devengada (1er.grupo)</t>
  </si>
  <si>
    <t>Crédito a cedentes por prima no vencida y no devengada (1er.grupo)</t>
  </si>
  <si>
    <t>Crédito asegurado no vencido no devengado</t>
  </si>
  <si>
    <t>Crédito asegurados no vencido</t>
  </si>
  <si>
    <t>Crédito asegurados no vencido de cartera de pólizas</t>
  </si>
  <si>
    <t>Crédito asegurados no vencido de pólizas individuales</t>
  </si>
  <si>
    <t>Crédito a asegurados por prima no vencida y no devengada.(1er.grupo)</t>
  </si>
  <si>
    <t>Crédito asegurados [sinopsis]</t>
  </si>
  <si>
    <t>Crédito asegurados vencido pólizas individuales</t>
  </si>
  <si>
    <t>Credito contra el impuesto renta</t>
  </si>
  <si>
    <t>Crédito de consumo</t>
  </si>
  <si>
    <t>Crédito devengado y no devengado por pólizas individuales [partidas]</t>
  </si>
  <si>
    <t>Crédito devengado y no devengado por pólizas individuales [tabla]</t>
  </si>
  <si>
    <t>Crédito no exigible de seguros revocables sin especificar forma de pago</t>
  </si>
  <si>
    <t>Crédito no vencido seguro de invalidez y sobrevivencia  D.L. Nº 3500 y crédito por saldo cuenta individual.(2do.grupo)</t>
  </si>
  <si>
    <t>Crédito no vencido seguros revocables</t>
  </si>
  <si>
    <t>Crédito por adquisición de activos fijos</t>
  </si>
  <si>
    <t>Crédito por gastos por capacitación</t>
  </si>
  <si>
    <t>Créditos sindicados</t>
  </si>
  <si>
    <t>Cuadro de apertura de reservas de primas [sinopsis]</t>
  </si>
  <si>
    <t>Cuadro costo de rentas [sinopsis]</t>
  </si>
  <si>
    <t>Cuadro de costo de administración [sinopsis]</t>
  </si>
  <si>
    <t>Cuadro de costo de administración [tabla]</t>
  </si>
  <si>
    <t>Cuadro costo de siniestro [sinopsis]</t>
  </si>
  <si>
    <t>Cuadro de datos estadísticos por ramo [tabla]</t>
  </si>
  <si>
    <t>Cuadro de datos estadísticos por ramo [partidas]</t>
  </si>
  <si>
    <t>Cuadro de datos estadísticos por ramo [sinopsis]</t>
  </si>
  <si>
    <t>Cuadro de datos estadisticos por subdivisión de ramos [partidas]</t>
  </si>
  <si>
    <t>Cuadro de datos estadisticos por subdivisión de ramos [sinopsis]</t>
  </si>
  <si>
    <t>Cuadro de datos estadisticos por subdivisión de ramos [tabla]</t>
  </si>
  <si>
    <t>Cuadro de datos estadísticos total [sinopsis]</t>
  </si>
  <si>
    <t>Cuadro de datos por ramos [partidas]</t>
  </si>
  <si>
    <t>Cuadro de datos por ramos [sinopsis]</t>
  </si>
  <si>
    <t>Cuadro de datos por ramos [tabla]</t>
  </si>
  <si>
    <t>Cuadro de datos [sinopsis]</t>
  </si>
  <si>
    <t>Cuadro de datos varios por ramo [partidas]</t>
  </si>
  <si>
    <t>Cuadro de datos varios  por ramo[sinopsis]</t>
  </si>
  <si>
    <t>Cuadro de datos varios por ramo [tabla]</t>
  </si>
  <si>
    <t>Cuadro de datos varios [sinopsis]</t>
  </si>
  <si>
    <t>Cuadro de reserva matemática [sinopsis]</t>
  </si>
  <si>
    <t>Cuadro de determinación de crédito a asegurados representativo de reserva de riesgo en curso, patrimonio de reisgo y patrimonio libre [sinopsis]</t>
  </si>
  <si>
    <t>Cuadro determinación de crédito devengado y no devengado por pólizas individuales (sinopsis)</t>
  </si>
  <si>
    <t>Cuadro de determinación de prima no devengada a comparar con crédito a asegurados [sinopsis]</t>
  </si>
  <si>
    <t>Cuadro margen de contribución [partidas]</t>
  </si>
  <si>
    <t>Cuadro margen de contribución [sinopsis]</t>
  </si>
  <si>
    <t>Cuadro margen de contribución [tabla]</t>
  </si>
  <si>
    <t>Cuadro margen de contribución y costo de administración [sinopsis]</t>
  </si>
  <si>
    <t>Cuadro N° 1 Siniestros SOAP [sinopsis]</t>
  </si>
  <si>
    <t>Cuadro N° 2 Antecedentes de la venta SOAP [sinopsis]</t>
  </si>
  <si>
    <t>Cuadro de otras reservas técnicas [partidas]</t>
  </si>
  <si>
    <t>Cuadro de otras reservas técnicas [sinopsis]</t>
  </si>
  <si>
    <t>Cuadro de otras reservas técnicas [tabla]</t>
  </si>
  <si>
    <t>Prima por cobrar reasegurados (partidas)</t>
  </si>
  <si>
    <t>Cuadro prima por cobrar reasegurados [sinopsis]</t>
  </si>
  <si>
    <t>Cuadro de primas [partidas]</t>
  </si>
  <si>
    <t>Cuadro de primas [sinopsis]</t>
  </si>
  <si>
    <t>Cuadro de primas [tabla]</t>
  </si>
  <si>
    <t>Cuadro de reservas de primas [partidas]</t>
  </si>
  <si>
    <t>Cuadro de reservas de primas [sinopsis]</t>
  </si>
  <si>
    <t>Cuadro de reservas de primas [tabla]</t>
  </si>
  <si>
    <t>Cuadro de resevars[partidas]</t>
  </si>
  <si>
    <t>Cuadro de reservas [sinopsis]</t>
  </si>
  <si>
    <t>Cuadro de reservas [tabla]</t>
  </si>
  <si>
    <t>Total (1+2+3+4)</t>
  </si>
  <si>
    <t>Cuadro Resumen [sinopsis]</t>
  </si>
  <si>
    <t>Cuadro Resumen [tabla]</t>
  </si>
  <si>
    <t>Cuadro de ventas por regiones para seguros generales [tabla]</t>
  </si>
  <si>
    <t>Cuenta de margen</t>
  </si>
  <si>
    <t>Cuenta del estado financiero</t>
  </si>
  <si>
    <t>Cuentas activos de seguros</t>
  </si>
  <si>
    <t>Cuentas pasivos de seguros</t>
  </si>
  <si>
    <t>Cuentas por cobrar asegurados</t>
  </si>
  <si>
    <t>Cuentas por cobrar asegurados por forma de pago [tabla]</t>
  </si>
  <si>
    <t>Cuentas por cobrar asegurados moneda extranjera</t>
  </si>
  <si>
    <t>Cuentas por cobrar asegurados moneda nacional</t>
  </si>
  <si>
    <t>Cuentas por cobrar asegurados nacional y extranjero [sinopsis]</t>
  </si>
  <si>
    <t>Cuentas por cobrar asegurados [partidas]</t>
  </si>
  <si>
    <t>Cuentas por cobrar asegurados por forma de pago</t>
  </si>
  <si>
    <t>Cuentas por cobrar asegurados sin coaseguro</t>
  </si>
  <si>
    <t>Cuentas por cobrar asesores previsionales</t>
  </si>
  <si>
    <t>Cuentas por cobrar coaseguro (Líder)</t>
  </si>
  <si>
    <t>Cuentas por cobrar coaseguro (No Líder) [miembro]</t>
  </si>
  <si>
    <t>Cuentas por cobrar corredores de seguros</t>
  </si>
  <si>
    <t>Cuentas por cobrar de seguros</t>
  </si>
  <si>
    <t>Cuentas por cobrar intermediarios</t>
  </si>
  <si>
    <t>Cuentas por cobrar intermediarios [partidas]</t>
  </si>
  <si>
    <t>Cuentas por cobrar intermediarios [sinopsis]</t>
  </si>
  <si>
    <t>Cuentas por cobrar intermediarios [tabla]</t>
  </si>
  <si>
    <t>Cuentas por cobrar leasing</t>
  </si>
  <si>
    <t>Cuentas por cobrar leasing [miembro]</t>
  </si>
  <si>
    <t>Cuentas por cobrar leasing [sinopsis]</t>
  </si>
  <si>
    <t>Cuentas por cobrar otros intermediarios</t>
  </si>
  <si>
    <t>Cuenta por cobrar por impuesto</t>
  </si>
  <si>
    <t>Cuentas por cobrar por impuestos corrientes [sinopsis]</t>
  </si>
  <si>
    <t>Cuenta por pagar por impuesto</t>
  </si>
  <si>
    <t>Cuentas por pagar por impuestos corrientes [sinopsis]</t>
  </si>
  <si>
    <t>Cumplimiento circular 794 (seguros generales) [sinopsis]</t>
  </si>
  <si>
    <t>Cumplimiento regimen de inversiones y endeudamiento [sinopsis]</t>
  </si>
  <si>
    <t>Cuotas de fondos de inversión</t>
  </si>
  <si>
    <t>Cuotas de fondos de inversión constituidos en el país cuyos activos están invertidos en  valores extranjeros</t>
  </si>
  <si>
    <t>Cuotas de fondos de inversión extranjeros</t>
  </si>
  <si>
    <t>Cuotas de fondos mutuos constituidos en el país cuyos activos están invertidos en valores extranjeros</t>
  </si>
  <si>
    <t>Cuotas de fondos mutuos constituidos en el país cuyos activos están invertidos en valores extranjero</t>
  </si>
  <si>
    <t>Cuotas de fondos mutuos extranjeros</t>
  </si>
  <si>
    <t>Cuotas por fondo</t>
  </si>
  <si>
    <t>Custodia en compañía [sinopsis]</t>
  </si>
  <si>
    <t>De 12 a 24 meses</t>
  </si>
  <si>
    <t>De 1 a 3 meses</t>
  </si>
  <si>
    <t>De 3 a 6 meses</t>
  </si>
  <si>
    <t>De 6 a 9 meses</t>
  </si>
  <si>
    <t>De 9 a 12 meses</t>
  </si>
  <si>
    <t>Declaración de cumplimiento</t>
  </si>
  <si>
    <t>Del DL 3500 [sinopsis]</t>
  </si>
  <si>
    <t>Depósitos a plazo o titulos representativos de captaciones emitidos por bancos e instituciones financieras</t>
  </si>
  <si>
    <t>Depósitos en moneda extranjera</t>
  </si>
  <si>
    <t>Depósitos y otros</t>
  </si>
  <si>
    <t>Depreciación del ejercicio propiedades de inversión</t>
  </si>
  <si>
    <t>Depreciación del ejercicio propiedades de uso propio</t>
  </si>
  <si>
    <t>Depreciación inversiones</t>
  </si>
  <si>
    <t>Depreciación de propiedades de inversión</t>
  </si>
  <si>
    <t>Depreciación de propiedades de uso propio</t>
  </si>
  <si>
    <t>Derechos, marcas, patentes [miembro]</t>
  </si>
  <si>
    <t>Derivados</t>
  </si>
  <si>
    <t>Derivados de cobertura</t>
  </si>
  <si>
    <t>Derivados de cobertura de inversión [sinopsis]</t>
  </si>
  <si>
    <t>Derivados de cobertura [sinopsis]</t>
  </si>
  <si>
    <t>Derivados a costo amortizado</t>
  </si>
  <si>
    <t>Derivados implícitos</t>
  </si>
  <si>
    <t>Derivados inversión</t>
  </si>
  <si>
    <t>Derivados de inversión</t>
  </si>
  <si>
    <t>3. Derivados</t>
  </si>
  <si>
    <t>Descripción de la moneda de presentación</t>
  </si>
  <si>
    <t>Descripción de la transacción</t>
  </si>
  <si>
    <t>Descuento de aceptación no devengado</t>
  </si>
  <si>
    <t>Descuento de cesión no ganado (DCNG)</t>
  </si>
  <si>
    <t>Descuento columna otros ramos por factor P.D. [miembro]</t>
  </si>
  <si>
    <t>Descuentos de cesión no devengado</t>
  </si>
  <si>
    <t>Vigencia póliza desde</t>
  </si>
  <si>
    <t>Detalle de ajustes conciliación del patrimonio consolidado [sinopsis]</t>
  </si>
  <si>
    <t>Detalle cambio participaciones en entidades del grupo [partidas]</t>
  </si>
  <si>
    <t>Detalle de compromisos [partidas]</t>
  </si>
  <si>
    <t>Detalle de Custodia de Inversiones [sinopsis]</t>
  </si>
  <si>
    <t>Detalle efectivo y efectivo equivalente [sinopsis]</t>
  </si>
  <si>
    <t>Detalle efectivo y efectivo equivalente [tabla]</t>
  </si>
  <si>
    <t>Detalle inversión por fondo [eje]</t>
  </si>
  <si>
    <t>Detalle por operación [eje]</t>
  </si>
  <si>
    <t>Detalle participación en empresas asociadas [partidas]</t>
  </si>
  <si>
    <t>Detalle participación en empresas subsidiarias [partidas]</t>
  </si>
  <si>
    <t>Detalle participación del reaseguro en las reservas técnicas [partidas]</t>
  </si>
  <si>
    <t>Detalle por fondo [eje]</t>
  </si>
  <si>
    <t>Detalle por tipo de moneda [eje]</t>
  </si>
  <si>
    <t>Detalle reservas técnicas [partidas]</t>
  </si>
  <si>
    <t>Detalle saldo otros ingresos (egresos) de las actividades de operación, inversión y financiamiento</t>
  </si>
  <si>
    <t>Detalle sub-ramos [eje]</t>
  </si>
  <si>
    <t>Deterioro activo por reaseguro</t>
  </si>
  <si>
    <t>Deterioro activos por reaseguro no proporcional  [miembro]</t>
  </si>
  <si>
    <t>Deterioro bienes raíces</t>
  </si>
  <si>
    <t>Deterioro contratos de leasing</t>
  </si>
  <si>
    <t>Deterioro cuentas incobrables</t>
  </si>
  <si>
    <t>Deterioro cuentas por cobrar asegurados</t>
  </si>
  <si>
    <t>Deterioro cuentas por cobrar asegurados [miembro]</t>
  </si>
  <si>
    <t>Deterioro cuentas por cobrar asegurados sin coaseguro [miembro]</t>
  </si>
  <si>
    <t>Deterioro cuentas por cobrar coaseguro (Líder) [miembro]</t>
  </si>
  <si>
    <t>Deterioro cuentas por cobrar intermediarios</t>
  </si>
  <si>
    <t>Deterioro deudas por cobrar por operaciones de coaseguros [miembro]</t>
  </si>
  <si>
    <t>Deterioro deudores por operaciones de coaseguro</t>
  </si>
  <si>
    <t>Deterioro deudores por operaciones de reaseguro</t>
  </si>
  <si>
    <t>Deterioro deudores por operaciones de reaseguro [miembro]</t>
  </si>
  <si>
    <t>Deterioro deudores por reaseguro</t>
  </si>
  <si>
    <t>Deterioro instrumentos de renta fija</t>
  </si>
  <si>
    <t>Deterioro intangibles</t>
  </si>
  <si>
    <t>Deterioro de la inversión empresa asociada</t>
  </si>
  <si>
    <t>Deterioro en inversión empresas relacionadas</t>
  </si>
  <si>
    <t>Deterioro de la inversión empresa subsidiaria</t>
  </si>
  <si>
    <t>Deterioro de inversiones</t>
  </si>
  <si>
    <t>Bienes entregados en leasing</t>
  </si>
  <si>
    <t>Deterioro inversiones a costo amortizado</t>
  </si>
  <si>
    <t>Deterioro inversiones a costo amortizado [miembro]</t>
  </si>
  <si>
    <t>Deterioro inversiones financieras</t>
  </si>
  <si>
    <t>Propiedades de uso propio</t>
  </si>
  <si>
    <t>Deterioro leasing [miembro]</t>
  </si>
  <si>
    <t>Deterioro [miembro]</t>
  </si>
  <si>
    <t>Deterioro mutuos hipotecarios</t>
  </si>
  <si>
    <t>Deterioro otros deudores por operaciones de reaseguro [miembro]</t>
  </si>
  <si>
    <t>Deterioro por coaseguro [eje]</t>
  </si>
  <si>
    <t>Deterioro préstamos</t>
  </si>
  <si>
    <t>Deterioro préstamos otorgados</t>
  </si>
  <si>
    <t>Deterioro primas</t>
  </si>
  <si>
    <t>Deterioro primas por cobrar reaseguro aceptado [miembro]</t>
  </si>
  <si>
    <t>Propiedades de inversión</t>
  </si>
  <si>
    <t>Deterioro propiedades de inversión</t>
  </si>
  <si>
    <t>Deterioro propiedades de uso propio</t>
  </si>
  <si>
    <t>Deterioro reservas [miembro]</t>
  </si>
  <si>
    <t>Deterioro de seguros</t>
  </si>
  <si>
    <t>Deterioro de seguros [sinopsis]</t>
  </si>
  <si>
    <t>Deterioro siniestros</t>
  </si>
  <si>
    <t>Deterioro siniestros por cobrar a reaseguradores extranjeros</t>
  </si>
  <si>
    <t>Deterioro siniestros por cobrar a reaseguradores [miembro]</t>
  </si>
  <si>
    <t>Deterioro siniestros por cobrar a reaseguradores nacionales</t>
  </si>
  <si>
    <t>Deterioro vencimientos primas seguros no revocables</t>
  </si>
  <si>
    <t>Deterioro vencimientos primas de seguros revocables anteriores a la fecha de los estados financieros</t>
  </si>
  <si>
    <t>Deterioro vencimientos primas de seguros revocables posteriores a la fecha de los estados financieros</t>
  </si>
  <si>
    <t>Determinación ajuste reserva por calce [eje]</t>
  </si>
  <si>
    <t>Determinación de prima no devengada a comparar con crédito a asegurados [partidas]</t>
  </si>
  <si>
    <t>Determinación de prima no devengada a comparar con crédito a asegurados [tabla]</t>
  </si>
  <si>
    <t>Determinación de valores razonables de activos y pasivos</t>
  </si>
  <si>
    <t>Deuda entidades financieras</t>
  </si>
  <si>
    <t>Deudas con asegurados</t>
  </si>
  <si>
    <t>Deudas con asegurados corrientes</t>
  </si>
  <si>
    <t>Deudas con asegurados corrientes y no corrientes [partidas]</t>
  </si>
  <si>
    <t>Deudas con asegurados no corrientes</t>
  </si>
  <si>
    <t>Deudas con asegurados [sinopsis]</t>
  </si>
  <si>
    <t>Deudas con asegurados [tabla]</t>
  </si>
  <si>
    <t>Asesores previsionales</t>
  </si>
  <si>
    <t>Corredores</t>
  </si>
  <si>
    <t>Deudas con el personal</t>
  </si>
  <si>
    <t>Deudas con el personal [sinopsis]</t>
  </si>
  <si>
    <t>Total deudas con entidades financieras [miembro]</t>
  </si>
  <si>
    <t>Deudas con entidades financieras [sinopsis]</t>
  </si>
  <si>
    <t>Deudas con entidades financieras [tabla]</t>
  </si>
  <si>
    <t>Deudas con instituciones financieras en moneda extranjera</t>
  </si>
  <si>
    <t>Deudas con intermediarios</t>
  </si>
  <si>
    <t>Deudas con intermediarios [partidas]</t>
  </si>
  <si>
    <t>Deudas con intermediarios [sinopsis]</t>
  </si>
  <si>
    <t>Deudas con intermediarios [tabla]</t>
  </si>
  <si>
    <t>Deudas con relacionados</t>
  </si>
  <si>
    <t>Deudores relacionados</t>
  </si>
  <si>
    <t>Deudas del personal</t>
  </si>
  <si>
    <t>Deudas por operaciones coaseguro [partidas]</t>
  </si>
  <si>
    <t>Deudas por operaciones coaseguro [sinopsis]</t>
  </si>
  <si>
    <t>Deudas por operaciones coaseguro [tabla]</t>
  </si>
  <si>
    <t>Deudas por operaciones de seguro</t>
  </si>
  <si>
    <t>Deudas por operaciones por coaseguro</t>
  </si>
  <si>
    <t>Deudas por operaciones reaseguro</t>
  </si>
  <si>
    <t>Deudas por operaciones de reaseguro en moneda extranjera</t>
  </si>
  <si>
    <t>Deudas por operaciones de reaseguro en moneda nacional</t>
  </si>
  <si>
    <t>Deudas del personal [sinopsis]</t>
  </si>
  <si>
    <t>Deudas por operaciones reaseguro extranjero[sinopsis]</t>
  </si>
  <si>
    <t>Deudas por operaciones reaseguro nacional [sinopsis]</t>
  </si>
  <si>
    <t>Deudas por operaciones de reaseguro [sinopsis]</t>
  </si>
  <si>
    <t>Deudas por operaciones reaseguro extranjero [partidas]</t>
  </si>
  <si>
    <t>Deudas por operaciones reaseguro nacional [partidas]</t>
  </si>
  <si>
    <t>Deudas previsionales</t>
  </si>
  <si>
    <t>Deudores por operaciones de coaseguro</t>
  </si>
  <si>
    <t>Deudores por operaciones de coaseguro [partidas]</t>
  </si>
  <si>
    <t>Deudores por operaciones de reaseguro</t>
  </si>
  <si>
    <t>Deudores por operaciones de reaseguro [sinopsis]</t>
  </si>
  <si>
    <t>Deudores por primas asegurados en moneda extranjera</t>
  </si>
  <si>
    <t>Deudores por primas en moneda extranjera</t>
  </si>
  <si>
    <t>Deudores por primas por vencimiento [sinopsis]</t>
  </si>
  <si>
    <t>Deudores por primas reaseguradores en moneda extranjera</t>
  </si>
  <si>
    <t>Deudores por reaseguros</t>
  </si>
  <si>
    <t>Deudores por siniestros en moneda extranjera</t>
  </si>
  <si>
    <t>Devengo de interés inversiones financieras</t>
  </si>
  <si>
    <t>Devolución por rentas y siniestros</t>
  </si>
  <si>
    <t>Diferencia de cambio por activos</t>
  </si>
  <si>
    <t>Diferencia de cambio por activos financieros a costo amortizado</t>
  </si>
  <si>
    <t>Diferencia de cambio por activos financieros a valor razonable</t>
  </si>
  <si>
    <t>Diferencia cambio cuentas por cobrar asegurados</t>
  </si>
  <si>
    <t>Diferencia de cambio deterioro deudores por operaciones de reaseguro</t>
  </si>
  <si>
    <t>Diferencia de cambio deudores por operaciones de coaseguro</t>
  </si>
  <si>
    <t>Diferencia de cambio deterioro de inversiones a costo amortizado</t>
  </si>
  <si>
    <t>Diferencia de cambio por deudas por operaciones por coaseguro</t>
  </si>
  <si>
    <t>Diferencia de cambio por deudas por operaciones reaseguro</t>
  </si>
  <si>
    <t>Diferencia de cambio por deudores por operaciones de coaseguro</t>
  </si>
  <si>
    <t>Diferencia de cambio deudores por operaciones de reaseguro</t>
  </si>
  <si>
    <t>Diferencia de cambio [eje]</t>
  </si>
  <si>
    <t>Diferencia de cambio en inversión empresas relacionadas</t>
  </si>
  <si>
    <t>Diferencia de cambio por inversiones inmobiliarias</t>
  </si>
  <si>
    <t>Diferencia de cambio por inversiones seguros cuenta única de inversión (CUI)</t>
  </si>
  <si>
    <t>Total diferencia de cambio [miembro]</t>
  </si>
  <si>
    <t>Diferencia de cambio por operaciones de seguros en moneda extranjera</t>
  </si>
  <si>
    <t>Diferencia de cambio por otros activos</t>
  </si>
  <si>
    <t>Diferencia de cambio por otros pasivos</t>
  </si>
  <si>
    <t>Diferencia de cambio por participación del reaseguro en las reservas técnicas</t>
  </si>
  <si>
    <t>Conceptos [partidas]</t>
  </si>
  <si>
    <t>Diferencia de cambio por pasivos</t>
  </si>
  <si>
    <t>Diferencia de cambio por pasivos financieros</t>
  </si>
  <si>
    <t>Diferencia de cambio por patrimonio</t>
  </si>
  <si>
    <t>Préstamos</t>
  </si>
  <si>
    <t>Diferencia de cambio reserva de siniestros</t>
  </si>
  <si>
    <t>Diferencia de cambio por reservas técnicas</t>
  </si>
  <si>
    <t>Diferencia de cambio [sinopsis]</t>
  </si>
  <si>
    <t>Diferencia de cambio [tabla]</t>
  </si>
  <si>
    <t>Diferencia por reconocer B-2004 y MI-2006</t>
  </si>
  <si>
    <t>Diferencia por reconocer RV-2004</t>
  </si>
  <si>
    <t>Diferencia de cambio</t>
  </si>
  <si>
    <t>Diferencias permanentes [miembro]</t>
  </si>
  <si>
    <t>Diferencia de tipo de cambio inversiones financieras</t>
  </si>
  <si>
    <t>Directo, aceptado, cedido [eje]</t>
  </si>
  <si>
    <t>Directo [miembro]</t>
  </si>
  <si>
    <t>Disminución de capital</t>
  </si>
  <si>
    <t>Disminuciones reserva de siniestro</t>
  </si>
  <si>
    <t>Distribución de dividendos</t>
  </si>
  <si>
    <t>Distribución de dividendos [sinopsis]</t>
  </si>
  <si>
    <t>Distribución estratégica</t>
  </si>
  <si>
    <t>Dividendos</t>
  </si>
  <si>
    <t>Dividendos a los accionistas</t>
  </si>
  <si>
    <t>Dividendos inversiones financieras</t>
  </si>
  <si>
    <t>Dividendos recibidos por inversión empresas relacionadas</t>
  </si>
  <si>
    <t>Domicilio</t>
  </si>
  <si>
    <t>Edificios [miembro]</t>
  </si>
  <si>
    <t>Caja</t>
  </si>
  <si>
    <t>Efectivo y efectivo equivalente</t>
  </si>
  <si>
    <t>Efectivo y efectivo equivalente [partidas]</t>
  </si>
  <si>
    <t>Efecto acumulado de otros conceptos no significativos</t>
  </si>
  <si>
    <t>Efecto en OCI (other comprensive income)</t>
  </si>
  <si>
    <t>Efecto en OCI (other comprensive income) [miembro]</t>
  </si>
  <si>
    <t>Efecto en OCI [miembro]</t>
  </si>
  <si>
    <t>Efecto en resultado activo Ut (Perd)</t>
  </si>
  <si>
    <t>Efecto en resultado compensaciones directivos clave y administradores [miembro]</t>
  </si>
  <si>
    <t>Efecto en resultado otros Ut (Perd)</t>
  </si>
  <si>
    <t>Efecto en resultado pasivo Ut (Perd)</t>
  </si>
  <si>
    <t>Efecto en resultado del pasivo financiero a valor razonable [miembro]</t>
  </si>
  <si>
    <t>Efecto en resultados del ejercicio</t>
  </si>
  <si>
    <t>Efecto en resultados [miembro]</t>
  </si>
  <si>
    <t>Efecto en resultado de las transacciones</t>
  </si>
  <si>
    <t>Gastos anticipados</t>
  </si>
  <si>
    <t>Efecto de impuesto diferido en patrimonio</t>
  </si>
  <si>
    <t>Impuestos diferidos en patrimonio [sinopsis]</t>
  </si>
  <si>
    <t>Impuestos diferidos en patrimonio y en resultados [partidas]</t>
  </si>
  <si>
    <t>Impuestos diferidos en patrimonio y en resultados [sinopsis]</t>
  </si>
  <si>
    <t>Impuestos diferidos en patrimonio y en resultados [tabla]</t>
  </si>
  <si>
    <t>Efecto de impuesto diferido en resultados</t>
  </si>
  <si>
    <t>Impuestos diferidos en resultados [sinopsis]</t>
  </si>
  <si>
    <t>Efecto de las variaciones de los tipo de cambio</t>
  </si>
  <si>
    <t>Egreso por activos financieros a valor razonable</t>
  </si>
  <si>
    <t>Egreso por activos inmobiliarios</t>
  </si>
  <si>
    <t>Egreso por comisiones reaseguro aceptado</t>
  </si>
  <si>
    <t>Egreso por comisiones seguro directo</t>
  </si>
  <si>
    <t>Gasto de administración</t>
  </si>
  <si>
    <t>Egresos de actividades de financiamiento [sinopsis]</t>
  </si>
  <si>
    <t>Egresos de actividades de inversión [sinopsis]</t>
  </si>
  <si>
    <t>Egresos de las actividades de la operación [sinopsis]</t>
  </si>
  <si>
    <t>Egreso por activos financieros a costo amortizado</t>
  </si>
  <si>
    <t>Egresos por activos intangibles</t>
  </si>
  <si>
    <t>Egresos por activos mantenidos para la venta</t>
  </si>
  <si>
    <t>Egresos asociados operaciones autorizadas</t>
  </si>
  <si>
    <t>Egresos de efectivo de la actividad aseguradora</t>
  </si>
  <si>
    <t>Egresos de efectivo de las actividades de financiamiento</t>
  </si>
  <si>
    <t>Egresos de efectivo de las actividades de inversión</t>
  </si>
  <si>
    <t>Egresos por participaciones en entidades del grupo y filiales</t>
  </si>
  <si>
    <t>Egresos por propiedades, muebles y equipos</t>
  </si>
  <si>
    <t>Egreso por prestaciones seguro directo y coaseguro</t>
  </si>
  <si>
    <t>Egresos por préstamos con relacionados</t>
  </si>
  <si>
    <t>Egresos por propiedades de inversión</t>
  </si>
  <si>
    <t>Títulos emitidos por estados y bancos centrales extranjeros</t>
  </si>
  <si>
    <t>Títulos emitidos por estados y bancos centrales extranjeros a valor razonable</t>
  </si>
  <si>
    <t>Empresa de depósito y custodia de valores [sinopsis]</t>
  </si>
  <si>
    <t>Empresas asociadas [eje]</t>
  </si>
  <si>
    <t>Empresas relacionadas [eje]</t>
  </si>
  <si>
    <t>Empresas subsidiarias [eje]</t>
  </si>
  <si>
    <t>Endeudamiento</t>
  </si>
  <si>
    <t>Endeudamiento financiero</t>
  </si>
  <si>
    <t>Endeudamiento [sinopsis]</t>
  </si>
  <si>
    <t>En proceso de liquidación</t>
  </si>
  <si>
    <t>En proceso de liquidación [miembro]</t>
  </si>
  <si>
    <t>Cuando una entidad no aplique un requerimiento establecido en NIIF</t>
  </si>
  <si>
    <t>Entradas de divisas [miembro]</t>
  </si>
  <si>
    <t>Explicación ingresos anticipados [bloque de texto]</t>
  </si>
  <si>
    <t>Equivalente al efectivo</t>
  </si>
  <si>
    <t>Estado de cambios en el patrimonio [partidas]</t>
  </si>
  <si>
    <t>Estado de cambios en el patrimonio [sinopsis]</t>
  </si>
  <si>
    <t>Estado de cambios en el patrimonio [tabla]</t>
  </si>
  <si>
    <t>Estado de flujos de efectivo [sinopsis]</t>
  </si>
  <si>
    <t>Estado otro resultado integral [sinopsis]</t>
  </si>
  <si>
    <t>Estado del resultado integral [sinopsis]</t>
  </si>
  <si>
    <t>Estado de resultados [sinopsis]</t>
  </si>
  <si>
    <t>Estado de situación financiera [sinopsis]</t>
  </si>
  <si>
    <t>1.1.1 Estatales</t>
  </si>
  <si>
    <t>Estrategia en el uso de derivados [bloque de texto]</t>
  </si>
  <si>
    <t>EUR [miembro]</t>
  </si>
  <si>
    <t>Evolución del deterioro por coaseguro [partidas]</t>
  </si>
  <si>
    <t>Evolución del deterioro por coaseguro [sinopsis]</t>
  </si>
  <si>
    <t>Evolución del deterioro por coaseguro [tabla]</t>
  </si>
  <si>
    <t>Evolución del deterioro por reaseguro [partidas]</t>
  </si>
  <si>
    <t>Evolución del deterioro por reaseguro [sinopsis]</t>
  </si>
  <si>
    <t>Evolución del deterioro por reaseguro [tabla]</t>
  </si>
  <si>
    <t>Evolución del deterioro cuentas por cobrar asegurados [boque de texto]</t>
  </si>
  <si>
    <t>Evolución del deterioro cuentas por cobrar asegurados [partidas]</t>
  </si>
  <si>
    <t>Evolución del deterioro cuentas por cobrar asegurados [sinopsis]</t>
  </si>
  <si>
    <t>Evolución del deterioro cuentas por cobrar asegurados [tabla]</t>
  </si>
  <si>
    <t>Evolución deterioro inversiones [sinopsis]</t>
  </si>
  <si>
    <t>Evolución deterioro préstamos [sinopsis]</t>
  </si>
  <si>
    <t>Explicación activo por impuestos diferidos: Información general [bloque de texto]</t>
  </si>
  <si>
    <t>Explicación activos intangibles distintos a goodwill [bloque de texto]</t>
  </si>
  <si>
    <t>Explicación activos no corrientes mantenidos para la venta [bloque de texto]</t>
  </si>
  <si>
    <t>Bloque de Texto</t>
  </si>
  <si>
    <t>Explicación activos no efectivos (sinopsis)</t>
  </si>
  <si>
    <t>Explicación de ajustes de la conciliación del patrimonio consolidado [bloque de texto]</t>
  </si>
  <si>
    <t>Explicación capital pagado [bloque de texto]</t>
  </si>
  <si>
    <t>Explicación cuentas por cobrar intermediarios [bloque de texto]</t>
  </si>
  <si>
    <t>Explicación cuentas por cobrar leasing para arrendamientos financieros [bloque de texto]</t>
  </si>
  <si>
    <t>Explicación deudas del personal [bloque de texto]</t>
  </si>
  <si>
    <t>Explicación distribución de dividendos [bloque de texto]</t>
  </si>
  <si>
    <t>Explicación evolución del deterioro por coaseguro. Interés efectivo [bloque de texto]</t>
  </si>
  <si>
    <t>Explicación gastos anticipados [bloque de texto]</t>
  </si>
  <si>
    <t>Explicación goodwill [bloque detexto]</t>
  </si>
  <si>
    <t>Explicación de Impagos y otros incumplimientos [bloque de texto]</t>
  </si>
  <si>
    <t>Explicación inversión a costo amortizado [bloque de texto]</t>
  </si>
  <si>
    <t>Explicación inversiones a valor razonable [bloque de texto]</t>
  </si>
  <si>
    <t>Explicación modelo utilizado para determinar el deterioro [bolque de texto]</t>
  </si>
  <si>
    <t>Explicación evolución del deterioro asegurados: Modelo utilizado para determinar el deterioro [bloque de texto]</t>
  </si>
  <si>
    <t>Explicación modelo utilizado para determinar deterioro deudores por operaciones de reaseguro [bloque de texto]</t>
  </si>
  <si>
    <t>Explicación monto reclasificación inversiones financieras [bloque de texto]</t>
  </si>
  <si>
    <t>Explicación otras inversiones [bloque de texto]</t>
  </si>
  <si>
    <t>Explicación otro pasivo a costo amortizado [bloque de texto]</t>
  </si>
  <si>
    <t>Explicación del concepto</t>
  </si>
  <si>
    <t>Explicación otros movimientos inversiones financieras [bloque de texto]</t>
  </si>
  <si>
    <t>Explicación propiedades de inversión para arriendos operativos [bloque de texto]</t>
  </si>
  <si>
    <t>Explicación provisiones [bloque de texto]</t>
  </si>
  <si>
    <t>Explicación saldos adeudados por reaseguros. Interés efectivo utilizado por tipo de activo [bloque de texto]</t>
  </si>
  <si>
    <t>Explicación tasa efectiva para cálculo de pasivos a costo amortizado [bloque de texto]</t>
  </si>
  <si>
    <t>Explicación transacciones con partes relacionadas [bloque de texto]</t>
  </si>
  <si>
    <t>Factor P.D.</t>
  </si>
  <si>
    <t>Factor de reaseguro pi</t>
  </si>
  <si>
    <t>Factor</t>
  </si>
  <si>
    <t>Fallecidos</t>
  </si>
  <si>
    <t>Fecha de cierre del periodo sobre el que se informa</t>
  </si>
  <si>
    <t>Fecha de clasificación</t>
  </si>
  <si>
    <t>Fecha clasificación 2 reasegurador extranjero</t>
  </si>
  <si>
    <t>Fecha clasificación 2 reasegurador nacional</t>
  </si>
  <si>
    <t>Fecha clasificación 1 reasegurador extranjero</t>
  </si>
  <si>
    <t>Fecha clasificación 1 reasegurador nacional</t>
  </si>
  <si>
    <t>Fecha inicial</t>
  </si>
  <si>
    <t>Fecha liberación compromiso</t>
  </si>
  <si>
    <t>Fecha de la operación</t>
  </si>
  <si>
    <t>Fecha de la operación pactos</t>
  </si>
  <si>
    <t>Fecha de otorgamiento</t>
  </si>
  <si>
    <t>Fecha de resolución exenta SVS</t>
  </si>
  <si>
    <t>Fecha de término operación venta corta</t>
  </si>
  <si>
    <t>f) Fecha de transición de subsidiarias, asociadas y entidades controladas conjuntamente</t>
  </si>
  <si>
    <t>Fecha de vencimiento del contrato</t>
  </si>
  <si>
    <t>Fecha de vencimiento del contrato de los pactos</t>
  </si>
  <si>
    <t>Fecha y descripción del hecho que puede afectar los estados financieros</t>
  </si>
  <si>
    <t>Filiales [miembro]</t>
  </si>
  <si>
    <t>Flujo de activos nominales en UF Ak Tramo CPk-1</t>
  </si>
  <si>
    <t>Flujo de activos nominales en UF Ak Tramo CPk-2</t>
  </si>
  <si>
    <t>Flujo de activos nominales en UF Ak Tramo CPk-3</t>
  </si>
  <si>
    <t>Flujo de activos nominales en UF Ak Tramo CPk-4</t>
  </si>
  <si>
    <t>Flujo de pasivos financieros Ck Tramo CPk-1</t>
  </si>
  <si>
    <t>Flujo de pasivos financieros Ck Tramo CPk-2</t>
  </si>
  <si>
    <t>Flujo de pasivos financieros Ck Tramo CPk-3</t>
  </si>
  <si>
    <t>Flujo de pasivos financieros Ck Tramo CPk-4</t>
  </si>
  <si>
    <t>Flujo de pasivos de seguros nominales en UF Bk Tramo CPk-1</t>
  </si>
  <si>
    <t>Flujo de pasivos de seguros nominales en UF Bk Tramo CPk-2</t>
  </si>
  <si>
    <t>Flujo de pasivos de seguros nominales en UF Bk Tramo CPk-3</t>
  </si>
  <si>
    <t>Flujo de pasivos de seguros nominales en UF Bk Tramo CPk-4</t>
  </si>
  <si>
    <t>Flujo de efectivo de las actividades de la operación [sinopsis]</t>
  </si>
  <si>
    <t>Flujo de efectivo de las actividades de financiamiento [sinopsis]</t>
  </si>
  <si>
    <t>Flujo de efectivo de las actividades de inversión [sinopsis]</t>
  </si>
  <si>
    <t>Flujo de efectivo neto de actividades de financiamiento</t>
  </si>
  <si>
    <t>Flujo de efectivo neto de actividades de inversión</t>
  </si>
  <si>
    <t>Flujo de efectivo neto de actividades de la operación</t>
  </si>
  <si>
    <t>Folio operación</t>
  </si>
  <si>
    <t>Folio operación pactos</t>
  </si>
  <si>
    <t>Fondos de inversión capital de riesgo</t>
  </si>
  <si>
    <t>Fondos de inversión inmobiliarios</t>
  </si>
  <si>
    <t>Fondos de inversión mobiliarios</t>
  </si>
  <si>
    <t>Fondos de inversión</t>
  </si>
  <si>
    <t>Fondos de inversión [miembro]</t>
  </si>
  <si>
    <t>Fondos de Inversión Privados Extranjeros</t>
  </si>
  <si>
    <t>Fondos de Inversión Privados Nacionales</t>
  </si>
  <si>
    <t>Total fondos [miembro]</t>
  </si>
  <si>
    <t>Fondos mutuos</t>
  </si>
  <si>
    <t>Fondos mutuos [miembro]</t>
  </si>
  <si>
    <t>2.3 Fondos mutuos o de inversión</t>
  </si>
  <si>
    <t>Fondos mutuos representativos</t>
  </si>
  <si>
    <t>2. Fondos retenidos</t>
  </si>
  <si>
    <t>Fondos retenidos</t>
  </si>
  <si>
    <t>Forma de pago cuentas por cobrar asegurados [eje]</t>
  </si>
  <si>
    <t>Forward compra [miembro]</t>
  </si>
  <si>
    <t>Forward compra [partidas]</t>
  </si>
  <si>
    <t>Forward [miembro]</t>
  </si>
  <si>
    <t>Forwards compra [tabla]</t>
  </si>
  <si>
    <t>Forwards venta [tabla]</t>
  </si>
  <si>
    <t>Forward venta [miembro]</t>
  </si>
  <si>
    <t>Forward venta [partidas]</t>
  </si>
  <si>
    <t>F.P.</t>
  </si>
  <si>
    <t>F.R.</t>
  </si>
  <si>
    <t>F.S.</t>
  </si>
  <si>
    <t>Futuros compra [miembro]</t>
  </si>
  <si>
    <t>Futuros compra [partidas]</t>
  </si>
  <si>
    <t>Futuros compra [tabla]</t>
  </si>
  <si>
    <t>Futuros [miembro]</t>
  </si>
  <si>
    <t>Futuros venta [miembro]</t>
  </si>
  <si>
    <t>Futuros venta [partidas]</t>
  </si>
  <si>
    <t>Futuros venta [tabla]</t>
  </si>
  <si>
    <t>Garantías [bloque de texto]</t>
  </si>
  <si>
    <t>Gasto por impuesto renta (impuesto año corriente)</t>
  </si>
  <si>
    <t>Gastos activados</t>
  </si>
  <si>
    <t>Gastos anticipados [sinopsis]</t>
  </si>
  <si>
    <t>Gastos asociados al canal de distribución</t>
  </si>
  <si>
    <t>Gastos asociados al canal de distribución directos</t>
  </si>
  <si>
    <t>Gastos asociados al canal de distribución indirectos</t>
  </si>
  <si>
    <t>Gastos asociados a la gestión de la cartera de inversiones</t>
  </si>
  <si>
    <t>Gastos Bancarios [miembro]</t>
  </si>
  <si>
    <t>Gastos de gestión</t>
  </si>
  <si>
    <t>Gastos de hospital y otros</t>
  </si>
  <si>
    <t>Gastos por impuesto a la renta [sinopsis]</t>
  </si>
  <si>
    <t>Gasto por impuestos</t>
  </si>
  <si>
    <t>Gastos médicos</t>
  </si>
  <si>
    <t>Gastos no deducibles (gastos financieros y no tributarios) [miembro]</t>
  </si>
  <si>
    <t>Gastos organización y puesta en marcha [miembro]</t>
  </si>
  <si>
    <t>Gastos por reaseguro no proporcional</t>
  </si>
  <si>
    <t>Costo de reaseguro no proporcional [miembro]</t>
  </si>
  <si>
    <t>Goodwill</t>
  </si>
  <si>
    <t>Grandes riesgos [miembro]</t>
  </si>
  <si>
    <t>Grupo asegurador</t>
  </si>
  <si>
    <t>Grupo económico</t>
  </si>
  <si>
    <t>Grupo SIS</t>
  </si>
  <si>
    <t>Grupos [miembro]</t>
  </si>
  <si>
    <t>Vigencia póliza hasta</t>
  </si>
  <si>
    <t>Hipótesis de negocio en marcha</t>
  </si>
  <si>
    <t>I1 Sin dictamen [miembro]</t>
  </si>
  <si>
    <t>I2p Parcial aprobadas en análisis Cía [miembro]</t>
  </si>
  <si>
    <t>I2t Total aprobadas en análisis Cía [miembro]</t>
  </si>
  <si>
    <t>I3a Parcial aprobadas reclamadas afiliada  [miembro]</t>
  </si>
  <si>
    <t>I3pc Parcial aprobadas reclamadas en Cía [miembro]</t>
  </si>
  <si>
    <t>I3t Total aprobadas, reclamadas en Cía [miembro]</t>
  </si>
  <si>
    <t>I4 Rechazadas, dentro del plazo de reclamación [miembro]</t>
  </si>
  <si>
    <t>I5 Rechazadas, en proceso de reclamación [miembro]</t>
  </si>
  <si>
    <t>I6p Parcial definitivo, por el primer dictamen [miembro]</t>
  </si>
  <si>
    <t>I6p Parcial definitivo por el primer dictamen [miembro]</t>
  </si>
  <si>
    <t>I6t Total definitivo, por el primer dictamen [miembro]</t>
  </si>
  <si>
    <t>Identificación accionistas [eje]</t>
  </si>
  <si>
    <t>Identificación activo mantenido para la venta [eje]</t>
  </si>
  <si>
    <t>Identificación asegurado</t>
  </si>
  <si>
    <t>Identificación de contratos y grupos [sinopsis]</t>
  </si>
  <si>
    <t>Identificación deudas con entidades financieras [eje]</t>
  </si>
  <si>
    <t>Identificación entidad cedente</t>
  </si>
  <si>
    <t>Identificación pasivo mantenido para la venta [eje]</t>
  </si>
  <si>
    <t>Identificación de la póliza [sinopsis]</t>
  </si>
  <si>
    <t>III región</t>
  </si>
  <si>
    <t>II región</t>
  </si>
  <si>
    <t>Importes no utilizados durante el período</t>
  </si>
  <si>
    <t>Importes usados durante el período</t>
  </si>
  <si>
    <t>Impuesto diferido</t>
  </si>
  <si>
    <t>Impuesto diferido neto [miembro]</t>
  </si>
  <si>
    <t>Impuesto por gastos rechazados artículo N°21</t>
  </si>
  <si>
    <t>Impuesto de reaseguro</t>
  </si>
  <si>
    <t>Impuesto renta</t>
  </si>
  <si>
    <t>Impuesto renta por pagar</t>
  </si>
  <si>
    <t>Impuestos por cobrar</t>
  </si>
  <si>
    <t>Impuestos por pagar</t>
  </si>
  <si>
    <t>Impuestos renta y diferido</t>
  </si>
  <si>
    <t>Impuesto de terceros</t>
  </si>
  <si>
    <t>Impuesto único (gastos rechazados) [miembro]</t>
  </si>
  <si>
    <t>Incendio [miembro]</t>
  </si>
  <si>
    <t>Incentivos de impuestos no reconocidos en el estado de resultados [miembro]</t>
  </si>
  <si>
    <t>Incremento reserva de siniestros</t>
  </si>
  <si>
    <t>Incremento de siniestros invalidez parcial</t>
  </si>
  <si>
    <t>Incremento de siniestros invalidez total</t>
  </si>
  <si>
    <t>Incremento de siniestros por sobrevivencia</t>
  </si>
  <si>
    <t>Incremento de siniestros por seguro de invalidez y sobrevivencia</t>
  </si>
  <si>
    <t>Incrementos en provisiones existentes</t>
  </si>
  <si>
    <t>Indemnizaciones</t>
  </si>
  <si>
    <t>Indemnizaciones fallecidos</t>
  </si>
  <si>
    <t>Indemnizaciones inválidos parcial</t>
  </si>
  <si>
    <t>Indemnizaciones inválidos total</t>
  </si>
  <si>
    <t>Indemnizaciones (sin gastos de hospital ) [sinopsis]</t>
  </si>
  <si>
    <t>Indemnizaciones y otros</t>
  </si>
  <si>
    <t>Indemnización por invalidez accidental</t>
  </si>
  <si>
    <t>Indemnización por muerte accidental</t>
  </si>
  <si>
    <t>Indice de cobertura de activos CAk Tramo CPk-1</t>
  </si>
  <si>
    <t>Indice de cobertura de activos CAk Tramo CPk-2</t>
  </si>
  <si>
    <t>Indice de cobertura de activos CAk Tramo CPk-3</t>
  </si>
  <si>
    <t>Indice de cobertura de activos CAk Tramo CPk-4</t>
  </si>
  <si>
    <t>Indice de cobertura de pasivos CPk Tramo CPk-1</t>
  </si>
  <si>
    <t>Indice de cobertura de pasivos CPk Tramo CPk-2</t>
  </si>
  <si>
    <t>Indice de cobertura de pasivos CPk Tramo CPk-3</t>
  </si>
  <si>
    <t>Indice de cobertura de pasivos CPk Tramo CPk-4</t>
  </si>
  <si>
    <t>Indices de coberturas por tramos [partidas]</t>
  </si>
  <si>
    <t>Indices de coberturas [sinopsis]</t>
  </si>
  <si>
    <t>Indices de coberturas [tabla]</t>
  </si>
  <si>
    <t>Individuales [miembro]</t>
  </si>
  <si>
    <t>Industria, infraestructura y comercio [miembro]</t>
  </si>
  <si>
    <t>Información adicional riesgo de crédito por clase de activo financiero del punto 2 [bloque de texto]</t>
  </si>
  <si>
    <t>Información a revelar sobre solvencia [sinopsis]</t>
  </si>
  <si>
    <t>Información cartera de inversiones [partidas]</t>
  </si>
  <si>
    <t>Información cartera de inversiones [sinopsis]</t>
  </si>
  <si>
    <t>Información cartera de inversiones [tabla]</t>
  </si>
  <si>
    <t>Información de contratos y grupos [partidas]</t>
  </si>
  <si>
    <t>Información de contratos y grupos [tabla]</t>
  </si>
  <si>
    <t>Información cualitativa riesgos financieros [bloque de texto]</t>
  </si>
  <si>
    <t>Información cualitativa y cuantitativa  de riesgos de seguros [bloque de texto]</t>
  </si>
  <si>
    <t>Información cuantitativa riesgos financieros [bloque de texto]</t>
  </si>
  <si>
    <t>Información de derivados [partidas]</t>
  </si>
  <si>
    <t>Información general costo de siniestros últimos 3 años [sinopsis]</t>
  </si>
  <si>
    <t>Información general [eje]</t>
  </si>
  <si>
    <t>Información general [sinopsis]</t>
  </si>
  <si>
    <t>Información general margen de solvencia [tabla]</t>
  </si>
  <si>
    <t>Información invalidez sin primer dictamen por grupos [eje]</t>
  </si>
  <si>
    <t>Información invalidez y sobrevivencia por grupos [eje]</t>
  </si>
  <si>
    <t>Información invalidos fallecidos por grupos [eje]</t>
  </si>
  <si>
    <t>Información invalidos parciales por grupos [eje]</t>
  </si>
  <si>
    <t>Información invalidos transitorios por grupos [eje]</t>
  </si>
  <si>
    <t>Información por clasificadora de riesgo [eje]</t>
  </si>
  <si>
    <t>Información por grupos [eje]</t>
  </si>
  <si>
    <t>Información por transacción activos [partidas]</t>
  </si>
  <si>
    <t>Información por transacción otros [partidas]</t>
  </si>
  <si>
    <t>Información por transacción pasivos [partidas]</t>
  </si>
  <si>
    <t>Información a revelar sobre activos financieros a costo amortizado [sinopsis]</t>
  </si>
  <si>
    <t>Información a revelar sobre activos financieros a valor razonable [sinopsis]</t>
  </si>
  <si>
    <t>Información a revelar sobre activos intangibles [sinopsis]</t>
  </si>
  <si>
    <t>Información a revelar sobre administración de riesgo [sinopsis]</t>
  </si>
  <si>
    <t>Información a revelar sobre bases de preparación [sinopsis]</t>
  </si>
  <si>
    <t>Información a revelar sobre contingencias y compromisos [sinopsis]</t>
  </si>
  <si>
    <t>Información a revelar sobre costo de siniestros del ejercicio [boque de texto]</t>
  </si>
  <si>
    <t>Información a revelar sobre cuentas por cobrar asegurados [sinopsis]</t>
  </si>
  <si>
    <t>Información a revelar sobre deudas con asegurados [bloque de texto]</t>
  </si>
  <si>
    <t>Información a revelar sobre deudas con intermediarios [bloque de texto]</t>
  </si>
  <si>
    <t>Información a revelar sobre deudas por operaciones de seguros [sinopsis]</t>
  </si>
  <si>
    <t>Información a revelar sobre deudores por operaciones de coaseguro [sinopsis]</t>
  </si>
  <si>
    <t>Información a revelar sobre deudores por operaciones de reaseguro [sinopsis]</t>
  </si>
  <si>
    <t>Información a revelar sobre diferencia de cambio y unidades reajustables [sinopsis]</t>
  </si>
  <si>
    <t>Información a revelar sobre efectivo y efectivo equivalente [sinopsis]</t>
  </si>
  <si>
    <t>Información a revelar sobre entidad que reporta [sinopsis]</t>
  </si>
  <si>
    <t>Información a revelar sobre hechos posteriores [sinopsis]]</t>
  </si>
  <si>
    <t>Información a revelar sobre impuesto a la renta [boque de texto]</t>
  </si>
  <si>
    <t>Información a revelar sobre impuestos por cobrar [sinopsis]</t>
  </si>
  <si>
    <t>Información a revelar sobre información general sobre los estados financieros [bloque de texto]</t>
  </si>
  <si>
    <t>Información a revelar sobre inversiones con CUI [sinopsis]</t>
  </si>
  <si>
    <t>Información a revelar sobre inversiones inmobiliarias [sinopsis]</t>
  </si>
  <si>
    <t>Información a revelar sobre otras notas de inversiones financieras [sinopsis]</t>
  </si>
  <si>
    <t>Información a revelar sobre otras reservas técnicas [boque de texto]</t>
  </si>
  <si>
    <t>Información a revelar sobre otros activos [sinopsis]</t>
  </si>
  <si>
    <t>Información a revelar sobre otros egresos [sinopsis]</t>
  </si>
  <si>
    <t>Información a revelar sobre otros ingresos o egresos del estado de flujo de efectivo [boque de texto]</t>
  </si>
  <si>
    <t>Información a revelar sobre otros ingresos [sinopsis]</t>
  </si>
  <si>
    <t>Información a revelar sobre otros pasivos [sinopsis]</t>
  </si>
  <si>
    <t>Información a revelar sobre participaciones en entidades del grupo [boque de texto]</t>
  </si>
  <si>
    <t>Información a revelar sobre pasivos financieros [sinopsis]</t>
  </si>
  <si>
    <t>Información a revelar sobre pasivos no corrientes mantenidos para la venta [sinopsis]</t>
  </si>
  <si>
    <t>Información a revelar sobre patrimonio [sinopsis]</t>
  </si>
  <si>
    <t>Información a revelar sobre políticas contables significativas [sinopsis]</t>
  </si>
  <si>
    <t>Información a revelar sobre políticas contables [sinopsis]</t>
  </si>
  <si>
    <t>Información a revelar sobre préstamos [sinopsis]</t>
  </si>
  <si>
    <t>Información a revelar sobre primera adopción [sinopsis]</t>
  </si>
  <si>
    <t>Información a revelar sobre provisiones [sinopsis]</t>
  </si>
  <si>
    <t>Información a revelar sobre reaseguradores y corredores de reaseguro vigentes [sinopsis]</t>
  </si>
  <si>
    <t>Información a revelar sobre reservas insuficiencia de primas [boque de texto]</t>
  </si>
  <si>
    <t>Información a revelar sobre reservas técnicas [sinopsis]</t>
  </si>
  <si>
    <t>Información a revelar sobre resultado de inversiones [sinopsis]</t>
  </si>
  <si>
    <t>Información a revelar sobre utilidad (pérdida) por operaciones discontinuas y disponibles para la venta [snopsis]</t>
  </si>
  <si>
    <t>Información a revelar sobre variación de reservas técnicas [sinopsis]</t>
  </si>
  <si>
    <t>Información a revelar sobre ventas por regiones para seguros generales [sinopsis]</t>
  </si>
  <si>
    <t>Información riesgo de crédito de instrumentos financieros del punto 1 [bloque de texto]</t>
  </si>
  <si>
    <t>Información riesgo de credito de instrumentos financieros del punto 3 [bloque de texto]</t>
  </si>
  <si>
    <t>Información riesgo de crédito por clase de activo financiero [sinopsis]</t>
  </si>
  <si>
    <t>Información riesgo de liquidez de instrumentos financieros [bloque de texto]</t>
  </si>
  <si>
    <t>Información riesgo de mercado de instrumentos financieros [bloque de texto]</t>
  </si>
  <si>
    <t>Información seguros CUI [partidas]</t>
  </si>
  <si>
    <t>Información y fecha sobre autorización para publicar estados financieros</t>
  </si>
  <si>
    <t>Información sobre clasificadores de riesgo [sinopsis]</t>
  </si>
  <si>
    <t>Información sobre clasificadores de riesgo [tabla]</t>
  </si>
  <si>
    <t>Información sobre diez mayores accionistas [miembro]</t>
  </si>
  <si>
    <t>Información sobre diez mayores accionistas [sinopsis]</t>
  </si>
  <si>
    <t>Información sobre diez mayores accionistas [tabla]</t>
  </si>
  <si>
    <t>Información sobre política de control interno y su cumplimiento [bloque de texto]</t>
  </si>
  <si>
    <t>Información sobre préstamos [sinopsis]</t>
  </si>
  <si>
    <t>Informacion sobrevivencia por grupos [eje]</t>
  </si>
  <si>
    <t>Información por tramo [eje]</t>
  </si>
  <si>
    <t>Información de valorización cobertura de riesgo de crédito [sinopsis]</t>
  </si>
  <si>
    <t>Información de valorización forward compra [sinopsis]</t>
  </si>
  <si>
    <t>Información de valorización forward venta [sinopsis]</t>
  </si>
  <si>
    <t>Información de valorización futuro compra [sinopsis]</t>
  </si>
  <si>
    <t>Información de valorización futuro venta [sinopsis]</t>
  </si>
  <si>
    <t>Información de valorización opciones compra [sinopsis]</t>
  </si>
  <si>
    <t>Información de valorización opciones venta [sinopsis]</t>
  </si>
  <si>
    <t>Información de valorización pactos [sinopsis]</t>
  </si>
  <si>
    <t>Información de valorización swap [sinopsis]</t>
  </si>
  <si>
    <t>Operaciones de venta corta [partidas]</t>
  </si>
  <si>
    <t>Informar estrategia utilizada y objetivos que se persiguen al efectuar operaciones de compromisos [bloque de texto]</t>
  </si>
  <si>
    <t>Ingreso por activos financieros a costo amortizado</t>
  </si>
  <si>
    <t>Ingreso por activos financieros a valor razonable</t>
  </si>
  <si>
    <t>Ingreso por activos inmobiliarios</t>
  </si>
  <si>
    <t>Ingreso por comisiones reaseguro cedido</t>
  </si>
  <si>
    <t>Ingreso de explotación en moneda extranjera</t>
  </si>
  <si>
    <t>Ingreso por rentas y siniestros reasegurados</t>
  </si>
  <si>
    <t>Ingresos de actividades de financiamiento [sinopsis]</t>
  </si>
  <si>
    <t>Ingresos de actividades de inversión [sinopsis]</t>
  </si>
  <si>
    <t>Ingresos de las actividades de la operación [sinopsis]</t>
  </si>
  <si>
    <t>Ingresos por activos intangibles</t>
  </si>
  <si>
    <t>Ingresos por activos mantenidos para la venta</t>
  </si>
  <si>
    <t>Ingresos anticipados</t>
  </si>
  <si>
    <t>Ingresos anticipados por operaciones de seguros</t>
  </si>
  <si>
    <t>Ingresos asociados operaciones autorizadas</t>
  </si>
  <si>
    <t>Ingresos de efectivo de la actividad aseguradora</t>
  </si>
  <si>
    <t>Ingresos de efectivo de las actividades de financiamiento</t>
  </si>
  <si>
    <t>Ingresos de efectivo de las actividades de inversión</t>
  </si>
  <si>
    <t>Ingresos por emisión de instrumentos de patrimonio</t>
  </si>
  <si>
    <t>Ingresos (gastos) registrados con abono (cargo) a patrimonio</t>
  </si>
  <si>
    <t>Ingresos por participaciones en entidades del grupo y filiales</t>
  </si>
  <si>
    <t>Ingresos por propiedades, muebles y equipos</t>
  </si>
  <si>
    <t>Ingresos por préstamos a relacionados</t>
  </si>
  <si>
    <t>Ingresos por préstamos bancarios</t>
  </si>
  <si>
    <t>Ingreso por prima reaseguro aceptado</t>
  </si>
  <si>
    <t>Ingreso por prima de seguro y coaseguro</t>
  </si>
  <si>
    <t>Ingresos por propiedades de inversión</t>
  </si>
  <si>
    <t>Inmobiliaria</t>
  </si>
  <si>
    <t>Instrumento de deuda o crédito</t>
  </si>
  <si>
    <t>Instrumento de deuda o crédito a costo amortizado</t>
  </si>
  <si>
    <t>Instrumento de deuda o crédito a valor razonable</t>
  </si>
  <si>
    <t>Instrumentos del estado a costo amortizado</t>
  </si>
  <si>
    <t>Instrumentos del estado [miembro]</t>
  </si>
  <si>
    <t>Instrumentos emitidos por el estado o banco central</t>
  </si>
  <si>
    <t>Instrumentos emitidos por el sistema financiero a costo amortizado</t>
  </si>
  <si>
    <t>Instrumentos emitidos por el sistema financiero</t>
  </si>
  <si>
    <t>Instrumentos emitidos por el sistema financiero a valor razonable</t>
  </si>
  <si>
    <t>Instrumentos de empresas nacionales transados en el extranjero</t>
  </si>
  <si>
    <t>Instrumentos de empresas nacionales transados en el extranjero a costo amortizado</t>
  </si>
  <si>
    <t>Instrumentos de empresas nacionales transados en el extranjero a valor razonable</t>
  </si>
  <si>
    <t>Instrumentos del estado</t>
  </si>
  <si>
    <t>Instrumentos del estado a valor razonable</t>
  </si>
  <si>
    <t>e) Instrumentos financieros compuestos</t>
  </si>
  <si>
    <t>Instrumentos financieros compuestos por derivados implícitos [bloque de texto]</t>
  </si>
  <si>
    <t>Instrumentos financieros que respaldan inversiones [partidas]</t>
  </si>
  <si>
    <t>Instrumentos financieros a valor razonable por clases y por niveles [tabla]</t>
  </si>
  <si>
    <t>Instrumentos del sistema bancario [miembro]</t>
  </si>
  <si>
    <t>Intangibles</t>
  </si>
  <si>
    <t>Interés</t>
  </si>
  <si>
    <t>Interés devengado de los pactos</t>
  </si>
  <si>
    <t>Intereses por bienes entregados en leasing</t>
  </si>
  <si>
    <t>Intereses y dividendos recibidos</t>
  </si>
  <si>
    <t>Intereses pagados</t>
  </si>
  <si>
    <t>Intereses por primas [miembro]</t>
  </si>
  <si>
    <t>Intereses por recibir leasing [miembro]</t>
  </si>
  <si>
    <t>Intereses</t>
  </si>
  <si>
    <t>Interés neto reaseguro</t>
  </si>
  <si>
    <t>Interés del período por rentas privadas</t>
  </si>
  <si>
    <t>Interés del período por rentas vitalicias</t>
  </si>
  <si>
    <t>Invalidez</t>
  </si>
  <si>
    <t>Invalidez [miembro]</t>
  </si>
  <si>
    <t>Parcial [miembro]</t>
  </si>
  <si>
    <t>Invalidez sin primer dictamen ejecutoriado [eje]</t>
  </si>
  <si>
    <t>Invalidez sin primer dictamen ejecutoriado [miembro]</t>
  </si>
  <si>
    <t>Invalidez sin primer dictamen ejecutoriado o con primer dictamen ejecutoriado pero sin antecedentes para la determinación de su costo [sinopsis]</t>
  </si>
  <si>
    <t>Invalidez sin primer dictamen [partidas]</t>
  </si>
  <si>
    <t>Invalidez sin primer dictamen [tabla]</t>
  </si>
  <si>
    <t>Total [miembro]</t>
  </si>
  <si>
    <t>Inv. y sobr.</t>
  </si>
  <si>
    <t>Inválidos</t>
  </si>
  <si>
    <t>Inválidos en proceso de liquidación</t>
  </si>
  <si>
    <t>Inválidos liquidados</t>
  </si>
  <si>
    <t>Inválidos ocurridos y no reportados</t>
  </si>
  <si>
    <t>Inválidos parciales transitorios con solicitud [eje]</t>
  </si>
  <si>
    <t>Inválidos parciales transitorios con solicitud [miembro]</t>
  </si>
  <si>
    <t>Inválidos parciales transitorios con solicitud [partidas]</t>
  </si>
  <si>
    <t>Inválidos parciales transitorios con solicitud por el segundo dictamen [sinopsis]</t>
  </si>
  <si>
    <t>Inválidos parciales transitorios con solicitud [tabla]</t>
  </si>
  <si>
    <t>Inválidos transitorios  [eje]</t>
  </si>
  <si>
    <t>Inválidos transitorios fallecidos</t>
  </si>
  <si>
    <t>Inválidos transitorios fallecidos [eje]</t>
  </si>
  <si>
    <t>Inválidos transitorios fallecidos en proceso de liquidación</t>
  </si>
  <si>
    <t>Inválidos transitorios fallecidos liquidados</t>
  </si>
  <si>
    <t>Inválidos transitorios fallecidos [miembro]</t>
  </si>
  <si>
    <t>Inválidos transitorios fallecidos [partidas]</t>
  </si>
  <si>
    <t>Inválidos transitorios fallecidos [sinopsis]</t>
  </si>
  <si>
    <t>Inválidos transitorios fallecidos [tabla]</t>
  </si>
  <si>
    <t>Inválidos transitorios [sinopsis]</t>
  </si>
  <si>
    <t>Inválidos transitorios sin solicitud de clasificación por el segundo dictamen [Partidas]</t>
  </si>
  <si>
    <t>Inválidos transitorios sin solicitud de clasificación por el segundo dictamen [sinopsis]</t>
  </si>
  <si>
    <t>Inválidos transitorios  [tabla]</t>
  </si>
  <si>
    <t>Inventario de inversiones [sinopsis]</t>
  </si>
  <si>
    <t>Inversión en cuotas de fondos por cuenta de los asegurados [miembro]</t>
  </si>
  <si>
    <t>Inversión en cuotas de fondos por cuenta de los asegurados - NCG 176 [sinopsis]</t>
  </si>
  <si>
    <t>Inversión en cuotas de fondos por cuenta de los asegurados [tabla]</t>
  </si>
  <si>
    <t>Inversión en cuotas de fondos por cuenta de los asegurados [partidas]</t>
  </si>
  <si>
    <t>Inversiones cartera nacional</t>
  </si>
  <si>
    <t>Inversiones a costo amortizado [miembro]</t>
  </si>
  <si>
    <t>Inversiones a costo amortizado [partidas]</t>
  </si>
  <si>
    <t>Inversiones a costo amortizado [sinopsis]</t>
  </si>
  <si>
    <t>Inversiones a costo amortizado [tabla]</t>
  </si>
  <si>
    <t>Inversiones en cuotas de fondos</t>
  </si>
  <si>
    <t>Inversiones custodiables</t>
  </si>
  <si>
    <t>Inversiones custodiadas en banco</t>
  </si>
  <si>
    <t>Inversiones custodiadas en la compañía</t>
  </si>
  <si>
    <t>Inversiones depositadas bajo el N°7 del DFL N°251</t>
  </si>
  <si>
    <t>Inversiones en empresas asociadas [tabla]</t>
  </si>
  <si>
    <t>Inversiones en empresas subsidiarias [tabla]</t>
  </si>
  <si>
    <t>Inversiones en empresa de depósito y custodia de valores</t>
  </si>
  <si>
    <t>Inversiones en moneda extranjera</t>
  </si>
  <si>
    <t>Inversiones en otro custodio</t>
  </si>
  <si>
    <t>2. Inversiones en el extranjero</t>
  </si>
  <si>
    <t>Inversiones en el extranjero</t>
  </si>
  <si>
    <t>Inversiones en el extranjero a valor razonable</t>
  </si>
  <si>
    <t>Inversiones financieras</t>
  </si>
  <si>
    <t>Inversiones financieras con efecto en patrimonio</t>
  </si>
  <si>
    <t>Inversiones inmobiliarias</t>
  </si>
  <si>
    <t>Inversiones nacionales seguros (CUI)</t>
  </si>
  <si>
    <t>1. Inversiones nacionales</t>
  </si>
  <si>
    <t>Inversiones nacionales a valor razonable</t>
  </si>
  <si>
    <t>Total inversiones no efectivas [miembro]</t>
  </si>
  <si>
    <t>INVERSIONES QUE RESPALDAN PATRIMONIO DE RIESGO [miembro]</t>
  </si>
  <si>
    <t>INVERSIONES QUE RESPALDAN RESERVA TECNICA [miembro]</t>
  </si>
  <si>
    <t>Inversiones en renta fija extranjera a costo amortizado</t>
  </si>
  <si>
    <t>Inversiones en renta fija nacional a costo amortizado</t>
  </si>
  <si>
    <t>Inversiones representativas de reservas técnicas y patrimonio de riesgo</t>
  </si>
  <si>
    <t>Inversiones que respaldan reservas del fondo de seguros en que los asegurados asumen el riesgo de valor póliza [miembro]</t>
  </si>
  <si>
    <t>Inversiones que respaldan reservas del fondo de seguros en que la compañía asume el riesgo de valor póliza [miembro]</t>
  </si>
  <si>
    <t>Inversiones seguros con cuenta única de inversión [sinopsis]</t>
  </si>
  <si>
    <t>Inversiones seguros con cuenta única de inversión [tabla]</t>
  </si>
  <si>
    <t>Inversiones seguros cuenta única de inversión (CUI)</t>
  </si>
  <si>
    <t>Total inversiones [miembro]</t>
  </si>
  <si>
    <t>Inversiones a valor razonable [eje]</t>
  </si>
  <si>
    <t>Inversiones a valor razonable [miembro]</t>
  </si>
  <si>
    <t>Inversiones a valor razonable por niveles [miembro]</t>
  </si>
  <si>
    <t>Inversiones a valor razonable [sinopsis]</t>
  </si>
  <si>
    <t>Inversión [miembro]</t>
  </si>
  <si>
    <t>Inversión por seguros con cuenta única de inversión [miembro]</t>
  </si>
  <si>
    <t>Inversión [sinopsis]</t>
  </si>
  <si>
    <t>Inventario de inversiones [eje]</t>
  </si>
  <si>
    <t>Inventario de inversiones [tabla]</t>
  </si>
  <si>
    <t>INV. NO REPRESENT DE R.T. Y P.R. [miembro]</t>
  </si>
  <si>
    <t>INV. REPRESENT DE R.T. Y P.R. [miembro]</t>
  </si>
  <si>
    <t>I región</t>
  </si>
  <si>
    <t>Ítem operación</t>
  </si>
  <si>
    <t>Ítem operación pactos</t>
  </si>
  <si>
    <t>Iva por pagar</t>
  </si>
  <si>
    <t>IV región</t>
  </si>
  <si>
    <t>IX región</t>
  </si>
  <si>
    <t>Juicios [miembro]</t>
  </si>
  <si>
    <t>K1 Sin dictamen [miembro]</t>
  </si>
  <si>
    <t>K2p Parcial aprobadas en análisis Cía [miembro]</t>
  </si>
  <si>
    <t>K2t Total aprobadas en análisis Cía [miembro]</t>
  </si>
  <si>
    <t>K3 Parcial aprobadas reclamadas afiliado [miembro]</t>
  </si>
  <si>
    <t>K3pc Parcial aprobadas reclamadas en Cía [miembro]</t>
  </si>
  <si>
    <t>K3t Total aprobadas, reclamadas en Cía [miembro]</t>
  </si>
  <si>
    <t>K4 Rechazadas, dentro del plazo de reclamación [miembro]</t>
  </si>
  <si>
    <t>K5 Rechazadas, en proceso de reclamación [miembro]</t>
  </si>
  <si>
    <t>K6n No inválidos [miembro]</t>
  </si>
  <si>
    <t>K6p Parcial definitivo, por el primer dictamen [miembro]</t>
  </si>
  <si>
    <t>K6t Total definitivo, por el primer dictamen [miembro]</t>
  </si>
  <si>
    <t>Letras de crédito emitidas por bancos e instituciones financieras</t>
  </si>
  <si>
    <t>Liberación por pago de aportes adicionales invalidez parcial</t>
  </si>
  <si>
    <t>Liberación por pago de aportes adicionales invalidez total</t>
  </si>
  <si>
    <t>Liberación por pago de aportes adicionales seguro de invalidez y sobrevivencia</t>
  </si>
  <si>
    <t>Liberación por pago de aportes adicionales sobrevivencia</t>
  </si>
  <si>
    <t>Liberación por fallecimiento</t>
  </si>
  <si>
    <t>Liberación reserva rentas privadas por conceptos distintos  de pensiones</t>
  </si>
  <si>
    <t>Liberación de reserva de riesgo en curso</t>
  </si>
  <si>
    <t>Liberación de reserva de riesgo en curso stock</t>
  </si>
  <si>
    <t>Liberación de reserva de riesgo en curso venta nueva</t>
  </si>
  <si>
    <t>Liquidados y no pagados [miembro]</t>
  </si>
  <si>
    <t>Liquidados y controvertidos por el asegurado</t>
  </si>
  <si>
    <t>Liquidados y controvertidos por el asegurado [miembro]</t>
  </si>
  <si>
    <t>Liquidados y no pagados</t>
  </si>
  <si>
    <t>Margen de contribución de las operaciones de seguros en moneda extranjera [sinopsis]</t>
  </si>
  <si>
    <t>Margen de contribución de las operaciones de seguros en moneda extranjera [tabla]</t>
  </si>
  <si>
    <t>Margen de contribución</t>
  </si>
  <si>
    <t>Margen de solvencia</t>
  </si>
  <si>
    <t>Total margen de solvencia</t>
  </si>
  <si>
    <t>Margen de solvencia [partidas]</t>
  </si>
  <si>
    <t>Total margen de solvencia (columna ant./20)</t>
  </si>
  <si>
    <t>Margen de solvencia seguros de vida [sinopsis]</t>
  </si>
  <si>
    <t>Margen de solvencia seguros generales [sinopsis]</t>
  </si>
  <si>
    <t>Margen de Solvencia [eje]</t>
  </si>
  <si>
    <t>Margen de Solvencia [tabla]</t>
  </si>
  <si>
    <t>Margen de Solvencia [partidas]</t>
  </si>
  <si>
    <t>Más de 24 meses</t>
  </si>
  <si>
    <t>Masivo [miembro]</t>
  </si>
  <si>
    <t>Menor valor de inversiones [miembro]</t>
  </si>
  <si>
    <t>Meses anteriores</t>
  </si>
  <si>
    <t>meses anteriores siniestros por cobrar a reaseguradores extranjero</t>
  </si>
  <si>
    <t>meses anteriores siniestros por cobrar a reaseguradores nacionales</t>
  </si>
  <si>
    <t>Meses posteriores</t>
  </si>
  <si>
    <t>meses posteriores siniestros por cobrar a reaseguradores extranjero</t>
  </si>
  <si>
    <t>meses posteriores siniestros por cobrar a reaseguradores nacionales</t>
  </si>
  <si>
    <t>Mes j  cuentas por cobrar asegurados</t>
  </si>
  <si>
    <t>Mes j+1  cuentas por cobrar asegurados</t>
  </si>
  <si>
    <t>mes j + 1</t>
  </si>
  <si>
    <t>mes j+1 siniestros por cobrar a reaseguradores extranjero</t>
  </si>
  <si>
    <t>mes j+1 siniestros por cobrar a reaseguradores nacionales</t>
  </si>
  <si>
    <t>Mes j+2  cuentas por cobrar asegurados</t>
  </si>
  <si>
    <t>mes j + 2</t>
  </si>
  <si>
    <t>mes j+2 siniestros por cobrar a reaseguradores extranjero</t>
  </si>
  <si>
    <t>mes j+2 siniestros por cobrar a reaseguradores nacionales</t>
  </si>
  <si>
    <t>Mes j+3  cuentas por cobrar asegurados</t>
  </si>
  <si>
    <t>mes j + 3</t>
  </si>
  <si>
    <t>mes j+3 siniestros por cobrar a reaseguradores extranjero</t>
  </si>
  <si>
    <t>mes j+3 siniestros por cobrar a reaseguradores nacionales</t>
  </si>
  <si>
    <t>mes j+4 siniestros por cobrar a reaseguradores extranjero</t>
  </si>
  <si>
    <t>mes j+4 siniestros por cobrar a reaseguradores nacionales</t>
  </si>
  <si>
    <t>mes j+5 siniestros por cobrar a reaseguradores extranjero</t>
  </si>
  <si>
    <t>mes j+5 siniestros por cobrar a reaseguradores nacionales</t>
  </si>
  <si>
    <t>Mes j-1  cuentas por cobrar asegurados</t>
  </si>
  <si>
    <t>mes j - 1</t>
  </si>
  <si>
    <t>mes j-1 siniestros por cobrar a reaseguradores extranjero</t>
  </si>
  <si>
    <t>mes j-1 siniestros por cobrar a reaseguradores nacionales</t>
  </si>
  <si>
    <t>Mes j-2  cuentas por cobrar asegurados</t>
  </si>
  <si>
    <t>mes j - 2</t>
  </si>
  <si>
    <t>mes j-2 siniestros por cobrar a reaseguradores extranjero</t>
  </si>
  <si>
    <t>mes j-2 siniestros por cobrar a reaseguradores nacionales</t>
  </si>
  <si>
    <t>Mes j-3 cuentas por cobrar asegurados</t>
  </si>
  <si>
    <t>mes j - 3</t>
  </si>
  <si>
    <t>mes j-3 siniestros por cobrar a reaseguradores  extranjero</t>
  </si>
  <si>
    <t>mes j-3 siniestros por cobrar a reaseguradores nacionales</t>
  </si>
  <si>
    <t>mes j-4 siniestros por cobrar a reaseguradores extranjero</t>
  </si>
  <si>
    <t>mes j-4 siniestros por cobrar a reaseguradores nacionales</t>
  </si>
  <si>
    <t>mes j-5 siniestros por cobrar a reaseguradores extranjero</t>
  </si>
  <si>
    <t>mes j-5 siniestros por cobrar a reaseguradores nacionales</t>
  </si>
  <si>
    <t>mes j</t>
  </si>
  <si>
    <t>mes j siniestros por cobrar a reaseguradores extranjero</t>
  </si>
  <si>
    <t>mes j siniestros por cobrar a reaseguradores nacionales</t>
  </si>
  <si>
    <t>Método valorización [eje]</t>
  </si>
  <si>
    <t>Moneda cobertura de riesgo de crédito</t>
  </si>
  <si>
    <t>Moneda de control de inversión empresa asociada</t>
  </si>
  <si>
    <t>Moneda de control de inversión empresa subsidiaria</t>
  </si>
  <si>
    <t>Moneda</t>
  </si>
  <si>
    <t>Moneda extranjera [sinopsis]</t>
  </si>
  <si>
    <t>Moneda forward</t>
  </si>
  <si>
    <t>Moneda funcional y de presentación</t>
  </si>
  <si>
    <t>Moneda futuro</t>
  </si>
  <si>
    <t>Moneda opciones</t>
  </si>
  <si>
    <t>Moneda de los pactos</t>
  </si>
  <si>
    <t>Moneda póliza</t>
  </si>
  <si>
    <t>Moneda posición corta swap</t>
  </si>
  <si>
    <t>Moneda posición larga swap</t>
  </si>
  <si>
    <t>Moneda de prima de cobertura de riesgo de crédito</t>
  </si>
  <si>
    <t>Moneda de prima de la opción</t>
  </si>
  <si>
    <t>Monedas extranjeras [eje]</t>
  </si>
  <si>
    <t>Monedas [miembro]</t>
  </si>
  <si>
    <t>Monedas operaciones de seguros [eje]</t>
  </si>
  <si>
    <t>Monedas reaseguros [eje]</t>
  </si>
  <si>
    <t>Monto</t>
  </si>
  <si>
    <t>Monto activos en margen</t>
  </si>
  <si>
    <t>Monto asegurado [miembro]</t>
  </si>
  <si>
    <t>Monto de la cuota anual a la que se refiere la letra b) de la C.1874</t>
  </si>
  <si>
    <t>Monto deuda corto plazo</t>
  </si>
  <si>
    <t>Monto deuda corto plazo [sinopsis]</t>
  </si>
  <si>
    <t>Monto deuda largo plazo</t>
  </si>
  <si>
    <t>Monto deuda largo plazo [sinopsis]</t>
  </si>
  <si>
    <t>Monto final reserva por calce</t>
  </si>
  <si>
    <t>Monto final seguros no previsionales</t>
  </si>
  <si>
    <t>Monto final seguros previsionales</t>
  </si>
  <si>
    <t>Monto inicial reserva por calce</t>
  </si>
  <si>
    <t>Monto inicial seguros no previsionales</t>
  </si>
  <si>
    <t>Monto inicial seguros previsionales</t>
  </si>
  <si>
    <t>Monto inversiones [miembro]</t>
  </si>
  <si>
    <t>Monto inversión del fondo</t>
  </si>
  <si>
    <t>Monto liberación del compromiso</t>
  </si>
  <si>
    <t>Monto operación venta corta</t>
  </si>
  <si>
    <t>Monto de prima de la cobertura de riesgo de crédito</t>
  </si>
  <si>
    <t>Monto de prima de la opción</t>
  </si>
  <si>
    <t>Monto reclasificación inversiones financieras</t>
  </si>
  <si>
    <t>Monto reservas patrimoniales</t>
  </si>
  <si>
    <t>Monto saldo insoluto</t>
  </si>
  <si>
    <t>Montos asegurado retenido</t>
  </si>
  <si>
    <t>Montos asegurados directos</t>
  </si>
  <si>
    <t>Moneda extranjera</t>
  </si>
  <si>
    <t>Moneda nacional</t>
  </si>
  <si>
    <t>Monto de la transacción activo</t>
  </si>
  <si>
    <t>Monto de las transacciones</t>
  </si>
  <si>
    <t>Monto de la transacción otros</t>
  </si>
  <si>
    <t>Monto de la transacción pasivo</t>
  </si>
  <si>
    <t>Motocicletas y similares SOAP [miembro]</t>
  </si>
  <si>
    <t>Movimiento de la cartera de inversiones [partidas]</t>
  </si>
  <si>
    <t>Movimiento de la cartera de inversiones [sinopsis]</t>
  </si>
  <si>
    <t>Movimiento de la cartera de inversiones [tabla]</t>
  </si>
  <si>
    <t>Movimiento de divisas [eje]</t>
  </si>
  <si>
    <t>Movimiento de divisas por concepto de reaseguros [sinopsis]</t>
  </si>
  <si>
    <t>Movimiento de divisas por concepto de reaseguros [tabla]</t>
  </si>
  <si>
    <t>Movimiento de divisas por primas</t>
  </si>
  <si>
    <t>Movimiento neto de divisas</t>
  </si>
  <si>
    <t>Movimiento neto de divisas [miembro]</t>
  </si>
  <si>
    <t>Movimientos deterioro cuentas por cobrar asegurados</t>
  </si>
  <si>
    <t>Movimientos de divisas por siniestros</t>
  </si>
  <si>
    <t>Muebles y equipos de uso propio</t>
  </si>
  <si>
    <t>Mutuos hipotecarios a costo amortizado</t>
  </si>
  <si>
    <t>Mutuos hipotecarios endosables</t>
  </si>
  <si>
    <t>Mutuos hipotecarios [miembro]</t>
  </si>
  <si>
    <t>Mutuos hipotecarios a valor razonable</t>
  </si>
  <si>
    <t>1.1.5 Mutuos hipotecarios endosables</t>
  </si>
  <si>
    <t>Nacionalidad contraparte</t>
  </si>
  <si>
    <t>Nacionalidad contraparte pactos</t>
  </si>
  <si>
    <t>Natualeza de la inversión empresa asociada</t>
  </si>
  <si>
    <t>Natualeza de la inversión</t>
  </si>
  <si>
    <t>Naturaleza de la relación</t>
  </si>
  <si>
    <t>Nemotécnico acción</t>
  </si>
  <si>
    <t>Nivel 2 Cotización mercados [miembro]</t>
  </si>
  <si>
    <t>Niveles de cotización y método valorización [eje]</t>
  </si>
  <si>
    <t>Nivel 3 Cotización mercados [miembro]</t>
  </si>
  <si>
    <t>Nivel 1 Cotización mercados [miembro]</t>
  </si>
  <si>
    <t>Nombre accionista</t>
  </si>
  <si>
    <t>Nombre del banco custodio</t>
  </si>
  <si>
    <t>Nombre banco o institución financiera</t>
  </si>
  <si>
    <t>Nombre clasificadora de riesgo</t>
  </si>
  <si>
    <t>Nombre contraparte</t>
  </si>
  <si>
    <t>Nombre contraparte pactos</t>
  </si>
  <si>
    <t>Nombre contraparte venta corta</t>
  </si>
  <si>
    <t>Nombre de la controladora última del grupo</t>
  </si>
  <si>
    <t>Nombre corredor reaseguros extranjero</t>
  </si>
  <si>
    <t>Nombre corredor reaseguros nacional</t>
  </si>
  <si>
    <t>Nombre de la reserva</t>
  </si>
  <si>
    <t>Nombre del custodio</t>
  </si>
  <si>
    <t>Nombre custodio venta corta</t>
  </si>
  <si>
    <t>Nombre empresa asociada</t>
  </si>
  <si>
    <t>Nombre de la empresa custodia de valores</t>
  </si>
  <si>
    <t>Nombre empresa relacionada</t>
  </si>
  <si>
    <t>Nombre empresa subsidiaria</t>
  </si>
  <si>
    <t>Nombre de la entidad controladora</t>
  </si>
  <si>
    <t>Nombre del fondo</t>
  </si>
  <si>
    <t>Nombre fondo inversión por cuenta asegurados</t>
  </si>
  <si>
    <t>Nombre reasegurador extranjero</t>
  </si>
  <si>
    <t>Nombre reasegurador nacional</t>
  </si>
  <si>
    <t>Nominales</t>
  </si>
  <si>
    <t>Nominales cobertura de riesgo de crédito</t>
  </si>
  <si>
    <t>Nominales pactos</t>
  </si>
  <si>
    <t>Nominales posición corta swap</t>
  </si>
  <si>
    <t>Nominales posición larga swap</t>
  </si>
  <si>
    <t>Nuevas normas e interpretaciones para fechas futuras</t>
  </si>
  <si>
    <t>Número de acciones empresa asociada</t>
  </si>
  <si>
    <t>Número de acciones de empresa subsidiaria</t>
  </si>
  <si>
    <t>Número de acciones entregadas en préstamo</t>
  </si>
  <si>
    <t>Número asegurados</t>
  </si>
  <si>
    <t>Número de contratos</t>
  </si>
  <si>
    <t>Número de contratos futuros</t>
  </si>
  <si>
    <t>Número de contratos futuros compra</t>
  </si>
  <si>
    <t>Número de contratos futuros venta</t>
  </si>
  <si>
    <t>Número de contratos opciones de compra</t>
  </si>
  <si>
    <t>Número de contratos opciones de venta</t>
  </si>
  <si>
    <t>Número de la cuota</t>
  </si>
  <si>
    <t>Número de asegurados en el período por ramo</t>
  </si>
  <si>
    <t>Número de asegurados en el período</t>
  </si>
  <si>
    <t>Número de asegurados por ramo</t>
  </si>
  <si>
    <t>Número de asegurados por ramo - Personas jurídicas</t>
  </si>
  <si>
    <t>Número de asegurados por ramo - Personas naturales</t>
  </si>
  <si>
    <t>Número de asegurados</t>
  </si>
  <si>
    <t>Número de asegurados por subdivisión de  ramos - Personas juridicas</t>
  </si>
  <si>
    <t>Número de asegurados por subdivisión de ramos - Personas naturales</t>
  </si>
  <si>
    <t>Número de asegurados totales</t>
  </si>
  <si>
    <t>Número de asegurados en el periodo</t>
  </si>
  <si>
    <t>Número de asegurados totales - personas juridicas</t>
  </si>
  <si>
    <t>Número de asegurados totales - personas naturales</t>
  </si>
  <si>
    <t>Número de pólizas no vigentes por ramo</t>
  </si>
  <si>
    <t>Número de pólizas no vigentes por subdivisión de ramo</t>
  </si>
  <si>
    <t>Número de rentas por ramo</t>
  </si>
  <si>
    <t>Número de rescates parciales por ramo</t>
  </si>
  <si>
    <t>Número de rescates parciales por subdivisión</t>
  </si>
  <si>
    <t>Número de rescates totales por ramo</t>
  </si>
  <si>
    <t>Número de rescates totales por subdivisión</t>
  </si>
  <si>
    <t>Número de  vencimientos por ramo</t>
  </si>
  <si>
    <t>Número de ítems por ramo contratados en el periodo</t>
  </si>
  <si>
    <t>Número de ítems contratados en el periodo</t>
  </si>
  <si>
    <t>Número de ítems vigentes por ramo</t>
  </si>
  <si>
    <t>Número de ítems vigentes</t>
  </si>
  <si>
    <t>N° de personas siniestradas referido a los siniestros denunciados aceptados y en revisión [sinopsis]</t>
  </si>
  <si>
    <t>Número de póliza</t>
  </si>
  <si>
    <t>Número pólizas no vigentes por ramo</t>
  </si>
  <si>
    <t>Número pólizas no vigentes</t>
  </si>
  <si>
    <t>Número de pólizas por ramo contratadas en el periodo</t>
  </si>
  <si>
    <t>Número de pólizas contratadas en el periodo por subdivisión</t>
  </si>
  <si>
    <t>Número pólizas vigentes</t>
  </si>
  <si>
    <t>Número registro auditores externos SVS</t>
  </si>
  <si>
    <t>N° de registro clasificadores de riesgo</t>
  </si>
  <si>
    <t>Nº Registro de valores</t>
  </si>
  <si>
    <t>Nº Resolución exenta</t>
  </si>
  <si>
    <t>Número de siniestros invalidez primer dictamen</t>
  </si>
  <si>
    <t>Número de siniestros por inválidos transitorios</t>
  </si>
  <si>
    <t>Numero de siniestros por inválidos parciales transitorios</t>
  </si>
  <si>
    <t>Número de siniestros por inválidos transitorios fallecidos</t>
  </si>
  <si>
    <t>Número de siniestros por ramo</t>
  </si>
  <si>
    <t>Número de siniestros</t>
  </si>
  <si>
    <t>Número de siniestros SIS [miembro]</t>
  </si>
  <si>
    <t>N° de siniestros SOAP denunciados [sinopsis]</t>
  </si>
  <si>
    <t>N° de siniestros SOAP pagados o por pagar referido sólo a los siniestros denunciados y aceptados [sinopsis]</t>
  </si>
  <si>
    <t>Número de siniestros sobrevivencia</t>
  </si>
  <si>
    <t>N° de trabajadores</t>
  </si>
  <si>
    <t>Número vehículos asegurados SOAP</t>
  </si>
  <si>
    <t>Objetivo del contrato futuros [miembro]</t>
  </si>
  <si>
    <t>Objetivo del contrato [miembro]</t>
  </si>
  <si>
    <t>Objetivo del contrato opciones [miembro]</t>
  </si>
  <si>
    <t>Oblig. cia. menos res. A y B</t>
  </si>
  <si>
    <t>Obligación invertir reservas tecnicas</t>
  </si>
  <si>
    <t>Obligacion invertir reservas tecnicas más patrimonio riesgo</t>
  </si>
  <si>
    <t>Obligación de invertir las reservas técnicas y patrimonio de riesgo</t>
  </si>
  <si>
    <t>Obligación de invertir [sinopsis]</t>
  </si>
  <si>
    <t>Observaciones</t>
  </si>
  <si>
    <t>Ocurridos y no reportados</t>
  </si>
  <si>
    <t>Ocurridos y no reportados [miembro]</t>
  </si>
  <si>
    <t>Opciones compra [miembro]</t>
  </si>
  <si>
    <t>Opciones compra [partidas]</t>
  </si>
  <si>
    <t>Opciones de compra [sinopsis]</t>
  </si>
  <si>
    <t>Opciones de compra [tabla]</t>
  </si>
  <si>
    <t>Opciones [miembro]</t>
  </si>
  <si>
    <t>Opciones venta [miembro]</t>
  </si>
  <si>
    <t>Opciones venta [partidas]</t>
  </si>
  <si>
    <t>Opciones de venta [sinopsis]</t>
  </si>
  <si>
    <t>Opciones de venta [tabla]</t>
  </si>
  <si>
    <t>Operaciones de compromisos efectuados sobre instrumentos financieros [sinopsis]</t>
  </si>
  <si>
    <t>Operaciones de compromisos efectuados sobre instrumentos financieros [tabla]</t>
  </si>
  <si>
    <t>Operaciones de compromisos de pactos [sinopsis]</t>
  </si>
  <si>
    <t>Operaciones con los accionistas</t>
  </si>
  <si>
    <t>Operaciones de pactos [partidas]</t>
  </si>
  <si>
    <t>Operaciones de venta corta [sinopsis]</t>
  </si>
  <si>
    <t>Operaciones de venta corta [tabla]</t>
  </si>
  <si>
    <t>Origen de información de cobertura de riesgo de crédito</t>
  </si>
  <si>
    <t>Origen de información de forward</t>
  </si>
  <si>
    <t>Origen de información de futuro</t>
  </si>
  <si>
    <t>Origen de información de opciones</t>
  </si>
  <si>
    <t>Origen de información de swap</t>
  </si>
  <si>
    <t>Originación y reverso de diferencias temporarias</t>
  </si>
  <si>
    <t>Otra cartera [miembro]</t>
  </si>
  <si>
    <t>Otra moneda [miembro]</t>
  </si>
  <si>
    <t>Otra renta fija nacional a valor razonable</t>
  </si>
  <si>
    <t>Otra renta variable extranjera</t>
  </si>
  <si>
    <t>Otra renta variable nacional</t>
  </si>
  <si>
    <t>Otras contingencias o compromisos [miembro]</t>
  </si>
  <si>
    <t>Otras cuentas por cobrar por impuestos</t>
  </si>
  <si>
    <t>Otras cuentas por cobrar seguros</t>
  </si>
  <si>
    <t>Otras deudas con intermediarios</t>
  </si>
  <si>
    <t>Otras deudas con el personal</t>
  </si>
  <si>
    <t>Otras deudas por seguro</t>
  </si>
  <si>
    <t>Otras Inversiones depositadas</t>
  </si>
  <si>
    <t>Otras Inversiones Depositadas [bloque de texto]</t>
  </si>
  <si>
    <t>Otras inversiones en moneda extranjera</t>
  </si>
  <si>
    <t>Otras inversiones extranjeras</t>
  </si>
  <si>
    <t>Otras inversiones extranjeras en renta fija a costo amortizado</t>
  </si>
  <si>
    <t>Otras inversiones financieras</t>
  </si>
  <si>
    <t>Otras inversiones nacionales</t>
  </si>
  <si>
    <t>Otras inversiones en renta fija nacional a costo amortizado</t>
  </si>
  <si>
    <t>Otras inversiones representativas según D.L. 1092</t>
  </si>
  <si>
    <t>4. Otras inversiones</t>
  </si>
  <si>
    <t>Otras operaciones con los accionistas</t>
  </si>
  <si>
    <t>Otras prestaciones</t>
  </si>
  <si>
    <t>Otras primas por pagar operaciones reaseguro</t>
  </si>
  <si>
    <t>Otras reservas [miembro]</t>
  </si>
  <si>
    <t>Otras reservas técnicas</t>
  </si>
  <si>
    <t>Otras reservas patrimoniales [eje]</t>
  </si>
  <si>
    <t>Total otras reservas patrimoniales [miembro]</t>
  </si>
  <si>
    <t>Otras reservas patrimoniales [partidas]</t>
  </si>
  <si>
    <t>Otras reservas patrimoniales [sinopsis]</t>
  </si>
  <si>
    <t>Otras reservas patrimoniales [tabla]</t>
  </si>
  <si>
    <t>Otras reservas técnicas [sinopsis]</t>
  </si>
  <si>
    <t>Otras reservas voluntarias</t>
  </si>
  <si>
    <t>Otras reservas voluntarias periodo anterior</t>
  </si>
  <si>
    <t>Otro custodio [sinopsis]</t>
  </si>
  <si>
    <t>Otro deterioro de inversiones a costo amortizado</t>
  </si>
  <si>
    <t>Otro deterioro de préstamos</t>
  </si>
  <si>
    <t>Otros ramos [miembro]</t>
  </si>
  <si>
    <t>Otro resultado integral</t>
  </si>
  <si>
    <t>Otros activos</t>
  </si>
  <si>
    <t>Otros activos [eje]</t>
  </si>
  <si>
    <t>Otros activos en moneda extranjera</t>
  </si>
  <si>
    <t>Otros activos financieros a costo amortizado</t>
  </si>
  <si>
    <t>Otros [miembro]</t>
  </si>
  <si>
    <t>Otros activos, otros activos varios</t>
  </si>
  <si>
    <t>Otros activos [partidas]</t>
  </si>
  <si>
    <t>Otros activos representativos de patrimonio libre</t>
  </si>
  <si>
    <t>Explicación otros activos representativos de patrimonio libre [bloque de texto]</t>
  </si>
  <si>
    <t>Otros activos [sinopsis]</t>
  </si>
  <si>
    <t>Otros activos [tabla]</t>
  </si>
  <si>
    <t>Otros activos varios</t>
  </si>
  <si>
    <t>Otros ajustes</t>
  </si>
  <si>
    <t>Otros ajustes [miembro]</t>
  </si>
  <si>
    <t>Otros ajustes propiedades de inversión</t>
  </si>
  <si>
    <t>Otros ajustes propiedades de uso propio</t>
  </si>
  <si>
    <t>Otros ajustes por seguro de invalidez y sobrevivencia</t>
  </si>
  <si>
    <t>Otros cambios en inversión en empresas relacionadas</t>
  </si>
  <si>
    <t>Otros conceptos [miembro]</t>
  </si>
  <si>
    <t>Otros conceptos por impuestos</t>
  </si>
  <si>
    <t>Otros conceptos por reserva riesgo en curso</t>
  </si>
  <si>
    <t>Otros conceptos por reserva de siniestros</t>
  </si>
  <si>
    <t>Otros conceptos por provisiones</t>
  </si>
  <si>
    <t>Otros conceptos por reservas de rentas privadas</t>
  </si>
  <si>
    <t>Otros conceptos por reservas de rentas vitalicias</t>
  </si>
  <si>
    <t>Otros costos de administración</t>
  </si>
  <si>
    <t>Otros costos administración directos</t>
  </si>
  <si>
    <t>Otros costos administración indirectos</t>
  </si>
  <si>
    <t>Otros de otros pasivos no financieros</t>
  </si>
  <si>
    <t>Otros</t>
  </si>
  <si>
    <t>Otros derivados</t>
  </si>
  <si>
    <t>Otros deterioros de seguros</t>
  </si>
  <si>
    <t>Otros deudores en moneda extranjera</t>
  </si>
  <si>
    <t>Otros deudores [miembro]</t>
  </si>
  <si>
    <t>Otros deudores por operaciones de reaseguro</t>
  </si>
  <si>
    <t>Otros deudores por operaciones de reaseguro bruto</t>
  </si>
  <si>
    <t>Otros efectos de impuesto diferido en patrimonio</t>
  </si>
  <si>
    <t>Otros efectos de impuesto diferido en resultado</t>
  </si>
  <si>
    <t>Otros egresos de la actividad aseguradora</t>
  </si>
  <si>
    <t>Otros Egresos [eje]</t>
  </si>
  <si>
    <t>Otros Egresos [partidas]</t>
  </si>
  <si>
    <t>Otros egresos relacionados con actividades de financiamiento</t>
  </si>
  <si>
    <t>Otros egresos relacionados con actividades de inversión</t>
  </si>
  <si>
    <t>Otros Egresos [tabla]</t>
  </si>
  <si>
    <t>2.4 Otros extranjeros</t>
  </si>
  <si>
    <t>Otros egresos</t>
  </si>
  <si>
    <t>Otros gastos distintos de los asociados al canal de distribución</t>
  </si>
  <si>
    <t>Otros ingresos de la actividad aseguradora</t>
  </si>
  <si>
    <t>Otros ingresos</t>
  </si>
  <si>
    <t>Otros Ingresos [eje]</t>
  </si>
  <si>
    <t>Otros Ingresos [partidas]</t>
  </si>
  <si>
    <t>Otros ingresos relacionados con actividades de financiamiento</t>
  </si>
  <si>
    <t>Otros ingresos relacionados con actividades de inversión</t>
  </si>
  <si>
    <t>Otros Ingresos [tabla]</t>
  </si>
  <si>
    <t>Otros ingresos y egresos</t>
  </si>
  <si>
    <t>Otros ingresos y egresos en moneda extranjera</t>
  </si>
  <si>
    <t>Otros movimientos de divisas</t>
  </si>
  <si>
    <t>Otros movimientos inversiones financieras</t>
  </si>
  <si>
    <t>Otros pasivos</t>
  </si>
  <si>
    <t>Otros pasivos en moneda extranjera</t>
  </si>
  <si>
    <t>Otros pasivos financieros a valor razonable</t>
  </si>
  <si>
    <t>Otros pasivos por impuestos corrientes</t>
  </si>
  <si>
    <t>Otros pasivos no financieros</t>
  </si>
  <si>
    <t>Otros pasivos no financieros [sinopsis]</t>
  </si>
  <si>
    <t>Otros pasivos, otros pasivos</t>
  </si>
  <si>
    <t>Otros renta fija extranjera</t>
  </si>
  <si>
    <t>Otros renta fija nacional</t>
  </si>
  <si>
    <t>1.1.6 Otros renta fija</t>
  </si>
  <si>
    <t>Otros renta variable extranjera</t>
  </si>
  <si>
    <t>Otros renta variable nacional</t>
  </si>
  <si>
    <t>Otros resultados con ajuste en patrimonio</t>
  </si>
  <si>
    <t>Otros resultados con ajuste en patrimonio [miembro]</t>
  </si>
  <si>
    <t>Otros SOAP [miembro]</t>
  </si>
  <si>
    <t>Pactos de compra con retroventa [miembro]</t>
  </si>
  <si>
    <t>Pactos de compra [miembro]</t>
  </si>
  <si>
    <t>Pactos de venta con retrocompra [miembro]</t>
  </si>
  <si>
    <t>Pactos de venta [miembro]</t>
  </si>
  <si>
    <t>Pago de pensiones transitorias invalidez parcial</t>
  </si>
  <si>
    <t>Pago de rentas y siniestros</t>
  </si>
  <si>
    <t>g) Pagos basados en acciones</t>
  </si>
  <si>
    <t>Pagos provisionales mensuales</t>
  </si>
  <si>
    <t>PPM por pérdidas acumuladas artículo N°31 inciso 3</t>
  </si>
  <si>
    <t>Pagos vencidos</t>
  </si>
  <si>
    <t>País de destino empresa subsidiaria</t>
  </si>
  <si>
    <t>Pais</t>
  </si>
  <si>
    <t>País</t>
  </si>
  <si>
    <t>País de origen empresa asociada</t>
  </si>
  <si>
    <t>País de origen</t>
  </si>
  <si>
    <t>Participación en empresas subsidiarias (filiales) [sinopsis]</t>
  </si>
  <si>
    <t>Participación en empresas asociadas (coligadas) [sinopsis]</t>
  </si>
  <si>
    <t>Participaciones en empresas asociadas (coligadas)</t>
  </si>
  <si>
    <t>Participaciones en empresas asociadas [miembro]</t>
  </si>
  <si>
    <t>Participaciones en empresas subsidiarias (filiales)</t>
  </si>
  <si>
    <t>Participaciones en empresas subsidiarias [miembro]</t>
  </si>
  <si>
    <t>Participaciones en entidades del grupo</t>
  </si>
  <si>
    <t>Participaciones en entidades del grupo [miembro]</t>
  </si>
  <si>
    <t>Participación del reaseguro en otras reservas técnicas</t>
  </si>
  <si>
    <t>Participación del reaseguro en la reserva de insuficiencia de primas</t>
  </si>
  <si>
    <t>Participación del reaseguro en la reserva matemática</t>
  </si>
  <si>
    <t>Participación del reaseguro en la reserva rentas privadas</t>
  </si>
  <si>
    <t>Participación del reaseguro en la reserva rentas vitalicias</t>
  </si>
  <si>
    <t>Participación del reaseguro en la reserva riesgos en curso</t>
  </si>
  <si>
    <t>Participación del reaseguro en la reserva de siniestros</t>
  </si>
  <si>
    <t>Participación del reaseguro en la reserva seguro invalidez y sobrevivencia</t>
  </si>
  <si>
    <t>Participación del reaseguro en las reservas seguros previsionales</t>
  </si>
  <si>
    <t>Participación del reaseguro en las reservas técnicas</t>
  </si>
  <si>
    <t>Participación del reaseguro en las reservas técnicas bruto [miembro]</t>
  </si>
  <si>
    <t>Participación del reaseguro en las reservas técnicas [miembro]</t>
  </si>
  <si>
    <t>Participación del reaseguro en las reservas técnicas [sinopsis]</t>
  </si>
  <si>
    <t>Participación del reaseguro en las reservas técnicas [tabla]</t>
  </si>
  <si>
    <t>Pasivo exigible + pasivo indirecto - reservas técnicas</t>
  </si>
  <si>
    <t>Pasivo financiero a valor razonable [miembro]</t>
  </si>
  <si>
    <t>Pasivo indirecto [miembro]</t>
  </si>
  <si>
    <t>Pasivo indirecto</t>
  </si>
  <si>
    <t>Pasivos no corrientes mantenidos para la venta</t>
  </si>
  <si>
    <t>Total pasivo por reserva [miembro]</t>
  </si>
  <si>
    <t>Pasivo por reservas técnicas [eje]</t>
  </si>
  <si>
    <t>Pasivo</t>
  </si>
  <si>
    <t>Pasivos corrientes deudas con intermediarios</t>
  </si>
  <si>
    <t>Pasivos corrientes deudas por operaciones de coaseguro</t>
  </si>
  <si>
    <t>Pasivo total</t>
  </si>
  <si>
    <t>Pasivos en moneda extranjera</t>
  </si>
  <si>
    <t>Pasivos en moneda extranjera [sinopsis]</t>
  </si>
  <si>
    <t>Pasivos financieros</t>
  </si>
  <si>
    <t>Pasivos financieros a costo amortizado [sinopsis]</t>
  </si>
  <si>
    <t>Pasivos financieros a valor razonable</t>
  </si>
  <si>
    <t>Pasivos financieros a valor razonable con cambios en resultado [sinopsis]</t>
  </si>
  <si>
    <t>Pasivos financieros a valor razonable con cambios en resultado [tabla]</t>
  </si>
  <si>
    <t>Pasivos financieros a valor razonable [partidas]</t>
  </si>
  <si>
    <t>Pasivos no corrientes deudas con intermediarios</t>
  </si>
  <si>
    <t>Pasivos no corrientes deudas por operaciones de coaseguro</t>
  </si>
  <si>
    <t>Pasivos no corrientes mantenidos para la venta [miembro]</t>
  </si>
  <si>
    <t>Pasivos no corrientes mantenidos para la venta [partidas]</t>
  </si>
  <si>
    <t>Pasivos no corrientes mantenidos para la venta [sinopsis]</t>
  </si>
  <si>
    <t>Pasivos no corrientes mantenidos para la venta [tabla]</t>
  </si>
  <si>
    <t>Pasivos por impuesto diferido [miembro]</t>
  </si>
  <si>
    <t>Pasivo por impuesto diferido</t>
  </si>
  <si>
    <t>i) Pasivos por restauración o por desmantelamiento</t>
  </si>
  <si>
    <t>Pasivo y patrimonio</t>
  </si>
  <si>
    <t>Patrimonio</t>
  </si>
  <si>
    <t>Patrimonio empresa subsidiaria</t>
  </si>
  <si>
    <t>Patrimonio de endeudamiento</t>
  </si>
  <si>
    <t>Patrimonio [miembro]</t>
  </si>
  <si>
    <t>Patrimonio mínimo UF 90.000 ( UF 120.000 si es reaseguradora)</t>
  </si>
  <si>
    <t>Patrimonio neto</t>
  </si>
  <si>
    <t>Patrimonio previamente reportado</t>
  </si>
  <si>
    <t>Patrimonio de riesgo</t>
  </si>
  <si>
    <t>Patrimonio según NIIF al inicio del período</t>
  </si>
  <si>
    <t>Patrimonio según  principios contables chilenos</t>
  </si>
  <si>
    <t>Patrimonio sociedad empresa asociada</t>
  </si>
  <si>
    <t>((PE+PI)/5)  Cías. seg. generales    ((PE+PI-RVF)/20)+(RVF/140) Cías. seg. vida</t>
  </si>
  <si>
    <t>Pensiones pagadas por rentas privadas</t>
  </si>
  <si>
    <t>Pensiones pagadas por rentas vitalicias</t>
  </si>
  <si>
    <t>Pensiones por rentas vitalicias no cobradas</t>
  </si>
  <si>
    <t>Las pérdidas por deterioro de determinados activos</t>
  </si>
  <si>
    <t>Pérdidas tributarias</t>
  </si>
  <si>
    <t>Periodicidad de pago de la prima cobertura de riesgo de crédito</t>
  </si>
  <si>
    <t>Período contable</t>
  </si>
  <si>
    <t>Personas a las que se les pagó o pagará sólo gastos de hospital y otros</t>
  </si>
  <si>
    <t>Personas con incapacidad permanente parcial</t>
  </si>
  <si>
    <t>Personas con incapacidad permanente total</t>
  </si>
  <si>
    <t>Personas siniestradas</t>
  </si>
  <si>
    <t>Personas de siniestros en revisión</t>
  </si>
  <si>
    <t>Plan pago cía [miembro]</t>
  </si>
  <si>
    <t>Plan pago CUP [miembro]</t>
  </si>
  <si>
    <t>Plan pago PAC [miembro]</t>
  </si>
  <si>
    <t>Plan pago PAT [miembro]</t>
  </si>
  <si>
    <t>Plazo de amortización (meses)</t>
  </si>
  <si>
    <t>Política activos financieros a costo amortizado</t>
  </si>
  <si>
    <t>Política activos financieros a valor razonable</t>
  </si>
  <si>
    <t>Política activos no corrientes mantenidos para la venta</t>
  </si>
  <si>
    <t>Política calce</t>
  </si>
  <si>
    <t>Política combinación de negocios</t>
  </si>
  <si>
    <t>Política contratos de seguro adquiridos en combinaciones de negocios o  cesiones de cartera</t>
  </si>
  <si>
    <t>Política costo de siniestros</t>
  </si>
  <si>
    <t>Política costo por intereses</t>
  </si>
  <si>
    <t>Política costos de intermediación</t>
  </si>
  <si>
    <t>Política cuentas por cobrar leasing</t>
  </si>
  <si>
    <t>Política derivados implícitos en contratos de seguro</t>
  </si>
  <si>
    <t>Política deterioro de activos</t>
  </si>
  <si>
    <t>Política diferencia de cambio</t>
  </si>
  <si>
    <t>Política efectivo y efectivo equivalente</t>
  </si>
  <si>
    <t>Política gastos de adquisición</t>
  </si>
  <si>
    <t>Política impuesto a la renta e impuesto diferido</t>
  </si>
  <si>
    <t>Política ingresos y gastos de inversiones</t>
  </si>
  <si>
    <t>Política intangibles</t>
  </si>
  <si>
    <t>Política inversiones activos financieros a costo amortizado</t>
  </si>
  <si>
    <t>Política inversiones activos financieros a valor razonable</t>
  </si>
  <si>
    <t>Política inversiones financieras</t>
  </si>
  <si>
    <t>Política inversiones inmobiliarias</t>
  </si>
  <si>
    <t>Política inversiones seguros cuenta única de inversión (CUI)</t>
  </si>
  <si>
    <t>Política muebles y equipos de uso propio</t>
  </si>
  <si>
    <t>Política operaciones de cobertura</t>
  </si>
  <si>
    <t>Política operaciones discontinuadas</t>
  </si>
  <si>
    <t>Política operaciones de seguros</t>
  </si>
  <si>
    <t>Política otras reservas técnicas</t>
  </si>
  <si>
    <t>Política otros</t>
  </si>
  <si>
    <t>Política otros activos y pasivos derivados de los contratos de seguro y reaseguro</t>
  </si>
  <si>
    <t>Política participación de empresas relacionadas</t>
  </si>
  <si>
    <t>Política participación del reaseguro en las reservas técnicas</t>
  </si>
  <si>
    <t>Política pasivos financieros</t>
  </si>
  <si>
    <t>Política primas</t>
  </si>
  <si>
    <t>Política propiedades de inversión</t>
  </si>
  <si>
    <t>Política propiedades de uso propio</t>
  </si>
  <si>
    <t>Política provisiones</t>
  </si>
  <si>
    <t>Política reserva de adecuación de pasivos</t>
  </si>
  <si>
    <t>Política reserva catastrófica de terremoto</t>
  </si>
  <si>
    <t>Política reserva de insuficiencia de prima</t>
  </si>
  <si>
    <t>Política reserva matemática</t>
  </si>
  <si>
    <t>Política reserva de rentas privadas</t>
  </si>
  <si>
    <t>Política reserva de rentas vitalicias</t>
  </si>
  <si>
    <t>Política reserva de riesgos en curso</t>
  </si>
  <si>
    <t>Política reserva seguro invalidez y sobrevivencia (SIS)</t>
  </si>
  <si>
    <t>Política reserva de siniestros</t>
  </si>
  <si>
    <t>Política reservas técnicas</t>
  </si>
  <si>
    <t>Política transacciones y saldos en moneda extranjera</t>
  </si>
  <si>
    <t>Pólizas calculadas individualmente [miembro]</t>
  </si>
  <si>
    <t>Pólizas individuales [eje]</t>
  </si>
  <si>
    <t>Pólizas con inicio de vigencia a contar del 1/01/2012 [miembro]</t>
  </si>
  <si>
    <t>Pólizas con inicio de vigencia a contar del 1/02/2008 y hasta 31/12/2011 [miembro]</t>
  </si>
  <si>
    <t>Pólizas con inicio de vigencia a contar del 9/03/2005 y hasta 31/01/2008  [miembro]</t>
  </si>
  <si>
    <t>Pólizas con inicio de vigencia anterior al 9/03/2005 [miembro]</t>
  </si>
  <si>
    <t>Porcentaje inversiones custodiables</t>
  </si>
  <si>
    <t>Porcentaje inversiones custodiadas en banco con respecto al total de inversiones</t>
  </si>
  <si>
    <t>Porcentaje inversiones custodiadas en la compañía con respecto al total de inversiones</t>
  </si>
  <si>
    <t>Porcentaje inversiones en empresa de depósito y custodia de valores con respecto a inversiones custodiables</t>
  </si>
  <si>
    <t>Porcentaje inversiones en empresa de depósito y custodia de valores con respecto al total de inversiones</t>
  </si>
  <si>
    <t>Porcentaje inversiones en otro custodio con respecto al total de inversiones</t>
  </si>
  <si>
    <t>Porcentaje de participación en empresa asociada</t>
  </si>
  <si>
    <t>Porcentaje de participación en empresa subsidiaria</t>
  </si>
  <si>
    <t>Porcentaje de participación en invalidez</t>
  </si>
  <si>
    <t>Porcentaje de participación en invalidez parcial transitoria</t>
  </si>
  <si>
    <t>Porcentaje de participación en invalidez transitoria</t>
  </si>
  <si>
    <t>Porcentaje de participación en invalidez transitoria fallecidos</t>
  </si>
  <si>
    <t>Porcentaje participación en sobrevivencia</t>
  </si>
  <si>
    <t>Porcentaje de propiedad</t>
  </si>
  <si>
    <t>Posición en contratos de derivados (forward, opciones y swap) [sinopsis]</t>
  </si>
  <si>
    <t>Posición en contratos de derivados (forward, opciones y swap) [tabla]</t>
  </si>
  <si>
    <t>Posición en contratos de derivados (futuros) [partidas]</t>
  </si>
  <si>
    <t>Posición en contratos de derivados (futuros) [sinopsis]</t>
  </si>
  <si>
    <t>Posición en contratos de derivados (futuros) [tabla]</t>
  </si>
  <si>
    <t>Posición en contratos derivados [miembro]</t>
  </si>
  <si>
    <t>Posición en activos y pasivos en moneda extranjera [partidas]</t>
  </si>
  <si>
    <t>Posición en activos y pasivos en moneda extranjera [sinopsis]</t>
  </si>
  <si>
    <t>Posición en activos y pasivos en moneda extranjera [tabla]</t>
  </si>
  <si>
    <t>Posición neta en moneda extranjera</t>
  </si>
  <si>
    <t>Posición neta (moneda de origen)</t>
  </si>
  <si>
    <t>Pérdida beneficios [miembro]</t>
  </si>
  <si>
    <t>Precio ejercicio cobertura de riesgo de crédito</t>
  </si>
  <si>
    <t>Precio ejercicio opciones</t>
  </si>
  <si>
    <t>Precio forward</t>
  </si>
  <si>
    <t>Precio forward cotizado en mercado a la fecha de información</t>
  </si>
  <si>
    <t>Precio futuro cotizado en mercado a la fecha de información</t>
  </si>
  <si>
    <t>Precio futuro de mercado al inicio de la operación</t>
  </si>
  <si>
    <t>Precio spot del activo subyacente cobertura de riesgo de crédito</t>
  </si>
  <si>
    <t>Precio spot del activo subyacente opciones</t>
  </si>
  <si>
    <t>Precio spot del forward a la fecha de información</t>
  </si>
  <si>
    <t>Precio spot del futuro a la fecha de información</t>
  </si>
  <si>
    <t>Prepagos inversiones financieras</t>
  </si>
  <si>
    <t>Préstamos otorgados</t>
  </si>
  <si>
    <t>Préstamos [partidas]</t>
  </si>
  <si>
    <t>Préstamos y partidas por cobrar</t>
  </si>
  <si>
    <t>Previsionales [miembro]</t>
  </si>
  <si>
    <t>6.31.11.20 dic i-1*IPC1</t>
  </si>
  <si>
    <t>Prima aceptada en moneda extranjera</t>
  </si>
  <si>
    <t>Prima aceptada ganada</t>
  </si>
  <si>
    <t>Prima aceptada no devengada</t>
  </si>
  <si>
    <t>Prima aceptada no devengada neta de descuento</t>
  </si>
  <si>
    <t>Prima aceptada no ganada</t>
  </si>
  <si>
    <t>6.31.11.20 pi</t>
  </si>
  <si>
    <t>6.31.11.20 pi-1*IPC2</t>
  </si>
  <si>
    <t>Prima aceptada de reserva riesgo en curso</t>
  </si>
  <si>
    <t>Prima cedida en moneda extranjera</t>
  </si>
  <si>
    <t>Prima cedida ganada</t>
  </si>
  <si>
    <t>Prima cedida no ganada (PCNG)</t>
  </si>
  <si>
    <t>Prima cedida no ganada menos descuento cesión no ganado</t>
  </si>
  <si>
    <t>Prima cedida reasegurado nacional</t>
  </si>
  <si>
    <t>Prima cedida reaseguradores extranjeros [sinopsis]</t>
  </si>
  <si>
    <t>Prima cedida reaseguradores extranjeros [tabla]</t>
  </si>
  <si>
    <t>Prima cedida reaseguradores nacionales [sinopsis]</t>
  </si>
  <si>
    <t>Prima cedida reaseguradores nacionales [tabla]</t>
  </si>
  <si>
    <t>Prima cedida reasegurador extranjero</t>
  </si>
  <si>
    <t>Prima cedida de reserva riesgo en curso</t>
  </si>
  <si>
    <t>Prima de renovación aceptada</t>
  </si>
  <si>
    <t>Prima de renovación cedida</t>
  </si>
  <si>
    <t>Prima de renovación directa</t>
  </si>
  <si>
    <t>Prima de renovación neta</t>
  </si>
  <si>
    <t>Prima de renovación [sinopsis]</t>
  </si>
  <si>
    <t>6.31.11.10 dic i-1*IPC1</t>
  </si>
  <si>
    <t>Prima directa en moneda extranjera</t>
  </si>
  <si>
    <t>Prima directa ganada</t>
  </si>
  <si>
    <t>Prima directa no devengada</t>
  </si>
  <si>
    <t>Prima directa no ganada</t>
  </si>
  <si>
    <t>Prima directa no ganada neta de descuento</t>
  </si>
  <si>
    <t>6.31.11.10 pi</t>
  </si>
  <si>
    <t>6.31.11.10 pi-1*IPC2</t>
  </si>
  <si>
    <t>Prima directa por región [partidas]</t>
  </si>
  <si>
    <t>Prima directa de reserva riesgo en curso</t>
  </si>
  <si>
    <t>Prima directa SOAP</t>
  </si>
  <si>
    <t>Prima directa total</t>
  </si>
  <si>
    <t>Prima [miembro]</t>
  </si>
  <si>
    <t>Prima por cobrar no vencida</t>
  </si>
  <si>
    <t>Prima por cobrar no vencida no devengada de cartera de pólizas</t>
  </si>
  <si>
    <t>Prima por cobrar no vencida no devengada de pólizas individuales</t>
  </si>
  <si>
    <t>Prima por cobrar total no vencida no devengada representativa de reserva de riesgo en curso y patrimonio</t>
  </si>
  <si>
    <t>Prima por cobrar no vencida representativa de reserva de riesgo en curso</t>
  </si>
  <si>
    <t>Prima por cobrar no vencida representativa de reserva de siniestros</t>
  </si>
  <si>
    <t>Prima por cobrar reasegurados [eje]</t>
  </si>
  <si>
    <t>Prima por cobrar reasegurados [miembro]</t>
  </si>
  <si>
    <t>Prima por cobrar reasegurados [tabla]</t>
  </si>
  <si>
    <t>Prima por cobrar vencida no provisionada representativa de pat. Libre</t>
  </si>
  <si>
    <t>Prima primer año aceptada</t>
  </si>
  <si>
    <t>Prima primer año cedida</t>
  </si>
  <si>
    <t>Prima primer año directa</t>
  </si>
  <si>
    <t>Prima primer año neta</t>
  </si>
  <si>
    <t>Prima de primer año [sinopsis]</t>
  </si>
  <si>
    <t>Prima promedio por vehículo SOAP</t>
  </si>
  <si>
    <t>Prima retenida ganada</t>
  </si>
  <si>
    <t>Prima retenida neta [partidas]</t>
  </si>
  <si>
    <t>Prima retenida neta de reserva riesgo en curso</t>
  </si>
  <si>
    <t>Prima retenida neta [sinopsis]</t>
  </si>
  <si>
    <t>Prima retenida neta [tabla]</t>
  </si>
  <si>
    <t>Prima retenida no ganada</t>
  </si>
  <si>
    <t>Primas</t>
  </si>
  <si>
    <t>Prima aceptada</t>
  </si>
  <si>
    <t>Primas asegurados [miembro]</t>
  </si>
  <si>
    <t>Prima cedida</t>
  </si>
  <si>
    <t>Prima cedida [miembro]</t>
  </si>
  <si>
    <t>Prima directa</t>
  </si>
  <si>
    <t>Primas documentadas [miembro]</t>
  </si>
  <si>
    <t>Primas seguro inv y sob DL 3500 [miembro]</t>
  </si>
  <si>
    <t>Primas neta reaseguro</t>
  </si>
  <si>
    <t>Primas por cobrar por operaciones de coaseguro</t>
  </si>
  <si>
    <t>Primas por cobrar operaciones de coaseguros bruto</t>
  </si>
  <si>
    <t>Primas por cobrar por operaciones de coaseguros [miembro]</t>
  </si>
  <si>
    <t>Primas por cobrar reaseguro aceptado</t>
  </si>
  <si>
    <t>Primas por cobrar reaseguro aceptado bruto</t>
  </si>
  <si>
    <t>Primas por pagar</t>
  </si>
  <si>
    <t>Primas por pagar asegurados en moneda extranjera</t>
  </si>
  <si>
    <t>Primas por pagar en moneda extranjera</t>
  </si>
  <si>
    <t>Primas por pagar por operaciones de coaseguro</t>
  </si>
  <si>
    <t>Primas por pagar reaseguradores en moneda extranjera</t>
  </si>
  <si>
    <t>Primas por pagar a reaseguradores extranjeros[tabla]</t>
  </si>
  <si>
    <t>Primas por pagar a reaseguradores nacionales [tabla]</t>
  </si>
  <si>
    <t>Primas por pagar (sólo seguros generales) [sinopsis]</t>
  </si>
  <si>
    <t>Prima retenida</t>
  </si>
  <si>
    <t>Primas y costos (partida)</t>
  </si>
  <si>
    <t>Primas y factor de reaseguro [eje]</t>
  </si>
  <si>
    <t>Primas y factor de reaseguro [sinopsis]</t>
  </si>
  <si>
    <t>Primas y factor de reaseguro [tabla]</t>
  </si>
  <si>
    <t>Prima unica aceptada</t>
  </si>
  <si>
    <t>Prima unica cedida</t>
  </si>
  <si>
    <t>Prima unica directa</t>
  </si>
  <si>
    <t>Prima unica neta</t>
  </si>
  <si>
    <t>Prima unica [sinopsis]</t>
  </si>
  <si>
    <t>Principales cambios societarios de fusiones y adquisiciones</t>
  </si>
  <si>
    <t>Principales supuestos, características y frecuencia de calibración [bloque de texto]</t>
  </si>
  <si>
    <t>Probabilidad de pago contribución</t>
  </si>
  <si>
    <t>Probabilidad de pago invalidez parcial primer dictamen</t>
  </si>
  <si>
    <t>Probabilidad de pago invalidez parcial segundo dictamen</t>
  </si>
  <si>
    <t>Probabilidad de pago invalidez total primer dictamen</t>
  </si>
  <si>
    <t>Probabilidad de pago invalidez total segundo dictamen</t>
  </si>
  <si>
    <t>Probabilidad de pago sobrevivencia</t>
  </si>
  <si>
    <t>Producto de inversiones en moneda extranjera</t>
  </si>
  <si>
    <t>Programas computacionales [miembro]</t>
  </si>
  <si>
    <t>Promedio sin. ult. 3 años</t>
  </si>
  <si>
    <t>1.3.2 Propiedad de inversión</t>
  </si>
  <si>
    <t>Propiedades de inversión [eje]</t>
  </si>
  <si>
    <t>Propiedades de inversión extranjeras</t>
  </si>
  <si>
    <t>Propiedades de inversión [miembro]</t>
  </si>
  <si>
    <t>Propiedades de inversión nacionales</t>
  </si>
  <si>
    <t>Propiedades de inversión [partidas]</t>
  </si>
  <si>
    <t>Propiedades de inversión [sinopsis]</t>
  </si>
  <si>
    <t>Propiedades de inversión [tabla]</t>
  </si>
  <si>
    <t>Propiedades de uso propio [eje]</t>
  </si>
  <si>
    <t>Propiedades de uso propio [miembro]</t>
  </si>
  <si>
    <t>Propiedades de uso propio [sinopsis]</t>
  </si>
  <si>
    <t>Propiedades de uso propio [tabla]</t>
  </si>
  <si>
    <t>Propiedades, muebles y equipos de uso propio</t>
  </si>
  <si>
    <t>Propiedades de uso propio [partidas]</t>
  </si>
  <si>
    <t>Provisión adicional efectuada en el periodo</t>
  </si>
  <si>
    <t>Provisión DEF</t>
  </si>
  <si>
    <t>Provisiones</t>
  </si>
  <si>
    <t>Provisiones corriente</t>
  </si>
  <si>
    <t>Provisiones [miembro]</t>
  </si>
  <si>
    <t>Provisiones no corriente</t>
  </si>
  <si>
    <t>Provisiones [partidas]</t>
  </si>
  <si>
    <t>Provisiones [sinopsis]</t>
  </si>
  <si>
    <t>Provisiones [tabla]</t>
  </si>
  <si>
    <t>Provisión gratificaciones</t>
  </si>
  <si>
    <t>Provisión indemnización años de servicio</t>
  </si>
  <si>
    <t>Provisión remuneraciones</t>
  </si>
  <si>
    <t>Provisión vacaciones</t>
  </si>
  <si>
    <t>Ramos [eje]</t>
  </si>
  <si>
    <t>Ramos generales</t>
  </si>
  <si>
    <t>Ramos [miembro]</t>
  </si>
  <si>
    <t>Ramos vida</t>
  </si>
  <si>
    <t>Razón social de la entidad que informa</t>
  </si>
  <si>
    <t>Reaseguradores y corredores de reaseguros vigentes</t>
  </si>
  <si>
    <t>Reaseguradores y corredores de reaseguros vigentes [sinopsis]</t>
  </si>
  <si>
    <t>Reaseguradores extranjeros [eje]</t>
  </si>
  <si>
    <t>Reaseguradores extranjeros [miembro]</t>
  </si>
  <si>
    <t>Total (1+2)</t>
  </si>
  <si>
    <t>Reaseguradores extranjeros sub total [miembro]</t>
  </si>
  <si>
    <t>Reaseguradores nacionales [eje]</t>
  </si>
  <si>
    <t>Reaseguradores nacionales [miembro]</t>
  </si>
  <si>
    <t>Reaseguradores nacionales sub total [miembro]</t>
  </si>
  <si>
    <t>Reaseguro [eje]</t>
  </si>
  <si>
    <t>Reaseguro extranjero</t>
  </si>
  <si>
    <t>Total reaseguro [miembro]</t>
  </si>
  <si>
    <t>Reaseguro nacional</t>
  </si>
  <si>
    <t>Reaseguro nacional y extranjero [tabla]</t>
  </si>
  <si>
    <t>Reaseguro [partidas]</t>
  </si>
  <si>
    <t>Reaseguro por SIS [miembro]</t>
  </si>
  <si>
    <t>Reclasificaciones</t>
  </si>
  <si>
    <t>Reconciliación de la tasa de impuesto efectiva [sinopsis]</t>
  </si>
  <si>
    <t>Reconciliación de la tasa de impuesto efectiva [tabla]</t>
  </si>
  <si>
    <t>Reconocimiento en resultado pérdida pasivos no corrientes mantenidos para la venta</t>
  </si>
  <si>
    <t>Reconocimiento en resultado por inversión empresas relacionadas</t>
  </si>
  <si>
    <t>Reconocimiento en resultado utilidad pasivos no corrientes mantenidos para la venta</t>
  </si>
  <si>
    <t>Reconocimiento en resultado pérdida activos mantenido para la venta</t>
  </si>
  <si>
    <t>Reconocimiento en resultado utilidad activos mantenido para la venta</t>
  </si>
  <si>
    <t>Reconocimientos de pérdidas tributarias no reconocidas previamente</t>
  </si>
  <si>
    <t>Reconocimiento tablas MI-2006 y B-2006 [sinopsis]</t>
  </si>
  <si>
    <t>Recupero de cuentas por cobrar de seguros</t>
  </si>
  <si>
    <t>Recupero de cuentas por cobrar de reaseguros</t>
  </si>
  <si>
    <t>Recupero deudores por operaciones de coaseguro</t>
  </si>
  <si>
    <t>Recuperos de siniestros</t>
  </si>
  <si>
    <t>Región metropolitana</t>
  </si>
  <si>
    <t>Remuneraciones</t>
  </si>
  <si>
    <t>Remuneraciones directas</t>
  </si>
  <si>
    <t>Remuneraciones indirectas</t>
  </si>
  <si>
    <t>Remuneraciones por pagar</t>
  </si>
  <si>
    <t>Renta fija extranjera</t>
  </si>
  <si>
    <t>2.1 Renta fija</t>
  </si>
  <si>
    <t>Renta fija extranjera a valor razonable</t>
  </si>
  <si>
    <t>Renta fija nacional</t>
  </si>
  <si>
    <t>1.1 Renta fija</t>
  </si>
  <si>
    <t>Renta fija nacional a valor razonable</t>
  </si>
  <si>
    <t>Rentas aceptadas</t>
  </si>
  <si>
    <t>Rentas cedidas</t>
  </si>
  <si>
    <t>Rentas directas</t>
  </si>
  <si>
    <t>Rentas garantizadas vencidas no canceladas</t>
  </si>
  <si>
    <t>Rentas pagadas</t>
  </si>
  <si>
    <t>Rentas pagadas aceptadas</t>
  </si>
  <si>
    <t>Rentas pagadas cedidas</t>
  </si>
  <si>
    <t>Rentas pagadas directas</t>
  </si>
  <si>
    <t>Rentas por pagar</t>
  </si>
  <si>
    <t>Rentas por pagar aceptadas</t>
  </si>
  <si>
    <t>Rentas por pagar cedidas</t>
  </si>
  <si>
    <t>Rentas por pagar directas</t>
  </si>
  <si>
    <t>Rentas por pagar periodo anterior</t>
  </si>
  <si>
    <t>Rentas privadas [miembro]</t>
  </si>
  <si>
    <t>Rentas vitalicias [eje]</t>
  </si>
  <si>
    <t>Total rentas vitalicias [miembro]</t>
  </si>
  <si>
    <t>Rentas vitalicias previsionales [miembro]</t>
  </si>
  <si>
    <t>Rentas vitalicias SIS [miembro]</t>
  </si>
  <si>
    <t>Renta variable extranjera</t>
  </si>
  <si>
    <t>Renta variable nacional</t>
  </si>
  <si>
    <t>R.V.</t>
  </si>
  <si>
    <t>Rescates</t>
  </si>
  <si>
    <t>Reserva adicional SIS [miembro]</t>
  </si>
  <si>
    <t>Reserva ajuste por calce [miembro]</t>
  </si>
  <si>
    <t>Reserva catastrófica de terremoto</t>
  </si>
  <si>
    <t>d) Reserva de conversión</t>
  </si>
  <si>
    <t>Reserva riesgos en curso</t>
  </si>
  <si>
    <t>Reserva de riesgo en curso cobertura de riesgo</t>
  </si>
  <si>
    <t>Reserva de riesgo en curso [partidas]</t>
  </si>
  <si>
    <t>Reserva riesgos en curso [sinopsis]</t>
  </si>
  <si>
    <t>Reserva riesgo en curso [tabla]</t>
  </si>
  <si>
    <t>Reserva descalce seguros CUI</t>
  </si>
  <si>
    <t>Reserva descalce seguros CUI [miembro]</t>
  </si>
  <si>
    <t>Reserva de descalce seguros con cuenta única de inversión [sinopsis]</t>
  </si>
  <si>
    <t>Reserva de descalce seguros con cuenta única de inversión [tabla]</t>
  </si>
  <si>
    <t>Reserva de seguros letra A.</t>
  </si>
  <si>
    <t>Reserva de siniestros</t>
  </si>
  <si>
    <t>Reserva de siniestros [partidas]</t>
  </si>
  <si>
    <t>Reserva de siniestros [sinopsis]</t>
  </si>
  <si>
    <t>Reserva de siniestros [tabla]</t>
  </si>
  <si>
    <t>Reserva desviación siniestralidad</t>
  </si>
  <si>
    <t>Reserva desviación siniestralidad periodo anterior</t>
  </si>
  <si>
    <t>Reserva de insuficiencia de prima</t>
  </si>
  <si>
    <t>Reserva de insuficiencia de prima SIS [miembro]</t>
  </si>
  <si>
    <t>Reserva de insuficiencia de primas</t>
  </si>
  <si>
    <t>Reserva de insuficiencia de primas periodo anterior</t>
  </si>
  <si>
    <t>Reserva de insuficiencia de primas [sinopsis]</t>
  </si>
  <si>
    <t>Reserva invalidez compañía</t>
  </si>
  <si>
    <t>Reserva invalidez compañía en pesos</t>
  </si>
  <si>
    <t>Reserva invalidez parcial transitoria compañía</t>
  </si>
  <si>
    <t>Reserva invalidez parcial transitoria compañía en pesos</t>
  </si>
  <si>
    <t>Reserva invalidez SIS [sinopsis]</t>
  </si>
  <si>
    <t>Reserva invalidez transitoria compañía</t>
  </si>
  <si>
    <t>Reserva invalidez transitoria compañía en pesos</t>
  </si>
  <si>
    <t>Reserva liberada por muerte</t>
  </si>
  <si>
    <t>Reserva liberada por muerte neta reaseguro</t>
  </si>
  <si>
    <t>Reserva liberada por otros términos</t>
  </si>
  <si>
    <t>Reserva liberada por otros términos neta reaseguro</t>
  </si>
  <si>
    <t>Reserva matemática</t>
  </si>
  <si>
    <t>Reserva matemática cobertura de riesgo</t>
  </si>
  <si>
    <t>Reserva matematica en moneda extranjera</t>
  </si>
  <si>
    <t>Reserva matemática neta reaseguro</t>
  </si>
  <si>
    <t>Reserva matemática neta reaseguro periodo anterior</t>
  </si>
  <si>
    <t>Reserva matemática [partidas]</t>
  </si>
  <si>
    <t>Reserva matemática [sinopsis]</t>
  </si>
  <si>
    <t>Reserva matemática [tabla]</t>
  </si>
  <si>
    <t>Reserva [miembro]</t>
  </si>
  <si>
    <t>Reserva mínima invalidez parcial transitoria</t>
  </si>
  <si>
    <t>Reserva mínima invalidos transitorios</t>
  </si>
  <si>
    <t>Reserva mínima sobrevivencia</t>
  </si>
  <si>
    <t>Reserva neta de reaseguro por SIS [miembro]</t>
  </si>
  <si>
    <t>Reserva otras reservas técnicas ejercicio</t>
  </si>
  <si>
    <t>Reserva otras reservas técnicas ejercicio anterior</t>
  </si>
  <si>
    <t>Reserva rentas privadas</t>
  </si>
  <si>
    <t>Reserva por rentas privadas contratadas en el período</t>
  </si>
  <si>
    <t>Reserva de rentas privadas</t>
  </si>
  <si>
    <t>Reserva rentas privadas [sinopsis]</t>
  </si>
  <si>
    <t>Reserva por rentas vitalicias contratadas en el período</t>
  </si>
  <si>
    <t>Reserva de rentas vitalicias</t>
  </si>
  <si>
    <t>Reserva rentas vitalicias [sinopsis]</t>
  </si>
  <si>
    <t>Reserva de riesgo en curso neta</t>
  </si>
  <si>
    <t>Reserva de riesgo en curso neta reaseguro periodo anterior</t>
  </si>
  <si>
    <t>Reserva de riesgo en curso de primas por pagar (RRCPP)</t>
  </si>
  <si>
    <t>Reserva riesgo en curso en moneda extranjera</t>
  </si>
  <si>
    <t>Reserva riesgo en curso por venta nueva</t>
  </si>
  <si>
    <t>Reservas</t>
  </si>
  <si>
    <t>Reservas adicionales neta</t>
  </si>
  <si>
    <t>Reserva seguro invalidez y sobrevivencia</t>
  </si>
  <si>
    <t>Reserva seguros de títulos</t>
  </si>
  <si>
    <t>Reserva seguros letra B.</t>
  </si>
  <si>
    <t>Reserva seguros no previsionales neta</t>
  </si>
  <si>
    <t>Reservas en moneda extranjera</t>
  </si>
  <si>
    <t>Reservas estatutarias [miembro]</t>
  </si>
  <si>
    <t>Reserva de siniestros en proceso por grupo [sinopsis]</t>
  </si>
  <si>
    <t>Reserva siniestros [miembro]</t>
  </si>
  <si>
    <t>Reserva de siniestros de primas por pagar (RSPP)</t>
  </si>
  <si>
    <t>Reservas de invalidez y sobrevivencia</t>
  </si>
  <si>
    <t>Reservas de invalidez y sobrevivencia [eje]</t>
  </si>
  <si>
    <t>Reservas de invalidez y sobrevivencia [partidas]</t>
  </si>
  <si>
    <t>Reservas de invalidez y sobrevivencia [sinopsis]</t>
  </si>
  <si>
    <t>Reservas de invalidez y sobrevivencia [tabla]</t>
  </si>
  <si>
    <t>Reserva SIS [sinopsis]</t>
  </si>
  <si>
    <t>Reservas [miembro]</t>
  </si>
  <si>
    <t>Reserva sobrevivencia compañía</t>
  </si>
  <si>
    <t>Reserva sobrevivencia compañía en pesos</t>
  </si>
  <si>
    <t>Reservas para seguros de vida [sinopsis]</t>
  </si>
  <si>
    <t>Reservas para seguros generales [sinopsis]</t>
  </si>
  <si>
    <t>Reservas patrimoniales [miembro]</t>
  </si>
  <si>
    <t>Reserva rentas vitalicias</t>
  </si>
  <si>
    <t>Reserva de rentas vitalicias bruta</t>
  </si>
  <si>
    <t>Reservas seguro invalidez y sobrevivencia [sinopsis]</t>
  </si>
  <si>
    <t>Reservas seguros previsionales</t>
  </si>
  <si>
    <t>Reserva seguros previsionales neta</t>
  </si>
  <si>
    <t>Reservas seguros previsionales [sinopsis]</t>
  </si>
  <si>
    <t>Reservas técnicas</t>
  </si>
  <si>
    <t>Reservas técnicas netas de reaseguro</t>
  </si>
  <si>
    <t>Reservas técnicas [sinopsis]</t>
  </si>
  <si>
    <t>Reservas técnicas [tabla]</t>
  </si>
  <si>
    <t>Reservas voluntarias</t>
  </si>
  <si>
    <t>Reserva técnica base [miembro]</t>
  </si>
  <si>
    <t>Reserva técnica financiera [miembro]</t>
  </si>
  <si>
    <t>Reserva técnica SIS [miembro]</t>
  </si>
  <si>
    <t>Reserva total compañía SIS [miembro]</t>
  </si>
  <si>
    <t>Reserva total mínima invalidez</t>
  </si>
  <si>
    <t>Reserva valor del fondo</t>
  </si>
  <si>
    <t>Reserva valor del fondo [miembro]</t>
  </si>
  <si>
    <t>Reserva valor del fondo neta de descalce</t>
  </si>
  <si>
    <t>Reserva valor del fondo periodo neta descalce anterior</t>
  </si>
  <si>
    <t>Reserva valor del fondo otros seguros de vida con cuenta única de inversión (la Cia. asume el riesgo del valor póliza)</t>
  </si>
  <si>
    <t>Reserva valor del fondo [partidas]</t>
  </si>
  <si>
    <t>Reserva valor del fondo seguros de vida APV (el asegurado asume el riesgo del valor póliza) [miembro]</t>
  </si>
  <si>
    <t>Reserva valor del fondo seguros de vida APV (la Cia.asume el riesgo del valor póliza)</t>
  </si>
  <si>
    <t>Reserva valor del fondo [sinopsis]</t>
  </si>
  <si>
    <t>Reserva valor del fondo [tabla]</t>
  </si>
  <si>
    <t>Reserva valor del fondo otros seguros de vida con CUI (el asegurado asume el riesgo del valor póliza) [miembro]</t>
  </si>
  <si>
    <t>Resultado en activos financieros</t>
  </si>
  <si>
    <t>Resultado antes de impuesto en moneda extranjera</t>
  </si>
  <si>
    <t>Resultado en coberturas de flujo de caja [miembro]</t>
  </si>
  <si>
    <t>Resultado en coberturas de flujo de caja</t>
  </si>
  <si>
    <t>Resultado de intermediación</t>
  </si>
  <si>
    <t>Resultado de inversiones</t>
  </si>
  <si>
    <t>Resultado del ejercicio</t>
  </si>
  <si>
    <t>Resultado del periodo</t>
  </si>
  <si>
    <t>Resultado del ejercicio [miembro]</t>
  </si>
  <si>
    <t>Resultado desde inicio de operación</t>
  </si>
  <si>
    <t>Resultado ejercicio empresa subsidiaria</t>
  </si>
  <si>
    <t>Resultado ejercicio empresa asociada</t>
  </si>
  <si>
    <t>Resultado en la evaluación de propiedades, muebles y equipos [miembro]</t>
  </si>
  <si>
    <t>Resultado en la evaluación propiedades, muebles y equipos</t>
  </si>
  <si>
    <t>Resultado de inversiones [sinopsis]</t>
  </si>
  <si>
    <t>Resultado integral</t>
  </si>
  <si>
    <t>Resultado de inversiones [miembro]</t>
  </si>
  <si>
    <t>Resultado de inversiones [eje]</t>
  </si>
  <si>
    <t>Inversiones financieras devengadas</t>
  </si>
  <si>
    <t>Inversiones financieras no realizadas</t>
  </si>
  <si>
    <t>Inversiones financieras realizadas</t>
  </si>
  <si>
    <t>Inversiones inmobiliarias devengadas</t>
  </si>
  <si>
    <t>Inversiones inmobiliarias no realizadas</t>
  </si>
  <si>
    <t>Inversiones inmobiliarias realizadas</t>
  </si>
  <si>
    <t>Resultado de inversiones [partidas]</t>
  </si>
  <si>
    <t>Resultado de inversiones [tabla]</t>
  </si>
  <si>
    <t>Resultado neto inversiones devengadas</t>
  </si>
  <si>
    <t>Resultado neto inversiones no realizadas</t>
  </si>
  <si>
    <t>Resultado neto inversiones por seguros con cuenta única de inversiones</t>
  </si>
  <si>
    <t>Resultado neto inversiones realizadas</t>
  </si>
  <si>
    <t>Resultado de operaciones continuas antes de impuesto renta</t>
  </si>
  <si>
    <t>Resultado del período</t>
  </si>
  <si>
    <t>Resultado por impuesto [sinopsis]</t>
  </si>
  <si>
    <t>Resultados en activos financieros [miembro]</t>
  </si>
  <si>
    <t>Resultados acumulados</t>
  </si>
  <si>
    <t>Resultados acumulados [miembro]</t>
  </si>
  <si>
    <t>Resultados acumulados periodos anteriores</t>
  </si>
  <si>
    <t>Resultados acumulados periodos anteriores [miembro]</t>
  </si>
  <si>
    <t>Resultado técnico de seguros</t>
  </si>
  <si>
    <t>Resultado en venta de bienes entregados en leasing</t>
  </si>
  <si>
    <t>Resultado en venta instrumentos financieros</t>
  </si>
  <si>
    <t>Resultado en venta de propiedades de inversión</t>
  </si>
  <si>
    <t>Resultado en venta de propiedades de uso propio</t>
  </si>
  <si>
    <t>Resumen de la conciliación del patrimonio consolidado [sinopsis]</t>
  </si>
  <si>
    <t>Resumen [sinopsis]</t>
  </si>
  <si>
    <t>Revelar efectos en resultado provenientes de operaciones discontinuas detallando su origen</t>
  </si>
  <si>
    <t>Revelar lo establecido en NIC10 y NIIF5 cuando sea aplicable</t>
  </si>
  <si>
    <t>Revelar exenciones que aplica la compañía [sinopsis]</t>
  </si>
  <si>
    <t>Riesgo de crédito por clase de activo financiero [tabla]</t>
  </si>
  <si>
    <t>Riesgo de crédito [sinopsis]</t>
  </si>
  <si>
    <t>Riesgo de liquidez [sinopsis]</t>
  </si>
  <si>
    <t>Riesgo de mercado [sinopsis]</t>
  </si>
  <si>
    <t>Riesgos financieros [sinopsis]</t>
  </si>
  <si>
    <t>Riesgos de seguros [sinopsis]</t>
  </si>
  <si>
    <t>Robo [miembro]</t>
  </si>
  <si>
    <t>RTF 2004-2006-2006</t>
  </si>
  <si>
    <t>RTF 2004-85-85</t>
  </si>
  <si>
    <t>RTF 2009-2006-2006</t>
  </si>
  <si>
    <t>RTF 85-85-85</t>
  </si>
  <si>
    <t>RTFs 2004-2006-2006</t>
  </si>
  <si>
    <t>RTFs 2004-85-85</t>
  </si>
  <si>
    <t>Run fondo</t>
  </si>
  <si>
    <t>RUT accionista</t>
  </si>
  <si>
    <t>RUT clasificadora de riesgo</t>
  </si>
  <si>
    <t>RUT empresa relacionada</t>
  </si>
  <si>
    <t>RUT empresa subsidiaria</t>
  </si>
  <si>
    <t>RUT de entidad que informa</t>
  </si>
  <si>
    <t>Rut reasegurador</t>
  </si>
  <si>
    <t>SALDO ESF [miembro]</t>
  </si>
  <si>
    <t>Saldo insoluto [sinopsis]</t>
  </si>
  <si>
    <t>Saldo pendiente de pago a la fecha de cierre de los EEFF</t>
  </si>
  <si>
    <t>Saldos adeudados por asegurados [sinopsis]</t>
  </si>
  <si>
    <t>Saldos adeudados por asegurados [tabla]</t>
  </si>
  <si>
    <t>Saldos adeudados por coaseguro [sinopsis]</t>
  </si>
  <si>
    <t>Saldos adeudados por coaseguro [tabla]</t>
  </si>
  <si>
    <t>Saldos adeudados por reaseguro [partidas]</t>
  </si>
  <si>
    <t>Saldos adeudados por reaseguro [sinopsis]</t>
  </si>
  <si>
    <t>Saldos adeudados por reaseguro [tabla]</t>
  </si>
  <si>
    <t>Saldos adeudados siniestros por cobrar a reaseguradores nacionales</t>
  </si>
  <si>
    <t>Saldos adeudados siniestros por cobrar a reaseguradores extranjeros [sinopsis]</t>
  </si>
  <si>
    <t>Saldos adeudados siniestros por cobrar a reaseguradores nacionales [sinopsis]</t>
  </si>
  <si>
    <t>Total saldos con entidades relacionadas [miembro]</t>
  </si>
  <si>
    <t>Saldos con empresas relacionadas [miembro]</t>
  </si>
  <si>
    <t>Saldos por cobrar y por pagar a entidades relacionadas [sinopsis]</t>
  </si>
  <si>
    <t>Saldos por cobrar y por pagar a entidades relacionadas [tabla]</t>
  </si>
  <si>
    <t>Saldos por entidad relacionada [eje]</t>
  </si>
  <si>
    <t>Saldos por entidad relacionada [partidas]</t>
  </si>
  <si>
    <t>Saldos por tipo de relación [eje]</t>
  </si>
  <si>
    <t>Saldos con terceros [miembro]</t>
  </si>
  <si>
    <t>Salidas de divisas[miembro]</t>
  </si>
  <si>
    <t>1.1.4 Securitizados</t>
  </si>
  <si>
    <t>Seg. accidentes, salud y adicionales [eje]</t>
  </si>
  <si>
    <t>Seg. accidentes, salud y adicionales [sinopsis]</t>
  </si>
  <si>
    <t>Seg. accidentes, salud y adicionales [tabla]</t>
  </si>
  <si>
    <t>Seg. con reservas matemáticas [sinopsis]</t>
  </si>
  <si>
    <t>Seg. que no generan reservas matemáticas [sinopsis]</t>
  </si>
  <si>
    <t>Accidentes [miembro]</t>
  </si>
  <si>
    <t>En función de las primas</t>
  </si>
  <si>
    <t>En función de los siniestros</t>
  </si>
  <si>
    <t>Adicionales [miembro]</t>
  </si>
  <si>
    <t>Seg. AFP</t>
  </si>
  <si>
    <t>Seguros no revocables [miembro]</t>
  </si>
  <si>
    <t>Seguros [partidas]</t>
  </si>
  <si>
    <t>Salud [miembro]</t>
  </si>
  <si>
    <t>Serie activo objeto pactos</t>
  </si>
  <si>
    <t>Sin especificar forma de pago [miembro]</t>
  </si>
  <si>
    <t>Siniestros aceptados</t>
  </si>
  <si>
    <t>Siniestros cedidos</t>
  </si>
  <si>
    <t>Siniestros del plan</t>
  </si>
  <si>
    <t>Siniestros directos</t>
  </si>
  <si>
    <t>Siniestros pagados</t>
  </si>
  <si>
    <t>Siniestros pagados aceptados</t>
  </si>
  <si>
    <t>Siniestros pagados cedidos</t>
  </si>
  <si>
    <t>Siniestros pagados directos</t>
  </si>
  <si>
    <t>Siniestros por cobrar por operaciones de coaseguro</t>
  </si>
  <si>
    <t>Siniestros por cobrar operaciones de coaseguros bruto</t>
  </si>
  <si>
    <t>Siniestros por cobrar  por operaciones de coaseguros [miembro]</t>
  </si>
  <si>
    <t>Siniestros por cobrar a reaseguradores</t>
  </si>
  <si>
    <t>Siniestros por cobrar a reaseguradores bruto</t>
  </si>
  <si>
    <t>Siniestros por cobrar a reaseguradores extranjeros</t>
  </si>
  <si>
    <t>Siniestros por cobrar a reaseguradores extranjeros brutos</t>
  </si>
  <si>
    <t>Siniestros por cobrar reaseguradores extranjeros cedidos</t>
  </si>
  <si>
    <t>Siniestros por cobrar a reaseguradores (cuentas 6.25.21.20 y 6.25.22.20, para seguros generales y las cuentas 6.35.21.20 y 6.35.22.20 para seguros de vida) [eje]</t>
  </si>
  <si>
    <t>Siniestros por cobrar a reaseguradores (cuentas 6.25.21.20 y 6.25.22.20, para seguros generales y las cuentas 6.35.21.20 y 6.35.22.20 para seguros de vida) [sinopsis]</t>
  </si>
  <si>
    <t>Siniestros por cobrar a reaseguradores (cuentas 6.25.21.20 y 6.25.22.20, para seguros generales y las cuentas 6.35.21.20 y 6.35.22.20 para seguros de vida) [tabla]</t>
  </si>
  <si>
    <t>Siniestros por Cobrar a Reaseguradores (cuentas 6.25.21.20 y 6.25.22.20,para seguros generales y las cuentas 6.35.21.20 y 6.35.22.20 para seguros de vida [partidas]</t>
  </si>
  <si>
    <t>Siniestros por cobrar reaseguradores extranjeros [sinopsis]</t>
  </si>
  <si>
    <t>Siniestros por cobrar reaseguradores extranjeros [tabla]</t>
  </si>
  <si>
    <t>Siniestros por cobrar a reaseguradores nacionales</t>
  </si>
  <si>
    <t>Siniestros por cobrar reaseguradores nacionales cedidos</t>
  </si>
  <si>
    <t>Siniestros por cobrar reaseguradores nacionales [sinopsis]</t>
  </si>
  <si>
    <t>Siniestros por cobrar reaseguradores nacionales [tabla]</t>
  </si>
  <si>
    <t>Siniestros por cobrar a reaseguradores (por siniestros) pagados a asegurados no vencido</t>
  </si>
  <si>
    <t>Siniestros por Cobrar a Reaseguradores [sinopsis]</t>
  </si>
  <si>
    <t>Siniestros por pagar aceptados</t>
  </si>
  <si>
    <t>Siniestros por pagar aceptados período anterior</t>
  </si>
  <si>
    <t>Siniestros por pagar cedidos</t>
  </si>
  <si>
    <t>Siniestros por pagar cedidos período anterior</t>
  </si>
  <si>
    <t>Siniestros por pagar directos</t>
  </si>
  <si>
    <t>Siniestros por pagar directos período anterior</t>
  </si>
  <si>
    <t>Siniestros por pagar en moneda extranjera</t>
  </si>
  <si>
    <t>Siniestros por pagar neto reaseguro en proceso de liquidación aceptados</t>
  </si>
  <si>
    <t>Siniestros por pagar neto reaseguro en proceso de liquidación cedidos</t>
  </si>
  <si>
    <t>Siniestros por pagar neto reaseguro en proceso de liquidación directos</t>
  </si>
  <si>
    <t>Siniestros por pagar neto reaseguro liquidados aceptados</t>
  </si>
  <si>
    <t>Siniestros por pagar neto reaseguro liquidados cedidos</t>
  </si>
  <si>
    <t>Siniestros por pagar neto reaseguro liquidados directos</t>
  </si>
  <si>
    <t>Siniestros por pagar neto reaseguro</t>
  </si>
  <si>
    <t>Siniestros por pagar neto reaseguro en proceso de liquidación</t>
  </si>
  <si>
    <t>Siniestros por pagar neto reaseguro liquidados</t>
  </si>
  <si>
    <t>Siniestros por pagar neto reaseguro ocurridos y no reportados</t>
  </si>
  <si>
    <t>Siniestros por pagar neto reaseguro periodo anterior</t>
  </si>
  <si>
    <t>Siniestros por pagar por operaciones de coaseguro</t>
  </si>
  <si>
    <t>Siniestros</t>
  </si>
  <si>
    <t>Siniestros SOAP aceptados</t>
  </si>
  <si>
    <t>Siniestros SOAP denunciados</t>
  </si>
  <si>
    <t>Siniestros SOAP en revisión</t>
  </si>
  <si>
    <t>Siniestros SOAP pagados</t>
  </si>
  <si>
    <t>Siniestros SOAP pagados directos</t>
  </si>
  <si>
    <t>Siniestros SOAP pagados directos referido a los siniestros denunciados ya sea en revisión o aceptados [sinopsis]</t>
  </si>
  <si>
    <t>Siniestros SOAP pagados o por pagar</t>
  </si>
  <si>
    <t>Siniestros SOAP parcialmente pagados</t>
  </si>
  <si>
    <t>Siniestros SOAP por pagar</t>
  </si>
  <si>
    <t>Siniestros SOAP rechazados</t>
  </si>
  <si>
    <t>Siniestros últimos tres años [eje]</t>
  </si>
  <si>
    <t>Siniestros últimos tres años [sinopsis]</t>
  </si>
  <si>
    <t>Siniestros últimos tres años [tabla]</t>
  </si>
  <si>
    <t>Sin res. matem.=RRC (sin adicionales)</t>
  </si>
  <si>
    <t>SOAP [sinopsis]</t>
  </si>
  <si>
    <t>Sobre precio de acciones [miembro]</t>
  </si>
  <si>
    <t>Sobrevivencia</t>
  </si>
  <si>
    <t>Sobrevivencia [eje]</t>
  </si>
  <si>
    <t>Sobrevivencia en proceso de liquidación</t>
  </si>
  <si>
    <t>Sobrevivencia liquidados</t>
  </si>
  <si>
    <t>Sobrevivencia [miembro]</t>
  </si>
  <si>
    <t>Sobrevivencia ocurridos y no reportados</t>
  </si>
  <si>
    <t>Sobrevivencia [partidas]</t>
  </si>
  <si>
    <t>Sobrevivencia [sinopsis]</t>
  </si>
  <si>
    <t>Sobrevivencia [tabla]</t>
  </si>
  <si>
    <t>Sorteo inversiones financieras</t>
  </si>
  <si>
    <t>Subtotal</t>
  </si>
  <si>
    <t>Subtotal rentas vitalicias previsionales [miembro]</t>
  </si>
  <si>
    <t>Sueldos</t>
  </si>
  <si>
    <t>Suficiencia (insuficiencia) (U.F.)</t>
  </si>
  <si>
    <t>Superávit (déficit) de inversiones representativas de reservas técnicas y patrimonio de riesgo</t>
  </si>
  <si>
    <t>SUPERAVIT DE INVERSIONES [miembro]</t>
  </si>
  <si>
    <t>Swap [miembro]</t>
  </si>
  <si>
    <t>Swaps [partidas]</t>
  </si>
  <si>
    <t>Swaps [tabla]</t>
  </si>
  <si>
    <t>Tablas mortalidad rentas vitalicias [partidas]</t>
  </si>
  <si>
    <t>Tasa de costo de emisión equivalente mi</t>
  </si>
  <si>
    <t>Tasa de costo de emisión equivalente mi-1</t>
  </si>
  <si>
    <t>Tasa de costo de emisión equivalente mi-2</t>
  </si>
  <si>
    <t>Tasa de costo de emisión equivalente [sinopsis]</t>
  </si>
  <si>
    <t>Tasa de costo equivalente promedio implícita en el cálculo de las reserva técnica base total de la cartera de rentas vitalicias de la compañía vigente al 31 de enero de 2008</t>
  </si>
  <si>
    <t>Tasa de reinversión aplicando 100% las tablas (%)</t>
  </si>
  <si>
    <t>Tasa de descuento de flujos forward</t>
  </si>
  <si>
    <t>Tasa de descuento mi</t>
  </si>
  <si>
    <t>Tasa de descuento mi-1</t>
  </si>
  <si>
    <t>Tasa de descuento mi-2</t>
  </si>
  <si>
    <t>Tasa de descuento [sinopsis]</t>
  </si>
  <si>
    <t>Tasa efectiva promedio activos financieros a costo amortizado [sinopsis]</t>
  </si>
  <si>
    <t>Tasa efectiva promedio créditos sindicados</t>
  </si>
  <si>
    <t>Tasa efectiva promedio instrumento de deuda o crédito a costo amortizado</t>
  </si>
  <si>
    <t>Tasa efectiva promedio instrumentos del estado a costo amortizado</t>
  </si>
  <si>
    <t>Tasa efectiva promedio instrumentos emitidos por el sistema financiero a costo amortizado</t>
  </si>
  <si>
    <t>Tasa efectiva promedio instrumentos de empresas nacionales transados en el extranjero a costo amortizado</t>
  </si>
  <si>
    <t>Tasa efectiva promedio inversiones extranjeras en renta fija a costo amortizado [sinopsis]</t>
  </si>
  <si>
    <t>Tasa efectiva promedio inversiones nacionales en renta fija a costo amortizado [sinopsis]</t>
  </si>
  <si>
    <t>Tasa efectiva promedio mutuos hipotecarios a costo amortizado</t>
  </si>
  <si>
    <t>Tasa efectiva promedio otras inversiones extranjeras en renta fija a costo amortizado</t>
  </si>
  <si>
    <t>Tasa efectiva promedio otras inversiones en renta fija nacional a costo amortizado</t>
  </si>
  <si>
    <t>Tasa efectiva promedio otros activos financieros a costo amortizado</t>
  </si>
  <si>
    <t>Tasa efectiva promedio títulos emitidos por bancos y financieras extranjeras a costo amortizado</t>
  </si>
  <si>
    <t>Tasa efectiva promedio títulos emitidos por empresas extranjeras a costo amortizado</t>
  </si>
  <si>
    <t>Tasa efectiva promedio títulos emitidos por estados y bancos centrales extranjeros a costo amortizado</t>
  </si>
  <si>
    <t>Tasa efectiva y gasto por impuesto a la renta [miembro]</t>
  </si>
  <si>
    <t>Tasa efectiva y gasto por impuesto a la renta [partidas]</t>
  </si>
  <si>
    <t>Tasa de impuesto</t>
  </si>
  <si>
    <t>Tasa de interés corto plazo</t>
  </si>
  <si>
    <t>Tasa de interés largo plazo</t>
  </si>
  <si>
    <t>Tasa de interés de los pactos</t>
  </si>
  <si>
    <t>Tasa mercado posición corta swap</t>
  </si>
  <si>
    <t>Tasa mercado posición larga swap</t>
  </si>
  <si>
    <t>Tasa posición corta swap</t>
  </si>
  <si>
    <t>Tasa posición larga swap</t>
  </si>
  <si>
    <t>Taxis SOAP [miembro]</t>
  </si>
  <si>
    <t>Término contrato leasing entre 1 y 5 años</t>
  </si>
  <si>
    <t>Término contrato leasing hasta 1 año</t>
  </si>
  <si>
    <t>Término contrato leasing superior a 5 años</t>
  </si>
  <si>
    <t>Terremoto [miembro]</t>
  </si>
  <si>
    <t>Terrenos [miembro]</t>
  </si>
  <si>
    <t>Test de adecuación de pasivos</t>
  </si>
  <si>
    <t>Tipo de activos comprometidos</t>
  </si>
  <si>
    <t>Tipo cambio contrato swap</t>
  </si>
  <si>
    <t>Tipo cambio mercado de swap</t>
  </si>
  <si>
    <t>Tipo de contingencia o compromiso [eje]</t>
  </si>
  <si>
    <t>Tipo de inversión (Títulos 1 y 2 del art 21) [eje]</t>
  </si>
  <si>
    <t>Tipo de relación</t>
  </si>
  <si>
    <t>Tipo de estado financiero</t>
  </si>
  <si>
    <t>Tipo de futuro [eje]</t>
  </si>
  <si>
    <t>Tipo de instrumento [eje]</t>
  </si>
  <si>
    <t>Tipo inversión</t>
  </si>
  <si>
    <t>Tipo de operación [eje]</t>
  </si>
  <si>
    <t>Tipo de persona</t>
  </si>
  <si>
    <t>Tipo de relación con reasegurador extranjero</t>
  </si>
  <si>
    <t>Tipo de relación con reasegurador nacional</t>
  </si>
  <si>
    <t>Tipos de cambios de cierre a la fecha de la información</t>
  </si>
  <si>
    <t>Tipos de provisiones [eje]</t>
  </si>
  <si>
    <t>Tipo valor del fondo</t>
  </si>
  <si>
    <t>Títulos emitidos por bancos y financieras extranjeras</t>
  </si>
  <si>
    <t>Títulos emitidos por bancos y financieras extranjeras a costo amortizado</t>
  </si>
  <si>
    <t>Títulos emitidos por bancos y financieras extranjeras a valor razonable</t>
  </si>
  <si>
    <t>Títulos emitidos por empresas extranjeras</t>
  </si>
  <si>
    <t>Títulos emitidos por empresas extranjeras a costo amortizado</t>
  </si>
  <si>
    <t>Títulos emitidos por empresas extranjeras a valor razonable</t>
  </si>
  <si>
    <t>Títulos emitidos por estados y bancos centrales extranjeros a costo amortizado</t>
  </si>
  <si>
    <t>Total ajuste reserva por calce [sinopsis]</t>
  </si>
  <si>
    <t>Total capitales asegurados</t>
  </si>
  <si>
    <t>Total cobertura [miembro]</t>
  </si>
  <si>
    <t>Costo de siniestros pi</t>
  </si>
  <si>
    <t>Costo sin. aceptado pi</t>
  </si>
  <si>
    <t>Costo sin. directo pi</t>
  </si>
  <si>
    <t>Total pólizas vigentes por ramo</t>
  </si>
  <si>
    <t>Total de pólizas vigentes por subdivisión</t>
  </si>
  <si>
    <t>Prima aceptada pi</t>
  </si>
  <si>
    <t>Prima directa pi</t>
  </si>
  <si>
    <t>Prima pi</t>
  </si>
  <si>
    <t>Total saldos [miembro]</t>
  </si>
  <si>
    <t>Total sub-ramos [miembro]</t>
  </si>
  <si>
    <t>Total tramos [miembro]</t>
  </si>
  <si>
    <t>Tramo 10 [miembro]</t>
  </si>
  <si>
    <t>Tramo 1 [miembro]</t>
  </si>
  <si>
    <t>Tramo 2 [miembro]</t>
  </si>
  <si>
    <t>Tramo 3 [miembro]</t>
  </si>
  <si>
    <t>Tramo 4 [miembro]</t>
  </si>
  <si>
    <t>Tramo 5 [miembro]</t>
  </si>
  <si>
    <t>Tramo 6  [miembro]</t>
  </si>
  <si>
    <t>Tramo 7 [miembro]</t>
  </si>
  <si>
    <t>Tramo 8 [miembro]</t>
  </si>
  <si>
    <t>Tramo 9 [miembro]</t>
  </si>
  <si>
    <t>Transacciones activos con partes relacionadas [eje]</t>
  </si>
  <si>
    <t>Transacciones activos con partes relacionadas [miembro]</t>
  </si>
  <si>
    <t>Transacciones activos con partes relacionadas [sinopsis]</t>
  </si>
  <si>
    <t>Transacciones activos con partes relacionadas [tabla]</t>
  </si>
  <si>
    <t>Transacciones de activos, pasivos y otros con partes relacionadas [sinopsis]</t>
  </si>
  <si>
    <t>Transacciones con partes relacionadas [sinopsis]</t>
  </si>
  <si>
    <t>Transacciones otros con partes relacionadas [eje]</t>
  </si>
  <si>
    <t>Transacciones otros con partes relacionadas [miembro]</t>
  </si>
  <si>
    <t>Transacciones otros con partes relacionadas [sinopsis]</t>
  </si>
  <si>
    <t>Transacciones otros con partes relacionadas [tabla]</t>
  </si>
  <si>
    <t>Transacciones pasivos con partes relacionadas [eje]</t>
  </si>
  <si>
    <t>Transacciones pasivos con partes relacionadas [miembro]</t>
  </si>
  <si>
    <t>Transacciones pasivos con partes relacionadas [sinopsis]</t>
  </si>
  <si>
    <t>Transacciones pasivos con partes relacionadas [tabla]</t>
  </si>
  <si>
    <t>Transferencia de patrimonio a resultado</t>
  </si>
  <si>
    <t>Transferencias a resultados acumulados</t>
  </si>
  <si>
    <t>Transportes [miembro]</t>
  </si>
  <si>
    <t>Ultimo vencimiento corto plazo</t>
  </si>
  <si>
    <t>Ultimo vencimiento largo plazo</t>
  </si>
  <si>
    <t>USD [miembro]</t>
  </si>
  <si>
    <t>Utilidad antes de impuesto [miembro]</t>
  </si>
  <si>
    <t>Utilidad o pérdida inversiones financieras por unidad reajustable</t>
  </si>
  <si>
    <t>Utilidad (pérdida) por operaciones discontinuas y disponibles para la venta (netas de impuesto)</t>
  </si>
  <si>
    <t>Utilidad (pérdida) por unidades reajustables</t>
  </si>
  <si>
    <t>Utilidad (pérdida) por unidades reajustables por activos</t>
  </si>
  <si>
    <t>Utilidad (pérdida) por unidades reajustables por activos financieros a costo amortizado</t>
  </si>
  <si>
    <t>Utilidad (pérdida) por unidades reajustables por activos financieros a valor razonable</t>
  </si>
  <si>
    <t>Utilidad (pérdida) por unidades reajustables por cuentas por cobrar asegurados</t>
  </si>
  <si>
    <t>Utilidad (pérdida) por unidades reajustables por deudas con asegurados</t>
  </si>
  <si>
    <t>Utilidad (pérdida) por unidades reajustables por deudas por operaciones por coaseguro</t>
  </si>
  <si>
    <t>Utilidad (pérdida) por unidades reajustables por deudas por operaciones reaseguro</t>
  </si>
  <si>
    <t>Utilidad (pérdida) por unidades reajustables por deudores por operaciones de coaseguro</t>
  </si>
  <si>
    <t>Utilidad (pérdida) por unidades reajustables por deudores por operaciones de reaseguro</t>
  </si>
  <si>
    <t>Utilidad (pérdida) por unidades reajustables [eje]</t>
  </si>
  <si>
    <t>Utilidad (pérdida) por unidades reajustables por inversiones inmobiliarias</t>
  </si>
  <si>
    <t>Utilidad (pérdida) por unidades reajustables por inversiones seguros cuenta única de inversión (CUI)</t>
  </si>
  <si>
    <t>Total utilidad (pérdida) por unidades reajustables [miembro]</t>
  </si>
  <si>
    <t>Utilidad (pérdida) por unidades reajustables por otros activos</t>
  </si>
  <si>
    <t>Utilidad (pérdida) por unidades reajustables por otros pasivos</t>
  </si>
  <si>
    <t>Utilidad (pérdida) por unidades reajustables por participación del reaseguro en las reservas técnicas</t>
  </si>
  <si>
    <t>Utilidad (pérdida) por unidades reajustables por pasivos</t>
  </si>
  <si>
    <t>Utilidad (pérdida) por unidades reajustables por pasivos financieros</t>
  </si>
  <si>
    <t>Utilidad (pérdida) por unidades reajustables por patrimonio</t>
  </si>
  <si>
    <t>Utilidad (pérdida) por unidades reajustables por préstamos</t>
  </si>
  <si>
    <t>Utilidad (pérdida) por unidades reajustables por reservas técnicas</t>
  </si>
  <si>
    <t>Utilidad (pérdida) por unidades reajustables [sinopsis]</t>
  </si>
  <si>
    <t>Utilidad (pérdida) por unidades reajustables [tabla]</t>
  </si>
  <si>
    <t>Utilización de productos derivados [bloque de texto]</t>
  </si>
  <si>
    <t>Utilización de productos derivados [sinopsis]</t>
  </si>
  <si>
    <t>Valor de la cobertura de riesgo de crédito a la fecha de información</t>
  </si>
  <si>
    <t>Valor contable de activos comprometidos</t>
  </si>
  <si>
    <t>Valor contable propiedades de inversión</t>
  </si>
  <si>
    <t>Valor contable propiedades de uso propio</t>
  </si>
  <si>
    <t>Valor contrato leasing [miembro]</t>
  </si>
  <si>
    <t>Valor costo de la inversión empresa asociada</t>
  </si>
  <si>
    <t>Valor costo de la inversión empresa subsidiaria</t>
  </si>
  <si>
    <t>Valor de costo leasing [miembro]</t>
  </si>
  <si>
    <t>Valor cuota al cierre</t>
  </si>
  <si>
    <t>Valor de la cuota trimestral</t>
  </si>
  <si>
    <t>Valor de la cuota trimestral utilizada en el período junio 2008 a mayo 2012</t>
  </si>
  <si>
    <t>Valores contratos arrendamientos [eje]</t>
  </si>
  <si>
    <t>Valores representativos de deuda</t>
  </si>
  <si>
    <t>Valor final del contrato [miembro]</t>
  </si>
  <si>
    <t>Valor inicial de los pactos</t>
  </si>
  <si>
    <t>Valorización acciones</t>
  </si>
  <si>
    <t>Valorización activos financieros  [eje]</t>
  </si>
  <si>
    <t>Valorización fondos de inversión</t>
  </si>
  <si>
    <t>Valorización fondos mutuos</t>
  </si>
  <si>
    <t>j) Valorización inicial de activos y pasivos financieros por su valor razonable</t>
  </si>
  <si>
    <t>Valorización inversión extranjera</t>
  </si>
  <si>
    <t>Valorización operaciones de cobertura de riesgo financiero</t>
  </si>
  <si>
    <t>Valorización pactos</t>
  </si>
  <si>
    <t>Valorización pasivos financieros y efectos [eje]</t>
  </si>
  <si>
    <t>Valorización préstamos [tabla]</t>
  </si>
  <si>
    <t>Valor libro del pasivo financiero a valor razonable [miembro]</t>
  </si>
  <si>
    <t>Valor de mercado del activo objeto a la fecha de información</t>
  </si>
  <si>
    <t>Valor de la opción a la fecha de información</t>
  </si>
  <si>
    <t>Valor pactado de los pactos</t>
  </si>
  <si>
    <t>Valor de los pactos a la fecha de información</t>
  </si>
  <si>
    <t>Valor presente leasing [miembro]</t>
  </si>
  <si>
    <t>Valor presente posición corta swap</t>
  </si>
  <si>
    <t>Valor presente posición larga swap</t>
  </si>
  <si>
    <t>Valor razonable del activo objeto a la fecha de información de los pactos</t>
  </si>
  <si>
    <t>Valor de razonable del activo objeto cobertura de riesgo de crédito a la fecha de información</t>
  </si>
  <si>
    <t>Valor de razonable del activo objeto opciones a la fecha de información</t>
  </si>
  <si>
    <t>Valor de razonable del contrato forward a la fecha de información</t>
  </si>
  <si>
    <t>Valor razonable del contrato swap a la fecha de información</t>
  </si>
  <si>
    <t>Valor razonable inversiones financieras utilidad o pérdida reconocida en patrimonio</t>
  </si>
  <si>
    <t>Valor razonable inversiones financieras utilidad o pérdida reconocida en resultados</t>
  </si>
  <si>
    <t>Valor razonable inversiones financieras utilidad/pérdida reconocida en [sinopsis]</t>
  </si>
  <si>
    <t>Valor razonable [miembro]</t>
  </si>
  <si>
    <t>b) Valor razonable o revalorización como costo atribuible</t>
  </si>
  <si>
    <t>Valor razonable propiedades de inversión</t>
  </si>
  <si>
    <t>Valor razonable de propiedades de uso propio</t>
  </si>
  <si>
    <t>Valor de tasación leasing [miembro]</t>
  </si>
  <si>
    <t>Valor de todas las cuotas reconocidas a la fecha de cierre de los estados financieros</t>
  </si>
  <si>
    <t>Variación ajuste reserva por calce</t>
  </si>
  <si>
    <t>Variación por efecto de tipo de cambio de préstamos</t>
  </si>
  <si>
    <t>Variaciones en el valor de mercado respecto del valor costo corregido</t>
  </si>
  <si>
    <t>Variación otras reservas técnicas</t>
  </si>
  <si>
    <t>Variación otras reservas voluntarias</t>
  </si>
  <si>
    <t>Variación por test de adecuación de pasivos</t>
  </si>
  <si>
    <t>Variación reserva catastrófica de terremoto</t>
  </si>
  <si>
    <t>Variación reserva de riesgo en curso</t>
  </si>
  <si>
    <t>Variación reserva desviación siniestralidad</t>
  </si>
  <si>
    <t>Variación reserva insuficiencia de prima</t>
  </si>
  <si>
    <t>Variación reserva matemática</t>
  </si>
  <si>
    <t>Variación reserva de siniestros</t>
  </si>
  <si>
    <t>Variación reservas rentas</t>
  </si>
  <si>
    <t>Variación de reservas técnicas</t>
  </si>
  <si>
    <t>Variación reservas técnicas [eje]</t>
  </si>
  <si>
    <t>Variación de reservas técnicas [miembro]</t>
  </si>
  <si>
    <t>Variación de reservas técnicas [partidas]</t>
  </si>
  <si>
    <t>Variación de reservas técnicas [sinopsis]</t>
  </si>
  <si>
    <t>Variación de reservas técnicas [tabla]</t>
  </si>
  <si>
    <t>Variación reserva valor del fondo</t>
  </si>
  <si>
    <t>Variación seguros no previsionales</t>
  </si>
  <si>
    <t>Variación seguros previsionales</t>
  </si>
  <si>
    <t>Vehículos [miembro]</t>
  </si>
  <si>
    <t>Vehículos SOAP [eje]</t>
  </si>
  <si>
    <t>Vehículos SOAP [miembro]</t>
  </si>
  <si>
    <t>Anticipada [miembro]</t>
  </si>
  <si>
    <t>Vejez [miembro]</t>
  </si>
  <si>
    <t>Normal [miembro]</t>
  </si>
  <si>
    <t>Vencimientos</t>
  </si>
  <si>
    <t>Vencimiento de saldos [Sinopsis]</t>
  </si>
  <si>
    <t>Vencimientos inversiones financieras</t>
  </si>
  <si>
    <t>Vencimientos primas de seguros no revocables</t>
  </si>
  <si>
    <t>Vencimientos primas de seguros no revocables anteriores a la fecha de los estados financieros</t>
  </si>
  <si>
    <t>Vencimientos primas de seguros no revocables posteriores a la fecha de los estados financieros</t>
  </si>
  <si>
    <t>Vencimientos primas de seguros no revocables [sinopsis]</t>
  </si>
  <si>
    <t>Vencimientos primas de seguros [partidas]</t>
  </si>
  <si>
    <t>Vencimientos primas de seguros revocables anteriores a la fecha de los estados financieros</t>
  </si>
  <si>
    <t>Vencimientos primas de seguros revocables anteriores a la fecha de los estados financieros neto</t>
  </si>
  <si>
    <t>Vencimientos primas de seguros revocables posteriores a la fecha de los estados financieros</t>
  </si>
  <si>
    <t>Vencimientos primas de seguros revocables posteriores a la fecha de los estados financieros neto</t>
  </si>
  <si>
    <t>Vencimientos primas de seguros revocables [sinopsis]</t>
  </si>
  <si>
    <t>1. Saldos sin retención</t>
  </si>
  <si>
    <t>Total venta corta de acciones [miembro]</t>
  </si>
  <si>
    <t>Venta por ramos [miembro]</t>
  </si>
  <si>
    <t>Ventas, bajas y transferencias propiedades de inversión</t>
  </si>
  <si>
    <t>Ventas, bajas y transferencias propiedades de uso propio</t>
  </si>
  <si>
    <t>Ventas inversiones financieras</t>
  </si>
  <si>
    <t>Ventas por ramos [eje]</t>
  </si>
  <si>
    <t>Ventas y transferencias por inversión empresas relacionadas</t>
  </si>
  <si>
    <t>Vida útil de los activos intangibles y de los elementos de las propiedades, muebles y equipos de uso propio.</t>
  </si>
  <si>
    <t>Vigencia poliza [sinopsis]</t>
  </si>
  <si>
    <t>VIII región</t>
  </si>
  <si>
    <t>VII región</t>
  </si>
  <si>
    <t>VI región</t>
  </si>
  <si>
    <t>Voluntarias</t>
  </si>
  <si>
    <t>V región</t>
  </si>
  <si>
    <t>XII región</t>
  </si>
  <si>
    <t>XI región</t>
  </si>
  <si>
    <t>XIV región</t>
  </si>
  <si>
    <t>X región</t>
  </si>
  <si>
    <t>XV región</t>
  </si>
  <si>
    <t>select 0,0,codi_info, codi_conc, orde_conc, nive_conc, 'C' from xbrl_info_conc</t>
  </si>
  <si>
    <t>order by codi_info</t>
  </si>
  <si>
    <t>TrimestreAcumuladoActual</t>
  </si>
  <si>
    <t>TrimestreAcumuladoAnterior</t>
  </si>
  <si>
    <t>CierreTrimestreActual</t>
  </si>
  <si>
    <t>SaldoActualInicio</t>
  </si>
  <si>
    <t>SaldoAnteriorInicio</t>
  </si>
  <si>
    <t>CierreTrimestreAnterior</t>
  </si>
  <si>
    <t>select distinct 0,0,codi_info, codi_cntx, 'C', 0,0, posi_valo from xbrl_info_cntx</t>
  </si>
  <si>
    <t>order by codi_info, posi_valo</t>
  </si>
  <si>
    <t>SEGUROS</t>
  </si>
  <si>
    <t>select 0,0,codi_info,'C','SEGUROS' from xbrl_taxo_info</t>
  </si>
  <si>
    <t>select codi_info codi_dein, codi_dime, letr_dime, role_uri from xbrl_dime_defi</t>
  </si>
  <si>
    <t>b</t>
  </si>
  <si>
    <t>http://www.svs.cl/cl/fr/cs/role/cuadro-601_role-906011b</t>
  </si>
  <si>
    <t>a</t>
  </si>
  <si>
    <t>http://www.svs.cl/cl/fr/cs/role/cuadro-601_role-906011a</t>
  </si>
  <si>
    <t>http://www.svs.cl/cl/fr/cs/role/cuadro-601_role-906012b</t>
  </si>
  <si>
    <t>http://www.svs.cl/cl/fr/cs/role/cuadro-601_role-906012a</t>
  </si>
  <si>
    <t>http://www.svs.cl/cl/fr/cs/role/cuadro-602_role-906022a</t>
  </si>
  <si>
    <t>http://www.svs.cl/cl/fr/cs/role/cuadro-602_role-906022b</t>
  </si>
  <si>
    <t>c</t>
  </si>
  <si>
    <t>http://www.svs.cl/cl/fr/cs/role/cuadro-602_role-906022c</t>
  </si>
  <si>
    <t>http://www.svs.cl/cl/fr/cs/role/cuadro-602_role-906031</t>
  </si>
  <si>
    <t>http://www.svs.cl/cl/fr/cs/role/cuadro-603_role-906032</t>
  </si>
  <si>
    <t>http://www.svs.cl/cl/fr/cs/role/cuadro-603_role-906051</t>
  </si>
  <si>
    <t>http://www.svs.cl/cl/fr/cs/role/cuadro-604_role-906042</t>
  </si>
  <si>
    <t>http://www.svs.cl/cl/fr/cs/role/cuadro-604_role-906081a</t>
  </si>
  <si>
    <t>http://www.svs.cl/cl/fr/cs/role/cuadro-604_role-906081c</t>
  </si>
  <si>
    <t>http://www.svs.cl/cl/fr/cs/role/cuadro-604_role-906081b</t>
  </si>
  <si>
    <t>http://www.svs.cl/cl/fr/cs/role/cuadro-605_role-906052b</t>
  </si>
  <si>
    <t>http://www.svs.cl/cl/fr/cs/role/cuadro-605_role-906052a</t>
  </si>
  <si>
    <t>http://www.svs.cl/cl/fr/cs/role/cuadro-607_role-906072</t>
  </si>
  <si>
    <t>http://www.svs.cl/cl/fr/cs/role/cuadro-608_role-906082a</t>
  </si>
  <si>
    <t>http://www.svs.cl/cl/fr/cs/role/cuadro-608_role-906082c</t>
  </si>
  <si>
    <t>http://www.svs.cl/cl/fr/cs/role/cuadro-608_role-906082b</t>
  </si>
  <si>
    <t>http://www.svs.cl/cl/fr/cs/role/nota-1_role-810000b</t>
  </si>
  <si>
    <t>http://www.svs.cl/cl/fr/cs/role/nota-1_role-810000a</t>
  </si>
  <si>
    <t>http://www.svs.cl/cl/fr/cs/role/nota-10_role-822000</t>
  </si>
  <si>
    <t>http://www.svs.cl/cl/fr/cs/role/nota-11_role-823000</t>
  </si>
  <si>
    <t>http://www.svs.cl/cl/fr/cs/role/nota-12_role-824000c</t>
  </si>
  <si>
    <t>http://www.svs.cl/cl/fr/cs/role/nota-12_role-824000b</t>
  </si>
  <si>
    <t>http://www.svs.cl/cl/fr/cs/role/nota-12_role-824000a</t>
  </si>
  <si>
    <t>http://www.svs.cl/cl/fr/cs/role/nota-13_role-825000b</t>
  </si>
  <si>
    <t>http://www.svs.cl/cl/fr/cs/role/nota-13_role-825000c</t>
  </si>
  <si>
    <t>http://www.svs.cl/cl/fr/cs/role/nota-13_role-825000a</t>
  </si>
  <si>
    <t>http://www.svs.cl/cl/fr/cs/role/nota-14_role-826000b</t>
  </si>
  <si>
    <t>http://www.svs.cl/cl/fr/cs/role/nota-14_role-826000a</t>
  </si>
  <si>
    <t>http://www.svs.cl/cl/fr/cs/role/nota-14_role-826000c</t>
  </si>
  <si>
    <t>http://www.svs.cl/cl/fr/cs/role/nota-15_role-827000</t>
  </si>
  <si>
    <t>http://www.svs.cl/cl/fr/cs/role/nota-16_role-828000b</t>
  </si>
  <si>
    <t>http://www.svs.cl/cl/fr/cs/role/nota-16_role-828000c</t>
  </si>
  <si>
    <t>http://www.svs.cl/cl/fr/cs/role/nota-16_role-828000a</t>
  </si>
  <si>
    <t>http://www.svs.cl/cl/fr/cs/role/nota-17_role-829000b</t>
  </si>
  <si>
    <t>http://www.svs.cl/cl/fr/cs/role/nota-17_role-829000a</t>
  </si>
  <si>
    <t>f</t>
  </si>
  <si>
    <t>http://www.svs.cl/cl/fr/cs/role/nota-17_role-829000f</t>
  </si>
  <si>
    <t>d</t>
  </si>
  <si>
    <t>http://www.svs.cl/cl/fr/cs/role/nota-17_role-829000d</t>
  </si>
  <si>
    <t>e</t>
  </si>
  <si>
    <t>http://www.svs.cl/cl/fr/cs/role/nota-17_role-829000e</t>
  </si>
  <si>
    <t>http://www.svs.cl/cl/fr/cs/role/nota-17_role-829000c</t>
  </si>
  <si>
    <t>http://www.svs.cl/cl/fr/cs/role/nota-18_role-830000b</t>
  </si>
  <si>
    <t>http://www.svs.cl/cl/fr/cs/role/nota-18_role-830000a</t>
  </si>
  <si>
    <t>http://www.svs.cl/cl/fr/cs/role/nota-19_role-832100b</t>
  </si>
  <si>
    <t>http://www.svs.cl/cl/fr/cs/role/nota-19_role-832100a</t>
  </si>
  <si>
    <t>http://www.svs.cl/cl/fr/cs/role/nota-19_role-832200b</t>
  </si>
  <si>
    <t>http://www.svs.cl/cl/fr/cs/role/nota-19_role-832200a</t>
  </si>
  <si>
    <t>http://www.svs.cl/cl/fr/cs/role/nota-21_role-834000</t>
  </si>
  <si>
    <t>http://www.svs.cl/cl/fr/cs/role/nota-22_role-835000c</t>
  </si>
  <si>
    <t>http://www.svs.cl/cl/fr/cs/role/nota-22_role-835000a</t>
  </si>
  <si>
    <t>g</t>
  </si>
  <si>
    <t>http://www.svs.cl/cl/fr/cs/role/nota-22_role-835000g</t>
  </si>
  <si>
    <t>http://www.svs.cl/cl/fr/cs/role/nota-22_role-835000b</t>
  </si>
  <si>
    <t>http://www.svs.cl/cl/fr/cs/role/nota-22_role-835000d</t>
  </si>
  <si>
    <t>http://www.svs.cl/cl/fr/cs/role/nota-22_role-835000f</t>
  </si>
  <si>
    <t>http://www.svs.cl/cl/fr/cs/role/nota-22_role-835000e</t>
  </si>
  <si>
    <t>http://www.svs.cl/cl/fr/cs/role/nota-23_role-836000b</t>
  </si>
  <si>
    <t>http://www.svs.cl/cl/fr/cs/role/nota-23_role-836000a</t>
  </si>
  <si>
    <t>http://www.svs.cl/cl/fr/cs/role/nota-24_role-837000</t>
  </si>
  <si>
    <t>http://www.svs.cl/cl/fr/cs/role/nota-25_role-838100b</t>
  </si>
  <si>
    <t>http://www.svs.cl/cl/fr/cs/role/nota-25_role-838100a</t>
  </si>
  <si>
    <t>http://www.svs.cl/cl/fr/cs/role/nota-25_role-838200d</t>
  </si>
  <si>
    <t>n</t>
  </si>
  <si>
    <t>http://www.svs.cl/cl/fr/cs/role/nota-25_role-838200n</t>
  </si>
  <si>
    <t>http://www.svs.cl/cl/fr/cs/role/nota-25_role-838200f</t>
  </si>
  <si>
    <t>http://www.svs.cl/cl/fr/cs/role/nota-25_role-838200e</t>
  </si>
  <si>
    <t>http://www.svs.cl/cl/fr/cs/role/nota-25_role-838200g</t>
  </si>
  <si>
    <t>h</t>
  </si>
  <si>
    <t>http://www.svs.cl/cl/fr/cs/role/nota-25_role-838200h</t>
  </si>
  <si>
    <t>j</t>
  </si>
  <si>
    <t>http://www.svs.cl/cl/fr/cs/role/nota-25_role-838200j</t>
  </si>
  <si>
    <t>k</t>
  </si>
  <si>
    <t>http://www.svs.cl/cl/fr/cs/role/nota-25_role-838200k</t>
  </si>
  <si>
    <t>i</t>
  </si>
  <si>
    <t>http://www.svs.cl/cl/fr/cs/role/nota-25_role-838200i</t>
  </si>
  <si>
    <t>http://www.svs.cl/cl/fr/cs/role/nota-25_role-838200b</t>
  </si>
  <si>
    <t>http://www.svs.cl/cl/fr/cs/role/nota-25_role-838200c</t>
  </si>
  <si>
    <t>m</t>
  </si>
  <si>
    <t>http://www.svs.cl/cl/fr/cs/role/nota-25_role-838200m</t>
  </si>
  <si>
    <t>http://www.svs.cl/cl/fr/cs/role/nota-25_role-838200a</t>
  </si>
  <si>
    <t>l</t>
  </si>
  <si>
    <t>http://www.svs.cl/cl/fr/cs/role/nota-25_role-838200l</t>
  </si>
  <si>
    <t>http://www.svs.cl/cl/fr/cs/role/nota-26_role-840000a</t>
  </si>
  <si>
    <t>http://www.svs.cl/cl/fr/cs/role/nota-26_role-840000d</t>
  </si>
  <si>
    <t>http://www.svs.cl/cl/fr/cs/role/nota-26_role-840000c</t>
  </si>
  <si>
    <t>http://www.svs.cl/cl/fr/cs/role/nota-26_role-840000b</t>
  </si>
  <si>
    <t>http://www.svs.cl/cl/fr/cs/role/nota-27_role-842000</t>
  </si>
  <si>
    <t>http://www.svs.cl/cl/fr/cs/role/nota-28_role-843000</t>
  </si>
  <si>
    <t>http://www.svs.cl/cl/fr/cs/role/nota-29_role-844000</t>
  </si>
  <si>
    <t>http://www.svs.cl/cl/fr/cs/role/nota-31_role-846000b</t>
  </si>
  <si>
    <t>http://www.svs.cl/cl/fr/cs/role/nota-31_role-846000a</t>
  </si>
  <si>
    <t>http://www.svs.cl/cl/fr/cs/role/nota-31_role-846000c</t>
  </si>
  <si>
    <t>http://www.svs.cl/cl/fr/cs/role/nota-31_role-847000</t>
  </si>
  <si>
    <t>http://www.svs.cl/cl/fr/cs/role/nota-35_role-851000b</t>
  </si>
  <si>
    <t>http://www.svs.cl/cl/fr/cs/role/nota-35_role-851000a</t>
  </si>
  <si>
    <t>http://www.svs.cl/cl/fr/cs/role/nota-36_role-852000</t>
  </si>
  <si>
    <t>http://www.svs.cl/cl/fr/cs/role/nota-37_role-853000</t>
  </si>
  <si>
    <t>http://www.svs.cl/cl/fr/cs/role/nota-38_role-854000a</t>
  </si>
  <si>
    <t>http://www.svs.cl/cl/fr/cs/role/nota-38_role-854000b</t>
  </si>
  <si>
    <t>http://www.svs.cl/cl/fr/cs/role/nota-40_role-856000</t>
  </si>
  <si>
    <t>http://www.svs.cl/cl/fr/cs/role/nota-42_role-858000</t>
  </si>
  <si>
    <t>http://www.svs.cl/cl/fr/cs/role/nota-44_role-860000c</t>
  </si>
  <si>
    <t>http://www.svs.cl/cl/fr/cs/role/nota-44_role-860000b</t>
  </si>
  <si>
    <t>http://www.svs.cl/cl/fr/cs/role/nota-44_role-860000a</t>
  </si>
  <si>
    <t>http://www.svs.cl/cl/fr/cs/role/nota-45_role-861000</t>
  </si>
  <si>
    <t>http://www.svs.cl/cl/fr/cs/role/nota-46_role-862100c</t>
  </si>
  <si>
    <t>http://www.svs.cl/cl/fr/cs/role/nota-46_role-862100a</t>
  </si>
  <si>
    <t>http://www.svs.cl/cl/fr/cs/role/nota-46_role-862100b</t>
  </si>
  <si>
    <t>http://www.svs.cl/cl/fr/cs/role/nota-46_role-862200b</t>
  </si>
  <si>
    <t>http://www.svs.cl/cl/fr/cs/role/nota-46_role-862200a</t>
  </si>
  <si>
    <t>http://www.svs.cl/cl/fr/cs/role/nota-46_role-862200c</t>
  </si>
  <si>
    <t>http://www.svs.cl/cl/fr/cs/role/nota-47_role-863100c</t>
  </si>
  <si>
    <t>http://www.svs.cl/cl/fr/cs/role/nota-47_role-863100a</t>
  </si>
  <si>
    <t>http://www.svs.cl/cl/fr/cs/role/nota-47_role-863100b</t>
  </si>
  <si>
    <t>http://www.svs.cl/cl/fr/cs/role/nota-47_role-863200c</t>
  </si>
  <si>
    <t>http://www.svs.cl/cl/fr/cs/role/nota-47_role-863200a</t>
  </si>
  <si>
    <t>http://www.svs.cl/cl/fr/cs/role/nota-47_role-863200b</t>
  </si>
  <si>
    <t>http://www.svs.cl/cl/fr/cs/role/nota-48_role-864000a</t>
  </si>
  <si>
    <t>http://www.svs.cl/cl/fr/cs/role/nota-48_role-864000b</t>
  </si>
  <si>
    <t>http://www.svs.cl/cl/fr/cs/role/nota-48_role-864300</t>
  </si>
  <si>
    <t>http://www.svs.cl/cl/fr/cs/role/nota-6_role-814000</t>
  </si>
  <si>
    <t>http://www.svs.cl/cl/fr/cs/role/nota-7_role-815000</t>
  </si>
  <si>
    <t>http://www.svs.cl/cl/fr/cs/role/nota-8_role-816000l</t>
  </si>
  <si>
    <t>http://www.svs.cl/cl/fr/cs/role/nota-8_role-816000g</t>
  </si>
  <si>
    <t>http://www.svs.cl/cl/fr/cs/role/nota-8_role-816000h</t>
  </si>
  <si>
    <t>http://www.svs.cl/cl/fr/cs/role/nota-8_role-816000i</t>
  </si>
  <si>
    <t>http://www.svs.cl/cl/fr/cs/role/nota-8_role-816000j</t>
  </si>
  <si>
    <t>http://www.svs.cl/cl/fr/cs/role/nota-8_role-816000a</t>
  </si>
  <si>
    <t>http://www.svs.cl/cl/fr/cs/role/nota-8_role-816000e</t>
  </si>
  <si>
    <t>http://www.svs.cl/cl/fr/cs/role/nota-8_role-816000f</t>
  </si>
  <si>
    <t>http://www.svs.cl/cl/fr/cs/role/nota-8_role-816000d</t>
  </si>
  <si>
    <t>http://www.svs.cl/cl/fr/cs/role/nota-8_role-816000b</t>
  </si>
  <si>
    <t>http://www.svs.cl/cl/fr/cs/role/nota-8_role-816000c</t>
  </si>
  <si>
    <t>http://www.svs.cl/cl/fr/cs/role/nota-8_role-816000k</t>
  </si>
  <si>
    <t>http://www.svs.cl/cl/fr/cs/role/nota-9_role-821000a</t>
  </si>
  <si>
    <t>http://www.svs.cl/cl/fr/cs/role/nota-9_role-821000b</t>
  </si>
  <si>
    <t>select * from xbrl_dime_axis where codi_axis like '%2014-06-15%'</t>
  </si>
  <si>
    <t>select codi_dime, codi_axis, orde_axis, codi_info codi_dein from xbrl_dime_diax</t>
  </si>
  <si>
    <t>order by codi_info, codi_dime, orde_axis</t>
  </si>
  <si>
    <t>select codi_axis, codi_memb, orde_memb, tipo_memb from xbrl_dime_memb</t>
  </si>
  <si>
    <t>order by codi_info, codi_memb, orde_memb</t>
  </si>
  <si>
    <t>domain-member</t>
  </si>
  <si>
    <t>dimension-default</t>
  </si>
  <si>
    <t>select dd.codi_info, ic.codi_conc, ic.orde_conc, dd.codi_dime from xbrl_dime_defi dd, xbrl_info_conc ic</t>
  </si>
  <si>
    <t>where dd.codi_info = ic.codi_info</t>
  </si>
  <si>
    <t>dd.codi_info in (select codi_info from xbrl_taxo_info</t>
  </si>
  <si>
    <t>dd.orde_conc1 &lt;= ic.orde_conc</t>
  </si>
  <si>
    <t>and dd.orde_conc2 &gt;= ic.orde_conc</t>
  </si>
  <si>
    <t>order by dd.codi_info, codi_dime, ic.orde_conc</t>
  </si>
  <si>
    <t>select distinct codi_info codi_dein, codi_dime, 'SEGUROS' from xbrl_dime_defi</t>
  </si>
  <si>
    <t>D</t>
  </si>
  <si>
    <t>select 0,0,codi_info, orde_info, indi_eeff, indi_situ, indi_resu, indi_fluj, indi_patr, indi_inte, tipo_xml, sche_info, 'S', 1, 'D' from xbrl_info_defi</t>
  </si>
  <si>
    <t>where codi_info in (select ti.codi_info from xbrl_taxo_info ti, xbrl_dime_defi dd</t>
  </si>
  <si>
    <t xml:space="preserve">  ti.codi_info = dd.codi_info)</t>
  </si>
  <si>
    <t>select 0,0,codi_info, 'es_ES', desc_info, 'D' from xbrl_info_defi</t>
  </si>
  <si>
    <t xml:space="preserve">select 0,0,dd.codi_info,'D','SEGUROS' </t>
  </si>
  <si>
    <t>from xbrl_taxo_info ti, xbrl_dime_defi dd</t>
  </si>
  <si>
    <t xml:space="preserve">  ti.codi_info = dd.codi_info</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</si>
</sst>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s>
  <borders count="2">
    <border>
      <left/>
      <right/>
      <top/>
      <bottom/>
      <diagonal/>
    </border>
    <border>
      <left style="thin">
        <color indexed="64"/>
      </left>
      <right/>
      <top/>
      <bottom/>
      <diagonal/>
    </border>
  </borders>
  <cellStyleXfs count="1">
    <xf numFmtId="0" fontId="0" fillId="0" borderId="0"/>
  </cellStyleXfs>
  <cellXfs count="6">
    <xf numFmtId="0" fontId="0" fillId="0" borderId="0" xfId="0"/>
    <xf numFmtId="0" fontId="0" fillId="0" borderId="1" xfId="0" applyBorder="1"/>
    <xf numFmtId="0" fontId="0" fillId="2" borderId="0" xfId="0" applyFill="1"/>
    <xf numFmtId="0" fontId="0" fillId="2" borderId="1" xfId="0" applyFill="1" applyBorder="1"/>
    <xf numFmtId="0" fontId="0" fillId="3" borderId="0" xfId="0" applyFill="1"/>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heetViews>
  <sheetFormatPr baseColWidth="10" defaultRowHeight="15" x14ac:dyDescent="0.25"/>
  <cols>
    <col min="1" max="1" width="4.28515625" bestFit="1" customWidth="1"/>
    <col min="2" max="2" width="15" bestFit="1" customWidth="1"/>
    <col min="3" max="3" width="33.140625" bestFit="1" customWidth="1"/>
  </cols>
  <sheetData>
    <row r="1" spans="1:8" x14ac:dyDescent="0.25">
      <c r="A1" t="s">
        <v>282</v>
      </c>
    </row>
    <row r="2" spans="1:8" x14ac:dyDescent="0.25">
      <c r="A2" t="s">
        <v>283</v>
      </c>
    </row>
    <row r="4" spans="1:8" x14ac:dyDescent="0.25">
      <c r="A4" s="5" t="s">
        <v>4</v>
      </c>
      <c r="B4" s="5"/>
      <c r="C4" s="5"/>
      <c r="D4" s="5"/>
    </row>
    <row r="5" spans="1:8" x14ac:dyDescent="0.25">
      <c r="A5" t="s">
        <v>0</v>
      </c>
      <c r="B5" t="s">
        <v>1</v>
      </c>
      <c r="C5" t="s">
        <v>2</v>
      </c>
      <c r="D5" t="s">
        <v>3</v>
      </c>
      <c r="H5" t="str">
        <f>CONCATENATE("Insert into dbax_taxo_vers (vers_taxo, ubic_taxo, tipo_taxo, desc_taxo) values ('",B5,"','",C5,"','SEGUROS','",D5,"')")</f>
        <v>Insert into dbax_taxo_vers (vers_taxo, ubic_taxo, tipo_taxo, desc_taxo) values ('cl-cs-2014-06-15','C:\DBNeT\xbrl\out\cl-cs-2014-06-15','SEGUROS','Seguros 2014')</v>
      </c>
    </row>
  </sheetData>
  <mergeCells count="1">
    <mergeCell ref="A4:D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8"/>
  <sheetViews>
    <sheetView tabSelected="1" workbookViewId="0">
      <selection activeCell="J12" sqref="J12"/>
    </sheetView>
  </sheetViews>
  <sheetFormatPr baseColWidth="10" defaultRowHeight="15" x14ac:dyDescent="0.25"/>
  <cols>
    <col min="1" max="1" width="3.7109375" customWidth="1"/>
    <col min="2" max="2" width="4.5703125" customWidth="1"/>
    <col min="6" max="6" width="6.28515625" customWidth="1"/>
    <col min="7" max="11" width="5.42578125" bestFit="1" customWidth="1"/>
    <col min="13" max="14" width="2" bestFit="1" customWidth="1"/>
    <col min="15" max="15" width="2.140625" bestFit="1" customWidth="1"/>
    <col min="17" max="17" width="11.85546875" bestFit="1" customWidth="1"/>
  </cols>
  <sheetData>
    <row r="1" spans="1:17" s="2" customFormat="1" x14ac:dyDescent="0.25">
      <c r="A1" s="2" t="s">
        <v>289</v>
      </c>
    </row>
    <row r="2" spans="1:17" s="2" customFormat="1" x14ac:dyDescent="0.25">
      <c r="A2" s="2" t="s">
        <v>290</v>
      </c>
    </row>
    <row r="3" spans="1:17" s="2" customFormat="1" x14ac:dyDescent="0.25">
      <c r="A3" s="2" t="s">
        <v>291</v>
      </c>
    </row>
    <row r="5" spans="1:17" x14ac:dyDescent="0.25">
      <c r="A5">
        <v>0</v>
      </c>
      <c r="B5">
        <v>0</v>
      </c>
      <c r="C5" t="s">
        <v>16</v>
      </c>
      <c r="D5" t="s">
        <v>110</v>
      </c>
      <c r="E5" t="s">
        <v>76</v>
      </c>
      <c r="F5" t="s">
        <v>78</v>
      </c>
      <c r="G5" t="s">
        <v>78</v>
      </c>
      <c r="H5" t="s">
        <v>78</v>
      </c>
      <c r="I5" t="s">
        <v>78</v>
      </c>
      <c r="J5" t="s">
        <v>78</v>
      </c>
      <c r="K5" t="s">
        <v>78</v>
      </c>
      <c r="L5" t="s">
        <v>109</v>
      </c>
      <c r="M5" t="s">
        <v>76</v>
      </c>
      <c r="N5">
        <v>1</v>
      </c>
      <c r="O5" t="s">
        <v>292</v>
      </c>
      <c r="Q5" t="str">
        <f t="shared" ref="Q5:Q36" si="0">CONCATENATE("INSERT into dbax_info_defi (codi_empr, codi_emex, codi_info, orde_info, indi_eeff, indi_situ, indi_resu, indi_fluj, indi_patr, indi_inte, tipo_xml, sche_info, info_taxo, indi_vige, tipo_info) values ('",A5,"','",B5,"','",C5,"','",D5,"',",IF(E5="NULL","NULL",CONCATENATE("'",E5,"'")),",",IF(F5="NULL","NULL",CONCATENATE("'",F5,"'")),",",IF(G5="NULL","NULL",CONCATENATE("'",G5,"'")),",",IF(H5="NULL","NULL",CONCATENATE("'",H5,"'")),",",IF(I5="NULL","NULL",CONCATENATE("'",I5,"'")),",",IF(J5="NULL","NULL",CONCATENATE("'",J5,"'")),",",IF(K5="NULL","NULL",CONCATENATE("'",K5,"'")),",NULL,'",M5,"','",N5,"','",O5,"')")</f>
        <v>INSERT into dbax_info_defi (codi_empr, codi_emex, codi_info, orde_info, indi_eeff, indi_situ, indi_resu, indi_fluj, indi_patr, indi_inte, tipo_xml, sche_info, info_taxo, indi_vige, tipo_info) values ('0','0','pre_cl-cs_eeff_role-110000(2014)','0001#0001#110000','S',NULL,NULL,NULL,NULL,NULL,NULL,NULL,'S','1','C')</v>
      </c>
    </row>
    <row r="6" spans="1:17" x14ac:dyDescent="0.25">
      <c r="A6">
        <v>0</v>
      </c>
      <c r="B6">
        <v>0</v>
      </c>
      <c r="C6" t="s">
        <v>17</v>
      </c>
      <c r="D6" t="s">
        <v>113</v>
      </c>
      <c r="E6" t="s">
        <v>76</v>
      </c>
      <c r="F6">
        <v>0</v>
      </c>
      <c r="G6" t="s">
        <v>78</v>
      </c>
      <c r="H6" t="s">
        <v>78</v>
      </c>
      <c r="I6" t="s">
        <v>78</v>
      </c>
      <c r="J6" t="s">
        <v>78</v>
      </c>
      <c r="K6" t="s">
        <v>78</v>
      </c>
      <c r="L6" t="s">
        <v>112</v>
      </c>
      <c r="M6" t="s">
        <v>76</v>
      </c>
      <c r="N6">
        <v>1</v>
      </c>
      <c r="O6" t="s">
        <v>292</v>
      </c>
      <c r="Q6" t="str">
        <f t="shared" si="0"/>
        <v>INSERT into dbax_info_defi (codi_empr, codi_emex, codi_info, orde_info, indi_eeff, indi_situ, indi_resu, indi_fluj, indi_patr, indi_inte, tipo_xml, sche_info, info_taxo, indi_vige, tipo_info) values ('0','0','pre_cl-cs_eeff_role-200000(2014)','0001#0001#200000','S','0',NULL,NULL,NULL,NULL,NULL,NULL,'S','1','C')</v>
      </c>
    </row>
    <row r="7" spans="1:17" x14ac:dyDescent="0.25">
      <c r="A7">
        <v>0</v>
      </c>
      <c r="B7">
        <v>0</v>
      </c>
      <c r="C7" t="s">
        <v>18</v>
      </c>
      <c r="D7" t="s">
        <v>116</v>
      </c>
      <c r="E7" t="s">
        <v>76</v>
      </c>
      <c r="F7" t="s">
        <v>78</v>
      </c>
      <c r="G7">
        <v>0</v>
      </c>
      <c r="H7" t="s">
        <v>78</v>
      </c>
      <c r="I7" t="s">
        <v>78</v>
      </c>
      <c r="J7" t="s">
        <v>78</v>
      </c>
      <c r="K7" t="s">
        <v>78</v>
      </c>
      <c r="L7" t="s">
        <v>115</v>
      </c>
      <c r="M7" t="s">
        <v>76</v>
      </c>
      <c r="N7">
        <v>1</v>
      </c>
      <c r="O7" t="s">
        <v>292</v>
      </c>
      <c r="Q7" t="str">
        <f t="shared" si="0"/>
        <v>INSERT into dbax_info_defi (codi_empr, codi_emex, codi_info, orde_info, indi_eeff, indi_situ, indi_resu, indi_fluj, indi_patr, indi_inte, tipo_xml, sche_info, info_taxo, indi_vige, tipo_info) values ('0','0','pre_cl-cs_eeff_role-300000(2014)','0001#0001#300000','S',NULL,'0',NULL,NULL,NULL,NULL,NULL,'S','1','C')</v>
      </c>
    </row>
    <row r="8" spans="1:17" x14ac:dyDescent="0.25">
      <c r="A8">
        <v>0</v>
      </c>
      <c r="B8">
        <v>0</v>
      </c>
      <c r="C8" t="s">
        <v>19</v>
      </c>
      <c r="D8" t="s">
        <v>119</v>
      </c>
      <c r="E8" t="s">
        <v>76</v>
      </c>
      <c r="F8" t="s">
        <v>78</v>
      </c>
      <c r="G8" t="s">
        <v>78</v>
      </c>
      <c r="H8">
        <v>0</v>
      </c>
      <c r="I8" t="s">
        <v>78</v>
      </c>
      <c r="J8" t="s">
        <v>78</v>
      </c>
      <c r="K8" t="s">
        <v>78</v>
      </c>
      <c r="L8" t="s">
        <v>118</v>
      </c>
      <c r="M8" t="s">
        <v>76</v>
      </c>
      <c r="N8">
        <v>1</v>
      </c>
      <c r="O8" t="s">
        <v>292</v>
      </c>
      <c r="Q8" t="str">
        <f t="shared" si="0"/>
        <v>INSERT into dbax_info_defi (codi_empr, codi_emex, codi_info, orde_info, indi_eeff, indi_situ, indi_resu, indi_fluj, indi_patr, indi_inte, tipo_xml, sche_info, info_taxo, indi_vige, tipo_info) values ('0','0','pre_cl-cs_eeff_role-500000(2014)','0001#0001#500000','S',NULL,NULL,'0',NULL,NULL,NULL,NULL,'S','1','C')</v>
      </c>
    </row>
    <row r="9" spans="1:17" x14ac:dyDescent="0.25">
      <c r="A9">
        <v>0</v>
      </c>
      <c r="B9">
        <v>0</v>
      </c>
      <c r="C9" t="s">
        <v>20</v>
      </c>
      <c r="D9" t="s">
        <v>122</v>
      </c>
      <c r="E9" t="s">
        <v>76</v>
      </c>
      <c r="F9" t="s">
        <v>78</v>
      </c>
      <c r="G9" t="s">
        <v>78</v>
      </c>
      <c r="H9" t="s">
        <v>78</v>
      </c>
      <c r="I9">
        <v>0</v>
      </c>
      <c r="J9" t="s">
        <v>78</v>
      </c>
      <c r="K9" t="s">
        <v>78</v>
      </c>
      <c r="L9" t="s">
        <v>121</v>
      </c>
      <c r="M9" t="s">
        <v>76</v>
      </c>
      <c r="N9">
        <v>1</v>
      </c>
      <c r="O9" t="s">
        <v>292</v>
      </c>
      <c r="Q9" t="str">
        <f t="shared" si="0"/>
        <v>INSERT into dbax_info_defi (codi_empr, codi_emex, codi_info, orde_info, indi_eeff, indi_situ, indi_resu, indi_fluj, indi_patr, indi_inte, tipo_xml, sche_info, info_taxo, indi_vige, tipo_info) values ('0','0','pre_cl-cs_eeff_role-600000(2014)','0001#0001#600000','S',NULL,NULL,NULL,'0',NULL,NULL,NULL,'S','1','C')</v>
      </c>
    </row>
    <row r="10" spans="1:17" x14ac:dyDescent="0.25">
      <c r="A10">
        <v>0</v>
      </c>
      <c r="B10">
        <v>0</v>
      </c>
      <c r="C10" t="s">
        <v>21</v>
      </c>
      <c r="D10" t="s">
        <v>125</v>
      </c>
      <c r="E10" t="s">
        <v>78</v>
      </c>
      <c r="F10" t="s">
        <v>78</v>
      </c>
      <c r="G10" t="s">
        <v>78</v>
      </c>
      <c r="H10" t="s">
        <v>78</v>
      </c>
      <c r="I10" t="s">
        <v>78</v>
      </c>
      <c r="J10" t="s">
        <v>78</v>
      </c>
      <c r="K10" t="s">
        <v>78</v>
      </c>
      <c r="L10" t="s">
        <v>124</v>
      </c>
      <c r="M10" t="s">
        <v>76</v>
      </c>
      <c r="N10">
        <v>1</v>
      </c>
      <c r="O10" t="s">
        <v>292</v>
      </c>
      <c r="Q10" t="str">
        <f t="shared" si="0"/>
        <v>INSERT into dbax_info_defi (codi_empr, codi_emex, codi_info, orde_info, indi_eeff, indi_situ, indi_resu, indi_fluj, indi_patr, indi_inte, tipo_xml, sche_info, info_taxo, indi_vige, tipo_info) values ('0','0','pre_cl-cs_nota-1_role-810000(2014)','0002#0001#810000',NULL,NULL,NULL,NULL,NULL,NULL,NULL,NULL,'S','1','C')</v>
      </c>
    </row>
    <row r="11" spans="1:17" x14ac:dyDescent="0.25">
      <c r="A11">
        <v>0</v>
      </c>
      <c r="B11">
        <v>0</v>
      </c>
      <c r="C11" t="s">
        <v>33</v>
      </c>
      <c r="D11" t="s">
        <v>161</v>
      </c>
      <c r="E11" t="s">
        <v>78</v>
      </c>
      <c r="F11" t="s">
        <v>78</v>
      </c>
      <c r="G11" t="s">
        <v>78</v>
      </c>
      <c r="H11" t="s">
        <v>78</v>
      </c>
      <c r="I11" t="s">
        <v>78</v>
      </c>
      <c r="J11" t="s">
        <v>78</v>
      </c>
      <c r="K11" t="s">
        <v>78</v>
      </c>
      <c r="L11" t="s">
        <v>160</v>
      </c>
      <c r="M11" t="s">
        <v>76</v>
      </c>
      <c r="N11">
        <v>1</v>
      </c>
      <c r="O11" t="s">
        <v>292</v>
      </c>
      <c r="Q11" t="str">
        <f t="shared" si="0"/>
        <v>INSERT into dbax_info_defi (codi_empr, codi_emex, codi_info, orde_info, indi_eeff, indi_situ, indi_resu, indi_fluj, indi_patr, indi_inte, tipo_xml, sche_info, info_taxo, indi_vige, tipo_info) values ('0','0','pre_cl-cs_nota-2_role-811000(2014)','0002#0002#811000',NULL,NULL,NULL,NULL,NULL,NULL,NULL,NULL,'S','1','C')</v>
      </c>
    </row>
    <row r="12" spans="1:17" x14ac:dyDescent="0.25">
      <c r="A12">
        <v>0</v>
      </c>
      <c r="B12">
        <v>0</v>
      </c>
      <c r="C12" t="s">
        <v>45</v>
      </c>
      <c r="D12" t="s">
        <v>197</v>
      </c>
      <c r="E12" t="s">
        <v>78</v>
      </c>
      <c r="F12" t="s">
        <v>78</v>
      </c>
      <c r="G12" t="s">
        <v>78</v>
      </c>
      <c r="H12" t="s">
        <v>78</v>
      </c>
      <c r="I12" t="s">
        <v>78</v>
      </c>
      <c r="J12" t="s">
        <v>78</v>
      </c>
      <c r="K12" t="s">
        <v>78</v>
      </c>
      <c r="L12" t="s">
        <v>196</v>
      </c>
      <c r="M12" t="s">
        <v>76</v>
      </c>
      <c r="N12">
        <v>1</v>
      </c>
      <c r="O12" t="s">
        <v>292</v>
      </c>
      <c r="Q12" t="str">
        <f t="shared" si="0"/>
        <v>INSERT into dbax_info_defi (codi_empr, codi_emex, codi_info, orde_info, indi_eeff, indi_situ, indi_resu, indi_fluj, indi_patr, indi_inte, tipo_xml, sche_info, info_taxo, indi_vige, tipo_info) values ('0','0','pre_cl-cs_nota-3_role-811100(2014)','0002#0003#811100',NULL,NULL,NULL,NULL,NULL,NULL,NULL,NULL,'S','1','C')</v>
      </c>
    </row>
    <row r="13" spans="1:17" x14ac:dyDescent="0.25">
      <c r="A13">
        <v>0</v>
      </c>
      <c r="B13">
        <v>0</v>
      </c>
      <c r="C13" t="s">
        <v>56</v>
      </c>
      <c r="D13" t="s">
        <v>230</v>
      </c>
      <c r="E13" t="s">
        <v>78</v>
      </c>
      <c r="F13" t="s">
        <v>78</v>
      </c>
      <c r="G13" t="s">
        <v>78</v>
      </c>
      <c r="H13" t="s">
        <v>78</v>
      </c>
      <c r="I13" t="s">
        <v>78</v>
      </c>
      <c r="J13" t="s">
        <v>78</v>
      </c>
      <c r="K13" t="s">
        <v>78</v>
      </c>
      <c r="L13" t="s">
        <v>229</v>
      </c>
      <c r="M13" t="s">
        <v>76</v>
      </c>
      <c r="N13">
        <v>1</v>
      </c>
      <c r="O13" t="s">
        <v>292</v>
      </c>
      <c r="Q13" t="str">
        <f t="shared" si="0"/>
        <v>INSERT into dbax_info_defi (codi_empr, codi_emex, codi_info, orde_info, indi_eeff, indi_situ, indi_resu, indi_fluj, indi_patr, indi_inte, tipo_xml, sche_info, info_taxo, indi_vige, tipo_info) values ('0','0','pre_cl-cs_nota-4_role-811200(2014)','0002#0004#811200',NULL,NULL,NULL,NULL,NULL,NULL,NULL,NULL,'S','1','C')</v>
      </c>
    </row>
    <row r="14" spans="1:17" x14ac:dyDescent="0.25">
      <c r="A14">
        <v>0</v>
      </c>
      <c r="B14">
        <v>0</v>
      </c>
      <c r="C14" t="s">
        <v>69</v>
      </c>
      <c r="D14" t="s">
        <v>269</v>
      </c>
      <c r="E14" t="s">
        <v>78</v>
      </c>
      <c r="F14" t="s">
        <v>78</v>
      </c>
      <c r="G14" t="s">
        <v>78</v>
      </c>
      <c r="H14" t="s">
        <v>78</v>
      </c>
      <c r="I14" t="s">
        <v>78</v>
      </c>
      <c r="J14" t="s">
        <v>78</v>
      </c>
      <c r="K14" t="s">
        <v>78</v>
      </c>
      <c r="L14" t="s">
        <v>268</v>
      </c>
      <c r="M14" t="s">
        <v>76</v>
      </c>
      <c r="N14">
        <v>1</v>
      </c>
      <c r="O14" t="s">
        <v>292</v>
      </c>
      <c r="Q14" t="str">
        <f t="shared" si="0"/>
        <v>INSERT into dbax_info_defi (codi_empr, codi_emex, codi_info, orde_info, indi_eeff, indi_situ, indi_resu, indi_fluj, indi_patr, indi_inte, tipo_xml, sche_info, info_taxo, indi_vige, tipo_info) values ('0','0','pre_cl-cs_nota-5_role-812000(2014)','0002#0005#812000',NULL,NULL,NULL,NULL,NULL,NULL,NULL,NULL,'S','1','C')</v>
      </c>
    </row>
    <row r="15" spans="1:17" x14ac:dyDescent="0.25">
      <c r="A15">
        <v>0</v>
      </c>
      <c r="B15">
        <v>0</v>
      </c>
      <c r="C15" t="s">
        <v>70</v>
      </c>
      <c r="D15" t="s">
        <v>272</v>
      </c>
      <c r="E15" t="s">
        <v>78</v>
      </c>
      <c r="F15" t="s">
        <v>78</v>
      </c>
      <c r="G15" t="s">
        <v>78</v>
      </c>
      <c r="H15" t="s">
        <v>78</v>
      </c>
      <c r="I15" t="s">
        <v>78</v>
      </c>
      <c r="J15" t="s">
        <v>78</v>
      </c>
      <c r="K15" t="s">
        <v>78</v>
      </c>
      <c r="L15" t="s">
        <v>271</v>
      </c>
      <c r="M15" t="s">
        <v>76</v>
      </c>
      <c r="N15">
        <v>1</v>
      </c>
      <c r="O15" t="s">
        <v>292</v>
      </c>
      <c r="Q15" t="str">
        <f t="shared" si="0"/>
        <v>INSERT into dbax_info_defi (codi_empr, codi_emex, codi_info, orde_info, indi_eeff, indi_situ, indi_resu, indi_fluj, indi_patr, indi_inte, tipo_xml, sche_info, info_taxo, indi_vige, tipo_info) values ('0','0','pre_cl-cs_nota-6_role-814000(2014)','0002#0006#814000',NULL,NULL,NULL,NULL,NULL,NULL,NULL,NULL,'S','1','C')</v>
      </c>
    </row>
    <row r="16" spans="1:17" x14ac:dyDescent="0.25">
      <c r="A16">
        <v>0</v>
      </c>
      <c r="B16">
        <v>0</v>
      </c>
      <c r="C16" t="s">
        <v>71</v>
      </c>
      <c r="D16" t="s">
        <v>275</v>
      </c>
      <c r="E16" t="s">
        <v>78</v>
      </c>
      <c r="F16" t="s">
        <v>78</v>
      </c>
      <c r="G16" t="s">
        <v>78</v>
      </c>
      <c r="H16" t="s">
        <v>78</v>
      </c>
      <c r="I16" t="s">
        <v>78</v>
      </c>
      <c r="J16" t="s">
        <v>78</v>
      </c>
      <c r="K16" t="s">
        <v>78</v>
      </c>
      <c r="L16" t="s">
        <v>274</v>
      </c>
      <c r="M16" t="s">
        <v>76</v>
      </c>
      <c r="N16">
        <v>1</v>
      </c>
      <c r="O16" t="s">
        <v>292</v>
      </c>
      <c r="Q16" t="str">
        <f t="shared" si="0"/>
        <v>INSERT into dbax_info_defi (codi_empr, codi_emex, codi_info, orde_info, indi_eeff, indi_situ, indi_resu, indi_fluj, indi_patr, indi_inte, tipo_xml, sche_info, info_taxo, indi_vige, tipo_info) values ('0','0','pre_cl-cs_nota-7_role-815000(2014)','0002#0007#815000',NULL,NULL,NULL,NULL,NULL,NULL,NULL,NULL,'S','1','C')</v>
      </c>
    </row>
    <row r="17" spans="1:17" x14ac:dyDescent="0.25">
      <c r="A17">
        <v>0</v>
      </c>
      <c r="B17">
        <v>0</v>
      </c>
      <c r="C17" t="s">
        <v>72</v>
      </c>
      <c r="D17" t="s">
        <v>278</v>
      </c>
      <c r="E17" t="s">
        <v>78</v>
      </c>
      <c r="F17" t="s">
        <v>78</v>
      </c>
      <c r="G17" t="s">
        <v>78</v>
      </c>
      <c r="H17" t="s">
        <v>78</v>
      </c>
      <c r="I17" t="s">
        <v>78</v>
      </c>
      <c r="J17" t="s">
        <v>78</v>
      </c>
      <c r="K17" t="s">
        <v>78</v>
      </c>
      <c r="L17" t="s">
        <v>277</v>
      </c>
      <c r="M17" t="s">
        <v>76</v>
      </c>
      <c r="N17">
        <v>1</v>
      </c>
      <c r="O17" t="s">
        <v>292</v>
      </c>
      <c r="Q17" t="str">
        <f t="shared" si="0"/>
        <v>INSERT into dbax_info_defi (codi_empr, codi_emex, codi_info, orde_info, indi_eeff, indi_situ, indi_resu, indi_fluj, indi_patr, indi_inte, tipo_xml, sche_info, info_taxo, indi_vige, tipo_info) values ('0','0','pre_cl-cs_nota-8_role-816000(2014)','0002#0008#816000',NULL,NULL,NULL,NULL,NULL,NULL,NULL,NULL,'S','1','C')</v>
      </c>
    </row>
    <row r="18" spans="1:17" x14ac:dyDescent="0.25">
      <c r="A18">
        <v>0</v>
      </c>
      <c r="B18">
        <v>0</v>
      </c>
      <c r="C18" t="s">
        <v>73</v>
      </c>
      <c r="D18" t="s">
        <v>281</v>
      </c>
      <c r="E18" t="s">
        <v>78</v>
      </c>
      <c r="F18" t="s">
        <v>78</v>
      </c>
      <c r="G18" t="s">
        <v>78</v>
      </c>
      <c r="H18" t="s">
        <v>78</v>
      </c>
      <c r="I18" t="s">
        <v>78</v>
      </c>
      <c r="J18" t="s">
        <v>78</v>
      </c>
      <c r="K18" t="s">
        <v>78</v>
      </c>
      <c r="L18" t="s">
        <v>280</v>
      </c>
      <c r="M18" t="s">
        <v>76</v>
      </c>
      <c r="N18">
        <v>1</v>
      </c>
      <c r="O18" t="s">
        <v>292</v>
      </c>
      <c r="Q18" t="str">
        <f t="shared" si="0"/>
        <v>INSERT into dbax_info_defi (codi_empr, codi_emex, codi_info, orde_info, indi_eeff, indi_situ, indi_resu, indi_fluj, indi_patr, indi_inte, tipo_xml, sche_info, info_taxo, indi_vige, tipo_info) values ('0','0','pre_cl-cs_nota-9_role-821000(2014)','0002#0009#821000',NULL,NULL,NULL,NULL,NULL,NULL,NULL,NULL,'S','1','C')</v>
      </c>
    </row>
    <row r="19" spans="1:17" x14ac:dyDescent="0.25">
      <c r="A19">
        <v>0</v>
      </c>
      <c r="B19">
        <v>0</v>
      </c>
      <c r="C19" t="s">
        <v>22</v>
      </c>
      <c r="D19" t="s">
        <v>128</v>
      </c>
      <c r="E19" t="s">
        <v>78</v>
      </c>
      <c r="F19" t="s">
        <v>78</v>
      </c>
      <c r="G19" t="s">
        <v>78</v>
      </c>
      <c r="H19" t="s">
        <v>78</v>
      </c>
      <c r="I19" t="s">
        <v>78</v>
      </c>
      <c r="J19" t="s">
        <v>78</v>
      </c>
      <c r="K19" t="s">
        <v>78</v>
      </c>
      <c r="L19" t="s">
        <v>127</v>
      </c>
      <c r="M19" t="s">
        <v>76</v>
      </c>
      <c r="N19">
        <v>1</v>
      </c>
      <c r="O19" t="s">
        <v>292</v>
      </c>
      <c r="Q19" t="str">
        <f t="shared" si="0"/>
        <v>INSERT into dbax_info_defi (codi_empr, codi_emex, codi_info, orde_info, indi_eeff, indi_situ, indi_resu, indi_fluj, indi_patr, indi_inte, tipo_xml, sche_info, info_taxo, indi_vige, tipo_info) values ('0','0','pre_cl-cs_nota-10_role-822000(2014)','0002#0010#822000',NULL,NULL,NULL,NULL,NULL,NULL,NULL,NULL,'S','1','C')</v>
      </c>
    </row>
    <row r="20" spans="1:17" x14ac:dyDescent="0.25">
      <c r="A20">
        <v>0</v>
      </c>
      <c r="B20">
        <v>0</v>
      </c>
      <c r="C20" t="s">
        <v>23</v>
      </c>
      <c r="D20" t="s">
        <v>131</v>
      </c>
      <c r="E20" t="s">
        <v>78</v>
      </c>
      <c r="F20" t="s">
        <v>78</v>
      </c>
      <c r="G20" t="s">
        <v>78</v>
      </c>
      <c r="H20" t="s">
        <v>78</v>
      </c>
      <c r="I20" t="s">
        <v>78</v>
      </c>
      <c r="J20" t="s">
        <v>78</v>
      </c>
      <c r="K20" t="s">
        <v>78</v>
      </c>
      <c r="L20" t="s">
        <v>130</v>
      </c>
      <c r="M20" t="s">
        <v>76</v>
      </c>
      <c r="N20">
        <v>1</v>
      </c>
      <c r="O20" t="s">
        <v>292</v>
      </c>
      <c r="Q20" t="str">
        <f t="shared" si="0"/>
        <v>INSERT into dbax_info_defi (codi_empr, codi_emex, codi_info, orde_info, indi_eeff, indi_situ, indi_resu, indi_fluj, indi_patr, indi_inte, tipo_xml, sche_info, info_taxo, indi_vige, tipo_info) values ('0','0','pre_cl-cs_nota-11_role-823000(2014)','0002#0011#823000',NULL,NULL,NULL,NULL,NULL,NULL,NULL,NULL,'S','1','C')</v>
      </c>
    </row>
    <row r="21" spans="1:17" x14ac:dyDescent="0.25">
      <c r="A21">
        <v>0</v>
      </c>
      <c r="B21">
        <v>0</v>
      </c>
      <c r="C21" t="s">
        <v>24</v>
      </c>
      <c r="D21" t="s">
        <v>134</v>
      </c>
      <c r="E21" t="s">
        <v>78</v>
      </c>
      <c r="F21" t="s">
        <v>78</v>
      </c>
      <c r="G21" t="s">
        <v>78</v>
      </c>
      <c r="H21" t="s">
        <v>78</v>
      </c>
      <c r="I21" t="s">
        <v>78</v>
      </c>
      <c r="J21" t="s">
        <v>78</v>
      </c>
      <c r="K21" t="s">
        <v>78</v>
      </c>
      <c r="L21" t="s">
        <v>133</v>
      </c>
      <c r="M21" t="s">
        <v>76</v>
      </c>
      <c r="N21">
        <v>1</v>
      </c>
      <c r="O21" t="s">
        <v>292</v>
      </c>
      <c r="Q21" t="str">
        <f t="shared" si="0"/>
        <v>INSERT into dbax_info_defi (codi_empr, codi_emex, codi_info, orde_info, indi_eeff, indi_situ, indi_resu, indi_fluj, indi_patr, indi_inte, tipo_xml, sche_info, info_taxo, indi_vige, tipo_info) values ('0','0','pre_cl-cs_nota-12_role-824000(2014)','0002#0012#824000',NULL,NULL,NULL,NULL,NULL,NULL,NULL,NULL,'S','1','C')</v>
      </c>
    </row>
    <row r="22" spans="1:17" x14ac:dyDescent="0.25">
      <c r="A22">
        <v>0</v>
      </c>
      <c r="B22">
        <v>0</v>
      </c>
      <c r="C22" t="s">
        <v>25</v>
      </c>
      <c r="D22" t="s">
        <v>137</v>
      </c>
      <c r="E22" t="s">
        <v>78</v>
      </c>
      <c r="F22" t="s">
        <v>78</v>
      </c>
      <c r="G22" t="s">
        <v>78</v>
      </c>
      <c r="H22" t="s">
        <v>78</v>
      </c>
      <c r="I22" t="s">
        <v>78</v>
      </c>
      <c r="J22" t="s">
        <v>78</v>
      </c>
      <c r="K22" t="s">
        <v>78</v>
      </c>
      <c r="L22" t="s">
        <v>136</v>
      </c>
      <c r="M22" t="s">
        <v>76</v>
      </c>
      <c r="N22">
        <v>1</v>
      </c>
      <c r="O22" t="s">
        <v>292</v>
      </c>
      <c r="Q22" t="str">
        <f t="shared" si="0"/>
        <v>INSERT into dbax_info_defi (codi_empr, codi_emex, codi_info, orde_info, indi_eeff, indi_situ, indi_resu, indi_fluj, indi_patr, indi_inte, tipo_xml, sche_info, info_taxo, indi_vige, tipo_info) values ('0','0','pre_cl-cs_nota-13_role-825000(2014)','0002#0013#825000',NULL,NULL,NULL,NULL,NULL,NULL,NULL,NULL,'S','1','C')</v>
      </c>
    </row>
    <row r="23" spans="1:17" x14ac:dyDescent="0.25">
      <c r="A23">
        <v>0</v>
      </c>
      <c r="B23">
        <v>0</v>
      </c>
      <c r="C23" t="s">
        <v>26</v>
      </c>
      <c r="D23" t="s">
        <v>140</v>
      </c>
      <c r="E23" t="s">
        <v>78</v>
      </c>
      <c r="F23" t="s">
        <v>78</v>
      </c>
      <c r="G23" t="s">
        <v>78</v>
      </c>
      <c r="H23" t="s">
        <v>78</v>
      </c>
      <c r="I23" t="s">
        <v>78</v>
      </c>
      <c r="J23" t="s">
        <v>78</v>
      </c>
      <c r="K23" t="s">
        <v>78</v>
      </c>
      <c r="L23" t="s">
        <v>139</v>
      </c>
      <c r="M23" t="s">
        <v>76</v>
      </c>
      <c r="N23">
        <v>1</v>
      </c>
      <c r="O23" t="s">
        <v>292</v>
      </c>
      <c r="Q23" t="str">
        <f t="shared" si="0"/>
        <v>INSERT into dbax_info_defi (codi_empr, codi_emex, codi_info, orde_info, indi_eeff, indi_situ, indi_resu, indi_fluj, indi_patr, indi_inte, tipo_xml, sche_info, info_taxo, indi_vige, tipo_info) values ('0','0','pre_cl-cs_nota-14_role-826000(2014)','0002#0014#826000',NULL,NULL,NULL,NULL,NULL,NULL,NULL,NULL,'S','1','C')</v>
      </c>
    </row>
    <row r="24" spans="1:17" x14ac:dyDescent="0.25">
      <c r="A24">
        <v>0</v>
      </c>
      <c r="B24">
        <v>0</v>
      </c>
      <c r="C24" t="s">
        <v>27</v>
      </c>
      <c r="D24" t="s">
        <v>143</v>
      </c>
      <c r="E24" t="s">
        <v>78</v>
      </c>
      <c r="F24" t="s">
        <v>78</v>
      </c>
      <c r="G24" t="s">
        <v>78</v>
      </c>
      <c r="H24" t="s">
        <v>78</v>
      </c>
      <c r="I24" t="s">
        <v>78</v>
      </c>
      <c r="J24" t="s">
        <v>78</v>
      </c>
      <c r="K24" t="s">
        <v>78</v>
      </c>
      <c r="L24" t="s">
        <v>142</v>
      </c>
      <c r="M24" t="s">
        <v>76</v>
      </c>
      <c r="N24">
        <v>1</v>
      </c>
      <c r="O24" t="s">
        <v>292</v>
      </c>
      <c r="Q24" t="str">
        <f t="shared" si="0"/>
        <v>INSERT into dbax_info_defi (codi_empr, codi_emex, codi_info, orde_info, indi_eeff, indi_situ, indi_resu, indi_fluj, indi_patr, indi_inte, tipo_xml, sche_info, info_taxo, indi_vige, tipo_info) values ('0','0','pre_cl-cs_nota-15_role-827000(2014)','0002#0015#827000',NULL,NULL,NULL,NULL,NULL,NULL,NULL,NULL,'S','1','C')</v>
      </c>
    </row>
    <row r="25" spans="1:17" x14ac:dyDescent="0.25">
      <c r="A25">
        <v>0</v>
      </c>
      <c r="B25">
        <v>0</v>
      </c>
      <c r="C25" t="s">
        <v>28</v>
      </c>
      <c r="D25" t="s">
        <v>146</v>
      </c>
      <c r="E25" t="s">
        <v>78</v>
      </c>
      <c r="F25" t="s">
        <v>78</v>
      </c>
      <c r="G25" t="s">
        <v>78</v>
      </c>
      <c r="H25" t="s">
        <v>78</v>
      </c>
      <c r="I25" t="s">
        <v>78</v>
      </c>
      <c r="J25" t="s">
        <v>78</v>
      </c>
      <c r="K25" t="s">
        <v>78</v>
      </c>
      <c r="L25" t="s">
        <v>145</v>
      </c>
      <c r="M25" t="s">
        <v>76</v>
      </c>
      <c r="N25">
        <v>1</v>
      </c>
      <c r="O25" t="s">
        <v>292</v>
      </c>
      <c r="Q25" t="str">
        <f t="shared" si="0"/>
        <v>INSERT into dbax_info_defi (codi_empr, codi_emex, codi_info, orde_info, indi_eeff, indi_situ, indi_resu, indi_fluj, indi_patr, indi_inte, tipo_xml, sche_info, info_taxo, indi_vige, tipo_info) values ('0','0','pre_cl-cs_nota-16_role-828000(2014)','0002#0016#828000',NULL,NULL,NULL,NULL,NULL,NULL,NULL,NULL,'S','1','C')</v>
      </c>
    </row>
    <row r="26" spans="1:17" x14ac:dyDescent="0.25">
      <c r="A26">
        <v>0</v>
      </c>
      <c r="B26">
        <v>0</v>
      </c>
      <c r="C26" t="s">
        <v>29</v>
      </c>
      <c r="D26" t="s">
        <v>149</v>
      </c>
      <c r="E26" t="s">
        <v>78</v>
      </c>
      <c r="F26" t="s">
        <v>78</v>
      </c>
      <c r="G26" t="s">
        <v>78</v>
      </c>
      <c r="H26" t="s">
        <v>78</v>
      </c>
      <c r="I26" t="s">
        <v>78</v>
      </c>
      <c r="J26" t="s">
        <v>78</v>
      </c>
      <c r="K26" t="s">
        <v>78</v>
      </c>
      <c r="L26" t="s">
        <v>148</v>
      </c>
      <c r="M26" t="s">
        <v>76</v>
      </c>
      <c r="N26">
        <v>1</v>
      </c>
      <c r="O26" t="s">
        <v>292</v>
      </c>
      <c r="Q26" t="str">
        <f t="shared" si="0"/>
        <v>INSERT into dbax_info_defi (codi_empr, codi_emex, codi_info, orde_info, indi_eeff, indi_situ, indi_resu, indi_fluj, indi_patr, indi_inte, tipo_xml, sche_info, info_taxo, indi_vige, tipo_info) values ('0','0','pre_cl-cs_nota-17_role-829000(2014)','0002#0017#829000',NULL,NULL,NULL,NULL,NULL,NULL,NULL,NULL,'S','1','C')</v>
      </c>
    </row>
    <row r="27" spans="1:17" x14ac:dyDescent="0.25">
      <c r="A27">
        <v>0</v>
      </c>
      <c r="B27">
        <v>0</v>
      </c>
      <c r="C27" t="s">
        <v>30</v>
      </c>
      <c r="D27" t="s">
        <v>152</v>
      </c>
      <c r="E27" t="s">
        <v>78</v>
      </c>
      <c r="F27" t="s">
        <v>78</v>
      </c>
      <c r="G27" t="s">
        <v>78</v>
      </c>
      <c r="H27" t="s">
        <v>78</v>
      </c>
      <c r="I27" t="s">
        <v>78</v>
      </c>
      <c r="J27" t="s">
        <v>78</v>
      </c>
      <c r="K27" t="s">
        <v>78</v>
      </c>
      <c r="L27" t="s">
        <v>151</v>
      </c>
      <c r="M27" t="s">
        <v>76</v>
      </c>
      <c r="N27">
        <v>1</v>
      </c>
      <c r="O27" t="s">
        <v>292</v>
      </c>
      <c r="Q27" t="str">
        <f t="shared" si="0"/>
        <v>INSERT into dbax_info_defi (codi_empr, codi_emex, codi_info, orde_info, indi_eeff, indi_situ, indi_resu, indi_fluj, indi_patr, indi_inte, tipo_xml, sche_info, info_taxo, indi_vige, tipo_info) values ('0','0','pre_cl-cs_nota-18_role-830000(2014)','0002#0018#830000',NULL,NULL,NULL,NULL,NULL,NULL,NULL,NULL,'S','1','C')</v>
      </c>
    </row>
    <row r="28" spans="1:17" x14ac:dyDescent="0.25">
      <c r="A28">
        <v>0</v>
      </c>
      <c r="B28">
        <v>0</v>
      </c>
      <c r="C28" t="s">
        <v>31</v>
      </c>
      <c r="D28" t="s">
        <v>155</v>
      </c>
      <c r="E28" t="s">
        <v>78</v>
      </c>
      <c r="F28" t="s">
        <v>78</v>
      </c>
      <c r="G28" t="s">
        <v>78</v>
      </c>
      <c r="H28" t="s">
        <v>78</v>
      </c>
      <c r="I28" t="s">
        <v>78</v>
      </c>
      <c r="J28" t="s">
        <v>78</v>
      </c>
      <c r="K28" t="s">
        <v>78</v>
      </c>
      <c r="L28" t="s">
        <v>154</v>
      </c>
      <c r="M28" t="s">
        <v>76</v>
      </c>
      <c r="N28">
        <v>1</v>
      </c>
      <c r="O28" t="s">
        <v>292</v>
      </c>
      <c r="Q28" t="str">
        <f t="shared" si="0"/>
        <v>INSERT into dbax_info_defi (codi_empr, codi_emex, codi_info, orde_info, indi_eeff, indi_situ, indi_resu, indi_fluj, indi_patr, indi_inte, tipo_xml, sche_info, info_taxo, indi_vige, tipo_info) values ('0','0','pre_cl-cs_nota-19_role-832100(2014)','0002#0019#832100',NULL,NULL,NULL,NULL,NULL,NULL,NULL,NULL,'S','1','C')</v>
      </c>
    </row>
    <row r="29" spans="1:17" x14ac:dyDescent="0.25">
      <c r="A29">
        <v>0</v>
      </c>
      <c r="B29">
        <v>0</v>
      </c>
      <c r="C29" t="s">
        <v>32</v>
      </c>
      <c r="D29" t="s">
        <v>158</v>
      </c>
      <c r="E29" t="s">
        <v>78</v>
      </c>
      <c r="F29" t="s">
        <v>78</v>
      </c>
      <c r="G29" t="s">
        <v>78</v>
      </c>
      <c r="H29" t="s">
        <v>78</v>
      </c>
      <c r="I29" t="s">
        <v>78</v>
      </c>
      <c r="J29" t="s">
        <v>78</v>
      </c>
      <c r="K29" t="s">
        <v>78</v>
      </c>
      <c r="L29" t="s">
        <v>157</v>
      </c>
      <c r="M29" t="s">
        <v>76</v>
      </c>
      <c r="N29">
        <v>1</v>
      </c>
      <c r="O29" t="s">
        <v>292</v>
      </c>
      <c r="Q29" t="str">
        <f t="shared" si="0"/>
        <v>INSERT into dbax_info_defi (codi_empr, codi_emex, codi_info, orde_info, indi_eeff, indi_situ, indi_resu, indi_fluj, indi_patr, indi_inte, tipo_xml, sche_info, info_taxo, indi_vige, tipo_info) values ('0','0','pre_cl-cs_nota-19_role-832200(2014)','0002#0019#832200',NULL,NULL,NULL,NULL,NULL,NULL,NULL,NULL,'S','1','C')</v>
      </c>
    </row>
    <row r="30" spans="1:17" x14ac:dyDescent="0.25">
      <c r="A30">
        <v>0</v>
      </c>
      <c r="B30">
        <v>0</v>
      </c>
      <c r="C30" t="s">
        <v>34</v>
      </c>
      <c r="D30" t="s">
        <v>164</v>
      </c>
      <c r="E30" t="s">
        <v>78</v>
      </c>
      <c r="F30" t="s">
        <v>78</v>
      </c>
      <c r="G30" t="s">
        <v>78</v>
      </c>
      <c r="H30" t="s">
        <v>78</v>
      </c>
      <c r="I30" t="s">
        <v>78</v>
      </c>
      <c r="J30" t="s">
        <v>78</v>
      </c>
      <c r="K30" t="s">
        <v>78</v>
      </c>
      <c r="L30" t="s">
        <v>163</v>
      </c>
      <c r="M30" t="s">
        <v>76</v>
      </c>
      <c r="N30">
        <v>1</v>
      </c>
      <c r="O30" t="s">
        <v>292</v>
      </c>
      <c r="Q30" t="str">
        <f t="shared" si="0"/>
        <v>INSERT into dbax_info_defi (codi_empr, codi_emex, codi_info, orde_info, indi_eeff, indi_situ, indi_resu, indi_fluj, indi_patr, indi_inte, tipo_xml, sche_info, info_taxo, indi_vige, tipo_info) values ('0','0','pre_cl-cs_nota-20_role-833000(2014)','0002#0020#833000',NULL,NULL,NULL,NULL,NULL,NULL,NULL,NULL,'S','1','C')</v>
      </c>
    </row>
    <row r="31" spans="1:17" x14ac:dyDescent="0.25">
      <c r="A31">
        <v>0</v>
      </c>
      <c r="B31">
        <v>0</v>
      </c>
      <c r="C31" t="s">
        <v>35</v>
      </c>
      <c r="D31" t="s">
        <v>167</v>
      </c>
      <c r="E31" t="s">
        <v>78</v>
      </c>
      <c r="F31" t="s">
        <v>78</v>
      </c>
      <c r="G31" t="s">
        <v>78</v>
      </c>
      <c r="H31" t="s">
        <v>78</v>
      </c>
      <c r="I31" t="s">
        <v>78</v>
      </c>
      <c r="J31" t="s">
        <v>78</v>
      </c>
      <c r="K31" t="s">
        <v>78</v>
      </c>
      <c r="L31" t="s">
        <v>166</v>
      </c>
      <c r="M31" t="s">
        <v>76</v>
      </c>
      <c r="N31">
        <v>1</v>
      </c>
      <c r="O31" t="s">
        <v>292</v>
      </c>
      <c r="Q31" t="str">
        <f t="shared" si="0"/>
        <v>INSERT into dbax_info_defi (codi_empr, codi_emex, codi_info, orde_info, indi_eeff, indi_situ, indi_resu, indi_fluj, indi_patr, indi_inte, tipo_xml, sche_info, info_taxo, indi_vige, tipo_info) values ('0','0','pre_cl-cs_nota-21_role-834000(2014)','0002#0021#834000',NULL,NULL,NULL,NULL,NULL,NULL,NULL,NULL,'S','1','C')</v>
      </c>
    </row>
    <row r="32" spans="1:17" x14ac:dyDescent="0.25">
      <c r="A32">
        <v>0</v>
      </c>
      <c r="B32">
        <v>0</v>
      </c>
      <c r="C32" t="s">
        <v>36</v>
      </c>
      <c r="D32" t="s">
        <v>170</v>
      </c>
      <c r="E32" t="s">
        <v>78</v>
      </c>
      <c r="F32" t="s">
        <v>78</v>
      </c>
      <c r="G32" t="s">
        <v>78</v>
      </c>
      <c r="H32" t="s">
        <v>78</v>
      </c>
      <c r="I32" t="s">
        <v>78</v>
      </c>
      <c r="J32" t="s">
        <v>78</v>
      </c>
      <c r="K32" t="s">
        <v>78</v>
      </c>
      <c r="L32" t="s">
        <v>169</v>
      </c>
      <c r="M32" t="s">
        <v>76</v>
      </c>
      <c r="N32">
        <v>1</v>
      </c>
      <c r="O32" t="s">
        <v>292</v>
      </c>
      <c r="Q32" t="str">
        <f t="shared" si="0"/>
        <v>INSERT into dbax_info_defi (codi_empr, codi_emex, codi_info, orde_info, indi_eeff, indi_situ, indi_resu, indi_fluj, indi_patr, indi_inte, tipo_xml, sche_info, info_taxo, indi_vige, tipo_info) values ('0','0','pre_cl-cs_nota-22_role-835000(2014)','0002#0022#835000',NULL,NULL,NULL,NULL,NULL,NULL,NULL,NULL,'S','1','C')</v>
      </c>
    </row>
    <row r="33" spans="1:17" x14ac:dyDescent="0.25">
      <c r="A33">
        <v>0</v>
      </c>
      <c r="B33">
        <v>0</v>
      </c>
      <c r="C33" t="s">
        <v>37</v>
      </c>
      <c r="D33" t="s">
        <v>173</v>
      </c>
      <c r="E33" t="s">
        <v>78</v>
      </c>
      <c r="F33" t="s">
        <v>78</v>
      </c>
      <c r="G33" t="s">
        <v>78</v>
      </c>
      <c r="H33" t="s">
        <v>78</v>
      </c>
      <c r="I33" t="s">
        <v>78</v>
      </c>
      <c r="J33" t="s">
        <v>78</v>
      </c>
      <c r="K33" t="s">
        <v>78</v>
      </c>
      <c r="L33" t="s">
        <v>172</v>
      </c>
      <c r="M33" t="s">
        <v>76</v>
      </c>
      <c r="N33">
        <v>1</v>
      </c>
      <c r="O33" t="s">
        <v>292</v>
      </c>
      <c r="Q33" t="str">
        <f t="shared" si="0"/>
        <v>INSERT into dbax_info_defi (codi_empr, codi_emex, codi_info, orde_info, indi_eeff, indi_situ, indi_resu, indi_fluj, indi_patr, indi_inte, tipo_xml, sche_info, info_taxo, indi_vige, tipo_info) values ('0','0','pre_cl-cs_nota-23_role-836000(2014)','0002#0023#836000',NULL,NULL,NULL,NULL,NULL,NULL,NULL,NULL,'S','1','C')</v>
      </c>
    </row>
    <row r="34" spans="1:17" x14ac:dyDescent="0.25">
      <c r="A34">
        <v>0</v>
      </c>
      <c r="B34">
        <v>0</v>
      </c>
      <c r="C34" t="s">
        <v>38</v>
      </c>
      <c r="D34" t="s">
        <v>176</v>
      </c>
      <c r="E34" t="s">
        <v>78</v>
      </c>
      <c r="F34" t="s">
        <v>78</v>
      </c>
      <c r="G34" t="s">
        <v>78</v>
      </c>
      <c r="H34" t="s">
        <v>78</v>
      </c>
      <c r="I34" t="s">
        <v>78</v>
      </c>
      <c r="J34" t="s">
        <v>78</v>
      </c>
      <c r="K34" t="s">
        <v>78</v>
      </c>
      <c r="L34" t="s">
        <v>175</v>
      </c>
      <c r="M34" t="s">
        <v>76</v>
      </c>
      <c r="N34">
        <v>1</v>
      </c>
      <c r="O34" t="s">
        <v>292</v>
      </c>
      <c r="Q34" t="str">
        <f t="shared" si="0"/>
        <v>INSERT into dbax_info_defi (codi_empr, codi_emex, codi_info, orde_info, indi_eeff, indi_situ, indi_resu, indi_fluj, indi_patr, indi_inte, tipo_xml, sche_info, info_taxo, indi_vige, tipo_info) values ('0','0','pre_cl-cs_nota-24_role-837000(2014)','0002#0024#837000',NULL,NULL,NULL,NULL,NULL,NULL,NULL,NULL,'S','1','C')</v>
      </c>
    </row>
    <row r="35" spans="1:17" x14ac:dyDescent="0.25">
      <c r="A35">
        <v>0</v>
      </c>
      <c r="B35">
        <v>0</v>
      </c>
      <c r="C35" t="s">
        <v>39</v>
      </c>
      <c r="D35" t="s">
        <v>179</v>
      </c>
      <c r="E35" t="s">
        <v>78</v>
      </c>
      <c r="F35" t="s">
        <v>78</v>
      </c>
      <c r="G35" t="s">
        <v>78</v>
      </c>
      <c r="H35" t="s">
        <v>78</v>
      </c>
      <c r="I35" t="s">
        <v>78</v>
      </c>
      <c r="J35" t="s">
        <v>78</v>
      </c>
      <c r="K35" t="s">
        <v>78</v>
      </c>
      <c r="L35" t="s">
        <v>178</v>
      </c>
      <c r="M35" t="s">
        <v>76</v>
      </c>
      <c r="N35">
        <v>1</v>
      </c>
      <c r="O35" t="s">
        <v>292</v>
      </c>
      <c r="Q35" t="str">
        <f t="shared" si="0"/>
        <v>INSERT into dbax_info_defi (codi_empr, codi_emex, codi_info, orde_info, indi_eeff, indi_situ, indi_resu, indi_fluj, indi_patr, indi_inte, tipo_xml, sche_info, info_taxo, indi_vige, tipo_info) values ('0','0','pre_cl-cs_nota-25_role-838100(2014)','0002#0025#838100',NULL,NULL,NULL,NULL,NULL,NULL,NULL,NULL,'S','1','C')</v>
      </c>
    </row>
    <row r="36" spans="1:17" x14ac:dyDescent="0.25">
      <c r="A36">
        <v>0</v>
      </c>
      <c r="B36">
        <v>0</v>
      </c>
      <c r="C36" t="s">
        <v>40</v>
      </c>
      <c r="D36" t="s">
        <v>182</v>
      </c>
      <c r="E36" t="s">
        <v>78</v>
      </c>
      <c r="F36" t="s">
        <v>78</v>
      </c>
      <c r="G36" t="s">
        <v>78</v>
      </c>
      <c r="H36" t="s">
        <v>78</v>
      </c>
      <c r="I36" t="s">
        <v>78</v>
      </c>
      <c r="J36" t="s">
        <v>78</v>
      </c>
      <c r="K36" t="s">
        <v>78</v>
      </c>
      <c r="L36" t="s">
        <v>181</v>
      </c>
      <c r="M36" t="s">
        <v>76</v>
      </c>
      <c r="N36">
        <v>1</v>
      </c>
      <c r="O36" t="s">
        <v>292</v>
      </c>
      <c r="Q36" t="str">
        <f t="shared" si="0"/>
        <v>INSERT into dbax_info_defi (codi_empr, codi_emex, codi_info, orde_info, indi_eeff, indi_situ, indi_resu, indi_fluj, indi_patr, indi_inte, tipo_xml, sche_info, info_taxo, indi_vige, tipo_info) values ('0','0','pre_cl-cs_nota-25_role-838200(2014)','0002#0025#838200',NULL,NULL,NULL,NULL,NULL,NULL,NULL,NULL,'S','1','C')</v>
      </c>
    </row>
    <row r="37" spans="1:17" x14ac:dyDescent="0.25">
      <c r="A37">
        <v>0</v>
      </c>
      <c r="B37">
        <v>0</v>
      </c>
      <c r="C37" t="s">
        <v>41</v>
      </c>
      <c r="D37" t="s">
        <v>185</v>
      </c>
      <c r="E37" t="s">
        <v>78</v>
      </c>
      <c r="F37" t="s">
        <v>78</v>
      </c>
      <c r="G37" t="s">
        <v>78</v>
      </c>
      <c r="H37" t="s">
        <v>78</v>
      </c>
      <c r="I37" t="s">
        <v>78</v>
      </c>
      <c r="J37" t="s">
        <v>78</v>
      </c>
      <c r="K37" t="s">
        <v>78</v>
      </c>
      <c r="L37" t="s">
        <v>184</v>
      </c>
      <c r="M37" t="s">
        <v>76</v>
      </c>
      <c r="N37">
        <v>1</v>
      </c>
      <c r="O37" t="s">
        <v>292</v>
      </c>
      <c r="Q37" t="str">
        <f t="shared" ref="Q37:Q73" si="1">CONCATENATE("INSERT into dbax_info_defi (codi_empr, codi_emex, codi_info, orde_info, indi_eeff, indi_situ, indi_resu, indi_fluj, indi_patr, indi_inte, tipo_xml, sche_info, info_taxo, indi_vige, tipo_info) values ('",A37,"','",B37,"','",C37,"','",D37,"',",IF(E37="NULL","NULL",CONCATENATE("'",E37,"'")),",",IF(F37="NULL","NULL",CONCATENATE("'",F37,"'")),",",IF(G37="NULL","NULL",CONCATENATE("'",G37,"'")),",",IF(H37="NULL","NULL",CONCATENATE("'",H37,"'")),",",IF(I37="NULL","NULL",CONCATENATE("'",I37,"'")),",",IF(J37="NULL","NULL",CONCATENATE("'",J37,"'")),",",IF(K37="NULL","NULL",CONCATENATE("'",K37,"'")),",NULL,'",M37,"','",N37,"','",O37,"')")</f>
        <v>INSERT into dbax_info_defi (codi_empr, codi_emex, codi_info, orde_info, indi_eeff, indi_situ, indi_resu, indi_fluj, indi_patr, indi_inte, tipo_xml, sche_info, info_taxo, indi_vige, tipo_info) values ('0','0','pre_cl-cs_nota-26_role-840000(2014)','0002#0026#840000',NULL,NULL,NULL,NULL,NULL,NULL,NULL,NULL,'S','1','C')</v>
      </c>
    </row>
    <row r="38" spans="1:17" x14ac:dyDescent="0.25">
      <c r="A38">
        <v>0</v>
      </c>
      <c r="B38">
        <v>0</v>
      </c>
      <c r="C38" t="s">
        <v>42</v>
      </c>
      <c r="D38" t="s">
        <v>188</v>
      </c>
      <c r="E38" t="s">
        <v>78</v>
      </c>
      <c r="F38" t="s">
        <v>78</v>
      </c>
      <c r="G38" t="s">
        <v>78</v>
      </c>
      <c r="H38" t="s">
        <v>78</v>
      </c>
      <c r="I38" t="s">
        <v>78</v>
      </c>
      <c r="J38" t="s">
        <v>78</v>
      </c>
      <c r="K38" t="s">
        <v>78</v>
      </c>
      <c r="L38" t="s">
        <v>187</v>
      </c>
      <c r="M38" t="s">
        <v>76</v>
      </c>
      <c r="N38">
        <v>1</v>
      </c>
      <c r="O38" t="s">
        <v>292</v>
      </c>
      <c r="Q38" t="str">
        <f t="shared" si="1"/>
        <v>INSERT into dbax_info_defi (codi_empr, codi_emex, codi_info, orde_info, indi_eeff, indi_situ, indi_resu, indi_fluj, indi_patr, indi_inte, tipo_xml, sche_info, info_taxo, indi_vige, tipo_info) values ('0','0','pre_cl-cs_nota-27_role-842000(2014)','0002#0027#842000',NULL,NULL,NULL,NULL,NULL,NULL,NULL,NULL,'S','1','C')</v>
      </c>
    </row>
    <row r="39" spans="1:17" x14ac:dyDescent="0.25">
      <c r="A39">
        <v>0</v>
      </c>
      <c r="B39">
        <v>0</v>
      </c>
      <c r="C39" t="s">
        <v>43</v>
      </c>
      <c r="D39" t="s">
        <v>191</v>
      </c>
      <c r="E39" t="s">
        <v>78</v>
      </c>
      <c r="F39" t="s">
        <v>78</v>
      </c>
      <c r="G39" t="s">
        <v>78</v>
      </c>
      <c r="H39" t="s">
        <v>78</v>
      </c>
      <c r="I39" t="s">
        <v>78</v>
      </c>
      <c r="J39" t="s">
        <v>78</v>
      </c>
      <c r="K39" t="s">
        <v>78</v>
      </c>
      <c r="L39" t="s">
        <v>190</v>
      </c>
      <c r="M39" t="s">
        <v>76</v>
      </c>
      <c r="N39">
        <v>1</v>
      </c>
      <c r="O39" t="s">
        <v>292</v>
      </c>
      <c r="Q39" t="str">
        <f t="shared" si="1"/>
        <v>INSERT into dbax_info_defi (codi_empr, codi_emex, codi_info, orde_info, indi_eeff, indi_situ, indi_resu, indi_fluj, indi_patr, indi_inte, tipo_xml, sche_info, info_taxo, indi_vige, tipo_info) values ('0','0','pre_cl-cs_nota-28_role-843000(2014)','0002#0028#843000',NULL,NULL,NULL,NULL,NULL,NULL,NULL,NULL,'S','1','C')</v>
      </c>
    </row>
    <row r="40" spans="1:17" x14ac:dyDescent="0.25">
      <c r="A40">
        <v>0</v>
      </c>
      <c r="B40">
        <v>0</v>
      </c>
      <c r="C40" t="s">
        <v>44</v>
      </c>
      <c r="D40" t="s">
        <v>194</v>
      </c>
      <c r="E40" t="s">
        <v>78</v>
      </c>
      <c r="F40" t="s">
        <v>78</v>
      </c>
      <c r="G40" t="s">
        <v>78</v>
      </c>
      <c r="H40" t="s">
        <v>78</v>
      </c>
      <c r="I40" t="s">
        <v>78</v>
      </c>
      <c r="J40" t="s">
        <v>78</v>
      </c>
      <c r="K40" t="s">
        <v>78</v>
      </c>
      <c r="L40" t="s">
        <v>193</v>
      </c>
      <c r="M40" t="s">
        <v>76</v>
      </c>
      <c r="N40">
        <v>1</v>
      </c>
      <c r="O40" t="s">
        <v>292</v>
      </c>
      <c r="Q40" t="str">
        <f t="shared" si="1"/>
        <v>INSERT into dbax_info_defi (codi_empr, codi_emex, codi_info, orde_info, indi_eeff, indi_situ, indi_resu, indi_fluj, indi_patr, indi_inte, tipo_xml, sche_info, info_taxo, indi_vige, tipo_info) values ('0','0','pre_cl-cs_nota-29_role-844000(2014)','0002#0029#844000',NULL,NULL,NULL,NULL,NULL,NULL,NULL,NULL,'S','1','C')</v>
      </c>
    </row>
    <row r="41" spans="1:17" x14ac:dyDescent="0.25">
      <c r="A41">
        <v>0</v>
      </c>
      <c r="B41">
        <v>0</v>
      </c>
      <c r="C41" t="s">
        <v>46</v>
      </c>
      <c r="D41" t="s">
        <v>200</v>
      </c>
      <c r="E41" t="s">
        <v>78</v>
      </c>
      <c r="F41" t="s">
        <v>78</v>
      </c>
      <c r="G41" t="s">
        <v>78</v>
      </c>
      <c r="H41" t="s">
        <v>78</v>
      </c>
      <c r="I41" t="s">
        <v>78</v>
      </c>
      <c r="J41" t="s">
        <v>78</v>
      </c>
      <c r="K41" t="s">
        <v>78</v>
      </c>
      <c r="L41" t="s">
        <v>199</v>
      </c>
      <c r="M41" t="s">
        <v>76</v>
      </c>
      <c r="N41">
        <v>1</v>
      </c>
      <c r="O41" t="s">
        <v>292</v>
      </c>
      <c r="Q41" t="str">
        <f t="shared" si="1"/>
        <v>INSERT into dbax_info_defi (codi_empr, codi_emex, codi_info, orde_info, indi_eeff, indi_situ, indi_resu, indi_fluj, indi_patr, indi_inte, tipo_xml, sche_info, info_taxo, indi_vige, tipo_info) values ('0','0','pre_cl-cs_nota-30_role-846000(2014)','0002#0030#846000',NULL,NULL,NULL,NULL,NULL,NULL,NULL,NULL,'S','1','C')</v>
      </c>
    </row>
    <row r="42" spans="1:17" x14ac:dyDescent="0.25">
      <c r="A42">
        <v>0</v>
      </c>
      <c r="B42">
        <v>0</v>
      </c>
      <c r="C42" t="s">
        <v>47</v>
      </c>
      <c r="D42" t="s">
        <v>203</v>
      </c>
      <c r="E42" t="s">
        <v>78</v>
      </c>
      <c r="F42" t="s">
        <v>78</v>
      </c>
      <c r="G42" t="s">
        <v>78</v>
      </c>
      <c r="H42" t="s">
        <v>78</v>
      </c>
      <c r="I42" t="s">
        <v>78</v>
      </c>
      <c r="J42" t="s">
        <v>78</v>
      </c>
      <c r="K42" t="s">
        <v>78</v>
      </c>
      <c r="L42" t="s">
        <v>202</v>
      </c>
      <c r="M42" t="s">
        <v>76</v>
      </c>
      <c r="N42">
        <v>1</v>
      </c>
      <c r="O42" t="s">
        <v>292</v>
      </c>
      <c r="Q42" t="str">
        <f t="shared" si="1"/>
        <v>INSERT into dbax_info_defi (codi_empr, codi_emex, codi_info, orde_info, indi_eeff, indi_situ, indi_resu, indi_fluj, indi_patr, indi_inte, tipo_xml, sche_info, info_taxo, indi_vige, tipo_info) values ('0','0','pre_cl-cs_nota-31_role-847000(2014)','0002#0031#847000',NULL,NULL,NULL,NULL,NULL,NULL,NULL,NULL,'S','1','C')</v>
      </c>
    </row>
    <row r="43" spans="1:17" x14ac:dyDescent="0.25">
      <c r="A43">
        <v>0</v>
      </c>
      <c r="B43">
        <v>0</v>
      </c>
      <c r="C43" t="s">
        <v>48</v>
      </c>
      <c r="D43" t="s">
        <v>206</v>
      </c>
      <c r="E43" t="s">
        <v>78</v>
      </c>
      <c r="F43" t="s">
        <v>78</v>
      </c>
      <c r="G43" t="s">
        <v>78</v>
      </c>
      <c r="H43" t="s">
        <v>78</v>
      </c>
      <c r="I43" t="s">
        <v>78</v>
      </c>
      <c r="J43" t="s">
        <v>78</v>
      </c>
      <c r="K43" t="s">
        <v>78</v>
      </c>
      <c r="L43" t="s">
        <v>205</v>
      </c>
      <c r="M43" t="s">
        <v>76</v>
      </c>
      <c r="N43">
        <v>1</v>
      </c>
      <c r="O43" t="s">
        <v>292</v>
      </c>
      <c r="Q43" t="str">
        <f t="shared" si="1"/>
        <v>INSERT into dbax_info_defi (codi_empr, codi_emex, codi_info, orde_info, indi_eeff, indi_situ, indi_resu, indi_fluj, indi_patr, indi_inte, tipo_xml, sche_info, info_taxo, indi_vige, tipo_info) values ('0','0','pre_cl-cs_nota-32_role-848000(2014)','0002#0032#848000',NULL,NULL,NULL,NULL,NULL,NULL,NULL,NULL,'S','1','C')</v>
      </c>
    </row>
    <row r="44" spans="1:17" x14ac:dyDescent="0.25">
      <c r="A44">
        <v>0</v>
      </c>
      <c r="B44">
        <v>0</v>
      </c>
      <c r="C44" t="s">
        <v>49</v>
      </c>
      <c r="D44" t="s">
        <v>209</v>
      </c>
      <c r="E44" t="s">
        <v>78</v>
      </c>
      <c r="F44" t="s">
        <v>78</v>
      </c>
      <c r="G44" t="s">
        <v>78</v>
      </c>
      <c r="H44" t="s">
        <v>78</v>
      </c>
      <c r="I44" t="s">
        <v>78</v>
      </c>
      <c r="J44" t="s">
        <v>78</v>
      </c>
      <c r="K44" t="s">
        <v>78</v>
      </c>
      <c r="L44" t="s">
        <v>208</v>
      </c>
      <c r="M44" t="s">
        <v>76</v>
      </c>
      <c r="N44">
        <v>1</v>
      </c>
      <c r="O44" t="s">
        <v>292</v>
      </c>
      <c r="Q44" t="str">
        <f t="shared" si="1"/>
        <v>INSERT into dbax_info_defi (codi_empr, codi_emex, codi_info, orde_info, indi_eeff, indi_situ, indi_resu, indi_fluj, indi_patr, indi_inte, tipo_xml, sche_info, info_taxo, indi_vige, tipo_info) values ('0','0','pre_cl-cs_nota-33_role-849000(2014)','0002#0033#849000',NULL,NULL,NULL,NULL,NULL,NULL,NULL,NULL,'S','1','C')</v>
      </c>
    </row>
    <row r="45" spans="1:17" x14ac:dyDescent="0.25">
      <c r="A45">
        <v>0</v>
      </c>
      <c r="B45">
        <v>0</v>
      </c>
      <c r="C45" t="s">
        <v>50</v>
      </c>
      <c r="D45" t="s">
        <v>212</v>
      </c>
      <c r="E45" t="s">
        <v>78</v>
      </c>
      <c r="F45" t="s">
        <v>78</v>
      </c>
      <c r="G45" t="s">
        <v>78</v>
      </c>
      <c r="H45" t="s">
        <v>78</v>
      </c>
      <c r="I45" t="s">
        <v>78</v>
      </c>
      <c r="J45" t="s">
        <v>78</v>
      </c>
      <c r="K45" t="s">
        <v>78</v>
      </c>
      <c r="L45" t="s">
        <v>211</v>
      </c>
      <c r="M45" t="s">
        <v>76</v>
      </c>
      <c r="N45">
        <v>1</v>
      </c>
      <c r="O45" t="s">
        <v>292</v>
      </c>
      <c r="Q45" t="str">
        <f t="shared" si="1"/>
        <v>INSERT into dbax_info_defi (codi_empr, codi_emex, codi_info, orde_info, indi_eeff, indi_situ, indi_resu, indi_fluj, indi_patr, indi_inte, tipo_xml, sche_info, info_taxo, indi_vige, tipo_info) values ('0','0','pre_cl-cs_nota-34_role-850000(2014)','0002#0034#850000',NULL,NULL,NULL,NULL,NULL,NULL,NULL,NULL,'S','1','C')</v>
      </c>
    </row>
    <row r="46" spans="1:17" x14ac:dyDescent="0.25">
      <c r="A46">
        <v>0</v>
      </c>
      <c r="B46">
        <v>0</v>
      </c>
      <c r="C46" t="s">
        <v>51</v>
      </c>
      <c r="D46" t="s">
        <v>215</v>
      </c>
      <c r="E46" t="s">
        <v>78</v>
      </c>
      <c r="F46" t="s">
        <v>78</v>
      </c>
      <c r="G46" t="s">
        <v>78</v>
      </c>
      <c r="H46" t="s">
        <v>78</v>
      </c>
      <c r="I46" t="s">
        <v>78</v>
      </c>
      <c r="J46" t="s">
        <v>78</v>
      </c>
      <c r="K46" t="s">
        <v>78</v>
      </c>
      <c r="L46" t="s">
        <v>214</v>
      </c>
      <c r="M46" t="s">
        <v>76</v>
      </c>
      <c r="N46">
        <v>1</v>
      </c>
      <c r="O46" t="s">
        <v>292</v>
      </c>
      <c r="Q46" t="str">
        <f t="shared" si="1"/>
        <v>INSERT into dbax_info_defi (codi_empr, codi_emex, codi_info, orde_info, indi_eeff, indi_situ, indi_resu, indi_fluj, indi_patr, indi_inte, tipo_xml, sche_info, info_taxo, indi_vige, tipo_info) values ('0','0','pre_cl-cs_nota-35_role-851000(2014)','0002#0035#851000',NULL,NULL,NULL,NULL,NULL,NULL,NULL,NULL,'S','1','C')</v>
      </c>
    </row>
    <row r="47" spans="1:17" x14ac:dyDescent="0.25">
      <c r="A47">
        <v>0</v>
      </c>
      <c r="B47">
        <v>0</v>
      </c>
      <c r="C47" t="s">
        <v>52</v>
      </c>
      <c r="D47" t="s">
        <v>218</v>
      </c>
      <c r="E47" t="s">
        <v>78</v>
      </c>
      <c r="F47" t="s">
        <v>78</v>
      </c>
      <c r="G47" t="s">
        <v>78</v>
      </c>
      <c r="H47" t="s">
        <v>78</v>
      </c>
      <c r="I47" t="s">
        <v>78</v>
      </c>
      <c r="J47" t="s">
        <v>78</v>
      </c>
      <c r="K47" t="s">
        <v>78</v>
      </c>
      <c r="L47" t="s">
        <v>217</v>
      </c>
      <c r="M47" t="s">
        <v>76</v>
      </c>
      <c r="N47">
        <v>1</v>
      </c>
      <c r="O47" t="s">
        <v>292</v>
      </c>
      <c r="Q47" t="str">
        <f t="shared" si="1"/>
        <v>INSERT into dbax_info_defi (codi_empr, codi_emex, codi_info, orde_info, indi_eeff, indi_situ, indi_resu, indi_fluj, indi_patr, indi_inte, tipo_xml, sche_info, info_taxo, indi_vige, tipo_info) values ('0','0','pre_cl-cs_nota-36_role-852000(2014)','0002#0036#852000',NULL,NULL,NULL,NULL,NULL,NULL,NULL,NULL,'S','1','C')</v>
      </c>
    </row>
    <row r="48" spans="1:17" x14ac:dyDescent="0.25">
      <c r="A48">
        <v>0</v>
      </c>
      <c r="B48">
        <v>0</v>
      </c>
      <c r="C48" t="s">
        <v>53</v>
      </c>
      <c r="D48" t="s">
        <v>221</v>
      </c>
      <c r="E48" t="s">
        <v>78</v>
      </c>
      <c r="F48" t="s">
        <v>78</v>
      </c>
      <c r="G48" t="s">
        <v>78</v>
      </c>
      <c r="H48" t="s">
        <v>78</v>
      </c>
      <c r="I48" t="s">
        <v>78</v>
      </c>
      <c r="J48" t="s">
        <v>78</v>
      </c>
      <c r="K48" t="s">
        <v>78</v>
      </c>
      <c r="L48" t="s">
        <v>220</v>
      </c>
      <c r="M48" t="s">
        <v>76</v>
      </c>
      <c r="N48">
        <v>1</v>
      </c>
      <c r="O48" t="s">
        <v>292</v>
      </c>
      <c r="Q48" t="str">
        <f t="shared" si="1"/>
        <v>INSERT into dbax_info_defi (codi_empr, codi_emex, codi_info, orde_info, indi_eeff, indi_situ, indi_resu, indi_fluj, indi_patr, indi_inte, tipo_xml, sche_info, info_taxo, indi_vige, tipo_info) values ('0','0','pre_cl-cs_nota-37_role-853000(2014)','0002#0037#853000',NULL,NULL,NULL,NULL,NULL,NULL,NULL,NULL,'S','1','C')</v>
      </c>
    </row>
    <row r="49" spans="1:17" x14ac:dyDescent="0.25">
      <c r="A49">
        <v>0</v>
      </c>
      <c r="B49">
        <v>0</v>
      </c>
      <c r="C49" t="s">
        <v>54</v>
      </c>
      <c r="D49" t="s">
        <v>224</v>
      </c>
      <c r="E49" t="s">
        <v>78</v>
      </c>
      <c r="F49" t="s">
        <v>78</v>
      </c>
      <c r="G49" t="s">
        <v>78</v>
      </c>
      <c r="H49" t="s">
        <v>78</v>
      </c>
      <c r="I49" t="s">
        <v>78</v>
      </c>
      <c r="J49" t="s">
        <v>78</v>
      </c>
      <c r="K49" t="s">
        <v>78</v>
      </c>
      <c r="L49" t="s">
        <v>223</v>
      </c>
      <c r="M49" t="s">
        <v>76</v>
      </c>
      <c r="N49">
        <v>1</v>
      </c>
      <c r="O49" t="s">
        <v>292</v>
      </c>
      <c r="Q49" t="str">
        <f t="shared" si="1"/>
        <v>INSERT into dbax_info_defi (codi_empr, codi_emex, codi_info, orde_info, indi_eeff, indi_situ, indi_resu, indi_fluj, indi_patr, indi_inte, tipo_xml, sche_info, info_taxo, indi_vige, tipo_info) values ('0','0','pre_cl-cs_nota-38_role-854000(2014)','0002#0038#854000',NULL,NULL,NULL,NULL,NULL,NULL,NULL,NULL,'S','1','C')</v>
      </c>
    </row>
    <row r="50" spans="1:17" x14ac:dyDescent="0.25">
      <c r="A50">
        <v>0</v>
      </c>
      <c r="B50">
        <v>0</v>
      </c>
      <c r="C50" t="s">
        <v>55</v>
      </c>
      <c r="D50" t="s">
        <v>227</v>
      </c>
      <c r="E50" t="s">
        <v>78</v>
      </c>
      <c r="F50" t="s">
        <v>78</v>
      </c>
      <c r="G50" t="s">
        <v>78</v>
      </c>
      <c r="H50" t="s">
        <v>78</v>
      </c>
      <c r="I50" t="s">
        <v>78</v>
      </c>
      <c r="J50" t="s">
        <v>78</v>
      </c>
      <c r="K50" t="s">
        <v>78</v>
      </c>
      <c r="L50" t="s">
        <v>226</v>
      </c>
      <c r="M50" t="s">
        <v>76</v>
      </c>
      <c r="N50">
        <v>1</v>
      </c>
      <c r="O50" t="s">
        <v>292</v>
      </c>
      <c r="Q50" t="str">
        <f t="shared" si="1"/>
        <v>INSERT into dbax_info_defi (codi_empr, codi_emex, codi_info, orde_info, indi_eeff, indi_situ, indi_resu, indi_fluj, indi_patr, indi_inte, tipo_xml, sche_info, info_taxo, indi_vige, tipo_info) values ('0','0','pre_cl-cs_nota-39_role-855000(2014)','0002#0039#855000',NULL,NULL,NULL,NULL,NULL,NULL,NULL,NULL,'S','1','C')</v>
      </c>
    </row>
    <row r="51" spans="1:17" x14ac:dyDescent="0.25">
      <c r="A51">
        <v>0</v>
      </c>
      <c r="B51">
        <v>0</v>
      </c>
      <c r="C51" t="s">
        <v>57</v>
      </c>
      <c r="D51" t="s">
        <v>233</v>
      </c>
      <c r="E51" t="s">
        <v>78</v>
      </c>
      <c r="F51" t="s">
        <v>78</v>
      </c>
      <c r="G51" t="s">
        <v>78</v>
      </c>
      <c r="H51" t="s">
        <v>78</v>
      </c>
      <c r="I51" t="s">
        <v>78</v>
      </c>
      <c r="J51" t="s">
        <v>78</v>
      </c>
      <c r="K51" t="s">
        <v>78</v>
      </c>
      <c r="L51" t="s">
        <v>232</v>
      </c>
      <c r="M51" t="s">
        <v>76</v>
      </c>
      <c r="N51">
        <v>1</v>
      </c>
      <c r="O51" t="s">
        <v>292</v>
      </c>
      <c r="Q51" t="str">
        <f t="shared" si="1"/>
        <v>INSERT into dbax_info_defi (codi_empr, codi_emex, codi_info, orde_info, indi_eeff, indi_situ, indi_resu, indi_fluj, indi_patr, indi_inte, tipo_xml, sche_info, info_taxo, indi_vige, tipo_info) values ('0','0','pre_cl-cs_nota-40_role-856000(2014)','0002#0040#856000',NULL,NULL,NULL,NULL,NULL,NULL,NULL,NULL,'S','1','C')</v>
      </c>
    </row>
    <row r="52" spans="1:17" x14ac:dyDescent="0.25">
      <c r="A52">
        <v>0</v>
      </c>
      <c r="B52">
        <v>0</v>
      </c>
      <c r="C52" t="s">
        <v>58</v>
      </c>
      <c r="D52" t="s">
        <v>236</v>
      </c>
      <c r="E52" t="s">
        <v>78</v>
      </c>
      <c r="F52" t="s">
        <v>78</v>
      </c>
      <c r="G52" t="s">
        <v>78</v>
      </c>
      <c r="H52" t="s">
        <v>78</v>
      </c>
      <c r="I52" t="s">
        <v>78</v>
      </c>
      <c r="J52" t="s">
        <v>78</v>
      </c>
      <c r="K52" t="s">
        <v>78</v>
      </c>
      <c r="L52" t="s">
        <v>235</v>
      </c>
      <c r="M52" t="s">
        <v>76</v>
      </c>
      <c r="N52">
        <v>1</v>
      </c>
      <c r="O52" t="s">
        <v>292</v>
      </c>
      <c r="Q52" t="str">
        <f t="shared" si="1"/>
        <v>INSERT into dbax_info_defi (codi_empr, codi_emex, codi_info, orde_info, indi_eeff, indi_situ, indi_resu, indi_fluj, indi_patr, indi_inte, tipo_xml, sche_info, info_taxo, indi_vige, tipo_info) values ('0','0','pre_cl-cs_nota-41_role-857000(2014)','0002#0041#857000',NULL,NULL,NULL,NULL,NULL,NULL,NULL,NULL,'S','1','C')</v>
      </c>
    </row>
    <row r="53" spans="1:17" x14ac:dyDescent="0.25">
      <c r="A53">
        <v>0</v>
      </c>
      <c r="B53">
        <v>0</v>
      </c>
      <c r="C53" t="s">
        <v>59</v>
      </c>
      <c r="D53" t="s">
        <v>239</v>
      </c>
      <c r="E53" t="s">
        <v>78</v>
      </c>
      <c r="F53" t="s">
        <v>78</v>
      </c>
      <c r="G53" t="s">
        <v>78</v>
      </c>
      <c r="H53" t="s">
        <v>78</v>
      </c>
      <c r="I53" t="s">
        <v>78</v>
      </c>
      <c r="J53" t="s">
        <v>78</v>
      </c>
      <c r="K53" t="s">
        <v>78</v>
      </c>
      <c r="L53" t="s">
        <v>238</v>
      </c>
      <c r="M53" t="s">
        <v>76</v>
      </c>
      <c r="N53">
        <v>1</v>
      </c>
      <c r="O53" t="s">
        <v>292</v>
      </c>
      <c r="Q53" t="str">
        <f t="shared" si="1"/>
        <v>INSERT into dbax_info_defi (codi_empr, codi_emex, codi_info, orde_info, indi_eeff, indi_situ, indi_resu, indi_fluj, indi_patr, indi_inte, tipo_xml, sche_info, info_taxo, indi_vige, tipo_info) values ('0','0','pre_cl-cs_nota-42_role-858000(2014)','0002#0042#858000',NULL,NULL,NULL,NULL,NULL,NULL,NULL,NULL,'S','1','C')</v>
      </c>
    </row>
    <row r="54" spans="1:17" x14ac:dyDescent="0.25">
      <c r="A54">
        <v>0</v>
      </c>
      <c r="B54">
        <v>0</v>
      </c>
      <c r="C54" t="s">
        <v>60</v>
      </c>
      <c r="D54" t="s">
        <v>242</v>
      </c>
      <c r="E54" t="s">
        <v>78</v>
      </c>
      <c r="F54" t="s">
        <v>78</v>
      </c>
      <c r="G54" t="s">
        <v>78</v>
      </c>
      <c r="H54" t="s">
        <v>78</v>
      </c>
      <c r="I54" t="s">
        <v>78</v>
      </c>
      <c r="J54" t="s">
        <v>78</v>
      </c>
      <c r="K54" t="s">
        <v>78</v>
      </c>
      <c r="L54" t="s">
        <v>241</v>
      </c>
      <c r="M54" t="s">
        <v>76</v>
      </c>
      <c r="N54">
        <v>1</v>
      </c>
      <c r="O54" t="s">
        <v>292</v>
      </c>
      <c r="Q54" t="str">
        <f t="shared" si="1"/>
        <v>INSERT into dbax_info_defi (codi_empr, codi_emex, codi_info, orde_info, indi_eeff, indi_situ, indi_resu, indi_fluj, indi_patr, indi_inte, tipo_xml, sche_info, info_taxo, indi_vige, tipo_info) values ('0','0','pre_cl-cs_nota-43_role-859000(2014)','0002#0043#859000',NULL,NULL,NULL,NULL,NULL,NULL,NULL,NULL,'S','1','C')</v>
      </c>
    </row>
    <row r="55" spans="1:17" x14ac:dyDescent="0.25">
      <c r="A55">
        <v>0</v>
      </c>
      <c r="B55">
        <v>0</v>
      </c>
      <c r="C55" t="s">
        <v>61</v>
      </c>
      <c r="D55" t="s">
        <v>245</v>
      </c>
      <c r="E55" t="s">
        <v>78</v>
      </c>
      <c r="F55" t="s">
        <v>78</v>
      </c>
      <c r="G55" t="s">
        <v>78</v>
      </c>
      <c r="H55" t="s">
        <v>78</v>
      </c>
      <c r="I55" t="s">
        <v>78</v>
      </c>
      <c r="J55" t="s">
        <v>78</v>
      </c>
      <c r="K55" t="s">
        <v>78</v>
      </c>
      <c r="L55" t="s">
        <v>244</v>
      </c>
      <c r="M55" t="s">
        <v>76</v>
      </c>
      <c r="N55">
        <v>1</v>
      </c>
      <c r="O55" t="s">
        <v>292</v>
      </c>
      <c r="Q55" t="str">
        <f t="shared" si="1"/>
        <v>INSERT into dbax_info_defi (codi_empr, codi_emex, codi_info, orde_info, indi_eeff, indi_situ, indi_resu, indi_fluj, indi_patr, indi_inte, tipo_xml, sche_info, info_taxo, indi_vige, tipo_info) values ('0','0','pre_cl-cs_nota-44_role-860000(2014)','0002#0044#860000',NULL,NULL,NULL,NULL,NULL,NULL,NULL,NULL,'S','1','C')</v>
      </c>
    </row>
    <row r="56" spans="1:17" x14ac:dyDescent="0.25">
      <c r="A56">
        <v>0</v>
      </c>
      <c r="B56">
        <v>0</v>
      </c>
      <c r="C56" t="s">
        <v>62</v>
      </c>
      <c r="D56" t="s">
        <v>248</v>
      </c>
      <c r="E56" t="s">
        <v>78</v>
      </c>
      <c r="F56" t="s">
        <v>78</v>
      </c>
      <c r="G56" t="s">
        <v>78</v>
      </c>
      <c r="H56" t="s">
        <v>78</v>
      </c>
      <c r="I56" t="s">
        <v>78</v>
      </c>
      <c r="J56" t="s">
        <v>78</v>
      </c>
      <c r="K56" t="s">
        <v>78</v>
      </c>
      <c r="L56" t="s">
        <v>247</v>
      </c>
      <c r="M56" t="s">
        <v>76</v>
      </c>
      <c r="N56">
        <v>1</v>
      </c>
      <c r="O56" t="s">
        <v>292</v>
      </c>
      <c r="Q56" t="str">
        <f t="shared" si="1"/>
        <v>INSERT into dbax_info_defi (codi_empr, codi_emex, codi_info, orde_info, indi_eeff, indi_situ, indi_resu, indi_fluj, indi_patr, indi_inte, tipo_xml, sche_info, info_taxo, indi_vige, tipo_info) values ('0','0','pre_cl-cs_nota-45_role-861000(2014)','0002#0045#861000',NULL,NULL,NULL,NULL,NULL,NULL,NULL,NULL,'S','1','C')</v>
      </c>
    </row>
    <row r="57" spans="1:17" x14ac:dyDescent="0.25">
      <c r="A57">
        <v>0</v>
      </c>
      <c r="B57">
        <v>0</v>
      </c>
      <c r="C57" t="s">
        <v>63</v>
      </c>
      <c r="D57" t="s">
        <v>251</v>
      </c>
      <c r="E57" t="s">
        <v>78</v>
      </c>
      <c r="F57" t="s">
        <v>78</v>
      </c>
      <c r="G57" t="s">
        <v>78</v>
      </c>
      <c r="H57" t="s">
        <v>78</v>
      </c>
      <c r="I57" t="s">
        <v>78</v>
      </c>
      <c r="J57" t="s">
        <v>78</v>
      </c>
      <c r="K57" t="s">
        <v>78</v>
      </c>
      <c r="L57" t="s">
        <v>250</v>
      </c>
      <c r="M57" t="s">
        <v>76</v>
      </c>
      <c r="N57">
        <v>1</v>
      </c>
      <c r="O57" t="s">
        <v>292</v>
      </c>
      <c r="Q57" t="str">
        <f t="shared" si="1"/>
        <v>INSERT into dbax_info_defi (codi_empr, codi_emex, codi_info, orde_info, indi_eeff, indi_situ, indi_resu, indi_fluj, indi_patr, indi_inte, tipo_xml, sche_info, info_taxo, indi_vige, tipo_info) values ('0','0','pre_cl-cs_nota-46_role-862100(2014)','0002#0046#862100',NULL,NULL,NULL,NULL,NULL,NULL,NULL,NULL,'S','1','C')</v>
      </c>
    </row>
    <row r="58" spans="1:17" x14ac:dyDescent="0.25">
      <c r="A58">
        <v>0</v>
      </c>
      <c r="B58">
        <v>0</v>
      </c>
      <c r="C58" t="s">
        <v>64</v>
      </c>
      <c r="D58" t="s">
        <v>254</v>
      </c>
      <c r="E58" t="s">
        <v>78</v>
      </c>
      <c r="F58" t="s">
        <v>78</v>
      </c>
      <c r="G58" t="s">
        <v>78</v>
      </c>
      <c r="H58" t="s">
        <v>78</v>
      </c>
      <c r="I58" t="s">
        <v>78</v>
      </c>
      <c r="J58" t="s">
        <v>78</v>
      </c>
      <c r="K58" t="s">
        <v>78</v>
      </c>
      <c r="L58" t="s">
        <v>253</v>
      </c>
      <c r="M58" t="s">
        <v>76</v>
      </c>
      <c r="N58">
        <v>1</v>
      </c>
      <c r="O58" t="s">
        <v>292</v>
      </c>
      <c r="Q58" t="str">
        <f t="shared" si="1"/>
        <v>INSERT into dbax_info_defi (codi_empr, codi_emex, codi_info, orde_info, indi_eeff, indi_situ, indi_resu, indi_fluj, indi_patr, indi_inte, tipo_xml, sche_info, info_taxo, indi_vige, tipo_info) values ('0','0','pre_cl-cs_nota-46_role-862200(2014)','0002#0046#862200',NULL,NULL,NULL,NULL,NULL,NULL,NULL,NULL,'S','1','C')</v>
      </c>
    </row>
    <row r="59" spans="1:17" x14ac:dyDescent="0.25">
      <c r="A59">
        <v>0</v>
      </c>
      <c r="B59">
        <v>0</v>
      </c>
      <c r="C59" t="s">
        <v>65</v>
      </c>
      <c r="D59" t="s">
        <v>257</v>
      </c>
      <c r="E59" t="s">
        <v>78</v>
      </c>
      <c r="F59" t="s">
        <v>78</v>
      </c>
      <c r="G59" t="s">
        <v>78</v>
      </c>
      <c r="H59" t="s">
        <v>78</v>
      </c>
      <c r="I59" t="s">
        <v>78</v>
      </c>
      <c r="J59" t="s">
        <v>78</v>
      </c>
      <c r="K59" t="s">
        <v>78</v>
      </c>
      <c r="L59" t="s">
        <v>256</v>
      </c>
      <c r="M59" t="s">
        <v>76</v>
      </c>
      <c r="N59">
        <v>1</v>
      </c>
      <c r="O59" t="s">
        <v>292</v>
      </c>
      <c r="Q59" t="str">
        <f t="shared" si="1"/>
        <v>INSERT into dbax_info_defi (codi_empr, codi_emex, codi_info, orde_info, indi_eeff, indi_situ, indi_resu, indi_fluj, indi_patr, indi_inte, tipo_xml, sche_info, info_taxo, indi_vige, tipo_info) values ('0','0','pre_cl-cs_nota-47_role-863100(2014)','0002#0047#863100',NULL,NULL,NULL,NULL,NULL,NULL,NULL,NULL,'S','1','C')</v>
      </c>
    </row>
    <row r="60" spans="1:17" x14ac:dyDescent="0.25">
      <c r="A60">
        <v>0</v>
      </c>
      <c r="B60">
        <v>0</v>
      </c>
      <c r="C60" t="s">
        <v>66</v>
      </c>
      <c r="D60" t="s">
        <v>260</v>
      </c>
      <c r="E60" t="s">
        <v>78</v>
      </c>
      <c r="F60" t="s">
        <v>78</v>
      </c>
      <c r="G60" t="s">
        <v>78</v>
      </c>
      <c r="H60" t="s">
        <v>78</v>
      </c>
      <c r="I60" t="s">
        <v>78</v>
      </c>
      <c r="J60" t="s">
        <v>78</v>
      </c>
      <c r="K60" t="s">
        <v>78</v>
      </c>
      <c r="L60" t="s">
        <v>259</v>
      </c>
      <c r="M60" t="s">
        <v>76</v>
      </c>
      <c r="N60">
        <v>1</v>
      </c>
      <c r="O60" t="s">
        <v>292</v>
      </c>
      <c r="Q60" t="str">
        <f t="shared" si="1"/>
        <v>INSERT into dbax_info_defi (codi_empr, codi_emex, codi_info, orde_info, indi_eeff, indi_situ, indi_resu, indi_fluj, indi_patr, indi_inte, tipo_xml, sche_info, info_taxo, indi_vige, tipo_info) values ('0','0','pre_cl-cs_nota-47_role-863200(2014)','0002#0047#863200',NULL,NULL,NULL,NULL,NULL,NULL,NULL,NULL,'S','1','C')</v>
      </c>
    </row>
    <row r="61" spans="1:17" x14ac:dyDescent="0.25">
      <c r="A61">
        <v>0</v>
      </c>
      <c r="B61">
        <v>0</v>
      </c>
      <c r="C61" t="s">
        <v>67</v>
      </c>
      <c r="D61" t="s">
        <v>263</v>
      </c>
      <c r="E61" t="s">
        <v>78</v>
      </c>
      <c r="F61" t="s">
        <v>78</v>
      </c>
      <c r="G61" t="s">
        <v>78</v>
      </c>
      <c r="H61" t="s">
        <v>78</v>
      </c>
      <c r="I61" t="s">
        <v>78</v>
      </c>
      <c r="J61" t="s">
        <v>78</v>
      </c>
      <c r="K61" t="s">
        <v>78</v>
      </c>
      <c r="L61" t="s">
        <v>262</v>
      </c>
      <c r="M61" t="s">
        <v>76</v>
      </c>
      <c r="N61">
        <v>1</v>
      </c>
      <c r="O61" t="s">
        <v>292</v>
      </c>
      <c r="Q61" t="str">
        <f t="shared" si="1"/>
        <v>INSERT into dbax_info_defi (codi_empr, codi_emex, codi_info, orde_info, indi_eeff, indi_situ, indi_resu, indi_fluj, indi_patr, indi_inte, tipo_xml, sche_info, info_taxo, indi_vige, tipo_info) values ('0','0','pre_cl-cs_nota-48_role-864000(2014)','0002#0048#864000',NULL,NULL,NULL,NULL,NULL,NULL,NULL,NULL,'S','1','C')</v>
      </c>
    </row>
    <row r="62" spans="1:17" x14ac:dyDescent="0.25">
      <c r="A62">
        <v>0</v>
      </c>
      <c r="B62">
        <v>0</v>
      </c>
      <c r="C62" t="s">
        <v>68</v>
      </c>
      <c r="D62" t="s">
        <v>266</v>
      </c>
      <c r="E62" t="s">
        <v>78</v>
      </c>
      <c r="F62" t="s">
        <v>78</v>
      </c>
      <c r="G62" t="s">
        <v>78</v>
      </c>
      <c r="H62" t="s">
        <v>78</v>
      </c>
      <c r="I62" t="s">
        <v>78</v>
      </c>
      <c r="J62" t="s">
        <v>78</v>
      </c>
      <c r="K62" t="s">
        <v>78</v>
      </c>
      <c r="L62" t="s">
        <v>265</v>
      </c>
      <c r="M62" t="s">
        <v>76</v>
      </c>
      <c r="N62">
        <v>1</v>
      </c>
      <c r="O62" t="s">
        <v>292</v>
      </c>
      <c r="Q62" t="str">
        <f t="shared" si="1"/>
        <v>INSERT into dbax_info_defi (codi_empr, codi_emex, codi_info, orde_info, indi_eeff, indi_situ, indi_resu, indi_fluj, indi_patr, indi_inte, tipo_xml, sche_info, info_taxo, indi_vige, tipo_info) values ('0','0','pre_cl-cs_nota-48_role-864300(2014)','0002#0048#864300',NULL,NULL,NULL,NULL,NULL,NULL,NULL,NULL,'S','1','C')</v>
      </c>
    </row>
    <row r="63" spans="1:17" x14ac:dyDescent="0.25">
      <c r="A63">
        <v>0</v>
      </c>
      <c r="B63">
        <v>0</v>
      </c>
      <c r="C63" t="s">
        <v>5</v>
      </c>
      <c r="D63" t="s">
        <v>77</v>
      </c>
      <c r="E63" t="s">
        <v>78</v>
      </c>
      <c r="F63" t="s">
        <v>78</v>
      </c>
      <c r="G63" t="s">
        <v>78</v>
      </c>
      <c r="H63" t="s">
        <v>78</v>
      </c>
      <c r="I63" t="s">
        <v>78</v>
      </c>
      <c r="J63" t="s">
        <v>78</v>
      </c>
      <c r="K63" t="s">
        <v>78</v>
      </c>
      <c r="L63" t="s">
        <v>75</v>
      </c>
      <c r="M63" t="s">
        <v>76</v>
      </c>
      <c r="N63">
        <v>1</v>
      </c>
      <c r="O63" t="s">
        <v>292</v>
      </c>
      <c r="Q63" t="str">
        <f t="shared" si="1"/>
        <v>INSERT into dbax_info_defi (codi_empr, codi_emex, codi_info, orde_info, indi_eeff, indi_situ, indi_resu, indi_fluj, indi_patr, indi_inte, tipo_xml, sche_info, info_taxo, indi_vige, tipo_info) values ('0','0','pre_cl-cs_cuadro-601_role-906011(2014)','0002#0601#906011',NULL,NULL,NULL,NULL,NULL,NULL,NULL,NULL,'S','1','C')</v>
      </c>
    </row>
    <row r="64" spans="1:17" x14ac:dyDescent="0.25">
      <c r="A64">
        <v>0</v>
      </c>
      <c r="B64">
        <v>0</v>
      </c>
      <c r="C64" t="s">
        <v>6</v>
      </c>
      <c r="D64" t="s">
        <v>81</v>
      </c>
      <c r="E64" t="s">
        <v>78</v>
      </c>
      <c r="F64" t="s">
        <v>78</v>
      </c>
      <c r="G64" t="s">
        <v>78</v>
      </c>
      <c r="H64" t="s">
        <v>78</v>
      </c>
      <c r="I64" t="s">
        <v>78</v>
      </c>
      <c r="J64" t="s">
        <v>78</v>
      </c>
      <c r="K64" t="s">
        <v>78</v>
      </c>
      <c r="L64" t="s">
        <v>80</v>
      </c>
      <c r="M64" t="s">
        <v>76</v>
      </c>
      <c r="N64">
        <v>1</v>
      </c>
      <c r="O64" t="s">
        <v>292</v>
      </c>
      <c r="Q64" t="str">
        <f t="shared" si="1"/>
        <v>INSERT into dbax_info_defi (codi_empr, codi_emex, codi_info, orde_info, indi_eeff, indi_situ, indi_resu, indi_fluj, indi_patr, indi_inte, tipo_xml, sche_info, info_taxo, indi_vige, tipo_info) values ('0','0','pre_cl-cs_cuadro-601_role-906012(2014)','0002#0601#906012',NULL,NULL,NULL,NULL,NULL,NULL,NULL,NULL,'S','1','C')</v>
      </c>
    </row>
    <row r="65" spans="1:17" x14ac:dyDescent="0.25">
      <c r="A65">
        <v>0</v>
      </c>
      <c r="B65">
        <v>0</v>
      </c>
      <c r="C65" t="s">
        <v>7</v>
      </c>
      <c r="D65" t="s">
        <v>84</v>
      </c>
      <c r="E65" t="s">
        <v>78</v>
      </c>
      <c r="F65" t="s">
        <v>78</v>
      </c>
      <c r="G65" t="s">
        <v>78</v>
      </c>
      <c r="H65" t="s">
        <v>78</v>
      </c>
      <c r="I65" t="s">
        <v>78</v>
      </c>
      <c r="J65" t="s">
        <v>78</v>
      </c>
      <c r="K65" t="s">
        <v>78</v>
      </c>
      <c r="L65" t="s">
        <v>83</v>
      </c>
      <c r="M65" t="s">
        <v>76</v>
      </c>
      <c r="N65">
        <v>1</v>
      </c>
      <c r="O65" t="s">
        <v>292</v>
      </c>
      <c r="Q65" t="str">
        <f t="shared" si="1"/>
        <v>INSERT into dbax_info_defi (codi_empr, codi_emex, codi_info, orde_info, indi_eeff, indi_situ, indi_resu, indi_fluj, indi_patr, indi_inte, tipo_xml, sche_info, info_taxo, indi_vige, tipo_info) values ('0','0','pre_cl-cs_cuadro-602_role-906022(2014)','0002#0602#906022',NULL,NULL,NULL,NULL,NULL,NULL,NULL,NULL,'S','1','C')</v>
      </c>
    </row>
    <row r="66" spans="1:17" x14ac:dyDescent="0.25">
      <c r="A66">
        <v>0</v>
      </c>
      <c r="B66">
        <v>0</v>
      </c>
      <c r="C66" t="s">
        <v>8</v>
      </c>
      <c r="D66" t="s">
        <v>87</v>
      </c>
      <c r="E66" t="s">
        <v>78</v>
      </c>
      <c r="F66" t="s">
        <v>78</v>
      </c>
      <c r="G66" t="s">
        <v>78</v>
      </c>
      <c r="H66" t="s">
        <v>78</v>
      </c>
      <c r="I66" t="s">
        <v>78</v>
      </c>
      <c r="J66" t="s">
        <v>78</v>
      </c>
      <c r="K66" t="s">
        <v>78</v>
      </c>
      <c r="L66" t="s">
        <v>86</v>
      </c>
      <c r="M66" t="s">
        <v>76</v>
      </c>
      <c r="N66">
        <v>1</v>
      </c>
      <c r="O66" t="s">
        <v>292</v>
      </c>
      <c r="Q66" t="str">
        <f t="shared" si="1"/>
        <v>INSERT into dbax_info_defi (codi_empr, codi_emex, codi_info, orde_info, indi_eeff, indi_situ, indi_resu, indi_fluj, indi_patr, indi_inte, tipo_xml, sche_info, info_taxo, indi_vige, tipo_info) values ('0','0','pre_cl-cs_cuadro-602_role-906031(2014)','0002#0602#906031',NULL,NULL,NULL,NULL,NULL,NULL,NULL,NULL,'S','1','C')</v>
      </c>
    </row>
    <row r="67" spans="1:17" x14ac:dyDescent="0.25">
      <c r="A67">
        <v>0</v>
      </c>
      <c r="B67">
        <v>0</v>
      </c>
      <c r="C67" t="s">
        <v>9</v>
      </c>
      <c r="D67" t="s">
        <v>90</v>
      </c>
      <c r="E67" t="s">
        <v>78</v>
      </c>
      <c r="F67" t="s">
        <v>78</v>
      </c>
      <c r="G67" t="s">
        <v>78</v>
      </c>
      <c r="H67" t="s">
        <v>78</v>
      </c>
      <c r="I67" t="s">
        <v>78</v>
      </c>
      <c r="J67" t="s">
        <v>78</v>
      </c>
      <c r="K67" t="s">
        <v>78</v>
      </c>
      <c r="L67" t="s">
        <v>89</v>
      </c>
      <c r="M67" t="s">
        <v>76</v>
      </c>
      <c r="N67">
        <v>1</v>
      </c>
      <c r="O67" t="s">
        <v>292</v>
      </c>
      <c r="Q67" t="str">
        <f t="shared" si="1"/>
        <v>INSERT into dbax_info_defi (codi_empr, codi_emex, codi_info, orde_info, indi_eeff, indi_situ, indi_resu, indi_fluj, indi_patr, indi_inte, tipo_xml, sche_info, info_taxo, indi_vige, tipo_info) values ('0','0','pre_cl-cs_cuadro-603_role-906032(2014)','0002#0603#906051',NULL,NULL,NULL,NULL,NULL,NULL,NULL,NULL,'S','1','C')</v>
      </c>
    </row>
    <row r="68" spans="1:17" x14ac:dyDescent="0.25">
      <c r="A68">
        <v>0</v>
      </c>
      <c r="B68">
        <v>0</v>
      </c>
      <c r="C68" t="s">
        <v>10</v>
      </c>
      <c r="D68" t="s">
        <v>90</v>
      </c>
      <c r="E68" t="s">
        <v>78</v>
      </c>
      <c r="F68" t="s">
        <v>78</v>
      </c>
      <c r="G68" t="s">
        <v>78</v>
      </c>
      <c r="H68" t="s">
        <v>78</v>
      </c>
      <c r="I68" t="s">
        <v>78</v>
      </c>
      <c r="J68" t="s">
        <v>78</v>
      </c>
      <c r="K68" t="s">
        <v>78</v>
      </c>
      <c r="L68" t="s">
        <v>92</v>
      </c>
      <c r="M68" t="s">
        <v>76</v>
      </c>
      <c r="N68">
        <v>1</v>
      </c>
      <c r="O68" t="s">
        <v>292</v>
      </c>
      <c r="Q68" t="str">
        <f t="shared" si="1"/>
        <v>INSERT into dbax_info_defi (codi_empr, codi_emex, codi_info, orde_info, indi_eeff, indi_situ, indi_resu, indi_fluj, indi_patr, indi_inte, tipo_xml, sche_info, info_taxo, indi_vige, tipo_info) values ('0','0','pre_cl-cs_cuadro-603_role-906051(2014)','0002#0603#906051',NULL,NULL,NULL,NULL,NULL,NULL,NULL,NULL,'S','1','C')</v>
      </c>
    </row>
    <row r="69" spans="1:17" x14ac:dyDescent="0.25">
      <c r="A69">
        <v>0</v>
      </c>
      <c r="B69">
        <v>0</v>
      </c>
      <c r="C69" t="s">
        <v>11</v>
      </c>
      <c r="D69" t="s">
        <v>95</v>
      </c>
      <c r="E69" t="s">
        <v>78</v>
      </c>
      <c r="F69" t="s">
        <v>78</v>
      </c>
      <c r="G69" t="s">
        <v>78</v>
      </c>
      <c r="H69" t="s">
        <v>78</v>
      </c>
      <c r="I69" t="s">
        <v>78</v>
      </c>
      <c r="J69" t="s">
        <v>78</v>
      </c>
      <c r="K69" t="s">
        <v>78</v>
      </c>
      <c r="L69" t="s">
        <v>94</v>
      </c>
      <c r="M69" t="s">
        <v>76</v>
      </c>
      <c r="N69">
        <v>1</v>
      </c>
      <c r="O69" t="s">
        <v>292</v>
      </c>
      <c r="Q69" t="str">
        <f t="shared" si="1"/>
        <v>INSERT into dbax_info_defi (codi_empr, codi_emex, codi_info, orde_info, indi_eeff, indi_situ, indi_resu, indi_fluj, indi_patr, indi_inte, tipo_xml, sche_info, info_taxo, indi_vige, tipo_info) values ('0','0','pre_cl-cs_cuadro-604_role-906042(2014)','0002#0604#906042',NULL,NULL,NULL,NULL,NULL,NULL,NULL,NULL,'S','1','C')</v>
      </c>
    </row>
    <row r="70" spans="1:17" x14ac:dyDescent="0.25">
      <c r="A70">
        <v>0</v>
      </c>
      <c r="B70">
        <v>0</v>
      </c>
      <c r="C70" t="s">
        <v>12</v>
      </c>
      <c r="D70" t="s">
        <v>98</v>
      </c>
      <c r="E70" t="s">
        <v>78</v>
      </c>
      <c r="F70" t="s">
        <v>78</v>
      </c>
      <c r="G70" t="s">
        <v>78</v>
      </c>
      <c r="H70" t="s">
        <v>78</v>
      </c>
      <c r="I70" t="s">
        <v>78</v>
      </c>
      <c r="J70" t="s">
        <v>78</v>
      </c>
      <c r="K70" t="s">
        <v>78</v>
      </c>
      <c r="L70" t="s">
        <v>97</v>
      </c>
      <c r="M70" t="s">
        <v>76</v>
      </c>
      <c r="N70">
        <v>1</v>
      </c>
      <c r="O70" t="s">
        <v>292</v>
      </c>
      <c r="Q70" t="str">
        <f t="shared" si="1"/>
        <v>INSERT into dbax_info_defi (codi_empr, codi_emex, codi_info, orde_info, indi_eeff, indi_situ, indi_resu, indi_fluj, indi_patr, indi_inte, tipo_xml, sche_info, info_taxo, indi_vige, tipo_info) values ('0','0','pre_cl-cs_cuadro-604_role-906081(2014)','0002#0604#906081',NULL,NULL,NULL,NULL,NULL,NULL,NULL,NULL,'S','1','C')</v>
      </c>
    </row>
    <row r="71" spans="1:17" x14ac:dyDescent="0.25">
      <c r="A71">
        <v>0</v>
      </c>
      <c r="B71">
        <v>0</v>
      </c>
      <c r="C71" t="s">
        <v>13</v>
      </c>
      <c r="D71" t="s">
        <v>101</v>
      </c>
      <c r="E71" t="s">
        <v>78</v>
      </c>
      <c r="F71" t="s">
        <v>78</v>
      </c>
      <c r="G71" t="s">
        <v>78</v>
      </c>
      <c r="H71" t="s">
        <v>78</v>
      </c>
      <c r="I71" t="s">
        <v>78</v>
      </c>
      <c r="J71" t="s">
        <v>78</v>
      </c>
      <c r="K71" t="s">
        <v>78</v>
      </c>
      <c r="L71" t="s">
        <v>100</v>
      </c>
      <c r="M71" t="s">
        <v>76</v>
      </c>
      <c r="N71">
        <v>1</v>
      </c>
      <c r="O71" t="s">
        <v>292</v>
      </c>
      <c r="Q71" t="str">
        <f t="shared" si="1"/>
        <v>INSERT into dbax_info_defi (codi_empr, codi_emex, codi_info, orde_info, indi_eeff, indi_situ, indi_resu, indi_fluj, indi_patr, indi_inte, tipo_xml, sche_info, info_taxo, indi_vige, tipo_info) values ('0','0','pre_cl-cs_cuadro-605_role-906052(2014)','0002#0605#906052',NULL,NULL,NULL,NULL,NULL,NULL,NULL,NULL,'S','1','C')</v>
      </c>
    </row>
    <row r="72" spans="1:17" x14ac:dyDescent="0.25">
      <c r="A72">
        <v>0</v>
      </c>
      <c r="B72">
        <v>0</v>
      </c>
      <c r="C72" t="s">
        <v>14</v>
      </c>
      <c r="D72" t="s">
        <v>104</v>
      </c>
      <c r="E72" t="s">
        <v>78</v>
      </c>
      <c r="F72" t="s">
        <v>78</v>
      </c>
      <c r="G72" t="s">
        <v>78</v>
      </c>
      <c r="H72" t="s">
        <v>78</v>
      </c>
      <c r="I72" t="s">
        <v>78</v>
      </c>
      <c r="J72" t="s">
        <v>78</v>
      </c>
      <c r="K72" t="s">
        <v>78</v>
      </c>
      <c r="L72" t="s">
        <v>103</v>
      </c>
      <c r="M72" t="s">
        <v>76</v>
      </c>
      <c r="N72">
        <v>1</v>
      </c>
      <c r="O72" t="s">
        <v>292</v>
      </c>
      <c r="Q72" t="str">
        <f t="shared" si="1"/>
        <v>INSERT into dbax_info_defi (codi_empr, codi_emex, codi_info, orde_info, indi_eeff, indi_situ, indi_resu, indi_fluj, indi_patr, indi_inte, tipo_xml, sche_info, info_taxo, indi_vige, tipo_info) values ('0','0','pre_cl-cs_cuadro-607_role-906072(2014)','0002#0607#906072',NULL,NULL,NULL,NULL,NULL,NULL,NULL,NULL,'S','1','C')</v>
      </c>
    </row>
    <row r="73" spans="1:17" x14ac:dyDescent="0.25">
      <c r="A73">
        <v>0</v>
      </c>
      <c r="B73">
        <v>0</v>
      </c>
      <c r="C73" t="s">
        <v>15</v>
      </c>
      <c r="D73" t="s">
        <v>107</v>
      </c>
      <c r="E73" t="s">
        <v>78</v>
      </c>
      <c r="F73" t="s">
        <v>78</v>
      </c>
      <c r="G73" t="s">
        <v>78</v>
      </c>
      <c r="H73" t="s">
        <v>78</v>
      </c>
      <c r="I73" t="s">
        <v>78</v>
      </c>
      <c r="J73" t="s">
        <v>78</v>
      </c>
      <c r="K73" t="s">
        <v>78</v>
      </c>
      <c r="L73" t="s">
        <v>106</v>
      </c>
      <c r="M73" t="s">
        <v>76</v>
      </c>
      <c r="N73">
        <v>1</v>
      </c>
      <c r="O73" t="s">
        <v>292</v>
      </c>
      <c r="Q73" t="str">
        <f t="shared" si="1"/>
        <v>INSERT into dbax_info_defi (codi_empr, codi_emex, codi_info, orde_info, indi_eeff, indi_situ, indi_resu, indi_fluj, indi_patr, indi_inte, tipo_xml, sche_info, info_taxo, indi_vige, tipo_info) values ('0','0','pre_cl-cs_cuadro-608_role-906082(2014)','0002#0608#906082',NULL,NULL,NULL,NULL,NULL,NULL,NULL,NULL,'S','1','C')</v>
      </c>
    </row>
    <row r="75" spans="1:17" s="2" customFormat="1" x14ac:dyDescent="0.25">
      <c r="A75" s="2" t="s">
        <v>284</v>
      </c>
    </row>
    <row r="76" spans="1:17" s="2" customFormat="1" x14ac:dyDescent="0.25">
      <c r="A76" s="2" t="s">
        <v>285</v>
      </c>
    </row>
    <row r="77" spans="1:17" s="2" customFormat="1" x14ac:dyDescent="0.25">
      <c r="A77" s="2" t="s">
        <v>286</v>
      </c>
      <c r="B77" s="2" t="s">
        <v>287</v>
      </c>
    </row>
    <row r="78" spans="1:17" s="2" customFormat="1" x14ac:dyDescent="0.25">
      <c r="A78" s="2" t="s">
        <v>288</v>
      </c>
    </row>
    <row r="81" spans="1:17" x14ac:dyDescent="0.25">
      <c r="A81" t="s">
        <v>16</v>
      </c>
      <c r="B81" t="s">
        <v>108</v>
      </c>
      <c r="C81" t="s">
        <v>110</v>
      </c>
      <c r="D81" t="s">
        <v>109</v>
      </c>
      <c r="E81" t="s">
        <v>78</v>
      </c>
      <c r="Q81" t="str">
        <f>CONCATENATE("INSERT INTO dbax_taxo_info (codi_info, desc_info, orde_info, sche_info, sche_info2) values ('",A81,"','",B81,"','",C81,"','",D81,"',NULL)")</f>
        <v>INSERT INTO dbax_taxo_info (codi_info, desc_info, orde_info, sche_info, sche_info2) values ('pre_cl-cs_eeff_role-110000(2014)','[110000] Información general sobre estados financieros','0001#0001#110000','http://www.svs.cl/cl/fr/cs/2014-06-15/cl-cs_eeff/cl-cs_eeff_role-110000.xsd',NULL)</v>
      </c>
    </row>
    <row r="82" spans="1:17" x14ac:dyDescent="0.25">
      <c r="A82" t="s">
        <v>17</v>
      </c>
      <c r="B82" t="s">
        <v>111</v>
      </c>
      <c r="C82" t="s">
        <v>113</v>
      </c>
      <c r="D82" t="s">
        <v>112</v>
      </c>
      <c r="E82" t="s">
        <v>78</v>
      </c>
      <c r="Q82" t="str">
        <f t="shared" ref="Q82:Q145" si="2">CONCATENATE("INSERT INTO dbax_taxo_info (codi_info, desc_info, orde_info, sche_info, sche_info2) values ('",A82,"','",B82,"','",C82,"','",D82,"',NULL)")</f>
        <v>INSERT INTO dbax_taxo_info (codi_info, desc_info, orde_info, sche_info, sche_info2) values ('pre_cl-cs_eeff_role-200000(2014)','[200000] Estado de situación financiera - Estados financieros individuales','0001#0001#200000','http://www.svs.cl/cl/fr/cs/2014-06-15/cl-cs_eeff/cl-cs_eeff_role-200000.xsd',NULL)</v>
      </c>
    </row>
    <row r="83" spans="1:17" x14ac:dyDescent="0.25">
      <c r="A83" t="s">
        <v>18</v>
      </c>
      <c r="B83" t="s">
        <v>114</v>
      </c>
      <c r="C83" t="s">
        <v>116</v>
      </c>
      <c r="D83" t="s">
        <v>115</v>
      </c>
      <c r="E83" t="s">
        <v>78</v>
      </c>
      <c r="Q83" t="str">
        <f t="shared" si="2"/>
        <v>INSERT INTO dbax_taxo_info (codi_info, desc_info, orde_info, sche_info, sche_info2) values ('pre_cl-cs_eeff_role-300000(2014)','[300000] Estado de resultados - Estados financieros individuales','0001#0001#300000','http://www.svs.cl/cl/fr/cs/2014-06-15/cl-cs_eeff/cl-cs_eeff_role-300000.xsd',NULL)</v>
      </c>
    </row>
    <row r="84" spans="1:17" x14ac:dyDescent="0.25">
      <c r="A84" t="s">
        <v>19</v>
      </c>
      <c r="B84" t="s">
        <v>117</v>
      </c>
      <c r="C84" t="s">
        <v>119</v>
      </c>
      <c r="D84" t="s">
        <v>118</v>
      </c>
      <c r="E84" t="s">
        <v>78</v>
      </c>
      <c r="Q84" t="str">
        <f t="shared" si="2"/>
        <v>INSERT INTO dbax_taxo_info (codi_info, desc_info, orde_info, sche_info, sche_info2) values ('pre_cl-cs_eeff_role-500000(2014)','[500000] Estado de flujos - Estados financieros individuales','0001#0001#500000','http://www.svs.cl/cl/fr/cs/2014-06-15/cl-cs_eeff/cl-cs_eeff_role-500000.xsd',NULL)</v>
      </c>
    </row>
    <row r="85" spans="1:17" x14ac:dyDescent="0.25">
      <c r="A85" t="s">
        <v>20</v>
      </c>
      <c r="B85" t="s">
        <v>120</v>
      </c>
      <c r="C85" t="s">
        <v>122</v>
      </c>
      <c r="D85" t="s">
        <v>121</v>
      </c>
      <c r="E85" t="s">
        <v>78</v>
      </c>
      <c r="Q85" t="str">
        <f t="shared" si="2"/>
        <v>INSERT INTO dbax_taxo_info (codi_info, desc_info, orde_info, sche_info, sche_info2) values ('pre_cl-cs_eeff_role-600000(2014)','[600000] Estado de cambios en el patrimonio - Estados financieros individuales','0001#0001#600000','http://www.svs.cl/cl/fr/cs/2014-06-15/cl-cs_eeff/cl-cs_eeff_role-600000.xsd',NULL)</v>
      </c>
    </row>
    <row r="86" spans="1:17" x14ac:dyDescent="0.25">
      <c r="A86" t="s">
        <v>21</v>
      </c>
      <c r="B86" t="s">
        <v>123</v>
      </c>
      <c r="C86" t="s">
        <v>125</v>
      </c>
      <c r="D86" t="s">
        <v>124</v>
      </c>
      <c r="E86" t="s">
        <v>78</v>
      </c>
      <c r="Q86" t="str">
        <f t="shared" si="2"/>
        <v>INSERT INTO dbax_taxo_info (codi_info, desc_info, orde_info, sche_info, sche_info2) values ('pre_cl-cs_nota-1_role-810000(2014)','[810000] Nota 1 - Entidad que reporta','0002#0001#810000','http://www.svs.cl/cl/fr/cs/2014-06-15/cl-cs_nota-1/cl-cs_nota-1_role-810000.xsd',NULL)</v>
      </c>
    </row>
    <row r="87" spans="1:17" x14ac:dyDescent="0.25">
      <c r="A87" t="s">
        <v>33</v>
      </c>
      <c r="B87" t="s">
        <v>159</v>
      </c>
      <c r="C87" t="s">
        <v>161</v>
      </c>
      <c r="D87" t="s">
        <v>160</v>
      </c>
      <c r="E87" t="s">
        <v>78</v>
      </c>
      <c r="Q87" t="str">
        <f t="shared" si="2"/>
        <v>INSERT INTO dbax_taxo_info (codi_info, desc_info, orde_info, sche_info, sche_info2) values ('pre_cl-cs_nota-2_role-811000(2014)','[811000] Nota 2 - Bases de preparación','0002#0002#811000','http://www.svs.cl/cl/fr/cs/2014-06-15/cl-cs_nota-2/cl-cs_nota-2_role-811000.xsd',NULL)</v>
      </c>
    </row>
    <row r="88" spans="1:17" x14ac:dyDescent="0.25">
      <c r="A88" t="s">
        <v>45</v>
      </c>
      <c r="B88" t="s">
        <v>195</v>
      </c>
      <c r="C88" t="s">
        <v>197</v>
      </c>
      <c r="D88" t="s">
        <v>196</v>
      </c>
      <c r="E88" t="s">
        <v>78</v>
      </c>
      <c r="Q88" t="str">
        <f t="shared" si="2"/>
        <v>INSERT INTO dbax_taxo_info (codi_info, desc_info, orde_info, sche_info, sche_info2) values ('pre_cl-cs_nota-3_role-811100(2014)','[811100] Nota 3 - Políticas contables','0002#0003#811100','http://www.svs.cl/cl/fr/cs/2014-06-15/cl-cs_nota-3/cl-cs_nota-3_role-811100.xsd',NULL)</v>
      </c>
    </row>
    <row r="89" spans="1:17" x14ac:dyDescent="0.25">
      <c r="A89" t="s">
        <v>56</v>
      </c>
      <c r="B89" t="s">
        <v>228</v>
      </c>
      <c r="C89" t="s">
        <v>230</v>
      </c>
      <c r="D89" t="s">
        <v>229</v>
      </c>
      <c r="E89" t="s">
        <v>78</v>
      </c>
      <c r="Q89" t="str">
        <f t="shared" si="2"/>
        <v>INSERT INTO dbax_taxo_info (codi_info, desc_info, orde_info, sche_info, sche_info2) values ('pre_cl-cs_nota-4_role-811200(2014)','[811200] Nota 4 - Políticas contables significativas','0002#0004#811200','http://www.svs.cl/cl/fr/cs/2014-06-15/cl-cs_nota-4/cl-cs_nota-4_role-811200.xsd',NULL)</v>
      </c>
    </row>
    <row r="90" spans="1:17" x14ac:dyDescent="0.25">
      <c r="A90" t="s">
        <v>69</v>
      </c>
      <c r="B90" t="s">
        <v>267</v>
      </c>
      <c r="C90" t="s">
        <v>269</v>
      </c>
      <c r="D90" t="s">
        <v>268</v>
      </c>
      <c r="E90" t="s">
        <v>78</v>
      </c>
      <c r="Q90" t="str">
        <f t="shared" si="2"/>
        <v>INSERT INTO dbax_taxo_info (codi_info, desc_info, orde_info, sche_info, sche_info2) values ('pre_cl-cs_nota-5_role-812000(2014)','[812000] Nota 5 - Primera adopción','0002#0005#812000','http://www.svs.cl/cl/fr/cs/2014-06-15/cl-cs_nota-5/cl-cs_nota-5_role-812000.xsd',NULL)</v>
      </c>
    </row>
    <row r="91" spans="1:17" x14ac:dyDescent="0.25">
      <c r="A91" t="s">
        <v>70</v>
      </c>
      <c r="B91" t="s">
        <v>270</v>
      </c>
      <c r="C91" t="s">
        <v>272</v>
      </c>
      <c r="D91" t="s">
        <v>271</v>
      </c>
      <c r="E91" t="s">
        <v>78</v>
      </c>
      <c r="Q91" t="str">
        <f t="shared" si="2"/>
        <v>INSERT INTO dbax_taxo_info (codi_info, desc_info, orde_info, sche_info, sche_info2) values ('pre_cl-cs_nota-6_role-814000(2014)','[814000] Nota 6 - Administración de riesgo','0002#0006#814000','http://www.svs.cl/cl/fr/cs/2014-06-15/cl-cs_nota-6/cl-cs_nota-6_role-814000.xsd',NULL)</v>
      </c>
    </row>
    <row r="92" spans="1:17" x14ac:dyDescent="0.25">
      <c r="A92" t="s">
        <v>71</v>
      </c>
      <c r="B92" t="s">
        <v>273</v>
      </c>
      <c r="C92" t="s">
        <v>275</v>
      </c>
      <c r="D92" t="s">
        <v>274</v>
      </c>
      <c r="E92" t="s">
        <v>78</v>
      </c>
      <c r="Q92" t="str">
        <f t="shared" si="2"/>
        <v>INSERT INTO dbax_taxo_info (codi_info, desc_info, orde_info, sche_info, sche_info2) values ('pre_cl-cs_nota-7_role-815000(2014)','[815000] Nota 7 - Efectivo y efectivo equivalente','0002#0007#815000','http://www.svs.cl/cl/fr/cs/2014-06-15/cl-cs_nota-7/cl-cs_nota-7_role-815000.xsd',NULL)</v>
      </c>
    </row>
    <row r="93" spans="1:17" x14ac:dyDescent="0.25">
      <c r="A93" t="s">
        <v>72</v>
      </c>
      <c r="B93" t="s">
        <v>276</v>
      </c>
      <c r="C93" t="s">
        <v>278</v>
      </c>
      <c r="D93" t="s">
        <v>277</v>
      </c>
      <c r="E93" t="s">
        <v>78</v>
      </c>
      <c r="Q93" t="str">
        <f t="shared" si="2"/>
        <v>INSERT INTO dbax_taxo_info (codi_info, desc_info, orde_info, sche_info, sche_info2) values ('pre_cl-cs_nota-8_role-816000(2014)','[816000] Nota 8 - Activos financieros a valor razonable','0002#0008#816000','http://www.svs.cl/cl/fr/cs/2014-06-15/cl-cs_nota-8/cl-cs_nota-8_role-816000.xsd',NULL)</v>
      </c>
    </row>
    <row r="94" spans="1:17" x14ac:dyDescent="0.25">
      <c r="A94" t="s">
        <v>73</v>
      </c>
      <c r="B94" t="s">
        <v>279</v>
      </c>
      <c r="C94" t="s">
        <v>281</v>
      </c>
      <c r="D94" t="s">
        <v>280</v>
      </c>
      <c r="E94" t="s">
        <v>78</v>
      </c>
      <c r="Q94" t="str">
        <f t="shared" si="2"/>
        <v>INSERT INTO dbax_taxo_info (codi_info, desc_info, orde_info, sche_info, sche_info2) values ('pre_cl-cs_nota-9_role-821000(2014)','[821000] Nota 9 - Activos financieros a costo amortizado','0002#0009#821000','http://www.svs.cl/cl/fr/cs/2014-06-15/cl-cs_nota-9/cl-cs_nota-9_role-821000.xsd',NULL)</v>
      </c>
    </row>
    <row r="95" spans="1:17" x14ac:dyDescent="0.25">
      <c r="A95" t="s">
        <v>22</v>
      </c>
      <c r="B95" t="s">
        <v>126</v>
      </c>
      <c r="C95" t="s">
        <v>128</v>
      </c>
      <c r="D95" t="s">
        <v>127</v>
      </c>
      <c r="E95" t="s">
        <v>78</v>
      </c>
      <c r="Q95" t="str">
        <f t="shared" si="2"/>
        <v>INSERT INTO dbax_taxo_info (codi_info, desc_info, orde_info, sche_info, sche_info2) values ('pre_cl-cs_nota-10_role-822000(2014)','[822000] Nota 10 - Préstamos','0002#0010#822000','http://www.svs.cl/cl/fr/cs/2014-06-15/cl-cs_nota-10/cl-cs_nota-10_role-822000.xsd',NULL)</v>
      </c>
    </row>
    <row r="96" spans="1:17" x14ac:dyDescent="0.25">
      <c r="A96" t="s">
        <v>23</v>
      </c>
      <c r="B96" t="s">
        <v>129</v>
      </c>
      <c r="C96" t="s">
        <v>131</v>
      </c>
      <c r="D96" t="s">
        <v>130</v>
      </c>
      <c r="E96" t="s">
        <v>78</v>
      </c>
      <c r="Q96" t="str">
        <f t="shared" si="2"/>
        <v>INSERT INTO dbax_taxo_info (codi_info, desc_info, orde_info, sche_info, sche_info2) values ('pre_cl-cs_nota-11_role-823000(2014)','[823000] Nota 11 - Inversiones seguros con cuenta única de inversión (CUI)','0002#0011#823000','http://www.svs.cl/cl/fr/cs/2014-06-15/cl-cs_nota-11/cl-cs_nota-11_role-823000.xsd',NULL)</v>
      </c>
    </row>
    <row r="97" spans="1:17" x14ac:dyDescent="0.25">
      <c r="A97" t="s">
        <v>24</v>
      </c>
      <c r="B97" t="s">
        <v>132</v>
      </c>
      <c r="C97" t="s">
        <v>134</v>
      </c>
      <c r="D97" t="s">
        <v>133</v>
      </c>
      <c r="E97" t="s">
        <v>78</v>
      </c>
      <c r="Q97" t="str">
        <f t="shared" si="2"/>
        <v>INSERT INTO dbax_taxo_info (codi_info, desc_info, orde_info, sche_info, sche_info2) values ('pre_cl-cs_nota-12_role-824000(2014)','[824000] Nota 12 - Participaciones en entidades del grupo','0002#0012#824000','http://www.svs.cl/cl/fr/cs/2014-06-15/cl-cs_nota-12/cl-cs_nota-12_role-824000.xsd',NULL)</v>
      </c>
    </row>
    <row r="98" spans="1:17" x14ac:dyDescent="0.25">
      <c r="A98" t="s">
        <v>25</v>
      </c>
      <c r="B98" t="s">
        <v>135</v>
      </c>
      <c r="C98" t="s">
        <v>137</v>
      </c>
      <c r="D98" t="s">
        <v>136</v>
      </c>
      <c r="E98" t="s">
        <v>78</v>
      </c>
      <c r="Q98" t="str">
        <f t="shared" si="2"/>
        <v>INSERT INTO dbax_taxo_info (codi_info, desc_info, orde_info, sche_info, sche_info2) values ('pre_cl-cs_nota-13_role-825000(2014)','[825000] Nota 13 - Otras notas de inversiones financieras','0002#0013#825000','http://www.svs.cl/cl/fr/cs/2014-06-15/cl-cs_nota-13/cl-cs_nota-13_role-825000.xsd',NULL)</v>
      </c>
    </row>
    <row r="99" spans="1:17" x14ac:dyDescent="0.25">
      <c r="A99" t="s">
        <v>26</v>
      </c>
      <c r="B99" t="s">
        <v>138</v>
      </c>
      <c r="C99" t="s">
        <v>140</v>
      </c>
      <c r="D99" t="s">
        <v>139</v>
      </c>
      <c r="E99" t="s">
        <v>78</v>
      </c>
      <c r="Q99" t="str">
        <f t="shared" si="2"/>
        <v>INSERT INTO dbax_taxo_info (codi_info, desc_info, orde_info, sche_info, sche_info2) values ('pre_cl-cs_nota-14_role-826000(2014)','[826000] Nota 14 - Inversiones inmobiliarias','0002#0014#826000','http://www.svs.cl/cl/fr/cs/2014-06-15/cl-cs_nota-14/cl-cs_nota-14_role-826000.xsd',NULL)</v>
      </c>
    </row>
    <row r="100" spans="1:17" x14ac:dyDescent="0.25">
      <c r="A100" t="s">
        <v>27</v>
      </c>
      <c r="B100" t="s">
        <v>141</v>
      </c>
      <c r="C100" t="s">
        <v>143</v>
      </c>
      <c r="D100" t="s">
        <v>142</v>
      </c>
      <c r="E100" t="s">
        <v>78</v>
      </c>
      <c r="Q100" t="str">
        <f t="shared" si="2"/>
        <v>INSERT INTO dbax_taxo_info (codi_info, desc_info, orde_info, sche_info, sche_info2) values ('pre_cl-cs_nota-15_role-827000(2014)','[827000] Nota 15 - Activos no corrientes mantenidos para la venta','0002#0015#827000','http://www.svs.cl/cl/fr/cs/2014-06-15/cl-cs_nota-15/cl-cs_nota-15_role-827000.xsd',NULL)</v>
      </c>
    </row>
    <row r="101" spans="1:17" x14ac:dyDescent="0.25">
      <c r="A101" t="s">
        <v>28</v>
      </c>
      <c r="B101" t="s">
        <v>144</v>
      </c>
      <c r="C101" t="s">
        <v>146</v>
      </c>
      <c r="D101" t="s">
        <v>145</v>
      </c>
      <c r="E101" t="s">
        <v>78</v>
      </c>
      <c r="Q101" t="str">
        <f t="shared" si="2"/>
        <v>INSERT INTO dbax_taxo_info (codi_info, desc_info, orde_info, sche_info, sche_info2) values ('pre_cl-cs_nota-16_role-828000(2014)','[828000] Nota 16 - Cuentas por cobrar asegurados','0002#0016#828000','http://www.svs.cl/cl/fr/cs/2014-06-15/cl-cs_nota-16/cl-cs_nota-16_role-828000.xsd',NULL)</v>
      </c>
    </row>
    <row r="102" spans="1:17" x14ac:dyDescent="0.25">
      <c r="A102" t="s">
        <v>29</v>
      </c>
      <c r="B102" t="s">
        <v>147</v>
      </c>
      <c r="C102" t="s">
        <v>149</v>
      </c>
      <c r="D102" t="s">
        <v>148</v>
      </c>
      <c r="E102" t="s">
        <v>78</v>
      </c>
      <c r="Q102" t="str">
        <f t="shared" si="2"/>
        <v>INSERT INTO dbax_taxo_info (codi_info, desc_info, orde_info, sche_info, sche_info2) values ('pre_cl-cs_nota-17_role-829000(2014)','[829000] Nota 17 - Deudores por operaciones de reaseguro','0002#0017#829000','http://www.svs.cl/cl/fr/cs/2014-06-15/cl-cs_nota-17/cl-cs_nota-17_role-829000.xsd',NULL)</v>
      </c>
    </row>
    <row r="103" spans="1:17" x14ac:dyDescent="0.25">
      <c r="A103" t="s">
        <v>30</v>
      </c>
      <c r="B103" t="s">
        <v>150</v>
      </c>
      <c r="C103" t="s">
        <v>152</v>
      </c>
      <c r="D103" t="s">
        <v>151</v>
      </c>
      <c r="E103" t="s">
        <v>78</v>
      </c>
      <c r="Q103" t="str">
        <f t="shared" si="2"/>
        <v>INSERT INTO dbax_taxo_info (codi_info, desc_info, orde_info, sche_info, sche_info2) values ('pre_cl-cs_nota-18_role-830000(2014)','[830000] Nota 18 - Deudores por operaciones de coaseguro','0002#0018#830000','http://www.svs.cl/cl/fr/cs/2014-06-15/cl-cs_nota-18/cl-cs_nota-18_role-830000.xsd',NULL)</v>
      </c>
    </row>
    <row r="104" spans="1:17" x14ac:dyDescent="0.25">
      <c r="A104" t="s">
        <v>31</v>
      </c>
      <c r="B104" t="s">
        <v>153</v>
      </c>
      <c r="C104" t="s">
        <v>155</v>
      </c>
      <c r="D104" t="s">
        <v>154</v>
      </c>
      <c r="E104" t="s">
        <v>78</v>
      </c>
      <c r="Q104" t="str">
        <f t="shared" si="2"/>
        <v>INSERT INTO dbax_taxo_info (codi_info, desc_info, orde_info, sche_info, sche_info2) values ('pre_cl-cs_nota-19_role-832100(2014)','[832100] Nota 19 - Participación del reaseguro en las reservas técnicas (activo) y reservas técnicas (pasivo) - Seguros generales','0002#0019#832100','http://www.svs.cl/cl/fr/cs/2014-06-15/cl-cs_nota-19/cl-cs_nota-19_role-832100.xsd',NULL)</v>
      </c>
    </row>
    <row r="105" spans="1:17" x14ac:dyDescent="0.25">
      <c r="A105" t="s">
        <v>32</v>
      </c>
      <c r="B105" t="s">
        <v>156</v>
      </c>
      <c r="C105" t="s">
        <v>158</v>
      </c>
      <c r="D105" t="s">
        <v>157</v>
      </c>
      <c r="E105" t="s">
        <v>78</v>
      </c>
      <c r="Q105" t="str">
        <f t="shared" si="2"/>
        <v>INSERT INTO dbax_taxo_info (codi_info, desc_info, orde_info, sche_info, sche_info2) values ('pre_cl-cs_nota-19_role-832200(2014)','[832200] Nota 19 - Participación del reaseguro en las reservas técnicas (activo) y reservas técnicas (pasivo) - Seguros de vida','0002#0019#832200','http://www.svs.cl/cl/fr/cs/2014-06-15/cl-cs_nota-19/cl-cs_nota-19_role-832200.xsd',NULL)</v>
      </c>
    </row>
    <row r="106" spans="1:17" x14ac:dyDescent="0.25">
      <c r="A106" t="s">
        <v>34</v>
      </c>
      <c r="B106" t="s">
        <v>162</v>
      </c>
      <c r="C106" t="s">
        <v>164</v>
      </c>
      <c r="D106" t="s">
        <v>163</v>
      </c>
      <c r="E106" t="s">
        <v>78</v>
      </c>
      <c r="Q106" t="str">
        <f t="shared" si="2"/>
        <v>INSERT INTO dbax_taxo_info (codi_info, desc_info, orde_info, sche_info, sche_info2) values ('pre_cl-cs_nota-20_role-833000(2014)','[833000] Nota 20 - Intangibles','0002#0020#833000','http://www.svs.cl/cl/fr/cs/2014-06-15/cl-cs_nota-20/cl-cs_nota-20_role-833000.xsd',NULL)</v>
      </c>
    </row>
    <row r="107" spans="1:17" x14ac:dyDescent="0.25">
      <c r="A107" t="s">
        <v>35</v>
      </c>
      <c r="B107" t="s">
        <v>165</v>
      </c>
      <c r="C107" t="s">
        <v>167</v>
      </c>
      <c r="D107" t="s">
        <v>166</v>
      </c>
      <c r="E107" t="s">
        <v>78</v>
      </c>
      <c r="Q107" t="str">
        <f t="shared" si="2"/>
        <v>INSERT INTO dbax_taxo_info (codi_info, desc_info, orde_info, sche_info, sche_info2) values ('pre_cl-cs_nota-21_role-834000(2014)','[834000] Nota 21 - Impuestos por cobrar','0002#0021#834000','http://www.svs.cl/cl/fr/cs/2014-06-15/cl-cs_nota-21/cl-cs_nota-21_role-834000.xsd',NULL)</v>
      </c>
    </row>
    <row r="108" spans="1:17" x14ac:dyDescent="0.25">
      <c r="A108" t="s">
        <v>36</v>
      </c>
      <c r="B108" t="s">
        <v>168</v>
      </c>
      <c r="C108" t="s">
        <v>170</v>
      </c>
      <c r="D108" t="s">
        <v>169</v>
      </c>
      <c r="E108" t="s">
        <v>78</v>
      </c>
      <c r="Q108" t="str">
        <f t="shared" si="2"/>
        <v>INSERT INTO dbax_taxo_info (codi_info, desc_info, orde_info, sche_info, sche_info2) values ('pre_cl-cs_nota-22_role-835000(2014)','[835000] Nota 22 - Otros activos','0002#0022#835000','http://www.svs.cl/cl/fr/cs/2014-06-15/cl-cs_nota-22/cl-cs_nota-22_role-835000.xsd',NULL)</v>
      </c>
    </row>
    <row r="109" spans="1:17" x14ac:dyDescent="0.25">
      <c r="A109" t="s">
        <v>37</v>
      </c>
      <c r="B109" t="s">
        <v>171</v>
      </c>
      <c r="C109" t="s">
        <v>173</v>
      </c>
      <c r="D109" t="s">
        <v>172</v>
      </c>
      <c r="E109" t="s">
        <v>78</v>
      </c>
      <c r="Q109" t="str">
        <f t="shared" si="2"/>
        <v>INSERT INTO dbax_taxo_info (codi_info, desc_info, orde_info, sche_info, sche_info2) values ('pre_cl-cs_nota-23_role-836000(2014)','[836000] Nota 23 - Pasivos financieros','0002#0023#836000','http://www.svs.cl/cl/fr/cs/2014-06-15/cl-cs_nota-23/cl-cs_nota-23_role-836000.xsd',NULL)</v>
      </c>
    </row>
    <row r="110" spans="1:17" x14ac:dyDescent="0.25">
      <c r="A110" t="s">
        <v>38</v>
      </c>
      <c r="B110" t="s">
        <v>174</v>
      </c>
      <c r="C110" t="s">
        <v>176</v>
      </c>
      <c r="D110" t="s">
        <v>175</v>
      </c>
      <c r="E110" t="s">
        <v>78</v>
      </c>
      <c r="Q110" t="str">
        <f t="shared" si="2"/>
        <v>INSERT INTO dbax_taxo_info (codi_info, desc_info, orde_info, sche_info, sche_info2) values ('pre_cl-cs_nota-24_role-837000(2014)','[837000] Nota 24 - Pasivos no corrientes mantenidos para la venta','0002#0024#837000','http://www.svs.cl/cl/fr/cs/2014-06-15/cl-cs_nota-24/cl-cs_nota-24_role-837000.xsd',NULL)</v>
      </c>
    </row>
    <row r="111" spans="1:17" x14ac:dyDescent="0.25">
      <c r="A111" t="s">
        <v>39</v>
      </c>
      <c r="B111" t="s">
        <v>177</v>
      </c>
      <c r="C111" t="s">
        <v>179</v>
      </c>
      <c r="D111" t="s">
        <v>178</v>
      </c>
      <c r="E111" t="s">
        <v>78</v>
      </c>
      <c r="Q111" t="str">
        <f t="shared" si="2"/>
        <v>INSERT INTO dbax_taxo_info (codi_info, desc_info, orde_info, sche_info, sche_info2) values ('pre_cl-cs_nota-25_role-838100(2014)','[838100] Nota 25 - Reservas técnicas - Seguros generales','0002#0025#838100','http://www.svs.cl/cl/fr/cs/2014-06-15/cl-cs_nota-25/cl-cs_nota-25_role-838100.xsd',NULL)</v>
      </c>
    </row>
    <row r="112" spans="1:17" x14ac:dyDescent="0.25">
      <c r="A112" t="s">
        <v>40</v>
      </c>
      <c r="B112" t="s">
        <v>180</v>
      </c>
      <c r="C112" t="s">
        <v>182</v>
      </c>
      <c r="D112" t="s">
        <v>181</v>
      </c>
      <c r="E112" t="s">
        <v>78</v>
      </c>
      <c r="Q112" t="str">
        <f t="shared" si="2"/>
        <v>INSERT INTO dbax_taxo_info (codi_info, desc_info, orde_info, sche_info, sche_info2) values ('pre_cl-cs_nota-25_role-838200(2014)','[838200] Nota 25 - Reservas técnicas - Seguros de vida','0002#0025#838200','http://www.svs.cl/cl/fr/cs/2014-06-15/cl-cs_nota-25/cl-cs_nota-25_role-838200.xsd',NULL)</v>
      </c>
    </row>
    <row r="113" spans="1:17" x14ac:dyDescent="0.25">
      <c r="A113" t="s">
        <v>41</v>
      </c>
      <c r="B113" t="s">
        <v>183</v>
      </c>
      <c r="C113" t="s">
        <v>185</v>
      </c>
      <c r="D113" t="s">
        <v>184</v>
      </c>
      <c r="E113" t="s">
        <v>78</v>
      </c>
      <c r="Q113" t="str">
        <f t="shared" si="2"/>
        <v>INSERT INTO dbax_taxo_info (codi_info, desc_info, orde_info, sche_info, sche_info2) values ('pre_cl-cs_nota-26_role-840000(2014)','[840000] Nota 26 - Deudas por operaciones de seguro','0002#0026#840000','http://www.svs.cl/cl/fr/cs/2014-06-15/cl-cs_nota-26/cl-cs_nota-26_role-840000.xsd',NULL)</v>
      </c>
    </row>
    <row r="114" spans="1:17" x14ac:dyDescent="0.25">
      <c r="A114" t="s">
        <v>42</v>
      </c>
      <c r="B114" t="s">
        <v>186</v>
      </c>
      <c r="C114" t="s">
        <v>188</v>
      </c>
      <c r="D114" t="s">
        <v>187</v>
      </c>
      <c r="E114" t="s">
        <v>78</v>
      </c>
      <c r="Q114" t="str">
        <f t="shared" si="2"/>
        <v>INSERT INTO dbax_taxo_info (codi_info, desc_info, orde_info, sche_info, sche_info2) values ('pre_cl-cs_nota-27_role-842000(2014)','[842000] Nota 27 - Provisiones','0002#0027#842000','http://www.svs.cl/cl/fr/cs/2014-06-15/cl-cs_nota-27/cl-cs_nota-27_role-842000.xsd',NULL)</v>
      </c>
    </row>
    <row r="115" spans="1:17" x14ac:dyDescent="0.25">
      <c r="A115" t="s">
        <v>43</v>
      </c>
      <c r="B115" t="s">
        <v>189</v>
      </c>
      <c r="C115" t="s">
        <v>191</v>
      </c>
      <c r="D115" t="s">
        <v>190</v>
      </c>
      <c r="E115" t="s">
        <v>78</v>
      </c>
      <c r="Q115" t="str">
        <f t="shared" si="2"/>
        <v>INSERT INTO dbax_taxo_info (codi_info, desc_info, orde_info, sche_info, sche_info2) values ('pre_cl-cs_nota-28_role-843000(2014)','[843000] Nota 28 - Otros pasivos','0002#0028#843000','http://www.svs.cl/cl/fr/cs/2014-06-15/cl-cs_nota-28/cl-cs_nota-28_role-843000.xsd',NULL)</v>
      </c>
    </row>
    <row r="116" spans="1:17" x14ac:dyDescent="0.25">
      <c r="A116" t="s">
        <v>44</v>
      </c>
      <c r="B116" t="s">
        <v>192</v>
      </c>
      <c r="C116" t="s">
        <v>194</v>
      </c>
      <c r="D116" t="s">
        <v>193</v>
      </c>
      <c r="E116" t="s">
        <v>78</v>
      </c>
      <c r="Q116" t="str">
        <f t="shared" si="2"/>
        <v>INSERT INTO dbax_taxo_info (codi_info, desc_info, orde_info, sche_info, sche_info2) values ('pre_cl-cs_nota-29_role-844000(2014)','[844000] Nota 29 - Patrimonio','0002#0029#844000','http://www.svs.cl/cl/fr/cs/2014-06-15/cl-cs_nota-29/cl-cs_nota-29_role-844000.xsd',NULL)</v>
      </c>
    </row>
    <row r="117" spans="1:17" x14ac:dyDescent="0.25">
      <c r="A117" t="s">
        <v>46</v>
      </c>
      <c r="B117" t="s">
        <v>198</v>
      </c>
      <c r="C117" t="s">
        <v>200</v>
      </c>
      <c r="D117" t="s">
        <v>199</v>
      </c>
      <c r="E117" t="s">
        <v>78</v>
      </c>
      <c r="Q117" t="str">
        <f t="shared" si="2"/>
        <v>INSERT INTO dbax_taxo_info (codi_info, desc_info, orde_info, sche_info, sche_info2) values ('pre_cl-cs_nota-30_role-846000(2014)','[846000] Nota 30 - Reaseguradores y corredores de reaseguros vigentes','0002#0030#846000','http://www.svs.cl/cl/fr/cs/2014-06-15/cl-cs_nota-30/cl-cs_nota-30_role-846000.xsd',NULL)</v>
      </c>
    </row>
    <row r="118" spans="1:17" x14ac:dyDescent="0.25">
      <c r="A118" t="s">
        <v>47</v>
      </c>
      <c r="B118" t="s">
        <v>201</v>
      </c>
      <c r="C118" t="s">
        <v>203</v>
      </c>
      <c r="D118" t="s">
        <v>202</v>
      </c>
      <c r="E118" t="s">
        <v>78</v>
      </c>
      <c r="Q118" t="str">
        <f t="shared" si="2"/>
        <v>INSERT INTO dbax_taxo_info (codi_info, desc_info, orde_info, sche_info, sche_info2) values ('pre_cl-cs_nota-31_role-847000(2014)','[847000] Nota 31 - Variación de reservas técnicas','0002#0031#847000','http://www.svs.cl/cl/fr/cs/2014-06-15/cl-cs_nota-31/cl-cs_nota-31_role-847000.xsd',NULL)</v>
      </c>
    </row>
    <row r="119" spans="1:17" x14ac:dyDescent="0.25">
      <c r="A119" t="s">
        <v>48</v>
      </c>
      <c r="B119" t="s">
        <v>204</v>
      </c>
      <c r="C119" t="s">
        <v>206</v>
      </c>
      <c r="D119" t="s">
        <v>205</v>
      </c>
      <c r="E119" t="s">
        <v>78</v>
      </c>
      <c r="Q119" t="str">
        <f t="shared" si="2"/>
        <v>INSERT INTO dbax_taxo_info (codi_info, desc_info, orde_info, sche_info, sche_info2) values ('pre_cl-cs_nota-32_role-848000(2014)','[848000] Nota 32 - Costo de siniestros','0002#0032#848000','http://www.svs.cl/cl/fr/cs/2014-06-15/cl-cs_nota-32/cl-cs_nota-32_role-848000.xsd',NULL)</v>
      </c>
    </row>
    <row r="120" spans="1:17" x14ac:dyDescent="0.25">
      <c r="A120" t="s">
        <v>49</v>
      </c>
      <c r="B120" t="s">
        <v>207</v>
      </c>
      <c r="C120" t="s">
        <v>209</v>
      </c>
      <c r="D120" t="s">
        <v>208</v>
      </c>
      <c r="E120" t="s">
        <v>78</v>
      </c>
      <c r="Q120" t="str">
        <f t="shared" si="2"/>
        <v>INSERT INTO dbax_taxo_info (codi_info, desc_info, orde_info, sche_info, sche_info2) values ('pre_cl-cs_nota-33_role-849000(2014)','[849000] Nota 33 - Costo de administración','0002#0033#849000','http://www.svs.cl/cl/fr/cs/2014-06-15/cl-cs_nota-33/cl-cs_nota-33_role-849000.xsd',NULL)</v>
      </c>
    </row>
    <row r="121" spans="1:17" x14ac:dyDescent="0.25">
      <c r="A121" t="s">
        <v>50</v>
      </c>
      <c r="B121" t="s">
        <v>210</v>
      </c>
      <c r="C121" t="s">
        <v>212</v>
      </c>
      <c r="D121" t="s">
        <v>211</v>
      </c>
      <c r="E121" t="s">
        <v>78</v>
      </c>
      <c r="Q121" t="str">
        <f t="shared" si="2"/>
        <v>INSERT INTO dbax_taxo_info (codi_info, desc_info, orde_info, sche_info, sche_info2) values ('pre_cl-cs_nota-34_role-850000(2014)','[850000] Nota 34 - Deterioro de seguros','0002#0034#850000','http://www.svs.cl/cl/fr/cs/2014-06-15/cl-cs_nota-34/cl-cs_nota-34_role-850000.xsd',NULL)</v>
      </c>
    </row>
    <row r="122" spans="1:17" x14ac:dyDescent="0.25">
      <c r="A122" t="s">
        <v>51</v>
      </c>
      <c r="B122" t="s">
        <v>213</v>
      </c>
      <c r="C122" t="s">
        <v>215</v>
      </c>
      <c r="D122" t="s">
        <v>214</v>
      </c>
      <c r="E122" t="s">
        <v>78</v>
      </c>
      <c r="Q122" t="str">
        <f t="shared" si="2"/>
        <v>INSERT INTO dbax_taxo_info (codi_info, desc_info, orde_info, sche_info, sche_info2) values ('pre_cl-cs_nota-35_role-851000(2014)','[851000] Nota 35 - Resultado de inversiones','0002#0035#851000','http://www.svs.cl/cl/fr/cs/2014-06-15/cl-cs_nota-35/cl-cs_nota-35_role-851000.xsd',NULL)</v>
      </c>
    </row>
    <row r="123" spans="1:17" x14ac:dyDescent="0.25">
      <c r="A123" t="s">
        <v>52</v>
      </c>
      <c r="B123" t="s">
        <v>216</v>
      </c>
      <c r="C123" t="s">
        <v>218</v>
      </c>
      <c r="D123" t="s">
        <v>217</v>
      </c>
      <c r="E123" t="s">
        <v>78</v>
      </c>
      <c r="Q123" t="str">
        <f t="shared" si="2"/>
        <v>INSERT INTO dbax_taxo_info (codi_info, desc_info, orde_info, sche_info, sche_info2) values ('pre_cl-cs_nota-36_role-852000(2014)','[852000] Nota 36 - Otros ingresos','0002#0036#852000','http://www.svs.cl/cl/fr/cs/2014-06-15/cl-cs_nota-36/cl-cs_nota-36_role-852000.xsd',NULL)</v>
      </c>
    </row>
    <row r="124" spans="1:17" x14ac:dyDescent="0.25">
      <c r="A124" t="s">
        <v>53</v>
      </c>
      <c r="B124" t="s">
        <v>219</v>
      </c>
      <c r="C124" t="s">
        <v>221</v>
      </c>
      <c r="D124" t="s">
        <v>220</v>
      </c>
      <c r="E124" t="s">
        <v>78</v>
      </c>
      <c r="Q124" t="str">
        <f t="shared" si="2"/>
        <v>INSERT INTO dbax_taxo_info (codi_info, desc_info, orde_info, sche_info, sche_info2) values ('pre_cl-cs_nota-37_role-853000(2014)','[853000] Nota 37 - Otros egresos','0002#0037#853000','http://www.svs.cl/cl/fr/cs/2014-06-15/cl-cs_nota-37/cl-cs_nota-37_role-853000.xsd',NULL)</v>
      </c>
    </row>
    <row r="125" spans="1:17" x14ac:dyDescent="0.25">
      <c r="A125" t="s">
        <v>54</v>
      </c>
      <c r="B125" t="s">
        <v>222</v>
      </c>
      <c r="C125" t="s">
        <v>224</v>
      </c>
      <c r="D125" t="s">
        <v>223</v>
      </c>
      <c r="E125" t="s">
        <v>78</v>
      </c>
      <c r="Q125" t="str">
        <f t="shared" si="2"/>
        <v>INSERT INTO dbax_taxo_info (codi_info, desc_info, orde_info, sche_info, sche_info2) values ('pre_cl-cs_nota-38_role-854000(2014)','[854000] Nota 38 - Diferencia de cambio','0002#0038#854000','http://www.svs.cl/cl/fr/cs/2014-06-15/cl-cs_nota-38/cl-cs_nota-38_role-854000.xsd',NULL)</v>
      </c>
    </row>
    <row r="126" spans="1:17" x14ac:dyDescent="0.25">
      <c r="A126" t="s">
        <v>55</v>
      </c>
      <c r="B126" t="s">
        <v>225</v>
      </c>
      <c r="C126" t="s">
        <v>227</v>
      </c>
      <c r="D126" t="s">
        <v>226</v>
      </c>
      <c r="E126" t="s">
        <v>78</v>
      </c>
      <c r="Q126" t="str">
        <f t="shared" si="2"/>
        <v>INSERT INTO dbax_taxo_info (codi_info, desc_info, orde_info, sche_info, sche_info2) values ('pre_cl-cs_nota-39_role-855000(2014)','[855000] Nota 39 - Utilidad (pérdida) por operaciones discontinuas y disponibles para la venta','0002#0039#855000','http://www.svs.cl/cl/fr/cs/2014-06-15/cl-cs_nota-39/cl-cs_nota-39_role-855000.xsd',NULL)</v>
      </c>
    </row>
    <row r="127" spans="1:17" x14ac:dyDescent="0.25">
      <c r="A127" t="s">
        <v>57</v>
      </c>
      <c r="B127" t="s">
        <v>231</v>
      </c>
      <c r="C127" t="s">
        <v>233</v>
      </c>
      <c r="D127" t="s">
        <v>232</v>
      </c>
      <c r="E127" t="s">
        <v>78</v>
      </c>
      <c r="Q127" t="str">
        <f t="shared" si="2"/>
        <v>INSERT INTO dbax_taxo_info (codi_info, desc_info, orde_info, sche_info, sche_info2) values ('pre_cl-cs_nota-40_role-856000(2014)','[856000] Nota 40 - Impuesto a la renta','0002#0040#856000','http://www.svs.cl/cl/fr/cs/2014-06-15/cl-cs_nota-40/cl-cs_nota-40_role-856000.xsd',NULL)</v>
      </c>
    </row>
    <row r="128" spans="1:17" x14ac:dyDescent="0.25">
      <c r="A128" t="s">
        <v>58</v>
      </c>
      <c r="B128" t="s">
        <v>234</v>
      </c>
      <c r="C128" t="s">
        <v>236</v>
      </c>
      <c r="D128" t="s">
        <v>235</v>
      </c>
      <c r="E128" t="s">
        <v>78</v>
      </c>
      <c r="Q128" t="str">
        <f t="shared" si="2"/>
        <v>INSERT INTO dbax_taxo_info (codi_info, desc_info, orde_info, sche_info, sche_info2) values ('pre_cl-cs_nota-41_role-857000(2014)','[857000] Nota 41 - Estado de flujo de efectivo','0002#0041#857000','http://www.svs.cl/cl/fr/cs/2014-06-15/cl-cs_nota-41/cl-cs_nota-41_role-857000.xsd',NULL)</v>
      </c>
    </row>
    <row r="129" spans="1:17" x14ac:dyDescent="0.25">
      <c r="A129" t="s">
        <v>59</v>
      </c>
      <c r="B129" t="s">
        <v>237</v>
      </c>
      <c r="C129" t="s">
        <v>239</v>
      </c>
      <c r="D129" t="s">
        <v>238</v>
      </c>
      <c r="E129" t="s">
        <v>78</v>
      </c>
      <c r="Q129" t="str">
        <f t="shared" si="2"/>
        <v>INSERT INTO dbax_taxo_info (codi_info, desc_info, orde_info, sche_info, sche_info2) values ('pre_cl-cs_nota-42_role-858000(2014)','[858000] Nota 42 - Contingencias y compromisos','0002#0042#858000','http://www.svs.cl/cl/fr/cs/2014-06-15/cl-cs_nota-42/cl-cs_nota-42_role-858000.xsd',NULL)</v>
      </c>
    </row>
    <row r="130" spans="1:17" x14ac:dyDescent="0.25">
      <c r="A130" t="s">
        <v>60</v>
      </c>
      <c r="B130" t="s">
        <v>240</v>
      </c>
      <c r="C130" t="s">
        <v>242</v>
      </c>
      <c r="D130" t="s">
        <v>241</v>
      </c>
      <c r="E130" t="s">
        <v>78</v>
      </c>
      <c r="Q130" t="str">
        <f t="shared" si="2"/>
        <v>INSERT INTO dbax_taxo_info (codi_info, desc_info, orde_info, sche_info, sche_info2) values ('pre_cl-cs_nota-43_role-859000(2014)','[859000] Nota 43 - Hechos posteriores','0002#0043#859000','http://www.svs.cl/cl/fr/cs/2014-06-15/cl-cs_nota-43/cl-cs_nota-43_role-859000.xsd',NULL)</v>
      </c>
    </row>
    <row r="131" spans="1:17" x14ac:dyDescent="0.25">
      <c r="A131" t="s">
        <v>61</v>
      </c>
      <c r="B131" t="s">
        <v>243</v>
      </c>
      <c r="C131" t="s">
        <v>245</v>
      </c>
      <c r="D131" t="s">
        <v>244</v>
      </c>
      <c r="E131" t="s">
        <v>78</v>
      </c>
      <c r="Q131" t="str">
        <f t="shared" si="2"/>
        <v>INSERT INTO dbax_taxo_info (codi_info, desc_info, orde_info, sche_info, sche_info2) values ('pre_cl-cs_nota-44_role-860000(2014)','[860000] Nota 44 - Moneda Extranjera','0002#0044#860000','http://www.svs.cl/cl/fr/cs/2014-06-15/cl-cs_nota-44/cl-cs_nota-44_role-860000.xsd',NULL)</v>
      </c>
    </row>
    <row r="132" spans="1:17" x14ac:dyDescent="0.25">
      <c r="A132" t="s">
        <v>62</v>
      </c>
      <c r="B132" t="s">
        <v>246</v>
      </c>
      <c r="C132" t="s">
        <v>248</v>
      </c>
      <c r="D132" t="s">
        <v>247</v>
      </c>
      <c r="E132" t="s">
        <v>78</v>
      </c>
      <c r="Q132" t="str">
        <f t="shared" si="2"/>
        <v>INSERT INTO dbax_taxo_info (codi_info, desc_info, orde_info, sche_info, sche_info2) values ('pre_cl-cs_nota-45_role-861000(2014)','[861000] Nota 45 - Cuadro de ventas por regiones (seguros generales)','0002#0045#861000','http://www.svs.cl/cl/fr/cs/2014-06-15/cl-cs_nota-45/cl-cs_nota-45_role-861000.xsd',NULL)</v>
      </c>
    </row>
    <row r="133" spans="1:17" x14ac:dyDescent="0.25">
      <c r="A133" t="s">
        <v>63</v>
      </c>
      <c r="B133" t="s">
        <v>249</v>
      </c>
      <c r="C133" t="s">
        <v>251</v>
      </c>
      <c r="D133" t="s">
        <v>250</v>
      </c>
      <c r="E133" t="s">
        <v>78</v>
      </c>
      <c r="Q133" t="str">
        <f t="shared" si="2"/>
        <v>INSERT INTO dbax_taxo_info (codi_info, desc_info, orde_info, sche_info, sche_info2) values ('pre_cl-cs_nota-46_role-862100(2014)','[862100] Nota 46 - Margen de solvencia - Seguros generales','0002#0046#862100','http://www.svs.cl/cl/fr/cs/2014-06-15/cl-cs_nota-46/cl-cs_nota-46_role-862100.xsd',NULL)</v>
      </c>
    </row>
    <row r="134" spans="1:17" x14ac:dyDescent="0.25">
      <c r="A134" t="s">
        <v>64</v>
      </c>
      <c r="B134" t="s">
        <v>252</v>
      </c>
      <c r="C134" t="s">
        <v>254</v>
      </c>
      <c r="D134" t="s">
        <v>253</v>
      </c>
      <c r="E134" t="s">
        <v>78</v>
      </c>
      <c r="Q134" t="str">
        <f t="shared" si="2"/>
        <v>INSERT INTO dbax_taxo_info (codi_info, desc_info, orde_info, sche_info, sche_info2) values ('pre_cl-cs_nota-46_role-862200(2014)','[862200] Nota 46 - Margen de solvencia - Seguros de vida','0002#0046#862200','http://www.svs.cl/cl/fr/cs/2014-06-15/cl-cs_nota-46/cl-cs_nota-46_role-862200.xsd',NULL)</v>
      </c>
    </row>
    <row r="135" spans="1:17" x14ac:dyDescent="0.25">
      <c r="A135" t="s">
        <v>65</v>
      </c>
      <c r="B135" t="s">
        <v>255</v>
      </c>
      <c r="C135" t="s">
        <v>257</v>
      </c>
      <c r="D135" t="s">
        <v>256</v>
      </c>
      <c r="E135" t="s">
        <v>78</v>
      </c>
      <c r="Q135" t="str">
        <f t="shared" si="2"/>
        <v>INSERT INTO dbax_taxo_info (codi_info, desc_info, orde_info, sche_info, sche_info2) values ('pre_cl-cs_nota-47_role-863100(2014)','[863100] Nota 47 - Cumplimiento circular 794 - Alternativa N°1 (seguros generales)','0002#0047#863100','http://www.svs.cl/cl/fr/cs/2014-06-15/cl-cs_nota-47/cl-cs_nota-47_role-863100.xsd',NULL)</v>
      </c>
    </row>
    <row r="136" spans="1:17" x14ac:dyDescent="0.25">
      <c r="A136" t="s">
        <v>66</v>
      </c>
      <c r="B136" t="s">
        <v>258</v>
      </c>
      <c r="C136" t="s">
        <v>260</v>
      </c>
      <c r="D136" t="s">
        <v>259</v>
      </c>
      <c r="E136" t="s">
        <v>78</v>
      </c>
      <c r="Q136" t="str">
        <f t="shared" si="2"/>
        <v>INSERT INTO dbax_taxo_info (codi_info, desc_info, orde_info, sche_info, sche_info2) values ('pre_cl-cs_nota-47_role-863200(2014)','[863200] Nota 47 - Cumplimiento circular 794 - Alternativa N°2 (seguros generales)','0002#0047#863200','http://www.svs.cl/cl/fr/cs/2014-06-15/cl-cs_nota-47/cl-cs_nota-47_role-863200.xsd',NULL)</v>
      </c>
    </row>
    <row r="137" spans="1:17" x14ac:dyDescent="0.25">
      <c r="A137" t="s">
        <v>67</v>
      </c>
      <c r="B137" t="s">
        <v>261</v>
      </c>
      <c r="C137" t="s">
        <v>263</v>
      </c>
      <c r="D137" t="s">
        <v>262</v>
      </c>
      <c r="E137" t="s">
        <v>78</v>
      </c>
      <c r="Q137" t="str">
        <f t="shared" si="2"/>
        <v>INSERT INTO dbax_taxo_info (codi_info, desc_info, orde_info, sche_info, sche_info2) values ('pre_cl-cs_nota-48_role-864000(2014)','[864000] Nota 48 - Solvencia','0002#0048#864000','http://www.svs.cl/cl/fr/cs/2014-06-15/cl-cs_nota-48/cl-cs_nota-48_role-864000.xsd',NULL)</v>
      </c>
    </row>
    <row r="138" spans="1:17" x14ac:dyDescent="0.25">
      <c r="A138" t="s">
        <v>68</v>
      </c>
      <c r="B138" t="s">
        <v>264</v>
      </c>
      <c r="C138" t="s">
        <v>266</v>
      </c>
      <c r="D138" t="s">
        <v>265</v>
      </c>
      <c r="E138" t="s">
        <v>78</v>
      </c>
      <c r="Q138" t="str">
        <f t="shared" si="2"/>
        <v>INSERT INTO dbax_taxo_info (codi_info, desc_info, orde_info, sche_info, sche_info2) values ('pre_cl-cs_nota-48_role-864300(2014)','[864300] Nota 48 - Solvencia Mutuales','0002#0048#864300','http://www.svs.cl/cl/fr/cs/2014-06-15/cl-cs_nota-48/cl-cs_nota-48_role-864300.xsd',NULL)</v>
      </c>
    </row>
    <row r="139" spans="1:17" x14ac:dyDescent="0.25">
      <c r="A139" t="s">
        <v>5</v>
      </c>
      <c r="B139" t="s">
        <v>74</v>
      </c>
      <c r="C139" t="s">
        <v>77</v>
      </c>
      <c r="D139" t="s">
        <v>75</v>
      </c>
      <c r="E139" t="s">
        <v>78</v>
      </c>
      <c r="Q139" t="str">
        <f t="shared" si="2"/>
        <v>INSERT INTO dbax_taxo_info (codi_info, desc_info, orde_info, sche_info, sche_info2) values ('pre_cl-cs_cuadro-601_role-906011(2014)','[906011] Cuadro 601 - Margen de contribución - Seguros generales','0002#0601#906011','http://www.svs.cl/cl/fr/cs/2014-06-15/cl-cs_cuadro-601/cl-cs_cuadro-601_role-906011.xsd',NULL)</v>
      </c>
    </row>
    <row r="140" spans="1:17" x14ac:dyDescent="0.25">
      <c r="A140" t="s">
        <v>6</v>
      </c>
      <c r="B140" t="s">
        <v>79</v>
      </c>
      <c r="C140" t="s">
        <v>81</v>
      </c>
      <c r="D140" t="s">
        <v>80</v>
      </c>
      <c r="E140" t="s">
        <v>78</v>
      </c>
      <c r="Q140" t="str">
        <f t="shared" si="2"/>
        <v>INSERT INTO dbax_taxo_info (codi_info, desc_info, orde_info, sche_info, sche_info2) values ('pre_cl-cs_cuadro-601_role-906012(2014)','[906012] Cuadro 601 - Margen de contribución - Seguros de vida','0002#0601#906012','http://www.svs.cl/cl/fr/cs/2014-06-15/cl-cs_cuadro-601/cl-cs_cuadro-601_role-906012.xsd',NULL)</v>
      </c>
    </row>
    <row r="141" spans="1:17" x14ac:dyDescent="0.25">
      <c r="A141" t="s">
        <v>7</v>
      </c>
      <c r="B141" t="s">
        <v>82</v>
      </c>
      <c r="C141" t="s">
        <v>84</v>
      </c>
      <c r="D141" t="s">
        <v>83</v>
      </c>
      <c r="E141" t="s">
        <v>78</v>
      </c>
      <c r="Q141" t="str">
        <f t="shared" si="2"/>
        <v>INSERT INTO dbax_taxo_info (codi_info, desc_info, orde_info, sche_info, sche_info2) values ('pre_cl-cs_cuadro-602_role-906022(2014)','[906022] Cuadro 602 - Apertura reserva de primas - Seguros de vida','0002#0602#906022','http://www.svs.cl/cl/fr/cs/2014-06-15/cl-cs_cuadro-602/cl-cs_cuadro-602_role-906022.xsd',NULL)</v>
      </c>
    </row>
    <row r="142" spans="1:17" x14ac:dyDescent="0.25">
      <c r="A142" t="s">
        <v>8</v>
      </c>
      <c r="B142" t="s">
        <v>85</v>
      </c>
      <c r="C142" t="s">
        <v>87</v>
      </c>
      <c r="D142" t="s">
        <v>86</v>
      </c>
      <c r="E142" t="s">
        <v>78</v>
      </c>
      <c r="Q142" t="str">
        <f t="shared" si="2"/>
        <v>INSERT INTO dbax_taxo_info (codi_info, desc_info, orde_info, sche_info, sche_info2) values ('pre_cl-cs_cuadro-602_role-906031(2014)','[906031] Cuadro 602 - Costo de siniestro - Seguros generales','0002#0602#906031','http://www.svs.cl/cl/fr/cs/2014-06-15/cl-cs_cuadro-602/cl-cs_cuadro-602_role-906031.xsd',NULL)</v>
      </c>
    </row>
    <row r="143" spans="1:17" x14ac:dyDescent="0.25">
      <c r="A143" t="s">
        <v>9</v>
      </c>
      <c r="B143" t="s">
        <v>88</v>
      </c>
      <c r="C143" t="s">
        <v>90</v>
      </c>
      <c r="D143" t="s">
        <v>89</v>
      </c>
      <c r="E143" t="s">
        <v>78</v>
      </c>
      <c r="Q143" t="str">
        <f t="shared" si="2"/>
        <v>INSERT INTO dbax_taxo_info (codi_info, desc_info, orde_info, sche_info, sche_info2) values ('pre_cl-cs_cuadro-603_role-906032(2014)','[906032] Cuadro 603 - Costo de siniestro - Seguros de vida','0002#0603#906051','http://www.svs.cl/cl/fr/cs/2014-06-15/cl-cs_cuadro-603/cl-cs_cuadro-603_role-906032.xsd',NULL)</v>
      </c>
    </row>
    <row r="144" spans="1:17" x14ac:dyDescent="0.25">
      <c r="A144" t="s">
        <v>10</v>
      </c>
      <c r="B144" t="s">
        <v>91</v>
      </c>
      <c r="C144" t="s">
        <v>90</v>
      </c>
      <c r="D144" t="s">
        <v>92</v>
      </c>
      <c r="E144" t="s">
        <v>78</v>
      </c>
      <c r="Q144" t="str">
        <f t="shared" si="2"/>
        <v>INSERT INTO dbax_taxo_info (codi_info, desc_info, orde_info, sche_info, sche_info2) values ('pre_cl-cs_cuadro-603_role-906051(2014)','[906051] Cuadro 603 - Reservas - Seguros generales','0002#0603#906051','http://www.svs.cl/cl/fr/cs/2014-06-15/cl-cs_cuadro-603/cl-cs_cuadro-603_role-906051.xsd',NULL)</v>
      </c>
    </row>
    <row r="145" spans="1:17" x14ac:dyDescent="0.25">
      <c r="A145" t="s">
        <v>11</v>
      </c>
      <c r="B145" t="s">
        <v>93</v>
      </c>
      <c r="C145" t="s">
        <v>95</v>
      </c>
      <c r="D145" t="s">
        <v>94</v>
      </c>
      <c r="E145" t="s">
        <v>78</v>
      </c>
      <c r="Q145" t="str">
        <f t="shared" si="2"/>
        <v>INSERT INTO dbax_taxo_info (codi_info, desc_info, orde_info, sche_info, sche_info2) values ('pre_cl-cs_cuadro-604_role-906042(2014)','[906042] Cuadro 604 - Costo de rentas - Seguros de vida','0002#0604#906042','http://www.svs.cl/cl/fr/cs/2014-06-15/cl-cs_cuadro-604/cl-cs_cuadro-604_role-906042.xsd',NULL)</v>
      </c>
    </row>
    <row r="146" spans="1:17" x14ac:dyDescent="0.25">
      <c r="A146" t="s">
        <v>12</v>
      </c>
      <c r="B146" t="s">
        <v>96</v>
      </c>
      <c r="C146" t="s">
        <v>98</v>
      </c>
      <c r="D146" t="s">
        <v>97</v>
      </c>
      <c r="E146" t="s">
        <v>78</v>
      </c>
      <c r="Q146" t="str">
        <f>CONCATENATE("INSERT INTO dbax_taxo_info (codi_info, desc_info, orde_info, sche_info, sche_info2) values ('",A146,"','",B146,"','",C146,"','",D146,"',NULL)")</f>
        <v>INSERT INTO dbax_taxo_info (codi_info, desc_info, orde_info, sche_info, sche_info2) values ('pre_cl-cs_cuadro-604_role-906081(2014)','[906081] Cuadro 604 - Datos - Seguros generales','0002#0604#906081','http://www.svs.cl/cl/fr/cs/2014-06-15/cl-cs_cuadro-604/cl-cs_cuadro-604_role-906081.xsd',NULL)</v>
      </c>
    </row>
    <row r="147" spans="1:17" x14ac:dyDescent="0.25">
      <c r="A147" t="s">
        <v>13</v>
      </c>
      <c r="B147" t="s">
        <v>99</v>
      </c>
      <c r="C147" t="s">
        <v>101</v>
      </c>
      <c r="D147" t="s">
        <v>100</v>
      </c>
      <c r="E147" t="s">
        <v>78</v>
      </c>
      <c r="Q147" t="str">
        <f>CONCATENATE("INSERT INTO dbax_taxo_info (codi_info, desc_info, orde_info, sche_info, sche_info2) values ('",A147,"','",B147,"','",C147,"','",D147,"',NULL)")</f>
        <v>INSERT INTO dbax_taxo_info (codi_info, desc_info, orde_info, sche_info, sche_info2) values ('pre_cl-cs_cuadro-605_role-906052(2014)','[906052] Cuadro 605 - Reservas - Seguros de vida','0002#0605#906052','http://www.svs.cl/cl/fr/cs/2014-06-15/cl-cs_cuadro-605/cl-cs_cuadro-605_role-906052.xsd',NULL)</v>
      </c>
    </row>
    <row r="148" spans="1:17" x14ac:dyDescent="0.25">
      <c r="A148" t="s">
        <v>14</v>
      </c>
      <c r="B148" t="s">
        <v>102</v>
      </c>
      <c r="C148" t="s">
        <v>104</v>
      </c>
      <c r="D148" t="s">
        <v>103</v>
      </c>
      <c r="E148" t="s">
        <v>78</v>
      </c>
      <c r="Q148" t="str">
        <f>CONCATENATE("INSERT INTO dbax_taxo_info (codi_info, desc_info, orde_info, sche_info, sche_info2) values ('",A148,"','",B148,"','",C148,"','",D148,"',NULL)")</f>
        <v>INSERT INTO dbax_taxo_info (codi_info, desc_info, orde_info, sche_info, sche_info2) values ('pre_cl-cs_cuadro-607_role-906072(2014)','[906072] Cuadro 607 - Primas - Seguros de vida','0002#0607#906072','http://www.svs.cl/cl/fr/cs/2014-06-15/cl-cs_cuadro-607/cl-cs_cuadro-607_role-906072.xsd',NULL)</v>
      </c>
    </row>
    <row r="149" spans="1:17" x14ac:dyDescent="0.25">
      <c r="A149" t="s">
        <v>15</v>
      </c>
      <c r="B149" t="s">
        <v>105</v>
      </c>
      <c r="C149" t="s">
        <v>107</v>
      </c>
      <c r="D149" t="s">
        <v>106</v>
      </c>
      <c r="E149" t="s">
        <v>78</v>
      </c>
      <c r="Q149" t="str">
        <f>CONCATENATE("INSERT INTO dbax_taxo_info (codi_info, desc_info, orde_info, sche_info, sche_info2) values ('",A149,"','",B149,"','",C149,"','",D149,"',NULL)")</f>
        <v>INSERT INTO dbax_taxo_info (codi_info, desc_info, orde_info, sche_info, sche_info2) values ('pre_cl-cs_cuadro-608_role-906082(2014)','[906082] Cuadro 608 - Datos - Seguros de vida','0002#0608#906082','http://www.svs.cl/cl/fr/cs/2014-06-15/cl-cs_cuadro-608/cl-cs_cuadro-608_role-906082.xsd',NULL)</v>
      </c>
    </row>
    <row r="152" spans="1:17" s="2" customFormat="1" x14ac:dyDescent="0.25">
      <c r="A152" s="2" t="s">
        <v>293</v>
      </c>
    </row>
    <row r="153" spans="1:17" s="2" customFormat="1" x14ac:dyDescent="0.25">
      <c r="A153" s="2" t="s">
        <v>290</v>
      </c>
    </row>
    <row r="154" spans="1:17" s="2" customFormat="1" x14ac:dyDescent="0.25">
      <c r="A154" s="2" t="s">
        <v>291</v>
      </c>
    </row>
    <row r="155" spans="1:17" s="2" customFormat="1" x14ac:dyDescent="0.25">
      <c r="A155" s="2" t="s">
        <v>288</v>
      </c>
    </row>
    <row r="157" spans="1:17" x14ac:dyDescent="0.25">
      <c r="A157">
        <v>0</v>
      </c>
      <c r="B157">
        <v>0</v>
      </c>
      <c r="C157" t="s">
        <v>16</v>
      </c>
      <c r="D157" t="s">
        <v>294</v>
      </c>
      <c r="E157" t="s">
        <v>108</v>
      </c>
      <c r="F157" t="s">
        <v>292</v>
      </c>
      <c r="Q157" t="str">
        <f>CONCATENATE("insert into dbax_desc_info (codi_empr, codi_emex, codi_info, codi_lang, desc_info, tipo_info) values (",A157,",",B157,",'",C157,"','",D157,"','",E157,"','C')")</f>
        <v>insert into dbax_desc_info (codi_empr, codi_emex, codi_info, codi_lang, desc_info, tipo_info) values (0,0,'pre_cl-cs_eeff_role-110000(2014)','es_ES','[110000] Información general sobre estados financieros','C')</v>
      </c>
    </row>
    <row r="158" spans="1:17" x14ac:dyDescent="0.25">
      <c r="A158">
        <v>0</v>
      </c>
      <c r="B158">
        <v>0</v>
      </c>
      <c r="C158" t="s">
        <v>17</v>
      </c>
      <c r="D158" t="s">
        <v>294</v>
      </c>
      <c r="E158" t="s">
        <v>111</v>
      </c>
      <c r="F158" t="s">
        <v>292</v>
      </c>
      <c r="Q158" t="str">
        <f t="shared" ref="Q158:Q221" si="3">CONCATENATE("insert into dbax_desc_info (codi_empr, codi_emex, codi_info, codi_lang, desc_info, tipo_info) values (",A158,",",B158,",'",C158,"','",D158,"','",E158,"','C')")</f>
        <v>insert into dbax_desc_info (codi_empr, codi_emex, codi_info, codi_lang, desc_info, tipo_info) values (0,0,'pre_cl-cs_eeff_role-200000(2014)','es_ES','[200000] Estado de situación financiera - Estados financieros individuales','C')</v>
      </c>
    </row>
    <row r="159" spans="1:17" x14ac:dyDescent="0.25">
      <c r="A159">
        <v>0</v>
      </c>
      <c r="B159">
        <v>0</v>
      </c>
      <c r="C159" t="s">
        <v>18</v>
      </c>
      <c r="D159" t="s">
        <v>294</v>
      </c>
      <c r="E159" t="s">
        <v>114</v>
      </c>
      <c r="F159" t="s">
        <v>292</v>
      </c>
      <c r="Q159" t="str">
        <f t="shared" si="3"/>
        <v>insert into dbax_desc_info (codi_empr, codi_emex, codi_info, codi_lang, desc_info, tipo_info) values (0,0,'pre_cl-cs_eeff_role-300000(2014)','es_ES','[300000] Estado de resultados - Estados financieros individuales','C')</v>
      </c>
    </row>
    <row r="160" spans="1:17" x14ac:dyDescent="0.25">
      <c r="A160">
        <v>0</v>
      </c>
      <c r="B160">
        <v>0</v>
      </c>
      <c r="C160" t="s">
        <v>19</v>
      </c>
      <c r="D160" t="s">
        <v>294</v>
      </c>
      <c r="E160" t="s">
        <v>117</v>
      </c>
      <c r="F160" t="s">
        <v>292</v>
      </c>
      <c r="Q160" t="str">
        <f t="shared" si="3"/>
        <v>insert into dbax_desc_info (codi_empr, codi_emex, codi_info, codi_lang, desc_info, tipo_info) values (0,0,'pre_cl-cs_eeff_role-500000(2014)','es_ES','[500000] Estado de flujos - Estados financieros individuales','C')</v>
      </c>
    </row>
    <row r="161" spans="1:17" x14ac:dyDescent="0.25">
      <c r="A161">
        <v>0</v>
      </c>
      <c r="B161">
        <v>0</v>
      </c>
      <c r="C161" t="s">
        <v>20</v>
      </c>
      <c r="D161" t="s">
        <v>294</v>
      </c>
      <c r="E161" t="s">
        <v>120</v>
      </c>
      <c r="F161" t="s">
        <v>292</v>
      </c>
      <c r="Q161" t="str">
        <f t="shared" si="3"/>
        <v>insert into dbax_desc_info (codi_empr, codi_emex, codi_info, codi_lang, desc_info, tipo_info) values (0,0,'pre_cl-cs_eeff_role-600000(2014)','es_ES','[600000] Estado de cambios en el patrimonio - Estados financieros individuales','C')</v>
      </c>
    </row>
    <row r="162" spans="1:17" x14ac:dyDescent="0.25">
      <c r="A162">
        <v>0</v>
      </c>
      <c r="B162">
        <v>0</v>
      </c>
      <c r="C162" t="s">
        <v>21</v>
      </c>
      <c r="D162" t="s">
        <v>294</v>
      </c>
      <c r="E162" t="s">
        <v>123</v>
      </c>
      <c r="F162" t="s">
        <v>292</v>
      </c>
      <c r="Q162" t="str">
        <f t="shared" si="3"/>
        <v>insert into dbax_desc_info (codi_empr, codi_emex, codi_info, codi_lang, desc_info, tipo_info) values (0,0,'pre_cl-cs_nota-1_role-810000(2014)','es_ES','[810000] Nota 1 - Entidad que reporta','C')</v>
      </c>
    </row>
    <row r="163" spans="1:17" x14ac:dyDescent="0.25">
      <c r="A163">
        <v>0</v>
      </c>
      <c r="B163">
        <v>0</v>
      </c>
      <c r="C163" t="s">
        <v>33</v>
      </c>
      <c r="D163" t="s">
        <v>294</v>
      </c>
      <c r="E163" t="s">
        <v>159</v>
      </c>
      <c r="F163" t="s">
        <v>292</v>
      </c>
      <c r="Q163" t="str">
        <f t="shared" si="3"/>
        <v>insert into dbax_desc_info (codi_empr, codi_emex, codi_info, codi_lang, desc_info, tipo_info) values (0,0,'pre_cl-cs_nota-2_role-811000(2014)','es_ES','[811000] Nota 2 - Bases de preparación','C')</v>
      </c>
    </row>
    <row r="164" spans="1:17" x14ac:dyDescent="0.25">
      <c r="A164">
        <v>0</v>
      </c>
      <c r="B164">
        <v>0</v>
      </c>
      <c r="C164" t="s">
        <v>45</v>
      </c>
      <c r="D164" t="s">
        <v>294</v>
      </c>
      <c r="E164" t="s">
        <v>195</v>
      </c>
      <c r="F164" t="s">
        <v>292</v>
      </c>
      <c r="Q164" t="str">
        <f t="shared" si="3"/>
        <v>insert into dbax_desc_info (codi_empr, codi_emex, codi_info, codi_lang, desc_info, tipo_info) values (0,0,'pre_cl-cs_nota-3_role-811100(2014)','es_ES','[811100] Nota 3 - Políticas contables','C')</v>
      </c>
    </row>
    <row r="165" spans="1:17" x14ac:dyDescent="0.25">
      <c r="A165">
        <v>0</v>
      </c>
      <c r="B165">
        <v>0</v>
      </c>
      <c r="C165" t="s">
        <v>56</v>
      </c>
      <c r="D165" t="s">
        <v>294</v>
      </c>
      <c r="E165" t="s">
        <v>228</v>
      </c>
      <c r="F165" t="s">
        <v>292</v>
      </c>
      <c r="Q165" t="str">
        <f t="shared" si="3"/>
        <v>insert into dbax_desc_info (codi_empr, codi_emex, codi_info, codi_lang, desc_info, tipo_info) values (0,0,'pre_cl-cs_nota-4_role-811200(2014)','es_ES','[811200] Nota 4 - Políticas contables significativas','C')</v>
      </c>
    </row>
    <row r="166" spans="1:17" x14ac:dyDescent="0.25">
      <c r="A166">
        <v>0</v>
      </c>
      <c r="B166">
        <v>0</v>
      </c>
      <c r="C166" t="s">
        <v>69</v>
      </c>
      <c r="D166" t="s">
        <v>294</v>
      </c>
      <c r="E166" t="s">
        <v>267</v>
      </c>
      <c r="F166" t="s">
        <v>292</v>
      </c>
      <c r="Q166" t="str">
        <f t="shared" si="3"/>
        <v>insert into dbax_desc_info (codi_empr, codi_emex, codi_info, codi_lang, desc_info, tipo_info) values (0,0,'pre_cl-cs_nota-5_role-812000(2014)','es_ES','[812000] Nota 5 - Primera adopción','C')</v>
      </c>
    </row>
    <row r="167" spans="1:17" x14ac:dyDescent="0.25">
      <c r="A167">
        <v>0</v>
      </c>
      <c r="B167">
        <v>0</v>
      </c>
      <c r="C167" t="s">
        <v>70</v>
      </c>
      <c r="D167" t="s">
        <v>294</v>
      </c>
      <c r="E167" t="s">
        <v>270</v>
      </c>
      <c r="F167" t="s">
        <v>292</v>
      </c>
      <c r="Q167" t="str">
        <f t="shared" si="3"/>
        <v>insert into dbax_desc_info (codi_empr, codi_emex, codi_info, codi_lang, desc_info, tipo_info) values (0,0,'pre_cl-cs_nota-6_role-814000(2014)','es_ES','[814000] Nota 6 - Administración de riesgo','C')</v>
      </c>
    </row>
    <row r="168" spans="1:17" x14ac:dyDescent="0.25">
      <c r="A168">
        <v>0</v>
      </c>
      <c r="B168">
        <v>0</v>
      </c>
      <c r="C168" t="s">
        <v>71</v>
      </c>
      <c r="D168" t="s">
        <v>294</v>
      </c>
      <c r="E168" t="s">
        <v>273</v>
      </c>
      <c r="F168" t="s">
        <v>292</v>
      </c>
      <c r="Q168" t="str">
        <f t="shared" si="3"/>
        <v>insert into dbax_desc_info (codi_empr, codi_emex, codi_info, codi_lang, desc_info, tipo_info) values (0,0,'pre_cl-cs_nota-7_role-815000(2014)','es_ES','[815000] Nota 7 - Efectivo y efectivo equivalente','C')</v>
      </c>
    </row>
    <row r="169" spans="1:17" x14ac:dyDescent="0.25">
      <c r="A169">
        <v>0</v>
      </c>
      <c r="B169">
        <v>0</v>
      </c>
      <c r="C169" t="s">
        <v>72</v>
      </c>
      <c r="D169" t="s">
        <v>294</v>
      </c>
      <c r="E169" t="s">
        <v>276</v>
      </c>
      <c r="F169" t="s">
        <v>292</v>
      </c>
      <c r="Q169" t="str">
        <f t="shared" si="3"/>
        <v>insert into dbax_desc_info (codi_empr, codi_emex, codi_info, codi_lang, desc_info, tipo_info) values (0,0,'pre_cl-cs_nota-8_role-816000(2014)','es_ES','[816000] Nota 8 - Activos financieros a valor razonable','C')</v>
      </c>
    </row>
    <row r="170" spans="1:17" x14ac:dyDescent="0.25">
      <c r="A170">
        <v>0</v>
      </c>
      <c r="B170">
        <v>0</v>
      </c>
      <c r="C170" t="s">
        <v>73</v>
      </c>
      <c r="D170" t="s">
        <v>294</v>
      </c>
      <c r="E170" t="s">
        <v>279</v>
      </c>
      <c r="F170" t="s">
        <v>292</v>
      </c>
      <c r="Q170" t="str">
        <f t="shared" si="3"/>
        <v>insert into dbax_desc_info (codi_empr, codi_emex, codi_info, codi_lang, desc_info, tipo_info) values (0,0,'pre_cl-cs_nota-9_role-821000(2014)','es_ES','[821000] Nota 9 - Activos financieros a costo amortizado','C')</v>
      </c>
    </row>
    <row r="171" spans="1:17" x14ac:dyDescent="0.25">
      <c r="A171">
        <v>0</v>
      </c>
      <c r="B171">
        <v>0</v>
      </c>
      <c r="C171" t="s">
        <v>22</v>
      </c>
      <c r="D171" t="s">
        <v>294</v>
      </c>
      <c r="E171" t="s">
        <v>126</v>
      </c>
      <c r="F171" t="s">
        <v>292</v>
      </c>
      <c r="Q171" t="str">
        <f t="shared" si="3"/>
        <v>insert into dbax_desc_info (codi_empr, codi_emex, codi_info, codi_lang, desc_info, tipo_info) values (0,0,'pre_cl-cs_nota-10_role-822000(2014)','es_ES','[822000] Nota 10 - Préstamos','C')</v>
      </c>
    </row>
    <row r="172" spans="1:17" x14ac:dyDescent="0.25">
      <c r="A172">
        <v>0</v>
      </c>
      <c r="B172">
        <v>0</v>
      </c>
      <c r="C172" t="s">
        <v>23</v>
      </c>
      <c r="D172" t="s">
        <v>294</v>
      </c>
      <c r="E172" t="s">
        <v>129</v>
      </c>
      <c r="F172" t="s">
        <v>292</v>
      </c>
      <c r="Q172" t="str">
        <f t="shared" si="3"/>
        <v>insert into dbax_desc_info (codi_empr, codi_emex, codi_info, codi_lang, desc_info, tipo_info) values (0,0,'pre_cl-cs_nota-11_role-823000(2014)','es_ES','[823000] Nota 11 - Inversiones seguros con cuenta única de inversión (CUI)','C')</v>
      </c>
    </row>
    <row r="173" spans="1:17" x14ac:dyDescent="0.25">
      <c r="A173">
        <v>0</v>
      </c>
      <c r="B173">
        <v>0</v>
      </c>
      <c r="C173" t="s">
        <v>24</v>
      </c>
      <c r="D173" t="s">
        <v>294</v>
      </c>
      <c r="E173" t="s">
        <v>132</v>
      </c>
      <c r="F173" t="s">
        <v>292</v>
      </c>
      <c r="Q173" t="str">
        <f t="shared" si="3"/>
        <v>insert into dbax_desc_info (codi_empr, codi_emex, codi_info, codi_lang, desc_info, tipo_info) values (0,0,'pre_cl-cs_nota-12_role-824000(2014)','es_ES','[824000] Nota 12 - Participaciones en entidades del grupo','C')</v>
      </c>
    </row>
    <row r="174" spans="1:17" x14ac:dyDescent="0.25">
      <c r="A174">
        <v>0</v>
      </c>
      <c r="B174">
        <v>0</v>
      </c>
      <c r="C174" t="s">
        <v>25</v>
      </c>
      <c r="D174" t="s">
        <v>294</v>
      </c>
      <c r="E174" t="s">
        <v>135</v>
      </c>
      <c r="F174" t="s">
        <v>292</v>
      </c>
      <c r="Q174" t="str">
        <f t="shared" si="3"/>
        <v>insert into dbax_desc_info (codi_empr, codi_emex, codi_info, codi_lang, desc_info, tipo_info) values (0,0,'pre_cl-cs_nota-13_role-825000(2014)','es_ES','[825000] Nota 13 - Otras notas de inversiones financieras','C')</v>
      </c>
    </row>
    <row r="175" spans="1:17" x14ac:dyDescent="0.25">
      <c r="A175">
        <v>0</v>
      </c>
      <c r="B175">
        <v>0</v>
      </c>
      <c r="C175" t="s">
        <v>26</v>
      </c>
      <c r="D175" t="s">
        <v>294</v>
      </c>
      <c r="E175" t="s">
        <v>138</v>
      </c>
      <c r="F175" t="s">
        <v>292</v>
      </c>
      <c r="Q175" t="str">
        <f t="shared" si="3"/>
        <v>insert into dbax_desc_info (codi_empr, codi_emex, codi_info, codi_lang, desc_info, tipo_info) values (0,0,'pre_cl-cs_nota-14_role-826000(2014)','es_ES','[826000] Nota 14 - Inversiones inmobiliarias','C')</v>
      </c>
    </row>
    <row r="176" spans="1:17" x14ac:dyDescent="0.25">
      <c r="A176">
        <v>0</v>
      </c>
      <c r="B176">
        <v>0</v>
      </c>
      <c r="C176" t="s">
        <v>27</v>
      </c>
      <c r="D176" t="s">
        <v>294</v>
      </c>
      <c r="E176" t="s">
        <v>141</v>
      </c>
      <c r="F176" t="s">
        <v>292</v>
      </c>
      <c r="Q176" t="str">
        <f t="shared" si="3"/>
        <v>insert into dbax_desc_info (codi_empr, codi_emex, codi_info, codi_lang, desc_info, tipo_info) values (0,0,'pre_cl-cs_nota-15_role-827000(2014)','es_ES','[827000] Nota 15 - Activos no corrientes mantenidos para la venta','C')</v>
      </c>
    </row>
    <row r="177" spans="1:17" x14ac:dyDescent="0.25">
      <c r="A177">
        <v>0</v>
      </c>
      <c r="B177">
        <v>0</v>
      </c>
      <c r="C177" t="s">
        <v>28</v>
      </c>
      <c r="D177" t="s">
        <v>294</v>
      </c>
      <c r="E177" t="s">
        <v>144</v>
      </c>
      <c r="F177" t="s">
        <v>292</v>
      </c>
      <c r="Q177" t="str">
        <f t="shared" si="3"/>
        <v>insert into dbax_desc_info (codi_empr, codi_emex, codi_info, codi_lang, desc_info, tipo_info) values (0,0,'pre_cl-cs_nota-16_role-828000(2014)','es_ES','[828000] Nota 16 - Cuentas por cobrar asegurados','C')</v>
      </c>
    </row>
    <row r="178" spans="1:17" x14ac:dyDescent="0.25">
      <c r="A178">
        <v>0</v>
      </c>
      <c r="B178">
        <v>0</v>
      </c>
      <c r="C178" t="s">
        <v>29</v>
      </c>
      <c r="D178" t="s">
        <v>294</v>
      </c>
      <c r="E178" t="s">
        <v>147</v>
      </c>
      <c r="F178" t="s">
        <v>292</v>
      </c>
      <c r="Q178" t="str">
        <f t="shared" si="3"/>
        <v>insert into dbax_desc_info (codi_empr, codi_emex, codi_info, codi_lang, desc_info, tipo_info) values (0,0,'pre_cl-cs_nota-17_role-829000(2014)','es_ES','[829000] Nota 17 - Deudores por operaciones de reaseguro','C')</v>
      </c>
    </row>
    <row r="179" spans="1:17" x14ac:dyDescent="0.25">
      <c r="A179">
        <v>0</v>
      </c>
      <c r="B179">
        <v>0</v>
      </c>
      <c r="C179" t="s">
        <v>30</v>
      </c>
      <c r="D179" t="s">
        <v>294</v>
      </c>
      <c r="E179" t="s">
        <v>150</v>
      </c>
      <c r="F179" t="s">
        <v>292</v>
      </c>
      <c r="Q179" t="str">
        <f t="shared" si="3"/>
        <v>insert into dbax_desc_info (codi_empr, codi_emex, codi_info, codi_lang, desc_info, tipo_info) values (0,0,'pre_cl-cs_nota-18_role-830000(2014)','es_ES','[830000] Nota 18 - Deudores por operaciones de coaseguro','C')</v>
      </c>
    </row>
    <row r="180" spans="1:17" x14ac:dyDescent="0.25">
      <c r="A180">
        <v>0</v>
      </c>
      <c r="B180">
        <v>0</v>
      </c>
      <c r="C180" t="s">
        <v>31</v>
      </c>
      <c r="D180" t="s">
        <v>294</v>
      </c>
      <c r="E180" t="s">
        <v>153</v>
      </c>
      <c r="F180" t="s">
        <v>292</v>
      </c>
      <c r="Q180" t="str">
        <f t="shared" si="3"/>
        <v>insert into dbax_desc_info (codi_empr, codi_emex, codi_info, codi_lang, desc_info, tipo_info) values (0,0,'pre_cl-cs_nota-19_role-832100(2014)','es_ES','[832100] Nota 19 - Participación del reaseguro en las reservas técnicas (activo) y reservas técnicas (pasivo) - Seguros generales','C')</v>
      </c>
    </row>
    <row r="181" spans="1:17" x14ac:dyDescent="0.25">
      <c r="A181">
        <v>0</v>
      </c>
      <c r="B181">
        <v>0</v>
      </c>
      <c r="C181" t="s">
        <v>32</v>
      </c>
      <c r="D181" t="s">
        <v>294</v>
      </c>
      <c r="E181" t="s">
        <v>156</v>
      </c>
      <c r="F181" t="s">
        <v>292</v>
      </c>
      <c r="Q181" t="str">
        <f t="shared" si="3"/>
        <v>insert into dbax_desc_info (codi_empr, codi_emex, codi_info, codi_lang, desc_info, tipo_info) values (0,0,'pre_cl-cs_nota-19_role-832200(2014)','es_ES','[832200] Nota 19 - Participación del reaseguro en las reservas técnicas (activo) y reservas técnicas (pasivo) - Seguros de vida','C')</v>
      </c>
    </row>
    <row r="182" spans="1:17" x14ac:dyDescent="0.25">
      <c r="A182">
        <v>0</v>
      </c>
      <c r="B182">
        <v>0</v>
      </c>
      <c r="C182" t="s">
        <v>34</v>
      </c>
      <c r="D182" t="s">
        <v>294</v>
      </c>
      <c r="E182" t="s">
        <v>162</v>
      </c>
      <c r="F182" t="s">
        <v>292</v>
      </c>
      <c r="Q182" t="str">
        <f t="shared" si="3"/>
        <v>insert into dbax_desc_info (codi_empr, codi_emex, codi_info, codi_lang, desc_info, tipo_info) values (0,0,'pre_cl-cs_nota-20_role-833000(2014)','es_ES','[833000] Nota 20 - Intangibles','C')</v>
      </c>
    </row>
    <row r="183" spans="1:17" x14ac:dyDescent="0.25">
      <c r="A183">
        <v>0</v>
      </c>
      <c r="B183">
        <v>0</v>
      </c>
      <c r="C183" t="s">
        <v>35</v>
      </c>
      <c r="D183" t="s">
        <v>294</v>
      </c>
      <c r="E183" t="s">
        <v>165</v>
      </c>
      <c r="F183" t="s">
        <v>292</v>
      </c>
      <c r="Q183" t="str">
        <f t="shared" si="3"/>
        <v>insert into dbax_desc_info (codi_empr, codi_emex, codi_info, codi_lang, desc_info, tipo_info) values (0,0,'pre_cl-cs_nota-21_role-834000(2014)','es_ES','[834000] Nota 21 - Impuestos por cobrar','C')</v>
      </c>
    </row>
    <row r="184" spans="1:17" x14ac:dyDescent="0.25">
      <c r="A184">
        <v>0</v>
      </c>
      <c r="B184">
        <v>0</v>
      </c>
      <c r="C184" t="s">
        <v>36</v>
      </c>
      <c r="D184" t="s">
        <v>294</v>
      </c>
      <c r="E184" t="s">
        <v>168</v>
      </c>
      <c r="F184" t="s">
        <v>292</v>
      </c>
      <c r="Q184" t="str">
        <f t="shared" si="3"/>
        <v>insert into dbax_desc_info (codi_empr, codi_emex, codi_info, codi_lang, desc_info, tipo_info) values (0,0,'pre_cl-cs_nota-22_role-835000(2014)','es_ES','[835000] Nota 22 - Otros activos','C')</v>
      </c>
    </row>
    <row r="185" spans="1:17" x14ac:dyDescent="0.25">
      <c r="A185">
        <v>0</v>
      </c>
      <c r="B185">
        <v>0</v>
      </c>
      <c r="C185" t="s">
        <v>37</v>
      </c>
      <c r="D185" t="s">
        <v>294</v>
      </c>
      <c r="E185" t="s">
        <v>171</v>
      </c>
      <c r="F185" t="s">
        <v>292</v>
      </c>
      <c r="Q185" t="str">
        <f t="shared" si="3"/>
        <v>insert into dbax_desc_info (codi_empr, codi_emex, codi_info, codi_lang, desc_info, tipo_info) values (0,0,'pre_cl-cs_nota-23_role-836000(2014)','es_ES','[836000] Nota 23 - Pasivos financieros','C')</v>
      </c>
    </row>
    <row r="186" spans="1:17" x14ac:dyDescent="0.25">
      <c r="A186">
        <v>0</v>
      </c>
      <c r="B186">
        <v>0</v>
      </c>
      <c r="C186" t="s">
        <v>38</v>
      </c>
      <c r="D186" t="s">
        <v>294</v>
      </c>
      <c r="E186" t="s">
        <v>174</v>
      </c>
      <c r="F186" t="s">
        <v>292</v>
      </c>
      <c r="Q186" t="str">
        <f t="shared" si="3"/>
        <v>insert into dbax_desc_info (codi_empr, codi_emex, codi_info, codi_lang, desc_info, tipo_info) values (0,0,'pre_cl-cs_nota-24_role-837000(2014)','es_ES','[837000] Nota 24 - Pasivos no corrientes mantenidos para la venta','C')</v>
      </c>
    </row>
    <row r="187" spans="1:17" x14ac:dyDescent="0.25">
      <c r="A187">
        <v>0</v>
      </c>
      <c r="B187">
        <v>0</v>
      </c>
      <c r="C187" t="s">
        <v>39</v>
      </c>
      <c r="D187" t="s">
        <v>294</v>
      </c>
      <c r="E187" t="s">
        <v>177</v>
      </c>
      <c r="F187" t="s">
        <v>292</v>
      </c>
      <c r="Q187" t="str">
        <f t="shared" si="3"/>
        <v>insert into dbax_desc_info (codi_empr, codi_emex, codi_info, codi_lang, desc_info, tipo_info) values (0,0,'pre_cl-cs_nota-25_role-838100(2014)','es_ES','[838100] Nota 25 - Reservas técnicas - Seguros generales','C')</v>
      </c>
    </row>
    <row r="188" spans="1:17" x14ac:dyDescent="0.25">
      <c r="A188">
        <v>0</v>
      </c>
      <c r="B188">
        <v>0</v>
      </c>
      <c r="C188" t="s">
        <v>40</v>
      </c>
      <c r="D188" t="s">
        <v>294</v>
      </c>
      <c r="E188" t="s">
        <v>180</v>
      </c>
      <c r="F188" t="s">
        <v>292</v>
      </c>
      <c r="Q188" t="str">
        <f t="shared" si="3"/>
        <v>insert into dbax_desc_info (codi_empr, codi_emex, codi_info, codi_lang, desc_info, tipo_info) values (0,0,'pre_cl-cs_nota-25_role-838200(2014)','es_ES','[838200] Nota 25 - Reservas técnicas - Seguros de vida','C')</v>
      </c>
    </row>
    <row r="189" spans="1:17" x14ac:dyDescent="0.25">
      <c r="A189">
        <v>0</v>
      </c>
      <c r="B189">
        <v>0</v>
      </c>
      <c r="C189" t="s">
        <v>41</v>
      </c>
      <c r="D189" t="s">
        <v>294</v>
      </c>
      <c r="E189" t="s">
        <v>183</v>
      </c>
      <c r="F189" t="s">
        <v>292</v>
      </c>
      <c r="Q189" t="str">
        <f t="shared" si="3"/>
        <v>insert into dbax_desc_info (codi_empr, codi_emex, codi_info, codi_lang, desc_info, tipo_info) values (0,0,'pre_cl-cs_nota-26_role-840000(2014)','es_ES','[840000] Nota 26 - Deudas por operaciones de seguro','C')</v>
      </c>
    </row>
    <row r="190" spans="1:17" x14ac:dyDescent="0.25">
      <c r="A190">
        <v>0</v>
      </c>
      <c r="B190">
        <v>0</v>
      </c>
      <c r="C190" t="s">
        <v>42</v>
      </c>
      <c r="D190" t="s">
        <v>294</v>
      </c>
      <c r="E190" t="s">
        <v>186</v>
      </c>
      <c r="F190" t="s">
        <v>292</v>
      </c>
      <c r="Q190" t="str">
        <f t="shared" si="3"/>
        <v>insert into dbax_desc_info (codi_empr, codi_emex, codi_info, codi_lang, desc_info, tipo_info) values (0,0,'pre_cl-cs_nota-27_role-842000(2014)','es_ES','[842000] Nota 27 - Provisiones','C')</v>
      </c>
    </row>
    <row r="191" spans="1:17" x14ac:dyDescent="0.25">
      <c r="A191">
        <v>0</v>
      </c>
      <c r="B191">
        <v>0</v>
      </c>
      <c r="C191" t="s">
        <v>43</v>
      </c>
      <c r="D191" t="s">
        <v>294</v>
      </c>
      <c r="E191" t="s">
        <v>189</v>
      </c>
      <c r="F191" t="s">
        <v>292</v>
      </c>
      <c r="Q191" t="str">
        <f t="shared" si="3"/>
        <v>insert into dbax_desc_info (codi_empr, codi_emex, codi_info, codi_lang, desc_info, tipo_info) values (0,0,'pre_cl-cs_nota-28_role-843000(2014)','es_ES','[843000] Nota 28 - Otros pasivos','C')</v>
      </c>
    </row>
    <row r="192" spans="1:17" x14ac:dyDescent="0.25">
      <c r="A192">
        <v>0</v>
      </c>
      <c r="B192">
        <v>0</v>
      </c>
      <c r="C192" t="s">
        <v>44</v>
      </c>
      <c r="D192" t="s">
        <v>294</v>
      </c>
      <c r="E192" t="s">
        <v>192</v>
      </c>
      <c r="F192" t="s">
        <v>292</v>
      </c>
      <c r="Q192" t="str">
        <f t="shared" si="3"/>
        <v>insert into dbax_desc_info (codi_empr, codi_emex, codi_info, codi_lang, desc_info, tipo_info) values (0,0,'pre_cl-cs_nota-29_role-844000(2014)','es_ES','[844000] Nota 29 - Patrimonio','C')</v>
      </c>
    </row>
    <row r="193" spans="1:17" x14ac:dyDescent="0.25">
      <c r="A193">
        <v>0</v>
      </c>
      <c r="B193">
        <v>0</v>
      </c>
      <c r="C193" t="s">
        <v>46</v>
      </c>
      <c r="D193" t="s">
        <v>294</v>
      </c>
      <c r="E193" t="s">
        <v>198</v>
      </c>
      <c r="F193" t="s">
        <v>292</v>
      </c>
      <c r="Q193" t="str">
        <f t="shared" si="3"/>
        <v>insert into dbax_desc_info (codi_empr, codi_emex, codi_info, codi_lang, desc_info, tipo_info) values (0,0,'pre_cl-cs_nota-30_role-846000(2014)','es_ES','[846000] Nota 30 - Reaseguradores y corredores de reaseguros vigentes','C')</v>
      </c>
    </row>
    <row r="194" spans="1:17" x14ac:dyDescent="0.25">
      <c r="A194">
        <v>0</v>
      </c>
      <c r="B194">
        <v>0</v>
      </c>
      <c r="C194" t="s">
        <v>47</v>
      </c>
      <c r="D194" t="s">
        <v>294</v>
      </c>
      <c r="E194" t="s">
        <v>201</v>
      </c>
      <c r="F194" t="s">
        <v>292</v>
      </c>
      <c r="Q194" t="str">
        <f t="shared" si="3"/>
        <v>insert into dbax_desc_info (codi_empr, codi_emex, codi_info, codi_lang, desc_info, tipo_info) values (0,0,'pre_cl-cs_nota-31_role-847000(2014)','es_ES','[847000] Nota 31 - Variación de reservas técnicas','C')</v>
      </c>
    </row>
    <row r="195" spans="1:17" x14ac:dyDescent="0.25">
      <c r="A195">
        <v>0</v>
      </c>
      <c r="B195">
        <v>0</v>
      </c>
      <c r="C195" t="s">
        <v>48</v>
      </c>
      <c r="D195" t="s">
        <v>294</v>
      </c>
      <c r="E195" t="s">
        <v>204</v>
      </c>
      <c r="F195" t="s">
        <v>292</v>
      </c>
      <c r="Q195" t="str">
        <f t="shared" si="3"/>
        <v>insert into dbax_desc_info (codi_empr, codi_emex, codi_info, codi_lang, desc_info, tipo_info) values (0,0,'pre_cl-cs_nota-32_role-848000(2014)','es_ES','[848000] Nota 32 - Costo de siniestros','C')</v>
      </c>
    </row>
    <row r="196" spans="1:17" x14ac:dyDescent="0.25">
      <c r="A196">
        <v>0</v>
      </c>
      <c r="B196">
        <v>0</v>
      </c>
      <c r="C196" t="s">
        <v>49</v>
      </c>
      <c r="D196" t="s">
        <v>294</v>
      </c>
      <c r="E196" t="s">
        <v>207</v>
      </c>
      <c r="F196" t="s">
        <v>292</v>
      </c>
      <c r="Q196" t="str">
        <f t="shared" si="3"/>
        <v>insert into dbax_desc_info (codi_empr, codi_emex, codi_info, codi_lang, desc_info, tipo_info) values (0,0,'pre_cl-cs_nota-33_role-849000(2014)','es_ES','[849000] Nota 33 - Costo de administración','C')</v>
      </c>
    </row>
    <row r="197" spans="1:17" x14ac:dyDescent="0.25">
      <c r="A197">
        <v>0</v>
      </c>
      <c r="B197">
        <v>0</v>
      </c>
      <c r="C197" t="s">
        <v>50</v>
      </c>
      <c r="D197" t="s">
        <v>294</v>
      </c>
      <c r="E197" t="s">
        <v>210</v>
      </c>
      <c r="F197" t="s">
        <v>292</v>
      </c>
      <c r="Q197" t="str">
        <f t="shared" si="3"/>
        <v>insert into dbax_desc_info (codi_empr, codi_emex, codi_info, codi_lang, desc_info, tipo_info) values (0,0,'pre_cl-cs_nota-34_role-850000(2014)','es_ES','[850000] Nota 34 - Deterioro de seguros','C')</v>
      </c>
    </row>
    <row r="198" spans="1:17" x14ac:dyDescent="0.25">
      <c r="A198">
        <v>0</v>
      </c>
      <c r="B198">
        <v>0</v>
      </c>
      <c r="C198" t="s">
        <v>51</v>
      </c>
      <c r="D198" t="s">
        <v>294</v>
      </c>
      <c r="E198" t="s">
        <v>213</v>
      </c>
      <c r="F198" t="s">
        <v>292</v>
      </c>
      <c r="Q198" t="str">
        <f t="shared" si="3"/>
        <v>insert into dbax_desc_info (codi_empr, codi_emex, codi_info, codi_lang, desc_info, tipo_info) values (0,0,'pre_cl-cs_nota-35_role-851000(2014)','es_ES','[851000] Nota 35 - Resultado de inversiones','C')</v>
      </c>
    </row>
    <row r="199" spans="1:17" x14ac:dyDescent="0.25">
      <c r="A199">
        <v>0</v>
      </c>
      <c r="B199">
        <v>0</v>
      </c>
      <c r="C199" t="s">
        <v>52</v>
      </c>
      <c r="D199" t="s">
        <v>294</v>
      </c>
      <c r="E199" t="s">
        <v>216</v>
      </c>
      <c r="F199" t="s">
        <v>292</v>
      </c>
      <c r="Q199" t="str">
        <f t="shared" si="3"/>
        <v>insert into dbax_desc_info (codi_empr, codi_emex, codi_info, codi_lang, desc_info, tipo_info) values (0,0,'pre_cl-cs_nota-36_role-852000(2014)','es_ES','[852000] Nota 36 - Otros ingresos','C')</v>
      </c>
    </row>
    <row r="200" spans="1:17" x14ac:dyDescent="0.25">
      <c r="A200">
        <v>0</v>
      </c>
      <c r="B200">
        <v>0</v>
      </c>
      <c r="C200" t="s">
        <v>53</v>
      </c>
      <c r="D200" t="s">
        <v>294</v>
      </c>
      <c r="E200" t="s">
        <v>219</v>
      </c>
      <c r="F200" t="s">
        <v>292</v>
      </c>
      <c r="Q200" t="str">
        <f t="shared" si="3"/>
        <v>insert into dbax_desc_info (codi_empr, codi_emex, codi_info, codi_lang, desc_info, tipo_info) values (0,0,'pre_cl-cs_nota-37_role-853000(2014)','es_ES','[853000] Nota 37 - Otros egresos','C')</v>
      </c>
    </row>
    <row r="201" spans="1:17" x14ac:dyDescent="0.25">
      <c r="A201">
        <v>0</v>
      </c>
      <c r="B201">
        <v>0</v>
      </c>
      <c r="C201" t="s">
        <v>54</v>
      </c>
      <c r="D201" t="s">
        <v>294</v>
      </c>
      <c r="E201" t="s">
        <v>222</v>
      </c>
      <c r="F201" t="s">
        <v>292</v>
      </c>
      <c r="Q201" t="str">
        <f t="shared" si="3"/>
        <v>insert into dbax_desc_info (codi_empr, codi_emex, codi_info, codi_lang, desc_info, tipo_info) values (0,0,'pre_cl-cs_nota-38_role-854000(2014)','es_ES','[854000] Nota 38 - Diferencia de cambio','C')</v>
      </c>
    </row>
    <row r="202" spans="1:17" x14ac:dyDescent="0.25">
      <c r="A202">
        <v>0</v>
      </c>
      <c r="B202">
        <v>0</v>
      </c>
      <c r="C202" t="s">
        <v>55</v>
      </c>
      <c r="D202" t="s">
        <v>294</v>
      </c>
      <c r="E202" t="s">
        <v>225</v>
      </c>
      <c r="F202" t="s">
        <v>292</v>
      </c>
      <c r="Q202" t="str">
        <f t="shared" si="3"/>
        <v>insert into dbax_desc_info (codi_empr, codi_emex, codi_info, codi_lang, desc_info, tipo_info) values (0,0,'pre_cl-cs_nota-39_role-855000(2014)','es_ES','[855000] Nota 39 - Utilidad (pérdida) por operaciones discontinuas y disponibles para la venta','C')</v>
      </c>
    </row>
    <row r="203" spans="1:17" x14ac:dyDescent="0.25">
      <c r="A203">
        <v>0</v>
      </c>
      <c r="B203">
        <v>0</v>
      </c>
      <c r="C203" t="s">
        <v>57</v>
      </c>
      <c r="D203" t="s">
        <v>294</v>
      </c>
      <c r="E203" t="s">
        <v>231</v>
      </c>
      <c r="F203" t="s">
        <v>292</v>
      </c>
      <c r="Q203" t="str">
        <f t="shared" si="3"/>
        <v>insert into dbax_desc_info (codi_empr, codi_emex, codi_info, codi_lang, desc_info, tipo_info) values (0,0,'pre_cl-cs_nota-40_role-856000(2014)','es_ES','[856000] Nota 40 - Impuesto a la renta','C')</v>
      </c>
    </row>
    <row r="204" spans="1:17" x14ac:dyDescent="0.25">
      <c r="A204">
        <v>0</v>
      </c>
      <c r="B204">
        <v>0</v>
      </c>
      <c r="C204" t="s">
        <v>58</v>
      </c>
      <c r="D204" t="s">
        <v>294</v>
      </c>
      <c r="E204" t="s">
        <v>234</v>
      </c>
      <c r="F204" t="s">
        <v>292</v>
      </c>
      <c r="Q204" t="str">
        <f t="shared" si="3"/>
        <v>insert into dbax_desc_info (codi_empr, codi_emex, codi_info, codi_lang, desc_info, tipo_info) values (0,0,'pre_cl-cs_nota-41_role-857000(2014)','es_ES','[857000] Nota 41 - Estado de flujo de efectivo','C')</v>
      </c>
    </row>
    <row r="205" spans="1:17" x14ac:dyDescent="0.25">
      <c r="A205">
        <v>0</v>
      </c>
      <c r="B205">
        <v>0</v>
      </c>
      <c r="C205" t="s">
        <v>59</v>
      </c>
      <c r="D205" t="s">
        <v>294</v>
      </c>
      <c r="E205" t="s">
        <v>237</v>
      </c>
      <c r="F205" t="s">
        <v>292</v>
      </c>
      <c r="Q205" t="str">
        <f t="shared" si="3"/>
        <v>insert into dbax_desc_info (codi_empr, codi_emex, codi_info, codi_lang, desc_info, tipo_info) values (0,0,'pre_cl-cs_nota-42_role-858000(2014)','es_ES','[858000] Nota 42 - Contingencias y compromisos','C')</v>
      </c>
    </row>
    <row r="206" spans="1:17" x14ac:dyDescent="0.25">
      <c r="A206">
        <v>0</v>
      </c>
      <c r="B206">
        <v>0</v>
      </c>
      <c r="C206" t="s">
        <v>60</v>
      </c>
      <c r="D206" t="s">
        <v>294</v>
      </c>
      <c r="E206" t="s">
        <v>240</v>
      </c>
      <c r="F206" t="s">
        <v>292</v>
      </c>
      <c r="Q206" t="str">
        <f t="shared" si="3"/>
        <v>insert into dbax_desc_info (codi_empr, codi_emex, codi_info, codi_lang, desc_info, tipo_info) values (0,0,'pre_cl-cs_nota-43_role-859000(2014)','es_ES','[859000] Nota 43 - Hechos posteriores','C')</v>
      </c>
    </row>
    <row r="207" spans="1:17" x14ac:dyDescent="0.25">
      <c r="A207">
        <v>0</v>
      </c>
      <c r="B207">
        <v>0</v>
      </c>
      <c r="C207" t="s">
        <v>61</v>
      </c>
      <c r="D207" t="s">
        <v>294</v>
      </c>
      <c r="E207" t="s">
        <v>243</v>
      </c>
      <c r="F207" t="s">
        <v>292</v>
      </c>
      <c r="Q207" t="str">
        <f t="shared" si="3"/>
        <v>insert into dbax_desc_info (codi_empr, codi_emex, codi_info, codi_lang, desc_info, tipo_info) values (0,0,'pre_cl-cs_nota-44_role-860000(2014)','es_ES','[860000] Nota 44 - Moneda Extranjera','C')</v>
      </c>
    </row>
    <row r="208" spans="1:17" x14ac:dyDescent="0.25">
      <c r="A208">
        <v>0</v>
      </c>
      <c r="B208">
        <v>0</v>
      </c>
      <c r="C208" t="s">
        <v>62</v>
      </c>
      <c r="D208" t="s">
        <v>294</v>
      </c>
      <c r="E208" t="s">
        <v>246</v>
      </c>
      <c r="F208" t="s">
        <v>292</v>
      </c>
      <c r="Q208" t="str">
        <f t="shared" si="3"/>
        <v>insert into dbax_desc_info (codi_empr, codi_emex, codi_info, codi_lang, desc_info, tipo_info) values (0,0,'pre_cl-cs_nota-45_role-861000(2014)','es_ES','[861000] Nota 45 - Cuadro de ventas por regiones (seguros generales)','C')</v>
      </c>
    </row>
    <row r="209" spans="1:17" x14ac:dyDescent="0.25">
      <c r="A209">
        <v>0</v>
      </c>
      <c r="B209">
        <v>0</v>
      </c>
      <c r="C209" t="s">
        <v>63</v>
      </c>
      <c r="D209" t="s">
        <v>294</v>
      </c>
      <c r="E209" t="s">
        <v>249</v>
      </c>
      <c r="F209" t="s">
        <v>292</v>
      </c>
      <c r="Q209" t="str">
        <f t="shared" si="3"/>
        <v>insert into dbax_desc_info (codi_empr, codi_emex, codi_info, codi_lang, desc_info, tipo_info) values (0,0,'pre_cl-cs_nota-46_role-862100(2014)','es_ES','[862100] Nota 46 - Margen de solvencia - Seguros generales','C')</v>
      </c>
    </row>
    <row r="210" spans="1:17" x14ac:dyDescent="0.25">
      <c r="A210">
        <v>0</v>
      </c>
      <c r="B210">
        <v>0</v>
      </c>
      <c r="C210" t="s">
        <v>64</v>
      </c>
      <c r="D210" t="s">
        <v>294</v>
      </c>
      <c r="E210" t="s">
        <v>252</v>
      </c>
      <c r="F210" t="s">
        <v>292</v>
      </c>
      <c r="Q210" t="str">
        <f t="shared" si="3"/>
        <v>insert into dbax_desc_info (codi_empr, codi_emex, codi_info, codi_lang, desc_info, tipo_info) values (0,0,'pre_cl-cs_nota-46_role-862200(2014)','es_ES','[862200] Nota 46 - Margen de solvencia - Seguros de vida','C')</v>
      </c>
    </row>
    <row r="211" spans="1:17" x14ac:dyDescent="0.25">
      <c r="A211">
        <v>0</v>
      </c>
      <c r="B211">
        <v>0</v>
      </c>
      <c r="C211" t="s">
        <v>65</v>
      </c>
      <c r="D211" t="s">
        <v>294</v>
      </c>
      <c r="E211" t="s">
        <v>255</v>
      </c>
      <c r="F211" t="s">
        <v>292</v>
      </c>
      <c r="Q211" t="str">
        <f t="shared" si="3"/>
        <v>insert into dbax_desc_info (codi_empr, codi_emex, codi_info, codi_lang, desc_info, tipo_info) values (0,0,'pre_cl-cs_nota-47_role-863100(2014)','es_ES','[863100] Nota 47 - Cumplimiento circular 794 - Alternativa N°1 (seguros generales)','C')</v>
      </c>
    </row>
    <row r="212" spans="1:17" x14ac:dyDescent="0.25">
      <c r="A212">
        <v>0</v>
      </c>
      <c r="B212">
        <v>0</v>
      </c>
      <c r="C212" t="s">
        <v>66</v>
      </c>
      <c r="D212" t="s">
        <v>294</v>
      </c>
      <c r="E212" t="s">
        <v>258</v>
      </c>
      <c r="F212" t="s">
        <v>292</v>
      </c>
      <c r="Q212" t="str">
        <f t="shared" si="3"/>
        <v>insert into dbax_desc_info (codi_empr, codi_emex, codi_info, codi_lang, desc_info, tipo_info) values (0,0,'pre_cl-cs_nota-47_role-863200(2014)','es_ES','[863200] Nota 47 - Cumplimiento circular 794 - Alternativa N°2 (seguros generales)','C')</v>
      </c>
    </row>
    <row r="213" spans="1:17" x14ac:dyDescent="0.25">
      <c r="A213">
        <v>0</v>
      </c>
      <c r="B213">
        <v>0</v>
      </c>
      <c r="C213" t="s">
        <v>67</v>
      </c>
      <c r="D213" t="s">
        <v>294</v>
      </c>
      <c r="E213" t="s">
        <v>261</v>
      </c>
      <c r="F213" t="s">
        <v>292</v>
      </c>
      <c r="Q213" t="str">
        <f t="shared" si="3"/>
        <v>insert into dbax_desc_info (codi_empr, codi_emex, codi_info, codi_lang, desc_info, tipo_info) values (0,0,'pre_cl-cs_nota-48_role-864000(2014)','es_ES','[864000] Nota 48 - Solvencia','C')</v>
      </c>
    </row>
    <row r="214" spans="1:17" x14ac:dyDescent="0.25">
      <c r="A214">
        <v>0</v>
      </c>
      <c r="B214">
        <v>0</v>
      </c>
      <c r="C214" t="s">
        <v>68</v>
      </c>
      <c r="D214" t="s">
        <v>294</v>
      </c>
      <c r="E214" t="s">
        <v>264</v>
      </c>
      <c r="F214" t="s">
        <v>292</v>
      </c>
      <c r="Q214" t="str">
        <f t="shared" si="3"/>
        <v>insert into dbax_desc_info (codi_empr, codi_emex, codi_info, codi_lang, desc_info, tipo_info) values (0,0,'pre_cl-cs_nota-48_role-864300(2014)','es_ES','[864300] Nota 48 - Solvencia Mutuales','C')</v>
      </c>
    </row>
    <row r="215" spans="1:17" x14ac:dyDescent="0.25">
      <c r="A215">
        <v>0</v>
      </c>
      <c r="B215">
        <v>0</v>
      </c>
      <c r="C215" t="s">
        <v>5</v>
      </c>
      <c r="D215" t="s">
        <v>294</v>
      </c>
      <c r="E215" t="s">
        <v>74</v>
      </c>
      <c r="F215" t="s">
        <v>292</v>
      </c>
      <c r="Q215" t="str">
        <f t="shared" si="3"/>
        <v>insert into dbax_desc_info (codi_empr, codi_emex, codi_info, codi_lang, desc_info, tipo_info) values (0,0,'pre_cl-cs_cuadro-601_role-906011(2014)','es_ES','[906011] Cuadro 601 - Margen de contribución - Seguros generales','C')</v>
      </c>
    </row>
    <row r="216" spans="1:17" x14ac:dyDescent="0.25">
      <c r="A216">
        <v>0</v>
      </c>
      <c r="B216">
        <v>0</v>
      </c>
      <c r="C216" t="s">
        <v>6</v>
      </c>
      <c r="D216" t="s">
        <v>294</v>
      </c>
      <c r="E216" t="s">
        <v>79</v>
      </c>
      <c r="F216" t="s">
        <v>292</v>
      </c>
      <c r="Q216" t="str">
        <f t="shared" si="3"/>
        <v>insert into dbax_desc_info (codi_empr, codi_emex, codi_info, codi_lang, desc_info, tipo_info) values (0,0,'pre_cl-cs_cuadro-601_role-906012(2014)','es_ES','[906012] Cuadro 601 - Margen de contribución - Seguros de vida','C')</v>
      </c>
    </row>
    <row r="217" spans="1:17" x14ac:dyDescent="0.25">
      <c r="A217">
        <v>0</v>
      </c>
      <c r="B217">
        <v>0</v>
      </c>
      <c r="C217" t="s">
        <v>7</v>
      </c>
      <c r="D217" t="s">
        <v>294</v>
      </c>
      <c r="E217" t="s">
        <v>82</v>
      </c>
      <c r="F217" t="s">
        <v>292</v>
      </c>
      <c r="Q217" t="str">
        <f t="shared" si="3"/>
        <v>insert into dbax_desc_info (codi_empr, codi_emex, codi_info, codi_lang, desc_info, tipo_info) values (0,0,'pre_cl-cs_cuadro-602_role-906022(2014)','es_ES','[906022] Cuadro 602 - Apertura reserva de primas - Seguros de vida','C')</v>
      </c>
    </row>
    <row r="218" spans="1:17" x14ac:dyDescent="0.25">
      <c r="A218">
        <v>0</v>
      </c>
      <c r="B218">
        <v>0</v>
      </c>
      <c r="C218" t="s">
        <v>8</v>
      </c>
      <c r="D218" t="s">
        <v>294</v>
      </c>
      <c r="E218" t="s">
        <v>85</v>
      </c>
      <c r="F218" t="s">
        <v>292</v>
      </c>
      <c r="Q218" t="str">
        <f t="shared" si="3"/>
        <v>insert into dbax_desc_info (codi_empr, codi_emex, codi_info, codi_lang, desc_info, tipo_info) values (0,0,'pre_cl-cs_cuadro-602_role-906031(2014)','es_ES','[906031] Cuadro 602 - Costo de siniestro - Seguros generales','C')</v>
      </c>
    </row>
    <row r="219" spans="1:17" x14ac:dyDescent="0.25">
      <c r="A219">
        <v>0</v>
      </c>
      <c r="B219">
        <v>0</v>
      </c>
      <c r="C219" t="s">
        <v>9</v>
      </c>
      <c r="D219" t="s">
        <v>294</v>
      </c>
      <c r="E219" t="s">
        <v>88</v>
      </c>
      <c r="F219" t="s">
        <v>292</v>
      </c>
      <c r="Q219" t="str">
        <f t="shared" si="3"/>
        <v>insert into dbax_desc_info (codi_empr, codi_emex, codi_info, codi_lang, desc_info, tipo_info) values (0,0,'pre_cl-cs_cuadro-603_role-906032(2014)','es_ES','[906032] Cuadro 603 - Costo de siniestro - Seguros de vida','C')</v>
      </c>
    </row>
    <row r="220" spans="1:17" x14ac:dyDescent="0.25">
      <c r="A220">
        <v>0</v>
      </c>
      <c r="B220">
        <v>0</v>
      </c>
      <c r="C220" t="s">
        <v>10</v>
      </c>
      <c r="D220" t="s">
        <v>294</v>
      </c>
      <c r="E220" t="s">
        <v>91</v>
      </c>
      <c r="F220" t="s">
        <v>292</v>
      </c>
      <c r="Q220" t="str">
        <f t="shared" si="3"/>
        <v>insert into dbax_desc_info (codi_empr, codi_emex, codi_info, codi_lang, desc_info, tipo_info) values (0,0,'pre_cl-cs_cuadro-603_role-906051(2014)','es_ES','[906051] Cuadro 603 - Reservas - Seguros generales','C')</v>
      </c>
    </row>
    <row r="221" spans="1:17" x14ac:dyDescent="0.25">
      <c r="A221">
        <v>0</v>
      </c>
      <c r="B221">
        <v>0</v>
      </c>
      <c r="C221" t="s">
        <v>11</v>
      </c>
      <c r="D221" t="s">
        <v>294</v>
      </c>
      <c r="E221" t="s">
        <v>93</v>
      </c>
      <c r="F221" t="s">
        <v>292</v>
      </c>
      <c r="Q221" t="str">
        <f t="shared" si="3"/>
        <v>insert into dbax_desc_info (codi_empr, codi_emex, codi_info, codi_lang, desc_info, tipo_info) values (0,0,'pre_cl-cs_cuadro-604_role-906042(2014)','es_ES','[906042] Cuadro 604 - Costo de rentas - Seguros de vida','C')</v>
      </c>
    </row>
    <row r="222" spans="1:17" x14ac:dyDescent="0.25">
      <c r="A222">
        <v>0</v>
      </c>
      <c r="B222">
        <v>0</v>
      </c>
      <c r="C222" t="s">
        <v>12</v>
      </c>
      <c r="D222" t="s">
        <v>294</v>
      </c>
      <c r="E222" t="s">
        <v>96</v>
      </c>
      <c r="F222" t="s">
        <v>292</v>
      </c>
      <c r="Q222" t="str">
        <f>CONCATENATE("insert into dbax_desc_info (codi_empr, codi_emex, codi_info, codi_lang, desc_info, tipo_info) values (",A222,",",B222,",'",C222,"','",D222,"','",E222,"','C')")</f>
        <v>insert into dbax_desc_info (codi_empr, codi_emex, codi_info, codi_lang, desc_info, tipo_info) values (0,0,'pre_cl-cs_cuadro-604_role-906081(2014)','es_ES','[906081] Cuadro 604 - Datos - Seguros generales','C')</v>
      </c>
    </row>
    <row r="223" spans="1:17" x14ac:dyDescent="0.25">
      <c r="A223">
        <v>0</v>
      </c>
      <c r="B223">
        <v>0</v>
      </c>
      <c r="C223" t="s">
        <v>13</v>
      </c>
      <c r="D223" t="s">
        <v>294</v>
      </c>
      <c r="E223" t="s">
        <v>99</v>
      </c>
      <c r="F223" t="s">
        <v>292</v>
      </c>
      <c r="Q223" t="str">
        <f>CONCATENATE("insert into dbax_desc_info (codi_empr, codi_emex, codi_info, codi_lang, desc_info, tipo_info) values (",A223,",",B223,",'",C223,"','",D223,"','",E223,"','C')")</f>
        <v>insert into dbax_desc_info (codi_empr, codi_emex, codi_info, codi_lang, desc_info, tipo_info) values (0,0,'pre_cl-cs_cuadro-605_role-906052(2014)','es_ES','[906052] Cuadro 605 - Reservas - Seguros de vida','C')</v>
      </c>
    </row>
    <row r="224" spans="1:17" x14ac:dyDescent="0.25">
      <c r="A224">
        <v>0</v>
      </c>
      <c r="B224">
        <v>0</v>
      </c>
      <c r="C224" t="s">
        <v>14</v>
      </c>
      <c r="D224" t="s">
        <v>294</v>
      </c>
      <c r="E224" t="s">
        <v>102</v>
      </c>
      <c r="F224" t="s">
        <v>292</v>
      </c>
      <c r="Q224" t="str">
        <f>CONCATENATE("insert into dbax_desc_info (codi_empr, codi_emex, codi_info, codi_lang, desc_info, tipo_info) values (",A224,",",B224,",'",C224,"','",D224,"','",E224,"','C')")</f>
        <v>insert into dbax_desc_info (codi_empr, codi_emex, codi_info, codi_lang, desc_info, tipo_info) values (0,0,'pre_cl-cs_cuadro-607_role-906072(2014)','es_ES','[906072] Cuadro 607 - Primas - Seguros de vida','C')</v>
      </c>
    </row>
    <row r="225" spans="1:17" x14ac:dyDescent="0.25">
      <c r="A225">
        <v>0</v>
      </c>
      <c r="B225">
        <v>0</v>
      </c>
      <c r="C225" t="s">
        <v>15</v>
      </c>
      <c r="D225" t="s">
        <v>294</v>
      </c>
      <c r="E225" t="s">
        <v>105</v>
      </c>
      <c r="F225" t="s">
        <v>292</v>
      </c>
      <c r="Q225" t="str">
        <f>CONCATENATE("insert into dbax_desc_info (codi_empr, codi_emex, codi_info, codi_lang, desc_info, tipo_info) values (",A225,",",B225,",'",C225,"','",D225,"','",E225,"','C')")</f>
        <v>insert into dbax_desc_info (codi_empr, codi_emex, codi_info, codi_lang, desc_info, tipo_info) values (0,0,'pre_cl-cs_cuadro-608_role-906082(2014)','es_ES','[906082] Cuadro 608 - Datos - Seguros de vida','C')</v>
      </c>
    </row>
    <row r="227" spans="1:17" s="2" customFormat="1" x14ac:dyDescent="0.25">
      <c r="A227" s="2" t="s">
        <v>5492</v>
      </c>
    </row>
    <row r="228" spans="1:17" s="2" customFormat="1" x14ac:dyDescent="0.25">
      <c r="A228" s="2" t="s">
        <v>283</v>
      </c>
    </row>
    <row r="230" spans="1:17" x14ac:dyDescent="0.25">
      <c r="A230">
        <v>0</v>
      </c>
      <c r="B230">
        <v>0</v>
      </c>
      <c r="C230" t="s">
        <v>5</v>
      </c>
      <c r="D230" t="s">
        <v>292</v>
      </c>
      <c r="E230" t="s">
        <v>5491</v>
      </c>
      <c r="Q230" t="str">
        <f>CONCATENATE("Insert into dbax_info_tita (codi_empr,codi_emex, codi_info, tipo_info, tipo_taxo) values (",A230,",",B230,",'",C230,"','",D230,"','",E230,"')")</f>
        <v>Insert into dbax_info_tita (codi_empr,codi_emex, codi_info, tipo_info, tipo_taxo) values (0,0,'pre_cl-cs_cuadro-601_role-906011(2014)','C','SEGUROS')</v>
      </c>
    </row>
    <row r="231" spans="1:17" x14ac:dyDescent="0.25">
      <c r="A231">
        <v>0</v>
      </c>
      <c r="B231">
        <v>0</v>
      </c>
      <c r="C231" t="s">
        <v>6</v>
      </c>
      <c r="D231" t="s">
        <v>292</v>
      </c>
      <c r="E231" t="s">
        <v>5491</v>
      </c>
      <c r="Q231" t="str">
        <f t="shared" ref="Q231:Q294" si="4">CONCATENATE("Insert into dbax_info_tita (codi_empr,codi_emex, codi_info, tipo_info, tipo_taxo) values (",A231,",",B231,",'",C231,"','",D231,"','",E231,"')")</f>
        <v>Insert into dbax_info_tita (codi_empr,codi_emex, codi_info, tipo_info, tipo_taxo) values (0,0,'pre_cl-cs_cuadro-601_role-906012(2014)','C','SEGUROS')</v>
      </c>
    </row>
    <row r="232" spans="1:17" x14ac:dyDescent="0.25">
      <c r="A232">
        <v>0</v>
      </c>
      <c r="B232">
        <v>0</v>
      </c>
      <c r="C232" t="s">
        <v>7</v>
      </c>
      <c r="D232" t="s">
        <v>292</v>
      </c>
      <c r="E232" t="s">
        <v>5491</v>
      </c>
      <c r="Q232" t="str">
        <f t="shared" si="4"/>
        <v>Insert into dbax_info_tita (codi_empr,codi_emex, codi_info, tipo_info, tipo_taxo) values (0,0,'pre_cl-cs_cuadro-602_role-906022(2014)','C','SEGUROS')</v>
      </c>
    </row>
    <row r="233" spans="1:17" x14ac:dyDescent="0.25">
      <c r="A233">
        <v>0</v>
      </c>
      <c r="B233">
        <v>0</v>
      </c>
      <c r="C233" t="s">
        <v>8</v>
      </c>
      <c r="D233" t="s">
        <v>292</v>
      </c>
      <c r="E233" t="s">
        <v>5491</v>
      </c>
      <c r="Q233" t="str">
        <f t="shared" si="4"/>
        <v>Insert into dbax_info_tita (codi_empr,codi_emex, codi_info, tipo_info, tipo_taxo) values (0,0,'pre_cl-cs_cuadro-602_role-906031(2014)','C','SEGUROS')</v>
      </c>
    </row>
    <row r="234" spans="1:17" x14ac:dyDescent="0.25">
      <c r="A234">
        <v>0</v>
      </c>
      <c r="B234">
        <v>0</v>
      </c>
      <c r="C234" t="s">
        <v>9</v>
      </c>
      <c r="D234" t="s">
        <v>292</v>
      </c>
      <c r="E234" t="s">
        <v>5491</v>
      </c>
      <c r="Q234" t="str">
        <f t="shared" si="4"/>
        <v>Insert into dbax_info_tita (codi_empr,codi_emex, codi_info, tipo_info, tipo_taxo) values (0,0,'pre_cl-cs_cuadro-603_role-906032(2014)','C','SEGUROS')</v>
      </c>
    </row>
    <row r="235" spans="1:17" x14ac:dyDescent="0.25">
      <c r="A235">
        <v>0</v>
      </c>
      <c r="B235">
        <v>0</v>
      </c>
      <c r="C235" t="s">
        <v>10</v>
      </c>
      <c r="D235" t="s">
        <v>292</v>
      </c>
      <c r="E235" t="s">
        <v>5491</v>
      </c>
      <c r="Q235" t="str">
        <f t="shared" si="4"/>
        <v>Insert into dbax_info_tita (codi_empr,codi_emex, codi_info, tipo_info, tipo_taxo) values (0,0,'pre_cl-cs_cuadro-603_role-906051(2014)','C','SEGUROS')</v>
      </c>
    </row>
    <row r="236" spans="1:17" x14ac:dyDescent="0.25">
      <c r="A236">
        <v>0</v>
      </c>
      <c r="B236">
        <v>0</v>
      </c>
      <c r="C236" t="s">
        <v>11</v>
      </c>
      <c r="D236" t="s">
        <v>292</v>
      </c>
      <c r="E236" t="s">
        <v>5491</v>
      </c>
      <c r="Q236" t="str">
        <f t="shared" si="4"/>
        <v>Insert into dbax_info_tita (codi_empr,codi_emex, codi_info, tipo_info, tipo_taxo) values (0,0,'pre_cl-cs_cuadro-604_role-906042(2014)','C','SEGUROS')</v>
      </c>
    </row>
    <row r="237" spans="1:17" x14ac:dyDescent="0.25">
      <c r="A237">
        <v>0</v>
      </c>
      <c r="B237">
        <v>0</v>
      </c>
      <c r="C237" t="s">
        <v>12</v>
      </c>
      <c r="D237" t="s">
        <v>292</v>
      </c>
      <c r="E237" t="s">
        <v>5491</v>
      </c>
      <c r="Q237" t="str">
        <f t="shared" si="4"/>
        <v>Insert into dbax_info_tita (codi_empr,codi_emex, codi_info, tipo_info, tipo_taxo) values (0,0,'pre_cl-cs_cuadro-604_role-906081(2014)','C','SEGUROS')</v>
      </c>
    </row>
    <row r="238" spans="1:17" x14ac:dyDescent="0.25">
      <c r="A238">
        <v>0</v>
      </c>
      <c r="B238">
        <v>0</v>
      </c>
      <c r="C238" t="s">
        <v>13</v>
      </c>
      <c r="D238" t="s">
        <v>292</v>
      </c>
      <c r="E238" t="s">
        <v>5491</v>
      </c>
      <c r="Q238" t="str">
        <f t="shared" si="4"/>
        <v>Insert into dbax_info_tita (codi_empr,codi_emex, codi_info, tipo_info, tipo_taxo) values (0,0,'pre_cl-cs_cuadro-605_role-906052(2014)','C','SEGUROS')</v>
      </c>
    </row>
    <row r="239" spans="1:17" x14ac:dyDescent="0.25">
      <c r="A239">
        <v>0</v>
      </c>
      <c r="B239">
        <v>0</v>
      </c>
      <c r="C239" t="s">
        <v>14</v>
      </c>
      <c r="D239" t="s">
        <v>292</v>
      </c>
      <c r="E239" t="s">
        <v>5491</v>
      </c>
      <c r="Q239" t="str">
        <f t="shared" si="4"/>
        <v>Insert into dbax_info_tita (codi_empr,codi_emex, codi_info, tipo_info, tipo_taxo) values (0,0,'pre_cl-cs_cuadro-607_role-906072(2014)','C','SEGUROS')</v>
      </c>
    </row>
    <row r="240" spans="1:17" x14ac:dyDescent="0.25">
      <c r="A240">
        <v>0</v>
      </c>
      <c r="B240">
        <v>0</v>
      </c>
      <c r="C240" t="s">
        <v>15</v>
      </c>
      <c r="D240" t="s">
        <v>292</v>
      </c>
      <c r="E240" t="s">
        <v>5491</v>
      </c>
      <c r="Q240" t="str">
        <f t="shared" si="4"/>
        <v>Insert into dbax_info_tita (codi_empr,codi_emex, codi_info, tipo_info, tipo_taxo) values (0,0,'pre_cl-cs_cuadro-608_role-906082(2014)','C','SEGUROS')</v>
      </c>
    </row>
    <row r="241" spans="1:17" x14ac:dyDescent="0.25">
      <c r="A241">
        <v>0</v>
      </c>
      <c r="B241">
        <v>0</v>
      </c>
      <c r="C241" t="s">
        <v>16</v>
      </c>
      <c r="D241" t="s">
        <v>292</v>
      </c>
      <c r="E241" t="s">
        <v>5491</v>
      </c>
      <c r="Q241" t="str">
        <f t="shared" si="4"/>
        <v>Insert into dbax_info_tita (codi_empr,codi_emex, codi_info, tipo_info, tipo_taxo) values (0,0,'pre_cl-cs_eeff_role-110000(2014)','C','SEGUROS')</v>
      </c>
    </row>
    <row r="242" spans="1:17" x14ac:dyDescent="0.25">
      <c r="A242">
        <v>0</v>
      </c>
      <c r="B242">
        <v>0</v>
      </c>
      <c r="C242" t="s">
        <v>17</v>
      </c>
      <c r="D242" t="s">
        <v>292</v>
      </c>
      <c r="E242" t="s">
        <v>5491</v>
      </c>
      <c r="Q242" t="str">
        <f t="shared" si="4"/>
        <v>Insert into dbax_info_tita (codi_empr,codi_emex, codi_info, tipo_info, tipo_taxo) values (0,0,'pre_cl-cs_eeff_role-200000(2014)','C','SEGUROS')</v>
      </c>
    </row>
    <row r="243" spans="1:17" x14ac:dyDescent="0.25">
      <c r="A243">
        <v>0</v>
      </c>
      <c r="B243">
        <v>0</v>
      </c>
      <c r="C243" t="s">
        <v>18</v>
      </c>
      <c r="D243" t="s">
        <v>292</v>
      </c>
      <c r="E243" t="s">
        <v>5491</v>
      </c>
      <c r="Q243" t="str">
        <f t="shared" si="4"/>
        <v>Insert into dbax_info_tita (codi_empr,codi_emex, codi_info, tipo_info, tipo_taxo) values (0,0,'pre_cl-cs_eeff_role-300000(2014)','C','SEGUROS')</v>
      </c>
    </row>
    <row r="244" spans="1:17" x14ac:dyDescent="0.25">
      <c r="A244">
        <v>0</v>
      </c>
      <c r="B244">
        <v>0</v>
      </c>
      <c r="C244" t="s">
        <v>19</v>
      </c>
      <c r="D244" t="s">
        <v>292</v>
      </c>
      <c r="E244" t="s">
        <v>5491</v>
      </c>
      <c r="Q244" t="str">
        <f t="shared" si="4"/>
        <v>Insert into dbax_info_tita (codi_empr,codi_emex, codi_info, tipo_info, tipo_taxo) values (0,0,'pre_cl-cs_eeff_role-500000(2014)','C','SEGUROS')</v>
      </c>
    </row>
    <row r="245" spans="1:17" x14ac:dyDescent="0.25">
      <c r="A245">
        <v>0</v>
      </c>
      <c r="B245">
        <v>0</v>
      </c>
      <c r="C245" t="s">
        <v>20</v>
      </c>
      <c r="D245" t="s">
        <v>292</v>
      </c>
      <c r="E245" t="s">
        <v>5491</v>
      </c>
      <c r="Q245" t="str">
        <f t="shared" si="4"/>
        <v>Insert into dbax_info_tita (codi_empr,codi_emex, codi_info, tipo_info, tipo_taxo) values (0,0,'pre_cl-cs_eeff_role-600000(2014)','C','SEGUROS')</v>
      </c>
    </row>
    <row r="246" spans="1:17" x14ac:dyDescent="0.25">
      <c r="A246">
        <v>0</v>
      </c>
      <c r="B246">
        <v>0</v>
      </c>
      <c r="C246" t="s">
        <v>21</v>
      </c>
      <c r="D246" t="s">
        <v>292</v>
      </c>
      <c r="E246" t="s">
        <v>5491</v>
      </c>
      <c r="Q246" t="str">
        <f t="shared" si="4"/>
        <v>Insert into dbax_info_tita (codi_empr,codi_emex, codi_info, tipo_info, tipo_taxo) values (0,0,'pre_cl-cs_nota-1_role-810000(2014)','C','SEGUROS')</v>
      </c>
    </row>
    <row r="247" spans="1:17" x14ac:dyDescent="0.25">
      <c r="A247">
        <v>0</v>
      </c>
      <c r="B247">
        <v>0</v>
      </c>
      <c r="C247" t="s">
        <v>22</v>
      </c>
      <c r="D247" t="s">
        <v>292</v>
      </c>
      <c r="E247" t="s">
        <v>5491</v>
      </c>
      <c r="Q247" t="str">
        <f t="shared" si="4"/>
        <v>Insert into dbax_info_tita (codi_empr,codi_emex, codi_info, tipo_info, tipo_taxo) values (0,0,'pre_cl-cs_nota-10_role-822000(2014)','C','SEGUROS')</v>
      </c>
    </row>
    <row r="248" spans="1:17" x14ac:dyDescent="0.25">
      <c r="A248">
        <v>0</v>
      </c>
      <c r="B248">
        <v>0</v>
      </c>
      <c r="C248" t="s">
        <v>23</v>
      </c>
      <c r="D248" t="s">
        <v>292</v>
      </c>
      <c r="E248" t="s">
        <v>5491</v>
      </c>
      <c r="Q248" t="str">
        <f t="shared" si="4"/>
        <v>Insert into dbax_info_tita (codi_empr,codi_emex, codi_info, tipo_info, tipo_taxo) values (0,0,'pre_cl-cs_nota-11_role-823000(2014)','C','SEGUROS')</v>
      </c>
    </row>
    <row r="249" spans="1:17" x14ac:dyDescent="0.25">
      <c r="A249">
        <v>0</v>
      </c>
      <c r="B249">
        <v>0</v>
      </c>
      <c r="C249" t="s">
        <v>24</v>
      </c>
      <c r="D249" t="s">
        <v>292</v>
      </c>
      <c r="E249" t="s">
        <v>5491</v>
      </c>
      <c r="Q249" t="str">
        <f t="shared" si="4"/>
        <v>Insert into dbax_info_tita (codi_empr,codi_emex, codi_info, tipo_info, tipo_taxo) values (0,0,'pre_cl-cs_nota-12_role-824000(2014)','C','SEGUROS')</v>
      </c>
    </row>
    <row r="250" spans="1:17" x14ac:dyDescent="0.25">
      <c r="A250">
        <v>0</v>
      </c>
      <c r="B250">
        <v>0</v>
      </c>
      <c r="C250" t="s">
        <v>25</v>
      </c>
      <c r="D250" t="s">
        <v>292</v>
      </c>
      <c r="E250" t="s">
        <v>5491</v>
      </c>
      <c r="Q250" t="str">
        <f t="shared" si="4"/>
        <v>Insert into dbax_info_tita (codi_empr,codi_emex, codi_info, tipo_info, tipo_taxo) values (0,0,'pre_cl-cs_nota-13_role-825000(2014)','C','SEGUROS')</v>
      </c>
    </row>
    <row r="251" spans="1:17" x14ac:dyDescent="0.25">
      <c r="A251">
        <v>0</v>
      </c>
      <c r="B251">
        <v>0</v>
      </c>
      <c r="C251" t="s">
        <v>26</v>
      </c>
      <c r="D251" t="s">
        <v>292</v>
      </c>
      <c r="E251" t="s">
        <v>5491</v>
      </c>
      <c r="Q251" t="str">
        <f t="shared" si="4"/>
        <v>Insert into dbax_info_tita (codi_empr,codi_emex, codi_info, tipo_info, tipo_taxo) values (0,0,'pre_cl-cs_nota-14_role-826000(2014)','C','SEGUROS')</v>
      </c>
    </row>
    <row r="252" spans="1:17" x14ac:dyDescent="0.25">
      <c r="A252">
        <v>0</v>
      </c>
      <c r="B252">
        <v>0</v>
      </c>
      <c r="C252" t="s">
        <v>27</v>
      </c>
      <c r="D252" t="s">
        <v>292</v>
      </c>
      <c r="E252" t="s">
        <v>5491</v>
      </c>
      <c r="Q252" t="str">
        <f t="shared" si="4"/>
        <v>Insert into dbax_info_tita (codi_empr,codi_emex, codi_info, tipo_info, tipo_taxo) values (0,0,'pre_cl-cs_nota-15_role-827000(2014)','C','SEGUROS')</v>
      </c>
    </row>
    <row r="253" spans="1:17" x14ac:dyDescent="0.25">
      <c r="A253">
        <v>0</v>
      </c>
      <c r="B253">
        <v>0</v>
      </c>
      <c r="C253" t="s">
        <v>28</v>
      </c>
      <c r="D253" t="s">
        <v>292</v>
      </c>
      <c r="E253" t="s">
        <v>5491</v>
      </c>
      <c r="Q253" t="str">
        <f t="shared" si="4"/>
        <v>Insert into dbax_info_tita (codi_empr,codi_emex, codi_info, tipo_info, tipo_taxo) values (0,0,'pre_cl-cs_nota-16_role-828000(2014)','C','SEGUROS')</v>
      </c>
    </row>
    <row r="254" spans="1:17" x14ac:dyDescent="0.25">
      <c r="A254">
        <v>0</v>
      </c>
      <c r="B254">
        <v>0</v>
      </c>
      <c r="C254" t="s">
        <v>29</v>
      </c>
      <c r="D254" t="s">
        <v>292</v>
      </c>
      <c r="E254" t="s">
        <v>5491</v>
      </c>
      <c r="Q254" t="str">
        <f t="shared" si="4"/>
        <v>Insert into dbax_info_tita (codi_empr,codi_emex, codi_info, tipo_info, tipo_taxo) values (0,0,'pre_cl-cs_nota-17_role-829000(2014)','C','SEGUROS')</v>
      </c>
    </row>
    <row r="255" spans="1:17" x14ac:dyDescent="0.25">
      <c r="A255">
        <v>0</v>
      </c>
      <c r="B255">
        <v>0</v>
      </c>
      <c r="C255" t="s">
        <v>30</v>
      </c>
      <c r="D255" t="s">
        <v>292</v>
      </c>
      <c r="E255" t="s">
        <v>5491</v>
      </c>
      <c r="Q255" t="str">
        <f t="shared" si="4"/>
        <v>Insert into dbax_info_tita (codi_empr,codi_emex, codi_info, tipo_info, tipo_taxo) values (0,0,'pre_cl-cs_nota-18_role-830000(2014)','C','SEGUROS')</v>
      </c>
    </row>
    <row r="256" spans="1:17" x14ac:dyDescent="0.25">
      <c r="A256">
        <v>0</v>
      </c>
      <c r="B256">
        <v>0</v>
      </c>
      <c r="C256" t="s">
        <v>31</v>
      </c>
      <c r="D256" t="s">
        <v>292</v>
      </c>
      <c r="E256" t="s">
        <v>5491</v>
      </c>
      <c r="Q256" t="str">
        <f t="shared" si="4"/>
        <v>Insert into dbax_info_tita (codi_empr,codi_emex, codi_info, tipo_info, tipo_taxo) values (0,0,'pre_cl-cs_nota-19_role-832100(2014)','C','SEGUROS')</v>
      </c>
    </row>
    <row r="257" spans="1:17" x14ac:dyDescent="0.25">
      <c r="A257">
        <v>0</v>
      </c>
      <c r="B257">
        <v>0</v>
      </c>
      <c r="C257" t="s">
        <v>32</v>
      </c>
      <c r="D257" t="s">
        <v>292</v>
      </c>
      <c r="E257" t="s">
        <v>5491</v>
      </c>
      <c r="Q257" t="str">
        <f t="shared" si="4"/>
        <v>Insert into dbax_info_tita (codi_empr,codi_emex, codi_info, tipo_info, tipo_taxo) values (0,0,'pre_cl-cs_nota-19_role-832200(2014)','C','SEGUROS')</v>
      </c>
    </row>
    <row r="258" spans="1:17" x14ac:dyDescent="0.25">
      <c r="A258">
        <v>0</v>
      </c>
      <c r="B258">
        <v>0</v>
      </c>
      <c r="C258" t="s">
        <v>33</v>
      </c>
      <c r="D258" t="s">
        <v>292</v>
      </c>
      <c r="E258" t="s">
        <v>5491</v>
      </c>
      <c r="Q258" t="str">
        <f t="shared" si="4"/>
        <v>Insert into dbax_info_tita (codi_empr,codi_emex, codi_info, tipo_info, tipo_taxo) values (0,0,'pre_cl-cs_nota-2_role-811000(2014)','C','SEGUROS')</v>
      </c>
    </row>
    <row r="259" spans="1:17" x14ac:dyDescent="0.25">
      <c r="A259">
        <v>0</v>
      </c>
      <c r="B259">
        <v>0</v>
      </c>
      <c r="C259" t="s">
        <v>34</v>
      </c>
      <c r="D259" t="s">
        <v>292</v>
      </c>
      <c r="E259" t="s">
        <v>5491</v>
      </c>
      <c r="Q259" t="str">
        <f t="shared" si="4"/>
        <v>Insert into dbax_info_tita (codi_empr,codi_emex, codi_info, tipo_info, tipo_taxo) values (0,0,'pre_cl-cs_nota-20_role-833000(2014)','C','SEGUROS')</v>
      </c>
    </row>
    <row r="260" spans="1:17" x14ac:dyDescent="0.25">
      <c r="A260">
        <v>0</v>
      </c>
      <c r="B260">
        <v>0</v>
      </c>
      <c r="C260" t="s">
        <v>35</v>
      </c>
      <c r="D260" t="s">
        <v>292</v>
      </c>
      <c r="E260" t="s">
        <v>5491</v>
      </c>
      <c r="Q260" t="str">
        <f t="shared" si="4"/>
        <v>Insert into dbax_info_tita (codi_empr,codi_emex, codi_info, tipo_info, tipo_taxo) values (0,0,'pre_cl-cs_nota-21_role-834000(2014)','C','SEGUROS')</v>
      </c>
    </row>
    <row r="261" spans="1:17" x14ac:dyDescent="0.25">
      <c r="A261">
        <v>0</v>
      </c>
      <c r="B261">
        <v>0</v>
      </c>
      <c r="C261" t="s">
        <v>36</v>
      </c>
      <c r="D261" t="s">
        <v>292</v>
      </c>
      <c r="E261" t="s">
        <v>5491</v>
      </c>
      <c r="Q261" t="str">
        <f t="shared" si="4"/>
        <v>Insert into dbax_info_tita (codi_empr,codi_emex, codi_info, tipo_info, tipo_taxo) values (0,0,'pre_cl-cs_nota-22_role-835000(2014)','C','SEGUROS')</v>
      </c>
    </row>
    <row r="262" spans="1:17" x14ac:dyDescent="0.25">
      <c r="A262">
        <v>0</v>
      </c>
      <c r="B262">
        <v>0</v>
      </c>
      <c r="C262" t="s">
        <v>37</v>
      </c>
      <c r="D262" t="s">
        <v>292</v>
      </c>
      <c r="E262" t="s">
        <v>5491</v>
      </c>
      <c r="Q262" t="str">
        <f t="shared" si="4"/>
        <v>Insert into dbax_info_tita (codi_empr,codi_emex, codi_info, tipo_info, tipo_taxo) values (0,0,'pre_cl-cs_nota-23_role-836000(2014)','C','SEGUROS')</v>
      </c>
    </row>
    <row r="263" spans="1:17" x14ac:dyDescent="0.25">
      <c r="A263">
        <v>0</v>
      </c>
      <c r="B263">
        <v>0</v>
      </c>
      <c r="C263" t="s">
        <v>38</v>
      </c>
      <c r="D263" t="s">
        <v>292</v>
      </c>
      <c r="E263" t="s">
        <v>5491</v>
      </c>
      <c r="Q263" t="str">
        <f t="shared" si="4"/>
        <v>Insert into dbax_info_tita (codi_empr,codi_emex, codi_info, tipo_info, tipo_taxo) values (0,0,'pre_cl-cs_nota-24_role-837000(2014)','C','SEGUROS')</v>
      </c>
    </row>
    <row r="264" spans="1:17" x14ac:dyDescent="0.25">
      <c r="A264">
        <v>0</v>
      </c>
      <c r="B264">
        <v>0</v>
      </c>
      <c r="C264" t="s">
        <v>39</v>
      </c>
      <c r="D264" t="s">
        <v>292</v>
      </c>
      <c r="E264" t="s">
        <v>5491</v>
      </c>
      <c r="Q264" t="str">
        <f t="shared" si="4"/>
        <v>Insert into dbax_info_tita (codi_empr,codi_emex, codi_info, tipo_info, tipo_taxo) values (0,0,'pre_cl-cs_nota-25_role-838100(2014)','C','SEGUROS')</v>
      </c>
    </row>
    <row r="265" spans="1:17" x14ac:dyDescent="0.25">
      <c r="A265">
        <v>0</v>
      </c>
      <c r="B265">
        <v>0</v>
      </c>
      <c r="C265" t="s">
        <v>40</v>
      </c>
      <c r="D265" t="s">
        <v>292</v>
      </c>
      <c r="E265" t="s">
        <v>5491</v>
      </c>
      <c r="Q265" t="str">
        <f t="shared" si="4"/>
        <v>Insert into dbax_info_tita (codi_empr,codi_emex, codi_info, tipo_info, tipo_taxo) values (0,0,'pre_cl-cs_nota-25_role-838200(2014)','C','SEGUROS')</v>
      </c>
    </row>
    <row r="266" spans="1:17" x14ac:dyDescent="0.25">
      <c r="A266">
        <v>0</v>
      </c>
      <c r="B266">
        <v>0</v>
      </c>
      <c r="C266" t="s">
        <v>41</v>
      </c>
      <c r="D266" t="s">
        <v>292</v>
      </c>
      <c r="E266" t="s">
        <v>5491</v>
      </c>
      <c r="Q266" t="str">
        <f t="shared" si="4"/>
        <v>Insert into dbax_info_tita (codi_empr,codi_emex, codi_info, tipo_info, tipo_taxo) values (0,0,'pre_cl-cs_nota-26_role-840000(2014)','C','SEGUROS')</v>
      </c>
    </row>
    <row r="267" spans="1:17" x14ac:dyDescent="0.25">
      <c r="A267">
        <v>0</v>
      </c>
      <c r="B267">
        <v>0</v>
      </c>
      <c r="C267" t="s">
        <v>42</v>
      </c>
      <c r="D267" t="s">
        <v>292</v>
      </c>
      <c r="E267" t="s">
        <v>5491</v>
      </c>
      <c r="Q267" t="str">
        <f t="shared" si="4"/>
        <v>Insert into dbax_info_tita (codi_empr,codi_emex, codi_info, tipo_info, tipo_taxo) values (0,0,'pre_cl-cs_nota-27_role-842000(2014)','C','SEGUROS')</v>
      </c>
    </row>
    <row r="268" spans="1:17" x14ac:dyDescent="0.25">
      <c r="A268">
        <v>0</v>
      </c>
      <c r="B268">
        <v>0</v>
      </c>
      <c r="C268" t="s">
        <v>43</v>
      </c>
      <c r="D268" t="s">
        <v>292</v>
      </c>
      <c r="E268" t="s">
        <v>5491</v>
      </c>
      <c r="Q268" t="str">
        <f t="shared" si="4"/>
        <v>Insert into dbax_info_tita (codi_empr,codi_emex, codi_info, tipo_info, tipo_taxo) values (0,0,'pre_cl-cs_nota-28_role-843000(2014)','C','SEGUROS')</v>
      </c>
    </row>
    <row r="269" spans="1:17" x14ac:dyDescent="0.25">
      <c r="A269">
        <v>0</v>
      </c>
      <c r="B269">
        <v>0</v>
      </c>
      <c r="C269" t="s">
        <v>44</v>
      </c>
      <c r="D269" t="s">
        <v>292</v>
      </c>
      <c r="E269" t="s">
        <v>5491</v>
      </c>
      <c r="Q269" t="str">
        <f t="shared" si="4"/>
        <v>Insert into dbax_info_tita (codi_empr,codi_emex, codi_info, tipo_info, tipo_taxo) values (0,0,'pre_cl-cs_nota-29_role-844000(2014)','C','SEGUROS')</v>
      </c>
    </row>
    <row r="270" spans="1:17" x14ac:dyDescent="0.25">
      <c r="A270">
        <v>0</v>
      </c>
      <c r="B270">
        <v>0</v>
      </c>
      <c r="C270" t="s">
        <v>45</v>
      </c>
      <c r="D270" t="s">
        <v>292</v>
      </c>
      <c r="E270" t="s">
        <v>5491</v>
      </c>
      <c r="Q270" t="str">
        <f t="shared" si="4"/>
        <v>Insert into dbax_info_tita (codi_empr,codi_emex, codi_info, tipo_info, tipo_taxo) values (0,0,'pre_cl-cs_nota-3_role-811100(2014)','C','SEGUROS')</v>
      </c>
    </row>
    <row r="271" spans="1:17" x14ac:dyDescent="0.25">
      <c r="A271">
        <v>0</v>
      </c>
      <c r="B271">
        <v>0</v>
      </c>
      <c r="C271" t="s">
        <v>46</v>
      </c>
      <c r="D271" t="s">
        <v>292</v>
      </c>
      <c r="E271" t="s">
        <v>5491</v>
      </c>
      <c r="Q271" t="str">
        <f t="shared" si="4"/>
        <v>Insert into dbax_info_tita (codi_empr,codi_emex, codi_info, tipo_info, tipo_taxo) values (0,0,'pre_cl-cs_nota-30_role-846000(2014)','C','SEGUROS')</v>
      </c>
    </row>
    <row r="272" spans="1:17" x14ac:dyDescent="0.25">
      <c r="A272">
        <v>0</v>
      </c>
      <c r="B272">
        <v>0</v>
      </c>
      <c r="C272" t="s">
        <v>47</v>
      </c>
      <c r="D272" t="s">
        <v>292</v>
      </c>
      <c r="E272" t="s">
        <v>5491</v>
      </c>
      <c r="Q272" t="str">
        <f t="shared" si="4"/>
        <v>Insert into dbax_info_tita (codi_empr,codi_emex, codi_info, tipo_info, tipo_taxo) values (0,0,'pre_cl-cs_nota-31_role-847000(2014)','C','SEGUROS')</v>
      </c>
    </row>
    <row r="273" spans="1:17" x14ac:dyDescent="0.25">
      <c r="A273">
        <v>0</v>
      </c>
      <c r="B273">
        <v>0</v>
      </c>
      <c r="C273" t="s">
        <v>48</v>
      </c>
      <c r="D273" t="s">
        <v>292</v>
      </c>
      <c r="E273" t="s">
        <v>5491</v>
      </c>
      <c r="Q273" t="str">
        <f t="shared" si="4"/>
        <v>Insert into dbax_info_tita (codi_empr,codi_emex, codi_info, tipo_info, tipo_taxo) values (0,0,'pre_cl-cs_nota-32_role-848000(2014)','C','SEGUROS')</v>
      </c>
    </row>
    <row r="274" spans="1:17" x14ac:dyDescent="0.25">
      <c r="A274">
        <v>0</v>
      </c>
      <c r="B274">
        <v>0</v>
      </c>
      <c r="C274" t="s">
        <v>49</v>
      </c>
      <c r="D274" t="s">
        <v>292</v>
      </c>
      <c r="E274" t="s">
        <v>5491</v>
      </c>
      <c r="Q274" t="str">
        <f t="shared" si="4"/>
        <v>Insert into dbax_info_tita (codi_empr,codi_emex, codi_info, tipo_info, tipo_taxo) values (0,0,'pre_cl-cs_nota-33_role-849000(2014)','C','SEGUROS')</v>
      </c>
    </row>
    <row r="275" spans="1:17" x14ac:dyDescent="0.25">
      <c r="A275">
        <v>0</v>
      </c>
      <c r="B275">
        <v>0</v>
      </c>
      <c r="C275" t="s">
        <v>50</v>
      </c>
      <c r="D275" t="s">
        <v>292</v>
      </c>
      <c r="E275" t="s">
        <v>5491</v>
      </c>
      <c r="Q275" t="str">
        <f t="shared" si="4"/>
        <v>Insert into dbax_info_tita (codi_empr,codi_emex, codi_info, tipo_info, tipo_taxo) values (0,0,'pre_cl-cs_nota-34_role-850000(2014)','C','SEGUROS')</v>
      </c>
    </row>
    <row r="276" spans="1:17" x14ac:dyDescent="0.25">
      <c r="A276">
        <v>0</v>
      </c>
      <c r="B276">
        <v>0</v>
      </c>
      <c r="C276" t="s">
        <v>51</v>
      </c>
      <c r="D276" t="s">
        <v>292</v>
      </c>
      <c r="E276" t="s">
        <v>5491</v>
      </c>
      <c r="Q276" t="str">
        <f t="shared" si="4"/>
        <v>Insert into dbax_info_tita (codi_empr,codi_emex, codi_info, tipo_info, tipo_taxo) values (0,0,'pre_cl-cs_nota-35_role-851000(2014)','C','SEGUROS')</v>
      </c>
    </row>
    <row r="277" spans="1:17" x14ac:dyDescent="0.25">
      <c r="A277">
        <v>0</v>
      </c>
      <c r="B277">
        <v>0</v>
      </c>
      <c r="C277" t="s">
        <v>52</v>
      </c>
      <c r="D277" t="s">
        <v>292</v>
      </c>
      <c r="E277" t="s">
        <v>5491</v>
      </c>
      <c r="Q277" t="str">
        <f t="shared" si="4"/>
        <v>Insert into dbax_info_tita (codi_empr,codi_emex, codi_info, tipo_info, tipo_taxo) values (0,0,'pre_cl-cs_nota-36_role-852000(2014)','C','SEGUROS')</v>
      </c>
    </row>
    <row r="278" spans="1:17" x14ac:dyDescent="0.25">
      <c r="A278">
        <v>0</v>
      </c>
      <c r="B278">
        <v>0</v>
      </c>
      <c r="C278" t="s">
        <v>53</v>
      </c>
      <c r="D278" t="s">
        <v>292</v>
      </c>
      <c r="E278" t="s">
        <v>5491</v>
      </c>
      <c r="Q278" t="str">
        <f t="shared" si="4"/>
        <v>Insert into dbax_info_tita (codi_empr,codi_emex, codi_info, tipo_info, tipo_taxo) values (0,0,'pre_cl-cs_nota-37_role-853000(2014)','C','SEGUROS')</v>
      </c>
    </row>
    <row r="279" spans="1:17" x14ac:dyDescent="0.25">
      <c r="A279">
        <v>0</v>
      </c>
      <c r="B279">
        <v>0</v>
      </c>
      <c r="C279" t="s">
        <v>54</v>
      </c>
      <c r="D279" t="s">
        <v>292</v>
      </c>
      <c r="E279" t="s">
        <v>5491</v>
      </c>
      <c r="Q279" t="str">
        <f t="shared" si="4"/>
        <v>Insert into dbax_info_tita (codi_empr,codi_emex, codi_info, tipo_info, tipo_taxo) values (0,0,'pre_cl-cs_nota-38_role-854000(2014)','C','SEGUROS')</v>
      </c>
    </row>
    <row r="280" spans="1:17" x14ac:dyDescent="0.25">
      <c r="A280">
        <v>0</v>
      </c>
      <c r="B280">
        <v>0</v>
      </c>
      <c r="C280" t="s">
        <v>55</v>
      </c>
      <c r="D280" t="s">
        <v>292</v>
      </c>
      <c r="E280" t="s">
        <v>5491</v>
      </c>
      <c r="Q280" t="str">
        <f t="shared" si="4"/>
        <v>Insert into dbax_info_tita (codi_empr,codi_emex, codi_info, tipo_info, tipo_taxo) values (0,0,'pre_cl-cs_nota-39_role-855000(2014)','C','SEGUROS')</v>
      </c>
    </row>
    <row r="281" spans="1:17" x14ac:dyDescent="0.25">
      <c r="A281">
        <v>0</v>
      </c>
      <c r="B281">
        <v>0</v>
      </c>
      <c r="C281" t="s">
        <v>56</v>
      </c>
      <c r="D281" t="s">
        <v>292</v>
      </c>
      <c r="E281" t="s">
        <v>5491</v>
      </c>
      <c r="Q281" t="str">
        <f t="shared" si="4"/>
        <v>Insert into dbax_info_tita (codi_empr,codi_emex, codi_info, tipo_info, tipo_taxo) values (0,0,'pre_cl-cs_nota-4_role-811200(2014)','C','SEGUROS')</v>
      </c>
    </row>
    <row r="282" spans="1:17" x14ac:dyDescent="0.25">
      <c r="A282">
        <v>0</v>
      </c>
      <c r="B282">
        <v>0</v>
      </c>
      <c r="C282" t="s">
        <v>57</v>
      </c>
      <c r="D282" t="s">
        <v>292</v>
      </c>
      <c r="E282" t="s">
        <v>5491</v>
      </c>
      <c r="Q282" t="str">
        <f t="shared" si="4"/>
        <v>Insert into dbax_info_tita (codi_empr,codi_emex, codi_info, tipo_info, tipo_taxo) values (0,0,'pre_cl-cs_nota-40_role-856000(2014)','C','SEGUROS')</v>
      </c>
    </row>
    <row r="283" spans="1:17" x14ac:dyDescent="0.25">
      <c r="A283">
        <v>0</v>
      </c>
      <c r="B283">
        <v>0</v>
      </c>
      <c r="C283" t="s">
        <v>58</v>
      </c>
      <c r="D283" t="s">
        <v>292</v>
      </c>
      <c r="E283" t="s">
        <v>5491</v>
      </c>
      <c r="Q283" t="str">
        <f t="shared" si="4"/>
        <v>Insert into dbax_info_tita (codi_empr,codi_emex, codi_info, tipo_info, tipo_taxo) values (0,0,'pre_cl-cs_nota-41_role-857000(2014)','C','SEGUROS')</v>
      </c>
    </row>
    <row r="284" spans="1:17" x14ac:dyDescent="0.25">
      <c r="A284">
        <v>0</v>
      </c>
      <c r="B284">
        <v>0</v>
      </c>
      <c r="C284" t="s">
        <v>59</v>
      </c>
      <c r="D284" t="s">
        <v>292</v>
      </c>
      <c r="E284" t="s">
        <v>5491</v>
      </c>
      <c r="Q284" t="str">
        <f t="shared" si="4"/>
        <v>Insert into dbax_info_tita (codi_empr,codi_emex, codi_info, tipo_info, tipo_taxo) values (0,0,'pre_cl-cs_nota-42_role-858000(2014)','C','SEGUROS')</v>
      </c>
    </row>
    <row r="285" spans="1:17" x14ac:dyDescent="0.25">
      <c r="A285">
        <v>0</v>
      </c>
      <c r="B285">
        <v>0</v>
      </c>
      <c r="C285" t="s">
        <v>60</v>
      </c>
      <c r="D285" t="s">
        <v>292</v>
      </c>
      <c r="E285" t="s">
        <v>5491</v>
      </c>
      <c r="Q285" t="str">
        <f t="shared" si="4"/>
        <v>Insert into dbax_info_tita (codi_empr,codi_emex, codi_info, tipo_info, tipo_taxo) values (0,0,'pre_cl-cs_nota-43_role-859000(2014)','C','SEGUROS')</v>
      </c>
    </row>
    <row r="286" spans="1:17" x14ac:dyDescent="0.25">
      <c r="A286">
        <v>0</v>
      </c>
      <c r="B286">
        <v>0</v>
      </c>
      <c r="C286" t="s">
        <v>61</v>
      </c>
      <c r="D286" t="s">
        <v>292</v>
      </c>
      <c r="E286" t="s">
        <v>5491</v>
      </c>
      <c r="Q286" t="str">
        <f t="shared" si="4"/>
        <v>Insert into dbax_info_tita (codi_empr,codi_emex, codi_info, tipo_info, tipo_taxo) values (0,0,'pre_cl-cs_nota-44_role-860000(2014)','C','SEGUROS')</v>
      </c>
    </row>
    <row r="287" spans="1:17" x14ac:dyDescent="0.25">
      <c r="A287">
        <v>0</v>
      </c>
      <c r="B287">
        <v>0</v>
      </c>
      <c r="C287" t="s">
        <v>62</v>
      </c>
      <c r="D287" t="s">
        <v>292</v>
      </c>
      <c r="E287" t="s">
        <v>5491</v>
      </c>
      <c r="Q287" t="str">
        <f t="shared" si="4"/>
        <v>Insert into dbax_info_tita (codi_empr,codi_emex, codi_info, tipo_info, tipo_taxo) values (0,0,'pre_cl-cs_nota-45_role-861000(2014)','C','SEGUROS')</v>
      </c>
    </row>
    <row r="288" spans="1:17" x14ac:dyDescent="0.25">
      <c r="A288">
        <v>0</v>
      </c>
      <c r="B288">
        <v>0</v>
      </c>
      <c r="C288" t="s">
        <v>63</v>
      </c>
      <c r="D288" t="s">
        <v>292</v>
      </c>
      <c r="E288" t="s">
        <v>5491</v>
      </c>
      <c r="Q288" t="str">
        <f t="shared" si="4"/>
        <v>Insert into dbax_info_tita (codi_empr,codi_emex, codi_info, tipo_info, tipo_taxo) values (0,0,'pre_cl-cs_nota-46_role-862100(2014)','C','SEGUROS')</v>
      </c>
    </row>
    <row r="289" spans="1:17" x14ac:dyDescent="0.25">
      <c r="A289">
        <v>0</v>
      </c>
      <c r="B289">
        <v>0</v>
      </c>
      <c r="C289" t="s">
        <v>64</v>
      </c>
      <c r="D289" t="s">
        <v>292</v>
      </c>
      <c r="E289" t="s">
        <v>5491</v>
      </c>
      <c r="Q289" t="str">
        <f t="shared" si="4"/>
        <v>Insert into dbax_info_tita (codi_empr,codi_emex, codi_info, tipo_info, tipo_taxo) values (0,0,'pre_cl-cs_nota-46_role-862200(2014)','C','SEGUROS')</v>
      </c>
    </row>
    <row r="290" spans="1:17" x14ac:dyDescent="0.25">
      <c r="A290">
        <v>0</v>
      </c>
      <c r="B290">
        <v>0</v>
      </c>
      <c r="C290" t="s">
        <v>65</v>
      </c>
      <c r="D290" t="s">
        <v>292</v>
      </c>
      <c r="E290" t="s">
        <v>5491</v>
      </c>
      <c r="Q290" t="str">
        <f t="shared" si="4"/>
        <v>Insert into dbax_info_tita (codi_empr,codi_emex, codi_info, tipo_info, tipo_taxo) values (0,0,'pre_cl-cs_nota-47_role-863100(2014)','C','SEGUROS')</v>
      </c>
    </row>
    <row r="291" spans="1:17" x14ac:dyDescent="0.25">
      <c r="A291">
        <v>0</v>
      </c>
      <c r="B291">
        <v>0</v>
      </c>
      <c r="C291" t="s">
        <v>66</v>
      </c>
      <c r="D291" t="s">
        <v>292</v>
      </c>
      <c r="E291" t="s">
        <v>5491</v>
      </c>
      <c r="Q291" t="str">
        <f t="shared" si="4"/>
        <v>Insert into dbax_info_tita (codi_empr,codi_emex, codi_info, tipo_info, tipo_taxo) values (0,0,'pre_cl-cs_nota-47_role-863200(2014)','C','SEGUROS')</v>
      </c>
    </row>
    <row r="292" spans="1:17" x14ac:dyDescent="0.25">
      <c r="A292">
        <v>0</v>
      </c>
      <c r="B292">
        <v>0</v>
      </c>
      <c r="C292" t="s">
        <v>67</v>
      </c>
      <c r="D292" t="s">
        <v>292</v>
      </c>
      <c r="E292" t="s">
        <v>5491</v>
      </c>
      <c r="Q292" t="str">
        <f t="shared" si="4"/>
        <v>Insert into dbax_info_tita (codi_empr,codi_emex, codi_info, tipo_info, tipo_taxo) values (0,0,'pre_cl-cs_nota-48_role-864000(2014)','C','SEGUROS')</v>
      </c>
    </row>
    <row r="293" spans="1:17" x14ac:dyDescent="0.25">
      <c r="A293">
        <v>0</v>
      </c>
      <c r="B293">
        <v>0</v>
      </c>
      <c r="C293" t="s">
        <v>68</v>
      </c>
      <c r="D293" t="s">
        <v>292</v>
      </c>
      <c r="E293" t="s">
        <v>5491</v>
      </c>
      <c r="Q293" t="str">
        <f t="shared" si="4"/>
        <v>Insert into dbax_info_tita (codi_empr,codi_emex, codi_info, tipo_info, tipo_taxo) values (0,0,'pre_cl-cs_nota-48_role-864300(2014)','C','SEGUROS')</v>
      </c>
    </row>
    <row r="294" spans="1:17" x14ac:dyDescent="0.25">
      <c r="A294">
        <v>0</v>
      </c>
      <c r="B294">
        <v>0</v>
      </c>
      <c r="C294" t="s">
        <v>69</v>
      </c>
      <c r="D294" t="s">
        <v>292</v>
      </c>
      <c r="E294" t="s">
        <v>5491</v>
      </c>
      <c r="Q294" t="str">
        <f t="shared" si="4"/>
        <v>Insert into dbax_info_tita (codi_empr,codi_emex, codi_info, tipo_info, tipo_taxo) values (0,0,'pre_cl-cs_nota-5_role-812000(2014)','C','SEGUROS')</v>
      </c>
    </row>
    <row r="295" spans="1:17" x14ac:dyDescent="0.25">
      <c r="A295">
        <v>0</v>
      </c>
      <c r="B295">
        <v>0</v>
      </c>
      <c r="C295" t="s">
        <v>70</v>
      </c>
      <c r="D295" t="s">
        <v>292</v>
      </c>
      <c r="E295" t="s">
        <v>5491</v>
      </c>
      <c r="Q295" t="str">
        <f t="shared" ref="Q295:Q298" si="5">CONCATENATE("Insert into dbax_info_tita (codi_empr,codi_emex, codi_info, tipo_info, tipo_taxo) values (",A295,",",B295,",'",C295,"','",D295,"','",E295,"')")</f>
        <v>Insert into dbax_info_tita (codi_empr,codi_emex, codi_info, tipo_info, tipo_taxo) values (0,0,'pre_cl-cs_nota-6_role-814000(2014)','C','SEGUROS')</v>
      </c>
    </row>
    <row r="296" spans="1:17" x14ac:dyDescent="0.25">
      <c r="A296">
        <v>0</v>
      </c>
      <c r="B296">
        <v>0</v>
      </c>
      <c r="C296" t="s">
        <v>71</v>
      </c>
      <c r="D296" t="s">
        <v>292</v>
      </c>
      <c r="E296" t="s">
        <v>5491</v>
      </c>
      <c r="Q296" t="str">
        <f t="shared" si="5"/>
        <v>Insert into dbax_info_tita (codi_empr,codi_emex, codi_info, tipo_info, tipo_taxo) values (0,0,'pre_cl-cs_nota-7_role-815000(2014)','C','SEGUROS')</v>
      </c>
    </row>
    <row r="297" spans="1:17" x14ac:dyDescent="0.25">
      <c r="A297">
        <v>0</v>
      </c>
      <c r="B297">
        <v>0</v>
      </c>
      <c r="C297" t="s">
        <v>72</v>
      </c>
      <c r="D297" t="s">
        <v>292</v>
      </c>
      <c r="E297" t="s">
        <v>5491</v>
      </c>
      <c r="Q297" t="str">
        <f t="shared" si="5"/>
        <v>Insert into dbax_info_tita (codi_empr,codi_emex, codi_info, tipo_info, tipo_taxo) values (0,0,'pre_cl-cs_nota-8_role-816000(2014)','C','SEGUROS')</v>
      </c>
    </row>
    <row r="298" spans="1:17" x14ac:dyDescent="0.25">
      <c r="A298">
        <v>0</v>
      </c>
      <c r="B298">
        <v>0</v>
      </c>
      <c r="C298" t="s">
        <v>73</v>
      </c>
      <c r="D298" t="s">
        <v>292</v>
      </c>
      <c r="E298" t="s">
        <v>5491</v>
      </c>
      <c r="Q298" t="str">
        <f t="shared" si="5"/>
        <v>Insert into dbax_info_tita (codi_empr,codi_emex, codi_info, tipo_info, tipo_taxo) values (0,0,'pre_cl-cs_nota-9_role-821000(2014)','C','SEGUROS')</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7"/>
  <sheetViews>
    <sheetView topLeftCell="B251" workbookViewId="0">
      <selection activeCell="Q127" sqref="Q127:Q257"/>
    </sheetView>
  </sheetViews>
  <sheetFormatPr baseColWidth="10" defaultRowHeight="15" x14ac:dyDescent="0.25"/>
  <cols>
    <col min="5" max="5" width="8" customWidth="1"/>
    <col min="6" max="6" width="7" customWidth="1"/>
    <col min="7" max="7" width="5.7109375" customWidth="1"/>
    <col min="8" max="11" width="5.42578125" bestFit="1" customWidth="1"/>
    <col min="13" max="14" width="2" bestFit="1" customWidth="1"/>
    <col min="15" max="15" width="2.28515625" bestFit="1" customWidth="1"/>
    <col min="16" max="16" width="6.140625" customWidth="1"/>
  </cols>
  <sheetData>
    <row r="1" spans="1:17" s="2" customFormat="1" x14ac:dyDescent="0.25">
      <c r="A1" s="2" t="s">
        <v>5653</v>
      </c>
    </row>
    <row r="2" spans="1:17" s="2" customFormat="1" x14ac:dyDescent="0.25">
      <c r="A2" s="2" t="s">
        <v>5654</v>
      </c>
    </row>
    <row r="3" spans="1:17" s="2" customFormat="1" x14ac:dyDescent="0.25">
      <c r="F3" s="2" t="s">
        <v>285</v>
      </c>
    </row>
    <row r="4" spans="1:17" s="2" customFormat="1" x14ac:dyDescent="0.25">
      <c r="F4" s="2" t="s">
        <v>286</v>
      </c>
      <c r="G4" s="2" t="s">
        <v>5655</v>
      </c>
    </row>
    <row r="6" spans="1:17" s="4" customFormat="1" x14ac:dyDescent="0.25">
      <c r="A6" s="4">
        <v>0</v>
      </c>
      <c r="B6" s="4">
        <v>0</v>
      </c>
      <c r="C6" s="4" t="s">
        <v>5</v>
      </c>
      <c r="D6" s="4" t="s">
        <v>77</v>
      </c>
      <c r="E6" s="4" t="s">
        <v>78</v>
      </c>
      <c r="F6" s="4" t="s">
        <v>78</v>
      </c>
      <c r="G6" s="4" t="s">
        <v>78</v>
      </c>
      <c r="H6" s="4" t="s">
        <v>78</v>
      </c>
      <c r="I6" s="4" t="s">
        <v>78</v>
      </c>
      <c r="J6" s="4" t="s">
        <v>78</v>
      </c>
      <c r="K6" s="4" t="s">
        <v>78</v>
      </c>
      <c r="L6" s="4" t="s">
        <v>75</v>
      </c>
      <c r="M6" s="4" t="s">
        <v>76</v>
      </c>
      <c r="N6" s="4">
        <v>1</v>
      </c>
      <c r="O6" s="4" t="s">
        <v>5652</v>
      </c>
      <c r="Q6" s="4" t="str">
        <f t="shared" ref="Q6:Q37" si="0">CONCATENATE("INSERT into dbax_info_defi (codi_empr, codi_emex, codi_info, orde_info, indi_eeff, indi_situ, indi_resu, indi_fluj, indi_patr, indi_inte, tipo_xml, sche_info, info_taxo, indi_vige, tipo_info) values ('",A6,"','",B6,"','",C6,"','",D6,"',",IF(E6="NULL","NULL",CONCATENATE("'",E6,"'")),",",IF(F6="NULL","NULL",CONCATENATE("'",F6,"'")),",",IF(G6="NULL","NULL",CONCATENATE("'",G6,"'")),",",IF(H6="NULL","NULL",CONCATENATE("'",H6,"'")),",",IF(I6="NULL","NULL",CONCATENATE("'",I6,"'")),",",IF(J6="NULL","NULL",CONCATENATE("'",J6,"'")),",",IF(K6="NULL","NULL",CONCATENATE("'",K6,"'")),",NULL,'",M6,"','",N6,"','",O6,"')")</f>
        <v>INSERT into dbax_info_defi (codi_empr, codi_emex, codi_info, orde_info, indi_eeff, indi_situ, indi_resu, indi_fluj, indi_patr, indi_inte, tipo_xml, sche_info, info_taxo, indi_vige, tipo_info) values ('0','0','pre_cl-cs_cuadro-601_role-906011(2014)','0002#0601#906011',NULL,NULL,NULL,NULL,NULL,NULL,NULL,NULL,'S','1','D')</v>
      </c>
    </row>
    <row r="7" spans="1:17" s="4" customFormat="1" x14ac:dyDescent="0.25">
      <c r="A7" s="4">
        <v>0</v>
      </c>
      <c r="B7" s="4">
        <v>0</v>
      </c>
      <c r="C7" s="4" t="s">
        <v>6</v>
      </c>
      <c r="D7" s="4" t="s">
        <v>81</v>
      </c>
      <c r="E7" s="4" t="s">
        <v>78</v>
      </c>
      <c r="F7" s="4" t="s">
        <v>78</v>
      </c>
      <c r="G7" s="4" t="s">
        <v>78</v>
      </c>
      <c r="H7" s="4" t="s">
        <v>78</v>
      </c>
      <c r="I7" s="4" t="s">
        <v>78</v>
      </c>
      <c r="J7" s="4" t="s">
        <v>78</v>
      </c>
      <c r="K7" s="4" t="s">
        <v>78</v>
      </c>
      <c r="L7" s="4" t="s">
        <v>80</v>
      </c>
      <c r="M7" s="4" t="s">
        <v>76</v>
      </c>
      <c r="N7" s="4">
        <v>1</v>
      </c>
      <c r="O7" s="4" t="s">
        <v>5652</v>
      </c>
      <c r="Q7" s="4" t="str">
        <f t="shared" si="0"/>
        <v>INSERT into dbax_info_defi (codi_empr, codi_emex, codi_info, orde_info, indi_eeff, indi_situ, indi_resu, indi_fluj, indi_patr, indi_inte, tipo_xml, sche_info, info_taxo, indi_vige, tipo_info) values ('0','0','pre_cl-cs_cuadro-601_role-906012(2014)','0002#0601#906012',NULL,NULL,NULL,NULL,NULL,NULL,NULL,NULL,'S','1','D')</v>
      </c>
    </row>
    <row r="8" spans="1:17" s="4" customFormat="1" x14ac:dyDescent="0.25">
      <c r="A8" s="4">
        <v>0</v>
      </c>
      <c r="B8" s="4">
        <v>0</v>
      </c>
      <c r="C8" s="4" t="s">
        <v>7</v>
      </c>
      <c r="D8" s="4" t="s">
        <v>84</v>
      </c>
      <c r="E8" s="4" t="s">
        <v>78</v>
      </c>
      <c r="F8" s="4" t="s">
        <v>78</v>
      </c>
      <c r="G8" s="4" t="s">
        <v>78</v>
      </c>
      <c r="H8" s="4" t="s">
        <v>78</v>
      </c>
      <c r="I8" s="4" t="s">
        <v>78</v>
      </c>
      <c r="J8" s="4" t="s">
        <v>78</v>
      </c>
      <c r="K8" s="4" t="s">
        <v>78</v>
      </c>
      <c r="L8" s="4" t="s">
        <v>83</v>
      </c>
      <c r="M8" s="4" t="s">
        <v>76</v>
      </c>
      <c r="N8" s="4">
        <v>1</v>
      </c>
      <c r="O8" s="4" t="s">
        <v>5652</v>
      </c>
      <c r="Q8" s="4" t="str">
        <f t="shared" si="0"/>
        <v>INSERT into dbax_info_defi (codi_empr, codi_emex, codi_info, orde_info, indi_eeff, indi_situ, indi_resu, indi_fluj, indi_patr, indi_inte, tipo_xml, sche_info, info_taxo, indi_vige, tipo_info) values ('0','0','pre_cl-cs_cuadro-602_role-906022(2014)','0002#0602#906022',NULL,NULL,NULL,NULL,NULL,NULL,NULL,NULL,'S','1','D')</v>
      </c>
    </row>
    <row r="9" spans="1:17" s="4" customFormat="1" x14ac:dyDescent="0.25">
      <c r="A9" s="4">
        <v>0</v>
      </c>
      <c r="B9" s="4">
        <v>0</v>
      </c>
      <c r="C9" s="4" t="s">
        <v>8</v>
      </c>
      <c r="D9" s="4" t="s">
        <v>87</v>
      </c>
      <c r="E9" s="4" t="s">
        <v>78</v>
      </c>
      <c r="F9" s="4" t="s">
        <v>78</v>
      </c>
      <c r="G9" s="4" t="s">
        <v>78</v>
      </c>
      <c r="H9" s="4" t="s">
        <v>78</v>
      </c>
      <c r="I9" s="4" t="s">
        <v>78</v>
      </c>
      <c r="J9" s="4" t="s">
        <v>78</v>
      </c>
      <c r="K9" s="4" t="s">
        <v>78</v>
      </c>
      <c r="L9" s="4" t="s">
        <v>86</v>
      </c>
      <c r="M9" s="4" t="s">
        <v>76</v>
      </c>
      <c r="N9" s="4">
        <v>1</v>
      </c>
      <c r="O9" s="4" t="s">
        <v>5652</v>
      </c>
      <c r="Q9" s="4" t="str">
        <f t="shared" si="0"/>
        <v>INSERT into dbax_info_defi (codi_empr, codi_emex, codi_info, orde_info, indi_eeff, indi_situ, indi_resu, indi_fluj, indi_patr, indi_inte, tipo_xml, sche_info, info_taxo, indi_vige, tipo_info) values ('0','0','pre_cl-cs_cuadro-602_role-906031(2014)','0002#0602#906031',NULL,NULL,NULL,NULL,NULL,NULL,NULL,NULL,'S','1','D')</v>
      </c>
    </row>
    <row r="10" spans="1:17" s="4" customFormat="1" x14ac:dyDescent="0.25">
      <c r="A10" s="4">
        <v>0</v>
      </c>
      <c r="B10" s="4">
        <v>0</v>
      </c>
      <c r="C10" s="4" t="s">
        <v>9</v>
      </c>
      <c r="D10" s="4" t="s">
        <v>90</v>
      </c>
      <c r="E10" s="4" t="s">
        <v>78</v>
      </c>
      <c r="F10" s="4" t="s">
        <v>78</v>
      </c>
      <c r="G10" s="4" t="s">
        <v>78</v>
      </c>
      <c r="H10" s="4" t="s">
        <v>78</v>
      </c>
      <c r="I10" s="4" t="s">
        <v>78</v>
      </c>
      <c r="J10" s="4" t="s">
        <v>78</v>
      </c>
      <c r="K10" s="4" t="s">
        <v>78</v>
      </c>
      <c r="L10" s="4" t="s">
        <v>89</v>
      </c>
      <c r="M10" s="4" t="s">
        <v>76</v>
      </c>
      <c r="N10" s="4">
        <v>1</v>
      </c>
      <c r="O10" s="4" t="s">
        <v>5652</v>
      </c>
      <c r="Q10" s="4" t="str">
        <f t="shared" si="0"/>
        <v>INSERT into dbax_info_defi (codi_empr, codi_emex, codi_info, orde_info, indi_eeff, indi_situ, indi_resu, indi_fluj, indi_patr, indi_inte, tipo_xml, sche_info, info_taxo, indi_vige, tipo_info) values ('0','0','pre_cl-cs_cuadro-603_role-906032(2014)','0002#0603#906051',NULL,NULL,NULL,NULL,NULL,NULL,NULL,NULL,'S','1','D')</v>
      </c>
    </row>
    <row r="11" spans="1:17" s="4" customFormat="1" x14ac:dyDescent="0.25">
      <c r="A11" s="4">
        <v>0</v>
      </c>
      <c r="B11" s="4">
        <v>0</v>
      </c>
      <c r="C11" s="4" t="s">
        <v>10</v>
      </c>
      <c r="D11" s="4" t="s">
        <v>90</v>
      </c>
      <c r="E11" s="4" t="s">
        <v>78</v>
      </c>
      <c r="F11" s="4" t="s">
        <v>78</v>
      </c>
      <c r="G11" s="4" t="s">
        <v>78</v>
      </c>
      <c r="H11" s="4" t="s">
        <v>78</v>
      </c>
      <c r="I11" s="4" t="s">
        <v>78</v>
      </c>
      <c r="J11" s="4" t="s">
        <v>78</v>
      </c>
      <c r="K11" s="4" t="s">
        <v>78</v>
      </c>
      <c r="L11" s="4" t="s">
        <v>92</v>
      </c>
      <c r="M11" s="4" t="s">
        <v>76</v>
      </c>
      <c r="N11" s="4">
        <v>1</v>
      </c>
      <c r="O11" s="4" t="s">
        <v>5652</v>
      </c>
      <c r="Q11" s="4" t="str">
        <f t="shared" si="0"/>
        <v>INSERT into dbax_info_defi (codi_empr, codi_emex, codi_info, orde_info, indi_eeff, indi_situ, indi_resu, indi_fluj, indi_patr, indi_inte, tipo_xml, sche_info, info_taxo, indi_vige, tipo_info) values ('0','0','pre_cl-cs_cuadro-603_role-906051(2014)','0002#0603#906051',NULL,NULL,NULL,NULL,NULL,NULL,NULL,NULL,'S','1','D')</v>
      </c>
    </row>
    <row r="12" spans="1:17" s="4" customFormat="1" x14ac:dyDescent="0.25">
      <c r="A12" s="4">
        <v>0</v>
      </c>
      <c r="B12" s="4">
        <v>0</v>
      </c>
      <c r="C12" s="4" t="s">
        <v>11</v>
      </c>
      <c r="D12" s="4" t="s">
        <v>95</v>
      </c>
      <c r="E12" s="4" t="s">
        <v>78</v>
      </c>
      <c r="F12" s="4" t="s">
        <v>78</v>
      </c>
      <c r="G12" s="4" t="s">
        <v>78</v>
      </c>
      <c r="H12" s="4" t="s">
        <v>78</v>
      </c>
      <c r="I12" s="4" t="s">
        <v>78</v>
      </c>
      <c r="J12" s="4" t="s">
        <v>78</v>
      </c>
      <c r="K12" s="4" t="s">
        <v>78</v>
      </c>
      <c r="L12" s="4" t="s">
        <v>94</v>
      </c>
      <c r="M12" s="4" t="s">
        <v>76</v>
      </c>
      <c r="N12" s="4">
        <v>1</v>
      </c>
      <c r="O12" s="4" t="s">
        <v>5652</v>
      </c>
      <c r="Q12" s="4" t="str">
        <f t="shared" si="0"/>
        <v>INSERT into dbax_info_defi (codi_empr, codi_emex, codi_info, orde_info, indi_eeff, indi_situ, indi_resu, indi_fluj, indi_patr, indi_inte, tipo_xml, sche_info, info_taxo, indi_vige, tipo_info) values ('0','0','pre_cl-cs_cuadro-604_role-906042(2014)','0002#0604#906042',NULL,NULL,NULL,NULL,NULL,NULL,NULL,NULL,'S','1','D')</v>
      </c>
    </row>
    <row r="13" spans="1:17" s="4" customFormat="1" x14ac:dyDescent="0.25">
      <c r="A13" s="4">
        <v>0</v>
      </c>
      <c r="B13" s="4">
        <v>0</v>
      </c>
      <c r="C13" s="4" t="s">
        <v>12</v>
      </c>
      <c r="D13" s="4" t="s">
        <v>98</v>
      </c>
      <c r="E13" s="4" t="s">
        <v>78</v>
      </c>
      <c r="F13" s="4" t="s">
        <v>78</v>
      </c>
      <c r="G13" s="4" t="s">
        <v>78</v>
      </c>
      <c r="H13" s="4" t="s">
        <v>78</v>
      </c>
      <c r="I13" s="4" t="s">
        <v>78</v>
      </c>
      <c r="J13" s="4" t="s">
        <v>78</v>
      </c>
      <c r="K13" s="4" t="s">
        <v>78</v>
      </c>
      <c r="L13" s="4" t="s">
        <v>97</v>
      </c>
      <c r="M13" s="4" t="s">
        <v>76</v>
      </c>
      <c r="N13" s="4">
        <v>1</v>
      </c>
      <c r="O13" s="4" t="s">
        <v>5652</v>
      </c>
      <c r="Q13" s="4" t="str">
        <f t="shared" si="0"/>
        <v>INSERT into dbax_info_defi (codi_empr, codi_emex, codi_info, orde_info, indi_eeff, indi_situ, indi_resu, indi_fluj, indi_patr, indi_inte, tipo_xml, sche_info, info_taxo, indi_vige, tipo_info) values ('0','0','pre_cl-cs_cuadro-604_role-906081(2014)','0002#0604#906081',NULL,NULL,NULL,NULL,NULL,NULL,NULL,NULL,'S','1','D')</v>
      </c>
    </row>
    <row r="14" spans="1:17" s="4" customFormat="1" x14ac:dyDescent="0.25">
      <c r="A14" s="4">
        <v>0</v>
      </c>
      <c r="B14" s="4">
        <v>0</v>
      </c>
      <c r="C14" s="4" t="s">
        <v>13</v>
      </c>
      <c r="D14" s="4" t="s">
        <v>101</v>
      </c>
      <c r="E14" s="4" t="s">
        <v>78</v>
      </c>
      <c r="F14" s="4" t="s">
        <v>78</v>
      </c>
      <c r="G14" s="4" t="s">
        <v>78</v>
      </c>
      <c r="H14" s="4" t="s">
        <v>78</v>
      </c>
      <c r="I14" s="4" t="s">
        <v>78</v>
      </c>
      <c r="J14" s="4" t="s">
        <v>78</v>
      </c>
      <c r="K14" s="4" t="s">
        <v>78</v>
      </c>
      <c r="L14" s="4" t="s">
        <v>100</v>
      </c>
      <c r="M14" s="4" t="s">
        <v>76</v>
      </c>
      <c r="N14" s="4">
        <v>1</v>
      </c>
      <c r="O14" s="4" t="s">
        <v>5652</v>
      </c>
      <c r="Q14" s="4" t="str">
        <f t="shared" si="0"/>
        <v>INSERT into dbax_info_defi (codi_empr, codi_emex, codi_info, orde_info, indi_eeff, indi_situ, indi_resu, indi_fluj, indi_patr, indi_inte, tipo_xml, sche_info, info_taxo, indi_vige, tipo_info) values ('0','0','pre_cl-cs_cuadro-605_role-906052(2014)','0002#0605#906052',NULL,NULL,NULL,NULL,NULL,NULL,NULL,NULL,'S','1','D')</v>
      </c>
    </row>
    <row r="15" spans="1:17" s="4" customFormat="1" x14ac:dyDescent="0.25">
      <c r="A15" s="4">
        <v>0</v>
      </c>
      <c r="B15" s="4">
        <v>0</v>
      </c>
      <c r="C15" s="4" t="s">
        <v>14</v>
      </c>
      <c r="D15" s="4" t="s">
        <v>104</v>
      </c>
      <c r="E15" s="4" t="s">
        <v>78</v>
      </c>
      <c r="F15" s="4" t="s">
        <v>78</v>
      </c>
      <c r="G15" s="4" t="s">
        <v>78</v>
      </c>
      <c r="H15" s="4" t="s">
        <v>78</v>
      </c>
      <c r="I15" s="4" t="s">
        <v>78</v>
      </c>
      <c r="J15" s="4" t="s">
        <v>78</v>
      </c>
      <c r="K15" s="4" t="s">
        <v>78</v>
      </c>
      <c r="L15" s="4" t="s">
        <v>103</v>
      </c>
      <c r="M15" s="4" t="s">
        <v>76</v>
      </c>
      <c r="N15" s="4">
        <v>1</v>
      </c>
      <c r="O15" s="4" t="s">
        <v>5652</v>
      </c>
      <c r="Q15" s="4" t="str">
        <f t="shared" si="0"/>
        <v>INSERT into dbax_info_defi (codi_empr, codi_emex, codi_info, orde_info, indi_eeff, indi_situ, indi_resu, indi_fluj, indi_patr, indi_inte, tipo_xml, sche_info, info_taxo, indi_vige, tipo_info) values ('0','0','pre_cl-cs_cuadro-607_role-906072(2014)','0002#0607#906072',NULL,NULL,NULL,NULL,NULL,NULL,NULL,NULL,'S','1','D')</v>
      </c>
    </row>
    <row r="16" spans="1:17" s="4" customFormat="1" x14ac:dyDescent="0.25">
      <c r="A16" s="4">
        <v>0</v>
      </c>
      <c r="B16" s="4">
        <v>0</v>
      </c>
      <c r="C16" s="4" t="s">
        <v>15</v>
      </c>
      <c r="D16" s="4" t="s">
        <v>107</v>
      </c>
      <c r="E16" s="4" t="s">
        <v>78</v>
      </c>
      <c r="F16" s="4" t="s">
        <v>78</v>
      </c>
      <c r="G16" s="4" t="s">
        <v>78</v>
      </c>
      <c r="H16" s="4" t="s">
        <v>78</v>
      </c>
      <c r="I16" s="4" t="s">
        <v>78</v>
      </c>
      <c r="J16" s="4" t="s">
        <v>78</v>
      </c>
      <c r="K16" s="4" t="s">
        <v>78</v>
      </c>
      <c r="L16" s="4" t="s">
        <v>106</v>
      </c>
      <c r="M16" s="4" t="s">
        <v>76</v>
      </c>
      <c r="N16" s="4">
        <v>1</v>
      </c>
      <c r="O16" s="4" t="s">
        <v>5652</v>
      </c>
      <c r="Q16" s="4" t="str">
        <f t="shared" si="0"/>
        <v>INSERT into dbax_info_defi (codi_empr, codi_emex, codi_info, orde_info, indi_eeff, indi_situ, indi_resu, indi_fluj, indi_patr, indi_inte, tipo_xml, sche_info, info_taxo, indi_vige, tipo_info) values ('0','0','pre_cl-cs_cuadro-608_role-906082(2014)','0002#0608#906082',NULL,NULL,NULL,NULL,NULL,NULL,NULL,NULL,'S','1','D')</v>
      </c>
    </row>
    <row r="17" spans="1:17" s="4" customFormat="1" x14ac:dyDescent="0.25">
      <c r="A17" s="4">
        <v>0</v>
      </c>
      <c r="B17" s="4">
        <v>0</v>
      </c>
      <c r="C17" s="4" t="s">
        <v>20</v>
      </c>
      <c r="D17" s="4" t="s">
        <v>122</v>
      </c>
      <c r="E17" s="4" t="s">
        <v>76</v>
      </c>
      <c r="F17" s="4" t="s">
        <v>78</v>
      </c>
      <c r="G17" s="4" t="s">
        <v>78</v>
      </c>
      <c r="H17" s="4" t="s">
        <v>78</v>
      </c>
      <c r="I17" s="4">
        <v>0</v>
      </c>
      <c r="J17" s="4" t="s">
        <v>78</v>
      </c>
      <c r="K17" s="4" t="s">
        <v>78</v>
      </c>
      <c r="L17" s="4" t="s">
        <v>121</v>
      </c>
      <c r="M17" s="4" t="s">
        <v>76</v>
      </c>
      <c r="N17" s="4">
        <v>1</v>
      </c>
      <c r="O17" s="4" t="s">
        <v>5652</v>
      </c>
      <c r="Q17" s="4" t="str">
        <f t="shared" si="0"/>
        <v>INSERT into dbax_info_defi (codi_empr, codi_emex, codi_info, orde_info, indi_eeff, indi_situ, indi_resu, indi_fluj, indi_patr, indi_inte, tipo_xml, sche_info, info_taxo, indi_vige, tipo_info) values ('0','0','pre_cl-cs_eeff_role-600000(2014)','0001#0001#600000','S',NULL,NULL,NULL,'0',NULL,NULL,NULL,'S','1','D')</v>
      </c>
    </row>
    <row r="18" spans="1:17" s="4" customFormat="1" x14ac:dyDescent="0.25">
      <c r="A18" s="4">
        <v>0</v>
      </c>
      <c r="B18" s="4">
        <v>0</v>
      </c>
      <c r="C18" s="4" t="s">
        <v>21</v>
      </c>
      <c r="D18" s="4" t="s">
        <v>125</v>
      </c>
      <c r="E18" s="4" t="s">
        <v>78</v>
      </c>
      <c r="F18" s="4" t="s">
        <v>78</v>
      </c>
      <c r="G18" s="4" t="s">
        <v>78</v>
      </c>
      <c r="H18" s="4" t="s">
        <v>78</v>
      </c>
      <c r="I18" s="4" t="s">
        <v>78</v>
      </c>
      <c r="J18" s="4" t="s">
        <v>78</v>
      </c>
      <c r="K18" s="4" t="s">
        <v>78</v>
      </c>
      <c r="L18" s="4" t="s">
        <v>124</v>
      </c>
      <c r="M18" s="4" t="s">
        <v>76</v>
      </c>
      <c r="N18" s="4">
        <v>1</v>
      </c>
      <c r="O18" s="4" t="s">
        <v>5652</v>
      </c>
      <c r="Q18" s="4" t="str">
        <f t="shared" si="0"/>
        <v>INSERT into dbax_info_defi (codi_empr, codi_emex, codi_info, orde_info, indi_eeff, indi_situ, indi_resu, indi_fluj, indi_patr, indi_inte, tipo_xml, sche_info, info_taxo, indi_vige, tipo_info) values ('0','0','pre_cl-cs_nota-1_role-810000(2014)','0002#0001#810000',NULL,NULL,NULL,NULL,NULL,NULL,NULL,NULL,'S','1','D')</v>
      </c>
    </row>
    <row r="19" spans="1:17" s="4" customFormat="1" x14ac:dyDescent="0.25">
      <c r="A19" s="4">
        <v>0</v>
      </c>
      <c r="B19" s="4">
        <v>0</v>
      </c>
      <c r="C19" s="4" t="s">
        <v>22</v>
      </c>
      <c r="D19" s="4" t="s">
        <v>128</v>
      </c>
      <c r="E19" s="4" t="s">
        <v>78</v>
      </c>
      <c r="F19" s="4" t="s">
        <v>78</v>
      </c>
      <c r="G19" s="4" t="s">
        <v>78</v>
      </c>
      <c r="H19" s="4" t="s">
        <v>78</v>
      </c>
      <c r="I19" s="4" t="s">
        <v>78</v>
      </c>
      <c r="J19" s="4" t="s">
        <v>78</v>
      </c>
      <c r="K19" s="4" t="s">
        <v>78</v>
      </c>
      <c r="L19" s="4" t="s">
        <v>127</v>
      </c>
      <c r="M19" s="4" t="s">
        <v>76</v>
      </c>
      <c r="N19" s="4">
        <v>1</v>
      </c>
      <c r="O19" s="4" t="s">
        <v>5652</v>
      </c>
      <c r="Q19" s="4" t="str">
        <f t="shared" si="0"/>
        <v>INSERT into dbax_info_defi (codi_empr, codi_emex, codi_info, orde_info, indi_eeff, indi_situ, indi_resu, indi_fluj, indi_patr, indi_inte, tipo_xml, sche_info, info_taxo, indi_vige, tipo_info) values ('0','0','pre_cl-cs_nota-10_role-822000(2014)','0002#0010#822000',NULL,NULL,NULL,NULL,NULL,NULL,NULL,NULL,'S','1','D')</v>
      </c>
    </row>
    <row r="20" spans="1:17" s="4" customFormat="1" x14ac:dyDescent="0.25">
      <c r="A20" s="4">
        <v>0</v>
      </c>
      <c r="B20" s="4">
        <v>0</v>
      </c>
      <c r="C20" s="4" t="s">
        <v>23</v>
      </c>
      <c r="D20" s="4" t="s">
        <v>131</v>
      </c>
      <c r="E20" s="4" t="s">
        <v>78</v>
      </c>
      <c r="F20" s="4" t="s">
        <v>78</v>
      </c>
      <c r="G20" s="4" t="s">
        <v>78</v>
      </c>
      <c r="H20" s="4" t="s">
        <v>78</v>
      </c>
      <c r="I20" s="4" t="s">
        <v>78</v>
      </c>
      <c r="J20" s="4" t="s">
        <v>78</v>
      </c>
      <c r="K20" s="4" t="s">
        <v>78</v>
      </c>
      <c r="L20" s="4" t="s">
        <v>130</v>
      </c>
      <c r="M20" s="4" t="s">
        <v>76</v>
      </c>
      <c r="N20" s="4">
        <v>1</v>
      </c>
      <c r="O20" s="4" t="s">
        <v>5652</v>
      </c>
      <c r="Q20" s="4" t="str">
        <f t="shared" si="0"/>
        <v>INSERT into dbax_info_defi (codi_empr, codi_emex, codi_info, orde_info, indi_eeff, indi_situ, indi_resu, indi_fluj, indi_patr, indi_inte, tipo_xml, sche_info, info_taxo, indi_vige, tipo_info) values ('0','0','pre_cl-cs_nota-11_role-823000(2014)','0002#0011#823000',NULL,NULL,NULL,NULL,NULL,NULL,NULL,NULL,'S','1','D')</v>
      </c>
    </row>
    <row r="21" spans="1:17" s="4" customFormat="1" x14ac:dyDescent="0.25">
      <c r="A21" s="4">
        <v>0</v>
      </c>
      <c r="B21" s="4">
        <v>0</v>
      </c>
      <c r="C21" s="4" t="s">
        <v>24</v>
      </c>
      <c r="D21" s="4" t="s">
        <v>134</v>
      </c>
      <c r="E21" s="4" t="s">
        <v>78</v>
      </c>
      <c r="F21" s="4" t="s">
        <v>78</v>
      </c>
      <c r="G21" s="4" t="s">
        <v>78</v>
      </c>
      <c r="H21" s="4" t="s">
        <v>78</v>
      </c>
      <c r="I21" s="4" t="s">
        <v>78</v>
      </c>
      <c r="J21" s="4" t="s">
        <v>78</v>
      </c>
      <c r="K21" s="4" t="s">
        <v>78</v>
      </c>
      <c r="L21" s="4" t="s">
        <v>133</v>
      </c>
      <c r="M21" s="4" t="s">
        <v>76</v>
      </c>
      <c r="N21" s="4">
        <v>1</v>
      </c>
      <c r="O21" s="4" t="s">
        <v>5652</v>
      </c>
      <c r="Q21" s="4" t="str">
        <f t="shared" si="0"/>
        <v>INSERT into dbax_info_defi (codi_empr, codi_emex, codi_info, orde_info, indi_eeff, indi_situ, indi_resu, indi_fluj, indi_patr, indi_inte, tipo_xml, sche_info, info_taxo, indi_vige, tipo_info) values ('0','0','pre_cl-cs_nota-12_role-824000(2014)','0002#0012#824000',NULL,NULL,NULL,NULL,NULL,NULL,NULL,NULL,'S','1','D')</v>
      </c>
    </row>
    <row r="22" spans="1:17" s="4" customFormat="1" x14ac:dyDescent="0.25">
      <c r="A22" s="4">
        <v>0</v>
      </c>
      <c r="B22" s="4">
        <v>0</v>
      </c>
      <c r="C22" s="4" t="s">
        <v>25</v>
      </c>
      <c r="D22" s="4" t="s">
        <v>137</v>
      </c>
      <c r="E22" s="4" t="s">
        <v>78</v>
      </c>
      <c r="F22" s="4" t="s">
        <v>78</v>
      </c>
      <c r="G22" s="4" t="s">
        <v>78</v>
      </c>
      <c r="H22" s="4" t="s">
        <v>78</v>
      </c>
      <c r="I22" s="4" t="s">
        <v>78</v>
      </c>
      <c r="J22" s="4" t="s">
        <v>78</v>
      </c>
      <c r="K22" s="4" t="s">
        <v>78</v>
      </c>
      <c r="L22" s="4" t="s">
        <v>136</v>
      </c>
      <c r="M22" s="4" t="s">
        <v>76</v>
      </c>
      <c r="N22" s="4">
        <v>1</v>
      </c>
      <c r="O22" s="4" t="s">
        <v>5652</v>
      </c>
      <c r="Q22" s="4" t="str">
        <f t="shared" si="0"/>
        <v>INSERT into dbax_info_defi (codi_empr, codi_emex, codi_info, orde_info, indi_eeff, indi_situ, indi_resu, indi_fluj, indi_patr, indi_inte, tipo_xml, sche_info, info_taxo, indi_vige, tipo_info) values ('0','0','pre_cl-cs_nota-13_role-825000(2014)','0002#0013#825000',NULL,NULL,NULL,NULL,NULL,NULL,NULL,NULL,'S','1','D')</v>
      </c>
    </row>
    <row r="23" spans="1:17" s="4" customFormat="1" x14ac:dyDescent="0.25">
      <c r="A23" s="4">
        <v>0</v>
      </c>
      <c r="B23" s="4">
        <v>0</v>
      </c>
      <c r="C23" s="4" t="s">
        <v>26</v>
      </c>
      <c r="D23" s="4" t="s">
        <v>140</v>
      </c>
      <c r="E23" s="4" t="s">
        <v>78</v>
      </c>
      <c r="F23" s="4" t="s">
        <v>78</v>
      </c>
      <c r="G23" s="4" t="s">
        <v>78</v>
      </c>
      <c r="H23" s="4" t="s">
        <v>78</v>
      </c>
      <c r="I23" s="4" t="s">
        <v>78</v>
      </c>
      <c r="J23" s="4" t="s">
        <v>78</v>
      </c>
      <c r="K23" s="4" t="s">
        <v>78</v>
      </c>
      <c r="L23" s="4" t="s">
        <v>139</v>
      </c>
      <c r="M23" s="4" t="s">
        <v>76</v>
      </c>
      <c r="N23" s="4">
        <v>1</v>
      </c>
      <c r="O23" s="4" t="s">
        <v>5652</v>
      </c>
      <c r="Q23" s="4" t="str">
        <f t="shared" si="0"/>
        <v>INSERT into dbax_info_defi (codi_empr, codi_emex, codi_info, orde_info, indi_eeff, indi_situ, indi_resu, indi_fluj, indi_patr, indi_inte, tipo_xml, sche_info, info_taxo, indi_vige, tipo_info) values ('0','0','pre_cl-cs_nota-14_role-826000(2014)','0002#0014#826000',NULL,NULL,NULL,NULL,NULL,NULL,NULL,NULL,'S','1','D')</v>
      </c>
    </row>
    <row r="24" spans="1:17" s="4" customFormat="1" x14ac:dyDescent="0.25">
      <c r="A24" s="4">
        <v>0</v>
      </c>
      <c r="B24" s="4">
        <v>0</v>
      </c>
      <c r="C24" s="4" t="s">
        <v>27</v>
      </c>
      <c r="D24" s="4" t="s">
        <v>143</v>
      </c>
      <c r="E24" s="4" t="s">
        <v>78</v>
      </c>
      <c r="F24" s="4" t="s">
        <v>78</v>
      </c>
      <c r="G24" s="4" t="s">
        <v>78</v>
      </c>
      <c r="H24" s="4" t="s">
        <v>78</v>
      </c>
      <c r="I24" s="4" t="s">
        <v>78</v>
      </c>
      <c r="J24" s="4" t="s">
        <v>78</v>
      </c>
      <c r="K24" s="4" t="s">
        <v>78</v>
      </c>
      <c r="L24" s="4" t="s">
        <v>142</v>
      </c>
      <c r="M24" s="4" t="s">
        <v>76</v>
      </c>
      <c r="N24" s="4">
        <v>1</v>
      </c>
      <c r="O24" s="4" t="s">
        <v>5652</v>
      </c>
      <c r="Q24" s="4" t="str">
        <f t="shared" si="0"/>
        <v>INSERT into dbax_info_defi (codi_empr, codi_emex, codi_info, orde_info, indi_eeff, indi_situ, indi_resu, indi_fluj, indi_patr, indi_inte, tipo_xml, sche_info, info_taxo, indi_vige, tipo_info) values ('0','0','pre_cl-cs_nota-15_role-827000(2014)','0002#0015#827000',NULL,NULL,NULL,NULL,NULL,NULL,NULL,NULL,'S','1','D')</v>
      </c>
    </row>
    <row r="25" spans="1:17" s="4" customFormat="1" x14ac:dyDescent="0.25">
      <c r="A25" s="4">
        <v>0</v>
      </c>
      <c r="B25" s="4">
        <v>0</v>
      </c>
      <c r="C25" s="4" t="s">
        <v>28</v>
      </c>
      <c r="D25" s="4" t="s">
        <v>146</v>
      </c>
      <c r="E25" s="4" t="s">
        <v>78</v>
      </c>
      <c r="F25" s="4" t="s">
        <v>78</v>
      </c>
      <c r="G25" s="4" t="s">
        <v>78</v>
      </c>
      <c r="H25" s="4" t="s">
        <v>78</v>
      </c>
      <c r="I25" s="4" t="s">
        <v>78</v>
      </c>
      <c r="J25" s="4" t="s">
        <v>78</v>
      </c>
      <c r="K25" s="4" t="s">
        <v>78</v>
      </c>
      <c r="L25" s="4" t="s">
        <v>145</v>
      </c>
      <c r="M25" s="4" t="s">
        <v>76</v>
      </c>
      <c r="N25" s="4">
        <v>1</v>
      </c>
      <c r="O25" s="4" t="s">
        <v>5652</v>
      </c>
      <c r="Q25" s="4" t="str">
        <f t="shared" si="0"/>
        <v>INSERT into dbax_info_defi (codi_empr, codi_emex, codi_info, orde_info, indi_eeff, indi_situ, indi_resu, indi_fluj, indi_patr, indi_inte, tipo_xml, sche_info, info_taxo, indi_vige, tipo_info) values ('0','0','pre_cl-cs_nota-16_role-828000(2014)','0002#0016#828000',NULL,NULL,NULL,NULL,NULL,NULL,NULL,NULL,'S','1','D')</v>
      </c>
    </row>
    <row r="26" spans="1:17" s="4" customFormat="1" x14ac:dyDescent="0.25">
      <c r="A26" s="4">
        <v>0</v>
      </c>
      <c r="B26" s="4">
        <v>0</v>
      </c>
      <c r="C26" s="4" t="s">
        <v>29</v>
      </c>
      <c r="D26" s="4" t="s">
        <v>149</v>
      </c>
      <c r="E26" s="4" t="s">
        <v>78</v>
      </c>
      <c r="F26" s="4" t="s">
        <v>78</v>
      </c>
      <c r="G26" s="4" t="s">
        <v>78</v>
      </c>
      <c r="H26" s="4" t="s">
        <v>78</v>
      </c>
      <c r="I26" s="4" t="s">
        <v>78</v>
      </c>
      <c r="J26" s="4" t="s">
        <v>78</v>
      </c>
      <c r="K26" s="4" t="s">
        <v>78</v>
      </c>
      <c r="L26" s="4" t="s">
        <v>148</v>
      </c>
      <c r="M26" s="4" t="s">
        <v>76</v>
      </c>
      <c r="N26" s="4">
        <v>1</v>
      </c>
      <c r="O26" s="4" t="s">
        <v>5652</v>
      </c>
      <c r="Q26" s="4" t="str">
        <f t="shared" si="0"/>
        <v>INSERT into dbax_info_defi (codi_empr, codi_emex, codi_info, orde_info, indi_eeff, indi_situ, indi_resu, indi_fluj, indi_patr, indi_inte, tipo_xml, sche_info, info_taxo, indi_vige, tipo_info) values ('0','0','pre_cl-cs_nota-17_role-829000(2014)','0002#0017#829000',NULL,NULL,NULL,NULL,NULL,NULL,NULL,NULL,'S','1','D')</v>
      </c>
    </row>
    <row r="27" spans="1:17" s="4" customFormat="1" x14ac:dyDescent="0.25">
      <c r="A27" s="4">
        <v>0</v>
      </c>
      <c r="B27" s="4">
        <v>0</v>
      </c>
      <c r="C27" s="4" t="s">
        <v>30</v>
      </c>
      <c r="D27" s="4" t="s">
        <v>152</v>
      </c>
      <c r="E27" s="4" t="s">
        <v>78</v>
      </c>
      <c r="F27" s="4" t="s">
        <v>78</v>
      </c>
      <c r="G27" s="4" t="s">
        <v>78</v>
      </c>
      <c r="H27" s="4" t="s">
        <v>78</v>
      </c>
      <c r="I27" s="4" t="s">
        <v>78</v>
      </c>
      <c r="J27" s="4" t="s">
        <v>78</v>
      </c>
      <c r="K27" s="4" t="s">
        <v>78</v>
      </c>
      <c r="L27" s="4" t="s">
        <v>151</v>
      </c>
      <c r="M27" s="4" t="s">
        <v>76</v>
      </c>
      <c r="N27" s="4">
        <v>1</v>
      </c>
      <c r="O27" s="4" t="s">
        <v>5652</v>
      </c>
      <c r="Q27" s="4" t="str">
        <f t="shared" si="0"/>
        <v>INSERT into dbax_info_defi (codi_empr, codi_emex, codi_info, orde_info, indi_eeff, indi_situ, indi_resu, indi_fluj, indi_patr, indi_inte, tipo_xml, sche_info, info_taxo, indi_vige, tipo_info) values ('0','0','pre_cl-cs_nota-18_role-830000(2014)','0002#0018#830000',NULL,NULL,NULL,NULL,NULL,NULL,NULL,NULL,'S','1','D')</v>
      </c>
    </row>
    <row r="28" spans="1:17" s="4" customFormat="1" x14ac:dyDescent="0.25">
      <c r="A28" s="4">
        <v>0</v>
      </c>
      <c r="B28" s="4">
        <v>0</v>
      </c>
      <c r="C28" s="4" t="s">
        <v>31</v>
      </c>
      <c r="D28" s="4" t="s">
        <v>155</v>
      </c>
      <c r="E28" s="4" t="s">
        <v>78</v>
      </c>
      <c r="F28" s="4" t="s">
        <v>78</v>
      </c>
      <c r="G28" s="4" t="s">
        <v>78</v>
      </c>
      <c r="H28" s="4" t="s">
        <v>78</v>
      </c>
      <c r="I28" s="4" t="s">
        <v>78</v>
      </c>
      <c r="J28" s="4" t="s">
        <v>78</v>
      </c>
      <c r="K28" s="4" t="s">
        <v>78</v>
      </c>
      <c r="L28" s="4" t="s">
        <v>154</v>
      </c>
      <c r="M28" s="4" t="s">
        <v>76</v>
      </c>
      <c r="N28" s="4">
        <v>1</v>
      </c>
      <c r="O28" s="4" t="s">
        <v>5652</v>
      </c>
      <c r="Q28" s="4" t="str">
        <f t="shared" si="0"/>
        <v>INSERT into dbax_info_defi (codi_empr, codi_emex, codi_info, orde_info, indi_eeff, indi_situ, indi_resu, indi_fluj, indi_patr, indi_inte, tipo_xml, sche_info, info_taxo, indi_vige, tipo_info) values ('0','0','pre_cl-cs_nota-19_role-832100(2014)','0002#0019#832100',NULL,NULL,NULL,NULL,NULL,NULL,NULL,NULL,'S','1','D')</v>
      </c>
    </row>
    <row r="29" spans="1:17" s="4" customFormat="1" x14ac:dyDescent="0.25">
      <c r="A29" s="4">
        <v>0</v>
      </c>
      <c r="B29" s="4">
        <v>0</v>
      </c>
      <c r="C29" s="4" t="s">
        <v>32</v>
      </c>
      <c r="D29" s="4" t="s">
        <v>158</v>
      </c>
      <c r="E29" s="4" t="s">
        <v>78</v>
      </c>
      <c r="F29" s="4" t="s">
        <v>78</v>
      </c>
      <c r="G29" s="4" t="s">
        <v>78</v>
      </c>
      <c r="H29" s="4" t="s">
        <v>78</v>
      </c>
      <c r="I29" s="4" t="s">
        <v>78</v>
      </c>
      <c r="J29" s="4" t="s">
        <v>78</v>
      </c>
      <c r="K29" s="4" t="s">
        <v>78</v>
      </c>
      <c r="L29" s="4" t="s">
        <v>157</v>
      </c>
      <c r="M29" s="4" t="s">
        <v>76</v>
      </c>
      <c r="N29" s="4">
        <v>1</v>
      </c>
      <c r="O29" s="4" t="s">
        <v>5652</v>
      </c>
      <c r="Q29" s="4" t="str">
        <f t="shared" si="0"/>
        <v>INSERT into dbax_info_defi (codi_empr, codi_emex, codi_info, orde_info, indi_eeff, indi_situ, indi_resu, indi_fluj, indi_patr, indi_inte, tipo_xml, sche_info, info_taxo, indi_vige, tipo_info) values ('0','0','pre_cl-cs_nota-19_role-832200(2014)','0002#0019#832200',NULL,NULL,NULL,NULL,NULL,NULL,NULL,NULL,'S','1','D')</v>
      </c>
    </row>
    <row r="30" spans="1:17" s="4" customFormat="1" x14ac:dyDescent="0.25">
      <c r="A30" s="4">
        <v>0</v>
      </c>
      <c r="B30" s="4">
        <v>0</v>
      </c>
      <c r="C30" s="4" t="s">
        <v>35</v>
      </c>
      <c r="D30" s="4" t="s">
        <v>167</v>
      </c>
      <c r="E30" s="4" t="s">
        <v>78</v>
      </c>
      <c r="F30" s="4" t="s">
        <v>78</v>
      </c>
      <c r="G30" s="4" t="s">
        <v>78</v>
      </c>
      <c r="H30" s="4" t="s">
        <v>78</v>
      </c>
      <c r="I30" s="4" t="s">
        <v>78</v>
      </c>
      <c r="J30" s="4" t="s">
        <v>78</v>
      </c>
      <c r="K30" s="4" t="s">
        <v>78</v>
      </c>
      <c r="L30" s="4" t="s">
        <v>166</v>
      </c>
      <c r="M30" s="4" t="s">
        <v>76</v>
      </c>
      <c r="N30" s="4">
        <v>1</v>
      </c>
      <c r="O30" s="4" t="s">
        <v>5652</v>
      </c>
      <c r="Q30" s="4" t="str">
        <f t="shared" si="0"/>
        <v>INSERT into dbax_info_defi (codi_empr, codi_emex, codi_info, orde_info, indi_eeff, indi_situ, indi_resu, indi_fluj, indi_patr, indi_inte, tipo_xml, sche_info, info_taxo, indi_vige, tipo_info) values ('0','0','pre_cl-cs_nota-21_role-834000(2014)','0002#0021#834000',NULL,NULL,NULL,NULL,NULL,NULL,NULL,NULL,'S','1','D')</v>
      </c>
    </row>
    <row r="31" spans="1:17" s="4" customFormat="1" x14ac:dyDescent="0.25">
      <c r="A31" s="4">
        <v>0</v>
      </c>
      <c r="B31" s="4">
        <v>0</v>
      </c>
      <c r="C31" s="4" t="s">
        <v>36</v>
      </c>
      <c r="D31" s="4" t="s">
        <v>170</v>
      </c>
      <c r="E31" s="4" t="s">
        <v>78</v>
      </c>
      <c r="F31" s="4" t="s">
        <v>78</v>
      </c>
      <c r="G31" s="4" t="s">
        <v>78</v>
      </c>
      <c r="H31" s="4" t="s">
        <v>78</v>
      </c>
      <c r="I31" s="4" t="s">
        <v>78</v>
      </c>
      <c r="J31" s="4" t="s">
        <v>78</v>
      </c>
      <c r="K31" s="4" t="s">
        <v>78</v>
      </c>
      <c r="L31" s="4" t="s">
        <v>169</v>
      </c>
      <c r="M31" s="4" t="s">
        <v>76</v>
      </c>
      <c r="N31" s="4">
        <v>1</v>
      </c>
      <c r="O31" s="4" t="s">
        <v>5652</v>
      </c>
      <c r="Q31" s="4" t="str">
        <f t="shared" si="0"/>
        <v>INSERT into dbax_info_defi (codi_empr, codi_emex, codi_info, orde_info, indi_eeff, indi_situ, indi_resu, indi_fluj, indi_patr, indi_inte, tipo_xml, sche_info, info_taxo, indi_vige, tipo_info) values ('0','0','pre_cl-cs_nota-22_role-835000(2014)','0002#0022#835000',NULL,NULL,NULL,NULL,NULL,NULL,NULL,NULL,'S','1','D')</v>
      </c>
    </row>
    <row r="32" spans="1:17" s="4" customFormat="1" x14ac:dyDescent="0.25">
      <c r="A32" s="4">
        <v>0</v>
      </c>
      <c r="B32" s="4">
        <v>0</v>
      </c>
      <c r="C32" s="4" t="s">
        <v>37</v>
      </c>
      <c r="D32" s="4" t="s">
        <v>173</v>
      </c>
      <c r="E32" s="4" t="s">
        <v>78</v>
      </c>
      <c r="F32" s="4" t="s">
        <v>78</v>
      </c>
      <c r="G32" s="4" t="s">
        <v>78</v>
      </c>
      <c r="H32" s="4" t="s">
        <v>78</v>
      </c>
      <c r="I32" s="4" t="s">
        <v>78</v>
      </c>
      <c r="J32" s="4" t="s">
        <v>78</v>
      </c>
      <c r="K32" s="4" t="s">
        <v>78</v>
      </c>
      <c r="L32" s="4" t="s">
        <v>172</v>
      </c>
      <c r="M32" s="4" t="s">
        <v>76</v>
      </c>
      <c r="N32" s="4">
        <v>1</v>
      </c>
      <c r="O32" s="4" t="s">
        <v>5652</v>
      </c>
      <c r="Q32" s="4" t="str">
        <f t="shared" si="0"/>
        <v>INSERT into dbax_info_defi (codi_empr, codi_emex, codi_info, orde_info, indi_eeff, indi_situ, indi_resu, indi_fluj, indi_patr, indi_inte, tipo_xml, sche_info, info_taxo, indi_vige, tipo_info) values ('0','0','pre_cl-cs_nota-23_role-836000(2014)','0002#0023#836000',NULL,NULL,NULL,NULL,NULL,NULL,NULL,NULL,'S','1','D')</v>
      </c>
    </row>
    <row r="33" spans="1:17" s="4" customFormat="1" x14ac:dyDescent="0.25">
      <c r="A33" s="4">
        <v>0</v>
      </c>
      <c r="B33" s="4">
        <v>0</v>
      </c>
      <c r="C33" s="4" t="s">
        <v>38</v>
      </c>
      <c r="D33" s="4" t="s">
        <v>176</v>
      </c>
      <c r="E33" s="4" t="s">
        <v>78</v>
      </c>
      <c r="F33" s="4" t="s">
        <v>78</v>
      </c>
      <c r="G33" s="4" t="s">
        <v>78</v>
      </c>
      <c r="H33" s="4" t="s">
        <v>78</v>
      </c>
      <c r="I33" s="4" t="s">
        <v>78</v>
      </c>
      <c r="J33" s="4" t="s">
        <v>78</v>
      </c>
      <c r="K33" s="4" t="s">
        <v>78</v>
      </c>
      <c r="L33" s="4" t="s">
        <v>175</v>
      </c>
      <c r="M33" s="4" t="s">
        <v>76</v>
      </c>
      <c r="N33" s="4">
        <v>1</v>
      </c>
      <c r="O33" s="4" t="s">
        <v>5652</v>
      </c>
      <c r="Q33" s="4" t="str">
        <f t="shared" si="0"/>
        <v>INSERT into dbax_info_defi (codi_empr, codi_emex, codi_info, orde_info, indi_eeff, indi_situ, indi_resu, indi_fluj, indi_patr, indi_inte, tipo_xml, sche_info, info_taxo, indi_vige, tipo_info) values ('0','0','pre_cl-cs_nota-24_role-837000(2014)','0002#0024#837000',NULL,NULL,NULL,NULL,NULL,NULL,NULL,NULL,'S','1','D')</v>
      </c>
    </row>
    <row r="34" spans="1:17" s="4" customFormat="1" x14ac:dyDescent="0.25">
      <c r="A34" s="4">
        <v>0</v>
      </c>
      <c r="B34" s="4">
        <v>0</v>
      </c>
      <c r="C34" s="4" t="s">
        <v>39</v>
      </c>
      <c r="D34" s="4" t="s">
        <v>179</v>
      </c>
      <c r="E34" s="4" t="s">
        <v>78</v>
      </c>
      <c r="F34" s="4" t="s">
        <v>78</v>
      </c>
      <c r="G34" s="4" t="s">
        <v>78</v>
      </c>
      <c r="H34" s="4" t="s">
        <v>78</v>
      </c>
      <c r="I34" s="4" t="s">
        <v>78</v>
      </c>
      <c r="J34" s="4" t="s">
        <v>78</v>
      </c>
      <c r="K34" s="4" t="s">
        <v>78</v>
      </c>
      <c r="L34" s="4" t="s">
        <v>178</v>
      </c>
      <c r="M34" s="4" t="s">
        <v>76</v>
      </c>
      <c r="N34" s="4">
        <v>1</v>
      </c>
      <c r="O34" s="4" t="s">
        <v>5652</v>
      </c>
      <c r="Q34" s="4" t="str">
        <f t="shared" si="0"/>
        <v>INSERT into dbax_info_defi (codi_empr, codi_emex, codi_info, orde_info, indi_eeff, indi_situ, indi_resu, indi_fluj, indi_patr, indi_inte, tipo_xml, sche_info, info_taxo, indi_vige, tipo_info) values ('0','0','pre_cl-cs_nota-25_role-838100(2014)','0002#0025#838100',NULL,NULL,NULL,NULL,NULL,NULL,NULL,NULL,'S','1','D')</v>
      </c>
    </row>
    <row r="35" spans="1:17" s="4" customFormat="1" x14ac:dyDescent="0.25">
      <c r="A35" s="4">
        <v>0</v>
      </c>
      <c r="B35" s="4">
        <v>0</v>
      </c>
      <c r="C35" s="4" t="s">
        <v>40</v>
      </c>
      <c r="D35" s="4" t="s">
        <v>182</v>
      </c>
      <c r="E35" s="4" t="s">
        <v>78</v>
      </c>
      <c r="F35" s="4" t="s">
        <v>78</v>
      </c>
      <c r="G35" s="4" t="s">
        <v>78</v>
      </c>
      <c r="H35" s="4" t="s">
        <v>78</v>
      </c>
      <c r="I35" s="4" t="s">
        <v>78</v>
      </c>
      <c r="J35" s="4" t="s">
        <v>78</v>
      </c>
      <c r="K35" s="4" t="s">
        <v>78</v>
      </c>
      <c r="L35" s="4" t="s">
        <v>181</v>
      </c>
      <c r="M35" s="4" t="s">
        <v>76</v>
      </c>
      <c r="N35" s="4">
        <v>1</v>
      </c>
      <c r="O35" s="4" t="s">
        <v>5652</v>
      </c>
      <c r="Q35" s="4" t="str">
        <f t="shared" si="0"/>
        <v>INSERT into dbax_info_defi (codi_empr, codi_emex, codi_info, orde_info, indi_eeff, indi_situ, indi_resu, indi_fluj, indi_patr, indi_inte, tipo_xml, sche_info, info_taxo, indi_vige, tipo_info) values ('0','0','pre_cl-cs_nota-25_role-838200(2014)','0002#0025#838200',NULL,NULL,NULL,NULL,NULL,NULL,NULL,NULL,'S','1','D')</v>
      </c>
    </row>
    <row r="36" spans="1:17" s="4" customFormat="1" x14ac:dyDescent="0.25">
      <c r="A36" s="4">
        <v>0</v>
      </c>
      <c r="B36" s="4">
        <v>0</v>
      </c>
      <c r="C36" s="4" t="s">
        <v>41</v>
      </c>
      <c r="D36" s="4" t="s">
        <v>185</v>
      </c>
      <c r="E36" s="4" t="s">
        <v>78</v>
      </c>
      <c r="F36" s="4" t="s">
        <v>78</v>
      </c>
      <c r="G36" s="4" t="s">
        <v>78</v>
      </c>
      <c r="H36" s="4" t="s">
        <v>78</v>
      </c>
      <c r="I36" s="4" t="s">
        <v>78</v>
      </c>
      <c r="J36" s="4" t="s">
        <v>78</v>
      </c>
      <c r="K36" s="4" t="s">
        <v>78</v>
      </c>
      <c r="L36" s="4" t="s">
        <v>184</v>
      </c>
      <c r="M36" s="4" t="s">
        <v>76</v>
      </c>
      <c r="N36" s="4">
        <v>1</v>
      </c>
      <c r="O36" s="4" t="s">
        <v>5652</v>
      </c>
      <c r="Q36" s="4" t="str">
        <f t="shared" si="0"/>
        <v>INSERT into dbax_info_defi (codi_empr, codi_emex, codi_info, orde_info, indi_eeff, indi_situ, indi_resu, indi_fluj, indi_patr, indi_inte, tipo_xml, sche_info, info_taxo, indi_vige, tipo_info) values ('0','0','pre_cl-cs_nota-26_role-840000(2014)','0002#0026#840000',NULL,NULL,NULL,NULL,NULL,NULL,NULL,NULL,'S','1','D')</v>
      </c>
    </row>
    <row r="37" spans="1:17" s="4" customFormat="1" x14ac:dyDescent="0.25">
      <c r="A37" s="4">
        <v>0</v>
      </c>
      <c r="B37" s="4">
        <v>0</v>
      </c>
      <c r="C37" s="4" t="s">
        <v>42</v>
      </c>
      <c r="D37" s="4" t="s">
        <v>188</v>
      </c>
      <c r="E37" s="4" t="s">
        <v>78</v>
      </c>
      <c r="F37" s="4" t="s">
        <v>78</v>
      </c>
      <c r="G37" s="4" t="s">
        <v>78</v>
      </c>
      <c r="H37" s="4" t="s">
        <v>78</v>
      </c>
      <c r="I37" s="4" t="s">
        <v>78</v>
      </c>
      <c r="J37" s="4" t="s">
        <v>78</v>
      </c>
      <c r="K37" s="4" t="s">
        <v>78</v>
      </c>
      <c r="L37" s="4" t="s">
        <v>187</v>
      </c>
      <c r="M37" s="4" t="s">
        <v>76</v>
      </c>
      <c r="N37" s="4">
        <v>1</v>
      </c>
      <c r="O37" s="4" t="s">
        <v>5652</v>
      </c>
      <c r="Q37" s="4" t="str">
        <f t="shared" si="0"/>
        <v>INSERT into dbax_info_defi (codi_empr, codi_emex, codi_info, orde_info, indi_eeff, indi_situ, indi_resu, indi_fluj, indi_patr, indi_inte, tipo_xml, sche_info, info_taxo, indi_vige, tipo_info) values ('0','0','pre_cl-cs_nota-27_role-842000(2014)','0002#0027#842000',NULL,NULL,NULL,NULL,NULL,NULL,NULL,NULL,'S','1','D')</v>
      </c>
    </row>
    <row r="38" spans="1:17" s="4" customFormat="1" x14ac:dyDescent="0.25">
      <c r="A38" s="4">
        <v>0</v>
      </c>
      <c r="B38" s="4">
        <v>0</v>
      </c>
      <c r="C38" s="4" t="s">
        <v>43</v>
      </c>
      <c r="D38" s="4" t="s">
        <v>191</v>
      </c>
      <c r="E38" s="4" t="s">
        <v>78</v>
      </c>
      <c r="F38" s="4" t="s">
        <v>78</v>
      </c>
      <c r="G38" s="4" t="s">
        <v>78</v>
      </c>
      <c r="H38" s="4" t="s">
        <v>78</v>
      </c>
      <c r="I38" s="4" t="s">
        <v>78</v>
      </c>
      <c r="J38" s="4" t="s">
        <v>78</v>
      </c>
      <c r="K38" s="4" t="s">
        <v>78</v>
      </c>
      <c r="L38" s="4" t="s">
        <v>190</v>
      </c>
      <c r="M38" s="4" t="s">
        <v>76</v>
      </c>
      <c r="N38" s="4">
        <v>1</v>
      </c>
      <c r="O38" s="4" t="s">
        <v>5652</v>
      </c>
      <c r="Q38" s="4" t="str">
        <f t="shared" ref="Q38:Q59" si="1">CONCATENATE("INSERT into dbax_info_defi (codi_empr, codi_emex, codi_info, orde_info, indi_eeff, indi_situ, indi_resu, indi_fluj, indi_patr, indi_inte, tipo_xml, sche_info, info_taxo, indi_vige, tipo_info) values ('",A38,"','",B38,"','",C38,"','",D38,"',",IF(E38="NULL","NULL",CONCATENATE("'",E38,"'")),",",IF(F38="NULL","NULL",CONCATENATE("'",F38,"'")),",",IF(G38="NULL","NULL",CONCATENATE("'",G38,"'")),",",IF(H38="NULL","NULL",CONCATENATE("'",H38,"'")),",",IF(I38="NULL","NULL",CONCATENATE("'",I38,"'")),",",IF(J38="NULL","NULL",CONCATENATE("'",J38,"'")),",",IF(K38="NULL","NULL",CONCATENATE("'",K38,"'")),",NULL,'",M38,"','",N38,"','",O38,"')")</f>
        <v>INSERT into dbax_info_defi (codi_empr, codi_emex, codi_info, orde_info, indi_eeff, indi_situ, indi_resu, indi_fluj, indi_patr, indi_inte, tipo_xml, sche_info, info_taxo, indi_vige, tipo_info) values ('0','0','pre_cl-cs_nota-28_role-843000(2014)','0002#0028#843000',NULL,NULL,NULL,NULL,NULL,NULL,NULL,NULL,'S','1','D')</v>
      </c>
    </row>
    <row r="39" spans="1:17" s="4" customFormat="1" x14ac:dyDescent="0.25">
      <c r="A39" s="4">
        <v>0</v>
      </c>
      <c r="B39" s="4">
        <v>0</v>
      </c>
      <c r="C39" s="4" t="s">
        <v>44</v>
      </c>
      <c r="D39" s="4" t="s">
        <v>194</v>
      </c>
      <c r="E39" s="4" t="s">
        <v>78</v>
      </c>
      <c r="F39" s="4" t="s">
        <v>78</v>
      </c>
      <c r="G39" s="4" t="s">
        <v>78</v>
      </c>
      <c r="H39" s="4" t="s">
        <v>78</v>
      </c>
      <c r="I39" s="4" t="s">
        <v>78</v>
      </c>
      <c r="J39" s="4" t="s">
        <v>78</v>
      </c>
      <c r="K39" s="4" t="s">
        <v>78</v>
      </c>
      <c r="L39" s="4" t="s">
        <v>193</v>
      </c>
      <c r="M39" s="4" t="s">
        <v>76</v>
      </c>
      <c r="N39" s="4">
        <v>1</v>
      </c>
      <c r="O39" s="4" t="s">
        <v>5652</v>
      </c>
      <c r="Q39" s="4" t="str">
        <f t="shared" si="1"/>
        <v>INSERT into dbax_info_defi (codi_empr, codi_emex, codi_info, orde_info, indi_eeff, indi_situ, indi_resu, indi_fluj, indi_patr, indi_inte, tipo_xml, sche_info, info_taxo, indi_vige, tipo_info) values ('0','0','pre_cl-cs_nota-29_role-844000(2014)','0002#0029#844000',NULL,NULL,NULL,NULL,NULL,NULL,NULL,NULL,'S','1','D')</v>
      </c>
    </row>
    <row r="40" spans="1:17" s="4" customFormat="1" x14ac:dyDescent="0.25">
      <c r="A40" s="4">
        <v>0</v>
      </c>
      <c r="B40" s="4">
        <v>0</v>
      </c>
      <c r="C40" s="4" t="s">
        <v>46</v>
      </c>
      <c r="D40" s="4" t="s">
        <v>200</v>
      </c>
      <c r="E40" s="4" t="s">
        <v>78</v>
      </c>
      <c r="F40" s="4" t="s">
        <v>78</v>
      </c>
      <c r="G40" s="4" t="s">
        <v>78</v>
      </c>
      <c r="H40" s="4" t="s">
        <v>78</v>
      </c>
      <c r="I40" s="4" t="s">
        <v>78</v>
      </c>
      <c r="J40" s="4" t="s">
        <v>78</v>
      </c>
      <c r="K40" s="4" t="s">
        <v>78</v>
      </c>
      <c r="L40" s="4" t="s">
        <v>199</v>
      </c>
      <c r="M40" s="4" t="s">
        <v>76</v>
      </c>
      <c r="N40" s="4">
        <v>1</v>
      </c>
      <c r="O40" s="4" t="s">
        <v>5652</v>
      </c>
      <c r="Q40" s="4" t="str">
        <f t="shared" si="1"/>
        <v>INSERT into dbax_info_defi (codi_empr, codi_emex, codi_info, orde_info, indi_eeff, indi_situ, indi_resu, indi_fluj, indi_patr, indi_inte, tipo_xml, sche_info, info_taxo, indi_vige, tipo_info) values ('0','0','pre_cl-cs_nota-30_role-846000(2014)','0002#0030#846000',NULL,NULL,NULL,NULL,NULL,NULL,NULL,NULL,'S','1','D')</v>
      </c>
    </row>
    <row r="41" spans="1:17" s="4" customFormat="1" x14ac:dyDescent="0.25">
      <c r="A41" s="4">
        <v>0</v>
      </c>
      <c r="B41" s="4">
        <v>0</v>
      </c>
      <c r="C41" s="4" t="s">
        <v>47</v>
      </c>
      <c r="D41" s="4" t="s">
        <v>203</v>
      </c>
      <c r="E41" s="4" t="s">
        <v>78</v>
      </c>
      <c r="F41" s="4" t="s">
        <v>78</v>
      </c>
      <c r="G41" s="4" t="s">
        <v>78</v>
      </c>
      <c r="H41" s="4" t="s">
        <v>78</v>
      </c>
      <c r="I41" s="4" t="s">
        <v>78</v>
      </c>
      <c r="J41" s="4" t="s">
        <v>78</v>
      </c>
      <c r="K41" s="4" t="s">
        <v>78</v>
      </c>
      <c r="L41" s="4" t="s">
        <v>202</v>
      </c>
      <c r="M41" s="4" t="s">
        <v>76</v>
      </c>
      <c r="N41" s="4">
        <v>1</v>
      </c>
      <c r="O41" s="4" t="s">
        <v>5652</v>
      </c>
      <c r="Q41" s="4" t="str">
        <f t="shared" si="1"/>
        <v>INSERT into dbax_info_defi (codi_empr, codi_emex, codi_info, orde_info, indi_eeff, indi_situ, indi_resu, indi_fluj, indi_patr, indi_inte, tipo_xml, sche_info, info_taxo, indi_vige, tipo_info) values ('0','0','pre_cl-cs_nota-31_role-847000(2014)','0002#0031#847000',NULL,NULL,NULL,NULL,NULL,NULL,NULL,NULL,'S','1','D')</v>
      </c>
    </row>
    <row r="42" spans="1:17" s="4" customFormat="1" x14ac:dyDescent="0.25">
      <c r="A42" s="4">
        <v>0</v>
      </c>
      <c r="B42" s="4">
        <v>0</v>
      </c>
      <c r="C42" s="4" t="s">
        <v>51</v>
      </c>
      <c r="D42" s="4" t="s">
        <v>215</v>
      </c>
      <c r="E42" s="4" t="s">
        <v>78</v>
      </c>
      <c r="F42" s="4" t="s">
        <v>78</v>
      </c>
      <c r="G42" s="4" t="s">
        <v>78</v>
      </c>
      <c r="H42" s="4" t="s">
        <v>78</v>
      </c>
      <c r="I42" s="4" t="s">
        <v>78</v>
      </c>
      <c r="J42" s="4" t="s">
        <v>78</v>
      </c>
      <c r="K42" s="4" t="s">
        <v>78</v>
      </c>
      <c r="L42" s="4" t="s">
        <v>214</v>
      </c>
      <c r="M42" s="4" t="s">
        <v>76</v>
      </c>
      <c r="N42" s="4">
        <v>1</v>
      </c>
      <c r="O42" s="4" t="s">
        <v>5652</v>
      </c>
      <c r="Q42" s="4" t="str">
        <f t="shared" si="1"/>
        <v>INSERT into dbax_info_defi (codi_empr, codi_emex, codi_info, orde_info, indi_eeff, indi_situ, indi_resu, indi_fluj, indi_patr, indi_inte, tipo_xml, sche_info, info_taxo, indi_vige, tipo_info) values ('0','0','pre_cl-cs_nota-35_role-851000(2014)','0002#0035#851000',NULL,NULL,NULL,NULL,NULL,NULL,NULL,NULL,'S','1','D')</v>
      </c>
    </row>
    <row r="43" spans="1:17" s="4" customFormat="1" x14ac:dyDescent="0.25">
      <c r="A43" s="4">
        <v>0</v>
      </c>
      <c r="B43" s="4">
        <v>0</v>
      </c>
      <c r="C43" s="4" t="s">
        <v>52</v>
      </c>
      <c r="D43" s="4" t="s">
        <v>218</v>
      </c>
      <c r="E43" s="4" t="s">
        <v>78</v>
      </c>
      <c r="F43" s="4" t="s">
        <v>78</v>
      </c>
      <c r="G43" s="4" t="s">
        <v>78</v>
      </c>
      <c r="H43" s="4" t="s">
        <v>78</v>
      </c>
      <c r="I43" s="4" t="s">
        <v>78</v>
      </c>
      <c r="J43" s="4" t="s">
        <v>78</v>
      </c>
      <c r="K43" s="4" t="s">
        <v>78</v>
      </c>
      <c r="L43" s="4" t="s">
        <v>217</v>
      </c>
      <c r="M43" s="4" t="s">
        <v>76</v>
      </c>
      <c r="N43" s="4">
        <v>1</v>
      </c>
      <c r="O43" s="4" t="s">
        <v>5652</v>
      </c>
      <c r="Q43" s="4" t="str">
        <f t="shared" si="1"/>
        <v>INSERT into dbax_info_defi (codi_empr, codi_emex, codi_info, orde_info, indi_eeff, indi_situ, indi_resu, indi_fluj, indi_patr, indi_inte, tipo_xml, sche_info, info_taxo, indi_vige, tipo_info) values ('0','0','pre_cl-cs_nota-36_role-852000(2014)','0002#0036#852000',NULL,NULL,NULL,NULL,NULL,NULL,NULL,NULL,'S','1','D')</v>
      </c>
    </row>
    <row r="44" spans="1:17" s="4" customFormat="1" x14ac:dyDescent="0.25">
      <c r="A44" s="4">
        <v>0</v>
      </c>
      <c r="B44" s="4">
        <v>0</v>
      </c>
      <c r="C44" s="4" t="s">
        <v>53</v>
      </c>
      <c r="D44" s="4" t="s">
        <v>221</v>
      </c>
      <c r="E44" s="4" t="s">
        <v>78</v>
      </c>
      <c r="F44" s="4" t="s">
        <v>78</v>
      </c>
      <c r="G44" s="4" t="s">
        <v>78</v>
      </c>
      <c r="H44" s="4" t="s">
        <v>78</v>
      </c>
      <c r="I44" s="4" t="s">
        <v>78</v>
      </c>
      <c r="J44" s="4" t="s">
        <v>78</v>
      </c>
      <c r="K44" s="4" t="s">
        <v>78</v>
      </c>
      <c r="L44" s="4" t="s">
        <v>220</v>
      </c>
      <c r="M44" s="4" t="s">
        <v>76</v>
      </c>
      <c r="N44" s="4">
        <v>1</v>
      </c>
      <c r="O44" s="4" t="s">
        <v>5652</v>
      </c>
      <c r="Q44" s="4" t="str">
        <f t="shared" si="1"/>
        <v>INSERT into dbax_info_defi (codi_empr, codi_emex, codi_info, orde_info, indi_eeff, indi_situ, indi_resu, indi_fluj, indi_patr, indi_inte, tipo_xml, sche_info, info_taxo, indi_vige, tipo_info) values ('0','0','pre_cl-cs_nota-37_role-853000(2014)','0002#0037#853000',NULL,NULL,NULL,NULL,NULL,NULL,NULL,NULL,'S','1','D')</v>
      </c>
    </row>
    <row r="45" spans="1:17" s="4" customFormat="1" x14ac:dyDescent="0.25">
      <c r="A45" s="4">
        <v>0</v>
      </c>
      <c r="B45" s="4">
        <v>0</v>
      </c>
      <c r="C45" s="4" t="s">
        <v>54</v>
      </c>
      <c r="D45" s="4" t="s">
        <v>224</v>
      </c>
      <c r="E45" s="4" t="s">
        <v>78</v>
      </c>
      <c r="F45" s="4" t="s">
        <v>78</v>
      </c>
      <c r="G45" s="4" t="s">
        <v>78</v>
      </c>
      <c r="H45" s="4" t="s">
        <v>78</v>
      </c>
      <c r="I45" s="4" t="s">
        <v>78</v>
      </c>
      <c r="J45" s="4" t="s">
        <v>78</v>
      </c>
      <c r="K45" s="4" t="s">
        <v>78</v>
      </c>
      <c r="L45" s="4" t="s">
        <v>223</v>
      </c>
      <c r="M45" s="4" t="s">
        <v>76</v>
      </c>
      <c r="N45" s="4">
        <v>1</v>
      </c>
      <c r="O45" s="4" t="s">
        <v>5652</v>
      </c>
      <c r="Q45" s="4" t="str">
        <f t="shared" si="1"/>
        <v>INSERT into dbax_info_defi (codi_empr, codi_emex, codi_info, orde_info, indi_eeff, indi_situ, indi_resu, indi_fluj, indi_patr, indi_inte, tipo_xml, sche_info, info_taxo, indi_vige, tipo_info) values ('0','0','pre_cl-cs_nota-38_role-854000(2014)','0002#0038#854000',NULL,NULL,NULL,NULL,NULL,NULL,NULL,NULL,'S','1','D')</v>
      </c>
    </row>
    <row r="46" spans="1:17" s="4" customFormat="1" x14ac:dyDescent="0.25">
      <c r="A46" s="4">
        <v>0</v>
      </c>
      <c r="B46" s="4">
        <v>0</v>
      </c>
      <c r="C46" s="4" t="s">
        <v>57</v>
      </c>
      <c r="D46" s="4" t="s">
        <v>233</v>
      </c>
      <c r="E46" s="4" t="s">
        <v>78</v>
      </c>
      <c r="F46" s="4" t="s">
        <v>78</v>
      </c>
      <c r="G46" s="4" t="s">
        <v>78</v>
      </c>
      <c r="H46" s="4" t="s">
        <v>78</v>
      </c>
      <c r="I46" s="4" t="s">
        <v>78</v>
      </c>
      <c r="J46" s="4" t="s">
        <v>78</v>
      </c>
      <c r="K46" s="4" t="s">
        <v>78</v>
      </c>
      <c r="L46" s="4" t="s">
        <v>232</v>
      </c>
      <c r="M46" s="4" t="s">
        <v>76</v>
      </c>
      <c r="N46" s="4">
        <v>1</v>
      </c>
      <c r="O46" s="4" t="s">
        <v>5652</v>
      </c>
      <c r="Q46" s="4" t="str">
        <f t="shared" si="1"/>
        <v>INSERT into dbax_info_defi (codi_empr, codi_emex, codi_info, orde_info, indi_eeff, indi_situ, indi_resu, indi_fluj, indi_patr, indi_inte, tipo_xml, sche_info, info_taxo, indi_vige, tipo_info) values ('0','0','pre_cl-cs_nota-40_role-856000(2014)','0002#0040#856000',NULL,NULL,NULL,NULL,NULL,NULL,NULL,NULL,'S','1','D')</v>
      </c>
    </row>
    <row r="47" spans="1:17" s="4" customFormat="1" x14ac:dyDescent="0.25">
      <c r="A47" s="4">
        <v>0</v>
      </c>
      <c r="B47" s="4">
        <v>0</v>
      </c>
      <c r="C47" s="4" t="s">
        <v>59</v>
      </c>
      <c r="D47" s="4" t="s">
        <v>239</v>
      </c>
      <c r="E47" s="4" t="s">
        <v>78</v>
      </c>
      <c r="F47" s="4" t="s">
        <v>78</v>
      </c>
      <c r="G47" s="4" t="s">
        <v>78</v>
      </c>
      <c r="H47" s="4" t="s">
        <v>78</v>
      </c>
      <c r="I47" s="4" t="s">
        <v>78</v>
      </c>
      <c r="J47" s="4" t="s">
        <v>78</v>
      </c>
      <c r="K47" s="4" t="s">
        <v>78</v>
      </c>
      <c r="L47" s="4" t="s">
        <v>238</v>
      </c>
      <c r="M47" s="4" t="s">
        <v>76</v>
      </c>
      <c r="N47" s="4">
        <v>1</v>
      </c>
      <c r="O47" s="4" t="s">
        <v>5652</v>
      </c>
      <c r="Q47" s="4" t="str">
        <f t="shared" si="1"/>
        <v>INSERT into dbax_info_defi (codi_empr, codi_emex, codi_info, orde_info, indi_eeff, indi_situ, indi_resu, indi_fluj, indi_patr, indi_inte, tipo_xml, sche_info, info_taxo, indi_vige, tipo_info) values ('0','0','pre_cl-cs_nota-42_role-858000(2014)','0002#0042#858000',NULL,NULL,NULL,NULL,NULL,NULL,NULL,NULL,'S','1','D')</v>
      </c>
    </row>
    <row r="48" spans="1:17" s="4" customFormat="1" x14ac:dyDescent="0.25">
      <c r="A48" s="4">
        <v>0</v>
      </c>
      <c r="B48" s="4">
        <v>0</v>
      </c>
      <c r="C48" s="4" t="s">
        <v>61</v>
      </c>
      <c r="D48" s="4" t="s">
        <v>245</v>
      </c>
      <c r="E48" s="4" t="s">
        <v>78</v>
      </c>
      <c r="F48" s="4" t="s">
        <v>78</v>
      </c>
      <c r="G48" s="4" t="s">
        <v>78</v>
      </c>
      <c r="H48" s="4" t="s">
        <v>78</v>
      </c>
      <c r="I48" s="4" t="s">
        <v>78</v>
      </c>
      <c r="J48" s="4" t="s">
        <v>78</v>
      </c>
      <c r="K48" s="4" t="s">
        <v>78</v>
      </c>
      <c r="L48" s="4" t="s">
        <v>244</v>
      </c>
      <c r="M48" s="4" t="s">
        <v>76</v>
      </c>
      <c r="N48" s="4">
        <v>1</v>
      </c>
      <c r="O48" s="4" t="s">
        <v>5652</v>
      </c>
      <c r="Q48" s="4" t="str">
        <f t="shared" si="1"/>
        <v>INSERT into dbax_info_defi (codi_empr, codi_emex, codi_info, orde_info, indi_eeff, indi_situ, indi_resu, indi_fluj, indi_patr, indi_inte, tipo_xml, sche_info, info_taxo, indi_vige, tipo_info) values ('0','0','pre_cl-cs_nota-44_role-860000(2014)','0002#0044#860000',NULL,NULL,NULL,NULL,NULL,NULL,NULL,NULL,'S','1','D')</v>
      </c>
    </row>
    <row r="49" spans="1:17" s="4" customFormat="1" x14ac:dyDescent="0.25">
      <c r="A49" s="4">
        <v>0</v>
      </c>
      <c r="B49" s="4">
        <v>0</v>
      </c>
      <c r="C49" s="4" t="s">
        <v>62</v>
      </c>
      <c r="D49" s="4" t="s">
        <v>248</v>
      </c>
      <c r="E49" s="4" t="s">
        <v>78</v>
      </c>
      <c r="F49" s="4" t="s">
        <v>78</v>
      </c>
      <c r="G49" s="4" t="s">
        <v>78</v>
      </c>
      <c r="H49" s="4" t="s">
        <v>78</v>
      </c>
      <c r="I49" s="4" t="s">
        <v>78</v>
      </c>
      <c r="J49" s="4" t="s">
        <v>78</v>
      </c>
      <c r="K49" s="4" t="s">
        <v>78</v>
      </c>
      <c r="L49" s="4" t="s">
        <v>247</v>
      </c>
      <c r="M49" s="4" t="s">
        <v>76</v>
      </c>
      <c r="N49" s="4">
        <v>1</v>
      </c>
      <c r="O49" s="4" t="s">
        <v>5652</v>
      </c>
      <c r="Q49" s="4" t="str">
        <f t="shared" si="1"/>
        <v>INSERT into dbax_info_defi (codi_empr, codi_emex, codi_info, orde_info, indi_eeff, indi_situ, indi_resu, indi_fluj, indi_patr, indi_inte, tipo_xml, sche_info, info_taxo, indi_vige, tipo_info) values ('0','0','pre_cl-cs_nota-45_role-861000(2014)','0002#0045#861000',NULL,NULL,NULL,NULL,NULL,NULL,NULL,NULL,'S','1','D')</v>
      </c>
    </row>
    <row r="50" spans="1:17" s="4" customFormat="1" x14ac:dyDescent="0.25">
      <c r="A50" s="4">
        <v>0</v>
      </c>
      <c r="B50" s="4">
        <v>0</v>
      </c>
      <c r="C50" s="4" t="s">
        <v>63</v>
      </c>
      <c r="D50" s="4" t="s">
        <v>251</v>
      </c>
      <c r="E50" s="4" t="s">
        <v>78</v>
      </c>
      <c r="F50" s="4" t="s">
        <v>78</v>
      </c>
      <c r="G50" s="4" t="s">
        <v>78</v>
      </c>
      <c r="H50" s="4" t="s">
        <v>78</v>
      </c>
      <c r="I50" s="4" t="s">
        <v>78</v>
      </c>
      <c r="J50" s="4" t="s">
        <v>78</v>
      </c>
      <c r="K50" s="4" t="s">
        <v>78</v>
      </c>
      <c r="L50" s="4" t="s">
        <v>250</v>
      </c>
      <c r="M50" s="4" t="s">
        <v>76</v>
      </c>
      <c r="N50" s="4">
        <v>1</v>
      </c>
      <c r="O50" s="4" t="s">
        <v>5652</v>
      </c>
      <c r="Q50" s="4" t="str">
        <f t="shared" si="1"/>
        <v>INSERT into dbax_info_defi (codi_empr, codi_emex, codi_info, orde_info, indi_eeff, indi_situ, indi_resu, indi_fluj, indi_patr, indi_inte, tipo_xml, sche_info, info_taxo, indi_vige, tipo_info) values ('0','0','pre_cl-cs_nota-46_role-862100(2014)','0002#0046#862100',NULL,NULL,NULL,NULL,NULL,NULL,NULL,NULL,'S','1','D')</v>
      </c>
    </row>
    <row r="51" spans="1:17" s="4" customFormat="1" x14ac:dyDescent="0.25">
      <c r="A51" s="4">
        <v>0</v>
      </c>
      <c r="B51" s="4">
        <v>0</v>
      </c>
      <c r="C51" s="4" t="s">
        <v>64</v>
      </c>
      <c r="D51" s="4" t="s">
        <v>254</v>
      </c>
      <c r="E51" s="4" t="s">
        <v>78</v>
      </c>
      <c r="F51" s="4" t="s">
        <v>78</v>
      </c>
      <c r="G51" s="4" t="s">
        <v>78</v>
      </c>
      <c r="H51" s="4" t="s">
        <v>78</v>
      </c>
      <c r="I51" s="4" t="s">
        <v>78</v>
      </c>
      <c r="J51" s="4" t="s">
        <v>78</v>
      </c>
      <c r="K51" s="4" t="s">
        <v>78</v>
      </c>
      <c r="L51" s="4" t="s">
        <v>253</v>
      </c>
      <c r="M51" s="4" t="s">
        <v>76</v>
      </c>
      <c r="N51" s="4">
        <v>1</v>
      </c>
      <c r="O51" s="4" t="s">
        <v>5652</v>
      </c>
      <c r="Q51" s="4" t="str">
        <f t="shared" si="1"/>
        <v>INSERT into dbax_info_defi (codi_empr, codi_emex, codi_info, orde_info, indi_eeff, indi_situ, indi_resu, indi_fluj, indi_patr, indi_inte, tipo_xml, sche_info, info_taxo, indi_vige, tipo_info) values ('0','0','pre_cl-cs_nota-46_role-862200(2014)','0002#0046#862200',NULL,NULL,NULL,NULL,NULL,NULL,NULL,NULL,'S','1','D')</v>
      </c>
    </row>
    <row r="52" spans="1:17" s="4" customFormat="1" x14ac:dyDescent="0.25">
      <c r="A52" s="4">
        <v>0</v>
      </c>
      <c r="B52" s="4">
        <v>0</v>
      </c>
      <c r="C52" s="4" t="s">
        <v>65</v>
      </c>
      <c r="D52" s="4" t="s">
        <v>257</v>
      </c>
      <c r="E52" s="4" t="s">
        <v>78</v>
      </c>
      <c r="F52" s="4" t="s">
        <v>78</v>
      </c>
      <c r="G52" s="4" t="s">
        <v>78</v>
      </c>
      <c r="H52" s="4" t="s">
        <v>78</v>
      </c>
      <c r="I52" s="4" t="s">
        <v>78</v>
      </c>
      <c r="J52" s="4" t="s">
        <v>78</v>
      </c>
      <c r="K52" s="4" t="s">
        <v>78</v>
      </c>
      <c r="L52" s="4" t="s">
        <v>256</v>
      </c>
      <c r="M52" s="4" t="s">
        <v>76</v>
      </c>
      <c r="N52" s="4">
        <v>1</v>
      </c>
      <c r="O52" s="4" t="s">
        <v>5652</v>
      </c>
      <c r="Q52" s="4" t="str">
        <f t="shared" si="1"/>
        <v>INSERT into dbax_info_defi (codi_empr, codi_emex, codi_info, orde_info, indi_eeff, indi_situ, indi_resu, indi_fluj, indi_patr, indi_inte, tipo_xml, sche_info, info_taxo, indi_vige, tipo_info) values ('0','0','pre_cl-cs_nota-47_role-863100(2014)','0002#0047#863100',NULL,NULL,NULL,NULL,NULL,NULL,NULL,NULL,'S','1','D')</v>
      </c>
    </row>
    <row r="53" spans="1:17" s="4" customFormat="1" x14ac:dyDescent="0.25">
      <c r="A53" s="4">
        <v>0</v>
      </c>
      <c r="B53" s="4">
        <v>0</v>
      </c>
      <c r="C53" s="4" t="s">
        <v>66</v>
      </c>
      <c r="D53" s="4" t="s">
        <v>260</v>
      </c>
      <c r="E53" s="4" t="s">
        <v>78</v>
      </c>
      <c r="F53" s="4" t="s">
        <v>78</v>
      </c>
      <c r="G53" s="4" t="s">
        <v>78</v>
      </c>
      <c r="H53" s="4" t="s">
        <v>78</v>
      </c>
      <c r="I53" s="4" t="s">
        <v>78</v>
      </c>
      <c r="J53" s="4" t="s">
        <v>78</v>
      </c>
      <c r="K53" s="4" t="s">
        <v>78</v>
      </c>
      <c r="L53" s="4" t="s">
        <v>259</v>
      </c>
      <c r="M53" s="4" t="s">
        <v>76</v>
      </c>
      <c r="N53" s="4">
        <v>1</v>
      </c>
      <c r="O53" s="4" t="s">
        <v>5652</v>
      </c>
      <c r="Q53" s="4" t="str">
        <f t="shared" si="1"/>
        <v>INSERT into dbax_info_defi (codi_empr, codi_emex, codi_info, orde_info, indi_eeff, indi_situ, indi_resu, indi_fluj, indi_patr, indi_inte, tipo_xml, sche_info, info_taxo, indi_vige, tipo_info) values ('0','0','pre_cl-cs_nota-47_role-863200(2014)','0002#0047#863200',NULL,NULL,NULL,NULL,NULL,NULL,NULL,NULL,'S','1','D')</v>
      </c>
    </row>
    <row r="54" spans="1:17" s="4" customFormat="1" x14ac:dyDescent="0.25">
      <c r="A54" s="4">
        <v>0</v>
      </c>
      <c r="B54" s="4">
        <v>0</v>
      </c>
      <c r="C54" s="4" t="s">
        <v>67</v>
      </c>
      <c r="D54" s="4" t="s">
        <v>263</v>
      </c>
      <c r="E54" s="4" t="s">
        <v>78</v>
      </c>
      <c r="F54" s="4" t="s">
        <v>78</v>
      </c>
      <c r="G54" s="4" t="s">
        <v>78</v>
      </c>
      <c r="H54" s="4" t="s">
        <v>78</v>
      </c>
      <c r="I54" s="4" t="s">
        <v>78</v>
      </c>
      <c r="J54" s="4" t="s">
        <v>78</v>
      </c>
      <c r="K54" s="4" t="s">
        <v>78</v>
      </c>
      <c r="L54" s="4" t="s">
        <v>262</v>
      </c>
      <c r="M54" s="4" t="s">
        <v>76</v>
      </c>
      <c r="N54" s="4">
        <v>1</v>
      </c>
      <c r="O54" s="4" t="s">
        <v>5652</v>
      </c>
      <c r="Q54" s="4" t="str">
        <f t="shared" si="1"/>
        <v>INSERT into dbax_info_defi (codi_empr, codi_emex, codi_info, orde_info, indi_eeff, indi_situ, indi_resu, indi_fluj, indi_patr, indi_inte, tipo_xml, sche_info, info_taxo, indi_vige, tipo_info) values ('0','0','pre_cl-cs_nota-48_role-864000(2014)','0002#0048#864000',NULL,NULL,NULL,NULL,NULL,NULL,NULL,NULL,'S','1','D')</v>
      </c>
    </row>
    <row r="55" spans="1:17" s="4" customFormat="1" x14ac:dyDescent="0.25">
      <c r="A55" s="4">
        <v>0</v>
      </c>
      <c r="B55" s="4">
        <v>0</v>
      </c>
      <c r="C55" s="4" t="s">
        <v>68</v>
      </c>
      <c r="D55" s="4" t="s">
        <v>266</v>
      </c>
      <c r="E55" s="4" t="s">
        <v>78</v>
      </c>
      <c r="F55" s="4" t="s">
        <v>78</v>
      </c>
      <c r="G55" s="4" t="s">
        <v>78</v>
      </c>
      <c r="H55" s="4" t="s">
        <v>78</v>
      </c>
      <c r="I55" s="4" t="s">
        <v>78</v>
      </c>
      <c r="J55" s="4" t="s">
        <v>78</v>
      </c>
      <c r="K55" s="4" t="s">
        <v>78</v>
      </c>
      <c r="L55" s="4" t="s">
        <v>265</v>
      </c>
      <c r="M55" s="4" t="s">
        <v>76</v>
      </c>
      <c r="N55" s="4">
        <v>1</v>
      </c>
      <c r="O55" s="4" t="s">
        <v>5652</v>
      </c>
      <c r="Q55" s="4" t="str">
        <f t="shared" si="1"/>
        <v>INSERT into dbax_info_defi (codi_empr, codi_emex, codi_info, orde_info, indi_eeff, indi_situ, indi_resu, indi_fluj, indi_patr, indi_inte, tipo_xml, sche_info, info_taxo, indi_vige, tipo_info) values ('0','0','pre_cl-cs_nota-48_role-864300(2014)','0002#0048#864300',NULL,NULL,NULL,NULL,NULL,NULL,NULL,NULL,'S','1','D')</v>
      </c>
    </row>
    <row r="56" spans="1:17" s="4" customFormat="1" x14ac:dyDescent="0.25">
      <c r="A56" s="4">
        <v>0</v>
      </c>
      <c r="B56" s="4">
        <v>0</v>
      </c>
      <c r="C56" s="4" t="s">
        <v>70</v>
      </c>
      <c r="D56" s="4" t="s">
        <v>272</v>
      </c>
      <c r="E56" s="4" t="s">
        <v>78</v>
      </c>
      <c r="F56" s="4" t="s">
        <v>78</v>
      </c>
      <c r="G56" s="4" t="s">
        <v>78</v>
      </c>
      <c r="H56" s="4" t="s">
        <v>78</v>
      </c>
      <c r="I56" s="4" t="s">
        <v>78</v>
      </c>
      <c r="J56" s="4" t="s">
        <v>78</v>
      </c>
      <c r="K56" s="4" t="s">
        <v>78</v>
      </c>
      <c r="L56" s="4" t="s">
        <v>271</v>
      </c>
      <c r="M56" s="4" t="s">
        <v>76</v>
      </c>
      <c r="N56" s="4">
        <v>1</v>
      </c>
      <c r="O56" s="4" t="s">
        <v>5652</v>
      </c>
      <c r="Q56" s="4" t="str">
        <f t="shared" si="1"/>
        <v>INSERT into dbax_info_defi (codi_empr, codi_emex, codi_info, orde_info, indi_eeff, indi_situ, indi_resu, indi_fluj, indi_patr, indi_inte, tipo_xml, sche_info, info_taxo, indi_vige, tipo_info) values ('0','0','pre_cl-cs_nota-6_role-814000(2014)','0002#0006#814000',NULL,NULL,NULL,NULL,NULL,NULL,NULL,NULL,'S','1','D')</v>
      </c>
    </row>
    <row r="57" spans="1:17" s="4" customFormat="1" x14ac:dyDescent="0.25">
      <c r="A57" s="4">
        <v>0</v>
      </c>
      <c r="B57" s="4">
        <v>0</v>
      </c>
      <c r="C57" s="4" t="s">
        <v>71</v>
      </c>
      <c r="D57" s="4" t="s">
        <v>275</v>
      </c>
      <c r="E57" s="4" t="s">
        <v>78</v>
      </c>
      <c r="F57" s="4" t="s">
        <v>78</v>
      </c>
      <c r="G57" s="4" t="s">
        <v>78</v>
      </c>
      <c r="H57" s="4" t="s">
        <v>78</v>
      </c>
      <c r="I57" s="4" t="s">
        <v>78</v>
      </c>
      <c r="J57" s="4" t="s">
        <v>78</v>
      </c>
      <c r="K57" s="4" t="s">
        <v>78</v>
      </c>
      <c r="L57" s="4" t="s">
        <v>274</v>
      </c>
      <c r="M57" s="4" t="s">
        <v>76</v>
      </c>
      <c r="N57" s="4">
        <v>1</v>
      </c>
      <c r="O57" s="4" t="s">
        <v>5652</v>
      </c>
      <c r="Q57" s="4" t="str">
        <f t="shared" si="1"/>
        <v>INSERT into dbax_info_defi (codi_empr, codi_emex, codi_info, orde_info, indi_eeff, indi_situ, indi_resu, indi_fluj, indi_patr, indi_inte, tipo_xml, sche_info, info_taxo, indi_vige, tipo_info) values ('0','0','pre_cl-cs_nota-7_role-815000(2014)','0002#0007#815000',NULL,NULL,NULL,NULL,NULL,NULL,NULL,NULL,'S','1','D')</v>
      </c>
    </row>
    <row r="58" spans="1:17" s="4" customFormat="1" x14ac:dyDescent="0.25">
      <c r="A58" s="4">
        <v>0</v>
      </c>
      <c r="B58" s="4">
        <v>0</v>
      </c>
      <c r="C58" s="4" t="s">
        <v>72</v>
      </c>
      <c r="D58" s="4" t="s">
        <v>278</v>
      </c>
      <c r="E58" s="4" t="s">
        <v>78</v>
      </c>
      <c r="F58" s="4" t="s">
        <v>78</v>
      </c>
      <c r="G58" s="4" t="s">
        <v>78</v>
      </c>
      <c r="H58" s="4" t="s">
        <v>78</v>
      </c>
      <c r="I58" s="4" t="s">
        <v>78</v>
      </c>
      <c r="J58" s="4" t="s">
        <v>78</v>
      </c>
      <c r="K58" s="4" t="s">
        <v>78</v>
      </c>
      <c r="L58" s="4" t="s">
        <v>277</v>
      </c>
      <c r="M58" s="4" t="s">
        <v>76</v>
      </c>
      <c r="N58" s="4">
        <v>1</v>
      </c>
      <c r="O58" s="4" t="s">
        <v>5652</v>
      </c>
      <c r="Q58" s="4" t="str">
        <f t="shared" si="1"/>
        <v>INSERT into dbax_info_defi (codi_empr, codi_emex, codi_info, orde_info, indi_eeff, indi_situ, indi_resu, indi_fluj, indi_patr, indi_inte, tipo_xml, sche_info, info_taxo, indi_vige, tipo_info) values ('0','0','pre_cl-cs_nota-8_role-816000(2014)','0002#0008#816000',NULL,NULL,NULL,NULL,NULL,NULL,NULL,NULL,'S','1','D')</v>
      </c>
    </row>
    <row r="59" spans="1:17" s="4" customFormat="1" x14ac:dyDescent="0.25">
      <c r="A59" s="4">
        <v>0</v>
      </c>
      <c r="B59" s="4">
        <v>0</v>
      </c>
      <c r="C59" s="4" t="s">
        <v>73</v>
      </c>
      <c r="D59" s="4" t="s">
        <v>281</v>
      </c>
      <c r="E59" s="4" t="s">
        <v>78</v>
      </c>
      <c r="F59" s="4" t="s">
        <v>78</v>
      </c>
      <c r="G59" s="4" t="s">
        <v>78</v>
      </c>
      <c r="H59" s="4" t="s">
        <v>78</v>
      </c>
      <c r="I59" s="4" t="s">
        <v>78</v>
      </c>
      <c r="J59" s="4" t="s">
        <v>78</v>
      </c>
      <c r="K59" s="4" t="s">
        <v>78</v>
      </c>
      <c r="L59" s="4" t="s">
        <v>280</v>
      </c>
      <c r="M59" s="4" t="s">
        <v>76</v>
      </c>
      <c r="N59" s="4">
        <v>1</v>
      </c>
      <c r="O59" s="4" t="s">
        <v>5652</v>
      </c>
      <c r="Q59" s="4" t="str">
        <f t="shared" si="1"/>
        <v>INSERT into dbax_info_defi (codi_empr, codi_emex, codi_info, orde_info, indi_eeff, indi_situ, indi_resu, indi_fluj, indi_patr, indi_inte, tipo_xml, sche_info, info_taxo, indi_vige, tipo_info) values ('0','0','pre_cl-cs_nota-9_role-821000(2014)','0002#0009#821000',NULL,NULL,NULL,NULL,NULL,NULL,NULL,NULL,'S','1','D')</v>
      </c>
    </row>
    <row r="61" spans="1:17" s="2" customFormat="1" x14ac:dyDescent="0.25">
      <c r="A61" s="2" t="s">
        <v>5656</v>
      </c>
    </row>
    <row r="62" spans="1:17" s="2" customFormat="1" x14ac:dyDescent="0.25">
      <c r="A62" s="2" t="s">
        <v>5654</v>
      </c>
    </row>
    <row r="63" spans="1:17" s="2" customFormat="1" x14ac:dyDescent="0.25">
      <c r="F63" s="2" t="s">
        <v>285</v>
      </c>
    </row>
    <row r="64" spans="1:17" s="2" customFormat="1" x14ac:dyDescent="0.25">
      <c r="F64" s="2" t="s">
        <v>286</v>
      </c>
      <c r="G64" s="2" t="s">
        <v>5655</v>
      </c>
    </row>
    <row r="65" spans="1:17" s="2" customFormat="1" x14ac:dyDescent="0.25">
      <c r="A65" s="2" t="s">
        <v>288</v>
      </c>
    </row>
    <row r="67" spans="1:17" x14ac:dyDescent="0.25">
      <c r="A67">
        <v>0</v>
      </c>
      <c r="B67">
        <v>0</v>
      </c>
      <c r="C67" t="s">
        <v>20</v>
      </c>
      <c r="D67" t="s">
        <v>294</v>
      </c>
      <c r="E67" t="s">
        <v>120</v>
      </c>
      <c r="F67" t="s">
        <v>5652</v>
      </c>
      <c r="Q67" t="str">
        <f>CONCATENATE("insert into dbax_desc_info (codi_empr, codi_emex, codi_info, codi_lang, desc_info, tipo_info) values (",A67,",",B67,",'",C67,"','",D67,"','",E67,"','",F67,"')")</f>
        <v>insert into dbax_desc_info (codi_empr, codi_emex, codi_info, codi_lang, desc_info, tipo_info) values (0,0,'pre_cl-cs_eeff_role-600000(2014)','es_ES','[600000] Estado de cambios en el patrimonio - Estados financieros individuales','D')</v>
      </c>
    </row>
    <row r="68" spans="1:17" x14ac:dyDescent="0.25">
      <c r="A68">
        <v>0</v>
      </c>
      <c r="B68">
        <v>0</v>
      </c>
      <c r="C68" t="s">
        <v>21</v>
      </c>
      <c r="D68" t="s">
        <v>294</v>
      </c>
      <c r="E68" t="s">
        <v>123</v>
      </c>
      <c r="F68" t="s">
        <v>5652</v>
      </c>
      <c r="Q68" t="str">
        <f t="shared" ref="Q68:Q120" si="2">CONCATENATE("insert into dbax_desc_info (codi_empr, codi_emex, codi_info, codi_lang, desc_info, tipo_info) values (",A68,",",B68,",'",C68,"','",D68,"','",E68,"','",F68,"')")</f>
        <v>insert into dbax_desc_info (codi_empr, codi_emex, codi_info, codi_lang, desc_info, tipo_info) values (0,0,'pre_cl-cs_nota-1_role-810000(2014)','es_ES','[810000] Nota 1 - Entidad que reporta','D')</v>
      </c>
    </row>
    <row r="69" spans="1:17" x14ac:dyDescent="0.25">
      <c r="A69">
        <v>0</v>
      </c>
      <c r="B69">
        <v>0</v>
      </c>
      <c r="C69" t="s">
        <v>70</v>
      </c>
      <c r="D69" t="s">
        <v>294</v>
      </c>
      <c r="E69" t="s">
        <v>270</v>
      </c>
      <c r="F69" t="s">
        <v>5652</v>
      </c>
      <c r="Q69" t="str">
        <f t="shared" si="2"/>
        <v>insert into dbax_desc_info (codi_empr, codi_emex, codi_info, codi_lang, desc_info, tipo_info) values (0,0,'pre_cl-cs_nota-6_role-814000(2014)','es_ES','[814000] Nota 6 - Administración de riesgo','D')</v>
      </c>
    </row>
    <row r="70" spans="1:17" x14ac:dyDescent="0.25">
      <c r="A70">
        <v>0</v>
      </c>
      <c r="B70">
        <v>0</v>
      </c>
      <c r="C70" t="s">
        <v>71</v>
      </c>
      <c r="D70" t="s">
        <v>294</v>
      </c>
      <c r="E70" t="s">
        <v>273</v>
      </c>
      <c r="F70" t="s">
        <v>5652</v>
      </c>
      <c r="Q70" t="str">
        <f t="shared" si="2"/>
        <v>insert into dbax_desc_info (codi_empr, codi_emex, codi_info, codi_lang, desc_info, tipo_info) values (0,0,'pre_cl-cs_nota-7_role-815000(2014)','es_ES','[815000] Nota 7 - Efectivo y efectivo equivalente','D')</v>
      </c>
    </row>
    <row r="71" spans="1:17" x14ac:dyDescent="0.25">
      <c r="A71">
        <v>0</v>
      </c>
      <c r="B71">
        <v>0</v>
      </c>
      <c r="C71" t="s">
        <v>72</v>
      </c>
      <c r="D71" t="s">
        <v>294</v>
      </c>
      <c r="E71" t="s">
        <v>276</v>
      </c>
      <c r="F71" t="s">
        <v>5652</v>
      </c>
      <c r="Q71" t="str">
        <f t="shared" si="2"/>
        <v>insert into dbax_desc_info (codi_empr, codi_emex, codi_info, codi_lang, desc_info, tipo_info) values (0,0,'pre_cl-cs_nota-8_role-816000(2014)','es_ES','[816000] Nota 8 - Activos financieros a valor razonable','D')</v>
      </c>
    </row>
    <row r="72" spans="1:17" x14ac:dyDescent="0.25">
      <c r="A72">
        <v>0</v>
      </c>
      <c r="B72">
        <v>0</v>
      </c>
      <c r="C72" t="s">
        <v>73</v>
      </c>
      <c r="D72" t="s">
        <v>294</v>
      </c>
      <c r="E72" t="s">
        <v>279</v>
      </c>
      <c r="F72" t="s">
        <v>5652</v>
      </c>
      <c r="Q72" t="str">
        <f t="shared" si="2"/>
        <v>insert into dbax_desc_info (codi_empr, codi_emex, codi_info, codi_lang, desc_info, tipo_info) values (0,0,'pre_cl-cs_nota-9_role-821000(2014)','es_ES','[821000] Nota 9 - Activos financieros a costo amortizado','D')</v>
      </c>
    </row>
    <row r="73" spans="1:17" x14ac:dyDescent="0.25">
      <c r="A73">
        <v>0</v>
      </c>
      <c r="B73">
        <v>0</v>
      </c>
      <c r="C73" t="s">
        <v>22</v>
      </c>
      <c r="D73" t="s">
        <v>294</v>
      </c>
      <c r="E73" t="s">
        <v>126</v>
      </c>
      <c r="F73" t="s">
        <v>5652</v>
      </c>
      <c r="Q73" t="str">
        <f t="shared" si="2"/>
        <v>insert into dbax_desc_info (codi_empr, codi_emex, codi_info, codi_lang, desc_info, tipo_info) values (0,0,'pre_cl-cs_nota-10_role-822000(2014)','es_ES','[822000] Nota 10 - Préstamos','D')</v>
      </c>
    </row>
    <row r="74" spans="1:17" x14ac:dyDescent="0.25">
      <c r="A74">
        <v>0</v>
      </c>
      <c r="B74">
        <v>0</v>
      </c>
      <c r="C74" t="s">
        <v>23</v>
      </c>
      <c r="D74" t="s">
        <v>294</v>
      </c>
      <c r="E74" t="s">
        <v>129</v>
      </c>
      <c r="F74" t="s">
        <v>5652</v>
      </c>
      <c r="Q74" t="str">
        <f t="shared" si="2"/>
        <v>insert into dbax_desc_info (codi_empr, codi_emex, codi_info, codi_lang, desc_info, tipo_info) values (0,0,'pre_cl-cs_nota-11_role-823000(2014)','es_ES','[823000] Nota 11 - Inversiones seguros con cuenta única de inversión (CUI)','D')</v>
      </c>
    </row>
    <row r="75" spans="1:17" x14ac:dyDescent="0.25">
      <c r="A75">
        <v>0</v>
      </c>
      <c r="B75">
        <v>0</v>
      </c>
      <c r="C75" t="s">
        <v>24</v>
      </c>
      <c r="D75" t="s">
        <v>294</v>
      </c>
      <c r="E75" t="s">
        <v>132</v>
      </c>
      <c r="F75" t="s">
        <v>5652</v>
      </c>
      <c r="Q75" t="str">
        <f t="shared" si="2"/>
        <v>insert into dbax_desc_info (codi_empr, codi_emex, codi_info, codi_lang, desc_info, tipo_info) values (0,0,'pre_cl-cs_nota-12_role-824000(2014)','es_ES','[824000] Nota 12 - Participaciones en entidades del grupo','D')</v>
      </c>
    </row>
    <row r="76" spans="1:17" x14ac:dyDescent="0.25">
      <c r="A76">
        <v>0</v>
      </c>
      <c r="B76">
        <v>0</v>
      </c>
      <c r="C76" t="s">
        <v>25</v>
      </c>
      <c r="D76" t="s">
        <v>294</v>
      </c>
      <c r="E76" t="s">
        <v>135</v>
      </c>
      <c r="F76" t="s">
        <v>5652</v>
      </c>
      <c r="Q76" t="str">
        <f t="shared" si="2"/>
        <v>insert into dbax_desc_info (codi_empr, codi_emex, codi_info, codi_lang, desc_info, tipo_info) values (0,0,'pre_cl-cs_nota-13_role-825000(2014)','es_ES','[825000] Nota 13 - Otras notas de inversiones financieras','D')</v>
      </c>
    </row>
    <row r="77" spans="1:17" x14ac:dyDescent="0.25">
      <c r="A77">
        <v>0</v>
      </c>
      <c r="B77">
        <v>0</v>
      </c>
      <c r="C77" t="s">
        <v>26</v>
      </c>
      <c r="D77" t="s">
        <v>294</v>
      </c>
      <c r="E77" t="s">
        <v>138</v>
      </c>
      <c r="F77" t="s">
        <v>5652</v>
      </c>
      <c r="Q77" t="str">
        <f t="shared" si="2"/>
        <v>insert into dbax_desc_info (codi_empr, codi_emex, codi_info, codi_lang, desc_info, tipo_info) values (0,0,'pre_cl-cs_nota-14_role-826000(2014)','es_ES','[826000] Nota 14 - Inversiones inmobiliarias','D')</v>
      </c>
    </row>
    <row r="78" spans="1:17" x14ac:dyDescent="0.25">
      <c r="A78">
        <v>0</v>
      </c>
      <c r="B78">
        <v>0</v>
      </c>
      <c r="C78" t="s">
        <v>27</v>
      </c>
      <c r="D78" t="s">
        <v>294</v>
      </c>
      <c r="E78" t="s">
        <v>141</v>
      </c>
      <c r="F78" t="s">
        <v>5652</v>
      </c>
      <c r="Q78" t="str">
        <f t="shared" si="2"/>
        <v>insert into dbax_desc_info (codi_empr, codi_emex, codi_info, codi_lang, desc_info, tipo_info) values (0,0,'pre_cl-cs_nota-15_role-827000(2014)','es_ES','[827000] Nota 15 - Activos no corrientes mantenidos para la venta','D')</v>
      </c>
    </row>
    <row r="79" spans="1:17" x14ac:dyDescent="0.25">
      <c r="A79">
        <v>0</v>
      </c>
      <c r="B79">
        <v>0</v>
      </c>
      <c r="C79" t="s">
        <v>28</v>
      </c>
      <c r="D79" t="s">
        <v>294</v>
      </c>
      <c r="E79" t="s">
        <v>144</v>
      </c>
      <c r="F79" t="s">
        <v>5652</v>
      </c>
      <c r="Q79" t="str">
        <f t="shared" si="2"/>
        <v>insert into dbax_desc_info (codi_empr, codi_emex, codi_info, codi_lang, desc_info, tipo_info) values (0,0,'pre_cl-cs_nota-16_role-828000(2014)','es_ES','[828000] Nota 16 - Cuentas por cobrar asegurados','D')</v>
      </c>
    </row>
    <row r="80" spans="1:17" x14ac:dyDescent="0.25">
      <c r="A80">
        <v>0</v>
      </c>
      <c r="B80">
        <v>0</v>
      </c>
      <c r="C80" t="s">
        <v>29</v>
      </c>
      <c r="D80" t="s">
        <v>294</v>
      </c>
      <c r="E80" t="s">
        <v>147</v>
      </c>
      <c r="F80" t="s">
        <v>5652</v>
      </c>
      <c r="Q80" t="str">
        <f t="shared" si="2"/>
        <v>insert into dbax_desc_info (codi_empr, codi_emex, codi_info, codi_lang, desc_info, tipo_info) values (0,0,'pre_cl-cs_nota-17_role-829000(2014)','es_ES','[829000] Nota 17 - Deudores por operaciones de reaseguro','D')</v>
      </c>
    </row>
    <row r="81" spans="1:17" x14ac:dyDescent="0.25">
      <c r="A81">
        <v>0</v>
      </c>
      <c r="B81">
        <v>0</v>
      </c>
      <c r="C81" t="s">
        <v>30</v>
      </c>
      <c r="D81" t="s">
        <v>294</v>
      </c>
      <c r="E81" t="s">
        <v>150</v>
      </c>
      <c r="F81" t="s">
        <v>5652</v>
      </c>
      <c r="Q81" t="str">
        <f t="shared" si="2"/>
        <v>insert into dbax_desc_info (codi_empr, codi_emex, codi_info, codi_lang, desc_info, tipo_info) values (0,0,'pre_cl-cs_nota-18_role-830000(2014)','es_ES','[830000] Nota 18 - Deudores por operaciones de coaseguro','D')</v>
      </c>
    </row>
    <row r="82" spans="1:17" x14ac:dyDescent="0.25">
      <c r="A82">
        <v>0</v>
      </c>
      <c r="B82">
        <v>0</v>
      </c>
      <c r="C82" t="s">
        <v>31</v>
      </c>
      <c r="D82" t="s">
        <v>294</v>
      </c>
      <c r="E82" t="s">
        <v>153</v>
      </c>
      <c r="F82" t="s">
        <v>5652</v>
      </c>
      <c r="Q82" t="str">
        <f t="shared" si="2"/>
        <v>insert into dbax_desc_info (codi_empr, codi_emex, codi_info, codi_lang, desc_info, tipo_info) values (0,0,'pre_cl-cs_nota-19_role-832100(2014)','es_ES','[832100] Nota 19 - Participación del reaseguro en las reservas técnicas (activo) y reservas técnicas (pasivo) - Seguros generales','D')</v>
      </c>
    </row>
    <row r="83" spans="1:17" x14ac:dyDescent="0.25">
      <c r="A83">
        <v>0</v>
      </c>
      <c r="B83">
        <v>0</v>
      </c>
      <c r="C83" t="s">
        <v>32</v>
      </c>
      <c r="D83" t="s">
        <v>294</v>
      </c>
      <c r="E83" t="s">
        <v>156</v>
      </c>
      <c r="F83" t="s">
        <v>5652</v>
      </c>
      <c r="Q83" t="str">
        <f t="shared" si="2"/>
        <v>insert into dbax_desc_info (codi_empr, codi_emex, codi_info, codi_lang, desc_info, tipo_info) values (0,0,'pre_cl-cs_nota-19_role-832200(2014)','es_ES','[832200] Nota 19 - Participación del reaseguro en las reservas técnicas (activo) y reservas técnicas (pasivo) - Seguros de vida','D')</v>
      </c>
    </row>
    <row r="84" spans="1:17" x14ac:dyDescent="0.25">
      <c r="A84">
        <v>0</v>
      </c>
      <c r="B84">
        <v>0</v>
      </c>
      <c r="C84" t="s">
        <v>35</v>
      </c>
      <c r="D84" t="s">
        <v>294</v>
      </c>
      <c r="E84" t="s">
        <v>165</v>
      </c>
      <c r="F84" t="s">
        <v>5652</v>
      </c>
      <c r="Q84" t="str">
        <f t="shared" si="2"/>
        <v>insert into dbax_desc_info (codi_empr, codi_emex, codi_info, codi_lang, desc_info, tipo_info) values (0,0,'pre_cl-cs_nota-21_role-834000(2014)','es_ES','[834000] Nota 21 - Impuestos por cobrar','D')</v>
      </c>
    </row>
    <row r="85" spans="1:17" x14ac:dyDescent="0.25">
      <c r="A85">
        <v>0</v>
      </c>
      <c r="B85">
        <v>0</v>
      </c>
      <c r="C85" t="s">
        <v>36</v>
      </c>
      <c r="D85" t="s">
        <v>294</v>
      </c>
      <c r="E85" t="s">
        <v>168</v>
      </c>
      <c r="F85" t="s">
        <v>5652</v>
      </c>
      <c r="Q85" t="str">
        <f t="shared" si="2"/>
        <v>insert into dbax_desc_info (codi_empr, codi_emex, codi_info, codi_lang, desc_info, tipo_info) values (0,0,'pre_cl-cs_nota-22_role-835000(2014)','es_ES','[835000] Nota 22 - Otros activos','D')</v>
      </c>
    </row>
    <row r="86" spans="1:17" x14ac:dyDescent="0.25">
      <c r="A86">
        <v>0</v>
      </c>
      <c r="B86">
        <v>0</v>
      </c>
      <c r="C86" t="s">
        <v>37</v>
      </c>
      <c r="D86" t="s">
        <v>294</v>
      </c>
      <c r="E86" t="s">
        <v>171</v>
      </c>
      <c r="F86" t="s">
        <v>5652</v>
      </c>
      <c r="Q86" t="str">
        <f t="shared" si="2"/>
        <v>insert into dbax_desc_info (codi_empr, codi_emex, codi_info, codi_lang, desc_info, tipo_info) values (0,0,'pre_cl-cs_nota-23_role-836000(2014)','es_ES','[836000] Nota 23 - Pasivos financieros','D')</v>
      </c>
    </row>
    <row r="87" spans="1:17" x14ac:dyDescent="0.25">
      <c r="A87">
        <v>0</v>
      </c>
      <c r="B87">
        <v>0</v>
      </c>
      <c r="C87" t="s">
        <v>38</v>
      </c>
      <c r="D87" t="s">
        <v>294</v>
      </c>
      <c r="E87" t="s">
        <v>174</v>
      </c>
      <c r="F87" t="s">
        <v>5652</v>
      </c>
      <c r="Q87" t="str">
        <f t="shared" si="2"/>
        <v>insert into dbax_desc_info (codi_empr, codi_emex, codi_info, codi_lang, desc_info, tipo_info) values (0,0,'pre_cl-cs_nota-24_role-837000(2014)','es_ES','[837000] Nota 24 - Pasivos no corrientes mantenidos para la venta','D')</v>
      </c>
    </row>
    <row r="88" spans="1:17" x14ac:dyDescent="0.25">
      <c r="A88">
        <v>0</v>
      </c>
      <c r="B88">
        <v>0</v>
      </c>
      <c r="C88" t="s">
        <v>39</v>
      </c>
      <c r="D88" t="s">
        <v>294</v>
      </c>
      <c r="E88" t="s">
        <v>177</v>
      </c>
      <c r="F88" t="s">
        <v>5652</v>
      </c>
      <c r="Q88" t="str">
        <f t="shared" si="2"/>
        <v>insert into dbax_desc_info (codi_empr, codi_emex, codi_info, codi_lang, desc_info, tipo_info) values (0,0,'pre_cl-cs_nota-25_role-838100(2014)','es_ES','[838100] Nota 25 - Reservas técnicas - Seguros generales','D')</v>
      </c>
    </row>
    <row r="89" spans="1:17" x14ac:dyDescent="0.25">
      <c r="A89">
        <v>0</v>
      </c>
      <c r="B89">
        <v>0</v>
      </c>
      <c r="C89" t="s">
        <v>40</v>
      </c>
      <c r="D89" t="s">
        <v>294</v>
      </c>
      <c r="E89" t="s">
        <v>180</v>
      </c>
      <c r="F89" t="s">
        <v>5652</v>
      </c>
      <c r="Q89" t="str">
        <f t="shared" si="2"/>
        <v>insert into dbax_desc_info (codi_empr, codi_emex, codi_info, codi_lang, desc_info, tipo_info) values (0,0,'pre_cl-cs_nota-25_role-838200(2014)','es_ES','[838200] Nota 25 - Reservas técnicas - Seguros de vida','D')</v>
      </c>
    </row>
    <row r="90" spans="1:17" x14ac:dyDescent="0.25">
      <c r="A90">
        <v>0</v>
      </c>
      <c r="B90">
        <v>0</v>
      </c>
      <c r="C90" t="s">
        <v>41</v>
      </c>
      <c r="D90" t="s">
        <v>294</v>
      </c>
      <c r="E90" t="s">
        <v>183</v>
      </c>
      <c r="F90" t="s">
        <v>5652</v>
      </c>
      <c r="Q90" t="str">
        <f t="shared" si="2"/>
        <v>insert into dbax_desc_info (codi_empr, codi_emex, codi_info, codi_lang, desc_info, tipo_info) values (0,0,'pre_cl-cs_nota-26_role-840000(2014)','es_ES','[840000] Nota 26 - Deudas por operaciones de seguro','D')</v>
      </c>
    </row>
    <row r="91" spans="1:17" x14ac:dyDescent="0.25">
      <c r="A91">
        <v>0</v>
      </c>
      <c r="B91">
        <v>0</v>
      </c>
      <c r="C91" t="s">
        <v>42</v>
      </c>
      <c r="D91" t="s">
        <v>294</v>
      </c>
      <c r="E91" t="s">
        <v>186</v>
      </c>
      <c r="F91" t="s">
        <v>5652</v>
      </c>
      <c r="Q91" t="str">
        <f t="shared" si="2"/>
        <v>insert into dbax_desc_info (codi_empr, codi_emex, codi_info, codi_lang, desc_info, tipo_info) values (0,0,'pre_cl-cs_nota-27_role-842000(2014)','es_ES','[842000] Nota 27 - Provisiones','D')</v>
      </c>
    </row>
    <row r="92" spans="1:17" x14ac:dyDescent="0.25">
      <c r="A92">
        <v>0</v>
      </c>
      <c r="B92">
        <v>0</v>
      </c>
      <c r="C92" t="s">
        <v>43</v>
      </c>
      <c r="D92" t="s">
        <v>294</v>
      </c>
      <c r="E92" t="s">
        <v>189</v>
      </c>
      <c r="F92" t="s">
        <v>5652</v>
      </c>
      <c r="Q92" t="str">
        <f t="shared" si="2"/>
        <v>insert into dbax_desc_info (codi_empr, codi_emex, codi_info, codi_lang, desc_info, tipo_info) values (0,0,'pre_cl-cs_nota-28_role-843000(2014)','es_ES','[843000] Nota 28 - Otros pasivos','D')</v>
      </c>
    </row>
    <row r="93" spans="1:17" x14ac:dyDescent="0.25">
      <c r="A93">
        <v>0</v>
      </c>
      <c r="B93">
        <v>0</v>
      </c>
      <c r="C93" t="s">
        <v>44</v>
      </c>
      <c r="D93" t="s">
        <v>294</v>
      </c>
      <c r="E93" t="s">
        <v>192</v>
      </c>
      <c r="F93" t="s">
        <v>5652</v>
      </c>
      <c r="Q93" t="str">
        <f t="shared" si="2"/>
        <v>insert into dbax_desc_info (codi_empr, codi_emex, codi_info, codi_lang, desc_info, tipo_info) values (0,0,'pre_cl-cs_nota-29_role-844000(2014)','es_ES','[844000] Nota 29 - Patrimonio','D')</v>
      </c>
    </row>
    <row r="94" spans="1:17" x14ac:dyDescent="0.25">
      <c r="A94">
        <v>0</v>
      </c>
      <c r="B94">
        <v>0</v>
      </c>
      <c r="C94" t="s">
        <v>46</v>
      </c>
      <c r="D94" t="s">
        <v>294</v>
      </c>
      <c r="E94" t="s">
        <v>198</v>
      </c>
      <c r="F94" t="s">
        <v>5652</v>
      </c>
      <c r="Q94" t="str">
        <f t="shared" si="2"/>
        <v>insert into dbax_desc_info (codi_empr, codi_emex, codi_info, codi_lang, desc_info, tipo_info) values (0,0,'pre_cl-cs_nota-30_role-846000(2014)','es_ES','[846000] Nota 30 - Reaseguradores y corredores de reaseguros vigentes','D')</v>
      </c>
    </row>
    <row r="95" spans="1:17" x14ac:dyDescent="0.25">
      <c r="A95">
        <v>0</v>
      </c>
      <c r="B95">
        <v>0</v>
      </c>
      <c r="C95" t="s">
        <v>47</v>
      </c>
      <c r="D95" t="s">
        <v>294</v>
      </c>
      <c r="E95" t="s">
        <v>201</v>
      </c>
      <c r="F95" t="s">
        <v>5652</v>
      </c>
      <c r="Q95" t="str">
        <f t="shared" si="2"/>
        <v>insert into dbax_desc_info (codi_empr, codi_emex, codi_info, codi_lang, desc_info, tipo_info) values (0,0,'pre_cl-cs_nota-31_role-847000(2014)','es_ES','[847000] Nota 31 - Variación de reservas técnicas','D')</v>
      </c>
    </row>
    <row r="96" spans="1:17" x14ac:dyDescent="0.25">
      <c r="A96">
        <v>0</v>
      </c>
      <c r="B96">
        <v>0</v>
      </c>
      <c r="C96" t="s">
        <v>51</v>
      </c>
      <c r="D96" t="s">
        <v>294</v>
      </c>
      <c r="E96" t="s">
        <v>213</v>
      </c>
      <c r="F96" t="s">
        <v>5652</v>
      </c>
      <c r="Q96" t="str">
        <f t="shared" si="2"/>
        <v>insert into dbax_desc_info (codi_empr, codi_emex, codi_info, codi_lang, desc_info, tipo_info) values (0,0,'pre_cl-cs_nota-35_role-851000(2014)','es_ES','[851000] Nota 35 - Resultado de inversiones','D')</v>
      </c>
    </row>
    <row r="97" spans="1:17" x14ac:dyDescent="0.25">
      <c r="A97">
        <v>0</v>
      </c>
      <c r="B97">
        <v>0</v>
      </c>
      <c r="C97" t="s">
        <v>52</v>
      </c>
      <c r="D97" t="s">
        <v>294</v>
      </c>
      <c r="E97" t="s">
        <v>216</v>
      </c>
      <c r="F97" t="s">
        <v>5652</v>
      </c>
      <c r="Q97" t="str">
        <f t="shared" si="2"/>
        <v>insert into dbax_desc_info (codi_empr, codi_emex, codi_info, codi_lang, desc_info, tipo_info) values (0,0,'pre_cl-cs_nota-36_role-852000(2014)','es_ES','[852000] Nota 36 - Otros ingresos','D')</v>
      </c>
    </row>
    <row r="98" spans="1:17" x14ac:dyDescent="0.25">
      <c r="A98">
        <v>0</v>
      </c>
      <c r="B98">
        <v>0</v>
      </c>
      <c r="C98" t="s">
        <v>53</v>
      </c>
      <c r="D98" t="s">
        <v>294</v>
      </c>
      <c r="E98" t="s">
        <v>219</v>
      </c>
      <c r="F98" t="s">
        <v>5652</v>
      </c>
      <c r="Q98" t="str">
        <f t="shared" si="2"/>
        <v>insert into dbax_desc_info (codi_empr, codi_emex, codi_info, codi_lang, desc_info, tipo_info) values (0,0,'pre_cl-cs_nota-37_role-853000(2014)','es_ES','[853000] Nota 37 - Otros egresos','D')</v>
      </c>
    </row>
    <row r="99" spans="1:17" x14ac:dyDescent="0.25">
      <c r="A99">
        <v>0</v>
      </c>
      <c r="B99">
        <v>0</v>
      </c>
      <c r="C99" t="s">
        <v>54</v>
      </c>
      <c r="D99" t="s">
        <v>294</v>
      </c>
      <c r="E99" t="s">
        <v>222</v>
      </c>
      <c r="F99" t="s">
        <v>5652</v>
      </c>
      <c r="Q99" t="str">
        <f t="shared" si="2"/>
        <v>insert into dbax_desc_info (codi_empr, codi_emex, codi_info, codi_lang, desc_info, tipo_info) values (0,0,'pre_cl-cs_nota-38_role-854000(2014)','es_ES','[854000] Nota 38 - Diferencia de cambio','D')</v>
      </c>
    </row>
    <row r="100" spans="1:17" x14ac:dyDescent="0.25">
      <c r="A100">
        <v>0</v>
      </c>
      <c r="B100">
        <v>0</v>
      </c>
      <c r="C100" t="s">
        <v>57</v>
      </c>
      <c r="D100" t="s">
        <v>294</v>
      </c>
      <c r="E100" t="s">
        <v>231</v>
      </c>
      <c r="F100" t="s">
        <v>5652</v>
      </c>
      <c r="Q100" t="str">
        <f t="shared" si="2"/>
        <v>insert into dbax_desc_info (codi_empr, codi_emex, codi_info, codi_lang, desc_info, tipo_info) values (0,0,'pre_cl-cs_nota-40_role-856000(2014)','es_ES','[856000] Nota 40 - Impuesto a la renta','D')</v>
      </c>
    </row>
    <row r="101" spans="1:17" x14ac:dyDescent="0.25">
      <c r="A101">
        <v>0</v>
      </c>
      <c r="B101">
        <v>0</v>
      </c>
      <c r="C101" t="s">
        <v>59</v>
      </c>
      <c r="D101" t="s">
        <v>294</v>
      </c>
      <c r="E101" t="s">
        <v>237</v>
      </c>
      <c r="F101" t="s">
        <v>5652</v>
      </c>
      <c r="Q101" t="str">
        <f t="shared" si="2"/>
        <v>insert into dbax_desc_info (codi_empr, codi_emex, codi_info, codi_lang, desc_info, tipo_info) values (0,0,'pre_cl-cs_nota-42_role-858000(2014)','es_ES','[858000] Nota 42 - Contingencias y compromisos','D')</v>
      </c>
    </row>
    <row r="102" spans="1:17" x14ac:dyDescent="0.25">
      <c r="A102">
        <v>0</v>
      </c>
      <c r="B102">
        <v>0</v>
      </c>
      <c r="C102" t="s">
        <v>61</v>
      </c>
      <c r="D102" t="s">
        <v>294</v>
      </c>
      <c r="E102" t="s">
        <v>243</v>
      </c>
      <c r="F102" t="s">
        <v>5652</v>
      </c>
      <c r="Q102" t="str">
        <f t="shared" si="2"/>
        <v>insert into dbax_desc_info (codi_empr, codi_emex, codi_info, codi_lang, desc_info, tipo_info) values (0,0,'pre_cl-cs_nota-44_role-860000(2014)','es_ES','[860000] Nota 44 - Moneda Extranjera','D')</v>
      </c>
    </row>
    <row r="103" spans="1:17" x14ac:dyDescent="0.25">
      <c r="A103">
        <v>0</v>
      </c>
      <c r="B103">
        <v>0</v>
      </c>
      <c r="C103" t="s">
        <v>62</v>
      </c>
      <c r="D103" t="s">
        <v>294</v>
      </c>
      <c r="E103" t="s">
        <v>246</v>
      </c>
      <c r="F103" t="s">
        <v>5652</v>
      </c>
      <c r="Q103" t="str">
        <f t="shared" si="2"/>
        <v>insert into dbax_desc_info (codi_empr, codi_emex, codi_info, codi_lang, desc_info, tipo_info) values (0,0,'pre_cl-cs_nota-45_role-861000(2014)','es_ES','[861000] Nota 45 - Cuadro de ventas por regiones (seguros generales)','D')</v>
      </c>
    </row>
    <row r="104" spans="1:17" x14ac:dyDescent="0.25">
      <c r="A104">
        <v>0</v>
      </c>
      <c r="B104">
        <v>0</v>
      </c>
      <c r="C104" t="s">
        <v>63</v>
      </c>
      <c r="D104" t="s">
        <v>294</v>
      </c>
      <c r="E104" t="s">
        <v>249</v>
      </c>
      <c r="F104" t="s">
        <v>5652</v>
      </c>
      <c r="Q104" t="str">
        <f t="shared" si="2"/>
        <v>insert into dbax_desc_info (codi_empr, codi_emex, codi_info, codi_lang, desc_info, tipo_info) values (0,0,'pre_cl-cs_nota-46_role-862100(2014)','es_ES','[862100] Nota 46 - Margen de solvencia - Seguros generales','D')</v>
      </c>
    </row>
    <row r="105" spans="1:17" x14ac:dyDescent="0.25">
      <c r="A105">
        <v>0</v>
      </c>
      <c r="B105">
        <v>0</v>
      </c>
      <c r="C105" t="s">
        <v>64</v>
      </c>
      <c r="D105" t="s">
        <v>294</v>
      </c>
      <c r="E105" t="s">
        <v>252</v>
      </c>
      <c r="F105" t="s">
        <v>5652</v>
      </c>
      <c r="Q105" t="str">
        <f t="shared" si="2"/>
        <v>insert into dbax_desc_info (codi_empr, codi_emex, codi_info, codi_lang, desc_info, tipo_info) values (0,0,'pre_cl-cs_nota-46_role-862200(2014)','es_ES','[862200] Nota 46 - Margen de solvencia - Seguros de vida','D')</v>
      </c>
    </row>
    <row r="106" spans="1:17" x14ac:dyDescent="0.25">
      <c r="A106">
        <v>0</v>
      </c>
      <c r="B106">
        <v>0</v>
      </c>
      <c r="C106" t="s">
        <v>65</v>
      </c>
      <c r="D106" t="s">
        <v>294</v>
      </c>
      <c r="E106" t="s">
        <v>255</v>
      </c>
      <c r="F106" t="s">
        <v>5652</v>
      </c>
      <c r="Q106" t="str">
        <f t="shared" si="2"/>
        <v>insert into dbax_desc_info (codi_empr, codi_emex, codi_info, codi_lang, desc_info, tipo_info) values (0,0,'pre_cl-cs_nota-47_role-863100(2014)','es_ES','[863100] Nota 47 - Cumplimiento circular 794 - Alternativa N°1 (seguros generales)','D')</v>
      </c>
    </row>
    <row r="107" spans="1:17" x14ac:dyDescent="0.25">
      <c r="A107">
        <v>0</v>
      </c>
      <c r="B107">
        <v>0</v>
      </c>
      <c r="C107" t="s">
        <v>66</v>
      </c>
      <c r="D107" t="s">
        <v>294</v>
      </c>
      <c r="E107" t="s">
        <v>258</v>
      </c>
      <c r="F107" t="s">
        <v>5652</v>
      </c>
      <c r="Q107" t="str">
        <f t="shared" si="2"/>
        <v>insert into dbax_desc_info (codi_empr, codi_emex, codi_info, codi_lang, desc_info, tipo_info) values (0,0,'pre_cl-cs_nota-47_role-863200(2014)','es_ES','[863200] Nota 47 - Cumplimiento circular 794 - Alternativa N°2 (seguros generales)','D')</v>
      </c>
    </row>
    <row r="108" spans="1:17" x14ac:dyDescent="0.25">
      <c r="A108">
        <v>0</v>
      </c>
      <c r="B108">
        <v>0</v>
      </c>
      <c r="C108" t="s">
        <v>67</v>
      </c>
      <c r="D108" t="s">
        <v>294</v>
      </c>
      <c r="E108" t="s">
        <v>261</v>
      </c>
      <c r="F108" t="s">
        <v>5652</v>
      </c>
      <c r="Q108" t="str">
        <f t="shared" si="2"/>
        <v>insert into dbax_desc_info (codi_empr, codi_emex, codi_info, codi_lang, desc_info, tipo_info) values (0,0,'pre_cl-cs_nota-48_role-864000(2014)','es_ES','[864000] Nota 48 - Solvencia','D')</v>
      </c>
    </row>
    <row r="109" spans="1:17" x14ac:dyDescent="0.25">
      <c r="A109">
        <v>0</v>
      </c>
      <c r="B109">
        <v>0</v>
      </c>
      <c r="C109" t="s">
        <v>68</v>
      </c>
      <c r="D109" t="s">
        <v>294</v>
      </c>
      <c r="E109" t="s">
        <v>264</v>
      </c>
      <c r="F109" t="s">
        <v>5652</v>
      </c>
      <c r="Q109" t="str">
        <f t="shared" si="2"/>
        <v>insert into dbax_desc_info (codi_empr, codi_emex, codi_info, codi_lang, desc_info, tipo_info) values (0,0,'pre_cl-cs_nota-48_role-864300(2014)','es_ES','[864300] Nota 48 - Solvencia Mutuales','D')</v>
      </c>
    </row>
    <row r="110" spans="1:17" x14ac:dyDescent="0.25">
      <c r="A110">
        <v>0</v>
      </c>
      <c r="B110">
        <v>0</v>
      </c>
      <c r="C110" t="s">
        <v>5</v>
      </c>
      <c r="D110" t="s">
        <v>294</v>
      </c>
      <c r="E110" t="s">
        <v>74</v>
      </c>
      <c r="F110" t="s">
        <v>5652</v>
      </c>
      <c r="Q110" t="str">
        <f t="shared" si="2"/>
        <v>insert into dbax_desc_info (codi_empr, codi_emex, codi_info, codi_lang, desc_info, tipo_info) values (0,0,'pre_cl-cs_cuadro-601_role-906011(2014)','es_ES','[906011] Cuadro 601 - Margen de contribución - Seguros generales','D')</v>
      </c>
    </row>
    <row r="111" spans="1:17" x14ac:dyDescent="0.25">
      <c r="A111">
        <v>0</v>
      </c>
      <c r="B111">
        <v>0</v>
      </c>
      <c r="C111" t="s">
        <v>6</v>
      </c>
      <c r="D111" t="s">
        <v>294</v>
      </c>
      <c r="E111" t="s">
        <v>79</v>
      </c>
      <c r="F111" t="s">
        <v>5652</v>
      </c>
      <c r="Q111" t="str">
        <f t="shared" si="2"/>
        <v>insert into dbax_desc_info (codi_empr, codi_emex, codi_info, codi_lang, desc_info, tipo_info) values (0,0,'pre_cl-cs_cuadro-601_role-906012(2014)','es_ES','[906012] Cuadro 601 - Margen de contribución - Seguros de vida','D')</v>
      </c>
    </row>
    <row r="112" spans="1:17" x14ac:dyDescent="0.25">
      <c r="A112">
        <v>0</v>
      </c>
      <c r="B112">
        <v>0</v>
      </c>
      <c r="C112" t="s">
        <v>7</v>
      </c>
      <c r="D112" t="s">
        <v>294</v>
      </c>
      <c r="E112" t="s">
        <v>82</v>
      </c>
      <c r="F112" t="s">
        <v>5652</v>
      </c>
      <c r="Q112" t="str">
        <f t="shared" si="2"/>
        <v>insert into dbax_desc_info (codi_empr, codi_emex, codi_info, codi_lang, desc_info, tipo_info) values (0,0,'pre_cl-cs_cuadro-602_role-906022(2014)','es_ES','[906022] Cuadro 602 - Apertura reserva de primas - Seguros de vida','D')</v>
      </c>
    </row>
    <row r="113" spans="1:17" x14ac:dyDescent="0.25">
      <c r="A113">
        <v>0</v>
      </c>
      <c r="B113">
        <v>0</v>
      </c>
      <c r="C113" t="s">
        <v>8</v>
      </c>
      <c r="D113" t="s">
        <v>294</v>
      </c>
      <c r="E113" t="s">
        <v>85</v>
      </c>
      <c r="F113" t="s">
        <v>5652</v>
      </c>
      <c r="Q113" t="str">
        <f t="shared" si="2"/>
        <v>insert into dbax_desc_info (codi_empr, codi_emex, codi_info, codi_lang, desc_info, tipo_info) values (0,0,'pre_cl-cs_cuadro-602_role-906031(2014)','es_ES','[906031] Cuadro 602 - Costo de siniestro - Seguros generales','D')</v>
      </c>
    </row>
    <row r="114" spans="1:17" x14ac:dyDescent="0.25">
      <c r="A114">
        <v>0</v>
      </c>
      <c r="B114">
        <v>0</v>
      </c>
      <c r="C114" t="s">
        <v>9</v>
      </c>
      <c r="D114" t="s">
        <v>294</v>
      </c>
      <c r="E114" t="s">
        <v>88</v>
      </c>
      <c r="F114" t="s">
        <v>5652</v>
      </c>
      <c r="Q114" t="str">
        <f t="shared" si="2"/>
        <v>insert into dbax_desc_info (codi_empr, codi_emex, codi_info, codi_lang, desc_info, tipo_info) values (0,0,'pre_cl-cs_cuadro-603_role-906032(2014)','es_ES','[906032] Cuadro 603 - Costo de siniestro - Seguros de vida','D')</v>
      </c>
    </row>
    <row r="115" spans="1:17" x14ac:dyDescent="0.25">
      <c r="A115">
        <v>0</v>
      </c>
      <c r="B115">
        <v>0</v>
      </c>
      <c r="C115" t="s">
        <v>10</v>
      </c>
      <c r="D115" t="s">
        <v>294</v>
      </c>
      <c r="E115" t="s">
        <v>91</v>
      </c>
      <c r="F115" t="s">
        <v>5652</v>
      </c>
      <c r="Q115" t="str">
        <f t="shared" si="2"/>
        <v>insert into dbax_desc_info (codi_empr, codi_emex, codi_info, codi_lang, desc_info, tipo_info) values (0,0,'pre_cl-cs_cuadro-603_role-906051(2014)','es_ES','[906051] Cuadro 603 - Reservas - Seguros generales','D')</v>
      </c>
    </row>
    <row r="116" spans="1:17" x14ac:dyDescent="0.25">
      <c r="A116">
        <v>0</v>
      </c>
      <c r="B116">
        <v>0</v>
      </c>
      <c r="C116" t="s">
        <v>11</v>
      </c>
      <c r="D116" t="s">
        <v>294</v>
      </c>
      <c r="E116" t="s">
        <v>93</v>
      </c>
      <c r="F116" t="s">
        <v>5652</v>
      </c>
      <c r="Q116" t="str">
        <f t="shared" si="2"/>
        <v>insert into dbax_desc_info (codi_empr, codi_emex, codi_info, codi_lang, desc_info, tipo_info) values (0,0,'pre_cl-cs_cuadro-604_role-906042(2014)','es_ES','[906042] Cuadro 604 - Costo de rentas - Seguros de vida','D')</v>
      </c>
    </row>
    <row r="117" spans="1:17" x14ac:dyDescent="0.25">
      <c r="A117">
        <v>0</v>
      </c>
      <c r="B117">
        <v>0</v>
      </c>
      <c r="C117" t="s">
        <v>12</v>
      </c>
      <c r="D117" t="s">
        <v>294</v>
      </c>
      <c r="E117" t="s">
        <v>96</v>
      </c>
      <c r="F117" t="s">
        <v>5652</v>
      </c>
      <c r="Q117" t="str">
        <f t="shared" si="2"/>
        <v>insert into dbax_desc_info (codi_empr, codi_emex, codi_info, codi_lang, desc_info, tipo_info) values (0,0,'pre_cl-cs_cuadro-604_role-906081(2014)','es_ES','[906081] Cuadro 604 - Datos - Seguros generales','D')</v>
      </c>
    </row>
    <row r="118" spans="1:17" x14ac:dyDescent="0.25">
      <c r="A118">
        <v>0</v>
      </c>
      <c r="B118">
        <v>0</v>
      </c>
      <c r="C118" t="s">
        <v>13</v>
      </c>
      <c r="D118" t="s">
        <v>294</v>
      </c>
      <c r="E118" t="s">
        <v>99</v>
      </c>
      <c r="F118" t="s">
        <v>5652</v>
      </c>
      <c r="Q118" t="str">
        <f t="shared" si="2"/>
        <v>insert into dbax_desc_info (codi_empr, codi_emex, codi_info, codi_lang, desc_info, tipo_info) values (0,0,'pre_cl-cs_cuadro-605_role-906052(2014)','es_ES','[906052] Cuadro 605 - Reservas - Seguros de vida','D')</v>
      </c>
    </row>
    <row r="119" spans="1:17" x14ac:dyDescent="0.25">
      <c r="A119">
        <v>0</v>
      </c>
      <c r="B119">
        <v>0</v>
      </c>
      <c r="C119" t="s">
        <v>14</v>
      </c>
      <c r="D119" t="s">
        <v>294</v>
      </c>
      <c r="E119" t="s">
        <v>102</v>
      </c>
      <c r="F119" t="s">
        <v>5652</v>
      </c>
      <c r="Q119" t="str">
        <f t="shared" si="2"/>
        <v>insert into dbax_desc_info (codi_empr, codi_emex, codi_info, codi_lang, desc_info, tipo_info) values (0,0,'pre_cl-cs_cuadro-607_role-906072(2014)','es_ES','[906072] Cuadro 607 - Primas - Seguros de vida','D')</v>
      </c>
    </row>
    <row r="120" spans="1:17" x14ac:dyDescent="0.25">
      <c r="A120">
        <v>0</v>
      </c>
      <c r="B120">
        <v>0</v>
      </c>
      <c r="C120" t="s">
        <v>15</v>
      </c>
      <c r="D120" t="s">
        <v>294</v>
      </c>
      <c r="E120" t="s">
        <v>105</v>
      </c>
      <c r="F120" t="s">
        <v>5652</v>
      </c>
      <c r="Q120" t="str">
        <f t="shared" si="2"/>
        <v>insert into dbax_desc_info (codi_empr, codi_emex, codi_info, codi_lang, desc_info, tipo_info) values (0,0,'pre_cl-cs_cuadro-608_role-906082(2014)','es_ES','[906082] Cuadro 608 - Datos - Seguros de vida','D')</v>
      </c>
    </row>
    <row r="122" spans="1:17" s="2" customFormat="1" x14ac:dyDescent="0.25">
      <c r="A122" s="2" t="s">
        <v>5657</v>
      </c>
    </row>
    <row r="123" spans="1:17" s="2" customFormat="1" x14ac:dyDescent="0.25">
      <c r="A123" s="2" t="s">
        <v>5658</v>
      </c>
    </row>
    <row r="124" spans="1:17" s="2" customFormat="1" x14ac:dyDescent="0.25">
      <c r="A124" s="2" t="s">
        <v>285</v>
      </c>
    </row>
    <row r="125" spans="1:17" s="2" customFormat="1" x14ac:dyDescent="0.25">
      <c r="A125" s="2" t="s">
        <v>286</v>
      </c>
      <c r="B125" s="2" t="s">
        <v>5659</v>
      </c>
    </row>
    <row r="127" spans="1:17" x14ac:dyDescent="0.25">
      <c r="A127">
        <v>0</v>
      </c>
      <c r="B127">
        <v>0</v>
      </c>
      <c r="C127" t="s">
        <v>5</v>
      </c>
      <c r="D127" t="s">
        <v>5652</v>
      </c>
      <c r="E127" t="s">
        <v>5491</v>
      </c>
      <c r="Q127" t="str">
        <f>CONCATENATE("Insert into dbax_info_tita (codi_empr,codi_emex, codi_info, tipo_info, tipo_taxo) values (",A127,",",B127,",'",C127,"','",D127,"','",E127,"')")</f>
        <v>Insert into dbax_info_tita (codi_empr,codi_emex, codi_info, tipo_info, tipo_taxo) values (0,0,'pre_cl-cs_cuadro-601_role-906011(2014)','D','SEGUROS')</v>
      </c>
    </row>
    <row r="128" spans="1:17" x14ac:dyDescent="0.25">
      <c r="A128">
        <v>0</v>
      </c>
      <c r="B128">
        <v>0</v>
      </c>
      <c r="C128" t="s">
        <v>5</v>
      </c>
      <c r="D128" t="s">
        <v>5652</v>
      </c>
      <c r="E128" t="s">
        <v>5491</v>
      </c>
      <c r="Q128" t="str">
        <f t="shared" ref="Q128:Q191" si="3">CONCATENATE("Insert into dbax_info_tita (codi_empr,codi_emex, codi_info, tipo_info, tipo_taxo) values (",A128,",",B128,",'",C128,"','",D128,"','",E128,"')")</f>
        <v>Insert into dbax_info_tita (codi_empr,codi_emex, codi_info, tipo_info, tipo_taxo) values (0,0,'pre_cl-cs_cuadro-601_role-906011(2014)','D','SEGUROS')</v>
      </c>
    </row>
    <row r="129" spans="1:17" x14ac:dyDescent="0.25">
      <c r="A129">
        <v>0</v>
      </c>
      <c r="B129">
        <v>0</v>
      </c>
      <c r="C129" t="s">
        <v>6</v>
      </c>
      <c r="D129" t="s">
        <v>5652</v>
      </c>
      <c r="E129" t="s">
        <v>5491</v>
      </c>
      <c r="Q129" t="str">
        <f t="shared" si="3"/>
        <v>Insert into dbax_info_tita (codi_empr,codi_emex, codi_info, tipo_info, tipo_taxo) values (0,0,'pre_cl-cs_cuadro-601_role-906012(2014)','D','SEGUROS')</v>
      </c>
    </row>
    <row r="130" spans="1:17" x14ac:dyDescent="0.25">
      <c r="A130">
        <v>0</v>
      </c>
      <c r="B130">
        <v>0</v>
      </c>
      <c r="C130" t="s">
        <v>6</v>
      </c>
      <c r="D130" t="s">
        <v>5652</v>
      </c>
      <c r="E130" t="s">
        <v>5491</v>
      </c>
      <c r="Q130" t="str">
        <f t="shared" si="3"/>
        <v>Insert into dbax_info_tita (codi_empr,codi_emex, codi_info, tipo_info, tipo_taxo) values (0,0,'pre_cl-cs_cuadro-601_role-906012(2014)','D','SEGUROS')</v>
      </c>
    </row>
    <row r="131" spans="1:17" x14ac:dyDescent="0.25">
      <c r="A131">
        <v>0</v>
      </c>
      <c r="B131">
        <v>0</v>
      </c>
      <c r="C131" t="s">
        <v>7</v>
      </c>
      <c r="D131" t="s">
        <v>5652</v>
      </c>
      <c r="E131" t="s">
        <v>5491</v>
      </c>
      <c r="Q131" t="str">
        <f t="shared" si="3"/>
        <v>Insert into dbax_info_tita (codi_empr,codi_emex, codi_info, tipo_info, tipo_taxo) values (0,0,'pre_cl-cs_cuadro-602_role-906022(2014)','D','SEGUROS')</v>
      </c>
    </row>
    <row r="132" spans="1:17" x14ac:dyDescent="0.25">
      <c r="A132">
        <v>0</v>
      </c>
      <c r="B132">
        <v>0</v>
      </c>
      <c r="C132" t="s">
        <v>7</v>
      </c>
      <c r="D132" t="s">
        <v>5652</v>
      </c>
      <c r="E132" t="s">
        <v>5491</v>
      </c>
      <c r="Q132" t="str">
        <f t="shared" si="3"/>
        <v>Insert into dbax_info_tita (codi_empr,codi_emex, codi_info, tipo_info, tipo_taxo) values (0,0,'pre_cl-cs_cuadro-602_role-906022(2014)','D','SEGUROS')</v>
      </c>
    </row>
    <row r="133" spans="1:17" x14ac:dyDescent="0.25">
      <c r="A133">
        <v>0</v>
      </c>
      <c r="B133">
        <v>0</v>
      </c>
      <c r="C133" t="s">
        <v>7</v>
      </c>
      <c r="D133" t="s">
        <v>5652</v>
      </c>
      <c r="E133" t="s">
        <v>5491</v>
      </c>
      <c r="Q133" t="str">
        <f t="shared" si="3"/>
        <v>Insert into dbax_info_tita (codi_empr,codi_emex, codi_info, tipo_info, tipo_taxo) values (0,0,'pre_cl-cs_cuadro-602_role-906022(2014)','D','SEGUROS')</v>
      </c>
    </row>
    <row r="134" spans="1:17" x14ac:dyDescent="0.25">
      <c r="A134">
        <v>0</v>
      </c>
      <c r="B134">
        <v>0</v>
      </c>
      <c r="C134" t="s">
        <v>8</v>
      </c>
      <c r="D134" t="s">
        <v>5652</v>
      </c>
      <c r="E134" t="s">
        <v>5491</v>
      </c>
      <c r="Q134" t="str">
        <f t="shared" si="3"/>
        <v>Insert into dbax_info_tita (codi_empr,codi_emex, codi_info, tipo_info, tipo_taxo) values (0,0,'pre_cl-cs_cuadro-602_role-906031(2014)','D','SEGUROS')</v>
      </c>
    </row>
    <row r="135" spans="1:17" x14ac:dyDescent="0.25">
      <c r="A135">
        <v>0</v>
      </c>
      <c r="B135">
        <v>0</v>
      </c>
      <c r="C135" t="s">
        <v>9</v>
      </c>
      <c r="D135" t="s">
        <v>5652</v>
      </c>
      <c r="E135" t="s">
        <v>5491</v>
      </c>
      <c r="Q135" t="str">
        <f t="shared" si="3"/>
        <v>Insert into dbax_info_tita (codi_empr,codi_emex, codi_info, tipo_info, tipo_taxo) values (0,0,'pre_cl-cs_cuadro-603_role-906032(2014)','D','SEGUROS')</v>
      </c>
    </row>
    <row r="136" spans="1:17" x14ac:dyDescent="0.25">
      <c r="A136">
        <v>0</v>
      </c>
      <c r="B136">
        <v>0</v>
      </c>
      <c r="C136" t="s">
        <v>10</v>
      </c>
      <c r="D136" t="s">
        <v>5652</v>
      </c>
      <c r="E136" t="s">
        <v>5491</v>
      </c>
      <c r="Q136" t="str">
        <f t="shared" si="3"/>
        <v>Insert into dbax_info_tita (codi_empr,codi_emex, codi_info, tipo_info, tipo_taxo) values (0,0,'pre_cl-cs_cuadro-603_role-906051(2014)','D','SEGUROS')</v>
      </c>
    </row>
    <row r="137" spans="1:17" x14ac:dyDescent="0.25">
      <c r="A137">
        <v>0</v>
      </c>
      <c r="B137">
        <v>0</v>
      </c>
      <c r="C137" t="s">
        <v>11</v>
      </c>
      <c r="D137" t="s">
        <v>5652</v>
      </c>
      <c r="E137" t="s">
        <v>5491</v>
      </c>
      <c r="Q137" t="str">
        <f t="shared" si="3"/>
        <v>Insert into dbax_info_tita (codi_empr,codi_emex, codi_info, tipo_info, tipo_taxo) values (0,0,'pre_cl-cs_cuadro-604_role-906042(2014)','D','SEGUROS')</v>
      </c>
    </row>
    <row r="138" spans="1:17" x14ac:dyDescent="0.25">
      <c r="A138">
        <v>0</v>
      </c>
      <c r="B138">
        <v>0</v>
      </c>
      <c r="C138" t="s">
        <v>12</v>
      </c>
      <c r="D138" t="s">
        <v>5652</v>
      </c>
      <c r="E138" t="s">
        <v>5491</v>
      </c>
      <c r="Q138" t="str">
        <f t="shared" si="3"/>
        <v>Insert into dbax_info_tita (codi_empr,codi_emex, codi_info, tipo_info, tipo_taxo) values (0,0,'pre_cl-cs_cuadro-604_role-906081(2014)','D','SEGUROS')</v>
      </c>
    </row>
    <row r="139" spans="1:17" x14ac:dyDescent="0.25">
      <c r="A139">
        <v>0</v>
      </c>
      <c r="B139">
        <v>0</v>
      </c>
      <c r="C139" t="s">
        <v>12</v>
      </c>
      <c r="D139" t="s">
        <v>5652</v>
      </c>
      <c r="E139" t="s">
        <v>5491</v>
      </c>
      <c r="Q139" t="str">
        <f t="shared" si="3"/>
        <v>Insert into dbax_info_tita (codi_empr,codi_emex, codi_info, tipo_info, tipo_taxo) values (0,0,'pre_cl-cs_cuadro-604_role-906081(2014)','D','SEGUROS')</v>
      </c>
    </row>
    <row r="140" spans="1:17" x14ac:dyDescent="0.25">
      <c r="A140">
        <v>0</v>
      </c>
      <c r="B140">
        <v>0</v>
      </c>
      <c r="C140" t="s">
        <v>12</v>
      </c>
      <c r="D140" t="s">
        <v>5652</v>
      </c>
      <c r="E140" t="s">
        <v>5491</v>
      </c>
      <c r="Q140" t="str">
        <f t="shared" si="3"/>
        <v>Insert into dbax_info_tita (codi_empr,codi_emex, codi_info, tipo_info, tipo_taxo) values (0,0,'pre_cl-cs_cuadro-604_role-906081(2014)','D','SEGUROS')</v>
      </c>
    </row>
    <row r="141" spans="1:17" x14ac:dyDescent="0.25">
      <c r="A141">
        <v>0</v>
      </c>
      <c r="B141">
        <v>0</v>
      </c>
      <c r="C141" t="s">
        <v>13</v>
      </c>
      <c r="D141" t="s">
        <v>5652</v>
      </c>
      <c r="E141" t="s">
        <v>5491</v>
      </c>
      <c r="Q141" t="str">
        <f t="shared" si="3"/>
        <v>Insert into dbax_info_tita (codi_empr,codi_emex, codi_info, tipo_info, tipo_taxo) values (0,0,'pre_cl-cs_cuadro-605_role-906052(2014)','D','SEGUROS')</v>
      </c>
    </row>
    <row r="142" spans="1:17" x14ac:dyDescent="0.25">
      <c r="A142">
        <v>0</v>
      </c>
      <c r="B142">
        <v>0</v>
      </c>
      <c r="C142" t="s">
        <v>13</v>
      </c>
      <c r="D142" t="s">
        <v>5652</v>
      </c>
      <c r="E142" t="s">
        <v>5491</v>
      </c>
      <c r="Q142" t="str">
        <f t="shared" si="3"/>
        <v>Insert into dbax_info_tita (codi_empr,codi_emex, codi_info, tipo_info, tipo_taxo) values (0,0,'pre_cl-cs_cuadro-605_role-906052(2014)','D','SEGUROS')</v>
      </c>
    </row>
    <row r="143" spans="1:17" x14ac:dyDescent="0.25">
      <c r="A143">
        <v>0</v>
      </c>
      <c r="B143">
        <v>0</v>
      </c>
      <c r="C143" t="s">
        <v>14</v>
      </c>
      <c r="D143" t="s">
        <v>5652</v>
      </c>
      <c r="E143" t="s">
        <v>5491</v>
      </c>
      <c r="Q143" t="str">
        <f t="shared" si="3"/>
        <v>Insert into dbax_info_tita (codi_empr,codi_emex, codi_info, tipo_info, tipo_taxo) values (0,0,'pre_cl-cs_cuadro-607_role-906072(2014)','D','SEGUROS')</v>
      </c>
    </row>
    <row r="144" spans="1:17" x14ac:dyDescent="0.25">
      <c r="A144">
        <v>0</v>
      </c>
      <c r="B144">
        <v>0</v>
      </c>
      <c r="C144" t="s">
        <v>15</v>
      </c>
      <c r="D144" t="s">
        <v>5652</v>
      </c>
      <c r="E144" t="s">
        <v>5491</v>
      </c>
      <c r="Q144" t="str">
        <f t="shared" si="3"/>
        <v>Insert into dbax_info_tita (codi_empr,codi_emex, codi_info, tipo_info, tipo_taxo) values (0,0,'pre_cl-cs_cuadro-608_role-906082(2014)','D','SEGUROS')</v>
      </c>
    </row>
    <row r="145" spans="1:17" x14ac:dyDescent="0.25">
      <c r="A145">
        <v>0</v>
      </c>
      <c r="B145">
        <v>0</v>
      </c>
      <c r="C145" t="s">
        <v>15</v>
      </c>
      <c r="D145" t="s">
        <v>5652</v>
      </c>
      <c r="E145" t="s">
        <v>5491</v>
      </c>
      <c r="Q145" t="str">
        <f t="shared" si="3"/>
        <v>Insert into dbax_info_tita (codi_empr,codi_emex, codi_info, tipo_info, tipo_taxo) values (0,0,'pre_cl-cs_cuadro-608_role-906082(2014)','D','SEGUROS')</v>
      </c>
    </row>
    <row r="146" spans="1:17" x14ac:dyDescent="0.25">
      <c r="A146">
        <v>0</v>
      </c>
      <c r="B146">
        <v>0</v>
      </c>
      <c r="C146" t="s">
        <v>15</v>
      </c>
      <c r="D146" t="s">
        <v>5652</v>
      </c>
      <c r="E146" t="s">
        <v>5491</v>
      </c>
      <c r="Q146" t="str">
        <f t="shared" si="3"/>
        <v>Insert into dbax_info_tita (codi_empr,codi_emex, codi_info, tipo_info, tipo_taxo) values (0,0,'pre_cl-cs_cuadro-608_role-906082(2014)','D','SEGUROS')</v>
      </c>
    </row>
    <row r="147" spans="1:17" x14ac:dyDescent="0.25">
      <c r="A147">
        <v>0</v>
      </c>
      <c r="B147">
        <v>0</v>
      </c>
      <c r="C147" t="s">
        <v>20</v>
      </c>
      <c r="D147" t="s">
        <v>5652</v>
      </c>
      <c r="E147" t="s">
        <v>5491</v>
      </c>
      <c r="Q147" t="str">
        <f t="shared" si="3"/>
        <v>Insert into dbax_info_tita (codi_empr,codi_emex, codi_info, tipo_info, tipo_taxo) values (0,0,'pre_cl-cs_eeff_role-600000(2014)','D','SEGUROS')</v>
      </c>
    </row>
    <row r="148" spans="1:17" x14ac:dyDescent="0.25">
      <c r="A148">
        <v>0</v>
      </c>
      <c r="B148">
        <v>0</v>
      </c>
      <c r="C148" t="s">
        <v>21</v>
      </c>
      <c r="D148" t="s">
        <v>5652</v>
      </c>
      <c r="E148" t="s">
        <v>5491</v>
      </c>
      <c r="Q148" t="str">
        <f t="shared" si="3"/>
        <v>Insert into dbax_info_tita (codi_empr,codi_emex, codi_info, tipo_info, tipo_taxo) values (0,0,'pre_cl-cs_nota-1_role-810000(2014)','D','SEGUROS')</v>
      </c>
    </row>
    <row r="149" spans="1:17" x14ac:dyDescent="0.25">
      <c r="A149">
        <v>0</v>
      </c>
      <c r="B149">
        <v>0</v>
      </c>
      <c r="C149" t="s">
        <v>21</v>
      </c>
      <c r="D149" t="s">
        <v>5652</v>
      </c>
      <c r="E149" t="s">
        <v>5491</v>
      </c>
      <c r="Q149" t="str">
        <f t="shared" si="3"/>
        <v>Insert into dbax_info_tita (codi_empr,codi_emex, codi_info, tipo_info, tipo_taxo) values (0,0,'pre_cl-cs_nota-1_role-810000(2014)','D','SEGUROS')</v>
      </c>
    </row>
    <row r="150" spans="1:17" x14ac:dyDescent="0.25">
      <c r="A150">
        <v>0</v>
      </c>
      <c r="B150">
        <v>0</v>
      </c>
      <c r="C150" t="s">
        <v>22</v>
      </c>
      <c r="D150" t="s">
        <v>5652</v>
      </c>
      <c r="E150" t="s">
        <v>5491</v>
      </c>
      <c r="Q150" t="str">
        <f t="shared" si="3"/>
        <v>Insert into dbax_info_tita (codi_empr,codi_emex, codi_info, tipo_info, tipo_taxo) values (0,0,'pre_cl-cs_nota-10_role-822000(2014)','D','SEGUROS')</v>
      </c>
    </row>
    <row r="151" spans="1:17" x14ac:dyDescent="0.25">
      <c r="A151">
        <v>0</v>
      </c>
      <c r="B151">
        <v>0</v>
      </c>
      <c r="C151" t="s">
        <v>23</v>
      </c>
      <c r="D151" t="s">
        <v>5652</v>
      </c>
      <c r="E151" t="s">
        <v>5491</v>
      </c>
      <c r="Q151" t="str">
        <f t="shared" si="3"/>
        <v>Insert into dbax_info_tita (codi_empr,codi_emex, codi_info, tipo_info, tipo_taxo) values (0,0,'pre_cl-cs_nota-11_role-823000(2014)','D','SEGUROS')</v>
      </c>
    </row>
    <row r="152" spans="1:17" x14ac:dyDescent="0.25">
      <c r="A152">
        <v>0</v>
      </c>
      <c r="B152">
        <v>0</v>
      </c>
      <c r="C152" t="s">
        <v>24</v>
      </c>
      <c r="D152" t="s">
        <v>5652</v>
      </c>
      <c r="E152" t="s">
        <v>5491</v>
      </c>
      <c r="Q152" t="str">
        <f t="shared" si="3"/>
        <v>Insert into dbax_info_tita (codi_empr,codi_emex, codi_info, tipo_info, tipo_taxo) values (0,0,'pre_cl-cs_nota-12_role-824000(2014)','D','SEGUROS')</v>
      </c>
    </row>
    <row r="153" spans="1:17" x14ac:dyDescent="0.25">
      <c r="A153">
        <v>0</v>
      </c>
      <c r="B153">
        <v>0</v>
      </c>
      <c r="C153" t="s">
        <v>24</v>
      </c>
      <c r="D153" t="s">
        <v>5652</v>
      </c>
      <c r="E153" t="s">
        <v>5491</v>
      </c>
      <c r="Q153" t="str">
        <f t="shared" si="3"/>
        <v>Insert into dbax_info_tita (codi_empr,codi_emex, codi_info, tipo_info, tipo_taxo) values (0,0,'pre_cl-cs_nota-12_role-824000(2014)','D','SEGUROS')</v>
      </c>
    </row>
    <row r="154" spans="1:17" x14ac:dyDescent="0.25">
      <c r="A154">
        <v>0</v>
      </c>
      <c r="B154">
        <v>0</v>
      </c>
      <c r="C154" t="s">
        <v>24</v>
      </c>
      <c r="D154" t="s">
        <v>5652</v>
      </c>
      <c r="E154" t="s">
        <v>5491</v>
      </c>
      <c r="Q154" t="str">
        <f t="shared" si="3"/>
        <v>Insert into dbax_info_tita (codi_empr,codi_emex, codi_info, tipo_info, tipo_taxo) values (0,0,'pre_cl-cs_nota-12_role-824000(2014)','D','SEGUROS')</v>
      </c>
    </row>
    <row r="155" spans="1:17" x14ac:dyDescent="0.25">
      <c r="A155">
        <v>0</v>
      </c>
      <c r="B155">
        <v>0</v>
      </c>
      <c r="C155" t="s">
        <v>25</v>
      </c>
      <c r="D155" t="s">
        <v>5652</v>
      </c>
      <c r="E155" t="s">
        <v>5491</v>
      </c>
      <c r="Q155" t="str">
        <f t="shared" si="3"/>
        <v>Insert into dbax_info_tita (codi_empr,codi_emex, codi_info, tipo_info, tipo_taxo) values (0,0,'pre_cl-cs_nota-13_role-825000(2014)','D','SEGUROS')</v>
      </c>
    </row>
    <row r="156" spans="1:17" x14ac:dyDescent="0.25">
      <c r="A156">
        <v>0</v>
      </c>
      <c r="B156">
        <v>0</v>
      </c>
      <c r="C156" t="s">
        <v>25</v>
      </c>
      <c r="D156" t="s">
        <v>5652</v>
      </c>
      <c r="E156" t="s">
        <v>5491</v>
      </c>
      <c r="Q156" t="str">
        <f t="shared" si="3"/>
        <v>Insert into dbax_info_tita (codi_empr,codi_emex, codi_info, tipo_info, tipo_taxo) values (0,0,'pre_cl-cs_nota-13_role-825000(2014)','D','SEGUROS')</v>
      </c>
    </row>
    <row r="157" spans="1:17" x14ac:dyDescent="0.25">
      <c r="A157">
        <v>0</v>
      </c>
      <c r="B157">
        <v>0</v>
      </c>
      <c r="C157" t="s">
        <v>25</v>
      </c>
      <c r="D157" t="s">
        <v>5652</v>
      </c>
      <c r="E157" t="s">
        <v>5491</v>
      </c>
      <c r="Q157" t="str">
        <f t="shared" si="3"/>
        <v>Insert into dbax_info_tita (codi_empr,codi_emex, codi_info, tipo_info, tipo_taxo) values (0,0,'pre_cl-cs_nota-13_role-825000(2014)','D','SEGUROS')</v>
      </c>
    </row>
    <row r="158" spans="1:17" x14ac:dyDescent="0.25">
      <c r="A158">
        <v>0</v>
      </c>
      <c r="B158">
        <v>0</v>
      </c>
      <c r="C158" t="s">
        <v>26</v>
      </c>
      <c r="D158" t="s">
        <v>5652</v>
      </c>
      <c r="E158" t="s">
        <v>5491</v>
      </c>
      <c r="Q158" t="str">
        <f t="shared" si="3"/>
        <v>Insert into dbax_info_tita (codi_empr,codi_emex, codi_info, tipo_info, tipo_taxo) values (0,0,'pre_cl-cs_nota-14_role-826000(2014)','D','SEGUROS')</v>
      </c>
    </row>
    <row r="159" spans="1:17" x14ac:dyDescent="0.25">
      <c r="A159">
        <v>0</v>
      </c>
      <c r="B159">
        <v>0</v>
      </c>
      <c r="C159" t="s">
        <v>26</v>
      </c>
      <c r="D159" t="s">
        <v>5652</v>
      </c>
      <c r="E159" t="s">
        <v>5491</v>
      </c>
      <c r="Q159" t="str">
        <f t="shared" si="3"/>
        <v>Insert into dbax_info_tita (codi_empr,codi_emex, codi_info, tipo_info, tipo_taxo) values (0,0,'pre_cl-cs_nota-14_role-826000(2014)','D','SEGUROS')</v>
      </c>
    </row>
    <row r="160" spans="1:17" x14ac:dyDescent="0.25">
      <c r="A160">
        <v>0</v>
      </c>
      <c r="B160">
        <v>0</v>
      </c>
      <c r="C160" t="s">
        <v>26</v>
      </c>
      <c r="D160" t="s">
        <v>5652</v>
      </c>
      <c r="E160" t="s">
        <v>5491</v>
      </c>
      <c r="Q160" t="str">
        <f t="shared" si="3"/>
        <v>Insert into dbax_info_tita (codi_empr,codi_emex, codi_info, tipo_info, tipo_taxo) values (0,0,'pre_cl-cs_nota-14_role-826000(2014)','D','SEGUROS')</v>
      </c>
    </row>
    <row r="161" spans="1:17" x14ac:dyDescent="0.25">
      <c r="A161">
        <v>0</v>
      </c>
      <c r="B161">
        <v>0</v>
      </c>
      <c r="C161" t="s">
        <v>27</v>
      </c>
      <c r="D161" t="s">
        <v>5652</v>
      </c>
      <c r="E161" t="s">
        <v>5491</v>
      </c>
      <c r="Q161" t="str">
        <f t="shared" si="3"/>
        <v>Insert into dbax_info_tita (codi_empr,codi_emex, codi_info, tipo_info, tipo_taxo) values (0,0,'pre_cl-cs_nota-15_role-827000(2014)','D','SEGUROS')</v>
      </c>
    </row>
    <row r="162" spans="1:17" x14ac:dyDescent="0.25">
      <c r="A162">
        <v>0</v>
      </c>
      <c r="B162">
        <v>0</v>
      </c>
      <c r="C162" t="s">
        <v>28</v>
      </c>
      <c r="D162" t="s">
        <v>5652</v>
      </c>
      <c r="E162" t="s">
        <v>5491</v>
      </c>
      <c r="Q162" t="str">
        <f t="shared" si="3"/>
        <v>Insert into dbax_info_tita (codi_empr,codi_emex, codi_info, tipo_info, tipo_taxo) values (0,0,'pre_cl-cs_nota-16_role-828000(2014)','D','SEGUROS')</v>
      </c>
    </row>
    <row r="163" spans="1:17" x14ac:dyDescent="0.25">
      <c r="A163">
        <v>0</v>
      </c>
      <c r="B163">
        <v>0</v>
      </c>
      <c r="C163" t="s">
        <v>28</v>
      </c>
      <c r="D163" t="s">
        <v>5652</v>
      </c>
      <c r="E163" t="s">
        <v>5491</v>
      </c>
      <c r="Q163" t="str">
        <f t="shared" si="3"/>
        <v>Insert into dbax_info_tita (codi_empr,codi_emex, codi_info, tipo_info, tipo_taxo) values (0,0,'pre_cl-cs_nota-16_role-828000(2014)','D','SEGUROS')</v>
      </c>
    </row>
    <row r="164" spans="1:17" x14ac:dyDescent="0.25">
      <c r="A164">
        <v>0</v>
      </c>
      <c r="B164">
        <v>0</v>
      </c>
      <c r="C164" t="s">
        <v>28</v>
      </c>
      <c r="D164" t="s">
        <v>5652</v>
      </c>
      <c r="E164" t="s">
        <v>5491</v>
      </c>
      <c r="Q164" t="str">
        <f t="shared" si="3"/>
        <v>Insert into dbax_info_tita (codi_empr,codi_emex, codi_info, tipo_info, tipo_taxo) values (0,0,'pre_cl-cs_nota-16_role-828000(2014)','D','SEGUROS')</v>
      </c>
    </row>
    <row r="165" spans="1:17" x14ac:dyDescent="0.25">
      <c r="A165">
        <v>0</v>
      </c>
      <c r="B165">
        <v>0</v>
      </c>
      <c r="C165" t="s">
        <v>29</v>
      </c>
      <c r="D165" t="s">
        <v>5652</v>
      </c>
      <c r="E165" t="s">
        <v>5491</v>
      </c>
      <c r="Q165" t="str">
        <f t="shared" si="3"/>
        <v>Insert into dbax_info_tita (codi_empr,codi_emex, codi_info, tipo_info, tipo_taxo) values (0,0,'pre_cl-cs_nota-17_role-829000(2014)','D','SEGUROS')</v>
      </c>
    </row>
    <row r="166" spans="1:17" x14ac:dyDescent="0.25">
      <c r="A166">
        <v>0</v>
      </c>
      <c r="B166">
        <v>0</v>
      </c>
      <c r="C166" t="s">
        <v>29</v>
      </c>
      <c r="D166" t="s">
        <v>5652</v>
      </c>
      <c r="E166" t="s">
        <v>5491</v>
      </c>
      <c r="Q166" t="str">
        <f t="shared" si="3"/>
        <v>Insert into dbax_info_tita (codi_empr,codi_emex, codi_info, tipo_info, tipo_taxo) values (0,0,'pre_cl-cs_nota-17_role-829000(2014)','D','SEGUROS')</v>
      </c>
    </row>
    <row r="167" spans="1:17" x14ac:dyDescent="0.25">
      <c r="A167">
        <v>0</v>
      </c>
      <c r="B167">
        <v>0</v>
      </c>
      <c r="C167" t="s">
        <v>29</v>
      </c>
      <c r="D167" t="s">
        <v>5652</v>
      </c>
      <c r="E167" t="s">
        <v>5491</v>
      </c>
      <c r="Q167" t="str">
        <f t="shared" si="3"/>
        <v>Insert into dbax_info_tita (codi_empr,codi_emex, codi_info, tipo_info, tipo_taxo) values (0,0,'pre_cl-cs_nota-17_role-829000(2014)','D','SEGUROS')</v>
      </c>
    </row>
    <row r="168" spans="1:17" x14ac:dyDescent="0.25">
      <c r="A168">
        <v>0</v>
      </c>
      <c r="B168">
        <v>0</v>
      </c>
      <c r="C168" t="s">
        <v>29</v>
      </c>
      <c r="D168" t="s">
        <v>5652</v>
      </c>
      <c r="E168" t="s">
        <v>5491</v>
      </c>
      <c r="Q168" t="str">
        <f t="shared" si="3"/>
        <v>Insert into dbax_info_tita (codi_empr,codi_emex, codi_info, tipo_info, tipo_taxo) values (0,0,'pre_cl-cs_nota-17_role-829000(2014)','D','SEGUROS')</v>
      </c>
    </row>
    <row r="169" spans="1:17" x14ac:dyDescent="0.25">
      <c r="A169">
        <v>0</v>
      </c>
      <c r="B169">
        <v>0</v>
      </c>
      <c r="C169" t="s">
        <v>29</v>
      </c>
      <c r="D169" t="s">
        <v>5652</v>
      </c>
      <c r="E169" t="s">
        <v>5491</v>
      </c>
      <c r="Q169" t="str">
        <f t="shared" si="3"/>
        <v>Insert into dbax_info_tita (codi_empr,codi_emex, codi_info, tipo_info, tipo_taxo) values (0,0,'pre_cl-cs_nota-17_role-829000(2014)','D','SEGUROS')</v>
      </c>
    </row>
    <row r="170" spans="1:17" x14ac:dyDescent="0.25">
      <c r="A170">
        <v>0</v>
      </c>
      <c r="B170">
        <v>0</v>
      </c>
      <c r="C170" t="s">
        <v>29</v>
      </c>
      <c r="D170" t="s">
        <v>5652</v>
      </c>
      <c r="E170" t="s">
        <v>5491</v>
      </c>
      <c r="Q170" t="str">
        <f t="shared" si="3"/>
        <v>Insert into dbax_info_tita (codi_empr,codi_emex, codi_info, tipo_info, tipo_taxo) values (0,0,'pre_cl-cs_nota-17_role-829000(2014)','D','SEGUROS')</v>
      </c>
    </row>
    <row r="171" spans="1:17" x14ac:dyDescent="0.25">
      <c r="A171">
        <v>0</v>
      </c>
      <c r="B171">
        <v>0</v>
      </c>
      <c r="C171" t="s">
        <v>30</v>
      </c>
      <c r="D171" t="s">
        <v>5652</v>
      </c>
      <c r="E171" t="s">
        <v>5491</v>
      </c>
      <c r="Q171" t="str">
        <f t="shared" si="3"/>
        <v>Insert into dbax_info_tita (codi_empr,codi_emex, codi_info, tipo_info, tipo_taxo) values (0,0,'pre_cl-cs_nota-18_role-830000(2014)','D','SEGUROS')</v>
      </c>
    </row>
    <row r="172" spans="1:17" x14ac:dyDescent="0.25">
      <c r="A172">
        <v>0</v>
      </c>
      <c r="B172">
        <v>0</v>
      </c>
      <c r="C172" t="s">
        <v>30</v>
      </c>
      <c r="D172" t="s">
        <v>5652</v>
      </c>
      <c r="E172" t="s">
        <v>5491</v>
      </c>
      <c r="Q172" t="str">
        <f t="shared" si="3"/>
        <v>Insert into dbax_info_tita (codi_empr,codi_emex, codi_info, tipo_info, tipo_taxo) values (0,0,'pre_cl-cs_nota-18_role-830000(2014)','D','SEGUROS')</v>
      </c>
    </row>
    <row r="173" spans="1:17" x14ac:dyDescent="0.25">
      <c r="A173">
        <v>0</v>
      </c>
      <c r="B173">
        <v>0</v>
      </c>
      <c r="C173" t="s">
        <v>31</v>
      </c>
      <c r="D173" t="s">
        <v>5652</v>
      </c>
      <c r="E173" t="s">
        <v>5491</v>
      </c>
      <c r="Q173" t="str">
        <f t="shared" si="3"/>
        <v>Insert into dbax_info_tita (codi_empr,codi_emex, codi_info, tipo_info, tipo_taxo) values (0,0,'pre_cl-cs_nota-19_role-832100(2014)','D','SEGUROS')</v>
      </c>
    </row>
    <row r="174" spans="1:17" x14ac:dyDescent="0.25">
      <c r="A174">
        <v>0</v>
      </c>
      <c r="B174">
        <v>0</v>
      </c>
      <c r="C174" t="s">
        <v>31</v>
      </c>
      <c r="D174" t="s">
        <v>5652</v>
      </c>
      <c r="E174" t="s">
        <v>5491</v>
      </c>
      <c r="Q174" t="str">
        <f t="shared" si="3"/>
        <v>Insert into dbax_info_tita (codi_empr,codi_emex, codi_info, tipo_info, tipo_taxo) values (0,0,'pre_cl-cs_nota-19_role-832100(2014)','D','SEGUROS')</v>
      </c>
    </row>
    <row r="175" spans="1:17" x14ac:dyDescent="0.25">
      <c r="A175">
        <v>0</v>
      </c>
      <c r="B175">
        <v>0</v>
      </c>
      <c r="C175" t="s">
        <v>32</v>
      </c>
      <c r="D175" t="s">
        <v>5652</v>
      </c>
      <c r="E175" t="s">
        <v>5491</v>
      </c>
      <c r="Q175" t="str">
        <f t="shared" si="3"/>
        <v>Insert into dbax_info_tita (codi_empr,codi_emex, codi_info, tipo_info, tipo_taxo) values (0,0,'pre_cl-cs_nota-19_role-832200(2014)','D','SEGUROS')</v>
      </c>
    </row>
    <row r="176" spans="1:17" x14ac:dyDescent="0.25">
      <c r="A176">
        <v>0</v>
      </c>
      <c r="B176">
        <v>0</v>
      </c>
      <c r="C176" t="s">
        <v>32</v>
      </c>
      <c r="D176" t="s">
        <v>5652</v>
      </c>
      <c r="E176" t="s">
        <v>5491</v>
      </c>
      <c r="Q176" t="str">
        <f t="shared" si="3"/>
        <v>Insert into dbax_info_tita (codi_empr,codi_emex, codi_info, tipo_info, tipo_taxo) values (0,0,'pre_cl-cs_nota-19_role-832200(2014)','D','SEGUROS')</v>
      </c>
    </row>
    <row r="177" spans="1:17" x14ac:dyDescent="0.25">
      <c r="A177">
        <v>0</v>
      </c>
      <c r="B177">
        <v>0</v>
      </c>
      <c r="C177" t="s">
        <v>35</v>
      </c>
      <c r="D177" t="s">
        <v>5652</v>
      </c>
      <c r="E177" t="s">
        <v>5491</v>
      </c>
      <c r="Q177" t="str">
        <f t="shared" si="3"/>
        <v>Insert into dbax_info_tita (codi_empr,codi_emex, codi_info, tipo_info, tipo_taxo) values (0,0,'pre_cl-cs_nota-21_role-834000(2014)','D','SEGUROS')</v>
      </c>
    </row>
    <row r="178" spans="1:17" x14ac:dyDescent="0.25">
      <c r="A178">
        <v>0</v>
      </c>
      <c r="B178">
        <v>0</v>
      </c>
      <c r="C178" t="s">
        <v>36</v>
      </c>
      <c r="D178" t="s">
        <v>5652</v>
      </c>
      <c r="E178" t="s">
        <v>5491</v>
      </c>
      <c r="Q178" t="str">
        <f t="shared" si="3"/>
        <v>Insert into dbax_info_tita (codi_empr,codi_emex, codi_info, tipo_info, tipo_taxo) values (0,0,'pre_cl-cs_nota-22_role-835000(2014)','D','SEGUROS')</v>
      </c>
    </row>
    <row r="179" spans="1:17" x14ac:dyDescent="0.25">
      <c r="A179">
        <v>0</v>
      </c>
      <c r="B179">
        <v>0</v>
      </c>
      <c r="C179" t="s">
        <v>36</v>
      </c>
      <c r="D179" t="s">
        <v>5652</v>
      </c>
      <c r="E179" t="s">
        <v>5491</v>
      </c>
      <c r="Q179" t="str">
        <f t="shared" si="3"/>
        <v>Insert into dbax_info_tita (codi_empr,codi_emex, codi_info, tipo_info, tipo_taxo) values (0,0,'pre_cl-cs_nota-22_role-835000(2014)','D','SEGUROS')</v>
      </c>
    </row>
    <row r="180" spans="1:17" x14ac:dyDescent="0.25">
      <c r="A180">
        <v>0</v>
      </c>
      <c r="B180">
        <v>0</v>
      </c>
      <c r="C180" t="s">
        <v>36</v>
      </c>
      <c r="D180" t="s">
        <v>5652</v>
      </c>
      <c r="E180" t="s">
        <v>5491</v>
      </c>
      <c r="Q180" t="str">
        <f t="shared" si="3"/>
        <v>Insert into dbax_info_tita (codi_empr,codi_emex, codi_info, tipo_info, tipo_taxo) values (0,0,'pre_cl-cs_nota-22_role-835000(2014)','D','SEGUROS')</v>
      </c>
    </row>
    <row r="181" spans="1:17" x14ac:dyDescent="0.25">
      <c r="A181">
        <v>0</v>
      </c>
      <c r="B181">
        <v>0</v>
      </c>
      <c r="C181" t="s">
        <v>36</v>
      </c>
      <c r="D181" t="s">
        <v>5652</v>
      </c>
      <c r="E181" t="s">
        <v>5491</v>
      </c>
      <c r="Q181" t="str">
        <f t="shared" si="3"/>
        <v>Insert into dbax_info_tita (codi_empr,codi_emex, codi_info, tipo_info, tipo_taxo) values (0,0,'pre_cl-cs_nota-22_role-835000(2014)','D','SEGUROS')</v>
      </c>
    </row>
    <row r="182" spans="1:17" x14ac:dyDescent="0.25">
      <c r="A182">
        <v>0</v>
      </c>
      <c r="B182">
        <v>0</v>
      </c>
      <c r="C182" t="s">
        <v>36</v>
      </c>
      <c r="D182" t="s">
        <v>5652</v>
      </c>
      <c r="E182" t="s">
        <v>5491</v>
      </c>
      <c r="Q182" t="str">
        <f t="shared" si="3"/>
        <v>Insert into dbax_info_tita (codi_empr,codi_emex, codi_info, tipo_info, tipo_taxo) values (0,0,'pre_cl-cs_nota-22_role-835000(2014)','D','SEGUROS')</v>
      </c>
    </row>
    <row r="183" spans="1:17" x14ac:dyDescent="0.25">
      <c r="A183">
        <v>0</v>
      </c>
      <c r="B183">
        <v>0</v>
      </c>
      <c r="C183" t="s">
        <v>36</v>
      </c>
      <c r="D183" t="s">
        <v>5652</v>
      </c>
      <c r="E183" t="s">
        <v>5491</v>
      </c>
      <c r="Q183" t="str">
        <f t="shared" si="3"/>
        <v>Insert into dbax_info_tita (codi_empr,codi_emex, codi_info, tipo_info, tipo_taxo) values (0,0,'pre_cl-cs_nota-22_role-835000(2014)','D','SEGUROS')</v>
      </c>
    </row>
    <row r="184" spans="1:17" x14ac:dyDescent="0.25">
      <c r="A184">
        <v>0</v>
      </c>
      <c r="B184">
        <v>0</v>
      </c>
      <c r="C184" t="s">
        <v>36</v>
      </c>
      <c r="D184" t="s">
        <v>5652</v>
      </c>
      <c r="E184" t="s">
        <v>5491</v>
      </c>
      <c r="Q184" t="str">
        <f t="shared" si="3"/>
        <v>Insert into dbax_info_tita (codi_empr,codi_emex, codi_info, tipo_info, tipo_taxo) values (0,0,'pre_cl-cs_nota-22_role-835000(2014)','D','SEGUROS')</v>
      </c>
    </row>
    <row r="185" spans="1:17" x14ac:dyDescent="0.25">
      <c r="A185">
        <v>0</v>
      </c>
      <c r="B185">
        <v>0</v>
      </c>
      <c r="C185" t="s">
        <v>37</v>
      </c>
      <c r="D185" t="s">
        <v>5652</v>
      </c>
      <c r="E185" t="s">
        <v>5491</v>
      </c>
      <c r="Q185" t="str">
        <f t="shared" si="3"/>
        <v>Insert into dbax_info_tita (codi_empr,codi_emex, codi_info, tipo_info, tipo_taxo) values (0,0,'pre_cl-cs_nota-23_role-836000(2014)','D','SEGUROS')</v>
      </c>
    </row>
    <row r="186" spans="1:17" x14ac:dyDescent="0.25">
      <c r="A186">
        <v>0</v>
      </c>
      <c r="B186">
        <v>0</v>
      </c>
      <c r="C186" t="s">
        <v>37</v>
      </c>
      <c r="D186" t="s">
        <v>5652</v>
      </c>
      <c r="E186" t="s">
        <v>5491</v>
      </c>
      <c r="Q186" t="str">
        <f t="shared" si="3"/>
        <v>Insert into dbax_info_tita (codi_empr,codi_emex, codi_info, tipo_info, tipo_taxo) values (0,0,'pre_cl-cs_nota-23_role-836000(2014)','D','SEGUROS')</v>
      </c>
    </row>
    <row r="187" spans="1:17" x14ac:dyDescent="0.25">
      <c r="A187">
        <v>0</v>
      </c>
      <c r="B187">
        <v>0</v>
      </c>
      <c r="C187" t="s">
        <v>38</v>
      </c>
      <c r="D187" t="s">
        <v>5652</v>
      </c>
      <c r="E187" t="s">
        <v>5491</v>
      </c>
      <c r="Q187" t="str">
        <f t="shared" si="3"/>
        <v>Insert into dbax_info_tita (codi_empr,codi_emex, codi_info, tipo_info, tipo_taxo) values (0,0,'pre_cl-cs_nota-24_role-837000(2014)','D','SEGUROS')</v>
      </c>
    </row>
    <row r="188" spans="1:17" x14ac:dyDescent="0.25">
      <c r="A188">
        <v>0</v>
      </c>
      <c r="B188">
        <v>0</v>
      </c>
      <c r="C188" t="s">
        <v>39</v>
      </c>
      <c r="D188" t="s">
        <v>5652</v>
      </c>
      <c r="E188" t="s">
        <v>5491</v>
      </c>
      <c r="Q188" t="str">
        <f t="shared" si="3"/>
        <v>Insert into dbax_info_tita (codi_empr,codi_emex, codi_info, tipo_info, tipo_taxo) values (0,0,'pre_cl-cs_nota-25_role-838100(2014)','D','SEGUROS')</v>
      </c>
    </row>
    <row r="189" spans="1:17" x14ac:dyDescent="0.25">
      <c r="A189">
        <v>0</v>
      </c>
      <c r="B189">
        <v>0</v>
      </c>
      <c r="C189" t="s">
        <v>39</v>
      </c>
      <c r="D189" t="s">
        <v>5652</v>
      </c>
      <c r="E189" t="s">
        <v>5491</v>
      </c>
      <c r="Q189" t="str">
        <f t="shared" si="3"/>
        <v>Insert into dbax_info_tita (codi_empr,codi_emex, codi_info, tipo_info, tipo_taxo) values (0,0,'pre_cl-cs_nota-25_role-838100(2014)','D','SEGUROS')</v>
      </c>
    </row>
    <row r="190" spans="1:17" x14ac:dyDescent="0.25">
      <c r="A190">
        <v>0</v>
      </c>
      <c r="B190">
        <v>0</v>
      </c>
      <c r="C190" t="s">
        <v>40</v>
      </c>
      <c r="D190" t="s">
        <v>5652</v>
      </c>
      <c r="E190" t="s">
        <v>5491</v>
      </c>
      <c r="Q190" t="str">
        <f t="shared" si="3"/>
        <v>Insert into dbax_info_tita (codi_empr,codi_emex, codi_info, tipo_info, tipo_taxo) values (0,0,'pre_cl-cs_nota-25_role-838200(2014)','D','SEGUROS')</v>
      </c>
    </row>
    <row r="191" spans="1:17" x14ac:dyDescent="0.25">
      <c r="A191">
        <v>0</v>
      </c>
      <c r="B191">
        <v>0</v>
      </c>
      <c r="C191" t="s">
        <v>40</v>
      </c>
      <c r="D191" t="s">
        <v>5652</v>
      </c>
      <c r="E191" t="s">
        <v>5491</v>
      </c>
      <c r="Q191" t="str">
        <f t="shared" si="3"/>
        <v>Insert into dbax_info_tita (codi_empr,codi_emex, codi_info, tipo_info, tipo_taxo) values (0,0,'pre_cl-cs_nota-25_role-838200(2014)','D','SEGUROS')</v>
      </c>
    </row>
    <row r="192" spans="1:17" x14ac:dyDescent="0.25">
      <c r="A192">
        <v>0</v>
      </c>
      <c r="B192">
        <v>0</v>
      </c>
      <c r="C192" t="s">
        <v>40</v>
      </c>
      <c r="D192" t="s">
        <v>5652</v>
      </c>
      <c r="E192" t="s">
        <v>5491</v>
      </c>
      <c r="Q192" t="str">
        <f t="shared" ref="Q192:Q255" si="4">CONCATENATE("Insert into dbax_info_tita (codi_empr,codi_emex, codi_info, tipo_info, tipo_taxo) values (",A192,",",B192,",'",C192,"','",D192,"','",E192,"')")</f>
        <v>Insert into dbax_info_tita (codi_empr,codi_emex, codi_info, tipo_info, tipo_taxo) values (0,0,'pre_cl-cs_nota-25_role-838200(2014)','D','SEGUROS')</v>
      </c>
    </row>
    <row r="193" spans="1:17" x14ac:dyDescent="0.25">
      <c r="A193">
        <v>0</v>
      </c>
      <c r="B193">
        <v>0</v>
      </c>
      <c r="C193" t="s">
        <v>40</v>
      </c>
      <c r="D193" t="s">
        <v>5652</v>
      </c>
      <c r="E193" t="s">
        <v>5491</v>
      </c>
      <c r="Q193" t="str">
        <f t="shared" si="4"/>
        <v>Insert into dbax_info_tita (codi_empr,codi_emex, codi_info, tipo_info, tipo_taxo) values (0,0,'pre_cl-cs_nota-25_role-838200(2014)','D','SEGUROS')</v>
      </c>
    </row>
    <row r="194" spans="1:17" x14ac:dyDescent="0.25">
      <c r="A194">
        <v>0</v>
      </c>
      <c r="B194">
        <v>0</v>
      </c>
      <c r="C194" t="s">
        <v>40</v>
      </c>
      <c r="D194" t="s">
        <v>5652</v>
      </c>
      <c r="E194" t="s">
        <v>5491</v>
      </c>
      <c r="Q194" t="str">
        <f t="shared" si="4"/>
        <v>Insert into dbax_info_tita (codi_empr,codi_emex, codi_info, tipo_info, tipo_taxo) values (0,0,'pre_cl-cs_nota-25_role-838200(2014)','D','SEGUROS')</v>
      </c>
    </row>
    <row r="195" spans="1:17" x14ac:dyDescent="0.25">
      <c r="A195">
        <v>0</v>
      </c>
      <c r="B195">
        <v>0</v>
      </c>
      <c r="C195" t="s">
        <v>40</v>
      </c>
      <c r="D195" t="s">
        <v>5652</v>
      </c>
      <c r="E195" t="s">
        <v>5491</v>
      </c>
      <c r="Q195" t="str">
        <f t="shared" si="4"/>
        <v>Insert into dbax_info_tita (codi_empr,codi_emex, codi_info, tipo_info, tipo_taxo) values (0,0,'pre_cl-cs_nota-25_role-838200(2014)','D','SEGUROS')</v>
      </c>
    </row>
    <row r="196" spans="1:17" x14ac:dyDescent="0.25">
      <c r="A196">
        <v>0</v>
      </c>
      <c r="B196">
        <v>0</v>
      </c>
      <c r="C196" t="s">
        <v>40</v>
      </c>
      <c r="D196" t="s">
        <v>5652</v>
      </c>
      <c r="E196" t="s">
        <v>5491</v>
      </c>
      <c r="Q196" t="str">
        <f t="shared" si="4"/>
        <v>Insert into dbax_info_tita (codi_empr,codi_emex, codi_info, tipo_info, tipo_taxo) values (0,0,'pre_cl-cs_nota-25_role-838200(2014)','D','SEGUROS')</v>
      </c>
    </row>
    <row r="197" spans="1:17" x14ac:dyDescent="0.25">
      <c r="A197">
        <v>0</v>
      </c>
      <c r="B197">
        <v>0</v>
      </c>
      <c r="C197" t="s">
        <v>40</v>
      </c>
      <c r="D197" t="s">
        <v>5652</v>
      </c>
      <c r="E197" t="s">
        <v>5491</v>
      </c>
      <c r="Q197" t="str">
        <f t="shared" si="4"/>
        <v>Insert into dbax_info_tita (codi_empr,codi_emex, codi_info, tipo_info, tipo_taxo) values (0,0,'pre_cl-cs_nota-25_role-838200(2014)','D','SEGUROS')</v>
      </c>
    </row>
    <row r="198" spans="1:17" x14ac:dyDescent="0.25">
      <c r="A198">
        <v>0</v>
      </c>
      <c r="B198">
        <v>0</v>
      </c>
      <c r="C198" t="s">
        <v>40</v>
      </c>
      <c r="D198" t="s">
        <v>5652</v>
      </c>
      <c r="E198" t="s">
        <v>5491</v>
      </c>
      <c r="Q198" t="str">
        <f t="shared" si="4"/>
        <v>Insert into dbax_info_tita (codi_empr,codi_emex, codi_info, tipo_info, tipo_taxo) values (0,0,'pre_cl-cs_nota-25_role-838200(2014)','D','SEGUROS')</v>
      </c>
    </row>
    <row r="199" spans="1:17" x14ac:dyDescent="0.25">
      <c r="A199">
        <v>0</v>
      </c>
      <c r="B199">
        <v>0</v>
      </c>
      <c r="C199" t="s">
        <v>40</v>
      </c>
      <c r="D199" t="s">
        <v>5652</v>
      </c>
      <c r="E199" t="s">
        <v>5491</v>
      </c>
      <c r="Q199" t="str">
        <f t="shared" si="4"/>
        <v>Insert into dbax_info_tita (codi_empr,codi_emex, codi_info, tipo_info, tipo_taxo) values (0,0,'pre_cl-cs_nota-25_role-838200(2014)','D','SEGUROS')</v>
      </c>
    </row>
    <row r="200" spans="1:17" x14ac:dyDescent="0.25">
      <c r="A200">
        <v>0</v>
      </c>
      <c r="B200">
        <v>0</v>
      </c>
      <c r="C200" t="s">
        <v>40</v>
      </c>
      <c r="D200" t="s">
        <v>5652</v>
      </c>
      <c r="E200" t="s">
        <v>5491</v>
      </c>
      <c r="Q200" t="str">
        <f t="shared" si="4"/>
        <v>Insert into dbax_info_tita (codi_empr,codi_emex, codi_info, tipo_info, tipo_taxo) values (0,0,'pre_cl-cs_nota-25_role-838200(2014)','D','SEGUROS')</v>
      </c>
    </row>
    <row r="201" spans="1:17" x14ac:dyDescent="0.25">
      <c r="A201">
        <v>0</v>
      </c>
      <c r="B201">
        <v>0</v>
      </c>
      <c r="C201" t="s">
        <v>40</v>
      </c>
      <c r="D201" t="s">
        <v>5652</v>
      </c>
      <c r="E201" t="s">
        <v>5491</v>
      </c>
      <c r="Q201" t="str">
        <f t="shared" si="4"/>
        <v>Insert into dbax_info_tita (codi_empr,codi_emex, codi_info, tipo_info, tipo_taxo) values (0,0,'pre_cl-cs_nota-25_role-838200(2014)','D','SEGUROS')</v>
      </c>
    </row>
    <row r="202" spans="1:17" x14ac:dyDescent="0.25">
      <c r="A202">
        <v>0</v>
      </c>
      <c r="B202">
        <v>0</v>
      </c>
      <c r="C202" t="s">
        <v>40</v>
      </c>
      <c r="D202" t="s">
        <v>5652</v>
      </c>
      <c r="E202" t="s">
        <v>5491</v>
      </c>
      <c r="Q202" t="str">
        <f t="shared" si="4"/>
        <v>Insert into dbax_info_tita (codi_empr,codi_emex, codi_info, tipo_info, tipo_taxo) values (0,0,'pre_cl-cs_nota-25_role-838200(2014)','D','SEGUROS')</v>
      </c>
    </row>
    <row r="203" spans="1:17" x14ac:dyDescent="0.25">
      <c r="A203">
        <v>0</v>
      </c>
      <c r="B203">
        <v>0</v>
      </c>
      <c r="C203" t="s">
        <v>40</v>
      </c>
      <c r="D203" t="s">
        <v>5652</v>
      </c>
      <c r="E203" t="s">
        <v>5491</v>
      </c>
      <c r="Q203" t="str">
        <f t="shared" si="4"/>
        <v>Insert into dbax_info_tita (codi_empr,codi_emex, codi_info, tipo_info, tipo_taxo) values (0,0,'pre_cl-cs_nota-25_role-838200(2014)','D','SEGUROS')</v>
      </c>
    </row>
    <row r="204" spans="1:17" x14ac:dyDescent="0.25">
      <c r="A204">
        <v>0</v>
      </c>
      <c r="B204">
        <v>0</v>
      </c>
      <c r="C204" t="s">
        <v>41</v>
      </c>
      <c r="D204" t="s">
        <v>5652</v>
      </c>
      <c r="E204" t="s">
        <v>5491</v>
      </c>
      <c r="Q204" t="str">
        <f t="shared" si="4"/>
        <v>Insert into dbax_info_tita (codi_empr,codi_emex, codi_info, tipo_info, tipo_taxo) values (0,0,'pre_cl-cs_nota-26_role-840000(2014)','D','SEGUROS')</v>
      </c>
    </row>
    <row r="205" spans="1:17" x14ac:dyDescent="0.25">
      <c r="A205">
        <v>0</v>
      </c>
      <c r="B205">
        <v>0</v>
      </c>
      <c r="C205" t="s">
        <v>41</v>
      </c>
      <c r="D205" t="s">
        <v>5652</v>
      </c>
      <c r="E205" t="s">
        <v>5491</v>
      </c>
      <c r="Q205" t="str">
        <f t="shared" si="4"/>
        <v>Insert into dbax_info_tita (codi_empr,codi_emex, codi_info, tipo_info, tipo_taxo) values (0,0,'pre_cl-cs_nota-26_role-840000(2014)','D','SEGUROS')</v>
      </c>
    </row>
    <row r="206" spans="1:17" x14ac:dyDescent="0.25">
      <c r="A206">
        <v>0</v>
      </c>
      <c r="B206">
        <v>0</v>
      </c>
      <c r="C206" t="s">
        <v>41</v>
      </c>
      <c r="D206" t="s">
        <v>5652</v>
      </c>
      <c r="E206" t="s">
        <v>5491</v>
      </c>
      <c r="Q206" t="str">
        <f t="shared" si="4"/>
        <v>Insert into dbax_info_tita (codi_empr,codi_emex, codi_info, tipo_info, tipo_taxo) values (0,0,'pre_cl-cs_nota-26_role-840000(2014)','D','SEGUROS')</v>
      </c>
    </row>
    <row r="207" spans="1:17" x14ac:dyDescent="0.25">
      <c r="A207">
        <v>0</v>
      </c>
      <c r="B207">
        <v>0</v>
      </c>
      <c r="C207" t="s">
        <v>41</v>
      </c>
      <c r="D207" t="s">
        <v>5652</v>
      </c>
      <c r="E207" t="s">
        <v>5491</v>
      </c>
      <c r="Q207" t="str">
        <f t="shared" si="4"/>
        <v>Insert into dbax_info_tita (codi_empr,codi_emex, codi_info, tipo_info, tipo_taxo) values (0,0,'pre_cl-cs_nota-26_role-840000(2014)','D','SEGUROS')</v>
      </c>
    </row>
    <row r="208" spans="1:17" x14ac:dyDescent="0.25">
      <c r="A208">
        <v>0</v>
      </c>
      <c r="B208">
        <v>0</v>
      </c>
      <c r="C208" t="s">
        <v>42</v>
      </c>
      <c r="D208" t="s">
        <v>5652</v>
      </c>
      <c r="E208" t="s">
        <v>5491</v>
      </c>
      <c r="Q208" t="str">
        <f t="shared" si="4"/>
        <v>Insert into dbax_info_tita (codi_empr,codi_emex, codi_info, tipo_info, tipo_taxo) values (0,0,'pre_cl-cs_nota-27_role-842000(2014)','D','SEGUROS')</v>
      </c>
    </row>
    <row r="209" spans="1:17" x14ac:dyDescent="0.25">
      <c r="A209">
        <v>0</v>
      </c>
      <c r="B209">
        <v>0</v>
      </c>
      <c r="C209" t="s">
        <v>43</v>
      </c>
      <c r="D209" t="s">
        <v>5652</v>
      </c>
      <c r="E209" t="s">
        <v>5491</v>
      </c>
      <c r="Q209" t="str">
        <f t="shared" si="4"/>
        <v>Insert into dbax_info_tita (codi_empr,codi_emex, codi_info, tipo_info, tipo_taxo) values (0,0,'pre_cl-cs_nota-28_role-843000(2014)','D','SEGUROS')</v>
      </c>
    </row>
    <row r="210" spans="1:17" x14ac:dyDescent="0.25">
      <c r="A210">
        <v>0</v>
      </c>
      <c r="B210">
        <v>0</v>
      </c>
      <c r="C210" t="s">
        <v>44</v>
      </c>
      <c r="D210" t="s">
        <v>5652</v>
      </c>
      <c r="E210" t="s">
        <v>5491</v>
      </c>
      <c r="Q210" t="str">
        <f t="shared" si="4"/>
        <v>Insert into dbax_info_tita (codi_empr,codi_emex, codi_info, tipo_info, tipo_taxo) values (0,0,'pre_cl-cs_nota-29_role-844000(2014)','D','SEGUROS')</v>
      </c>
    </row>
    <row r="211" spans="1:17" x14ac:dyDescent="0.25">
      <c r="A211">
        <v>0</v>
      </c>
      <c r="B211">
        <v>0</v>
      </c>
      <c r="C211" t="s">
        <v>46</v>
      </c>
      <c r="D211" t="s">
        <v>5652</v>
      </c>
      <c r="E211" t="s">
        <v>5491</v>
      </c>
      <c r="Q211" t="str">
        <f t="shared" si="4"/>
        <v>Insert into dbax_info_tita (codi_empr,codi_emex, codi_info, tipo_info, tipo_taxo) values (0,0,'pre_cl-cs_nota-30_role-846000(2014)','D','SEGUROS')</v>
      </c>
    </row>
    <row r="212" spans="1:17" x14ac:dyDescent="0.25">
      <c r="A212">
        <v>0</v>
      </c>
      <c r="B212">
        <v>0</v>
      </c>
      <c r="C212" t="s">
        <v>46</v>
      </c>
      <c r="D212" t="s">
        <v>5652</v>
      </c>
      <c r="E212" t="s">
        <v>5491</v>
      </c>
      <c r="Q212" t="str">
        <f t="shared" si="4"/>
        <v>Insert into dbax_info_tita (codi_empr,codi_emex, codi_info, tipo_info, tipo_taxo) values (0,0,'pre_cl-cs_nota-30_role-846000(2014)','D','SEGUROS')</v>
      </c>
    </row>
    <row r="213" spans="1:17" x14ac:dyDescent="0.25">
      <c r="A213">
        <v>0</v>
      </c>
      <c r="B213">
        <v>0</v>
      </c>
      <c r="C213" t="s">
        <v>46</v>
      </c>
      <c r="D213" t="s">
        <v>5652</v>
      </c>
      <c r="E213" t="s">
        <v>5491</v>
      </c>
      <c r="Q213" t="str">
        <f t="shared" si="4"/>
        <v>Insert into dbax_info_tita (codi_empr,codi_emex, codi_info, tipo_info, tipo_taxo) values (0,0,'pre_cl-cs_nota-30_role-846000(2014)','D','SEGUROS')</v>
      </c>
    </row>
    <row r="214" spans="1:17" x14ac:dyDescent="0.25">
      <c r="A214">
        <v>0</v>
      </c>
      <c r="B214">
        <v>0</v>
      </c>
      <c r="C214" t="s">
        <v>47</v>
      </c>
      <c r="D214" t="s">
        <v>5652</v>
      </c>
      <c r="E214" t="s">
        <v>5491</v>
      </c>
      <c r="Q214" t="str">
        <f t="shared" si="4"/>
        <v>Insert into dbax_info_tita (codi_empr,codi_emex, codi_info, tipo_info, tipo_taxo) values (0,0,'pre_cl-cs_nota-31_role-847000(2014)','D','SEGUROS')</v>
      </c>
    </row>
    <row r="215" spans="1:17" x14ac:dyDescent="0.25">
      <c r="A215">
        <v>0</v>
      </c>
      <c r="B215">
        <v>0</v>
      </c>
      <c r="C215" t="s">
        <v>51</v>
      </c>
      <c r="D215" t="s">
        <v>5652</v>
      </c>
      <c r="E215" t="s">
        <v>5491</v>
      </c>
      <c r="Q215" t="str">
        <f t="shared" si="4"/>
        <v>Insert into dbax_info_tita (codi_empr,codi_emex, codi_info, tipo_info, tipo_taxo) values (0,0,'pre_cl-cs_nota-35_role-851000(2014)','D','SEGUROS')</v>
      </c>
    </row>
    <row r="216" spans="1:17" x14ac:dyDescent="0.25">
      <c r="A216">
        <v>0</v>
      </c>
      <c r="B216">
        <v>0</v>
      </c>
      <c r="C216" t="s">
        <v>51</v>
      </c>
      <c r="D216" t="s">
        <v>5652</v>
      </c>
      <c r="E216" t="s">
        <v>5491</v>
      </c>
      <c r="Q216" t="str">
        <f t="shared" si="4"/>
        <v>Insert into dbax_info_tita (codi_empr,codi_emex, codi_info, tipo_info, tipo_taxo) values (0,0,'pre_cl-cs_nota-35_role-851000(2014)','D','SEGUROS')</v>
      </c>
    </row>
    <row r="217" spans="1:17" x14ac:dyDescent="0.25">
      <c r="A217">
        <v>0</v>
      </c>
      <c r="B217">
        <v>0</v>
      </c>
      <c r="C217" t="s">
        <v>52</v>
      </c>
      <c r="D217" t="s">
        <v>5652</v>
      </c>
      <c r="E217" t="s">
        <v>5491</v>
      </c>
      <c r="Q217" t="str">
        <f t="shared" si="4"/>
        <v>Insert into dbax_info_tita (codi_empr,codi_emex, codi_info, tipo_info, tipo_taxo) values (0,0,'pre_cl-cs_nota-36_role-852000(2014)','D','SEGUROS')</v>
      </c>
    </row>
    <row r="218" spans="1:17" x14ac:dyDescent="0.25">
      <c r="A218">
        <v>0</v>
      </c>
      <c r="B218">
        <v>0</v>
      </c>
      <c r="C218" t="s">
        <v>53</v>
      </c>
      <c r="D218" t="s">
        <v>5652</v>
      </c>
      <c r="E218" t="s">
        <v>5491</v>
      </c>
      <c r="Q218" t="str">
        <f t="shared" si="4"/>
        <v>Insert into dbax_info_tita (codi_empr,codi_emex, codi_info, tipo_info, tipo_taxo) values (0,0,'pre_cl-cs_nota-37_role-853000(2014)','D','SEGUROS')</v>
      </c>
    </row>
    <row r="219" spans="1:17" x14ac:dyDescent="0.25">
      <c r="A219">
        <v>0</v>
      </c>
      <c r="B219">
        <v>0</v>
      </c>
      <c r="C219" t="s">
        <v>54</v>
      </c>
      <c r="D219" t="s">
        <v>5652</v>
      </c>
      <c r="E219" t="s">
        <v>5491</v>
      </c>
      <c r="Q219" t="str">
        <f t="shared" si="4"/>
        <v>Insert into dbax_info_tita (codi_empr,codi_emex, codi_info, tipo_info, tipo_taxo) values (0,0,'pre_cl-cs_nota-38_role-854000(2014)','D','SEGUROS')</v>
      </c>
    </row>
    <row r="220" spans="1:17" x14ac:dyDescent="0.25">
      <c r="A220">
        <v>0</v>
      </c>
      <c r="B220">
        <v>0</v>
      </c>
      <c r="C220" t="s">
        <v>54</v>
      </c>
      <c r="D220" t="s">
        <v>5652</v>
      </c>
      <c r="E220" t="s">
        <v>5491</v>
      </c>
      <c r="Q220" t="str">
        <f t="shared" si="4"/>
        <v>Insert into dbax_info_tita (codi_empr,codi_emex, codi_info, tipo_info, tipo_taxo) values (0,0,'pre_cl-cs_nota-38_role-854000(2014)','D','SEGUROS')</v>
      </c>
    </row>
    <row r="221" spans="1:17" x14ac:dyDescent="0.25">
      <c r="A221">
        <v>0</v>
      </c>
      <c r="B221">
        <v>0</v>
      </c>
      <c r="C221" t="s">
        <v>57</v>
      </c>
      <c r="D221" t="s">
        <v>5652</v>
      </c>
      <c r="E221" t="s">
        <v>5491</v>
      </c>
      <c r="Q221" t="str">
        <f t="shared" si="4"/>
        <v>Insert into dbax_info_tita (codi_empr,codi_emex, codi_info, tipo_info, tipo_taxo) values (0,0,'pre_cl-cs_nota-40_role-856000(2014)','D','SEGUROS')</v>
      </c>
    </row>
    <row r="222" spans="1:17" x14ac:dyDescent="0.25">
      <c r="A222">
        <v>0</v>
      </c>
      <c r="B222">
        <v>0</v>
      </c>
      <c r="C222" t="s">
        <v>59</v>
      </c>
      <c r="D222" t="s">
        <v>5652</v>
      </c>
      <c r="E222" t="s">
        <v>5491</v>
      </c>
      <c r="Q222" t="str">
        <f t="shared" si="4"/>
        <v>Insert into dbax_info_tita (codi_empr,codi_emex, codi_info, tipo_info, tipo_taxo) values (0,0,'pre_cl-cs_nota-42_role-858000(2014)','D','SEGUROS')</v>
      </c>
    </row>
    <row r="223" spans="1:17" x14ac:dyDescent="0.25">
      <c r="A223">
        <v>0</v>
      </c>
      <c r="B223">
        <v>0</v>
      </c>
      <c r="C223" t="s">
        <v>61</v>
      </c>
      <c r="D223" t="s">
        <v>5652</v>
      </c>
      <c r="E223" t="s">
        <v>5491</v>
      </c>
      <c r="Q223" t="str">
        <f t="shared" si="4"/>
        <v>Insert into dbax_info_tita (codi_empr,codi_emex, codi_info, tipo_info, tipo_taxo) values (0,0,'pre_cl-cs_nota-44_role-860000(2014)','D','SEGUROS')</v>
      </c>
    </row>
    <row r="224" spans="1:17" x14ac:dyDescent="0.25">
      <c r="A224">
        <v>0</v>
      </c>
      <c r="B224">
        <v>0</v>
      </c>
      <c r="C224" t="s">
        <v>61</v>
      </c>
      <c r="D224" t="s">
        <v>5652</v>
      </c>
      <c r="E224" t="s">
        <v>5491</v>
      </c>
      <c r="Q224" t="str">
        <f t="shared" si="4"/>
        <v>Insert into dbax_info_tita (codi_empr,codi_emex, codi_info, tipo_info, tipo_taxo) values (0,0,'pre_cl-cs_nota-44_role-860000(2014)','D','SEGUROS')</v>
      </c>
    </row>
    <row r="225" spans="1:17" x14ac:dyDescent="0.25">
      <c r="A225">
        <v>0</v>
      </c>
      <c r="B225">
        <v>0</v>
      </c>
      <c r="C225" t="s">
        <v>61</v>
      </c>
      <c r="D225" t="s">
        <v>5652</v>
      </c>
      <c r="E225" t="s">
        <v>5491</v>
      </c>
      <c r="Q225" t="str">
        <f t="shared" si="4"/>
        <v>Insert into dbax_info_tita (codi_empr,codi_emex, codi_info, tipo_info, tipo_taxo) values (0,0,'pre_cl-cs_nota-44_role-860000(2014)','D','SEGUROS')</v>
      </c>
    </row>
    <row r="226" spans="1:17" x14ac:dyDescent="0.25">
      <c r="A226">
        <v>0</v>
      </c>
      <c r="B226">
        <v>0</v>
      </c>
      <c r="C226" t="s">
        <v>62</v>
      </c>
      <c r="D226" t="s">
        <v>5652</v>
      </c>
      <c r="E226" t="s">
        <v>5491</v>
      </c>
      <c r="Q226" t="str">
        <f t="shared" si="4"/>
        <v>Insert into dbax_info_tita (codi_empr,codi_emex, codi_info, tipo_info, tipo_taxo) values (0,0,'pre_cl-cs_nota-45_role-861000(2014)','D','SEGUROS')</v>
      </c>
    </row>
    <row r="227" spans="1:17" x14ac:dyDescent="0.25">
      <c r="A227">
        <v>0</v>
      </c>
      <c r="B227">
        <v>0</v>
      </c>
      <c r="C227" t="s">
        <v>63</v>
      </c>
      <c r="D227" t="s">
        <v>5652</v>
      </c>
      <c r="E227" t="s">
        <v>5491</v>
      </c>
      <c r="Q227" t="str">
        <f t="shared" si="4"/>
        <v>Insert into dbax_info_tita (codi_empr,codi_emex, codi_info, tipo_info, tipo_taxo) values (0,0,'pre_cl-cs_nota-46_role-862100(2014)','D','SEGUROS')</v>
      </c>
    </row>
    <row r="228" spans="1:17" x14ac:dyDescent="0.25">
      <c r="A228">
        <v>0</v>
      </c>
      <c r="B228">
        <v>0</v>
      </c>
      <c r="C228" t="s">
        <v>63</v>
      </c>
      <c r="D228" t="s">
        <v>5652</v>
      </c>
      <c r="E228" t="s">
        <v>5491</v>
      </c>
      <c r="Q228" t="str">
        <f t="shared" si="4"/>
        <v>Insert into dbax_info_tita (codi_empr,codi_emex, codi_info, tipo_info, tipo_taxo) values (0,0,'pre_cl-cs_nota-46_role-862100(2014)','D','SEGUROS')</v>
      </c>
    </row>
    <row r="229" spans="1:17" x14ac:dyDescent="0.25">
      <c r="A229">
        <v>0</v>
      </c>
      <c r="B229">
        <v>0</v>
      </c>
      <c r="C229" t="s">
        <v>63</v>
      </c>
      <c r="D229" t="s">
        <v>5652</v>
      </c>
      <c r="E229" t="s">
        <v>5491</v>
      </c>
      <c r="Q229" t="str">
        <f t="shared" si="4"/>
        <v>Insert into dbax_info_tita (codi_empr,codi_emex, codi_info, tipo_info, tipo_taxo) values (0,0,'pre_cl-cs_nota-46_role-862100(2014)','D','SEGUROS')</v>
      </c>
    </row>
    <row r="230" spans="1:17" x14ac:dyDescent="0.25">
      <c r="A230">
        <v>0</v>
      </c>
      <c r="B230">
        <v>0</v>
      </c>
      <c r="C230" t="s">
        <v>64</v>
      </c>
      <c r="D230" t="s">
        <v>5652</v>
      </c>
      <c r="E230" t="s">
        <v>5491</v>
      </c>
      <c r="Q230" t="str">
        <f t="shared" si="4"/>
        <v>Insert into dbax_info_tita (codi_empr,codi_emex, codi_info, tipo_info, tipo_taxo) values (0,0,'pre_cl-cs_nota-46_role-862200(2014)','D','SEGUROS')</v>
      </c>
    </row>
    <row r="231" spans="1:17" x14ac:dyDescent="0.25">
      <c r="A231">
        <v>0</v>
      </c>
      <c r="B231">
        <v>0</v>
      </c>
      <c r="C231" t="s">
        <v>64</v>
      </c>
      <c r="D231" t="s">
        <v>5652</v>
      </c>
      <c r="E231" t="s">
        <v>5491</v>
      </c>
      <c r="Q231" t="str">
        <f t="shared" si="4"/>
        <v>Insert into dbax_info_tita (codi_empr,codi_emex, codi_info, tipo_info, tipo_taxo) values (0,0,'pre_cl-cs_nota-46_role-862200(2014)','D','SEGUROS')</v>
      </c>
    </row>
    <row r="232" spans="1:17" x14ac:dyDescent="0.25">
      <c r="A232">
        <v>0</v>
      </c>
      <c r="B232">
        <v>0</v>
      </c>
      <c r="C232" t="s">
        <v>64</v>
      </c>
      <c r="D232" t="s">
        <v>5652</v>
      </c>
      <c r="E232" t="s">
        <v>5491</v>
      </c>
      <c r="Q232" t="str">
        <f t="shared" si="4"/>
        <v>Insert into dbax_info_tita (codi_empr,codi_emex, codi_info, tipo_info, tipo_taxo) values (0,0,'pre_cl-cs_nota-46_role-862200(2014)','D','SEGUROS')</v>
      </c>
    </row>
    <row r="233" spans="1:17" x14ac:dyDescent="0.25">
      <c r="A233">
        <v>0</v>
      </c>
      <c r="B233">
        <v>0</v>
      </c>
      <c r="C233" t="s">
        <v>65</v>
      </c>
      <c r="D233" t="s">
        <v>5652</v>
      </c>
      <c r="E233" t="s">
        <v>5491</v>
      </c>
      <c r="Q233" t="str">
        <f t="shared" si="4"/>
        <v>Insert into dbax_info_tita (codi_empr,codi_emex, codi_info, tipo_info, tipo_taxo) values (0,0,'pre_cl-cs_nota-47_role-863100(2014)','D','SEGUROS')</v>
      </c>
    </row>
    <row r="234" spans="1:17" x14ac:dyDescent="0.25">
      <c r="A234">
        <v>0</v>
      </c>
      <c r="B234">
        <v>0</v>
      </c>
      <c r="C234" t="s">
        <v>65</v>
      </c>
      <c r="D234" t="s">
        <v>5652</v>
      </c>
      <c r="E234" t="s">
        <v>5491</v>
      </c>
      <c r="Q234" t="str">
        <f t="shared" si="4"/>
        <v>Insert into dbax_info_tita (codi_empr,codi_emex, codi_info, tipo_info, tipo_taxo) values (0,0,'pre_cl-cs_nota-47_role-863100(2014)','D','SEGUROS')</v>
      </c>
    </row>
    <row r="235" spans="1:17" x14ac:dyDescent="0.25">
      <c r="A235">
        <v>0</v>
      </c>
      <c r="B235">
        <v>0</v>
      </c>
      <c r="C235" t="s">
        <v>65</v>
      </c>
      <c r="D235" t="s">
        <v>5652</v>
      </c>
      <c r="E235" t="s">
        <v>5491</v>
      </c>
      <c r="Q235" t="str">
        <f t="shared" si="4"/>
        <v>Insert into dbax_info_tita (codi_empr,codi_emex, codi_info, tipo_info, tipo_taxo) values (0,0,'pre_cl-cs_nota-47_role-863100(2014)','D','SEGUROS')</v>
      </c>
    </row>
    <row r="236" spans="1:17" x14ac:dyDescent="0.25">
      <c r="A236">
        <v>0</v>
      </c>
      <c r="B236">
        <v>0</v>
      </c>
      <c r="C236" t="s">
        <v>66</v>
      </c>
      <c r="D236" t="s">
        <v>5652</v>
      </c>
      <c r="E236" t="s">
        <v>5491</v>
      </c>
      <c r="Q236" t="str">
        <f t="shared" si="4"/>
        <v>Insert into dbax_info_tita (codi_empr,codi_emex, codi_info, tipo_info, tipo_taxo) values (0,0,'pre_cl-cs_nota-47_role-863200(2014)','D','SEGUROS')</v>
      </c>
    </row>
    <row r="237" spans="1:17" x14ac:dyDescent="0.25">
      <c r="A237">
        <v>0</v>
      </c>
      <c r="B237">
        <v>0</v>
      </c>
      <c r="C237" t="s">
        <v>66</v>
      </c>
      <c r="D237" t="s">
        <v>5652</v>
      </c>
      <c r="E237" t="s">
        <v>5491</v>
      </c>
      <c r="Q237" t="str">
        <f t="shared" si="4"/>
        <v>Insert into dbax_info_tita (codi_empr,codi_emex, codi_info, tipo_info, tipo_taxo) values (0,0,'pre_cl-cs_nota-47_role-863200(2014)','D','SEGUROS')</v>
      </c>
    </row>
    <row r="238" spans="1:17" x14ac:dyDescent="0.25">
      <c r="A238">
        <v>0</v>
      </c>
      <c r="B238">
        <v>0</v>
      </c>
      <c r="C238" t="s">
        <v>66</v>
      </c>
      <c r="D238" t="s">
        <v>5652</v>
      </c>
      <c r="E238" t="s">
        <v>5491</v>
      </c>
      <c r="Q238" t="str">
        <f t="shared" si="4"/>
        <v>Insert into dbax_info_tita (codi_empr,codi_emex, codi_info, tipo_info, tipo_taxo) values (0,0,'pre_cl-cs_nota-47_role-863200(2014)','D','SEGUROS')</v>
      </c>
    </row>
    <row r="239" spans="1:17" x14ac:dyDescent="0.25">
      <c r="A239">
        <v>0</v>
      </c>
      <c r="B239">
        <v>0</v>
      </c>
      <c r="C239" t="s">
        <v>67</v>
      </c>
      <c r="D239" t="s">
        <v>5652</v>
      </c>
      <c r="E239" t="s">
        <v>5491</v>
      </c>
      <c r="Q239" t="str">
        <f t="shared" si="4"/>
        <v>Insert into dbax_info_tita (codi_empr,codi_emex, codi_info, tipo_info, tipo_taxo) values (0,0,'pre_cl-cs_nota-48_role-864000(2014)','D','SEGUROS')</v>
      </c>
    </row>
    <row r="240" spans="1:17" x14ac:dyDescent="0.25">
      <c r="A240">
        <v>0</v>
      </c>
      <c r="B240">
        <v>0</v>
      </c>
      <c r="C240" t="s">
        <v>67</v>
      </c>
      <c r="D240" t="s">
        <v>5652</v>
      </c>
      <c r="E240" t="s">
        <v>5491</v>
      </c>
      <c r="Q240" t="str">
        <f t="shared" si="4"/>
        <v>Insert into dbax_info_tita (codi_empr,codi_emex, codi_info, tipo_info, tipo_taxo) values (0,0,'pre_cl-cs_nota-48_role-864000(2014)','D','SEGUROS')</v>
      </c>
    </row>
    <row r="241" spans="1:17" x14ac:dyDescent="0.25">
      <c r="A241">
        <v>0</v>
      </c>
      <c r="B241">
        <v>0</v>
      </c>
      <c r="C241" t="s">
        <v>68</v>
      </c>
      <c r="D241" t="s">
        <v>5652</v>
      </c>
      <c r="E241" t="s">
        <v>5491</v>
      </c>
      <c r="Q241" t="str">
        <f t="shared" si="4"/>
        <v>Insert into dbax_info_tita (codi_empr,codi_emex, codi_info, tipo_info, tipo_taxo) values (0,0,'pre_cl-cs_nota-48_role-864300(2014)','D','SEGUROS')</v>
      </c>
    </row>
    <row r="242" spans="1:17" x14ac:dyDescent="0.25">
      <c r="A242">
        <v>0</v>
      </c>
      <c r="B242">
        <v>0</v>
      </c>
      <c r="C242" t="s">
        <v>70</v>
      </c>
      <c r="D242" t="s">
        <v>5652</v>
      </c>
      <c r="E242" t="s">
        <v>5491</v>
      </c>
      <c r="Q242" t="str">
        <f t="shared" si="4"/>
        <v>Insert into dbax_info_tita (codi_empr,codi_emex, codi_info, tipo_info, tipo_taxo) values (0,0,'pre_cl-cs_nota-6_role-814000(2014)','D','SEGUROS')</v>
      </c>
    </row>
    <row r="243" spans="1:17" x14ac:dyDescent="0.25">
      <c r="A243">
        <v>0</v>
      </c>
      <c r="B243">
        <v>0</v>
      </c>
      <c r="C243" t="s">
        <v>71</v>
      </c>
      <c r="D243" t="s">
        <v>5652</v>
      </c>
      <c r="E243" t="s">
        <v>5491</v>
      </c>
      <c r="Q243" t="str">
        <f t="shared" si="4"/>
        <v>Insert into dbax_info_tita (codi_empr,codi_emex, codi_info, tipo_info, tipo_taxo) values (0,0,'pre_cl-cs_nota-7_role-815000(2014)','D','SEGUROS')</v>
      </c>
    </row>
    <row r="244" spans="1:17" x14ac:dyDescent="0.25">
      <c r="A244">
        <v>0</v>
      </c>
      <c r="B244">
        <v>0</v>
      </c>
      <c r="C244" t="s">
        <v>72</v>
      </c>
      <c r="D244" t="s">
        <v>5652</v>
      </c>
      <c r="E244" t="s">
        <v>5491</v>
      </c>
      <c r="Q244" t="str">
        <f t="shared" si="4"/>
        <v>Insert into dbax_info_tita (codi_empr,codi_emex, codi_info, tipo_info, tipo_taxo) values (0,0,'pre_cl-cs_nota-8_role-816000(2014)','D','SEGUROS')</v>
      </c>
    </row>
    <row r="245" spans="1:17" x14ac:dyDescent="0.25">
      <c r="A245">
        <v>0</v>
      </c>
      <c r="B245">
        <v>0</v>
      </c>
      <c r="C245" t="s">
        <v>72</v>
      </c>
      <c r="D245" t="s">
        <v>5652</v>
      </c>
      <c r="E245" t="s">
        <v>5491</v>
      </c>
      <c r="Q245" t="str">
        <f t="shared" si="4"/>
        <v>Insert into dbax_info_tita (codi_empr,codi_emex, codi_info, tipo_info, tipo_taxo) values (0,0,'pre_cl-cs_nota-8_role-816000(2014)','D','SEGUROS')</v>
      </c>
    </row>
    <row r="246" spans="1:17" x14ac:dyDescent="0.25">
      <c r="A246">
        <v>0</v>
      </c>
      <c r="B246">
        <v>0</v>
      </c>
      <c r="C246" t="s">
        <v>72</v>
      </c>
      <c r="D246" t="s">
        <v>5652</v>
      </c>
      <c r="E246" t="s">
        <v>5491</v>
      </c>
      <c r="Q246" t="str">
        <f t="shared" si="4"/>
        <v>Insert into dbax_info_tita (codi_empr,codi_emex, codi_info, tipo_info, tipo_taxo) values (0,0,'pre_cl-cs_nota-8_role-816000(2014)','D','SEGUROS')</v>
      </c>
    </row>
    <row r="247" spans="1:17" x14ac:dyDescent="0.25">
      <c r="A247">
        <v>0</v>
      </c>
      <c r="B247">
        <v>0</v>
      </c>
      <c r="C247" t="s">
        <v>72</v>
      </c>
      <c r="D247" t="s">
        <v>5652</v>
      </c>
      <c r="E247" t="s">
        <v>5491</v>
      </c>
      <c r="Q247" t="str">
        <f t="shared" si="4"/>
        <v>Insert into dbax_info_tita (codi_empr,codi_emex, codi_info, tipo_info, tipo_taxo) values (0,0,'pre_cl-cs_nota-8_role-816000(2014)','D','SEGUROS')</v>
      </c>
    </row>
    <row r="248" spans="1:17" x14ac:dyDescent="0.25">
      <c r="A248">
        <v>0</v>
      </c>
      <c r="B248">
        <v>0</v>
      </c>
      <c r="C248" t="s">
        <v>72</v>
      </c>
      <c r="D248" t="s">
        <v>5652</v>
      </c>
      <c r="E248" t="s">
        <v>5491</v>
      </c>
      <c r="Q248" t="str">
        <f t="shared" si="4"/>
        <v>Insert into dbax_info_tita (codi_empr,codi_emex, codi_info, tipo_info, tipo_taxo) values (0,0,'pre_cl-cs_nota-8_role-816000(2014)','D','SEGUROS')</v>
      </c>
    </row>
    <row r="249" spans="1:17" x14ac:dyDescent="0.25">
      <c r="A249">
        <v>0</v>
      </c>
      <c r="B249">
        <v>0</v>
      </c>
      <c r="C249" t="s">
        <v>72</v>
      </c>
      <c r="D249" t="s">
        <v>5652</v>
      </c>
      <c r="E249" t="s">
        <v>5491</v>
      </c>
      <c r="Q249" t="str">
        <f t="shared" si="4"/>
        <v>Insert into dbax_info_tita (codi_empr,codi_emex, codi_info, tipo_info, tipo_taxo) values (0,0,'pre_cl-cs_nota-8_role-816000(2014)','D','SEGUROS')</v>
      </c>
    </row>
    <row r="250" spans="1:17" x14ac:dyDescent="0.25">
      <c r="A250">
        <v>0</v>
      </c>
      <c r="B250">
        <v>0</v>
      </c>
      <c r="C250" t="s">
        <v>72</v>
      </c>
      <c r="D250" t="s">
        <v>5652</v>
      </c>
      <c r="E250" t="s">
        <v>5491</v>
      </c>
      <c r="Q250" t="str">
        <f t="shared" si="4"/>
        <v>Insert into dbax_info_tita (codi_empr,codi_emex, codi_info, tipo_info, tipo_taxo) values (0,0,'pre_cl-cs_nota-8_role-816000(2014)','D','SEGUROS')</v>
      </c>
    </row>
    <row r="251" spans="1:17" x14ac:dyDescent="0.25">
      <c r="A251">
        <v>0</v>
      </c>
      <c r="B251">
        <v>0</v>
      </c>
      <c r="C251" t="s">
        <v>72</v>
      </c>
      <c r="D251" t="s">
        <v>5652</v>
      </c>
      <c r="E251" t="s">
        <v>5491</v>
      </c>
      <c r="Q251" t="str">
        <f t="shared" si="4"/>
        <v>Insert into dbax_info_tita (codi_empr,codi_emex, codi_info, tipo_info, tipo_taxo) values (0,0,'pre_cl-cs_nota-8_role-816000(2014)','D','SEGUROS')</v>
      </c>
    </row>
    <row r="252" spans="1:17" x14ac:dyDescent="0.25">
      <c r="A252">
        <v>0</v>
      </c>
      <c r="B252">
        <v>0</v>
      </c>
      <c r="C252" t="s">
        <v>72</v>
      </c>
      <c r="D252" t="s">
        <v>5652</v>
      </c>
      <c r="E252" t="s">
        <v>5491</v>
      </c>
      <c r="Q252" t="str">
        <f t="shared" si="4"/>
        <v>Insert into dbax_info_tita (codi_empr,codi_emex, codi_info, tipo_info, tipo_taxo) values (0,0,'pre_cl-cs_nota-8_role-816000(2014)','D','SEGUROS')</v>
      </c>
    </row>
    <row r="253" spans="1:17" x14ac:dyDescent="0.25">
      <c r="A253">
        <v>0</v>
      </c>
      <c r="B253">
        <v>0</v>
      </c>
      <c r="C253" t="s">
        <v>72</v>
      </c>
      <c r="D253" t="s">
        <v>5652</v>
      </c>
      <c r="E253" t="s">
        <v>5491</v>
      </c>
      <c r="Q253" t="str">
        <f t="shared" si="4"/>
        <v>Insert into dbax_info_tita (codi_empr,codi_emex, codi_info, tipo_info, tipo_taxo) values (0,0,'pre_cl-cs_nota-8_role-816000(2014)','D','SEGUROS')</v>
      </c>
    </row>
    <row r="254" spans="1:17" x14ac:dyDescent="0.25">
      <c r="A254">
        <v>0</v>
      </c>
      <c r="B254">
        <v>0</v>
      </c>
      <c r="C254" t="s">
        <v>72</v>
      </c>
      <c r="D254" t="s">
        <v>5652</v>
      </c>
      <c r="E254" t="s">
        <v>5491</v>
      </c>
      <c r="Q254" t="str">
        <f t="shared" si="4"/>
        <v>Insert into dbax_info_tita (codi_empr,codi_emex, codi_info, tipo_info, tipo_taxo) values (0,0,'pre_cl-cs_nota-8_role-816000(2014)','D','SEGUROS')</v>
      </c>
    </row>
    <row r="255" spans="1:17" x14ac:dyDescent="0.25">
      <c r="A255">
        <v>0</v>
      </c>
      <c r="B255">
        <v>0</v>
      </c>
      <c r="C255" t="s">
        <v>72</v>
      </c>
      <c r="D255" t="s">
        <v>5652</v>
      </c>
      <c r="E255" t="s">
        <v>5491</v>
      </c>
      <c r="Q255" t="str">
        <f t="shared" si="4"/>
        <v>Insert into dbax_info_tita (codi_empr,codi_emex, codi_info, tipo_info, tipo_taxo) values (0,0,'pre_cl-cs_nota-8_role-816000(2014)','D','SEGUROS')</v>
      </c>
    </row>
    <row r="256" spans="1:17" x14ac:dyDescent="0.25">
      <c r="A256">
        <v>0</v>
      </c>
      <c r="B256">
        <v>0</v>
      </c>
      <c r="C256" t="s">
        <v>73</v>
      </c>
      <c r="D256" t="s">
        <v>5652</v>
      </c>
      <c r="E256" t="s">
        <v>5491</v>
      </c>
      <c r="Q256" t="str">
        <f t="shared" ref="Q256:Q257" si="5">CONCATENATE("Insert into dbax_info_tita (codi_empr,codi_emex, codi_info, tipo_info, tipo_taxo) values (",A256,",",B256,",'",C256,"','",D256,"','",E256,"')")</f>
        <v>Insert into dbax_info_tita (codi_empr,codi_emex, codi_info, tipo_info, tipo_taxo) values (0,0,'pre_cl-cs_nota-9_role-821000(2014)','D','SEGUROS')</v>
      </c>
    </row>
    <row r="257" spans="1:17" x14ac:dyDescent="0.25">
      <c r="A257">
        <v>0</v>
      </c>
      <c r="B257">
        <v>0</v>
      </c>
      <c r="C257" t="s">
        <v>73</v>
      </c>
      <c r="D257" t="s">
        <v>5652</v>
      </c>
      <c r="E257" t="s">
        <v>5491</v>
      </c>
      <c r="Q257" t="str">
        <f t="shared" si="5"/>
        <v>Insert into dbax_info_tita (codi_empr,codi_emex, codi_info, tipo_info, tipo_taxo) values (0,0,'pre_cl-cs_nota-9_role-821000(2014)','D','SEGUROS')</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17"/>
  <sheetViews>
    <sheetView workbookViewId="0">
      <selection activeCell="A9" sqref="A9"/>
    </sheetView>
  </sheetViews>
  <sheetFormatPr baseColWidth="10" defaultRowHeight="15" x14ac:dyDescent="0.25"/>
  <cols>
    <col min="1" max="1" width="65.140625" customWidth="1"/>
    <col min="7" max="7" width="11.42578125" style="1"/>
    <col min="8" max="8" width="4.85546875" bestFit="1" customWidth="1"/>
  </cols>
  <sheetData>
    <row r="1" spans="1:12" s="2" customFormat="1" x14ac:dyDescent="0.25">
      <c r="A1" s="2" t="s">
        <v>295</v>
      </c>
      <c r="B1" s="2" t="s">
        <v>296</v>
      </c>
      <c r="G1" s="3"/>
    </row>
    <row r="2" spans="1:12" s="2" customFormat="1" x14ac:dyDescent="0.25">
      <c r="A2" s="2" t="s">
        <v>297</v>
      </c>
      <c r="B2" s="2" t="s">
        <v>298</v>
      </c>
      <c r="G2" s="3"/>
    </row>
    <row r="3" spans="1:12" s="2" customFormat="1" x14ac:dyDescent="0.25">
      <c r="A3" s="2" t="s">
        <v>299</v>
      </c>
      <c r="B3" s="2" t="s">
        <v>300</v>
      </c>
      <c r="G3" s="3"/>
    </row>
    <row r="4" spans="1:12" s="2" customFormat="1" x14ac:dyDescent="0.25">
      <c r="G4" s="3"/>
    </row>
    <row r="5" spans="1:12" s="2" customFormat="1" x14ac:dyDescent="0.25">
      <c r="A5" s="2" t="s">
        <v>286</v>
      </c>
      <c r="C5" s="2" t="s">
        <v>301</v>
      </c>
      <c r="G5" s="3"/>
    </row>
    <row r="6" spans="1:12" s="2" customFormat="1" x14ac:dyDescent="0.25">
      <c r="A6" s="2" t="s">
        <v>2967</v>
      </c>
      <c r="G6" s="3"/>
    </row>
    <row r="9" spans="1:12" x14ac:dyDescent="0.25">
      <c r="A9" t="s">
        <v>302</v>
      </c>
      <c r="B9" t="s">
        <v>303</v>
      </c>
      <c r="C9" t="s">
        <v>304</v>
      </c>
      <c r="D9" t="s">
        <v>305</v>
      </c>
      <c r="E9" t="s">
        <v>306</v>
      </c>
      <c r="F9" t="s">
        <v>78</v>
      </c>
      <c r="G9" s="1" t="str">
        <f t="shared" ref="G9:G72" si="0">MID(A9,FIND("#",A9)+1,10000)</f>
        <v>cl-cs_CarteraConsumoMiembro</v>
      </c>
      <c r="H9" t="str">
        <f>MID(G9,1,FIND("_",G9)-1)</f>
        <v>cl-cs</v>
      </c>
      <c r="I9" t="str">
        <f>MID(G9,FIND("_",G9)+1,10000)</f>
        <v>CarteraConsumoMiembro</v>
      </c>
      <c r="J9" t="str">
        <f t="shared" ref="J9:J72" si="1">IF(B9="xbrldt:hypercubeItem","hipercubo",IF(B9="xbrli:item","concepto",IF(B9="xbrldt:dimensionItem","dimension",B9)))</f>
        <v>concepto</v>
      </c>
      <c r="K9" t="str">
        <f t="shared" ref="K9:K72" si="2">IF(E9&lt;&gt;"false",E9,"")</f>
        <v>abstract</v>
      </c>
      <c r="L9" t="str">
        <f>CONCATENATE("insert into dbax_defi_conc (pref_conc, codi_conc, tipo_conc, tipo_peri, tipo_valo, tipo_cuen) values ('",H9,"','",I9,"','",J9,"','",C9,"','",D9,"','",K9,"')")</f>
        <v>insert into dbax_defi_conc (pref_conc, codi_conc, tipo_conc, tipo_peri, tipo_valo, tipo_cuen) values ('cl-cs','CarteraConsumoMiembro','concepto','duration','nonnum:domainItemType','abstract')</v>
      </c>
    </row>
    <row r="10" spans="1:12" x14ac:dyDescent="0.25">
      <c r="A10" t="s">
        <v>307</v>
      </c>
      <c r="B10" t="s">
        <v>303</v>
      </c>
      <c r="C10" t="s">
        <v>304</v>
      </c>
      <c r="D10" t="s">
        <v>305</v>
      </c>
      <c r="E10" t="s">
        <v>306</v>
      </c>
      <c r="F10" t="s">
        <v>78</v>
      </c>
      <c r="G10" s="1" t="str">
        <f t="shared" si="0"/>
        <v>cl-cs_CarteraHipotecariaMiembro</v>
      </c>
      <c r="H10" t="str">
        <f t="shared" ref="H10:H73" si="3">MID(G10,1,FIND("_",G10)-1)</f>
        <v>cl-cs</v>
      </c>
      <c r="I10" t="str">
        <f t="shared" ref="I10:I73" si="4">MID(G10,FIND("_",G10)+1,10000)</f>
        <v>CarteraHipotecariaMiembro</v>
      </c>
      <c r="J10" t="str">
        <f t="shared" si="1"/>
        <v>concepto</v>
      </c>
      <c r="K10" t="str">
        <f t="shared" si="2"/>
        <v>abstract</v>
      </c>
      <c r="L10" t="str">
        <f t="shared" ref="L10:L73" si="5">CONCATENATE("insert into dbax_defi_conc (pref_conc, codi_conc, tipo_conc, tipo_peri, tipo_valo, tipo_cuen) values ('",H10,"','",I10,"','",J10,"','",C10,"','",D10,"','",K10,"')")</f>
        <v>insert into dbax_defi_conc (pref_conc, codi_conc, tipo_conc, tipo_peri, tipo_valo, tipo_cuen) values ('cl-cs','CarteraHipotecariaMiembro','concepto','duration','nonnum:domainItemType','abstract')</v>
      </c>
    </row>
    <row r="11" spans="1:12" x14ac:dyDescent="0.25">
      <c r="A11" t="s">
        <v>308</v>
      </c>
      <c r="B11" t="s">
        <v>303</v>
      </c>
      <c r="C11" t="s">
        <v>304</v>
      </c>
      <c r="D11" t="s">
        <v>305</v>
      </c>
      <c r="E11" t="s">
        <v>306</v>
      </c>
      <c r="F11" t="s">
        <v>78</v>
      </c>
      <c r="G11" s="1" t="str">
        <f t="shared" si="0"/>
        <v>cl-cs_ColectivosMiembro</v>
      </c>
      <c r="H11" t="str">
        <f t="shared" si="3"/>
        <v>cl-cs</v>
      </c>
      <c r="I11" t="str">
        <f t="shared" si="4"/>
        <v>ColectivosMiembro</v>
      </c>
      <c r="J11" t="str">
        <f t="shared" si="1"/>
        <v>concepto</v>
      </c>
      <c r="K11" t="str">
        <f t="shared" si="2"/>
        <v>abstract</v>
      </c>
      <c r="L11" t="str">
        <f t="shared" si="5"/>
        <v>insert into dbax_defi_conc (pref_conc, codi_conc, tipo_conc, tipo_peri, tipo_valo, tipo_cuen) values ('cl-cs','ColectivosMiembro','concepto','duration','nonnum:domainItemType','abstract')</v>
      </c>
    </row>
    <row r="12" spans="1:12" x14ac:dyDescent="0.25">
      <c r="A12" t="s">
        <v>309</v>
      </c>
      <c r="B12" t="s">
        <v>303</v>
      </c>
      <c r="C12" t="s">
        <v>304</v>
      </c>
      <c r="D12" t="s">
        <v>310</v>
      </c>
      <c r="E12" t="s">
        <v>311</v>
      </c>
      <c r="F12" t="s">
        <v>78</v>
      </c>
      <c r="G12" s="1" t="str">
        <f t="shared" si="0"/>
        <v>cl-cs_ComisionAgentesDirectos</v>
      </c>
      <c r="H12" t="str">
        <f t="shared" si="3"/>
        <v>cl-cs</v>
      </c>
      <c r="I12" t="str">
        <f t="shared" si="4"/>
        <v>ComisionAgentesDirectos</v>
      </c>
      <c r="J12" t="str">
        <f t="shared" si="1"/>
        <v>concepto</v>
      </c>
      <c r="K12" t="str">
        <f t="shared" si="2"/>
        <v>debit</v>
      </c>
      <c r="L12" t="str">
        <f t="shared" si="5"/>
        <v>insert into dbax_defi_conc (pref_conc, codi_conc, tipo_conc, tipo_peri, tipo_valo, tipo_cuen) values ('cl-cs','ComisionAgentesDirectos','concepto','duration','xbrli:monetaryItemType','debit')</v>
      </c>
    </row>
    <row r="13" spans="1:12" x14ac:dyDescent="0.25">
      <c r="A13" t="s">
        <v>312</v>
      </c>
      <c r="B13" t="s">
        <v>303</v>
      </c>
      <c r="C13" t="s">
        <v>304</v>
      </c>
      <c r="D13" t="s">
        <v>310</v>
      </c>
      <c r="E13" t="s">
        <v>311</v>
      </c>
      <c r="F13" t="s">
        <v>78</v>
      </c>
      <c r="G13" s="1" t="str">
        <f t="shared" si="0"/>
        <v>cl-cs_ComisionCorredoresYRetribucionAsesoresPrevisionales</v>
      </c>
      <c r="H13" t="str">
        <f t="shared" si="3"/>
        <v>cl-cs</v>
      </c>
      <c r="I13" t="str">
        <f t="shared" si="4"/>
        <v>ComisionCorredoresYRetribucionAsesoresPrevisionales</v>
      </c>
      <c r="J13" t="str">
        <f t="shared" si="1"/>
        <v>concepto</v>
      </c>
      <c r="K13" t="str">
        <f t="shared" si="2"/>
        <v>debit</v>
      </c>
      <c r="L13" t="str">
        <f t="shared" si="5"/>
        <v>insert into dbax_defi_conc (pref_conc, codi_conc, tipo_conc, tipo_peri, tipo_valo, tipo_cuen) values ('cl-cs','ComisionCorredoresYRetribucionAsesoresPrevisionales','concepto','duration','xbrli:monetaryItemType','debit')</v>
      </c>
    </row>
    <row r="14" spans="1:12" x14ac:dyDescent="0.25">
      <c r="A14" t="s">
        <v>313</v>
      </c>
      <c r="B14" t="s">
        <v>303</v>
      </c>
      <c r="C14" t="s">
        <v>304</v>
      </c>
      <c r="D14" t="s">
        <v>310</v>
      </c>
      <c r="E14" t="s">
        <v>311</v>
      </c>
      <c r="F14" t="s">
        <v>78</v>
      </c>
      <c r="G14" s="1" t="str">
        <f t="shared" si="0"/>
        <v>cl-cs_ComisionesReaseguroAceptado</v>
      </c>
      <c r="H14" t="str">
        <f t="shared" si="3"/>
        <v>cl-cs</v>
      </c>
      <c r="I14" t="str">
        <f t="shared" si="4"/>
        <v>ComisionesReaseguroAceptado</v>
      </c>
      <c r="J14" t="str">
        <f t="shared" si="1"/>
        <v>concepto</v>
      </c>
      <c r="K14" t="str">
        <f t="shared" si="2"/>
        <v>debit</v>
      </c>
      <c r="L14" t="str">
        <f t="shared" si="5"/>
        <v>insert into dbax_defi_conc (pref_conc, codi_conc, tipo_conc, tipo_peri, tipo_valo, tipo_cuen) values ('cl-cs','ComisionesReaseguroAceptado','concepto','duration','xbrli:monetaryItemType','debit')</v>
      </c>
    </row>
    <row r="15" spans="1:12" x14ac:dyDescent="0.25">
      <c r="A15" t="s">
        <v>314</v>
      </c>
      <c r="B15" t="s">
        <v>303</v>
      </c>
      <c r="C15" t="s">
        <v>304</v>
      </c>
      <c r="D15" t="s">
        <v>310</v>
      </c>
      <c r="E15" t="s">
        <v>315</v>
      </c>
      <c r="F15" t="s">
        <v>78</v>
      </c>
      <c r="G15" s="1" t="str">
        <f t="shared" si="0"/>
        <v>cl-cs_ComisionesReaseguroCedido</v>
      </c>
      <c r="H15" t="str">
        <f t="shared" si="3"/>
        <v>cl-cs</v>
      </c>
      <c r="I15" t="str">
        <f t="shared" si="4"/>
        <v>ComisionesReaseguroCedido</v>
      </c>
      <c r="J15" t="str">
        <f t="shared" si="1"/>
        <v>concepto</v>
      </c>
      <c r="K15" t="str">
        <f t="shared" si="2"/>
        <v>credit</v>
      </c>
      <c r="L15" t="str">
        <f t="shared" si="5"/>
        <v>insert into dbax_defi_conc (pref_conc, codi_conc, tipo_conc, tipo_peri, tipo_valo, tipo_cuen) values ('cl-cs','ComisionesReaseguroCedido','concepto','duration','xbrli:monetaryItemType','credit')</v>
      </c>
    </row>
    <row r="16" spans="1:12" x14ac:dyDescent="0.25">
      <c r="A16" t="s">
        <v>316</v>
      </c>
      <c r="B16" t="s">
        <v>303</v>
      </c>
      <c r="C16" t="s">
        <v>304</v>
      </c>
      <c r="D16" t="s">
        <v>317</v>
      </c>
      <c r="E16" t="s">
        <v>306</v>
      </c>
      <c r="F16" t="s">
        <v>78</v>
      </c>
      <c r="G16" s="1" t="str">
        <f t="shared" si="0"/>
        <v>cl-cs_CostoAdministracionPartidas</v>
      </c>
      <c r="H16" t="str">
        <f t="shared" si="3"/>
        <v>cl-cs</v>
      </c>
      <c r="I16" t="str">
        <f t="shared" si="4"/>
        <v>CostoAdministracionPartidas</v>
      </c>
      <c r="J16" t="str">
        <f t="shared" si="1"/>
        <v>concepto</v>
      </c>
      <c r="K16" t="str">
        <f t="shared" si="2"/>
        <v>abstract</v>
      </c>
      <c r="L16" t="str">
        <f t="shared" si="5"/>
        <v>insert into dbax_defi_conc (pref_conc, codi_conc, tipo_conc, tipo_peri, tipo_valo, tipo_cuen) values ('cl-cs','CostoAdministracionPartidas','concepto','duration','xbrli:stringItemType','abstract')</v>
      </c>
    </row>
    <row r="17" spans="1:12" x14ac:dyDescent="0.25">
      <c r="A17" t="s">
        <v>318</v>
      </c>
      <c r="B17" t="s">
        <v>303</v>
      </c>
      <c r="C17" t="s">
        <v>304</v>
      </c>
      <c r="D17" t="s">
        <v>310</v>
      </c>
      <c r="E17" t="s">
        <v>311</v>
      </c>
      <c r="F17" t="s">
        <v>78</v>
      </c>
      <c r="G17" s="1" t="str">
        <f t="shared" si="0"/>
        <v>cl-cs_CostosAdministracion</v>
      </c>
      <c r="H17" t="str">
        <f t="shared" si="3"/>
        <v>cl-cs</v>
      </c>
      <c r="I17" t="str">
        <f t="shared" si="4"/>
        <v>CostosAdministracion</v>
      </c>
      <c r="J17" t="str">
        <f t="shared" si="1"/>
        <v>concepto</v>
      </c>
      <c r="K17" t="str">
        <f t="shared" si="2"/>
        <v>debit</v>
      </c>
      <c r="L17" t="str">
        <f t="shared" si="5"/>
        <v>insert into dbax_defi_conc (pref_conc, codi_conc, tipo_conc, tipo_peri, tipo_valo, tipo_cuen) values ('cl-cs','CostosAdministracion','concepto','duration','xbrli:monetaryItemType','debit')</v>
      </c>
    </row>
    <row r="18" spans="1:12" x14ac:dyDescent="0.25">
      <c r="A18" t="s">
        <v>319</v>
      </c>
      <c r="B18" t="s">
        <v>303</v>
      </c>
      <c r="C18" t="s">
        <v>304</v>
      </c>
      <c r="D18" t="s">
        <v>310</v>
      </c>
      <c r="E18" t="s">
        <v>311</v>
      </c>
      <c r="F18" t="s">
        <v>78</v>
      </c>
      <c r="G18" s="1" t="str">
        <f t="shared" si="0"/>
        <v>cl-cs_CostosAdministracionDirectos</v>
      </c>
      <c r="H18" t="str">
        <f t="shared" si="3"/>
        <v>cl-cs</v>
      </c>
      <c r="I18" t="str">
        <f t="shared" si="4"/>
        <v>CostosAdministracionDirectos</v>
      </c>
      <c r="J18" t="str">
        <f t="shared" si="1"/>
        <v>concepto</v>
      </c>
      <c r="K18" t="str">
        <f t="shared" si="2"/>
        <v>debit</v>
      </c>
      <c r="L18" t="str">
        <f t="shared" si="5"/>
        <v>insert into dbax_defi_conc (pref_conc, codi_conc, tipo_conc, tipo_peri, tipo_valo, tipo_cuen) values ('cl-cs','CostosAdministracionDirectos','concepto','duration','xbrli:monetaryItemType','debit')</v>
      </c>
    </row>
    <row r="19" spans="1:12" x14ac:dyDescent="0.25">
      <c r="A19" t="s">
        <v>320</v>
      </c>
      <c r="B19" t="s">
        <v>303</v>
      </c>
      <c r="C19" t="s">
        <v>304</v>
      </c>
      <c r="D19" t="s">
        <v>310</v>
      </c>
      <c r="E19" t="s">
        <v>311</v>
      </c>
      <c r="F19" t="s">
        <v>78</v>
      </c>
      <c r="G19" s="1" t="str">
        <f t="shared" si="0"/>
        <v>cl-cs_CostosAdministracionIndirectos</v>
      </c>
      <c r="H19" t="str">
        <f t="shared" si="3"/>
        <v>cl-cs</v>
      </c>
      <c r="I19" t="str">
        <f t="shared" si="4"/>
        <v>CostosAdministracionIndirectos</v>
      </c>
      <c r="J19" t="str">
        <f t="shared" si="1"/>
        <v>concepto</v>
      </c>
      <c r="K19" t="str">
        <f t="shared" si="2"/>
        <v>debit</v>
      </c>
      <c r="L19" t="str">
        <f t="shared" si="5"/>
        <v>insert into dbax_defi_conc (pref_conc, codi_conc, tipo_conc, tipo_peri, tipo_valo, tipo_cuen) values ('cl-cs','CostosAdministracionIndirectos','concepto','duration','xbrli:monetaryItemType','debit')</v>
      </c>
    </row>
    <row r="20" spans="1:12" x14ac:dyDescent="0.25">
      <c r="A20" t="s">
        <v>321</v>
      </c>
      <c r="B20" t="s">
        <v>303</v>
      </c>
      <c r="C20" t="s">
        <v>304</v>
      </c>
      <c r="D20" t="s">
        <v>310</v>
      </c>
      <c r="E20" t="s">
        <v>311</v>
      </c>
      <c r="F20" t="s">
        <v>78</v>
      </c>
      <c r="G20" s="1" t="str">
        <f t="shared" si="0"/>
        <v>cl-cs_CostoSiniestrosDelEjercicio</v>
      </c>
      <c r="H20" t="str">
        <f t="shared" si="3"/>
        <v>cl-cs</v>
      </c>
      <c r="I20" t="str">
        <f t="shared" si="4"/>
        <v>CostoSiniestrosDelEjercicio</v>
      </c>
      <c r="J20" t="str">
        <f t="shared" si="1"/>
        <v>concepto</v>
      </c>
      <c r="K20" t="str">
        <f t="shared" si="2"/>
        <v>debit</v>
      </c>
      <c r="L20" t="str">
        <f t="shared" si="5"/>
        <v>insert into dbax_defi_conc (pref_conc, codi_conc, tipo_conc, tipo_peri, tipo_valo, tipo_cuen) values ('cl-cs','CostoSiniestrosDelEjercicio','concepto','duration','xbrli:monetaryItemType','debit')</v>
      </c>
    </row>
    <row r="21" spans="1:12" x14ac:dyDescent="0.25">
      <c r="A21" t="s">
        <v>322</v>
      </c>
      <c r="B21" t="s">
        <v>303</v>
      </c>
      <c r="C21" t="s">
        <v>304</v>
      </c>
      <c r="D21" t="s">
        <v>317</v>
      </c>
      <c r="E21" t="s">
        <v>306</v>
      </c>
      <c r="F21" t="s">
        <v>78</v>
      </c>
      <c r="G21" s="1" t="str">
        <f t="shared" si="0"/>
        <v>cl-cs_CuadroCostosAdministracionSinopsis</v>
      </c>
      <c r="H21" t="str">
        <f t="shared" si="3"/>
        <v>cl-cs</v>
      </c>
      <c r="I21" t="str">
        <f t="shared" si="4"/>
        <v>CuadroCostosAdministracionSinopsis</v>
      </c>
      <c r="J21" t="str">
        <f t="shared" si="1"/>
        <v>concepto</v>
      </c>
      <c r="K21" t="str">
        <f t="shared" si="2"/>
        <v>abstract</v>
      </c>
      <c r="L21" t="str">
        <f t="shared" si="5"/>
        <v>insert into dbax_defi_conc (pref_conc, codi_conc, tipo_conc, tipo_peri, tipo_valo, tipo_cuen) values ('cl-cs','CuadroCostosAdministracionSinopsis','concepto','duration','xbrli:stringItemType','abstract')</v>
      </c>
    </row>
    <row r="22" spans="1:12" x14ac:dyDescent="0.25">
      <c r="A22" t="s">
        <v>323</v>
      </c>
      <c r="B22" t="s">
        <v>324</v>
      </c>
      <c r="C22" t="s">
        <v>304</v>
      </c>
      <c r="D22" t="s">
        <v>317</v>
      </c>
      <c r="E22" t="s">
        <v>306</v>
      </c>
      <c r="F22" t="s">
        <v>78</v>
      </c>
      <c r="G22" s="1" t="str">
        <f t="shared" si="0"/>
        <v>cl-cs_CuadroCostosAdministracionTabla</v>
      </c>
      <c r="H22" t="str">
        <f t="shared" si="3"/>
        <v>cl-cs</v>
      </c>
      <c r="I22" t="str">
        <f t="shared" si="4"/>
        <v>CuadroCostosAdministracionTabla</v>
      </c>
      <c r="J22" t="str">
        <f t="shared" si="1"/>
        <v>hipercubo</v>
      </c>
      <c r="K22" t="str">
        <f t="shared" si="2"/>
        <v>abstract</v>
      </c>
      <c r="L22" t="str">
        <f t="shared" si="5"/>
        <v>insert into dbax_defi_conc (pref_conc, codi_conc, tipo_conc, tipo_peri, tipo_valo, tipo_cuen) values ('cl-cs','CuadroCostosAdministracionTabla','hipercubo','duration','xbrli:stringItemType','abstract')</v>
      </c>
    </row>
    <row r="23" spans="1:12" x14ac:dyDescent="0.25">
      <c r="A23" t="s">
        <v>325</v>
      </c>
      <c r="B23" t="s">
        <v>303</v>
      </c>
      <c r="C23" t="s">
        <v>304</v>
      </c>
      <c r="D23" t="s">
        <v>317</v>
      </c>
      <c r="E23" t="s">
        <v>306</v>
      </c>
      <c r="F23" t="s">
        <v>78</v>
      </c>
      <c r="G23" s="1" t="str">
        <f t="shared" si="0"/>
        <v>cl-cs_CuadroMargenContribucionPartidas</v>
      </c>
      <c r="H23" t="str">
        <f t="shared" si="3"/>
        <v>cl-cs</v>
      </c>
      <c r="I23" t="str">
        <f t="shared" si="4"/>
        <v>CuadroMargenContribucionPartidas</v>
      </c>
      <c r="J23" t="str">
        <f t="shared" si="1"/>
        <v>concepto</v>
      </c>
      <c r="K23" t="str">
        <f t="shared" si="2"/>
        <v>abstract</v>
      </c>
      <c r="L23" t="str">
        <f t="shared" si="5"/>
        <v>insert into dbax_defi_conc (pref_conc, codi_conc, tipo_conc, tipo_peri, tipo_valo, tipo_cuen) values ('cl-cs','CuadroMargenContribucionPartidas','concepto','duration','xbrli:stringItemType','abstract')</v>
      </c>
    </row>
    <row r="24" spans="1:12" x14ac:dyDescent="0.25">
      <c r="A24" t="s">
        <v>326</v>
      </c>
      <c r="B24" t="s">
        <v>303</v>
      </c>
      <c r="C24" t="s">
        <v>304</v>
      </c>
      <c r="D24" t="s">
        <v>317</v>
      </c>
      <c r="E24" t="s">
        <v>306</v>
      </c>
      <c r="F24" t="s">
        <v>78</v>
      </c>
      <c r="G24" s="1" t="str">
        <f t="shared" si="0"/>
        <v>cl-cs_CuadroMargenContribucionSinopsis</v>
      </c>
      <c r="H24" t="str">
        <f t="shared" si="3"/>
        <v>cl-cs</v>
      </c>
      <c r="I24" t="str">
        <f t="shared" si="4"/>
        <v>CuadroMargenContribucionSinopsis</v>
      </c>
      <c r="J24" t="str">
        <f t="shared" si="1"/>
        <v>concepto</v>
      </c>
      <c r="K24" t="str">
        <f t="shared" si="2"/>
        <v>abstract</v>
      </c>
      <c r="L24" t="str">
        <f t="shared" si="5"/>
        <v>insert into dbax_defi_conc (pref_conc, codi_conc, tipo_conc, tipo_peri, tipo_valo, tipo_cuen) values ('cl-cs','CuadroMargenContribucionSinopsis','concepto','duration','xbrli:stringItemType','abstract')</v>
      </c>
    </row>
    <row r="25" spans="1:12" x14ac:dyDescent="0.25">
      <c r="A25" t="s">
        <v>327</v>
      </c>
      <c r="B25" t="s">
        <v>324</v>
      </c>
      <c r="C25" t="s">
        <v>304</v>
      </c>
      <c r="D25" t="s">
        <v>317</v>
      </c>
      <c r="E25" t="s">
        <v>306</v>
      </c>
      <c r="F25" t="s">
        <v>78</v>
      </c>
      <c r="G25" s="1" t="str">
        <f t="shared" si="0"/>
        <v>cl-cs_CuadroMargenContribucionTabla</v>
      </c>
      <c r="H25" t="str">
        <f t="shared" si="3"/>
        <v>cl-cs</v>
      </c>
      <c r="I25" t="str">
        <f t="shared" si="4"/>
        <v>CuadroMargenContribucionTabla</v>
      </c>
      <c r="J25" t="str">
        <f t="shared" si="1"/>
        <v>hipercubo</v>
      </c>
      <c r="K25" t="str">
        <f t="shared" si="2"/>
        <v>abstract</v>
      </c>
      <c r="L25" t="str">
        <f t="shared" si="5"/>
        <v>insert into dbax_defi_conc (pref_conc, codi_conc, tipo_conc, tipo_peri, tipo_valo, tipo_cuen) values ('cl-cs','CuadroMargenContribucionTabla','hipercubo','duration','xbrli:stringItemType','abstract')</v>
      </c>
    </row>
    <row r="26" spans="1:12" x14ac:dyDescent="0.25">
      <c r="A26" t="s">
        <v>328</v>
      </c>
      <c r="B26" t="s">
        <v>303</v>
      </c>
      <c r="C26" t="s">
        <v>304</v>
      </c>
      <c r="D26" t="s">
        <v>317</v>
      </c>
      <c r="E26" t="s">
        <v>306</v>
      </c>
      <c r="F26" t="s">
        <v>78</v>
      </c>
      <c r="G26" s="1" t="str">
        <f t="shared" si="0"/>
        <v>cl-cs_CuadroMargenContribucionYCostoAdministracionSinopsis</v>
      </c>
      <c r="H26" t="str">
        <f t="shared" si="3"/>
        <v>cl-cs</v>
      </c>
      <c r="I26" t="str">
        <f t="shared" si="4"/>
        <v>CuadroMargenContribucionYCostoAdministracionSinopsis</v>
      </c>
      <c r="J26" t="str">
        <f t="shared" si="1"/>
        <v>concepto</v>
      </c>
      <c r="K26" t="str">
        <f t="shared" si="2"/>
        <v>abstract</v>
      </c>
      <c r="L26" t="str">
        <f t="shared" si="5"/>
        <v>insert into dbax_defi_conc (pref_conc, codi_conc, tipo_conc, tipo_peri, tipo_valo, tipo_cuen) values ('cl-cs','CuadroMargenContribucionYCostoAdministracionSinopsis','concepto','duration','xbrli:stringItemType','abstract')</v>
      </c>
    </row>
    <row r="27" spans="1:12" x14ac:dyDescent="0.25">
      <c r="A27" t="s">
        <v>329</v>
      </c>
      <c r="B27" t="s">
        <v>330</v>
      </c>
      <c r="C27" t="s">
        <v>304</v>
      </c>
      <c r="D27" t="s">
        <v>317</v>
      </c>
      <c r="E27" t="s">
        <v>306</v>
      </c>
      <c r="F27" t="s">
        <v>78</v>
      </c>
      <c r="G27" s="1" t="str">
        <f t="shared" si="0"/>
        <v>cl-cs_DetalleSubRamosEje</v>
      </c>
      <c r="H27" t="str">
        <f t="shared" si="3"/>
        <v>cl-cs</v>
      </c>
      <c r="I27" t="str">
        <f t="shared" si="4"/>
        <v>DetalleSubRamosEje</v>
      </c>
      <c r="J27" t="str">
        <f t="shared" si="1"/>
        <v>dimension</v>
      </c>
      <c r="K27" t="str">
        <f t="shared" si="2"/>
        <v>abstract</v>
      </c>
      <c r="L27" t="str">
        <f t="shared" si="5"/>
        <v>insert into dbax_defi_conc (pref_conc, codi_conc, tipo_conc, tipo_peri, tipo_valo, tipo_cuen) values ('cl-cs','DetalleSubRamosEje','dimension','duration','xbrli:stringItemType','abstract')</v>
      </c>
    </row>
    <row r="28" spans="1:12" x14ac:dyDescent="0.25">
      <c r="A28" t="s">
        <v>329</v>
      </c>
      <c r="B28" t="s">
        <v>330</v>
      </c>
      <c r="C28" t="s">
        <v>304</v>
      </c>
      <c r="D28" t="s">
        <v>317</v>
      </c>
      <c r="E28" t="s">
        <v>306</v>
      </c>
      <c r="F28" t="s">
        <v>78</v>
      </c>
      <c r="G28" s="1" t="str">
        <f t="shared" si="0"/>
        <v>cl-cs_DetalleSubRamosEje</v>
      </c>
      <c r="H28" t="str">
        <f t="shared" si="3"/>
        <v>cl-cs</v>
      </c>
      <c r="I28" t="str">
        <f t="shared" si="4"/>
        <v>DetalleSubRamosEje</v>
      </c>
      <c r="J28" t="str">
        <f t="shared" si="1"/>
        <v>dimension</v>
      </c>
      <c r="K28" t="str">
        <f t="shared" si="2"/>
        <v>abstract</v>
      </c>
      <c r="L28" t="str">
        <f t="shared" si="5"/>
        <v>insert into dbax_defi_conc (pref_conc, codi_conc, tipo_conc, tipo_peri, tipo_valo, tipo_cuen) values ('cl-cs','DetalleSubRamosEje','dimension','duration','xbrli:stringItemType','abstract')</v>
      </c>
    </row>
    <row r="29" spans="1:12" x14ac:dyDescent="0.25">
      <c r="A29" t="s">
        <v>331</v>
      </c>
      <c r="B29" t="s">
        <v>303</v>
      </c>
      <c r="C29" t="s">
        <v>304</v>
      </c>
      <c r="D29" t="s">
        <v>310</v>
      </c>
      <c r="E29" t="s">
        <v>311</v>
      </c>
      <c r="F29" t="s">
        <v>78</v>
      </c>
      <c r="G29" s="1" t="str">
        <f t="shared" si="0"/>
        <v>cl-cs_DeterioroSeguros</v>
      </c>
      <c r="H29" t="str">
        <f t="shared" si="3"/>
        <v>cl-cs</v>
      </c>
      <c r="I29" t="str">
        <f t="shared" si="4"/>
        <v>DeterioroSeguros</v>
      </c>
      <c r="J29" t="str">
        <f t="shared" si="1"/>
        <v>concepto</v>
      </c>
      <c r="K29" t="str">
        <f t="shared" si="2"/>
        <v>debit</v>
      </c>
      <c r="L29" t="str">
        <f t="shared" si="5"/>
        <v>insert into dbax_defi_conc (pref_conc, codi_conc, tipo_conc, tipo_peri, tipo_valo, tipo_cuen) values ('cl-cs','DeterioroSeguros','concepto','duration','xbrli:monetaryItemType','debit')</v>
      </c>
    </row>
    <row r="30" spans="1:12" x14ac:dyDescent="0.25">
      <c r="A30" t="s">
        <v>332</v>
      </c>
      <c r="B30" t="s">
        <v>303</v>
      </c>
      <c r="C30" t="s">
        <v>304</v>
      </c>
      <c r="D30" t="s">
        <v>310</v>
      </c>
      <c r="E30" t="s">
        <v>311</v>
      </c>
      <c r="F30" t="s">
        <v>78</v>
      </c>
      <c r="G30" s="1" t="str">
        <f t="shared" si="0"/>
        <v>cl-cs_GastosAsociadosCanalDistribucionDirectos</v>
      </c>
      <c r="H30" t="str">
        <f t="shared" si="3"/>
        <v>cl-cs</v>
      </c>
      <c r="I30" t="str">
        <f t="shared" si="4"/>
        <v>GastosAsociadosCanalDistribucionDirectos</v>
      </c>
      <c r="J30" t="str">
        <f t="shared" si="1"/>
        <v>concepto</v>
      </c>
      <c r="K30" t="str">
        <f t="shared" si="2"/>
        <v>debit</v>
      </c>
      <c r="L30" t="str">
        <f t="shared" si="5"/>
        <v>insert into dbax_defi_conc (pref_conc, codi_conc, tipo_conc, tipo_peri, tipo_valo, tipo_cuen) values ('cl-cs','GastosAsociadosCanalDistribucionDirectos','concepto','duration','xbrli:monetaryItemType','debit')</v>
      </c>
    </row>
    <row r="31" spans="1:12" x14ac:dyDescent="0.25">
      <c r="A31" t="s">
        <v>333</v>
      </c>
      <c r="B31" t="s">
        <v>303</v>
      </c>
      <c r="C31" t="s">
        <v>304</v>
      </c>
      <c r="D31" t="s">
        <v>310</v>
      </c>
      <c r="E31" t="s">
        <v>311</v>
      </c>
      <c r="F31" t="s">
        <v>78</v>
      </c>
      <c r="G31" s="1" t="str">
        <f t="shared" si="0"/>
        <v>cl-cs_GastosAsociadosCanalDistribucionIndirectos</v>
      </c>
      <c r="H31" t="str">
        <f t="shared" si="3"/>
        <v>cl-cs</v>
      </c>
      <c r="I31" t="str">
        <f t="shared" si="4"/>
        <v>GastosAsociadosCanalDistribucionIndirectos</v>
      </c>
      <c r="J31" t="str">
        <f t="shared" si="1"/>
        <v>concepto</v>
      </c>
      <c r="K31" t="str">
        <f t="shared" si="2"/>
        <v>debit</v>
      </c>
      <c r="L31" t="str">
        <f t="shared" si="5"/>
        <v>insert into dbax_defi_conc (pref_conc, codi_conc, tipo_conc, tipo_peri, tipo_valo, tipo_cuen) values ('cl-cs','GastosAsociadosCanalDistribucionIndirectos','concepto','duration','xbrli:monetaryItemType','debit')</v>
      </c>
    </row>
    <row r="32" spans="1:12" x14ac:dyDescent="0.25">
      <c r="A32" t="s">
        <v>334</v>
      </c>
      <c r="B32" t="s">
        <v>303</v>
      </c>
      <c r="C32" t="s">
        <v>304</v>
      </c>
      <c r="D32" t="s">
        <v>310</v>
      </c>
      <c r="E32" t="s">
        <v>311</v>
      </c>
      <c r="F32" t="s">
        <v>78</v>
      </c>
      <c r="G32" s="1" t="str">
        <f t="shared" si="0"/>
        <v>cl-cs_GastosPorReaseguroNoProporcional</v>
      </c>
      <c r="H32" t="str">
        <f t="shared" si="3"/>
        <v>cl-cs</v>
      </c>
      <c r="I32" t="str">
        <f t="shared" si="4"/>
        <v>GastosPorReaseguroNoProporcional</v>
      </c>
      <c r="J32" t="str">
        <f t="shared" si="1"/>
        <v>concepto</v>
      </c>
      <c r="K32" t="str">
        <f t="shared" si="2"/>
        <v>debit</v>
      </c>
      <c r="L32" t="str">
        <f t="shared" si="5"/>
        <v>insert into dbax_defi_conc (pref_conc, codi_conc, tipo_conc, tipo_peri, tipo_valo, tipo_cuen) values ('cl-cs','GastosPorReaseguroNoProporcional','concepto','duration','xbrli:monetaryItemType','debit')</v>
      </c>
    </row>
    <row r="33" spans="1:12" x14ac:dyDescent="0.25">
      <c r="A33" t="s">
        <v>335</v>
      </c>
      <c r="B33" t="s">
        <v>303</v>
      </c>
      <c r="C33" t="s">
        <v>304</v>
      </c>
      <c r="D33" t="s">
        <v>305</v>
      </c>
      <c r="E33" t="s">
        <v>306</v>
      </c>
      <c r="F33" t="s">
        <v>78</v>
      </c>
      <c r="G33" s="1" t="str">
        <f t="shared" si="0"/>
        <v>cl-cs_IndividualesMiembro</v>
      </c>
      <c r="H33" t="str">
        <f t="shared" si="3"/>
        <v>cl-cs</v>
      </c>
      <c r="I33" t="str">
        <f t="shared" si="4"/>
        <v>IndividualesMiembro</v>
      </c>
      <c r="J33" t="str">
        <f t="shared" si="1"/>
        <v>concepto</v>
      </c>
      <c r="K33" t="str">
        <f t="shared" si="2"/>
        <v>abstract</v>
      </c>
      <c r="L33" t="str">
        <f t="shared" si="5"/>
        <v>insert into dbax_defi_conc (pref_conc, codi_conc, tipo_conc, tipo_peri, tipo_valo, tipo_cuen) values ('cl-cs','IndividualesMiembro','concepto','duration','nonnum:domainItemType','abstract')</v>
      </c>
    </row>
    <row r="34" spans="1:12" x14ac:dyDescent="0.25">
      <c r="A34" t="s">
        <v>336</v>
      </c>
      <c r="B34" t="s">
        <v>303</v>
      </c>
      <c r="C34" t="s">
        <v>304</v>
      </c>
      <c r="D34" t="s">
        <v>305</v>
      </c>
      <c r="E34" t="s">
        <v>306</v>
      </c>
      <c r="F34" t="s">
        <v>78</v>
      </c>
      <c r="G34" s="1" t="str">
        <f t="shared" si="0"/>
        <v>cl-cs_IndustriaInfraestructuraComercioMiembro</v>
      </c>
      <c r="H34" t="str">
        <f t="shared" si="3"/>
        <v>cl-cs</v>
      </c>
      <c r="I34" t="str">
        <f t="shared" si="4"/>
        <v>IndustriaInfraestructuraComercioMiembro</v>
      </c>
      <c r="J34" t="str">
        <f t="shared" si="1"/>
        <v>concepto</v>
      </c>
      <c r="K34" t="str">
        <f t="shared" si="2"/>
        <v>abstract</v>
      </c>
      <c r="L34" t="str">
        <f t="shared" si="5"/>
        <v>insert into dbax_defi_conc (pref_conc, codi_conc, tipo_conc, tipo_peri, tipo_valo, tipo_cuen) values ('cl-cs','IndustriaInfraestructuraComercioMiembro','concepto','duration','nonnum:domainItemType','abstract')</v>
      </c>
    </row>
    <row r="35" spans="1:12" x14ac:dyDescent="0.25">
      <c r="A35" t="s">
        <v>337</v>
      </c>
      <c r="B35" t="s">
        <v>303</v>
      </c>
      <c r="C35" t="s">
        <v>304</v>
      </c>
      <c r="D35" t="s">
        <v>310</v>
      </c>
      <c r="E35" t="s">
        <v>315</v>
      </c>
      <c r="F35" t="s">
        <v>78</v>
      </c>
      <c r="G35" s="1" t="str">
        <f t="shared" si="0"/>
        <v>cl-cs_MargenDeContribucion</v>
      </c>
      <c r="H35" t="str">
        <f t="shared" si="3"/>
        <v>cl-cs</v>
      </c>
      <c r="I35" t="str">
        <f t="shared" si="4"/>
        <v>MargenDeContribucion</v>
      </c>
      <c r="J35" t="str">
        <f t="shared" si="1"/>
        <v>concepto</v>
      </c>
      <c r="K35" t="str">
        <f t="shared" si="2"/>
        <v>credit</v>
      </c>
      <c r="L35" t="str">
        <f t="shared" si="5"/>
        <v>insert into dbax_defi_conc (pref_conc, codi_conc, tipo_conc, tipo_peri, tipo_valo, tipo_cuen) values ('cl-cs','MargenDeContribucion','concepto','duration','xbrli:monetaryItemType','credit')</v>
      </c>
    </row>
    <row r="36" spans="1:12" x14ac:dyDescent="0.25">
      <c r="A36" t="s">
        <v>338</v>
      </c>
      <c r="B36" t="s">
        <v>303</v>
      </c>
      <c r="C36" t="s">
        <v>304</v>
      </c>
      <c r="D36" t="s">
        <v>305</v>
      </c>
      <c r="E36" t="s">
        <v>306</v>
      </c>
      <c r="F36" t="s">
        <v>78</v>
      </c>
      <c r="G36" s="1" t="str">
        <f t="shared" si="0"/>
        <v>cl-cs_MasivoMiembro</v>
      </c>
      <c r="H36" t="str">
        <f t="shared" si="3"/>
        <v>cl-cs</v>
      </c>
      <c r="I36" t="str">
        <f t="shared" si="4"/>
        <v>MasivoMiembro</v>
      </c>
      <c r="J36" t="str">
        <f t="shared" si="1"/>
        <v>concepto</v>
      </c>
      <c r="K36" t="str">
        <f t="shared" si="2"/>
        <v>abstract</v>
      </c>
      <c r="L36" t="str">
        <f t="shared" si="5"/>
        <v>insert into dbax_defi_conc (pref_conc, codi_conc, tipo_conc, tipo_peri, tipo_valo, tipo_cuen) values ('cl-cs','MasivoMiembro','concepto','duration','nonnum:domainItemType','abstract')</v>
      </c>
    </row>
    <row r="37" spans="1:12" x14ac:dyDescent="0.25">
      <c r="A37" t="s">
        <v>339</v>
      </c>
      <c r="B37" t="s">
        <v>303</v>
      </c>
      <c r="C37" t="s">
        <v>304</v>
      </c>
      <c r="D37" t="s">
        <v>305</v>
      </c>
      <c r="E37" t="s">
        <v>306</v>
      </c>
      <c r="F37" t="s">
        <v>78</v>
      </c>
      <c r="G37" s="1" t="str">
        <f t="shared" si="0"/>
        <v>cl-cs_OtraCarteraMiembro</v>
      </c>
      <c r="H37" t="str">
        <f t="shared" si="3"/>
        <v>cl-cs</v>
      </c>
      <c r="I37" t="str">
        <f t="shared" si="4"/>
        <v>OtraCarteraMiembro</v>
      </c>
      <c r="J37" t="str">
        <f t="shared" si="1"/>
        <v>concepto</v>
      </c>
      <c r="K37" t="str">
        <f t="shared" si="2"/>
        <v>abstract</v>
      </c>
      <c r="L37" t="str">
        <f t="shared" si="5"/>
        <v>insert into dbax_defi_conc (pref_conc, codi_conc, tipo_conc, tipo_peri, tipo_valo, tipo_cuen) values ('cl-cs','OtraCarteraMiembro','concepto','duration','nonnum:domainItemType','abstract')</v>
      </c>
    </row>
    <row r="38" spans="1:12" x14ac:dyDescent="0.25">
      <c r="A38" t="s">
        <v>340</v>
      </c>
      <c r="B38" t="s">
        <v>303</v>
      </c>
      <c r="C38" t="s">
        <v>304</v>
      </c>
      <c r="D38" t="s">
        <v>310</v>
      </c>
      <c r="E38" t="s">
        <v>311</v>
      </c>
      <c r="F38" t="s">
        <v>78</v>
      </c>
      <c r="G38" s="1" t="str">
        <f t="shared" si="0"/>
        <v>cl-cs_OtrosCostosAdministracionDirectos</v>
      </c>
      <c r="H38" t="str">
        <f t="shared" si="3"/>
        <v>cl-cs</v>
      </c>
      <c r="I38" t="str">
        <f t="shared" si="4"/>
        <v>OtrosCostosAdministracionDirectos</v>
      </c>
      <c r="J38" t="str">
        <f t="shared" si="1"/>
        <v>concepto</v>
      </c>
      <c r="K38" t="str">
        <f t="shared" si="2"/>
        <v>debit</v>
      </c>
      <c r="L38" t="str">
        <f t="shared" si="5"/>
        <v>insert into dbax_defi_conc (pref_conc, codi_conc, tipo_conc, tipo_peri, tipo_valo, tipo_cuen) values ('cl-cs','OtrosCostosAdministracionDirectos','concepto','duration','xbrli:monetaryItemType','debit')</v>
      </c>
    </row>
    <row r="39" spans="1:12" x14ac:dyDescent="0.25">
      <c r="A39" t="s">
        <v>341</v>
      </c>
      <c r="B39" t="s">
        <v>303</v>
      </c>
      <c r="C39" t="s">
        <v>304</v>
      </c>
      <c r="D39" t="s">
        <v>310</v>
      </c>
      <c r="E39" t="s">
        <v>311</v>
      </c>
      <c r="F39" t="s">
        <v>78</v>
      </c>
      <c r="G39" s="1" t="str">
        <f t="shared" si="0"/>
        <v>cl-cs_OtrosCostosAdministracionIndirectos</v>
      </c>
      <c r="H39" t="str">
        <f t="shared" si="3"/>
        <v>cl-cs</v>
      </c>
      <c r="I39" t="str">
        <f t="shared" si="4"/>
        <v>OtrosCostosAdministracionIndirectos</v>
      </c>
      <c r="J39" t="str">
        <f t="shared" si="1"/>
        <v>concepto</v>
      </c>
      <c r="K39" t="str">
        <f t="shared" si="2"/>
        <v>debit</v>
      </c>
      <c r="L39" t="str">
        <f t="shared" si="5"/>
        <v>insert into dbax_defi_conc (pref_conc, codi_conc, tipo_conc, tipo_peri, tipo_valo, tipo_cuen) values ('cl-cs','OtrosCostosAdministracionIndirectos','concepto','duration','xbrli:monetaryItemType','debit')</v>
      </c>
    </row>
    <row r="40" spans="1:12" x14ac:dyDescent="0.25">
      <c r="A40" t="s">
        <v>342</v>
      </c>
      <c r="B40" t="s">
        <v>303</v>
      </c>
      <c r="C40" t="s">
        <v>304</v>
      </c>
      <c r="D40" t="s">
        <v>310</v>
      </c>
      <c r="E40" t="s">
        <v>315</v>
      </c>
      <c r="F40" t="s">
        <v>78</v>
      </c>
      <c r="G40" s="1" t="str">
        <f t="shared" si="0"/>
        <v>cl-cs_PrimasAceptadas</v>
      </c>
      <c r="H40" t="str">
        <f t="shared" si="3"/>
        <v>cl-cs</v>
      </c>
      <c r="I40" t="str">
        <f t="shared" si="4"/>
        <v>PrimasAceptadas</v>
      </c>
      <c r="J40" t="str">
        <f t="shared" si="1"/>
        <v>concepto</v>
      </c>
      <c r="K40" t="str">
        <f t="shared" si="2"/>
        <v>credit</v>
      </c>
      <c r="L40" t="str">
        <f t="shared" si="5"/>
        <v>insert into dbax_defi_conc (pref_conc, codi_conc, tipo_conc, tipo_peri, tipo_valo, tipo_cuen) values ('cl-cs','PrimasAceptadas','concepto','duration','xbrli:monetaryItemType','credit')</v>
      </c>
    </row>
    <row r="41" spans="1:12" x14ac:dyDescent="0.25">
      <c r="A41" t="s">
        <v>343</v>
      </c>
      <c r="B41" t="s">
        <v>303</v>
      </c>
      <c r="C41" t="s">
        <v>304</v>
      </c>
      <c r="D41" t="s">
        <v>310</v>
      </c>
      <c r="E41" t="s">
        <v>311</v>
      </c>
      <c r="F41" t="s">
        <v>78</v>
      </c>
      <c r="G41" s="1" t="str">
        <f t="shared" si="0"/>
        <v>cl-cs_PrimasCedidas</v>
      </c>
      <c r="H41" t="str">
        <f t="shared" si="3"/>
        <v>cl-cs</v>
      </c>
      <c r="I41" t="str">
        <f t="shared" si="4"/>
        <v>PrimasCedidas</v>
      </c>
      <c r="J41" t="str">
        <f t="shared" si="1"/>
        <v>concepto</v>
      </c>
      <c r="K41" t="str">
        <f t="shared" si="2"/>
        <v>debit</v>
      </c>
      <c r="L41" t="str">
        <f t="shared" si="5"/>
        <v>insert into dbax_defi_conc (pref_conc, codi_conc, tipo_conc, tipo_peri, tipo_valo, tipo_cuen) values ('cl-cs','PrimasCedidas','concepto','duration','xbrli:monetaryItemType','debit')</v>
      </c>
    </row>
    <row r="42" spans="1:12" x14ac:dyDescent="0.25">
      <c r="A42" t="s">
        <v>344</v>
      </c>
      <c r="B42" t="s">
        <v>303</v>
      </c>
      <c r="C42" t="s">
        <v>304</v>
      </c>
      <c r="D42" t="s">
        <v>310</v>
      </c>
      <c r="E42" t="s">
        <v>315</v>
      </c>
      <c r="F42" t="s">
        <v>78</v>
      </c>
      <c r="G42" s="1" t="str">
        <f t="shared" si="0"/>
        <v>cl-cs_PrimasDirectas</v>
      </c>
      <c r="H42" t="str">
        <f t="shared" si="3"/>
        <v>cl-cs</v>
      </c>
      <c r="I42" t="str">
        <f t="shared" si="4"/>
        <v>PrimasDirectas</v>
      </c>
      <c r="J42" t="str">
        <f t="shared" si="1"/>
        <v>concepto</v>
      </c>
      <c r="K42" t="str">
        <f t="shared" si="2"/>
        <v>credit</v>
      </c>
      <c r="L42" t="str">
        <f t="shared" si="5"/>
        <v>insert into dbax_defi_conc (pref_conc, codi_conc, tipo_conc, tipo_peri, tipo_valo, tipo_cuen) values ('cl-cs','PrimasDirectas','concepto','duration','xbrli:monetaryItemType','credit')</v>
      </c>
    </row>
    <row r="43" spans="1:12" x14ac:dyDescent="0.25">
      <c r="A43" t="s">
        <v>345</v>
      </c>
      <c r="B43" t="s">
        <v>303</v>
      </c>
      <c r="C43" t="s">
        <v>304</v>
      </c>
      <c r="D43" t="s">
        <v>310</v>
      </c>
      <c r="E43" t="s">
        <v>315</v>
      </c>
      <c r="F43" t="s">
        <v>78</v>
      </c>
      <c r="G43" s="1" t="str">
        <f t="shared" si="0"/>
        <v>cl-cs_PrimasRetenidas</v>
      </c>
      <c r="H43" t="str">
        <f t="shared" si="3"/>
        <v>cl-cs</v>
      </c>
      <c r="I43" t="str">
        <f t="shared" si="4"/>
        <v>PrimasRetenidas</v>
      </c>
      <c r="J43" t="str">
        <f t="shared" si="1"/>
        <v>concepto</v>
      </c>
      <c r="K43" t="str">
        <f t="shared" si="2"/>
        <v>credit</v>
      </c>
      <c r="L43" t="str">
        <f t="shared" si="5"/>
        <v>insert into dbax_defi_conc (pref_conc, codi_conc, tipo_conc, tipo_peri, tipo_valo, tipo_cuen) values ('cl-cs','PrimasRetenidas','concepto','duration','xbrli:monetaryItemType','credit')</v>
      </c>
    </row>
    <row r="44" spans="1:12" x14ac:dyDescent="0.25">
      <c r="A44" t="s">
        <v>346</v>
      </c>
      <c r="B44" t="s">
        <v>330</v>
      </c>
      <c r="C44" t="s">
        <v>304</v>
      </c>
      <c r="D44" t="s">
        <v>317</v>
      </c>
      <c r="E44" t="s">
        <v>306</v>
      </c>
      <c r="F44" t="s">
        <v>78</v>
      </c>
      <c r="G44" s="1" t="str">
        <f t="shared" si="0"/>
        <v>cl-cs_RamosEje</v>
      </c>
      <c r="H44" t="str">
        <f t="shared" si="3"/>
        <v>cl-cs</v>
      </c>
      <c r="I44" t="str">
        <f t="shared" si="4"/>
        <v>RamosEje</v>
      </c>
      <c r="J44" t="str">
        <f t="shared" si="1"/>
        <v>dimension</v>
      </c>
      <c r="K44" t="str">
        <f t="shared" si="2"/>
        <v>abstract</v>
      </c>
      <c r="L44" t="str">
        <f t="shared" si="5"/>
        <v>insert into dbax_defi_conc (pref_conc, codi_conc, tipo_conc, tipo_peri, tipo_valo, tipo_cuen) values ('cl-cs','RamosEje','dimension','duration','xbrli:stringItemType','abstract')</v>
      </c>
    </row>
    <row r="45" spans="1:12" x14ac:dyDescent="0.25">
      <c r="A45" t="s">
        <v>346</v>
      </c>
      <c r="B45" t="s">
        <v>330</v>
      </c>
      <c r="C45" t="s">
        <v>304</v>
      </c>
      <c r="D45" t="s">
        <v>317</v>
      </c>
      <c r="E45" t="s">
        <v>306</v>
      </c>
      <c r="F45" t="s">
        <v>78</v>
      </c>
      <c r="G45" s="1" t="str">
        <f t="shared" si="0"/>
        <v>cl-cs_RamosEje</v>
      </c>
      <c r="H45" t="str">
        <f t="shared" si="3"/>
        <v>cl-cs</v>
      </c>
      <c r="I45" t="str">
        <f t="shared" si="4"/>
        <v>RamosEje</v>
      </c>
      <c r="J45" t="str">
        <f t="shared" si="1"/>
        <v>dimension</v>
      </c>
      <c r="K45" t="str">
        <f t="shared" si="2"/>
        <v>abstract</v>
      </c>
      <c r="L45" t="str">
        <f t="shared" si="5"/>
        <v>insert into dbax_defi_conc (pref_conc, codi_conc, tipo_conc, tipo_peri, tipo_valo, tipo_cuen) values ('cl-cs','RamosEje','dimension','duration','xbrli:stringItemType','abstract')</v>
      </c>
    </row>
    <row r="46" spans="1:12" x14ac:dyDescent="0.25">
      <c r="A46" t="s">
        <v>347</v>
      </c>
      <c r="B46" t="s">
        <v>303</v>
      </c>
      <c r="C46" t="s">
        <v>304</v>
      </c>
      <c r="D46" t="s">
        <v>348</v>
      </c>
      <c r="E46" t="s">
        <v>349</v>
      </c>
      <c r="F46" t="s">
        <v>78</v>
      </c>
      <c r="G46" s="1" t="str">
        <f t="shared" si="0"/>
        <v>cl-cs_RamosGenerales</v>
      </c>
      <c r="H46" t="str">
        <f t="shared" si="3"/>
        <v>cl-cs</v>
      </c>
      <c r="I46" t="str">
        <f t="shared" si="4"/>
        <v>RamosGenerales</v>
      </c>
      <c r="J46" t="str">
        <f t="shared" si="1"/>
        <v>concepto</v>
      </c>
      <c r="K46" t="str">
        <f t="shared" si="2"/>
        <v/>
      </c>
      <c r="L46" t="str">
        <f t="shared" si="5"/>
        <v>insert into dbax_defi_conc (pref_conc, codi_conc, tipo_conc, tipo_peri, tipo_valo, tipo_cuen) values ('cl-cs','RamosGenerales','concepto','duration','cl-cs_typ:RamosGeneralesItemType','')</v>
      </c>
    </row>
    <row r="47" spans="1:12" x14ac:dyDescent="0.25">
      <c r="A47" t="s">
        <v>347</v>
      </c>
      <c r="B47" t="s">
        <v>303</v>
      </c>
      <c r="C47" t="s">
        <v>304</v>
      </c>
      <c r="D47" t="s">
        <v>348</v>
      </c>
      <c r="E47" t="s">
        <v>349</v>
      </c>
      <c r="F47" t="s">
        <v>78</v>
      </c>
      <c r="G47" s="1" t="str">
        <f t="shared" si="0"/>
        <v>cl-cs_RamosGenerales</v>
      </c>
      <c r="H47" t="str">
        <f t="shared" si="3"/>
        <v>cl-cs</v>
      </c>
      <c r="I47" t="str">
        <f t="shared" si="4"/>
        <v>RamosGenerales</v>
      </c>
      <c r="J47" t="str">
        <f t="shared" si="1"/>
        <v>concepto</v>
      </c>
      <c r="K47" t="str">
        <f t="shared" si="2"/>
        <v/>
      </c>
      <c r="L47" t="str">
        <f t="shared" si="5"/>
        <v>insert into dbax_defi_conc (pref_conc, codi_conc, tipo_conc, tipo_peri, tipo_valo, tipo_cuen) values ('cl-cs','RamosGenerales','concepto','duration','cl-cs_typ:RamosGeneralesItemType','')</v>
      </c>
    </row>
    <row r="48" spans="1:12" x14ac:dyDescent="0.25">
      <c r="A48" t="s">
        <v>350</v>
      </c>
      <c r="B48" t="s">
        <v>303</v>
      </c>
      <c r="C48" t="s">
        <v>304</v>
      </c>
      <c r="D48" t="s">
        <v>305</v>
      </c>
      <c r="E48" t="s">
        <v>306</v>
      </c>
      <c r="F48" t="s">
        <v>78</v>
      </c>
      <c r="G48" s="1" t="str">
        <f t="shared" si="0"/>
        <v>cl-cs_RamosSinopsisMiembro</v>
      </c>
      <c r="H48" t="str">
        <f t="shared" si="3"/>
        <v>cl-cs</v>
      </c>
      <c r="I48" t="str">
        <f t="shared" si="4"/>
        <v>RamosSinopsisMiembro</v>
      </c>
      <c r="J48" t="str">
        <f t="shared" si="1"/>
        <v>concepto</v>
      </c>
      <c r="K48" t="str">
        <f t="shared" si="2"/>
        <v>abstract</v>
      </c>
      <c r="L48" t="str">
        <f t="shared" si="5"/>
        <v>insert into dbax_defi_conc (pref_conc, codi_conc, tipo_conc, tipo_peri, tipo_valo, tipo_cuen) values ('cl-cs','RamosSinopsisMiembro','concepto','duration','nonnum:domainItemType','abstract')</v>
      </c>
    </row>
    <row r="49" spans="1:12" x14ac:dyDescent="0.25">
      <c r="A49" t="s">
        <v>351</v>
      </c>
      <c r="B49" t="s">
        <v>303</v>
      </c>
      <c r="C49" t="s">
        <v>304</v>
      </c>
      <c r="D49" t="s">
        <v>310</v>
      </c>
      <c r="E49" t="s">
        <v>311</v>
      </c>
      <c r="F49" t="s">
        <v>78</v>
      </c>
      <c r="G49" s="1" t="str">
        <f t="shared" si="0"/>
        <v>cl-cs_RemuneracionesDirectas</v>
      </c>
      <c r="H49" t="str">
        <f t="shared" si="3"/>
        <v>cl-cs</v>
      </c>
      <c r="I49" t="str">
        <f t="shared" si="4"/>
        <v>RemuneracionesDirectas</v>
      </c>
      <c r="J49" t="str">
        <f t="shared" si="1"/>
        <v>concepto</v>
      </c>
      <c r="K49" t="str">
        <f t="shared" si="2"/>
        <v>debit</v>
      </c>
      <c r="L49" t="str">
        <f t="shared" si="5"/>
        <v>insert into dbax_defi_conc (pref_conc, codi_conc, tipo_conc, tipo_peri, tipo_valo, tipo_cuen) values ('cl-cs','RemuneracionesDirectas','concepto','duration','xbrli:monetaryItemType','debit')</v>
      </c>
    </row>
    <row r="50" spans="1:12" x14ac:dyDescent="0.25">
      <c r="A50" t="s">
        <v>352</v>
      </c>
      <c r="B50" t="s">
        <v>303</v>
      </c>
      <c r="C50" t="s">
        <v>304</v>
      </c>
      <c r="D50" t="s">
        <v>310</v>
      </c>
      <c r="E50" t="s">
        <v>311</v>
      </c>
      <c r="F50" t="s">
        <v>78</v>
      </c>
      <c r="G50" s="1" t="str">
        <f t="shared" si="0"/>
        <v>cl-cs_RemuneracionesIndirectas</v>
      </c>
      <c r="H50" t="str">
        <f t="shared" si="3"/>
        <v>cl-cs</v>
      </c>
      <c r="I50" t="str">
        <f t="shared" si="4"/>
        <v>RemuneracionesIndirectas</v>
      </c>
      <c r="J50" t="str">
        <f t="shared" si="1"/>
        <v>concepto</v>
      </c>
      <c r="K50" t="str">
        <f t="shared" si="2"/>
        <v>debit</v>
      </c>
      <c r="L50" t="str">
        <f t="shared" si="5"/>
        <v>insert into dbax_defi_conc (pref_conc, codi_conc, tipo_conc, tipo_peri, tipo_valo, tipo_cuen) values ('cl-cs','RemuneracionesIndirectas','concepto','duration','xbrli:monetaryItemType','debit')</v>
      </c>
    </row>
    <row r="51" spans="1:12" x14ac:dyDescent="0.25">
      <c r="A51" t="s">
        <v>353</v>
      </c>
      <c r="B51" t="s">
        <v>303</v>
      </c>
      <c r="C51" t="s">
        <v>304</v>
      </c>
      <c r="D51" t="s">
        <v>310</v>
      </c>
      <c r="E51" t="s">
        <v>311</v>
      </c>
      <c r="F51" t="s">
        <v>78</v>
      </c>
      <c r="G51" s="1" t="str">
        <f t="shared" si="0"/>
        <v>cl-cs_ResultadoDeIntermediacion</v>
      </c>
      <c r="H51" t="str">
        <f t="shared" si="3"/>
        <v>cl-cs</v>
      </c>
      <c r="I51" t="str">
        <f t="shared" si="4"/>
        <v>ResultadoDeIntermediacion</v>
      </c>
      <c r="J51" t="str">
        <f t="shared" si="1"/>
        <v>concepto</v>
      </c>
      <c r="K51" t="str">
        <f t="shared" si="2"/>
        <v>debit</v>
      </c>
      <c r="L51" t="str">
        <f t="shared" si="5"/>
        <v>insert into dbax_defi_conc (pref_conc, codi_conc, tipo_conc, tipo_peri, tipo_valo, tipo_cuen) values ('cl-cs','ResultadoDeIntermediacion','concepto','duration','xbrli:monetaryItemType','debit')</v>
      </c>
    </row>
    <row r="52" spans="1:12" x14ac:dyDescent="0.25">
      <c r="A52" t="s">
        <v>354</v>
      </c>
      <c r="B52" t="s">
        <v>303</v>
      </c>
      <c r="C52" t="s">
        <v>304</v>
      </c>
      <c r="D52" t="s">
        <v>310</v>
      </c>
      <c r="E52" t="s">
        <v>311</v>
      </c>
      <c r="F52" t="s">
        <v>78</v>
      </c>
      <c r="G52" s="1" t="str">
        <f t="shared" si="0"/>
        <v>cl-cs_SiniestrosAceptados</v>
      </c>
      <c r="H52" t="str">
        <f t="shared" si="3"/>
        <v>cl-cs</v>
      </c>
      <c r="I52" t="str">
        <f t="shared" si="4"/>
        <v>SiniestrosAceptados</v>
      </c>
      <c r="J52" t="str">
        <f t="shared" si="1"/>
        <v>concepto</v>
      </c>
      <c r="K52" t="str">
        <f t="shared" si="2"/>
        <v>debit</v>
      </c>
      <c r="L52" t="str">
        <f t="shared" si="5"/>
        <v>insert into dbax_defi_conc (pref_conc, codi_conc, tipo_conc, tipo_peri, tipo_valo, tipo_cuen) values ('cl-cs','SiniestrosAceptados','concepto','duration','xbrli:monetaryItemType','debit')</v>
      </c>
    </row>
    <row r="53" spans="1:12" x14ac:dyDescent="0.25">
      <c r="A53" t="s">
        <v>355</v>
      </c>
      <c r="B53" t="s">
        <v>303</v>
      </c>
      <c r="C53" t="s">
        <v>304</v>
      </c>
      <c r="D53" t="s">
        <v>310</v>
      </c>
      <c r="E53" t="s">
        <v>315</v>
      </c>
      <c r="F53" t="s">
        <v>78</v>
      </c>
      <c r="G53" s="1" t="str">
        <f t="shared" si="0"/>
        <v>cl-cs_SiniestrosCedidos</v>
      </c>
      <c r="H53" t="str">
        <f t="shared" si="3"/>
        <v>cl-cs</v>
      </c>
      <c r="I53" t="str">
        <f t="shared" si="4"/>
        <v>SiniestrosCedidos</v>
      </c>
      <c r="J53" t="str">
        <f t="shared" si="1"/>
        <v>concepto</v>
      </c>
      <c r="K53" t="str">
        <f t="shared" si="2"/>
        <v>credit</v>
      </c>
      <c r="L53" t="str">
        <f t="shared" si="5"/>
        <v>insert into dbax_defi_conc (pref_conc, codi_conc, tipo_conc, tipo_peri, tipo_valo, tipo_cuen) values ('cl-cs','SiniestrosCedidos','concepto','duration','xbrli:monetaryItemType','credit')</v>
      </c>
    </row>
    <row r="54" spans="1:12" x14ac:dyDescent="0.25">
      <c r="A54" t="s">
        <v>356</v>
      </c>
      <c r="B54" t="s">
        <v>303</v>
      </c>
      <c r="C54" t="s">
        <v>304</v>
      </c>
      <c r="D54" t="s">
        <v>310</v>
      </c>
      <c r="E54" t="s">
        <v>311</v>
      </c>
      <c r="F54" t="s">
        <v>78</v>
      </c>
      <c r="G54" s="1" t="str">
        <f t="shared" si="0"/>
        <v>cl-cs_SiniestrosDirectos</v>
      </c>
      <c r="H54" t="str">
        <f t="shared" si="3"/>
        <v>cl-cs</v>
      </c>
      <c r="I54" t="str">
        <f t="shared" si="4"/>
        <v>SiniestrosDirectos</v>
      </c>
      <c r="J54" t="str">
        <f t="shared" si="1"/>
        <v>concepto</v>
      </c>
      <c r="K54" t="str">
        <f t="shared" si="2"/>
        <v>debit</v>
      </c>
      <c r="L54" t="str">
        <f t="shared" si="5"/>
        <v>insert into dbax_defi_conc (pref_conc, codi_conc, tipo_conc, tipo_peri, tipo_valo, tipo_cuen) values ('cl-cs','SiniestrosDirectos','concepto','duration','xbrli:monetaryItemType','debit')</v>
      </c>
    </row>
    <row r="55" spans="1:12" x14ac:dyDescent="0.25">
      <c r="A55" t="s">
        <v>357</v>
      </c>
      <c r="B55" t="s">
        <v>303</v>
      </c>
      <c r="C55" t="s">
        <v>304</v>
      </c>
      <c r="D55" t="s">
        <v>305</v>
      </c>
      <c r="E55" t="s">
        <v>306</v>
      </c>
      <c r="F55" t="s">
        <v>78</v>
      </c>
      <c r="G55" s="1" t="str">
        <f t="shared" si="0"/>
        <v>cl-cs_TotalSubRamosMiembro</v>
      </c>
      <c r="H55" t="str">
        <f t="shared" si="3"/>
        <v>cl-cs</v>
      </c>
      <c r="I55" t="str">
        <f t="shared" si="4"/>
        <v>TotalSubRamosMiembro</v>
      </c>
      <c r="J55" t="str">
        <f t="shared" si="1"/>
        <v>concepto</v>
      </c>
      <c r="K55" t="str">
        <f t="shared" si="2"/>
        <v>abstract</v>
      </c>
      <c r="L55" t="str">
        <f t="shared" si="5"/>
        <v>insert into dbax_defi_conc (pref_conc, codi_conc, tipo_conc, tipo_peri, tipo_valo, tipo_cuen) values ('cl-cs','TotalSubRamosMiembro','concepto','duration','nonnum:domainItemType','abstract')</v>
      </c>
    </row>
    <row r="56" spans="1:12" x14ac:dyDescent="0.25">
      <c r="A56" t="s">
        <v>358</v>
      </c>
      <c r="B56" t="s">
        <v>303</v>
      </c>
      <c r="C56" t="s">
        <v>304</v>
      </c>
      <c r="D56" t="s">
        <v>310</v>
      </c>
      <c r="E56" t="s">
        <v>311</v>
      </c>
      <c r="F56" t="s">
        <v>78</v>
      </c>
      <c r="G56" s="1" t="str">
        <f t="shared" si="0"/>
        <v>cl-cs_VariacionOtrasReservasTecnicas</v>
      </c>
      <c r="H56" t="str">
        <f t="shared" si="3"/>
        <v>cl-cs</v>
      </c>
      <c r="I56" t="str">
        <f t="shared" si="4"/>
        <v>VariacionOtrasReservasTecnicas</v>
      </c>
      <c r="J56" t="str">
        <f t="shared" si="1"/>
        <v>concepto</v>
      </c>
      <c r="K56" t="str">
        <f t="shared" si="2"/>
        <v>debit</v>
      </c>
      <c r="L56" t="str">
        <f t="shared" si="5"/>
        <v>insert into dbax_defi_conc (pref_conc, codi_conc, tipo_conc, tipo_peri, tipo_valo, tipo_cuen) values ('cl-cs','VariacionOtrasReservasTecnicas','concepto','duration','xbrli:monetaryItemType','debit')</v>
      </c>
    </row>
    <row r="57" spans="1:12" x14ac:dyDescent="0.25">
      <c r="A57" t="s">
        <v>359</v>
      </c>
      <c r="B57" t="s">
        <v>303</v>
      </c>
      <c r="C57" t="s">
        <v>304</v>
      </c>
      <c r="D57" t="s">
        <v>310</v>
      </c>
      <c r="E57" t="s">
        <v>311</v>
      </c>
      <c r="F57" t="s">
        <v>78</v>
      </c>
      <c r="G57" s="1" t="str">
        <f t="shared" si="0"/>
        <v>cl-cs_VariacionReservaCatastroficaDeTerremoto</v>
      </c>
      <c r="H57" t="str">
        <f t="shared" si="3"/>
        <v>cl-cs</v>
      </c>
      <c r="I57" t="str">
        <f t="shared" si="4"/>
        <v>VariacionReservaCatastroficaDeTerremoto</v>
      </c>
      <c r="J57" t="str">
        <f t="shared" si="1"/>
        <v>concepto</v>
      </c>
      <c r="K57" t="str">
        <f t="shared" si="2"/>
        <v>debit</v>
      </c>
      <c r="L57" t="str">
        <f t="shared" si="5"/>
        <v>insert into dbax_defi_conc (pref_conc, codi_conc, tipo_conc, tipo_peri, tipo_valo, tipo_cuen) values ('cl-cs','VariacionReservaCatastroficaDeTerremoto','concepto','duration','xbrli:monetaryItemType','debit')</v>
      </c>
    </row>
    <row r="58" spans="1:12" x14ac:dyDescent="0.25">
      <c r="A58" t="s">
        <v>360</v>
      </c>
      <c r="B58" t="s">
        <v>303</v>
      </c>
      <c r="C58" t="s">
        <v>304</v>
      </c>
      <c r="D58" t="s">
        <v>310</v>
      </c>
      <c r="E58" t="s">
        <v>311</v>
      </c>
      <c r="F58" t="s">
        <v>78</v>
      </c>
      <c r="G58" s="1" t="str">
        <f t="shared" si="0"/>
        <v>cl-cs_VariacionReservaDeRiesgoEnCurso</v>
      </c>
      <c r="H58" t="str">
        <f t="shared" si="3"/>
        <v>cl-cs</v>
      </c>
      <c r="I58" t="str">
        <f t="shared" si="4"/>
        <v>VariacionReservaDeRiesgoEnCurso</v>
      </c>
      <c r="J58" t="str">
        <f t="shared" si="1"/>
        <v>concepto</v>
      </c>
      <c r="K58" t="str">
        <f t="shared" si="2"/>
        <v>debit</v>
      </c>
      <c r="L58" t="str">
        <f t="shared" si="5"/>
        <v>insert into dbax_defi_conc (pref_conc, codi_conc, tipo_conc, tipo_peri, tipo_valo, tipo_cuen) values ('cl-cs','VariacionReservaDeRiesgoEnCurso','concepto','duration','xbrli:monetaryItemType','debit')</v>
      </c>
    </row>
    <row r="59" spans="1:12" x14ac:dyDescent="0.25">
      <c r="A59" t="s">
        <v>361</v>
      </c>
      <c r="B59" t="s">
        <v>303</v>
      </c>
      <c r="C59" t="s">
        <v>304</v>
      </c>
      <c r="D59" t="s">
        <v>310</v>
      </c>
      <c r="E59" t="s">
        <v>311</v>
      </c>
      <c r="F59" t="s">
        <v>78</v>
      </c>
      <c r="G59" s="1" t="str">
        <f t="shared" si="0"/>
        <v>cl-cs_VariacionReservaInsuficienciaPrimas</v>
      </c>
      <c r="H59" t="str">
        <f t="shared" si="3"/>
        <v>cl-cs</v>
      </c>
      <c r="I59" t="str">
        <f t="shared" si="4"/>
        <v>VariacionReservaInsuficienciaPrimas</v>
      </c>
      <c r="J59" t="str">
        <f t="shared" si="1"/>
        <v>concepto</v>
      </c>
      <c r="K59" t="str">
        <f t="shared" si="2"/>
        <v>debit</v>
      </c>
      <c r="L59" t="str">
        <f t="shared" si="5"/>
        <v>insert into dbax_defi_conc (pref_conc, codi_conc, tipo_conc, tipo_peri, tipo_valo, tipo_cuen) values ('cl-cs','VariacionReservaInsuficienciaPrimas','concepto','duration','xbrli:monetaryItemType','debit')</v>
      </c>
    </row>
    <row r="60" spans="1:12" x14ac:dyDescent="0.25">
      <c r="A60" t="s">
        <v>362</v>
      </c>
      <c r="B60" t="s">
        <v>303</v>
      </c>
      <c r="C60" t="s">
        <v>304</v>
      </c>
      <c r="D60" t="s">
        <v>310</v>
      </c>
      <c r="E60" t="s">
        <v>311</v>
      </c>
      <c r="F60" t="s">
        <v>78</v>
      </c>
      <c r="G60" s="1" t="str">
        <f t="shared" si="0"/>
        <v>cl-cs_VariacionReservasTecnicas</v>
      </c>
      <c r="H60" t="str">
        <f t="shared" si="3"/>
        <v>cl-cs</v>
      </c>
      <c r="I60" t="str">
        <f t="shared" si="4"/>
        <v>VariacionReservasTecnicas</v>
      </c>
      <c r="J60" t="str">
        <f t="shared" si="1"/>
        <v>concepto</v>
      </c>
      <c r="K60" t="str">
        <f t="shared" si="2"/>
        <v>debit</v>
      </c>
      <c r="L60" t="str">
        <f t="shared" si="5"/>
        <v>insert into dbax_defi_conc (pref_conc, codi_conc, tipo_conc, tipo_peri, tipo_valo, tipo_cuen) values ('cl-cs','VariacionReservasTecnicas','concepto','duration','xbrli:monetaryItemType','debit')</v>
      </c>
    </row>
    <row r="61" spans="1:12" x14ac:dyDescent="0.25">
      <c r="A61" t="s">
        <v>308</v>
      </c>
      <c r="B61" t="s">
        <v>303</v>
      </c>
      <c r="C61" t="s">
        <v>304</v>
      </c>
      <c r="D61" t="s">
        <v>305</v>
      </c>
      <c r="E61" t="s">
        <v>306</v>
      </c>
      <c r="F61" t="s">
        <v>78</v>
      </c>
      <c r="G61" s="1" t="str">
        <f t="shared" si="0"/>
        <v>cl-cs_ColectivosMiembro</v>
      </c>
      <c r="H61" t="str">
        <f t="shared" si="3"/>
        <v>cl-cs</v>
      </c>
      <c r="I61" t="str">
        <f t="shared" si="4"/>
        <v>ColectivosMiembro</v>
      </c>
      <c r="J61" t="str">
        <f t="shared" si="1"/>
        <v>concepto</v>
      </c>
      <c r="K61" t="str">
        <f t="shared" si="2"/>
        <v>abstract</v>
      </c>
      <c r="L61" t="str">
        <f t="shared" si="5"/>
        <v>insert into dbax_defi_conc (pref_conc, codi_conc, tipo_conc, tipo_peri, tipo_valo, tipo_cuen) values ('cl-cs','ColectivosMiembro','concepto','duration','nonnum:domainItemType','abstract')</v>
      </c>
    </row>
    <row r="62" spans="1:12" x14ac:dyDescent="0.25">
      <c r="A62" t="s">
        <v>309</v>
      </c>
      <c r="B62" t="s">
        <v>303</v>
      </c>
      <c r="C62" t="s">
        <v>304</v>
      </c>
      <c r="D62" t="s">
        <v>310</v>
      </c>
      <c r="E62" t="s">
        <v>311</v>
      </c>
      <c r="F62" t="s">
        <v>78</v>
      </c>
      <c r="G62" s="1" t="str">
        <f t="shared" si="0"/>
        <v>cl-cs_ComisionAgentesDirectos</v>
      </c>
      <c r="H62" t="str">
        <f t="shared" si="3"/>
        <v>cl-cs</v>
      </c>
      <c r="I62" t="str">
        <f t="shared" si="4"/>
        <v>ComisionAgentesDirectos</v>
      </c>
      <c r="J62" t="str">
        <f t="shared" si="1"/>
        <v>concepto</v>
      </c>
      <c r="K62" t="str">
        <f t="shared" si="2"/>
        <v>debit</v>
      </c>
      <c r="L62" t="str">
        <f t="shared" si="5"/>
        <v>insert into dbax_defi_conc (pref_conc, codi_conc, tipo_conc, tipo_peri, tipo_valo, tipo_cuen) values ('cl-cs','ComisionAgentesDirectos','concepto','duration','xbrli:monetaryItemType','debit')</v>
      </c>
    </row>
    <row r="63" spans="1:12" x14ac:dyDescent="0.25">
      <c r="A63" t="s">
        <v>312</v>
      </c>
      <c r="B63" t="s">
        <v>303</v>
      </c>
      <c r="C63" t="s">
        <v>304</v>
      </c>
      <c r="D63" t="s">
        <v>310</v>
      </c>
      <c r="E63" t="s">
        <v>311</v>
      </c>
      <c r="F63" t="s">
        <v>78</v>
      </c>
      <c r="G63" s="1" t="str">
        <f t="shared" si="0"/>
        <v>cl-cs_ComisionCorredoresYRetribucionAsesoresPrevisionales</v>
      </c>
      <c r="H63" t="str">
        <f t="shared" si="3"/>
        <v>cl-cs</v>
      </c>
      <c r="I63" t="str">
        <f t="shared" si="4"/>
        <v>ComisionCorredoresYRetribucionAsesoresPrevisionales</v>
      </c>
      <c r="J63" t="str">
        <f t="shared" si="1"/>
        <v>concepto</v>
      </c>
      <c r="K63" t="str">
        <f t="shared" si="2"/>
        <v>debit</v>
      </c>
      <c r="L63" t="str">
        <f t="shared" si="5"/>
        <v>insert into dbax_defi_conc (pref_conc, codi_conc, tipo_conc, tipo_peri, tipo_valo, tipo_cuen) values ('cl-cs','ComisionCorredoresYRetribucionAsesoresPrevisionales','concepto','duration','xbrli:monetaryItemType','debit')</v>
      </c>
    </row>
    <row r="64" spans="1:12" x14ac:dyDescent="0.25">
      <c r="A64" t="s">
        <v>313</v>
      </c>
      <c r="B64" t="s">
        <v>303</v>
      </c>
      <c r="C64" t="s">
        <v>304</v>
      </c>
      <c r="D64" t="s">
        <v>310</v>
      </c>
      <c r="E64" t="s">
        <v>311</v>
      </c>
      <c r="F64" t="s">
        <v>78</v>
      </c>
      <c r="G64" s="1" t="str">
        <f t="shared" si="0"/>
        <v>cl-cs_ComisionesReaseguroAceptado</v>
      </c>
      <c r="H64" t="str">
        <f t="shared" si="3"/>
        <v>cl-cs</v>
      </c>
      <c r="I64" t="str">
        <f t="shared" si="4"/>
        <v>ComisionesReaseguroAceptado</v>
      </c>
      <c r="J64" t="str">
        <f t="shared" si="1"/>
        <v>concepto</v>
      </c>
      <c r="K64" t="str">
        <f t="shared" si="2"/>
        <v>debit</v>
      </c>
      <c r="L64" t="str">
        <f t="shared" si="5"/>
        <v>insert into dbax_defi_conc (pref_conc, codi_conc, tipo_conc, tipo_peri, tipo_valo, tipo_cuen) values ('cl-cs','ComisionesReaseguroAceptado','concepto','duration','xbrli:monetaryItemType','debit')</v>
      </c>
    </row>
    <row r="65" spans="1:12" x14ac:dyDescent="0.25">
      <c r="A65" t="s">
        <v>314</v>
      </c>
      <c r="B65" t="s">
        <v>303</v>
      </c>
      <c r="C65" t="s">
        <v>304</v>
      </c>
      <c r="D65" t="s">
        <v>310</v>
      </c>
      <c r="E65" t="s">
        <v>315</v>
      </c>
      <c r="F65" t="s">
        <v>78</v>
      </c>
      <c r="G65" s="1" t="str">
        <f t="shared" si="0"/>
        <v>cl-cs_ComisionesReaseguroCedido</v>
      </c>
      <c r="H65" t="str">
        <f t="shared" si="3"/>
        <v>cl-cs</v>
      </c>
      <c r="I65" t="str">
        <f t="shared" si="4"/>
        <v>ComisionesReaseguroCedido</v>
      </c>
      <c r="J65" t="str">
        <f t="shared" si="1"/>
        <v>concepto</v>
      </c>
      <c r="K65" t="str">
        <f t="shared" si="2"/>
        <v>credit</v>
      </c>
      <c r="L65" t="str">
        <f t="shared" si="5"/>
        <v>insert into dbax_defi_conc (pref_conc, codi_conc, tipo_conc, tipo_peri, tipo_valo, tipo_cuen) values ('cl-cs','ComisionesReaseguroCedido','concepto','duration','xbrli:monetaryItemType','credit')</v>
      </c>
    </row>
    <row r="66" spans="1:12" x14ac:dyDescent="0.25">
      <c r="A66" t="s">
        <v>316</v>
      </c>
      <c r="B66" t="s">
        <v>303</v>
      </c>
      <c r="C66" t="s">
        <v>304</v>
      </c>
      <c r="D66" t="s">
        <v>317</v>
      </c>
      <c r="E66" t="s">
        <v>306</v>
      </c>
      <c r="F66" t="s">
        <v>78</v>
      </c>
      <c r="G66" s="1" t="str">
        <f t="shared" si="0"/>
        <v>cl-cs_CostoAdministracionPartidas</v>
      </c>
      <c r="H66" t="str">
        <f t="shared" si="3"/>
        <v>cl-cs</v>
      </c>
      <c r="I66" t="str">
        <f t="shared" si="4"/>
        <v>CostoAdministracionPartidas</v>
      </c>
      <c r="J66" t="str">
        <f t="shared" si="1"/>
        <v>concepto</v>
      </c>
      <c r="K66" t="str">
        <f t="shared" si="2"/>
        <v>abstract</v>
      </c>
      <c r="L66" t="str">
        <f t="shared" si="5"/>
        <v>insert into dbax_defi_conc (pref_conc, codi_conc, tipo_conc, tipo_peri, tipo_valo, tipo_cuen) values ('cl-cs','CostoAdministracionPartidas','concepto','duration','xbrli:stringItemType','abstract')</v>
      </c>
    </row>
    <row r="67" spans="1:12" x14ac:dyDescent="0.25">
      <c r="A67" t="s">
        <v>363</v>
      </c>
      <c r="B67" t="s">
        <v>303</v>
      </c>
      <c r="C67" t="s">
        <v>304</v>
      </c>
      <c r="D67" t="s">
        <v>310</v>
      </c>
      <c r="E67" t="s">
        <v>311</v>
      </c>
      <c r="F67" t="s">
        <v>78</v>
      </c>
      <c r="G67" s="1" t="str">
        <f t="shared" si="0"/>
        <v>cl-cs_CostoDeRentasDelEjercicio</v>
      </c>
      <c r="H67" t="str">
        <f t="shared" si="3"/>
        <v>cl-cs</v>
      </c>
      <c r="I67" t="str">
        <f t="shared" si="4"/>
        <v>CostoDeRentasDelEjercicio</v>
      </c>
      <c r="J67" t="str">
        <f t="shared" si="1"/>
        <v>concepto</v>
      </c>
      <c r="K67" t="str">
        <f t="shared" si="2"/>
        <v>debit</v>
      </c>
      <c r="L67" t="str">
        <f t="shared" si="5"/>
        <v>insert into dbax_defi_conc (pref_conc, codi_conc, tipo_conc, tipo_peri, tipo_valo, tipo_cuen) values ('cl-cs','CostoDeRentasDelEjercicio','concepto','duration','xbrli:monetaryItemType','debit')</v>
      </c>
    </row>
    <row r="68" spans="1:12" x14ac:dyDescent="0.25">
      <c r="A68" t="s">
        <v>318</v>
      </c>
      <c r="B68" t="s">
        <v>303</v>
      </c>
      <c r="C68" t="s">
        <v>304</v>
      </c>
      <c r="D68" t="s">
        <v>310</v>
      </c>
      <c r="E68" t="s">
        <v>311</v>
      </c>
      <c r="F68" t="s">
        <v>78</v>
      </c>
      <c r="G68" s="1" t="str">
        <f t="shared" si="0"/>
        <v>cl-cs_CostosAdministracion</v>
      </c>
      <c r="H68" t="str">
        <f t="shared" si="3"/>
        <v>cl-cs</v>
      </c>
      <c r="I68" t="str">
        <f t="shared" si="4"/>
        <v>CostosAdministracion</v>
      </c>
      <c r="J68" t="str">
        <f t="shared" si="1"/>
        <v>concepto</v>
      </c>
      <c r="K68" t="str">
        <f t="shared" si="2"/>
        <v>debit</v>
      </c>
      <c r="L68" t="str">
        <f t="shared" si="5"/>
        <v>insert into dbax_defi_conc (pref_conc, codi_conc, tipo_conc, tipo_peri, tipo_valo, tipo_cuen) values ('cl-cs','CostosAdministracion','concepto','duration','xbrli:monetaryItemType','debit')</v>
      </c>
    </row>
    <row r="69" spans="1:12" x14ac:dyDescent="0.25">
      <c r="A69" t="s">
        <v>319</v>
      </c>
      <c r="B69" t="s">
        <v>303</v>
      </c>
      <c r="C69" t="s">
        <v>304</v>
      </c>
      <c r="D69" t="s">
        <v>310</v>
      </c>
      <c r="E69" t="s">
        <v>311</v>
      </c>
      <c r="F69" t="s">
        <v>78</v>
      </c>
      <c r="G69" s="1" t="str">
        <f t="shared" si="0"/>
        <v>cl-cs_CostosAdministracionDirectos</v>
      </c>
      <c r="H69" t="str">
        <f t="shared" si="3"/>
        <v>cl-cs</v>
      </c>
      <c r="I69" t="str">
        <f t="shared" si="4"/>
        <v>CostosAdministracionDirectos</v>
      </c>
      <c r="J69" t="str">
        <f t="shared" si="1"/>
        <v>concepto</v>
      </c>
      <c r="K69" t="str">
        <f t="shared" si="2"/>
        <v>debit</v>
      </c>
      <c r="L69" t="str">
        <f t="shared" si="5"/>
        <v>insert into dbax_defi_conc (pref_conc, codi_conc, tipo_conc, tipo_peri, tipo_valo, tipo_cuen) values ('cl-cs','CostosAdministracionDirectos','concepto','duration','xbrli:monetaryItemType','debit')</v>
      </c>
    </row>
    <row r="70" spans="1:12" x14ac:dyDescent="0.25">
      <c r="A70" t="s">
        <v>320</v>
      </c>
      <c r="B70" t="s">
        <v>303</v>
      </c>
      <c r="C70" t="s">
        <v>304</v>
      </c>
      <c r="D70" t="s">
        <v>310</v>
      </c>
      <c r="E70" t="s">
        <v>311</v>
      </c>
      <c r="F70" t="s">
        <v>78</v>
      </c>
      <c r="G70" s="1" t="str">
        <f t="shared" si="0"/>
        <v>cl-cs_CostosAdministracionIndirectos</v>
      </c>
      <c r="H70" t="str">
        <f t="shared" si="3"/>
        <v>cl-cs</v>
      </c>
      <c r="I70" t="str">
        <f t="shared" si="4"/>
        <v>CostosAdministracionIndirectos</v>
      </c>
      <c r="J70" t="str">
        <f t="shared" si="1"/>
        <v>concepto</v>
      </c>
      <c r="K70" t="str">
        <f t="shared" si="2"/>
        <v>debit</v>
      </c>
      <c r="L70" t="str">
        <f t="shared" si="5"/>
        <v>insert into dbax_defi_conc (pref_conc, codi_conc, tipo_conc, tipo_peri, tipo_valo, tipo_cuen) values ('cl-cs','CostosAdministracionIndirectos','concepto','duration','xbrli:monetaryItemType','debit')</v>
      </c>
    </row>
    <row r="71" spans="1:12" x14ac:dyDescent="0.25">
      <c r="A71" t="s">
        <v>321</v>
      </c>
      <c r="B71" t="s">
        <v>303</v>
      </c>
      <c r="C71" t="s">
        <v>304</v>
      </c>
      <c r="D71" t="s">
        <v>310</v>
      </c>
      <c r="E71" t="s">
        <v>311</v>
      </c>
      <c r="F71" t="s">
        <v>78</v>
      </c>
      <c r="G71" s="1" t="str">
        <f t="shared" si="0"/>
        <v>cl-cs_CostoSiniestrosDelEjercicio</v>
      </c>
      <c r="H71" t="str">
        <f t="shared" si="3"/>
        <v>cl-cs</v>
      </c>
      <c r="I71" t="str">
        <f t="shared" si="4"/>
        <v>CostoSiniestrosDelEjercicio</v>
      </c>
      <c r="J71" t="str">
        <f t="shared" si="1"/>
        <v>concepto</v>
      </c>
      <c r="K71" t="str">
        <f t="shared" si="2"/>
        <v>debit</v>
      </c>
      <c r="L71" t="str">
        <f t="shared" si="5"/>
        <v>insert into dbax_defi_conc (pref_conc, codi_conc, tipo_conc, tipo_peri, tipo_valo, tipo_cuen) values ('cl-cs','CostoSiniestrosDelEjercicio','concepto','duration','xbrli:monetaryItemType','debit')</v>
      </c>
    </row>
    <row r="72" spans="1:12" x14ac:dyDescent="0.25">
      <c r="A72" t="s">
        <v>322</v>
      </c>
      <c r="B72" t="s">
        <v>303</v>
      </c>
      <c r="C72" t="s">
        <v>304</v>
      </c>
      <c r="D72" t="s">
        <v>317</v>
      </c>
      <c r="E72" t="s">
        <v>306</v>
      </c>
      <c r="F72" t="s">
        <v>78</v>
      </c>
      <c r="G72" s="1" t="str">
        <f t="shared" si="0"/>
        <v>cl-cs_CuadroCostosAdministracionSinopsis</v>
      </c>
      <c r="H72" t="str">
        <f t="shared" si="3"/>
        <v>cl-cs</v>
      </c>
      <c r="I72" t="str">
        <f t="shared" si="4"/>
        <v>CuadroCostosAdministracionSinopsis</v>
      </c>
      <c r="J72" t="str">
        <f t="shared" si="1"/>
        <v>concepto</v>
      </c>
      <c r="K72" t="str">
        <f t="shared" si="2"/>
        <v>abstract</v>
      </c>
      <c r="L72" t="str">
        <f t="shared" si="5"/>
        <v>insert into dbax_defi_conc (pref_conc, codi_conc, tipo_conc, tipo_peri, tipo_valo, tipo_cuen) values ('cl-cs','CuadroCostosAdministracionSinopsis','concepto','duration','xbrli:stringItemType','abstract')</v>
      </c>
    </row>
    <row r="73" spans="1:12" x14ac:dyDescent="0.25">
      <c r="A73" t="s">
        <v>323</v>
      </c>
      <c r="B73" t="s">
        <v>324</v>
      </c>
      <c r="C73" t="s">
        <v>304</v>
      </c>
      <c r="D73" t="s">
        <v>317</v>
      </c>
      <c r="E73" t="s">
        <v>306</v>
      </c>
      <c r="F73" t="s">
        <v>78</v>
      </c>
      <c r="G73" s="1" t="str">
        <f t="shared" ref="G73:G136" si="6">MID(A73,FIND("#",A73)+1,10000)</f>
        <v>cl-cs_CuadroCostosAdministracionTabla</v>
      </c>
      <c r="H73" t="str">
        <f t="shared" si="3"/>
        <v>cl-cs</v>
      </c>
      <c r="I73" t="str">
        <f t="shared" si="4"/>
        <v>CuadroCostosAdministracionTabla</v>
      </c>
      <c r="J73" t="str">
        <f t="shared" ref="J73:J136" si="7">IF(B73="xbrldt:hypercubeItem","hipercubo",IF(B73="xbrli:item","concepto",IF(B73="xbrldt:dimensionItem","dimension",B73)))</f>
        <v>hipercubo</v>
      </c>
      <c r="K73" t="str">
        <f t="shared" ref="K73:K136" si="8">IF(E73&lt;&gt;"false",E73,"")</f>
        <v>abstract</v>
      </c>
      <c r="L73" t="str">
        <f t="shared" si="5"/>
        <v>insert into dbax_defi_conc (pref_conc, codi_conc, tipo_conc, tipo_peri, tipo_valo, tipo_cuen) values ('cl-cs','CuadroCostosAdministracionTabla','hipercubo','duration','xbrli:stringItemType','abstract')</v>
      </c>
    </row>
    <row r="74" spans="1:12" x14ac:dyDescent="0.25">
      <c r="A74" t="s">
        <v>325</v>
      </c>
      <c r="B74" t="s">
        <v>303</v>
      </c>
      <c r="C74" t="s">
        <v>304</v>
      </c>
      <c r="D74" t="s">
        <v>317</v>
      </c>
      <c r="E74" t="s">
        <v>306</v>
      </c>
      <c r="F74" t="s">
        <v>78</v>
      </c>
      <c r="G74" s="1" t="str">
        <f t="shared" si="6"/>
        <v>cl-cs_CuadroMargenContribucionPartidas</v>
      </c>
      <c r="H74" t="str">
        <f t="shared" ref="H74:H137" si="9">MID(G74,1,FIND("_",G74)-1)</f>
        <v>cl-cs</v>
      </c>
      <c r="I74" t="str">
        <f t="shared" ref="I74:I137" si="10">MID(G74,FIND("_",G74)+1,10000)</f>
        <v>CuadroMargenContribucionPartidas</v>
      </c>
      <c r="J74" t="str">
        <f t="shared" si="7"/>
        <v>concepto</v>
      </c>
      <c r="K74" t="str">
        <f t="shared" si="8"/>
        <v>abstract</v>
      </c>
      <c r="L74" t="str">
        <f t="shared" ref="L74:L137" si="11">CONCATENATE("insert into dbax_defi_conc (pref_conc, codi_conc, tipo_conc, tipo_peri, tipo_valo, tipo_cuen) values ('",H74,"','",I74,"','",J74,"','",C74,"','",D74,"','",K74,"')")</f>
        <v>insert into dbax_defi_conc (pref_conc, codi_conc, tipo_conc, tipo_peri, tipo_valo, tipo_cuen) values ('cl-cs','CuadroMargenContribucionPartidas','concepto','duration','xbrli:stringItemType','abstract')</v>
      </c>
    </row>
    <row r="75" spans="1:12" x14ac:dyDescent="0.25">
      <c r="A75" t="s">
        <v>326</v>
      </c>
      <c r="B75" t="s">
        <v>303</v>
      </c>
      <c r="C75" t="s">
        <v>304</v>
      </c>
      <c r="D75" t="s">
        <v>317</v>
      </c>
      <c r="E75" t="s">
        <v>306</v>
      </c>
      <c r="F75" t="s">
        <v>78</v>
      </c>
      <c r="G75" s="1" t="str">
        <f t="shared" si="6"/>
        <v>cl-cs_CuadroMargenContribucionSinopsis</v>
      </c>
      <c r="H75" t="str">
        <f t="shared" si="9"/>
        <v>cl-cs</v>
      </c>
      <c r="I75" t="str">
        <f t="shared" si="10"/>
        <v>CuadroMargenContribucionSinopsis</v>
      </c>
      <c r="J75" t="str">
        <f t="shared" si="7"/>
        <v>concepto</v>
      </c>
      <c r="K75" t="str">
        <f t="shared" si="8"/>
        <v>abstract</v>
      </c>
      <c r="L75" t="str">
        <f t="shared" si="11"/>
        <v>insert into dbax_defi_conc (pref_conc, codi_conc, tipo_conc, tipo_peri, tipo_valo, tipo_cuen) values ('cl-cs','CuadroMargenContribucionSinopsis','concepto','duration','xbrli:stringItemType','abstract')</v>
      </c>
    </row>
    <row r="76" spans="1:12" x14ac:dyDescent="0.25">
      <c r="A76" t="s">
        <v>327</v>
      </c>
      <c r="B76" t="s">
        <v>324</v>
      </c>
      <c r="C76" t="s">
        <v>304</v>
      </c>
      <c r="D76" t="s">
        <v>317</v>
      </c>
      <c r="E76" t="s">
        <v>306</v>
      </c>
      <c r="F76" t="s">
        <v>78</v>
      </c>
      <c r="G76" s="1" t="str">
        <f t="shared" si="6"/>
        <v>cl-cs_CuadroMargenContribucionTabla</v>
      </c>
      <c r="H76" t="str">
        <f t="shared" si="9"/>
        <v>cl-cs</v>
      </c>
      <c r="I76" t="str">
        <f t="shared" si="10"/>
        <v>CuadroMargenContribucionTabla</v>
      </c>
      <c r="J76" t="str">
        <f t="shared" si="7"/>
        <v>hipercubo</v>
      </c>
      <c r="K76" t="str">
        <f t="shared" si="8"/>
        <v>abstract</v>
      </c>
      <c r="L76" t="str">
        <f t="shared" si="11"/>
        <v>insert into dbax_defi_conc (pref_conc, codi_conc, tipo_conc, tipo_peri, tipo_valo, tipo_cuen) values ('cl-cs','CuadroMargenContribucionTabla','hipercubo','duration','xbrli:stringItemType','abstract')</v>
      </c>
    </row>
    <row r="77" spans="1:12" x14ac:dyDescent="0.25">
      <c r="A77" t="s">
        <v>328</v>
      </c>
      <c r="B77" t="s">
        <v>303</v>
      </c>
      <c r="C77" t="s">
        <v>304</v>
      </c>
      <c r="D77" t="s">
        <v>317</v>
      </c>
      <c r="E77" t="s">
        <v>306</v>
      </c>
      <c r="F77" t="s">
        <v>78</v>
      </c>
      <c r="G77" s="1" t="str">
        <f t="shared" si="6"/>
        <v>cl-cs_CuadroMargenContribucionYCostoAdministracionSinopsis</v>
      </c>
      <c r="H77" t="str">
        <f t="shared" si="9"/>
        <v>cl-cs</v>
      </c>
      <c r="I77" t="str">
        <f t="shared" si="10"/>
        <v>CuadroMargenContribucionYCostoAdministracionSinopsis</v>
      </c>
      <c r="J77" t="str">
        <f t="shared" si="7"/>
        <v>concepto</v>
      </c>
      <c r="K77" t="str">
        <f t="shared" si="8"/>
        <v>abstract</v>
      </c>
      <c r="L77" t="str">
        <f t="shared" si="11"/>
        <v>insert into dbax_defi_conc (pref_conc, codi_conc, tipo_conc, tipo_peri, tipo_valo, tipo_cuen) values ('cl-cs','CuadroMargenContribucionYCostoAdministracionSinopsis','concepto','duration','xbrli:stringItemType','abstract')</v>
      </c>
    </row>
    <row r="78" spans="1:12" x14ac:dyDescent="0.25">
      <c r="A78" t="s">
        <v>329</v>
      </c>
      <c r="B78" t="s">
        <v>330</v>
      </c>
      <c r="C78" t="s">
        <v>304</v>
      </c>
      <c r="D78" t="s">
        <v>317</v>
      </c>
      <c r="E78" t="s">
        <v>306</v>
      </c>
      <c r="F78" t="s">
        <v>78</v>
      </c>
      <c r="G78" s="1" t="str">
        <f t="shared" si="6"/>
        <v>cl-cs_DetalleSubRamosEje</v>
      </c>
      <c r="H78" t="str">
        <f t="shared" si="9"/>
        <v>cl-cs</v>
      </c>
      <c r="I78" t="str">
        <f t="shared" si="10"/>
        <v>DetalleSubRamosEje</v>
      </c>
      <c r="J78" t="str">
        <f t="shared" si="7"/>
        <v>dimension</v>
      </c>
      <c r="K78" t="str">
        <f t="shared" si="8"/>
        <v>abstract</v>
      </c>
      <c r="L78" t="str">
        <f t="shared" si="11"/>
        <v>insert into dbax_defi_conc (pref_conc, codi_conc, tipo_conc, tipo_peri, tipo_valo, tipo_cuen) values ('cl-cs','DetalleSubRamosEje','dimension','duration','xbrli:stringItemType','abstract')</v>
      </c>
    </row>
    <row r="79" spans="1:12" x14ac:dyDescent="0.25">
      <c r="A79" t="s">
        <v>329</v>
      </c>
      <c r="B79" t="s">
        <v>330</v>
      </c>
      <c r="C79" t="s">
        <v>304</v>
      </c>
      <c r="D79" t="s">
        <v>317</v>
      </c>
      <c r="E79" t="s">
        <v>306</v>
      </c>
      <c r="F79" t="s">
        <v>78</v>
      </c>
      <c r="G79" s="1" t="str">
        <f t="shared" si="6"/>
        <v>cl-cs_DetalleSubRamosEje</v>
      </c>
      <c r="H79" t="str">
        <f t="shared" si="9"/>
        <v>cl-cs</v>
      </c>
      <c r="I79" t="str">
        <f t="shared" si="10"/>
        <v>DetalleSubRamosEje</v>
      </c>
      <c r="J79" t="str">
        <f t="shared" si="7"/>
        <v>dimension</v>
      </c>
      <c r="K79" t="str">
        <f t="shared" si="8"/>
        <v>abstract</v>
      </c>
      <c r="L79" t="str">
        <f t="shared" si="11"/>
        <v>insert into dbax_defi_conc (pref_conc, codi_conc, tipo_conc, tipo_peri, tipo_valo, tipo_cuen) values ('cl-cs','DetalleSubRamosEje','dimension','duration','xbrli:stringItemType','abstract')</v>
      </c>
    </row>
    <row r="80" spans="1:12" x14ac:dyDescent="0.25">
      <c r="A80" t="s">
        <v>331</v>
      </c>
      <c r="B80" t="s">
        <v>303</v>
      </c>
      <c r="C80" t="s">
        <v>304</v>
      </c>
      <c r="D80" t="s">
        <v>310</v>
      </c>
      <c r="E80" t="s">
        <v>311</v>
      </c>
      <c r="F80" t="s">
        <v>78</v>
      </c>
      <c r="G80" s="1" t="str">
        <f t="shared" si="6"/>
        <v>cl-cs_DeterioroSeguros</v>
      </c>
      <c r="H80" t="str">
        <f t="shared" si="9"/>
        <v>cl-cs</v>
      </c>
      <c r="I80" t="str">
        <f t="shared" si="10"/>
        <v>DeterioroSeguros</v>
      </c>
      <c r="J80" t="str">
        <f t="shared" si="7"/>
        <v>concepto</v>
      </c>
      <c r="K80" t="str">
        <f t="shared" si="8"/>
        <v>debit</v>
      </c>
      <c r="L80" t="str">
        <f t="shared" si="11"/>
        <v>insert into dbax_defi_conc (pref_conc, codi_conc, tipo_conc, tipo_peri, tipo_valo, tipo_cuen) values ('cl-cs','DeterioroSeguros','concepto','duration','xbrli:monetaryItemType','debit')</v>
      </c>
    </row>
    <row r="81" spans="1:12" x14ac:dyDescent="0.25">
      <c r="A81" t="s">
        <v>332</v>
      </c>
      <c r="B81" t="s">
        <v>303</v>
      </c>
      <c r="C81" t="s">
        <v>304</v>
      </c>
      <c r="D81" t="s">
        <v>310</v>
      </c>
      <c r="E81" t="s">
        <v>311</v>
      </c>
      <c r="F81" t="s">
        <v>78</v>
      </c>
      <c r="G81" s="1" t="str">
        <f t="shared" si="6"/>
        <v>cl-cs_GastosAsociadosCanalDistribucionDirectos</v>
      </c>
      <c r="H81" t="str">
        <f t="shared" si="9"/>
        <v>cl-cs</v>
      </c>
      <c r="I81" t="str">
        <f t="shared" si="10"/>
        <v>GastosAsociadosCanalDistribucionDirectos</v>
      </c>
      <c r="J81" t="str">
        <f t="shared" si="7"/>
        <v>concepto</v>
      </c>
      <c r="K81" t="str">
        <f t="shared" si="8"/>
        <v>debit</v>
      </c>
      <c r="L81" t="str">
        <f t="shared" si="11"/>
        <v>insert into dbax_defi_conc (pref_conc, codi_conc, tipo_conc, tipo_peri, tipo_valo, tipo_cuen) values ('cl-cs','GastosAsociadosCanalDistribucionDirectos','concepto','duration','xbrli:monetaryItemType','debit')</v>
      </c>
    </row>
    <row r="82" spans="1:12" x14ac:dyDescent="0.25">
      <c r="A82" t="s">
        <v>333</v>
      </c>
      <c r="B82" t="s">
        <v>303</v>
      </c>
      <c r="C82" t="s">
        <v>304</v>
      </c>
      <c r="D82" t="s">
        <v>310</v>
      </c>
      <c r="E82" t="s">
        <v>311</v>
      </c>
      <c r="F82" t="s">
        <v>78</v>
      </c>
      <c r="G82" s="1" t="str">
        <f t="shared" si="6"/>
        <v>cl-cs_GastosAsociadosCanalDistribucionIndirectos</v>
      </c>
      <c r="H82" t="str">
        <f t="shared" si="9"/>
        <v>cl-cs</v>
      </c>
      <c r="I82" t="str">
        <f t="shared" si="10"/>
        <v>GastosAsociadosCanalDistribucionIndirectos</v>
      </c>
      <c r="J82" t="str">
        <f t="shared" si="7"/>
        <v>concepto</v>
      </c>
      <c r="K82" t="str">
        <f t="shared" si="8"/>
        <v>debit</v>
      </c>
      <c r="L82" t="str">
        <f t="shared" si="11"/>
        <v>insert into dbax_defi_conc (pref_conc, codi_conc, tipo_conc, tipo_peri, tipo_valo, tipo_cuen) values ('cl-cs','GastosAsociadosCanalDistribucionIndirectos','concepto','duration','xbrli:monetaryItemType','debit')</v>
      </c>
    </row>
    <row r="83" spans="1:12" x14ac:dyDescent="0.25">
      <c r="A83" t="s">
        <v>364</v>
      </c>
      <c r="B83" t="s">
        <v>303</v>
      </c>
      <c r="C83" t="s">
        <v>304</v>
      </c>
      <c r="D83" t="s">
        <v>310</v>
      </c>
      <c r="E83" t="s">
        <v>311</v>
      </c>
      <c r="F83" t="s">
        <v>78</v>
      </c>
      <c r="G83" s="1" t="str">
        <f t="shared" si="6"/>
        <v>cl-cs_GastosMedicos</v>
      </c>
      <c r="H83" t="str">
        <f t="shared" si="9"/>
        <v>cl-cs</v>
      </c>
      <c r="I83" t="str">
        <f t="shared" si="10"/>
        <v>GastosMedicos</v>
      </c>
      <c r="J83" t="str">
        <f t="shared" si="7"/>
        <v>concepto</v>
      </c>
      <c r="K83" t="str">
        <f t="shared" si="8"/>
        <v>debit</v>
      </c>
      <c r="L83" t="str">
        <f t="shared" si="11"/>
        <v>insert into dbax_defi_conc (pref_conc, codi_conc, tipo_conc, tipo_peri, tipo_valo, tipo_cuen) values ('cl-cs','GastosMedicos','concepto','duration','xbrli:monetaryItemType','debit')</v>
      </c>
    </row>
    <row r="84" spans="1:12" x14ac:dyDescent="0.25">
      <c r="A84" t="s">
        <v>334</v>
      </c>
      <c r="B84" t="s">
        <v>303</v>
      </c>
      <c r="C84" t="s">
        <v>304</v>
      </c>
      <c r="D84" t="s">
        <v>310</v>
      </c>
      <c r="E84" t="s">
        <v>311</v>
      </c>
      <c r="F84" t="s">
        <v>78</v>
      </c>
      <c r="G84" s="1" t="str">
        <f t="shared" si="6"/>
        <v>cl-cs_GastosPorReaseguroNoProporcional</v>
      </c>
      <c r="H84" t="str">
        <f t="shared" si="9"/>
        <v>cl-cs</v>
      </c>
      <c r="I84" t="str">
        <f t="shared" si="10"/>
        <v>GastosPorReaseguroNoProporcional</v>
      </c>
      <c r="J84" t="str">
        <f t="shared" si="7"/>
        <v>concepto</v>
      </c>
      <c r="K84" t="str">
        <f t="shared" si="8"/>
        <v>debit</v>
      </c>
      <c r="L84" t="str">
        <f t="shared" si="11"/>
        <v>insert into dbax_defi_conc (pref_conc, codi_conc, tipo_conc, tipo_peri, tipo_valo, tipo_cuen) values ('cl-cs','GastosPorReaseguroNoProporcional','concepto','duration','xbrli:monetaryItemType','debit')</v>
      </c>
    </row>
    <row r="85" spans="1:12" x14ac:dyDescent="0.25">
      <c r="A85" t="s">
        <v>335</v>
      </c>
      <c r="B85" t="s">
        <v>303</v>
      </c>
      <c r="C85" t="s">
        <v>304</v>
      </c>
      <c r="D85" t="s">
        <v>305</v>
      </c>
      <c r="E85" t="s">
        <v>306</v>
      </c>
      <c r="F85" t="s">
        <v>78</v>
      </c>
      <c r="G85" s="1" t="str">
        <f t="shared" si="6"/>
        <v>cl-cs_IndividualesMiembro</v>
      </c>
      <c r="H85" t="str">
        <f t="shared" si="9"/>
        <v>cl-cs</v>
      </c>
      <c r="I85" t="str">
        <f t="shared" si="10"/>
        <v>IndividualesMiembro</v>
      </c>
      <c r="J85" t="str">
        <f t="shared" si="7"/>
        <v>concepto</v>
      </c>
      <c r="K85" t="str">
        <f t="shared" si="8"/>
        <v>abstract</v>
      </c>
      <c r="L85" t="str">
        <f t="shared" si="11"/>
        <v>insert into dbax_defi_conc (pref_conc, codi_conc, tipo_conc, tipo_peri, tipo_valo, tipo_cuen) values ('cl-cs','IndividualesMiembro','concepto','duration','nonnum:domainItemType','abstract')</v>
      </c>
    </row>
    <row r="86" spans="1:12" x14ac:dyDescent="0.25">
      <c r="A86" t="s">
        <v>337</v>
      </c>
      <c r="B86" t="s">
        <v>303</v>
      </c>
      <c r="C86" t="s">
        <v>304</v>
      </c>
      <c r="D86" t="s">
        <v>310</v>
      </c>
      <c r="E86" t="s">
        <v>315</v>
      </c>
      <c r="F86" t="s">
        <v>78</v>
      </c>
      <c r="G86" s="1" t="str">
        <f t="shared" si="6"/>
        <v>cl-cs_MargenDeContribucion</v>
      </c>
      <c r="H86" t="str">
        <f t="shared" si="9"/>
        <v>cl-cs</v>
      </c>
      <c r="I86" t="str">
        <f t="shared" si="10"/>
        <v>MargenDeContribucion</v>
      </c>
      <c r="J86" t="str">
        <f t="shared" si="7"/>
        <v>concepto</v>
      </c>
      <c r="K86" t="str">
        <f t="shared" si="8"/>
        <v>credit</v>
      </c>
      <c r="L86" t="str">
        <f t="shared" si="11"/>
        <v>insert into dbax_defi_conc (pref_conc, codi_conc, tipo_conc, tipo_peri, tipo_valo, tipo_cuen) values ('cl-cs','MargenDeContribucion','concepto','duration','xbrli:monetaryItemType','credit')</v>
      </c>
    </row>
    <row r="87" spans="1:12" x14ac:dyDescent="0.25">
      <c r="A87" t="s">
        <v>338</v>
      </c>
      <c r="B87" t="s">
        <v>303</v>
      </c>
      <c r="C87" t="s">
        <v>304</v>
      </c>
      <c r="D87" t="s">
        <v>305</v>
      </c>
      <c r="E87" t="s">
        <v>306</v>
      </c>
      <c r="F87" t="s">
        <v>78</v>
      </c>
      <c r="G87" s="1" t="str">
        <f t="shared" si="6"/>
        <v>cl-cs_MasivoMiembro</v>
      </c>
      <c r="H87" t="str">
        <f t="shared" si="9"/>
        <v>cl-cs</v>
      </c>
      <c r="I87" t="str">
        <f t="shared" si="10"/>
        <v>MasivoMiembro</v>
      </c>
      <c r="J87" t="str">
        <f t="shared" si="7"/>
        <v>concepto</v>
      </c>
      <c r="K87" t="str">
        <f t="shared" si="8"/>
        <v>abstract</v>
      </c>
      <c r="L87" t="str">
        <f t="shared" si="11"/>
        <v>insert into dbax_defi_conc (pref_conc, codi_conc, tipo_conc, tipo_peri, tipo_valo, tipo_cuen) values ('cl-cs','MasivoMiembro','concepto','duration','nonnum:domainItemType','abstract')</v>
      </c>
    </row>
    <row r="88" spans="1:12" x14ac:dyDescent="0.25">
      <c r="A88" t="s">
        <v>340</v>
      </c>
      <c r="B88" t="s">
        <v>303</v>
      </c>
      <c r="C88" t="s">
        <v>304</v>
      </c>
      <c r="D88" t="s">
        <v>310</v>
      </c>
      <c r="E88" t="s">
        <v>311</v>
      </c>
      <c r="F88" t="s">
        <v>78</v>
      </c>
      <c r="G88" s="1" t="str">
        <f t="shared" si="6"/>
        <v>cl-cs_OtrosCostosAdministracionDirectos</v>
      </c>
      <c r="H88" t="str">
        <f t="shared" si="9"/>
        <v>cl-cs</v>
      </c>
      <c r="I88" t="str">
        <f t="shared" si="10"/>
        <v>OtrosCostosAdministracionDirectos</v>
      </c>
      <c r="J88" t="str">
        <f t="shared" si="7"/>
        <v>concepto</v>
      </c>
      <c r="K88" t="str">
        <f t="shared" si="8"/>
        <v>debit</v>
      </c>
      <c r="L88" t="str">
        <f t="shared" si="11"/>
        <v>insert into dbax_defi_conc (pref_conc, codi_conc, tipo_conc, tipo_peri, tipo_valo, tipo_cuen) values ('cl-cs','OtrosCostosAdministracionDirectos','concepto','duration','xbrli:monetaryItemType','debit')</v>
      </c>
    </row>
    <row r="89" spans="1:12" x14ac:dyDescent="0.25">
      <c r="A89" t="s">
        <v>341</v>
      </c>
      <c r="B89" t="s">
        <v>303</v>
      </c>
      <c r="C89" t="s">
        <v>304</v>
      </c>
      <c r="D89" t="s">
        <v>310</v>
      </c>
      <c r="E89" t="s">
        <v>311</v>
      </c>
      <c r="F89" t="s">
        <v>78</v>
      </c>
      <c r="G89" s="1" t="str">
        <f t="shared" si="6"/>
        <v>cl-cs_OtrosCostosAdministracionIndirectos</v>
      </c>
      <c r="H89" t="str">
        <f t="shared" si="9"/>
        <v>cl-cs</v>
      </c>
      <c r="I89" t="str">
        <f t="shared" si="10"/>
        <v>OtrosCostosAdministracionIndirectos</v>
      </c>
      <c r="J89" t="str">
        <f t="shared" si="7"/>
        <v>concepto</v>
      </c>
      <c r="K89" t="str">
        <f t="shared" si="8"/>
        <v>debit</v>
      </c>
      <c r="L89" t="str">
        <f t="shared" si="11"/>
        <v>insert into dbax_defi_conc (pref_conc, codi_conc, tipo_conc, tipo_peri, tipo_valo, tipo_cuen) values ('cl-cs','OtrosCostosAdministracionIndirectos','concepto','duration','xbrli:monetaryItemType','debit')</v>
      </c>
    </row>
    <row r="90" spans="1:12" x14ac:dyDescent="0.25">
      <c r="A90" t="s">
        <v>365</v>
      </c>
      <c r="B90" t="s">
        <v>303</v>
      </c>
      <c r="C90" t="s">
        <v>304</v>
      </c>
      <c r="D90" t="s">
        <v>305</v>
      </c>
      <c r="E90" t="s">
        <v>306</v>
      </c>
      <c r="F90" t="s">
        <v>78</v>
      </c>
      <c r="G90" s="1" t="str">
        <f t="shared" si="6"/>
        <v>cl-cs_PrevisionalesMiembro</v>
      </c>
      <c r="H90" t="str">
        <f t="shared" si="9"/>
        <v>cl-cs</v>
      </c>
      <c r="I90" t="str">
        <f t="shared" si="10"/>
        <v>PrevisionalesMiembro</v>
      </c>
      <c r="J90" t="str">
        <f t="shared" si="7"/>
        <v>concepto</v>
      </c>
      <c r="K90" t="str">
        <f t="shared" si="8"/>
        <v>abstract</v>
      </c>
      <c r="L90" t="str">
        <f t="shared" si="11"/>
        <v>insert into dbax_defi_conc (pref_conc, codi_conc, tipo_conc, tipo_peri, tipo_valo, tipo_cuen) values ('cl-cs','PrevisionalesMiembro','concepto','duration','nonnum:domainItemType','abstract')</v>
      </c>
    </row>
    <row r="91" spans="1:12" x14ac:dyDescent="0.25">
      <c r="A91" t="s">
        <v>342</v>
      </c>
      <c r="B91" t="s">
        <v>303</v>
      </c>
      <c r="C91" t="s">
        <v>304</v>
      </c>
      <c r="D91" t="s">
        <v>310</v>
      </c>
      <c r="E91" t="s">
        <v>315</v>
      </c>
      <c r="F91" t="s">
        <v>78</v>
      </c>
      <c r="G91" s="1" t="str">
        <f t="shared" si="6"/>
        <v>cl-cs_PrimasAceptadas</v>
      </c>
      <c r="H91" t="str">
        <f t="shared" si="9"/>
        <v>cl-cs</v>
      </c>
      <c r="I91" t="str">
        <f t="shared" si="10"/>
        <v>PrimasAceptadas</v>
      </c>
      <c r="J91" t="str">
        <f t="shared" si="7"/>
        <v>concepto</v>
      </c>
      <c r="K91" t="str">
        <f t="shared" si="8"/>
        <v>credit</v>
      </c>
      <c r="L91" t="str">
        <f t="shared" si="11"/>
        <v>insert into dbax_defi_conc (pref_conc, codi_conc, tipo_conc, tipo_peri, tipo_valo, tipo_cuen) values ('cl-cs','PrimasAceptadas','concepto','duration','xbrli:monetaryItemType','credit')</v>
      </c>
    </row>
    <row r="92" spans="1:12" x14ac:dyDescent="0.25">
      <c r="A92" t="s">
        <v>343</v>
      </c>
      <c r="B92" t="s">
        <v>303</v>
      </c>
      <c r="C92" t="s">
        <v>304</v>
      </c>
      <c r="D92" t="s">
        <v>310</v>
      </c>
      <c r="E92" t="s">
        <v>311</v>
      </c>
      <c r="F92" t="s">
        <v>78</v>
      </c>
      <c r="G92" s="1" t="str">
        <f t="shared" si="6"/>
        <v>cl-cs_PrimasCedidas</v>
      </c>
      <c r="H92" t="str">
        <f t="shared" si="9"/>
        <v>cl-cs</v>
      </c>
      <c r="I92" t="str">
        <f t="shared" si="10"/>
        <v>PrimasCedidas</v>
      </c>
      <c r="J92" t="str">
        <f t="shared" si="7"/>
        <v>concepto</v>
      </c>
      <c r="K92" t="str">
        <f t="shared" si="8"/>
        <v>debit</v>
      </c>
      <c r="L92" t="str">
        <f t="shared" si="11"/>
        <v>insert into dbax_defi_conc (pref_conc, codi_conc, tipo_conc, tipo_peri, tipo_valo, tipo_cuen) values ('cl-cs','PrimasCedidas','concepto','duration','xbrli:monetaryItemType','debit')</v>
      </c>
    </row>
    <row r="93" spans="1:12" x14ac:dyDescent="0.25">
      <c r="A93" t="s">
        <v>344</v>
      </c>
      <c r="B93" t="s">
        <v>303</v>
      </c>
      <c r="C93" t="s">
        <v>304</v>
      </c>
      <c r="D93" t="s">
        <v>310</v>
      </c>
      <c r="E93" t="s">
        <v>315</v>
      </c>
      <c r="F93" t="s">
        <v>78</v>
      </c>
      <c r="G93" s="1" t="str">
        <f t="shared" si="6"/>
        <v>cl-cs_PrimasDirectas</v>
      </c>
      <c r="H93" t="str">
        <f t="shared" si="9"/>
        <v>cl-cs</v>
      </c>
      <c r="I93" t="str">
        <f t="shared" si="10"/>
        <v>PrimasDirectas</v>
      </c>
      <c r="J93" t="str">
        <f t="shared" si="7"/>
        <v>concepto</v>
      </c>
      <c r="K93" t="str">
        <f t="shared" si="8"/>
        <v>credit</v>
      </c>
      <c r="L93" t="str">
        <f t="shared" si="11"/>
        <v>insert into dbax_defi_conc (pref_conc, codi_conc, tipo_conc, tipo_peri, tipo_valo, tipo_cuen) values ('cl-cs','PrimasDirectas','concepto','duration','xbrli:monetaryItemType','credit')</v>
      </c>
    </row>
    <row r="94" spans="1:12" x14ac:dyDescent="0.25">
      <c r="A94" t="s">
        <v>345</v>
      </c>
      <c r="B94" t="s">
        <v>303</v>
      </c>
      <c r="C94" t="s">
        <v>304</v>
      </c>
      <c r="D94" t="s">
        <v>310</v>
      </c>
      <c r="E94" t="s">
        <v>315</v>
      </c>
      <c r="F94" t="s">
        <v>78</v>
      </c>
      <c r="G94" s="1" t="str">
        <f t="shared" si="6"/>
        <v>cl-cs_PrimasRetenidas</v>
      </c>
      <c r="H94" t="str">
        <f t="shared" si="9"/>
        <v>cl-cs</v>
      </c>
      <c r="I94" t="str">
        <f t="shared" si="10"/>
        <v>PrimasRetenidas</v>
      </c>
      <c r="J94" t="str">
        <f t="shared" si="7"/>
        <v>concepto</v>
      </c>
      <c r="K94" t="str">
        <f t="shared" si="8"/>
        <v>credit</v>
      </c>
      <c r="L94" t="str">
        <f t="shared" si="11"/>
        <v>insert into dbax_defi_conc (pref_conc, codi_conc, tipo_conc, tipo_peri, tipo_valo, tipo_cuen) values ('cl-cs','PrimasRetenidas','concepto','duration','xbrli:monetaryItemType','credit')</v>
      </c>
    </row>
    <row r="95" spans="1:12" x14ac:dyDescent="0.25">
      <c r="A95" t="s">
        <v>346</v>
      </c>
      <c r="B95" t="s">
        <v>330</v>
      </c>
      <c r="C95" t="s">
        <v>304</v>
      </c>
      <c r="D95" t="s">
        <v>317</v>
      </c>
      <c r="E95" t="s">
        <v>306</v>
      </c>
      <c r="F95" t="s">
        <v>78</v>
      </c>
      <c r="G95" s="1" t="str">
        <f t="shared" si="6"/>
        <v>cl-cs_RamosEje</v>
      </c>
      <c r="H95" t="str">
        <f t="shared" si="9"/>
        <v>cl-cs</v>
      </c>
      <c r="I95" t="str">
        <f t="shared" si="10"/>
        <v>RamosEje</v>
      </c>
      <c r="J95" t="str">
        <f t="shared" si="7"/>
        <v>dimension</v>
      </c>
      <c r="K95" t="str">
        <f t="shared" si="8"/>
        <v>abstract</v>
      </c>
      <c r="L95" t="str">
        <f t="shared" si="11"/>
        <v>insert into dbax_defi_conc (pref_conc, codi_conc, tipo_conc, tipo_peri, tipo_valo, tipo_cuen) values ('cl-cs','RamosEje','dimension','duration','xbrli:stringItemType','abstract')</v>
      </c>
    </row>
    <row r="96" spans="1:12" x14ac:dyDescent="0.25">
      <c r="A96" t="s">
        <v>346</v>
      </c>
      <c r="B96" t="s">
        <v>330</v>
      </c>
      <c r="C96" t="s">
        <v>304</v>
      </c>
      <c r="D96" t="s">
        <v>317</v>
      </c>
      <c r="E96" t="s">
        <v>306</v>
      </c>
      <c r="F96" t="s">
        <v>78</v>
      </c>
      <c r="G96" s="1" t="str">
        <f t="shared" si="6"/>
        <v>cl-cs_RamosEje</v>
      </c>
      <c r="H96" t="str">
        <f t="shared" si="9"/>
        <v>cl-cs</v>
      </c>
      <c r="I96" t="str">
        <f t="shared" si="10"/>
        <v>RamosEje</v>
      </c>
      <c r="J96" t="str">
        <f t="shared" si="7"/>
        <v>dimension</v>
      </c>
      <c r="K96" t="str">
        <f t="shared" si="8"/>
        <v>abstract</v>
      </c>
      <c r="L96" t="str">
        <f t="shared" si="11"/>
        <v>insert into dbax_defi_conc (pref_conc, codi_conc, tipo_conc, tipo_peri, tipo_valo, tipo_cuen) values ('cl-cs','RamosEje','dimension','duration','xbrli:stringItemType','abstract')</v>
      </c>
    </row>
    <row r="97" spans="1:12" x14ac:dyDescent="0.25">
      <c r="A97" t="s">
        <v>350</v>
      </c>
      <c r="B97" t="s">
        <v>303</v>
      </c>
      <c r="C97" t="s">
        <v>304</v>
      </c>
      <c r="D97" t="s">
        <v>305</v>
      </c>
      <c r="E97" t="s">
        <v>306</v>
      </c>
      <c r="F97" t="s">
        <v>78</v>
      </c>
      <c r="G97" s="1" t="str">
        <f t="shared" si="6"/>
        <v>cl-cs_RamosSinopsisMiembro</v>
      </c>
      <c r="H97" t="str">
        <f t="shared" si="9"/>
        <v>cl-cs</v>
      </c>
      <c r="I97" t="str">
        <f t="shared" si="10"/>
        <v>RamosSinopsisMiembro</v>
      </c>
      <c r="J97" t="str">
        <f t="shared" si="7"/>
        <v>concepto</v>
      </c>
      <c r="K97" t="str">
        <f t="shared" si="8"/>
        <v>abstract</v>
      </c>
      <c r="L97" t="str">
        <f t="shared" si="11"/>
        <v>insert into dbax_defi_conc (pref_conc, codi_conc, tipo_conc, tipo_peri, tipo_valo, tipo_cuen) values ('cl-cs','RamosSinopsisMiembro','concepto','duration','nonnum:domainItemType','abstract')</v>
      </c>
    </row>
    <row r="98" spans="1:12" x14ac:dyDescent="0.25">
      <c r="A98" t="s">
        <v>366</v>
      </c>
      <c r="B98" t="s">
        <v>303</v>
      </c>
      <c r="C98" t="s">
        <v>304</v>
      </c>
      <c r="D98" t="s">
        <v>367</v>
      </c>
      <c r="E98" t="s">
        <v>349</v>
      </c>
      <c r="F98" t="s">
        <v>78</v>
      </c>
      <c r="G98" s="1" t="str">
        <f t="shared" si="6"/>
        <v>cl-cs_RamosVida</v>
      </c>
      <c r="H98" t="str">
        <f t="shared" si="9"/>
        <v>cl-cs</v>
      </c>
      <c r="I98" t="str">
        <f t="shared" si="10"/>
        <v>RamosVida</v>
      </c>
      <c r="J98" t="str">
        <f t="shared" si="7"/>
        <v>concepto</v>
      </c>
      <c r="K98" t="str">
        <f t="shared" si="8"/>
        <v/>
      </c>
      <c r="L98" t="str">
        <f t="shared" si="11"/>
        <v>insert into dbax_defi_conc (pref_conc, codi_conc, tipo_conc, tipo_peri, tipo_valo, tipo_cuen) values ('cl-cs','RamosVida','concepto','duration','cl-cs_typ:RamosVidaItemType','')</v>
      </c>
    </row>
    <row r="99" spans="1:12" x14ac:dyDescent="0.25">
      <c r="A99" t="s">
        <v>366</v>
      </c>
      <c r="B99" t="s">
        <v>303</v>
      </c>
      <c r="C99" t="s">
        <v>304</v>
      </c>
      <c r="D99" t="s">
        <v>367</v>
      </c>
      <c r="E99" t="s">
        <v>349</v>
      </c>
      <c r="F99" t="s">
        <v>78</v>
      </c>
      <c r="G99" s="1" t="str">
        <f t="shared" si="6"/>
        <v>cl-cs_RamosVida</v>
      </c>
      <c r="H99" t="str">
        <f t="shared" si="9"/>
        <v>cl-cs</v>
      </c>
      <c r="I99" t="str">
        <f t="shared" si="10"/>
        <v>RamosVida</v>
      </c>
      <c r="J99" t="str">
        <f t="shared" si="7"/>
        <v>concepto</v>
      </c>
      <c r="K99" t="str">
        <f t="shared" si="8"/>
        <v/>
      </c>
      <c r="L99" t="str">
        <f t="shared" si="11"/>
        <v>insert into dbax_defi_conc (pref_conc, codi_conc, tipo_conc, tipo_peri, tipo_valo, tipo_cuen) values ('cl-cs','RamosVida','concepto','duration','cl-cs_typ:RamosVidaItemType','')</v>
      </c>
    </row>
    <row r="100" spans="1:12" x14ac:dyDescent="0.25">
      <c r="A100" t="s">
        <v>351</v>
      </c>
      <c r="B100" t="s">
        <v>303</v>
      </c>
      <c r="C100" t="s">
        <v>304</v>
      </c>
      <c r="D100" t="s">
        <v>310</v>
      </c>
      <c r="E100" t="s">
        <v>311</v>
      </c>
      <c r="F100" t="s">
        <v>78</v>
      </c>
      <c r="G100" s="1" t="str">
        <f t="shared" si="6"/>
        <v>cl-cs_RemuneracionesDirectas</v>
      </c>
      <c r="H100" t="str">
        <f t="shared" si="9"/>
        <v>cl-cs</v>
      </c>
      <c r="I100" t="str">
        <f t="shared" si="10"/>
        <v>RemuneracionesDirectas</v>
      </c>
      <c r="J100" t="str">
        <f t="shared" si="7"/>
        <v>concepto</v>
      </c>
      <c r="K100" t="str">
        <f t="shared" si="8"/>
        <v>debit</v>
      </c>
      <c r="L100" t="str">
        <f t="shared" si="11"/>
        <v>insert into dbax_defi_conc (pref_conc, codi_conc, tipo_conc, tipo_peri, tipo_valo, tipo_cuen) values ('cl-cs','RemuneracionesDirectas','concepto','duration','xbrli:monetaryItemType','debit')</v>
      </c>
    </row>
    <row r="101" spans="1:12" x14ac:dyDescent="0.25">
      <c r="A101" t="s">
        <v>352</v>
      </c>
      <c r="B101" t="s">
        <v>303</v>
      </c>
      <c r="C101" t="s">
        <v>304</v>
      </c>
      <c r="D101" t="s">
        <v>310</v>
      </c>
      <c r="E101" t="s">
        <v>311</v>
      </c>
      <c r="F101" t="s">
        <v>78</v>
      </c>
      <c r="G101" s="1" t="str">
        <f t="shared" si="6"/>
        <v>cl-cs_RemuneracionesIndirectas</v>
      </c>
      <c r="H101" t="str">
        <f t="shared" si="9"/>
        <v>cl-cs</v>
      </c>
      <c r="I101" t="str">
        <f t="shared" si="10"/>
        <v>RemuneracionesIndirectas</v>
      </c>
      <c r="J101" t="str">
        <f t="shared" si="7"/>
        <v>concepto</v>
      </c>
      <c r="K101" t="str">
        <f t="shared" si="8"/>
        <v>debit</v>
      </c>
      <c r="L101" t="str">
        <f t="shared" si="11"/>
        <v>insert into dbax_defi_conc (pref_conc, codi_conc, tipo_conc, tipo_peri, tipo_valo, tipo_cuen) values ('cl-cs','RemuneracionesIndirectas','concepto','duration','xbrli:monetaryItemType','debit')</v>
      </c>
    </row>
    <row r="102" spans="1:12" x14ac:dyDescent="0.25">
      <c r="A102" t="s">
        <v>368</v>
      </c>
      <c r="B102" t="s">
        <v>303</v>
      </c>
      <c r="C102" t="s">
        <v>304</v>
      </c>
      <c r="D102" t="s">
        <v>310</v>
      </c>
      <c r="E102" t="s">
        <v>311</v>
      </c>
      <c r="F102" t="s">
        <v>78</v>
      </c>
      <c r="G102" s="1" t="str">
        <f t="shared" si="6"/>
        <v>cl-cs_RentasAceptadas</v>
      </c>
      <c r="H102" t="str">
        <f t="shared" si="9"/>
        <v>cl-cs</v>
      </c>
      <c r="I102" t="str">
        <f t="shared" si="10"/>
        <v>RentasAceptadas</v>
      </c>
      <c r="J102" t="str">
        <f t="shared" si="7"/>
        <v>concepto</v>
      </c>
      <c r="K102" t="str">
        <f t="shared" si="8"/>
        <v>debit</v>
      </c>
      <c r="L102" t="str">
        <f t="shared" si="11"/>
        <v>insert into dbax_defi_conc (pref_conc, codi_conc, tipo_conc, tipo_peri, tipo_valo, tipo_cuen) values ('cl-cs','RentasAceptadas','concepto','duration','xbrli:monetaryItemType','debit')</v>
      </c>
    </row>
    <row r="103" spans="1:12" x14ac:dyDescent="0.25">
      <c r="A103" t="s">
        <v>369</v>
      </c>
      <c r="B103" t="s">
        <v>303</v>
      </c>
      <c r="C103" t="s">
        <v>304</v>
      </c>
      <c r="D103" t="s">
        <v>310</v>
      </c>
      <c r="E103" t="s">
        <v>315</v>
      </c>
      <c r="F103" t="s">
        <v>78</v>
      </c>
      <c r="G103" s="1" t="str">
        <f t="shared" si="6"/>
        <v>cl-cs_RentasCedidas</v>
      </c>
      <c r="H103" t="str">
        <f t="shared" si="9"/>
        <v>cl-cs</v>
      </c>
      <c r="I103" t="str">
        <f t="shared" si="10"/>
        <v>RentasCedidas</v>
      </c>
      <c r="J103" t="str">
        <f t="shared" si="7"/>
        <v>concepto</v>
      </c>
      <c r="K103" t="str">
        <f t="shared" si="8"/>
        <v>credit</v>
      </c>
      <c r="L103" t="str">
        <f t="shared" si="11"/>
        <v>insert into dbax_defi_conc (pref_conc, codi_conc, tipo_conc, tipo_peri, tipo_valo, tipo_cuen) values ('cl-cs','RentasCedidas','concepto','duration','xbrli:monetaryItemType','credit')</v>
      </c>
    </row>
    <row r="104" spans="1:12" x14ac:dyDescent="0.25">
      <c r="A104" t="s">
        <v>370</v>
      </c>
      <c r="B104" t="s">
        <v>303</v>
      </c>
      <c r="C104" t="s">
        <v>304</v>
      </c>
      <c r="D104" t="s">
        <v>310</v>
      </c>
      <c r="E104" t="s">
        <v>311</v>
      </c>
      <c r="F104" t="s">
        <v>78</v>
      </c>
      <c r="G104" s="1" t="str">
        <f t="shared" si="6"/>
        <v>cl-cs_RentasDirectas</v>
      </c>
      <c r="H104" t="str">
        <f t="shared" si="9"/>
        <v>cl-cs</v>
      </c>
      <c r="I104" t="str">
        <f t="shared" si="10"/>
        <v>RentasDirectas</v>
      </c>
      <c r="J104" t="str">
        <f t="shared" si="7"/>
        <v>concepto</v>
      </c>
      <c r="K104" t="str">
        <f t="shared" si="8"/>
        <v>debit</v>
      </c>
      <c r="L104" t="str">
        <f t="shared" si="11"/>
        <v>insert into dbax_defi_conc (pref_conc, codi_conc, tipo_conc, tipo_peri, tipo_valo, tipo_cuen) values ('cl-cs','RentasDirectas','concepto','duration','xbrli:monetaryItemType','debit')</v>
      </c>
    </row>
    <row r="105" spans="1:12" x14ac:dyDescent="0.25">
      <c r="A105" t="s">
        <v>353</v>
      </c>
      <c r="B105" t="s">
        <v>303</v>
      </c>
      <c r="C105" t="s">
        <v>304</v>
      </c>
      <c r="D105" t="s">
        <v>310</v>
      </c>
      <c r="E105" t="s">
        <v>311</v>
      </c>
      <c r="F105" t="s">
        <v>78</v>
      </c>
      <c r="G105" s="1" t="str">
        <f t="shared" si="6"/>
        <v>cl-cs_ResultadoDeIntermediacion</v>
      </c>
      <c r="H105" t="str">
        <f t="shared" si="9"/>
        <v>cl-cs</v>
      </c>
      <c r="I105" t="str">
        <f t="shared" si="10"/>
        <v>ResultadoDeIntermediacion</v>
      </c>
      <c r="J105" t="str">
        <f t="shared" si="7"/>
        <v>concepto</v>
      </c>
      <c r="K105" t="str">
        <f t="shared" si="8"/>
        <v>debit</v>
      </c>
      <c r="L105" t="str">
        <f t="shared" si="11"/>
        <v>insert into dbax_defi_conc (pref_conc, codi_conc, tipo_conc, tipo_peri, tipo_valo, tipo_cuen) values ('cl-cs','ResultadoDeIntermediacion','concepto','duration','xbrli:monetaryItemType','debit')</v>
      </c>
    </row>
    <row r="106" spans="1:12" x14ac:dyDescent="0.25">
      <c r="A106" t="s">
        <v>354</v>
      </c>
      <c r="B106" t="s">
        <v>303</v>
      </c>
      <c r="C106" t="s">
        <v>304</v>
      </c>
      <c r="D106" t="s">
        <v>310</v>
      </c>
      <c r="E106" t="s">
        <v>311</v>
      </c>
      <c r="F106" t="s">
        <v>78</v>
      </c>
      <c r="G106" s="1" t="str">
        <f t="shared" si="6"/>
        <v>cl-cs_SiniestrosAceptados</v>
      </c>
      <c r="H106" t="str">
        <f t="shared" si="9"/>
        <v>cl-cs</v>
      </c>
      <c r="I106" t="str">
        <f t="shared" si="10"/>
        <v>SiniestrosAceptados</v>
      </c>
      <c r="J106" t="str">
        <f t="shared" si="7"/>
        <v>concepto</v>
      </c>
      <c r="K106" t="str">
        <f t="shared" si="8"/>
        <v>debit</v>
      </c>
      <c r="L106" t="str">
        <f t="shared" si="11"/>
        <v>insert into dbax_defi_conc (pref_conc, codi_conc, tipo_conc, tipo_peri, tipo_valo, tipo_cuen) values ('cl-cs','SiniestrosAceptados','concepto','duration','xbrli:monetaryItemType','debit')</v>
      </c>
    </row>
    <row r="107" spans="1:12" x14ac:dyDescent="0.25">
      <c r="A107" t="s">
        <v>355</v>
      </c>
      <c r="B107" t="s">
        <v>303</v>
      </c>
      <c r="C107" t="s">
        <v>304</v>
      </c>
      <c r="D107" t="s">
        <v>310</v>
      </c>
      <c r="E107" t="s">
        <v>315</v>
      </c>
      <c r="F107" t="s">
        <v>78</v>
      </c>
      <c r="G107" s="1" t="str">
        <f t="shared" si="6"/>
        <v>cl-cs_SiniestrosCedidos</v>
      </c>
      <c r="H107" t="str">
        <f t="shared" si="9"/>
        <v>cl-cs</v>
      </c>
      <c r="I107" t="str">
        <f t="shared" si="10"/>
        <v>SiniestrosCedidos</v>
      </c>
      <c r="J107" t="str">
        <f t="shared" si="7"/>
        <v>concepto</v>
      </c>
      <c r="K107" t="str">
        <f t="shared" si="8"/>
        <v>credit</v>
      </c>
      <c r="L107" t="str">
        <f t="shared" si="11"/>
        <v>insert into dbax_defi_conc (pref_conc, codi_conc, tipo_conc, tipo_peri, tipo_valo, tipo_cuen) values ('cl-cs','SiniestrosCedidos','concepto','duration','xbrli:monetaryItemType','credit')</v>
      </c>
    </row>
    <row r="108" spans="1:12" x14ac:dyDescent="0.25">
      <c r="A108" t="s">
        <v>356</v>
      </c>
      <c r="B108" t="s">
        <v>303</v>
      </c>
      <c r="C108" t="s">
        <v>304</v>
      </c>
      <c r="D108" t="s">
        <v>310</v>
      </c>
      <c r="E108" t="s">
        <v>311</v>
      </c>
      <c r="F108" t="s">
        <v>78</v>
      </c>
      <c r="G108" s="1" t="str">
        <f t="shared" si="6"/>
        <v>cl-cs_SiniestrosDirectos</v>
      </c>
      <c r="H108" t="str">
        <f t="shared" si="9"/>
        <v>cl-cs</v>
      </c>
      <c r="I108" t="str">
        <f t="shared" si="10"/>
        <v>SiniestrosDirectos</v>
      </c>
      <c r="J108" t="str">
        <f t="shared" si="7"/>
        <v>concepto</v>
      </c>
      <c r="K108" t="str">
        <f t="shared" si="8"/>
        <v>debit</v>
      </c>
      <c r="L108" t="str">
        <f t="shared" si="11"/>
        <v>insert into dbax_defi_conc (pref_conc, codi_conc, tipo_conc, tipo_peri, tipo_valo, tipo_cuen) values ('cl-cs','SiniestrosDirectos','concepto','duration','xbrli:monetaryItemType','debit')</v>
      </c>
    </row>
    <row r="109" spans="1:12" x14ac:dyDescent="0.25">
      <c r="A109" t="s">
        <v>357</v>
      </c>
      <c r="B109" t="s">
        <v>303</v>
      </c>
      <c r="C109" t="s">
        <v>304</v>
      </c>
      <c r="D109" t="s">
        <v>305</v>
      </c>
      <c r="E109" t="s">
        <v>306</v>
      </c>
      <c r="F109" t="s">
        <v>78</v>
      </c>
      <c r="G109" s="1" t="str">
        <f t="shared" si="6"/>
        <v>cl-cs_TotalSubRamosMiembro</v>
      </c>
      <c r="H109" t="str">
        <f t="shared" si="9"/>
        <v>cl-cs</v>
      </c>
      <c r="I109" t="str">
        <f t="shared" si="10"/>
        <v>TotalSubRamosMiembro</v>
      </c>
      <c r="J109" t="str">
        <f t="shared" si="7"/>
        <v>concepto</v>
      </c>
      <c r="K109" t="str">
        <f t="shared" si="8"/>
        <v>abstract</v>
      </c>
      <c r="L109" t="str">
        <f t="shared" si="11"/>
        <v>insert into dbax_defi_conc (pref_conc, codi_conc, tipo_conc, tipo_peri, tipo_valo, tipo_cuen) values ('cl-cs','TotalSubRamosMiembro','concepto','duration','nonnum:domainItemType','abstract')</v>
      </c>
    </row>
    <row r="110" spans="1:12" x14ac:dyDescent="0.25">
      <c r="A110" t="s">
        <v>358</v>
      </c>
      <c r="B110" t="s">
        <v>303</v>
      </c>
      <c r="C110" t="s">
        <v>304</v>
      </c>
      <c r="D110" t="s">
        <v>310</v>
      </c>
      <c r="E110" t="s">
        <v>311</v>
      </c>
      <c r="F110" t="s">
        <v>78</v>
      </c>
      <c r="G110" s="1" t="str">
        <f t="shared" si="6"/>
        <v>cl-cs_VariacionOtrasReservasTecnicas</v>
      </c>
      <c r="H110" t="str">
        <f t="shared" si="9"/>
        <v>cl-cs</v>
      </c>
      <c r="I110" t="str">
        <f t="shared" si="10"/>
        <v>VariacionOtrasReservasTecnicas</v>
      </c>
      <c r="J110" t="str">
        <f t="shared" si="7"/>
        <v>concepto</v>
      </c>
      <c r="K110" t="str">
        <f t="shared" si="8"/>
        <v>debit</v>
      </c>
      <c r="L110" t="str">
        <f t="shared" si="11"/>
        <v>insert into dbax_defi_conc (pref_conc, codi_conc, tipo_conc, tipo_peri, tipo_valo, tipo_cuen) values ('cl-cs','VariacionOtrasReservasTecnicas','concepto','duration','xbrli:monetaryItemType','debit')</v>
      </c>
    </row>
    <row r="111" spans="1:12" x14ac:dyDescent="0.25">
      <c r="A111" t="s">
        <v>360</v>
      </c>
      <c r="B111" t="s">
        <v>303</v>
      </c>
      <c r="C111" t="s">
        <v>304</v>
      </c>
      <c r="D111" t="s">
        <v>310</v>
      </c>
      <c r="E111" t="s">
        <v>311</v>
      </c>
      <c r="F111" t="s">
        <v>78</v>
      </c>
      <c r="G111" s="1" t="str">
        <f t="shared" si="6"/>
        <v>cl-cs_VariacionReservaDeRiesgoEnCurso</v>
      </c>
      <c r="H111" t="str">
        <f t="shared" si="9"/>
        <v>cl-cs</v>
      </c>
      <c r="I111" t="str">
        <f t="shared" si="10"/>
        <v>VariacionReservaDeRiesgoEnCurso</v>
      </c>
      <c r="J111" t="str">
        <f t="shared" si="7"/>
        <v>concepto</v>
      </c>
      <c r="K111" t="str">
        <f t="shared" si="8"/>
        <v>debit</v>
      </c>
      <c r="L111" t="str">
        <f t="shared" si="11"/>
        <v>insert into dbax_defi_conc (pref_conc, codi_conc, tipo_conc, tipo_peri, tipo_valo, tipo_cuen) values ('cl-cs','VariacionReservaDeRiesgoEnCurso','concepto','duration','xbrli:monetaryItemType','debit')</v>
      </c>
    </row>
    <row r="112" spans="1:12" x14ac:dyDescent="0.25">
      <c r="A112" t="s">
        <v>361</v>
      </c>
      <c r="B112" t="s">
        <v>303</v>
      </c>
      <c r="C112" t="s">
        <v>304</v>
      </c>
      <c r="D112" t="s">
        <v>310</v>
      </c>
      <c r="E112" t="s">
        <v>311</v>
      </c>
      <c r="F112" t="s">
        <v>78</v>
      </c>
      <c r="G112" s="1" t="str">
        <f t="shared" si="6"/>
        <v>cl-cs_VariacionReservaInsuficienciaPrimas</v>
      </c>
      <c r="H112" t="str">
        <f t="shared" si="9"/>
        <v>cl-cs</v>
      </c>
      <c r="I112" t="str">
        <f t="shared" si="10"/>
        <v>VariacionReservaInsuficienciaPrimas</v>
      </c>
      <c r="J112" t="str">
        <f t="shared" si="7"/>
        <v>concepto</v>
      </c>
      <c r="K112" t="str">
        <f t="shared" si="8"/>
        <v>debit</v>
      </c>
      <c r="L112" t="str">
        <f t="shared" si="11"/>
        <v>insert into dbax_defi_conc (pref_conc, codi_conc, tipo_conc, tipo_peri, tipo_valo, tipo_cuen) values ('cl-cs','VariacionReservaInsuficienciaPrimas','concepto','duration','xbrli:monetaryItemType','debit')</v>
      </c>
    </row>
    <row r="113" spans="1:12" x14ac:dyDescent="0.25">
      <c r="A113" t="s">
        <v>371</v>
      </c>
      <c r="B113" t="s">
        <v>303</v>
      </c>
      <c r="C113" t="s">
        <v>304</v>
      </c>
      <c r="D113" t="s">
        <v>310</v>
      </c>
      <c r="E113" t="s">
        <v>311</v>
      </c>
      <c r="F113" t="s">
        <v>78</v>
      </c>
      <c r="G113" s="1" t="str">
        <f t="shared" si="6"/>
        <v>cl-cs_VariacionReservaMatematica</v>
      </c>
      <c r="H113" t="str">
        <f t="shared" si="9"/>
        <v>cl-cs</v>
      </c>
      <c r="I113" t="str">
        <f t="shared" si="10"/>
        <v>VariacionReservaMatematica</v>
      </c>
      <c r="J113" t="str">
        <f t="shared" si="7"/>
        <v>concepto</v>
      </c>
      <c r="K113" t="str">
        <f t="shared" si="8"/>
        <v>debit</v>
      </c>
      <c r="L113" t="str">
        <f t="shared" si="11"/>
        <v>insert into dbax_defi_conc (pref_conc, codi_conc, tipo_conc, tipo_peri, tipo_valo, tipo_cuen) values ('cl-cs','VariacionReservaMatematica','concepto','duration','xbrli:monetaryItemType','debit')</v>
      </c>
    </row>
    <row r="114" spans="1:12" x14ac:dyDescent="0.25">
      <c r="A114" t="s">
        <v>362</v>
      </c>
      <c r="B114" t="s">
        <v>303</v>
      </c>
      <c r="C114" t="s">
        <v>304</v>
      </c>
      <c r="D114" t="s">
        <v>310</v>
      </c>
      <c r="E114" t="s">
        <v>311</v>
      </c>
      <c r="F114" t="s">
        <v>78</v>
      </c>
      <c r="G114" s="1" t="str">
        <f t="shared" si="6"/>
        <v>cl-cs_VariacionReservasTecnicas</v>
      </c>
      <c r="H114" t="str">
        <f t="shared" si="9"/>
        <v>cl-cs</v>
      </c>
      <c r="I114" t="str">
        <f t="shared" si="10"/>
        <v>VariacionReservasTecnicas</v>
      </c>
      <c r="J114" t="str">
        <f t="shared" si="7"/>
        <v>concepto</v>
      </c>
      <c r="K114" t="str">
        <f t="shared" si="8"/>
        <v>debit</v>
      </c>
      <c r="L114" t="str">
        <f t="shared" si="11"/>
        <v>insert into dbax_defi_conc (pref_conc, codi_conc, tipo_conc, tipo_peri, tipo_valo, tipo_cuen) values ('cl-cs','VariacionReservasTecnicas','concepto','duration','xbrli:monetaryItemType','debit')</v>
      </c>
    </row>
    <row r="115" spans="1:12" x14ac:dyDescent="0.25">
      <c r="A115" t="s">
        <v>372</v>
      </c>
      <c r="B115" t="s">
        <v>303</v>
      </c>
      <c r="C115" t="s">
        <v>304</v>
      </c>
      <c r="D115" t="s">
        <v>310</v>
      </c>
      <c r="E115" t="s">
        <v>311</v>
      </c>
      <c r="F115" t="s">
        <v>78</v>
      </c>
      <c r="G115" s="1" t="str">
        <f t="shared" si="6"/>
        <v>cl-cs_VariacionReservaValorDelFondo</v>
      </c>
      <c r="H115" t="str">
        <f t="shared" si="9"/>
        <v>cl-cs</v>
      </c>
      <c r="I115" t="str">
        <f t="shared" si="10"/>
        <v>VariacionReservaValorDelFondo</v>
      </c>
      <c r="J115" t="str">
        <f t="shared" si="7"/>
        <v>concepto</v>
      </c>
      <c r="K115" t="str">
        <f t="shared" si="8"/>
        <v>debit</v>
      </c>
      <c r="L115" t="str">
        <f t="shared" si="11"/>
        <v>insert into dbax_defi_conc (pref_conc, codi_conc, tipo_conc, tipo_peri, tipo_valo, tipo_cuen) values ('cl-cs','VariacionReservaValorDelFondo','concepto','duration','xbrli:monetaryItemType','debit')</v>
      </c>
    </row>
    <row r="116" spans="1:12" x14ac:dyDescent="0.25">
      <c r="A116" t="s">
        <v>373</v>
      </c>
      <c r="B116" t="s">
        <v>303</v>
      </c>
      <c r="C116" t="s">
        <v>304</v>
      </c>
      <c r="D116" t="s">
        <v>310</v>
      </c>
      <c r="E116" t="s">
        <v>315</v>
      </c>
      <c r="F116" t="s">
        <v>78</v>
      </c>
      <c r="G116" s="1" t="str">
        <f t="shared" si="6"/>
        <v>cl-cs_AjustePorContrato</v>
      </c>
      <c r="H116" t="str">
        <f t="shared" si="9"/>
        <v>cl-cs</v>
      </c>
      <c r="I116" t="str">
        <f t="shared" si="10"/>
        <v>AjustePorContrato</v>
      </c>
      <c r="J116" t="str">
        <f t="shared" si="7"/>
        <v>concepto</v>
      </c>
      <c r="K116" t="str">
        <f t="shared" si="8"/>
        <v>credit</v>
      </c>
      <c r="L116" t="str">
        <f t="shared" si="11"/>
        <v>insert into dbax_defi_conc (pref_conc, codi_conc, tipo_conc, tipo_peri, tipo_valo, tipo_cuen) values ('cl-cs','AjustePorContrato','concepto','duration','xbrli:monetaryItemType','credit')</v>
      </c>
    </row>
    <row r="117" spans="1:12" x14ac:dyDescent="0.25">
      <c r="A117" t="s">
        <v>308</v>
      </c>
      <c r="B117" t="s">
        <v>303</v>
      </c>
      <c r="C117" t="s">
        <v>304</v>
      </c>
      <c r="D117" t="s">
        <v>305</v>
      </c>
      <c r="E117" t="s">
        <v>306</v>
      </c>
      <c r="F117" t="s">
        <v>78</v>
      </c>
      <c r="G117" s="1" t="str">
        <f t="shared" si="6"/>
        <v>cl-cs_ColectivosMiembro</v>
      </c>
      <c r="H117" t="str">
        <f t="shared" si="9"/>
        <v>cl-cs</v>
      </c>
      <c r="I117" t="str">
        <f t="shared" si="10"/>
        <v>ColectivosMiembro</v>
      </c>
      <c r="J117" t="str">
        <f t="shared" si="7"/>
        <v>concepto</v>
      </c>
      <c r="K117" t="str">
        <f t="shared" si="8"/>
        <v>abstract</v>
      </c>
      <c r="L117" t="str">
        <f t="shared" si="11"/>
        <v>insert into dbax_defi_conc (pref_conc, codi_conc, tipo_conc, tipo_peri, tipo_valo, tipo_cuen) values ('cl-cs','ColectivosMiembro','concepto','duration','nonnum:domainItemType','abstract')</v>
      </c>
    </row>
    <row r="118" spans="1:12" x14ac:dyDescent="0.25">
      <c r="A118" t="s">
        <v>374</v>
      </c>
      <c r="B118" t="s">
        <v>303</v>
      </c>
      <c r="C118" t="s">
        <v>304</v>
      </c>
      <c r="D118" t="s">
        <v>317</v>
      </c>
      <c r="E118" t="s">
        <v>306</v>
      </c>
      <c r="F118" t="s">
        <v>78</v>
      </c>
      <c r="G118" s="1" t="str">
        <f t="shared" si="6"/>
        <v>cl-cs_CuadroAperturaReservasPrimasSinopsis</v>
      </c>
      <c r="H118" t="str">
        <f t="shared" si="9"/>
        <v>cl-cs</v>
      </c>
      <c r="I118" t="str">
        <f t="shared" si="10"/>
        <v>CuadroAperturaReservasPrimasSinopsis</v>
      </c>
      <c r="J118" t="str">
        <f t="shared" si="7"/>
        <v>concepto</v>
      </c>
      <c r="K118" t="str">
        <f t="shared" si="8"/>
        <v>abstract</v>
      </c>
      <c r="L118" t="str">
        <f t="shared" si="11"/>
        <v>insert into dbax_defi_conc (pref_conc, codi_conc, tipo_conc, tipo_peri, tipo_valo, tipo_cuen) values ('cl-cs','CuadroAperturaReservasPrimasSinopsis','concepto','duration','xbrli:stringItemType','abstract')</v>
      </c>
    </row>
    <row r="119" spans="1:12" x14ac:dyDescent="0.25">
      <c r="A119" t="s">
        <v>375</v>
      </c>
      <c r="B119" t="s">
        <v>303</v>
      </c>
      <c r="C119" t="s">
        <v>304</v>
      </c>
      <c r="D119" t="s">
        <v>317</v>
      </c>
      <c r="E119" t="s">
        <v>306</v>
      </c>
      <c r="F119" t="s">
        <v>78</v>
      </c>
      <c r="G119" s="1" t="str">
        <f t="shared" si="6"/>
        <v>cl-cs_CuadroDeReservaMatematicaSinopsis</v>
      </c>
      <c r="H119" t="str">
        <f t="shared" si="9"/>
        <v>cl-cs</v>
      </c>
      <c r="I119" t="str">
        <f t="shared" si="10"/>
        <v>CuadroDeReservaMatematicaSinopsis</v>
      </c>
      <c r="J119" t="str">
        <f t="shared" si="7"/>
        <v>concepto</v>
      </c>
      <c r="K119" t="str">
        <f t="shared" si="8"/>
        <v>abstract</v>
      </c>
      <c r="L119" t="str">
        <f t="shared" si="11"/>
        <v>insert into dbax_defi_conc (pref_conc, codi_conc, tipo_conc, tipo_peri, tipo_valo, tipo_cuen) values ('cl-cs','CuadroDeReservaMatematicaSinopsis','concepto','duration','xbrli:stringItemType','abstract')</v>
      </c>
    </row>
    <row r="120" spans="1:12" x14ac:dyDescent="0.25">
      <c r="A120" t="s">
        <v>329</v>
      </c>
      <c r="B120" t="s">
        <v>330</v>
      </c>
      <c r="C120" t="s">
        <v>304</v>
      </c>
      <c r="D120" t="s">
        <v>317</v>
      </c>
      <c r="E120" t="s">
        <v>306</v>
      </c>
      <c r="F120" t="s">
        <v>78</v>
      </c>
      <c r="G120" s="1" t="str">
        <f t="shared" si="6"/>
        <v>cl-cs_DetalleSubRamosEje</v>
      </c>
      <c r="H120" t="str">
        <f t="shared" si="9"/>
        <v>cl-cs</v>
      </c>
      <c r="I120" t="str">
        <f t="shared" si="10"/>
        <v>DetalleSubRamosEje</v>
      </c>
      <c r="J120" t="str">
        <f t="shared" si="7"/>
        <v>dimension</v>
      </c>
      <c r="K120" t="str">
        <f t="shared" si="8"/>
        <v>abstract</v>
      </c>
      <c r="L120" t="str">
        <f t="shared" si="11"/>
        <v>insert into dbax_defi_conc (pref_conc, codi_conc, tipo_conc, tipo_peri, tipo_valo, tipo_cuen) values ('cl-cs','DetalleSubRamosEje','dimension','duration','xbrli:stringItemType','abstract')</v>
      </c>
    </row>
    <row r="121" spans="1:12" x14ac:dyDescent="0.25">
      <c r="A121" t="s">
        <v>329</v>
      </c>
      <c r="B121" t="s">
        <v>330</v>
      </c>
      <c r="C121" t="s">
        <v>304</v>
      </c>
      <c r="D121" t="s">
        <v>317</v>
      </c>
      <c r="E121" t="s">
        <v>306</v>
      </c>
      <c r="F121" t="s">
        <v>78</v>
      </c>
      <c r="G121" s="1" t="str">
        <f t="shared" si="6"/>
        <v>cl-cs_DetalleSubRamosEje</v>
      </c>
      <c r="H121" t="str">
        <f t="shared" si="9"/>
        <v>cl-cs</v>
      </c>
      <c r="I121" t="str">
        <f t="shared" si="10"/>
        <v>DetalleSubRamosEje</v>
      </c>
      <c r="J121" t="str">
        <f t="shared" si="7"/>
        <v>dimension</v>
      </c>
      <c r="K121" t="str">
        <f t="shared" si="8"/>
        <v>abstract</v>
      </c>
      <c r="L121" t="str">
        <f t="shared" si="11"/>
        <v>insert into dbax_defi_conc (pref_conc, codi_conc, tipo_conc, tipo_peri, tipo_valo, tipo_cuen) values ('cl-cs','DetalleSubRamosEje','dimension','duration','xbrli:stringItemType','abstract')</v>
      </c>
    </row>
    <row r="122" spans="1:12" x14ac:dyDescent="0.25">
      <c r="A122" t="s">
        <v>329</v>
      </c>
      <c r="B122" t="s">
        <v>330</v>
      </c>
      <c r="C122" t="s">
        <v>304</v>
      </c>
      <c r="D122" t="s">
        <v>317</v>
      </c>
      <c r="E122" t="s">
        <v>306</v>
      </c>
      <c r="F122" t="s">
        <v>78</v>
      </c>
      <c r="G122" s="1" t="str">
        <f t="shared" si="6"/>
        <v>cl-cs_DetalleSubRamosEje</v>
      </c>
      <c r="H122" t="str">
        <f t="shared" si="9"/>
        <v>cl-cs</v>
      </c>
      <c r="I122" t="str">
        <f t="shared" si="10"/>
        <v>DetalleSubRamosEje</v>
      </c>
      <c r="J122" t="str">
        <f t="shared" si="7"/>
        <v>dimension</v>
      </c>
      <c r="K122" t="str">
        <f t="shared" si="8"/>
        <v>abstract</v>
      </c>
      <c r="L122" t="str">
        <f t="shared" si="11"/>
        <v>insert into dbax_defi_conc (pref_conc, codi_conc, tipo_conc, tipo_peri, tipo_valo, tipo_cuen) values ('cl-cs','DetalleSubRamosEje','dimension','duration','xbrli:stringItemType','abstract')</v>
      </c>
    </row>
    <row r="123" spans="1:12" x14ac:dyDescent="0.25">
      <c r="A123" t="s">
        <v>335</v>
      </c>
      <c r="B123" t="s">
        <v>303</v>
      </c>
      <c r="C123" t="s">
        <v>304</v>
      </c>
      <c r="D123" t="s">
        <v>305</v>
      </c>
      <c r="E123" t="s">
        <v>306</v>
      </c>
      <c r="F123" t="s">
        <v>78</v>
      </c>
      <c r="G123" s="1" t="str">
        <f t="shared" si="6"/>
        <v>cl-cs_IndividualesMiembro</v>
      </c>
      <c r="H123" t="str">
        <f t="shared" si="9"/>
        <v>cl-cs</v>
      </c>
      <c r="I123" t="str">
        <f t="shared" si="10"/>
        <v>IndividualesMiembro</v>
      </c>
      <c r="J123" t="str">
        <f t="shared" si="7"/>
        <v>concepto</v>
      </c>
      <c r="K123" t="str">
        <f t="shared" si="8"/>
        <v>abstract</v>
      </c>
      <c r="L123" t="str">
        <f t="shared" si="11"/>
        <v>insert into dbax_defi_conc (pref_conc, codi_conc, tipo_conc, tipo_peri, tipo_valo, tipo_cuen) values ('cl-cs','IndividualesMiembro','concepto','duration','nonnum:domainItemType','abstract')</v>
      </c>
    </row>
    <row r="124" spans="1:12" x14ac:dyDescent="0.25">
      <c r="A124" t="s">
        <v>376</v>
      </c>
      <c r="B124" t="s">
        <v>303</v>
      </c>
      <c r="C124" t="s">
        <v>304</v>
      </c>
      <c r="D124" t="s">
        <v>310</v>
      </c>
      <c r="E124" t="s">
        <v>349</v>
      </c>
      <c r="F124" t="s">
        <v>78</v>
      </c>
      <c r="G124" s="1" t="str">
        <f t="shared" si="6"/>
        <v>cl-cs_InteresNetaReaseguro</v>
      </c>
      <c r="H124" t="str">
        <f t="shared" si="9"/>
        <v>cl-cs</v>
      </c>
      <c r="I124" t="str">
        <f t="shared" si="10"/>
        <v>InteresNetaReaseguro</v>
      </c>
      <c r="J124" t="str">
        <f t="shared" si="7"/>
        <v>concepto</v>
      </c>
      <c r="K124" t="str">
        <f t="shared" si="8"/>
        <v/>
      </c>
      <c r="L124" t="str">
        <f t="shared" si="11"/>
        <v>insert into dbax_defi_conc (pref_conc, codi_conc, tipo_conc, tipo_peri, tipo_valo, tipo_cuen) values ('cl-cs','InteresNetaReaseguro','concepto','duration','xbrli:monetaryItemType','')</v>
      </c>
    </row>
    <row r="125" spans="1:12" x14ac:dyDescent="0.25">
      <c r="A125" t="s">
        <v>338</v>
      </c>
      <c r="B125" t="s">
        <v>303</v>
      </c>
      <c r="C125" t="s">
        <v>304</v>
      </c>
      <c r="D125" t="s">
        <v>305</v>
      </c>
      <c r="E125" t="s">
        <v>306</v>
      </c>
      <c r="F125" t="s">
        <v>78</v>
      </c>
      <c r="G125" s="1" t="str">
        <f t="shared" si="6"/>
        <v>cl-cs_MasivoMiembro</v>
      </c>
      <c r="H125" t="str">
        <f t="shared" si="9"/>
        <v>cl-cs</v>
      </c>
      <c r="I125" t="str">
        <f t="shared" si="10"/>
        <v>MasivoMiembro</v>
      </c>
      <c r="J125" t="str">
        <f t="shared" si="7"/>
        <v>concepto</v>
      </c>
      <c r="K125" t="str">
        <f t="shared" si="8"/>
        <v>abstract</v>
      </c>
      <c r="L125" t="str">
        <f t="shared" si="11"/>
        <v>insert into dbax_defi_conc (pref_conc, codi_conc, tipo_conc, tipo_peri, tipo_valo, tipo_cuen) values ('cl-cs','MasivoMiembro','concepto','duration','nonnum:domainItemType','abstract')</v>
      </c>
    </row>
    <row r="126" spans="1:12" x14ac:dyDescent="0.25">
      <c r="A126" t="s">
        <v>365</v>
      </c>
      <c r="B126" t="s">
        <v>303</v>
      </c>
      <c r="C126" t="s">
        <v>304</v>
      </c>
      <c r="D126" t="s">
        <v>305</v>
      </c>
      <c r="E126" t="s">
        <v>306</v>
      </c>
      <c r="F126" t="s">
        <v>78</v>
      </c>
      <c r="G126" s="1" t="str">
        <f t="shared" si="6"/>
        <v>cl-cs_PrevisionalesMiembro</v>
      </c>
      <c r="H126" t="str">
        <f t="shared" si="9"/>
        <v>cl-cs</v>
      </c>
      <c r="I126" t="str">
        <f t="shared" si="10"/>
        <v>PrevisionalesMiembro</v>
      </c>
      <c r="J126" t="str">
        <f t="shared" si="7"/>
        <v>concepto</v>
      </c>
      <c r="K126" t="str">
        <f t="shared" si="8"/>
        <v>abstract</v>
      </c>
      <c r="L126" t="str">
        <f t="shared" si="11"/>
        <v>insert into dbax_defi_conc (pref_conc, codi_conc, tipo_conc, tipo_peri, tipo_valo, tipo_cuen) values ('cl-cs','PrevisionalesMiembro','concepto','duration','nonnum:domainItemType','abstract')</v>
      </c>
    </row>
    <row r="127" spans="1:12" x14ac:dyDescent="0.25">
      <c r="A127" t="s">
        <v>377</v>
      </c>
      <c r="B127" t="s">
        <v>303</v>
      </c>
      <c r="C127" t="s">
        <v>304</v>
      </c>
      <c r="D127" t="s">
        <v>310</v>
      </c>
      <c r="E127" t="s">
        <v>315</v>
      </c>
      <c r="F127" t="s">
        <v>78</v>
      </c>
      <c r="G127" s="1" t="str">
        <f t="shared" si="6"/>
        <v>cl-cs_PrimaAceptadaReservaRiesgoEnCurso</v>
      </c>
      <c r="H127" t="str">
        <f t="shared" si="9"/>
        <v>cl-cs</v>
      </c>
      <c r="I127" t="str">
        <f t="shared" si="10"/>
        <v>PrimaAceptadaReservaRiesgoEnCurso</v>
      </c>
      <c r="J127" t="str">
        <f t="shared" si="7"/>
        <v>concepto</v>
      </c>
      <c r="K127" t="str">
        <f t="shared" si="8"/>
        <v>credit</v>
      </c>
      <c r="L127" t="str">
        <f t="shared" si="11"/>
        <v>insert into dbax_defi_conc (pref_conc, codi_conc, tipo_conc, tipo_peri, tipo_valo, tipo_cuen) values ('cl-cs','PrimaAceptadaReservaRiesgoEnCurso','concepto','duration','xbrli:monetaryItemType','credit')</v>
      </c>
    </row>
    <row r="128" spans="1:12" x14ac:dyDescent="0.25">
      <c r="A128" t="s">
        <v>378</v>
      </c>
      <c r="B128" t="s">
        <v>303</v>
      </c>
      <c r="C128" t="s">
        <v>304</v>
      </c>
      <c r="D128" t="s">
        <v>310</v>
      </c>
      <c r="E128" t="s">
        <v>311</v>
      </c>
      <c r="F128" t="s">
        <v>78</v>
      </c>
      <c r="G128" s="1" t="str">
        <f t="shared" si="6"/>
        <v>cl-cs_PrimaCedidaReservaRiesgoEnCurso</v>
      </c>
      <c r="H128" t="str">
        <f t="shared" si="9"/>
        <v>cl-cs</v>
      </c>
      <c r="I128" t="str">
        <f t="shared" si="10"/>
        <v>PrimaCedidaReservaRiesgoEnCurso</v>
      </c>
      <c r="J128" t="str">
        <f t="shared" si="7"/>
        <v>concepto</v>
      </c>
      <c r="K128" t="str">
        <f t="shared" si="8"/>
        <v>debit</v>
      </c>
      <c r="L128" t="str">
        <f t="shared" si="11"/>
        <v>insert into dbax_defi_conc (pref_conc, codi_conc, tipo_conc, tipo_peri, tipo_valo, tipo_cuen) values ('cl-cs','PrimaCedidaReservaRiesgoEnCurso','concepto','duration','xbrli:monetaryItemType','debit')</v>
      </c>
    </row>
    <row r="129" spans="1:12" x14ac:dyDescent="0.25">
      <c r="A129" t="s">
        <v>379</v>
      </c>
      <c r="B129" t="s">
        <v>303</v>
      </c>
      <c r="C129" t="s">
        <v>304</v>
      </c>
      <c r="D129" t="s">
        <v>310</v>
      </c>
      <c r="E129" t="s">
        <v>315</v>
      </c>
      <c r="F129" t="s">
        <v>78</v>
      </c>
      <c r="G129" s="1" t="str">
        <f t="shared" si="6"/>
        <v>cl-cs_PrimaDirectaReservaRiesgoEnCurso</v>
      </c>
      <c r="H129" t="str">
        <f t="shared" si="9"/>
        <v>cl-cs</v>
      </c>
      <c r="I129" t="str">
        <f t="shared" si="10"/>
        <v>PrimaDirectaReservaRiesgoEnCurso</v>
      </c>
      <c r="J129" t="str">
        <f t="shared" si="7"/>
        <v>concepto</v>
      </c>
      <c r="K129" t="str">
        <f t="shared" si="8"/>
        <v>credit</v>
      </c>
      <c r="L129" t="str">
        <f t="shared" si="11"/>
        <v>insert into dbax_defi_conc (pref_conc, codi_conc, tipo_conc, tipo_peri, tipo_valo, tipo_cuen) values ('cl-cs','PrimaDirectaReservaRiesgoEnCurso','concepto','duration','xbrli:monetaryItemType','credit')</v>
      </c>
    </row>
    <row r="130" spans="1:12" x14ac:dyDescent="0.25">
      <c r="A130" t="s">
        <v>380</v>
      </c>
      <c r="B130" t="s">
        <v>303</v>
      </c>
      <c r="C130" t="s">
        <v>304</v>
      </c>
      <c r="D130" t="s">
        <v>310</v>
      </c>
      <c r="E130" t="s">
        <v>315</v>
      </c>
      <c r="F130" t="s">
        <v>78</v>
      </c>
      <c r="G130" s="1" t="str">
        <f t="shared" si="6"/>
        <v>cl-cs_PrimaDirectaTotal</v>
      </c>
      <c r="H130" t="str">
        <f t="shared" si="9"/>
        <v>cl-cs</v>
      </c>
      <c r="I130" t="str">
        <f t="shared" si="10"/>
        <v>PrimaDirectaTotal</v>
      </c>
      <c r="J130" t="str">
        <f t="shared" si="7"/>
        <v>concepto</v>
      </c>
      <c r="K130" t="str">
        <f t="shared" si="8"/>
        <v>credit</v>
      </c>
      <c r="L130" t="str">
        <f t="shared" si="11"/>
        <v>insert into dbax_defi_conc (pref_conc, codi_conc, tipo_conc, tipo_peri, tipo_valo, tipo_cuen) values ('cl-cs','PrimaDirectaTotal','concepto','duration','xbrli:monetaryItemType','credit')</v>
      </c>
    </row>
    <row r="131" spans="1:12" x14ac:dyDescent="0.25">
      <c r="A131" t="s">
        <v>381</v>
      </c>
      <c r="B131" t="s">
        <v>303</v>
      </c>
      <c r="C131" t="s">
        <v>304</v>
      </c>
      <c r="D131" t="s">
        <v>317</v>
      </c>
      <c r="E131" t="s">
        <v>306</v>
      </c>
      <c r="F131" t="s">
        <v>78</v>
      </c>
      <c r="G131" s="1" t="str">
        <f t="shared" si="6"/>
        <v>cl-cs_PrimaRetenidaNetaPartidas</v>
      </c>
      <c r="H131" t="str">
        <f t="shared" si="9"/>
        <v>cl-cs</v>
      </c>
      <c r="I131" t="str">
        <f t="shared" si="10"/>
        <v>PrimaRetenidaNetaPartidas</v>
      </c>
      <c r="J131" t="str">
        <f t="shared" si="7"/>
        <v>concepto</v>
      </c>
      <c r="K131" t="str">
        <f t="shared" si="8"/>
        <v>abstract</v>
      </c>
      <c r="L131" t="str">
        <f t="shared" si="11"/>
        <v>insert into dbax_defi_conc (pref_conc, codi_conc, tipo_conc, tipo_peri, tipo_valo, tipo_cuen) values ('cl-cs','PrimaRetenidaNetaPartidas','concepto','duration','xbrli:stringItemType','abstract')</v>
      </c>
    </row>
    <row r="132" spans="1:12" x14ac:dyDescent="0.25">
      <c r="A132" t="s">
        <v>382</v>
      </c>
      <c r="B132" t="s">
        <v>303</v>
      </c>
      <c r="C132" t="s">
        <v>304</v>
      </c>
      <c r="D132" t="s">
        <v>310</v>
      </c>
      <c r="E132" t="s">
        <v>315</v>
      </c>
      <c r="F132" t="s">
        <v>78</v>
      </c>
      <c r="G132" s="1" t="str">
        <f t="shared" si="6"/>
        <v>cl-cs_PrimaRetenidaNetaReservaRiesgoEnCurso</v>
      </c>
      <c r="H132" t="str">
        <f t="shared" si="9"/>
        <v>cl-cs</v>
      </c>
      <c r="I132" t="str">
        <f t="shared" si="10"/>
        <v>PrimaRetenidaNetaReservaRiesgoEnCurso</v>
      </c>
      <c r="J132" t="str">
        <f t="shared" si="7"/>
        <v>concepto</v>
      </c>
      <c r="K132" t="str">
        <f t="shared" si="8"/>
        <v>credit</v>
      </c>
      <c r="L132" t="str">
        <f t="shared" si="11"/>
        <v>insert into dbax_defi_conc (pref_conc, codi_conc, tipo_conc, tipo_peri, tipo_valo, tipo_cuen) values ('cl-cs','PrimaRetenidaNetaReservaRiesgoEnCurso','concepto','duration','xbrli:monetaryItemType','credit')</v>
      </c>
    </row>
    <row r="133" spans="1:12" x14ac:dyDescent="0.25">
      <c r="A133" t="s">
        <v>383</v>
      </c>
      <c r="B133" t="s">
        <v>303</v>
      </c>
      <c r="C133" t="s">
        <v>304</v>
      </c>
      <c r="D133" t="s">
        <v>317</v>
      </c>
      <c r="E133" t="s">
        <v>306</v>
      </c>
      <c r="F133" t="s">
        <v>78</v>
      </c>
      <c r="G133" s="1" t="str">
        <f t="shared" si="6"/>
        <v>cl-cs_PrimaRetenidaNetaSinopsis</v>
      </c>
      <c r="H133" t="str">
        <f t="shared" si="9"/>
        <v>cl-cs</v>
      </c>
      <c r="I133" t="str">
        <f t="shared" si="10"/>
        <v>PrimaRetenidaNetaSinopsis</v>
      </c>
      <c r="J133" t="str">
        <f t="shared" si="7"/>
        <v>concepto</v>
      </c>
      <c r="K133" t="str">
        <f t="shared" si="8"/>
        <v>abstract</v>
      </c>
      <c r="L133" t="str">
        <f t="shared" si="11"/>
        <v>insert into dbax_defi_conc (pref_conc, codi_conc, tipo_conc, tipo_peri, tipo_valo, tipo_cuen) values ('cl-cs','PrimaRetenidaNetaSinopsis','concepto','duration','xbrli:stringItemType','abstract')</v>
      </c>
    </row>
    <row r="134" spans="1:12" x14ac:dyDescent="0.25">
      <c r="A134" t="s">
        <v>384</v>
      </c>
      <c r="B134" t="s">
        <v>324</v>
      </c>
      <c r="C134" t="s">
        <v>304</v>
      </c>
      <c r="D134" t="s">
        <v>317</v>
      </c>
      <c r="E134" t="s">
        <v>306</v>
      </c>
      <c r="F134" t="s">
        <v>78</v>
      </c>
      <c r="G134" s="1" t="str">
        <f t="shared" si="6"/>
        <v>cl-cs_PrimaRetenidaNetaTabla</v>
      </c>
      <c r="H134" t="str">
        <f t="shared" si="9"/>
        <v>cl-cs</v>
      </c>
      <c r="I134" t="str">
        <f t="shared" si="10"/>
        <v>PrimaRetenidaNetaTabla</v>
      </c>
      <c r="J134" t="str">
        <f t="shared" si="7"/>
        <v>hipercubo</v>
      </c>
      <c r="K134" t="str">
        <f t="shared" si="8"/>
        <v>abstract</v>
      </c>
      <c r="L134" t="str">
        <f t="shared" si="11"/>
        <v>insert into dbax_defi_conc (pref_conc, codi_conc, tipo_conc, tipo_peri, tipo_valo, tipo_cuen) values ('cl-cs','PrimaRetenidaNetaTabla','hipercubo','duration','xbrli:stringItemType','abstract')</v>
      </c>
    </row>
    <row r="135" spans="1:12" x14ac:dyDescent="0.25">
      <c r="A135" t="s">
        <v>342</v>
      </c>
      <c r="B135" t="s">
        <v>303</v>
      </c>
      <c r="C135" t="s">
        <v>304</v>
      </c>
      <c r="D135" t="s">
        <v>310</v>
      </c>
      <c r="E135" t="s">
        <v>315</v>
      </c>
      <c r="F135" t="s">
        <v>78</v>
      </c>
      <c r="G135" s="1" t="str">
        <f t="shared" si="6"/>
        <v>cl-cs_PrimasAceptadas</v>
      </c>
      <c r="H135" t="str">
        <f t="shared" si="9"/>
        <v>cl-cs</v>
      </c>
      <c r="I135" t="str">
        <f t="shared" si="10"/>
        <v>PrimasAceptadas</v>
      </c>
      <c r="J135" t="str">
        <f t="shared" si="7"/>
        <v>concepto</v>
      </c>
      <c r="K135" t="str">
        <f t="shared" si="8"/>
        <v>credit</v>
      </c>
      <c r="L135" t="str">
        <f t="shared" si="11"/>
        <v>insert into dbax_defi_conc (pref_conc, codi_conc, tipo_conc, tipo_peri, tipo_valo, tipo_cuen) values ('cl-cs','PrimasAceptadas','concepto','duration','xbrli:monetaryItemType','credit')</v>
      </c>
    </row>
    <row r="136" spans="1:12" x14ac:dyDescent="0.25">
      <c r="A136" t="s">
        <v>343</v>
      </c>
      <c r="B136" t="s">
        <v>303</v>
      </c>
      <c r="C136" t="s">
        <v>304</v>
      </c>
      <c r="D136" t="s">
        <v>310</v>
      </c>
      <c r="E136" t="s">
        <v>311</v>
      </c>
      <c r="F136" t="s">
        <v>78</v>
      </c>
      <c r="G136" s="1" t="str">
        <f t="shared" si="6"/>
        <v>cl-cs_PrimasCedidas</v>
      </c>
      <c r="H136" t="str">
        <f t="shared" si="9"/>
        <v>cl-cs</v>
      </c>
      <c r="I136" t="str">
        <f t="shared" si="10"/>
        <v>PrimasCedidas</v>
      </c>
      <c r="J136" t="str">
        <f t="shared" si="7"/>
        <v>concepto</v>
      </c>
      <c r="K136" t="str">
        <f t="shared" si="8"/>
        <v>debit</v>
      </c>
      <c r="L136" t="str">
        <f t="shared" si="11"/>
        <v>insert into dbax_defi_conc (pref_conc, codi_conc, tipo_conc, tipo_peri, tipo_valo, tipo_cuen) values ('cl-cs','PrimasCedidas','concepto','duration','xbrli:monetaryItemType','debit')</v>
      </c>
    </row>
    <row r="137" spans="1:12" x14ac:dyDescent="0.25">
      <c r="A137" t="s">
        <v>344</v>
      </c>
      <c r="B137" t="s">
        <v>303</v>
      </c>
      <c r="C137" t="s">
        <v>304</v>
      </c>
      <c r="D137" t="s">
        <v>310</v>
      </c>
      <c r="E137" t="s">
        <v>315</v>
      </c>
      <c r="F137" t="s">
        <v>78</v>
      </c>
      <c r="G137" s="1" t="str">
        <f t="shared" ref="G137:G200" si="12">MID(A137,FIND("#",A137)+1,10000)</f>
        <v>cl-cs_PrimasDirectas</v>
      </c>
      <c r="H137" t="str">
        <f t="shared" si="9"/>
        <v>cl-cs</v>
      </c>
      <c r="I137" t="str">
        <f t="shared" si="10"/>
        <v>PrimasDirectas</v>
      </c>
      <c r="J137" t="str">
        <f t="shared" ref="J137:J200" si="13">IF(B137="xbrldt:hypercubeItem","hipercubo",IF(B137="xbrli:item","concepto",IF(B137="xbrldt:dimensionItem","dimension",B137)))</f>
        <v>concepto</v>
      </c>
      <c r="K137" t="str">
        <f t="shared" ref="K137:K200" si="14">IF(E137&lt;&gt;"false",E137,"")</f>
        <v>credit</v>
      </c>
      <c r="L137" t="str">
        <f t="shared" si="11"/>
        <v>insert into dbax_defi_conc (pref_conc, codi_conc, tipo_conc, tipo_peri, tipo_valo, tipo_cuen) values ('cl-cs','PrimasDirectas','concepto','duration','xbrli:monetaryItemType','credit')</v>
      </c>
    </row>
    <row r="138" spans="1:12" x14ac:dyDescent="0.25">
      <c r="A138" t="s">
        <v>385</v>
      </c>
      <c r="B138" t="s">
        <v>303</v>
      </c>
      <c r="C138" t="s">
        <v>304</v>
      </c>
      <c r="D138" t="s">
        <v>310</v>
      </c>
      <c r="E138" t="s">
        <v>349</v>
      </c>
      <c r="F138" t="s">
        <v>78</v>
      </c>
      <c r="G138" s="1" t="str">
        <f t="shared" si="12"/>
        <v>cl-cs_PrimasNetaReaseguro</v>
      </c>
      <c r="H138" t="str">
        <f t="shared" ref="H138:H201" si="15">MID(G138,1,FIND("_",G138)-1)</f>
        <v>cl-cs</v>
      </c>
      <c r="I138" t="str">
        <f t="shared" ref="I138:I201" si="16">MID(G138,FIND("_",G138)+1,10000)</f>
        <v>PrimasNetaReaseguro</v>
      </c>
      <c r="J138" t="str">
        <f t="shared" si="13"/>
        <v>concepto</v>
      </c>
      <c r="K138" t="str">
        <f t="shared" si="14"/>
        <v/>
      </c>
      <c r="L138" t="str">
        <f t="shared" ref="L138:L201" si="17">CONCATENATE("insert into dbax_defi_conc (pref_conc, codi_conc, tipo_conc, tipo_peri, tipo_valo, tipo_cuen) values ('",H138,"','",I138,"','",J138,"','",C138,"','",D138,"','",K138,"')")</f>
        <v>insert into dbax_defi_conc (pref_conc, codi_conc, tipo_conc, tipo_peri, tipo_valo, tipo_cuen) values ('cl-cs','PrimasNetaReaseguro','concepto','duration','xbrli:monetaryItemType','')</v>
      </c>
    </row>
    <row r="139" spans="1:12" x14ac:dyDescent="0.25">
      <c r="A139" t="s">
        <v>345</v>
      </c>
      <c r="B139" t="s">
        <v>303</v>
      </c>
      <c r="C139" t="s">
        <v>304</v>
      </c>
      <c r="D139" t="s">
        <v>310</v>
      </c>
      <c r="E139" t="s">
        <v>315</v>
      </c>
      <c r="F139" t="s">
        <v>78</v>
      </c>
      <c r="G139" s="1" t="str">
        <f t="shared" si="12"/>
        <v>cl-cs_PrimasRetenidas</v>
      </c>
      <c r="H139" t="str">
        <f t="shared" si="15"/>
        <v>cl-cs</v>
      </c>
      <c r="I139" t="str">
        <f t="shared" si="16"/>
        <v>PrimasRetenidas</v>
      </c>
      <c r="J139" t="str">
        <f t="shared" si="13"/>
        <v>concepto</v>
      </c>
      <c r="K139" t="str">
        <f t="shared" si="14"/>
        <v>credit</v>
      </c>
      <c r="L139" t="str">
        <f t="shared" si="17"/>
        <v>insert into dbax_defi_conc (pref_conc, codi_conc, tipo_conc, tipo_peri, tipo_valo, tipo_cuen) values ('cl-cs','PrimasRetenidas','concepto','duration','xbrli:monetaryItemType','credit')</v>
      </c>
    </row>
    <row r="140" spans="1:12" x14ac:dyDescent="0.25">
      <c r="A140" t="s">
        <v>346</v>
      </c>
      <c r="B140" t="s">
        <v>330</v>
      </c>
      <c r="C140" t="s">
        <v>304</v>
      </c>
      <c r="D140" t="s">
        <v>317</v>
      </c>
      <c r="E140" t="s">
        <v>306</v>
      </c>
      <c r="F140" t="s">
        <v>78</v>
      </c>
      <c r="G140" s="1" t="str">
        <f t="shared" si="12"/>
        <v>cl-cs_RamosEje</v>
      </c>
      <c r="H140" t="str">
        <f t="shared" si="15"/>
        <v>cl-cs</v>
      </c>
      <c r="I140" t="str">
        <f t="shared" si="16"/>
        <v>RamosEje</v>
      </c>
      <c r="J140" t="str">
        <f t="shared" si="13"/>
        <v>dimension</v>
      </c>
      <c r="K140" t="str">
        <f t="shared" si="14"/>
        <v>abstract</v>
      </c>
      <c r="L140" t="str">
        <f t="shared" si="17"/>
        <v>insert into dbax_defi_conc (pref_conc, codi_conc, tipo_conc, tipo_peri, tipo_valo, tipo_cuen) values ('cl-cs','RamosEje','dimension','duration','xbrli:stringItemType','abstract')</v>
      </c>
    </row>
    <row r="141" spans="1:12" x14ac:dyDescent="0.25">
      <c r="A141" t="s">
        <v>346</v>
      </c>
      <c r="B141" t="s">
        <v>330</v>
      </c>
      <c r="C141" t="s">
        <v>304</v>
      </c>
      <c r="D141" t="s">
        <v>317</v>
      </c>
      <c r="E141" t="s">
        <v>306</v>
      </c>
      <c r="F141" t="s">
        <v>78</v>
      </c>
      <c r="G141" s="1" t="str">
        <f t="shared" si="12"/>
        <v>cl-cs_RamosEje</v>
      </c>
      <c r="H141" t="str">
        <f t="shared" si="15"/>
        <v>cl-cs</v>
      </c>
      <c r="I141" t="str">
        <f t="shared" si="16"/>
        <v>RamosEje</v>
      </c>
      <c r="J141" t="str">
        <f t="shared" si="13"/>
        <v>dimension</v>
      </c>
      <c r="K141" t="str">
        <f t="shared" si="14"/>
        <v>abstract</v>
      </c>
      <c r="L141" t="str">
        <f t="shared" si="17"/>
        <v>insert into dbax_defi_conc (pref_conc, codi_conc, tipo_conc, tipo_peri, tipo_valo, tipo_cuen) values ('cl-cs','RamosEje','dimension','duration','xbrli:stringItemType','abstract')</v>
      </c>
    </row>
    <row r="142" spans="1:12" x14ac:dyDescent="0.25">
      <c r="A142" t="s">
        <v>346</v>
      </c>
      <c r="B142" t="s">
        <v>330</v>
      </c>
      <c r="C142" t="s">
        <v>304</v>
      </c>
      <c r="D142" t="s">
        <v>317</v>
      </c>
      <c r="E142" t="s">
        <v>306</v>
      </c>
      <c r="F142" t="s">
        <v>78</v>
      </c>
      <c r="G142" s="1" t="str">
        <f t="shared" si="12"/>
        <v>cl-cs_RamosEje</v>
      </c>
      <c r="H142" t="str">
        <f t="shared" si="15"/>
        <v>cl-cs</v>
      </c>
      <c r="I142" t="str">
        <f t="shared" si="16"/>
        <v>RamosEje</v>
      </c>
      <c r="J142" t="str">
        <f t="shared" si="13"/>
        <v>dimension</v>
      </c>
      <c r="K142" t="str">
        <f t="shared" si="14"/>
        <v>abstract</v>
      </c>
      <c r="L142" t="str">
        <f t="shared" si="17"/>
        <v>insert into dbax_defi_conc (pref_conc, codi_conc, tipo_conc, tipo_peri, tipo_valo, tipo_cuen) values ('cl-cs','RamosEje','dimension','duration','xbrli:stringItemType','abstract')</v>
      </c>
    </row>
    <row r="143" spans="1:12" x14ac:dyDescent="0.25">
      <c r="A143" t="s">
        <v>350</v>
      </c>
      <c r="B143" t="s">
        <v>303</v>
      </c>
      <c r="C143" t="s">
        <v>304</v>
      </c>
      <c r="D143" t="s">
        <v>305</v>
      </c>
      <c r="E143" t="s">
        <v>306</v>
      </c>
      <c r="F143" t="s">
        <v>78</v>
      </c>
      <c r="G143" s="1" t="str">
        <f t="shared" si="12"/>
        <v>cl-cs_RamosSinopsisMiembro</v>
      </c>
      <c r="H143" t="str">
        <f t="shared" si="15"/>
        <v>cl-cs</v>
      </c>
      <c r="I143" t="str">
        <f t="shared" si="16"/>
        <v>RamosSinopsisMiembro</v>
      </c>
      <c r="J143" t="str">
        <f t="shared" si="13"/>
        <v>concepto</v>
      </c>
      <c r="K143" t="str">
        <f t="shared" si="14"/>
        <v>abstract</v>
      </c>
      <c r="L143" t="str">
        <f t="shared" si="17"/>
        <v>insert into dbax_defi_conc (pref_conc, codi_conc, tipo_conc, tipo_peri, tipo_valo, tipo_cuen) values ('cl-cs','RamosSinopsisMiembro','concepto','duration','nonnum:domainItemType','abstract')</v>
      </c>
    </row>
    <row r="144" spans="1:12" x14ac:dyDescent="0.25">
      <c r="A144" t="s">
        <v>366</v>
      </c>
      <c r="B144" t="s">
        <v>303</v>
      </c>
      <c r="C144" t="s">
        <v>304</v>
      </c>
      <c r="D144" t="s">
        <v>367</v>
      </c>
      <c r="E144" t="s">
        <v>349</v>
      </c>
      <c r="F144" t="s">
        <v>78</v>
      </c>
      <c r="G144" s="1" t="str">
        <f t="shared" si="12"/>
        <v>cl-cs_RamosVida</v>
      </c>
      <c r="H144" t="str">
        <f t="shared" si="15"/>
        <v>cl-cs</v>
      </c>
      <c r="I144" t="str">
        <f t="shared" si="16"/>
        <v>RamosVida</v>
      </c>
      <c r="J144" t="str">
        <f t="shared" si="13"/>
        <v>concepto</v>
      </c>
      <c r="K144" t="str">
        <f t="shared" si="14"/>
        <v/>
      </c>
      <c r="L144" t="str">
        <f t="shared" si="17"/>
        <v>insert into dbax_defi_conc (pref_conc, codi_conc, tipo_conc, tipo_peri, tipo_valo, tipo_cuen) values ('cl-cs','RamosVida','concepto','duration','cl-cs_typ:RamosVidaItemType','')</v>
      </c>
    </row>
    <row r="145" spans="1:12" x14ac:dyDescent="0.25">
      <c r="A145" t="s">
        <v>366</v>
      </c>
      <c r="B145" t="s">
        <v>303</v>
      </c>
      <c r="C145" t="s">
        <v>304</v>
      </c>
      <c r="D145" t="s">
        <v>367</v>
      </c>
      <c r="E145" t="s">
        <v>349</v>
      </c>
      <c r="F145" t="s">
        <v>78</v>
      </c>
      <c r="G145" s="1" t="str">
        <f t="shared" si="12"/>
        <v>cl-cs_RamosVida</v>
      </c>
      <c r="H145" t="str">
        <f t="shared" si="15"/>
        <v>cl-cs</v>
      </c>
      <c r="I145" t="str">
        <f t="shared" si="16"/>
        <v>RamosVida</v>
      </c>
      <c r="J145" t="str">
        <f t="shared" si="13"/>
        <v>concepto</v>
      </c>
      <c r="K145" t="str">
        <f t="shared" si="14"/>
        <v/>
      </c>
      <c r="L145" t="str">
        <f t="shared" si="17"/>
        <v>insert into dbax_defi_conc (pref_conc, codi_conc, tipo_conc, tipo_peri, tipo_valo, tipo_cuen) values ('cl-cs','RamosVida','concepto','duration','cl-cs_typ:RamosVidaItemType','')</v>
      </c>
    </row>
    <row r="146" spans="1:12" x14ac:dyDescent="0.25">
      <c r="A146" t="s">
        <v>366</v>
      </c>
      <c r="B146" t="s">
        <v>303</v>
      </c>
      <c r="C146" t="s">
        <v>304</v>
      </c>
      <c r="D146" t="s">
        <v>367</v>
      </c>
      <c r="E146" t="s">
        <v>349</v>
      </c>
      <c r="F146" t="s">
        <v>78</v>
      </c>
      <c r="G146" s="1" t="str">
        <f t="shared" si="12"/>
        <v>cl-cs_RamosVida</v>
      </c>
      <c r="H146" t="str">
        <f t="shared" si="15"/>
        <v>cl-cs</v>
      </c>
      <c r="I146" t="str">
        <f t="shared" si="16"/>
        <v>RamosVida</v>
      </c>
      <c r="J146" t="str">
        <f t="shared" si="13"/>
        <v>concepto</v>
      </c>
      <c r="K146" t="str">
        <f t="shared" si="14"/>
        <v/>
      </c>
      <c r="L146" t="str">
        <f t="shared" si="17"/>
        <v>insert into dbax_defi_conc (pref_conc, codi_conc, tipo_conc, tipo_peri, tipo_valo, tipo_cuen) values ('cl-cs','RamosVida','concepto','duration','cl-cs_typ:RamosVidaItemType','')</v>
      </c>
    </row>
    <row r="147" spans="1:12" x14ac:dyDescent="0.25">
      <c r="A147" t="s">
        <v>386</v>
      </c>
      <c r="B147" t="s">
        <v>303</v>
      </c>
      <c r="C147" t="s">
        <v>304</v>
      </c>
      <c r="D147" t="s">
        <v>317</v>
      </c>
      <c r="E147" t="s">
        <v>306</v>
      </c>
      <c r="F147" t="s">
        <v>78</v>
      </c>
      <c r="G147" s="1" t="str">
        <f t="shared" si="12"/>
        <v>cl-cs_ReservaDeRiesgoEnCursoPartidas</v>
      </c>
      <c r="H147" t="str">
        <f t="shared" si="15"/>
        <v>cl-cs</v>
      </c>
      <c r="I147" t="str">
        <f t="shared" si="16"/>
        <v>ReservaDeRiesgoEnCursoPartidas</v>
      </c>
      <c r="J147" t="str">
        <f t="shared" si="13"/>
        <v>concepto</v>
      </c>
      <c r="K147" t="str">
        <f t="shared" si="14"/>
        <v>abstract</v>
      </c>
      <c r="L147" t="str">
        <f t="shared" si="17"/>
        <v>insert into dbax_defi_conc (pref_conc, codi_conc, tipo_conc, tipo_peri, tipo_valo, tipo_cuen) values ('cl-cs','ReservaDeRiesgoEnCursoPartidas','concepto','duration','xbrli:stringItemType','abstract')</v>
      </c>
    </row>
    <row r="148" spans="1:12" x14ac:dyDescent="0.25">
      <c r="A148" t="s">
        <v>387</v>
      </c>
      <c r="B148" t="s">
        <v>303</v>
      </c>
      <c r="C148" t="s">
        <v>304</v>
      </c>
      <c r="D148" t="s">
        <v>317</v>
      </c>
      <c r="E148" t="s">
        <v>306</v>
      </c>
      <c r="F148" t="s">
        <v>78</v>
      </c>
      <c r="G148" s="1" t="str">
        <f t="shared" si="12"/>
        <v>cl-cs_ReservaDeRiesgoEnCursoSinopsis</v>
      </c>
      <c r="H148" t="str">
        <f t="shared" si="15"/>
        <v>cl-cs</v>
      </c>
      <c r="I148" t="str">
        <f t="shared" si="16"/>
        <v>ReservaDeRiesgoEnCursoSinopsis</v>
      </c>
      <c r="J148" t="str">
        <f t="shared" si="13"/>
        <v>concepto</v>
      </c>
      <c r="K148" t="str">
        <f t="shared" si="14"/>
        <v>abstract</v>
      </c>
      <c r="L148" t="str">
        <f t="shared" si="17"/>
        <v>insert into dbax_defi_conc (pref_conc, codi_conc, tipo_conc, tipo_peri, tipo_valo, tipo_cuen) values ('cl-cs','ReservaDeRiesgoEnCursoSinopsis','concepto','duration','xbrli:stringItemType','abstract')</v>
      </c>
    </row>
    <row r="149" spans="1:12" x14ac:dyDescent="0.25">
      <c r="A149" t="s">
        <v>388</v>
      </c>
      <c r="B149" t="s">
        <v>324</v>
      </c>
      <c r="C149" t="s">
        <v>304</v>
      </c>
      <c r="D149" t="s">
        <v>317</v>
      </c>
      <c r="E149" t="s">
        <v>306</v>
      </c>
      <c r="F149" t="s">
        <v>78</v>
      </c>
      <c r="G149" s="1" t="str">
        <f t="shared" si="12"/>
        <v>cl-cs_ReservaDeRiesgoEnCursoTabla</v>
      </c>
      <c r="H149" t="str">
        <f t="shared" si="15"/>
        <v>cl-cs</v>
      </c>
      <c r="I149" t="str">
        <f t="shared" si="16"/>
        <v>ReservaDeRiesgoEnCursoTabla</v>
      </c>
      <c r="J149" t="str">
        <f t="shared" si="13"/>
        <v>hipercubo</v>
      </c>
      <c r="K149" t="str">
        <f t="shared" si="14"/>
        <v>abstract</v>
      </c>
      <c r="L149" t="str">
        <f t="shared" si="17"/>
        <v>insert into dbax_defi_conc (pref_conc, codi_conc, tipo_conc, tipo_peri, tipo_valo, tipo_cuen) values ('cl-cs','ReservaDeRiesgoEnCursoTabla','hipercubo','duration','xbrli:stringItemType','abstract')</v>
      </c>
    </row>
    <row r="150" spans="1:12" x14ac:dyDescent="0.25">
      <c r="A150" t="s">
        <v>389</v>
      </c>
      <c r="B150" t="s">
        <v>303</v>
      </c>
      <c r="C150" t="s">
        <v>304</v>
      </c>
      <c r="D150" t="s">
        <v>310</v>
      </c>
      <c r="E150" t="s">
        <v>349</v>
      </c>
      <c r="F150" t="s">
        <v>78</v>
      </c>
      <c r="G150" s="1" t="str">
        <f t="shared" si="12"/>
        <v>cl-cs_ReservaLiberadaPorMuerteNetaReaseguro</v>
      </c>
      <c r="H150" t="str">
        <f t="shared" si="15"/>
        <v>cl-cs</v>
      </c>
      <c r="I150" t="str">
        <f t="shared" si="16"/>
        <v>ReservaLiberadaPorMuerteNetaReaseguro</v>
      </c>
      <c r="J150" t="str">
        <f t="shared" si="13"/>
        <v>concepto</v>
      </c>
      <c r="K150" t="str">
        <f t="shared" si="14"/>
        <v/>
      </c>
      <c r="L150" t="str">
        <f t="shared" si="17"/>
        <v>insert into dbax_defi_conc (pref_conc, codi_conc, tipo_conc, tipo_peri, tipo_valo, tipo_cuen) values ('cl-cs','ReservaLiberadaPorMuerteNetaReaseguro','concepto','duration','xbrli:monetaryItemType','')</v>
      </c>
    </row>
    <row r="151" spans="1:12" x14ac:dyDescent="0.25">
      <c r="A151" t="s">
        <v>390</v>
      </c>
      <c r="B151" t="s">
        <v>303</v>
      </c>
      <c r="C151" t="s">
        <v>304</v>
      </c>
      <c r="D151" t="s">
        <v>310</v>
      </c>
      <c r="E151" t="s">
        <v>349</v>
      </c>
      <c r="F151" t="s">
        <v>78</v>
      </c>
      <c r="G151" s="1" t="str">
        <f t="shared" si="12"/>
        <v>cl-cs_ReservaLiberadaPorOtrosTerminosNetaReaseguro</v>
      </c>
      <c r="H151" t="str">
        <f t="shared" si="15"/>
        <v>cl-cs</v>
      </c>
      <c r="I151" t="str">
        <f t="shared" si="16"/>
        <v>ReservaLiberadaPorOtrosTerminosNetaReaseguro</v>
      </c>
      <c r="J151" t="str">
        <f t="shared" si="13"/>
        <v>concepto</v>
      </c>
      <c r="K151" t="str">
        <f t="shared" si="14"/>
        <v/>
      </c>
      <c r="L151" t="str">
        <f t="shared" si="17"/>
        <v>insert into dbax_defi_conc (pref_conc, codi_conc, tipo_conc, tipo_peri, tipo_valo, tipo_cuen) values ('cl-cs','ReservaLiberadaPorOtrosTerminosNetaReaseguro','concepto','duration','xbrli:monetaryItemType','')</v>
      </c>
    </row>
    <row r="152" spans="1:12" x14ac:dyDescent="0.25">
      <c r="A152" t="s">
        <v>391</v>
      </c>
      <c r="B152" t="s">
        <v>303</v>
      </c>
      <c r="C152" t="s">
        <v>392</v>
      </c>
      <c r="D152" t="s">
        <v>310</v>
      </c>
      <c r="E152" t="s">
        <v>315</v>
      </c>
      <c r="F152" t="s">
        <v>78</v>
      </c>
      <c r="G152" s="1" t="str">
        <f t="shared" si="12"/>
        <v>cl-cs_ReservaMatematicaNeta</v>
      </c>
      <c r="H152" t="str">
        <f t="shared" si="15"/>
        <v>cl-cs</v>
      </c>
      <c r="I152" t="str">
        <f t="shared" si="16"/>
        <v>ReservaMatematicaNeta</v>
      </c>
      <c r="J152" t="str">
        <f t="shared" si="13"/>
        <v>concepto</v>
      </c>
      <c r="K152" t="str">
        <f t="shared" si="14"/>
        <v>credit</v>
      </c>
      <c r="L152" t="str">
        <f t="shared" si="17"/>
        <v>insert into dbax_defi_conc (pref_conc, codi_conc, tipo_conc, tipo_peri, tipo_valo, tipo_cuen) values ('cl-cs','ReservaMatematicaNeta','concepto','instant','xbrli:monetaryItemType','credit')</v>
      </c>
    </row>
    <row r="153" spans="1:12" x14ac:dyDescent="0.25">
      <c r="A153" t="s">
        <v>393</v>
      </c>
      <c r="B153" t="s">
        <v>303</v>
      </c>
      <c r="C153" t="s">
        <v>392</v>
      </c>
      <c r="D153" t="s">
        <v>310</v>
      </c>
      <c r="E153" t="s">
        <v>315</v>
      </c>
      <c r="F153" t="s">
        <v>78</v>
      </c>
      <c r="G153" s="1" t="str">
        <f t="shared" si="12"/>
        <v>cl-cs_ReservaMatematicaNetaPeriodoAnterior</v>
      </c>
      <c r="H153" t="str">
        <f t="shared" si="15"/>
        <v>cl-cs</v>
      </c>
      <c r="I153" t="str">
        <f t="shared" si="16"/>
        <v>ReservaMatematicaNetaPeriodoAnterior</v>
      </c>
      <c r="J153" t="str">
        <f t="shared" si="13"/>
        <v>concepto</v>
      </c>
      <c r="K153" t="str">
        <f t="shared" si="14"/>
        <v>credit</v>
      </c>
      <c r="L153" t="str">
        <f t="shared" si="17"/>
        <v>insert into dbax_defi_conc (pref_conc, codi_conc, tipo_conc, tipo_peri, tipo_valo, tipo_cuen) values ('cl-cs','ReservaMatematicaNetaPeriodoAnterior','concepto','instant','xbrli:monetaryItemType','credit')</v>
      </c>
    </row>
    <row r="154" spans="1:12" x14ac:dyDescent="0.25">
      <c r="A154" t="s">
        <v>394</v>
      </c>
      <c r="B154" t="s">
        <v>303</v>
      </c>
      <c r="C154" t="s">
        <v>304</v>
      </c>
      <c r="D154" t="s">
        <v>317</v>
      </c>
      <c r="E154" t="s">
        <v>306</v>
      </c>
      <c r="F154" t="s">
        <v>78</v>
      </c>
      <c r="G154" s="1" t="str">
        <f t="shared" si="12"/>
        <v>cl-cs_ReservaMatematicaPartidas</v>
      </c>
      <c r="H154" t="str">
        <f t="shared" si="15"/>
        <v>cl-cs</v>
      </c>
      <c r="I154" t="str">
        <f t="shared" si="16"/>
        <v>ReservaMatematicaPartidas</v>
      </c>
      <c r="J154" t="str">
        <f t="shared" si="13"/>
        <v>concepto</v>
      </c>
      <c r="K154" t="str">
        <f t="shared" si="14"/>
        <v>abstract</v>
      </c>
      <c r="L154" t="str">
        <f t="shared" si="17"/>
        <v>insert into dbax_defi_conc (pref_conc, codi_conc, tipo_conc, tipo_peri, tipo_valo, tipo_cuen) values ('cl-cs','ReservaMatematicaPartidas','concepto','duration','xbrli:stringItemType','abstract')</v>
      </c>
    </row>
    <row r="155" spans="1:12" x14ac:dyDescent="0.25">
      <c r="A155" t="s">
        <v>395</v>
      </c>
      <c r="B155" t="s">
        <v>324</v>
      </c>
      <c r="C155" t="s">
        <v>304</v>
      </c>
      <c r="D155" t="s">
        <v>317</v>
      </c>
      <c r="E155" t="s">
        <v>306</v>
      </c>
      <c r="F155" t="s">
        <v>78</v>
      </c>
      <c r="G155" s="1" t="str">
        <f t="shared" si="12"/>
        <v>cl-cs_ReservaMatematicaTabla</v>
      </c>
      <c r="H155" t="str">
        <f t="shared" si="15"/>
        <v>cl-cs</v>
      </c>
      <c r="I155" t="str">
        <f t="shared" si="16"/>
        <v>ReservaMatematicaTabla</v>
      </c>
      <c r="J155" t="str">
        <f t="shared" si="13"/>
        <v>hipercubo</v>
      </c>
      <c r="K155" t="str">
        <f t="shared" si="14"/>
        <v>abstract</v>
      </c>
      <c r="L155" t="str">
        <f t="shared" si="17"/>
        <v>insert into dbax_defi_conc (pref_conc, codi_conc, tipo_conc, tipo_peri, tipo_valo, tipo_cuen) values ('cl-cs','ReservaMatematicaTabla','hipercubo','duration','xbrli:stringItemType','abstract')</v>
      </c>
    </row>
    <row r="156" spans="1:12" x14ac:dyDescent="0.25">
      <c r="A156" t="s">
        <v>396</v>
      </c>
      <c r="B156" t="s">
        <v>303</v>
      </c>
      <c r="C156" t="s">
        <v>392</v>
      </c>
      <c r="D156" t="s">
        <v>310</v>
      </c>
      <c r="E156" t="s">
        <v>315</v>
      </c>
      <c r="F156" t="s">
        <v>78</v>
      </c>
      <c r="G156" s="1" t="str">
        <f t="shared" si="12"/>
        <v>cl-cs_ReservaRiesgoCursoNeta</v>
      </c>
      <c r="H156" t="str">
        <f t="shared" si="15"/>
        <v>cl-cs</v>
      </c>
      <c r="I156" t="str">
        <f t="shared" si="16"/>
        <v>ReservaRiesgoCursoNeta</v>
      </c>
      <c r="J156" t="str">
        <f t="shared" si="13"/>
        <v>concepto</v>
      </c>
      <c r="K156" t="str">
        <f t="shared" si="14"/>
        <v>credit</v>
      </c>
      <c r="L156" t="str">
        <f t="shared" si="17"/>
        <v>insert into dbax_defi_conc (pref_conc, codi_conc, tipo_conc, tipo_peri, tipo_valo, tipo_cuen) values ('cl-cs','ReservaRiesgoCursoNeta','concepto','instant','xbrli:monetaryItemType','credit')</v>
      </c>
    </row>
    <row r="157" spans="1:12" x14ac:dyDescent="0.25">
      <c r="A157" t="s">
        <v>357</v>
      </c>
      <c r="B157" t="s">
        <v>303</v>
      </c>
      <c r="C157" t="s">
        <v>304</v>
      </c>
      <c r="D157" t="s">
        <v>305</v>
      </c>
      <c r="E157" t="s">
        <v>306</v>
      </c>
      <c r="F157" t="s">
        <v>78</v>
      </c>
      <c r="G157" s="1" t="str">
        <f t="shared" si="12"/>
        <v>cl-cs_TotalSubRamosMiembro</v>
      </c>
      <c r="H157" t="str">
        <f t="shared" si="15"/>
        <v>cl-cs</v>
      </c>
      <c r="I157" t="str">
        <f t="shared" si="16"/>
        <v>TotalSubRamosMiembro</v>
      </c>
      <c r="J157" t="str">
        <f t="shared" si="13"/>
        <v>concepto</v>
      </c>
      <c r="K157" t="str">
        <f t="shared" si="14"/>
        <v>abstract</v>
      </c>
      <c r="L157" t="str">
        <f t="shared" si="17"/>
        <v>insert into dbax_defi_conc (pref_conc, codi_conc, tipo_conc, tipo_peri, tipo_valo, tipo_cuen) values ('cl-cs','TotalSubRamosMiembro','concepto','duration','nonnum:domainItemType','abstract')</v>
      </c>
    </row>
    <row r="158" spans="1:12" x14ac:dyDescent="0.25">
      <c r="A158" t="s">
        <v>302</v>
      </c>
      <c r="B158" t="s">
        <v>303</v>
      </c>
      <c r="C158" t="s">
        <v>304</v>
      </c>
      <c r="D158" t="s">
        <v>305</v>
      </c>
      <c r="E158" t="s">
        <v>306</v>
      </c>
      <c r="F158" t="s">
        <v>78</v>
      </c>
      <c r="G158" s="1" t="str">
        <f t="shared" si="12"/>
        <v>cl-cs_CarteraConsumoMiembro</v>
      </c>
      <c r="H158" t="str">
        <f t="shared" si="15"/>
        <v>cl-cs</v>
      </c>
      <c r="I158" t="str">
        <f t="shared" si="16"/>
        <v>CarteraConsumoMiembro</v>
      </c>
      <c r="J158" t="str">
        <f t="shared" si="13"/>
        <v>concepto</v>
      </c>
      <c r="K158" t="str">
        <f t="shared" si="14"/>
        <v>abstract</v>
      </c>
      <c r="L158" t="str">
        <f t="shared" si="17"/>
        <v>insert into dbax_defi_conc (pref_conc, codi_conc, tipo_conc, tipo_peri, tipo_valo, tipo_cuen) values ('cl-cs','CarteraConsumoMiembro','concepto','duration','nonnum:domainItemType','abstract')</v>
      </c>
    </row>
    <row r="159" spans="1:12" x14ac:dyDescent="0.25">
      <c r="A159" t="s">
        <v>307</v>
      </c>
      <c r="B159" t="s">
        <v>303</v>
      </c>
      <c r="C159" t="s">
        <v>304</v>
      </c>
      <c r="D159" t="s">
        <v>305</v>
      </c>
      <c r="E159" t="s">
        <v>306</v>
      </c>
      <c r="F159" t="s">
        <v>78</v>
      </c>
      <c r="G159" s="1" t="str">
        <f t="shared" si="12"/>
        <v>cl-cs_CarteraHipotecariaMiembro</v>
      </c>
      <c r="H159" t="str">
        <f t="shared" si="15"/>
        <v>cl-cs</v>
      </c>
      <c r="I159" t="str">
        <f t="shared" si="16"/>
        <v>CarteraHipotecariaMiembro</v>
      </c>
      <c r="J159" t="str">
        <f t="shared" si="13"/>
        <v>concepto</v>
      </c>
      <c r="K159" t="str">
        <f t="shared" si="14"/>
        <v>abstract</v>
      </c>
      <c r="L159" t="str">
        <f t="shared" si="17"/>
        <v>insert into dbax_defi_conc (pref_conc, codi_conc, tipo_conc, tipo_peri, tipo_valo, tipo_cuen) values ('cl-cs','CarteraHipotecariaMiembro','concepto','duration','nonnum:domainItemType','abstract')</v>
      </c>
    </row>
    <row r="160" spans="1:12" x14ac:dyDescent="0.25">
      <c r="A160" t="s">
        <v>308</v>
      </c>
      <c r="B160" t="s">
        <v>303</v>
      </c>
      <c r="C160" t="s">
        <v>304</v>
      </c>
      <c r="D160" t="s">
        <v>305</v>
      </c>
      <c r="E160" t="s">
        <v>306</v>
      </c>
      <c r="F160" t="s">
        <v>78</v>
      </c>
      <c r="G160" s="1" t="str">
        <f t="shared" si="12"/>
        <v>cl-cs_ColectivosMiembro</v>
      </c>
      <c r="H160" t="str">
        <f t="shared" si="15"/>
        <v>cl-cs</v>
      </c>
      <c r="I160" t="str">
        <f t="shared" si="16"/>
        <v>ColectivosMiembro</v>
      </c>
      <c r="J160" t="str">
        <f t="shared" si="13"/>
        <v>concepto</v>
      </c>
      <c r="K160" t="str">
        <f t="shared" si="14"/>
        <v>abstract</v>
      </c>
      <c r="L160" t="str">
        <f t="shared" si="17"/>
        <v>insert into dbax_defi_conc (pref_conc, codi_conc, tipo_conc, tipo_peri, tipo_valo, tipo_cuen) values ('cl-cs','ColectivosMiembro','concepto','duration','nonnum:domainItemType','abstract')</v>
      </c>
    </row>
    <row r="161" spans="1:12" x14ac:dyDescent="0.25">
      <c r="A161" t="s">
        <v>397</v>
      </c>
      <c r="B161" t="s">
        <v>303</v>
      </c>
      <c r="C161" t="s">
        <v>304</v>
      </c>
      <c r="D161" t="s">
        <v>317</v>
      </c>
      <c r="E161" t="s">
        <v>306</v>
      </c>
      <c r="F161" t="s">
        <v>78</v>
      </c>
      <c r="G161" s="1" t="str">
        <f t="shared" si="12"/>
        <v>cl-cs_CostoSiniestroPartidas</v>
      </c>
      <c r="H161" t="str">
        <f t="shared" si="15"/>
        <v>cl-cs</v>
      </c>
      <c r="I161" t="str">
        <f t="shared" si="16"/>
        <v>CostoSiniestroPartidas</v>
      </c>
      <c r="J161" t="str">
        <f t="shared" si="13"/>
        <v>concepto</v>
      </c>
      <c r="K161" t="str">
        <f t="shared" si="14"/>
        <v>abstract</v>
      </c>
      <c r="L161" t="str">
        <f t="shared" si="17"/>
        <v>insert into dbax_defi_conc (pref_conc, codi_conc, tipo_conc, tipo_peri, tipo_valo, tipo_cuen) values ('cl-cs','CostoSiniestroPartidas','concepto','duration','xbrli:stringItemType','abstract')</v>
      </c>
    </row>
    <row r="162" spans="1:12" x14ac:dyDescent="0.25">
      <c r="A162" t="s">
        <v>321</v>
      </c>
      <c r="B162" t="s">
        <v>303</v>
      </c>
      <c r="C162" t="s">
        <v>304</v>
      </c>
      <c r="D162" t="s">
        <v>310</v>
      </c>
      <c r="E162" t="s">
        <v>311</v>
      </c>
      <c r="F162" t="s">
        <v>78</v>
      </c>
      <c r="G162" s="1" t="str">
        <f t="shared" si="12"/>
        <v>cl-cs_CostoSiniestrosDelEjercicio</v>
      </c>
      <c r="H162" t="str">
        <f t="shared" si="15"/>
        <v>cl-cs</v>
      </c>
      <c r="I162" t="str">
        <f t="shared" si="16"/>
        <v>CostoSiniestrosDelEjercicio</v>
      </c>
      <c r="J162" t="str">
        <f t="shared" si="13"/>
        <v>concepto</v>
      </c>
      <c r="K162" t="str">
        <f t="shared" si="14"/>
        <v>debit</v>
      </c>
      <c r="L162" t="str">
        <f t="shared" si="17"/>
        <v>insert into dbax_defi_conc (pref_conc, codi_conc, tipo_conc, tipo_peri, tipo_valo, tipo_cuen) values ('cl-cs','CostoSiniestrosDelEjercicio','concepto','duration','xbrli:monetaryItemType','debit')</v>
      </c>
    </row>
    <row r="163" spans="1:12" x14ac:dyDescent="0.25">
      <c r="A163" t="s">
        <v>398</v>
      </c>
      <c r="B163" t="s">
        <v>324</v>
      </c>
      <c r="C163" t="s">
        <v>304</v>
      </c>
      <c r="D163" t="s">
        <v>317</v>
      </c>
      <c r="E163" t="s">
        <v>306</v>
      </c>
      <c r="F163" t="s">
        <v>78</v>
      </c>
      <c r="G163" s="1" t="str">
        <f t="shared" si="12"/>
        <v>cl-cs_CostoSiniestroTabla</v>
      </c>
      <c r="H163" t="str">
        <f t="shared" si="15"/>
        <v>cl-cs</v>
      </c>
      <c r="I163" t="str">
        <f t="shared" si="16"/>
        <v>CostoSiniestroTabla</v>
      </c>
      <c r="J163" t="str">
        <f t="shared" si="13"/>
        <v>hipercubo</v>
      </c>
      <c r="K163" t="str">
        <f t="shared" si="14"/>
        <v>abstract</v>
      </c>
      <c r="L163" t="str">
        <f t="shared" si="17"/>
        <v>insert into dbax_defi_conc (pref_conc, codi_conc, tipo_conc, tipo_peri, tipo_valo, tipo_cuen) values ('cl-cs','CostoSiniestroTabla','hipercubo','duration','xbrli:stringItemType','abstract')</v>
      </c>
    </row>
    <row r="164" spans="1:12" x14ac:dyDescent="0.25">
      <c r="A164" t="s">
        <v>399</v>
      </c>
      <c r="B164" t="s">
        <v>303</v>
      </c>
      <c r="C164" t="s">
        <v>304</v>
      </c>
      <c r="D164" t="s">
        <v>317</v>
      </c>
      <c r="E164" t="s">
        <v>306</v>
      </c>
      <c r="F164" t="s">
        <v>78</v>
      </c>
      <c r="G164" s="1" t="str">
        <f t="shared" si="12"/>
        <v>cl-cs_CuadroCostoSiniestroSinopsis</v>
      </c>
      <c r="H164" t="str">
        <f t="shared" si="15"/>
        <v>cl-cs</v>
      </c>
      <c r="I164" t="str">
        <f t="shared" si="16"/>
        <v>CuadroCostoSiniestroSinopsis</v>
      </c>
      <c r="J164" t="str">
        <f t="shared" si="13"/>
        <v>concepto</v>
      </c>
      <c r="K164" t="str">
        <f t="shared" si="14"/>
        <v>abstract</v>
      </c>
      <c r="L164" t="str">
        <f t="shared" si="17"/>
        <v>insert into dbax_defi_conc (pref_conc, codi_conc, tipo_conc, tipo_peri, tipo_valo, tipo_cuen) values ('cl-cs','CuadroCostoSiniestroSinopsis','concepto','duration','xbrli:stringItemType','abstract')</v>
      </c>
    </row>
    <row r="165" spans="1:12" x14ac:dyDescent="0.25">
      <c r="A165" t="s">
        <v>329</v>
      </c>
      <c r="B165" t="s">
        <v>330</v>
      </c>
      <c r="C165" t="s">
        <v>304</v>
      </c>
      <c r="D165" t="s">
        <v>317</v>
      </c>
      <c r="E165" t="s">
        <v>306</v>
      </c>
      <c r="F165" t="s">
        <v>78</v>
      </c>
      <c r="G165" s="1" t="str">
        <f t="shared" si="12"/>
        <v>cl-cs_DetalleSubRamosEje</v>
      </c>
      <c r="H165" t="str">
        <f t="shared" si="15"/>
        <v>cl-cs</v>
      </c>
      <c r="I165" t="str">
        <f t="shared" si="16"/>
        <v>DetalleSubRamosEje</v>
      </c>
      <c r="J165" t="str">
        <f t="shared" si="13"/>
        <v>dimension</v>
      </c>
      <c r="K165" t="str">
        <f t="shared" si="14"/>
        <v>abstract</v>
      </c>
      <c r="L165" t="str">
        <f t="shared" si="17"/>
        <v>insert into dbax_defi_conc (pref_conc, codi_conc, tipo_conc, tipo_peri, tipo_valo, tipo_cuen) values ('cl-cs','DetalleSubRamosEje','dimension','duration','xbrli:stringItemType','abstract')</v>
      </c>
    </row>
    <row r="166" spans="1:12" x14ac:dyDescent="0.25">
      <c r="A166" t="s">
        <v>335</v>
      </c>
      <c r="B166" t="s">
        <v>303</v>
      </c>
      <c r="C166" t="s">
        <v>304</v>
      </c>
      <c r="D166" t="s">
        <v>305</v>
      </c>
      <c r="E166" t="s">
        <v>306</v>
      </c>
      <c r="F166" t="s">
        <v>78</v>
      </c>
      <c r="G166" s="1" t="str">
        <f t="shared" si="12"/>
        <v>cl-cs_IndividualesMiembro</v>
      </c>
      <c r="H166" t="str">
        <f t="shared" si="15"/>
        <v>cl-cs</v>
      </c>
      <c r="I166" t="str">
        <f t="shared" si="16"/>
        <v>IndividualesMiembro</v>
      </c>
      <c r="J166" t="str">
        <f t="shared" si="13"/>
        <v>concepto</v>
      </c>
      <c r="K166" t="str">
        <f t="shared" si="14"/>
        <v>abstract</v>
      </c>
      <c r="L166" t="str">
        <f t="shared" si="17"/>
        <v>insert into dbax_defi_conc (pref_conc, codi_conc, tipo_conc, tipo_peri, tipo_valo, tipo_cuen) values ('cl-cs','IndividualesMiembro','concepto','duration','nonnum:domainItemType','abstract')</v>
      </c>
    </row>
    <row r="167" spans="1:12" x14ac:dyDescent="0.25">
      <c r="A167" t="s">
        <v>336</v>
      </c>
      <c r="B167" t="s">
        <v>303</v>
      </c>
      <c r="C167" t="s">
        <v>304</v>
      </c>
      <c r="D167" t="s">
        <v>305</v>
      </c>
      <c r="E167" t="s">
        <v>306</v>
      </c>
      <c r="F167" t="s">
        <v>78</v>
      </c>
      <c r="G167" s="1" t="str">
        <f t="shared" si="12"/>
        <v>cl-cs_IndustriaInfraestructuraComercioMiembro</v>
      </c>
      <c r="H167" t="str">
        <f t="shared" si="15"/>
        <v>cl-cs</v>
      </c>
      <c r="I167" t="str">
        <f t="shared" si="16"/>
        <v>IndustriaInfraestructuraComercioMiembro</v>
      </c>
      <c r="J167" t="str">
        <f t="shared" si="13"/>
        <v>concepto</v>
      </c>
      <c r="K167" t="str">
        <f t="shared" si="14"/>
        <v>abstract</v>
      </c>
      <c r="L167" t="str">
        <f t="shared" si="17"/>
        <v>insert into dbax_defi_conc (pref_conc, codi_conc, tipo_conc, tipo_peri, tipo_valo, tipo_cuen) values ('cl-cs','IndustriaInfraestructuraComercioMiembro','concepto','duration','nonnum:domainItemType','abstract')</v>
      </c>
    </row>
    <row r="168" spans="1:12" x14ac:dyDescent="0.25">
      <c r="A168" t="s">
        <v>338</v>
      </c>
      <c r="B168" t="s">
        <v>303</v>
      </c>
      <c r="C168" t="s">
        <v>304</v>
      </c>
      <c r="D168" t="s">
        <v>305</v>
      </c>
      <c r="E168" t="s">
        <v>306</v>
      </c>
      <c r="F168" t="s">
        <v>78</v>
      </c>
      <c r="G168" s="1" t="str">
        <f t="shared" si="12"/>
        <v>cl-cs_MasivoMiembro</v>
      </c>
      <c r="H168" t="str">
        <f t="shared" si="15"/>
        <v>cl-cs</v>
      </c>
      <c r="I168" t="str">
        <f t="shared" si="16"/>
        <v>MasivoMiembro</v>
      </c>
      <c r="J168" t="str">
        <f t="shared" si="13"/>
        <v>concepto</v>
      </c>
      <c r="K168" t="str">
        <f t="shared" si="14"/>
        <v>abstract</v>
      </c>
      <c r="L168" t="str">
        <f t="shared" si="17"/>
        <v>insert into dbax_defi_conc (pref_conc, codi_conc, tipo_conc, tipo_peri, tipo_valo, tipo_cuen) values ('cl-cs','MasivoMiembro','concepto','duration','nonnum:domainItemType','abstract')</v>
      </c>
    </row>
    <row r="169" spans="1:12" x14ac:dyDescent="0.25">
      <c r="A169" t="s">
        <v>339</v>
      </c>
      <c r="B169" t="s">
        <v>303</v>
      </c>
      <c r="C169" t="s">
        <v>304</v>
      </c>
      <c r="D169" t="s">
        <v>305</v>
      </c>
      <c r="E169" t="s">
        <v>306</v>
      </c>
      <c r="F169" t="s">
        <v>78</v>
      </c>
      <c r="G169" s="1" t="str">
        <f t="shared" si="12"/>
        <v>cl-cs_OtraCarteraMiembro</v>
      </c>
      <c r="H169" t="str">
        <f t="shared" si="15"/>
        <v>cl-cs</v>
      </c>
      <c r="I169" t="str">
        <f t="shared" si="16"/>
        <v>OtraCarteraMiembro</v>
      </c>
      <c r="J169" t="str">
        <f t="shared" si="13"/>
        <v>concepto</v>
      </c>
      <c r="K169" t="str">
        <f t="shared" si="14"/>
        <v>abstract</v>
      </c>
      <c r="L169" t="str">
        <f t="shared" si="17"/>
        <v>insert into dbax_defi_conc (pref_conc, codi_conc, tipo_conc, tipo_peri, tipo_valo, tipo_cuen) values ('cl-cs','OtraCarteraMiembro','concepto','duration','nonnum:domainItemType','abstract')</v>
      </c>
    </row>
    <row r="170" spans="1:12" x14ac:dyDescent="0.25">
      <c r="A170" t="s">
        <v>346</v>
      </c>
      <c r="B170" t="s">
        <v>330</v>
      </c>
      <c r="C170" t="s">
        <v>304</v>
      </c>
      <c r="D170" t="s">
        <v>317</v>
      </c>
      <c r="E170" t="s">
        <v>306</v>
      </c>
      <c r="F170" t="s">
        <v>78</v>
      </c>
      <c r="G170" s="1" t="str">
        <f t="shared" si="12"/>
        <v>cl-cs_RamosEje</v>
      </c>
      <c r="H170" t="str">
        <f t="shared" si="15"/>
        <v>cl-cs</v>
      </c>
      <c r="I170" t="str">
        <f t="shared" si="16"/>
        <v>RamosEje</v>
      </c>
      <c r="J170" t="str">
        <f t="shared" si="13"/>
        <v>dimension</v>
      </c>
      <c r="K170" t="str">
        <f t="shared" si="14"/>
        <v>abstract</v>
      </c>
      <c r="L170" t="str">
        <f t="shared" si="17"/>
        <v>insert into dbax_defi_conc (pref_conc, codi_conc, tipo_conc, tipo_peri, tipo_valo, tipo_cuen) values ('cl-cs','RamosEje','dimension','duration','xbrli:stringItemType','abstract')</v>
      </c>
    </row>
    <row r="171" spans="1:12" x14ac:dyDescent="0.25">
      <c r="A171" t="s">
        <v>347</v>
      </c>
      <c r="B171" t="s">
        <v>303</v>
      </c>
      <c r="C171" t="s">
        <v>304</v>
      </c>
      <c r="D171" t="s">
        <v>348</v>
      </c>
      <c r="E171" t="s">
        <v>349</v>
      </c>
      <c r="F171" t="s">
        <v>78</v>
      </c>
      <c r="G171" s="1" t="str">
        <f t="shared" si="12"/>
        <v>cl-cs_RamosGenerales</v>
      </c>
      <c r="H171" t="str">
        <f t="shared" si="15"/>
        <v>cl-cs</v>
      </c>
      <c r="I171" t="str">
        <f t="shared" si="16"/>
        <v>RamosGenerales</v>
      </c>
      <c r="J171" t="str">
        <f t="shared" si="13"/>
        <v>concepto</v>
      </c>
      <c r="K171" t="str">
        <f t="shared" si="14"/>
        <v/>
      </c>
      <c r="L171" t="str">
        <f t="shared" si="17"/>
        <v>insert into dbax_defi_conc (pref_conc, codi_conc, tipo_conc, tipo_peri, tipo_valo, tipo_cuen) values ('cl-cs','RamosGenerales','concepto','duration','cl-cs_typ:RamosGeneralesItemType','')</v>
      </c>
    </row>
    <row r="172" spans="1:12" x14ac:dyDescent="0.25">
      <c r="A172" t="s">
        <v>350</v>
      </c>
      <c r="B172" t="s">
        <v>303</v>
      </c>
      <c r="C172" t="s">
        <v>304</v>
      </c>
      <c r="D172" t="s">
        <v>305</v>
      </c>
      <c r="E172" t="s">
        <v>306</v>
      </c>
      <c r="F172" t="s">
        <v>78</v>
      </c>
      <c r="G172" s="1" t="str">
        <f t="shared" si="12"/>
        <v>cl-cs_RamosSinopsisMiembro</v>
      </c>
      <c r="H172" t="str">
        <f t="shared" si="15"/>
        <v>cl-cs</v>
      </c>
      <c r="I172" t="str">
        <f t="shared" si="16"/>
        <v>RamosSinopsisMiembro</v>
      </c>
      <c r="J172" t="str">
        <f t="shared" si="13"/>
        <v>concepto</v>
      </c>
      <c r="K172" t="str">
        <f t="shared" si="14"/>
        <v>abstract</v>
      </c>
      <c r="L172" t="str">
        <f t="shared" si="17"/>
        <v>insert into dbax_defi_conc (pref_conc, codi_conc, tipo_conc, tipo_peri, tipo_valo, tipo_cuen) values ('cl-cs','RamosSinopsisMiembro','concepto','duration','nonnum:domainItemType','abstract')</v>
      </c>
    </row>
    <row r="173" spans="1:12" x14ac:dyDescent="0.25">
      <c r="A173" t="s">
        <v>400</v>
      </c>
      <c r="B173" t="s">
        <v>303</v>
      </c>
      <c r="C173" t="s">
        <v>304</v>
      </c>
      <c r="D173" t="s">
        <v>310</v>
      </c>
      <c r="E173" t="s">
        <v>349</v>
      </c>
      <c r="F173" t="s">
        <v>78</v>
      </c>
      <c r="G173" s="1" t="str">
        <f t="shared" si="12"/>
        <v>cl-cs_RecuperoSiniestros</v>
      </c>
      <c r="H173" t="str">
        <f t="shared" si="15"/>
        <v>cl-cs</v>
      </c>
      <c r="I173" t="str">
        <f t="shared" si="16"/>
        <v>RecuperoSiniestros</v>
      </c>
      <c r="J173" t="str">
        <f t="shared" si="13"/>
        <v>concepto</v>
      </c>
      <c r="K173" t="str">
        <f t="shared" si="14"/>
        <v/>
      </c>
      <c r="L173" t="str">
        <f t="shared" si="17"/>
        <v>insert into dbax_defi_conc (pref_conc, codi_conc, tipo_conc, tipo_peri, tipo_valo, tipo_cuen) values ('cl-cs','RecuperoSiniestros','concepto','duration','xbrli:monetaryItemType','')</v>
      </c>
    </row>
    <row r="174" spans="1:12" x14ac:dyDescent="0.25">
      <c r="A174" t="s">
        <v>401</v>
      </c>
      <c r="B174" t="s">
        <v>303</v>
      </c>
      <c r="C174" t="s">
        <v>304</v>
      </c>
      <c r="D174" t="s">
        <v>310</v>
      </c>
      <c r="E174" t="s">
        <v>349</v>
      </c>
      <c r="F174" t="s">
        <v>78</v>
      </c>
      <c r="G174" s="1" t="str">
        <f t="shared" si="12"/>
        <v>cl-cs_SiniestrosPagados</v>
      </c>
      <c r="H174" t="str">
        <f t="shared" si="15"/>
        <v>cl-cs</v>
      </c>
      <c r="I174" t="str">
        <f t="shared" si="16"/>
        <v>SiniestrosPagados</v>
      </c>
      <c r="J174" t="str">
        <f t="shared" si="13"/>
        <v>concepto</v>
      </c>
      <c r="K174" t="str">
        <f t="shared" si="14"/>
        <v/>
      </c>
      <c r="L174" t="str">
        <f t="shared" si="17"/>
        <v>insert into dbax_defi_conc (pref_conc, codi_conc, tipo_conc, tipo_peri, tipo_valo, tipo_cuen) values ('cl-cs','SiniestrosPagados','concepto','duration','xbrli:monetaryItemType','')</v>
      </c>
    </row>
    <row r="175" spans="1:12" x14ac:dyDescent="0.25">
      <c r="A175" t="s">
        <v>402</v>
      </c>
      <c r="B175" t="s">
        <v>303</v>
      </c>
      <c r="C175" t="s">
        <v>304</v>
      </c>
      <c r="D175" t="s">
        <v>310</v>
      </c>
      <c r="E175" t="s">
        <v>349</v>
      </c>
      <c r="F175" t="s">
        <v>78</v>
      </c>
      <c r="G175" s="1" t="str">
        <f t="shared" si="12"/>
        <v>cl-cs_SiniestrosPagadosAceptados</v>
      </c>
      <c r="H175" t="str">
        <f t="shared" si="15"/>
        <v>cl-cs</v>
      </c>
      <c r="I175" t="str">
        <f t="shared" si="16"/>
        <v>SiniestrosPagadosAceptados</v>
      </c>
      <c r="J175" t="str">
        <f t="shared" si="13"/>
        <v>concepto</v>
      </c>
      <c r="K175" t="str">
        <f t="shared" si="14"/>
        <v/>
      </c>
      <c r="L175" t="str">
        <f t="shared" si="17"/>
        <v>insert into dbax_defi_conc (pref_conc, codi_conc, tipo_conc, tipo_peri, tipo_valo, tipo_cuen) values ('cl-cs','SiniestrosPagadosAceptados','concepto','duration','xbrli:monetaryItemType','')</v>
      </c>
    </row>
    <row r="176" spans="1:12" x14ac:dyDescent="0.25">
      <c r="A176" t="s">
        <v>403</v>
      </c>
      <c r="B176" t="s">
        <v>303</v>
      </c>
      <c r="C176" t="s">
        <v>304</v>
      </c>
      <c r="D176" t="s">
        <v>310</v>
      </c>
      <c r="E176" t="s">
        <v>349</v>
      </c>
      <c r="F176" t="s">
        <v>78</v>
      </c>
      <c r="G176" s="1" t="str">
        <f t="shared" si="12"/>
        <v>cl-cs_SiniestrosPagadosCedidos</v>
      </c>
      <c r="H176" t="str">
        <f t="shared" si="15"/>
        <v>cl-cs</v>
      </c>
      <c r="I176" t="str">
        <f t="shared" si="16"/>
        <v>SiniestrosPagadosCedidos</v>
      </c>
      <c r="J176" t="str">
        <f t="shared" si="13"/>
        <v>concepto</v>
      </c>
      <c r="K176" t="str">
        <f t="shared" si="14"/>
        <v/>
      </c>
      <c r="L176" t="str">
        <f t="shared" si="17"/>
        <v>insert into dbax_defi_conc (pref_conc, codi_conc, tipo_conc, tipo_peri, tipo_valo, tipo_cuen) values ('cl-cs','SiniestrosPagadosCedidos','concepto','duration','xbrli:monetaryItemType','')</v>
      </c>
    </row>
    <row r="177" spans="1:12" x14ac:dyDescent="0.25">
      <c r="A177" t="s">
        <v>404</v>
      </c>
      <c r="B177" t="s">
        <v>303</v>
      </c>
      <c r="C177" t="s">
        <v>304</v>
      </c>
      <c r="D177" t="s">
        <v>310</v>
      </c>
      <c r="E177" t="s">
        <v>349</v>
      </c>
      <c r="F177" t="s">
        <v>78</v>
      </c>
      <c r="G177" s="1" t="str">
        <f t="shared" si="12"/>
        <v>cl-cs_SiniestrosPagadosDirectos</v>
      </c>
      <c r="H177" t="str">
        <f t="shared" si="15"/>
        <v>cl-cs</v>
      </c>
      <c r="I177" t="str">
        <f t="shared" si="16"/>
        <v>SiniestrosPagadosDirectos</v>
      </c>
      <c r="J177" t="str">
        <f t="shared" si="13"/>
        <v>concepto</v>
      </c>
      <c r="K177" t="str">
        <f t="shared" si="14"/>
        <v/>
      </c>
      <c r="L177" t="str">
        <f t="shared" si="17"/>
        <v>insert into dbax_defi_conc (pref_conc, codi_conc, tipo_conc, tipo_peri, tipo_valo, tipo_cuen) values ('cl-cs','SiniestrosPagadosDirectos','concepto','duration','xbrli:monetaryItemType','')</v>
      </c>
    </row>
    <row r="178" spans="1:12" x14ac:dyDescent="0.25">
      <c r="A178" t="s">
        <v>405</v>
      </c>
      <c r="B178" t="s">
        <v>303</v>
      </c>
      <c r="C178" t="s">
        <v>304</v>
      </c>
      <c r="D178" t="s">
        <v>310</v>
      </c>
      <c r="E178" t="s">
        <v>349</v>
      </c>
      <c r="F178" t="s">
        <v>78</v>
      </c>
      <c r="G178" s="1" t="str">
        <f t="shared" si="12"/>
        <v>cl-cs_SiniestrosPorPagarEnProcesoLiquidacionAceptados</v>
      </c>
      <c r="H178" t="str">
        <f t="shared" si="15"/>
        <v>cl-cs</v>
      </c>
      <c r="I178" t="str">
        <f t="shared" si="16"/>
        <v>SiniestrosPorPagarEnProcesoLiquidacionAceptados</v>
      </c>
      <c r="J178" t="str">
        <f t="shared" si="13"/>
        <v>concepto</v>
      </c>
      <c r="K178" t="str">
        <f t="shared" si="14"/>
        <v/>
      </c>
      <c r="L178" t="str">
        <f t="shared" si="17"/>
        <v>insert into dbax_defi_conc (pref_conc, codi_conc, tipo_conc, tipo_peri, tipo_valo, tipo_cuen) values ('cl-cs','SiniestrosPorPagarEnProcesoLiquidacionAceptados','concepto','duration','xbrli:monetaryItemType','')</v>
      </c>
    </row>
    <row r="179" spans="1:12" x14ac:dyDescent="0.25">
      <c r="A179" t="s">
        <v>406</v>
      </c>
      <c r="B179" t="s">
        <v>303</v>
      </c>
      <c r="C179" t="s">
        <v>304</v>
      </c>
      <c r="D179" t="s">
        <v>310</v>
      </c>
      <c r="E179" t="s">
        <v>349</v>
      </c>
      <c r="F179" t="s">
        <v>78</v>
      </c>
      <c r="G179" s="1" t="str">
        <f t="shared" si="12"/>
        <v>cl-cs_SiniestrosPorPagarEnProcesoLiquidacionCedidos</v>
      </c>
      <c r="H179" t="str">
        <f t="shared" si="15"/>
        <v>cl-cs</v>
      </c>
      <c r="I179" t="str">
        <f t="shared" si="16"/>
        <v>SiniestrosPorPagarEnProcesoLiquidacionCedidos</v>
      </c>
      <c r="J179" t="str">
        <f t="shared" si="13"/>
        <v>concepto</v>
      </c>
      <c r="K179" t="str">
        <f t="shared" si="14"/>
        <v/>
      </c>
      <c r="L179" t="str">
        <f t="shared" si="17"/>
        <v>insert into dbax_defi_conc (pref_conc, codi_conc, tipo_conc, tipo_peri, tipo_valo, tipo_cuen) values ('cl-cs','SiniestrosPorPagarEnProcesoLiquidacionCedidos','concepto','duration','xbrli:monetaryItemType','')</v>
      </c>
    </row>
    <row r="180" spans="1:12" x14ac:dyDescent="0.25">
      <c r="A180" t="s">
        <v>407</v>
      </c>
      <c r="B180" t="s">
        <v>303</v>
      </c>
      <c r="C180" t="s">
        <v>304</v>
      </c>
      <c r="D180" t="s">
        <v>310</v>
      </c>
      <c r="E180" t="s">
        <v>349</v>
      </c>
      <c r="F180" t="s">
        <v>78</v>
      </c>
      <c r="G180" s="1" t="str">
        <f t="shared" si="12"/>
        <v>cl-cs_SiniestrosPorPagarEnProcesoLiquidacionDirectos</v>
      </c>
      <c r="H180" t="str">
        <f t="shared" si="15"/>
        <v>cl-cs</v>
      </c>
      <c r="I180" t="str">
        <f t="shared" si="16"/>
        <v>SiniestrosPorPagarEnProcesoLiquidacionDirectos</v>
      </c>
      <c r="J180" t="str">
        <f t="shared" si="13"/>
        <v>concepto</v>
      </c>
      <c r="K180" t="str">
        <f t="shared" si="14"/>
        <v/>
      </c>
      <c r="L180" t="str">
        <f t="shared" si="17"/>
        <v>insert into dbax_defi_conc (pref_conc, codi_conc, tipo_conc, tipo_peri, tipo_valo, tipo_cuen) values ('cl-cs','SiniestrosPorPagarEnProcesoLiquidacionDirectos','concepto','duration','xbrli:monetaryItemType','')</v>
      </c>
    </row>
    <row r="181" spans="1:12" x14ac:dyDescent="0.25">
      <c r="A181" t="s">
        <v>408</v>
      </c>
      <c r="B181" t="s">
        <v>303</v>
      </c>
      <c r="C181" t="s">
        <v>304</v>
      </c>
      <c r="D181" t="s">
        <v>310</v>
      </c>
      <c r="E181" t="s">
        <v>349</v>
      </c>
      <c r="F181" t="s">
        <v>78</v>
      </c>
      <c r="G181" s="1" t="str">
        <f t="shared" si="12"/>
        <v>cl-cs_SiniestrosPorPagarLiquidadosAceptados</v>
      </c>
      <c r="H181" t="str">
        <f t="shared" si="15"/>
        <v>cl-cs</v>
      </c>
      <c r="I181" t="str">
        <f t="shared" si="16"/>
        <v>SiniestrosPorPagarLiquidadosAceptados</v>
      </c>
      <c r="J181" t="str">
        <f t="shared" si="13"/>
        <v>concepto</v>
      </c>
      <c r="K181" t="str">
        <f t="shared" si="14"/>
        <v/>
      </c>
      <c r="L181" t="str">
        <f t="shared" si="17"/>
        <v>insert into dbax_defi_conc (pref_conc, codi_conc, tipo_conc, tipo_peri, tipo_valo, tipo_cuen) values ('cl-cs','SiniestrosPorPagarLiquidadosAceptados','concepto','duration','xbrli:monetaryItemType','')</v>
      </c>
    </row>
    <row r="182" spans="1:12" x14ac:dyDescent="0.25">
      <c r="A182" t="s">
        <v>409</v>
      </c>
      <c r="B182" t="s">
        <v>303</v>
      </c>
      <c r="C182" t="s">
        <v>304</v>
      </c>
      <c r="D182" t="s">
        <v>310</v>
      </c>
      <c r="E182" t="s">
        <v>349</v>
      </c>
      <c r="F182" t="s">
        <v>78</v>
      </c>
      <c r="G182" s="1" t="str">
        <f t="shared" si="12"/>
        <v>cl-cs_SiniestrosPorPagarLiquidadosCedidos</v>
      </c>
      <c r="H182" t="str">
        <f t="shared" si="15"/>
        <v>cl-cs</v>
      </c>
      <c r="I182" t="str">
        <f t="shared" si="16"/>
        <v>SiniestrosPorPagarLiquidadosCedidos</v>
      </c>
      <c r="J182" t="str">
        <f t="shared" si="13"/>
        <v>concepto</v>
      </c>
      <c r="K182" t="str">
        <f t="shared" si="14"/>
        <v/>
      </c>
      <c r="L182" t="str">
        <f t="shared" si="17"/>
        <v>insert into dbax_defi_conc (pref_conc, codi_conc, tipo_conc, tipo_peri, tipo_valo, tipo_cuen) values ('cl-cs','SiniestrosPorPagarLiquidadosCedidos','concepto','duration','xbrli:monetaryItemType','')</v>
      </c>
    </row>
    <row r="183" spans="1:12" x14ac:dyDescent="0.25">
      <c r="A183" t="s">
        <v>410</v>
      </c>
      <c r="B183" t="s">
        <v>303</v>
      </c>
      <c r="C183" t="s">
        <v>304</v>
      </c>
      <c r="D183" t="s">
        <v>310</v>
      </c>
      <c r="E183" t="s">
        <v>349</v>
      </c>
      <c r="F183" t="s">
        <v>78</v>
      </c>
      <c r="G183" s="1" t="str">
        <f t="shared" si="12"/>
        <v>cl-cs_SiniestrosPorPagarLiquidadosDirectos</v>
      </c>
      <c r="H183" t="str">
        <f t="shared" si="15"/>
        <v>cl-cs</v>
      </c>
      <c r="I183" t="str">
        <f t="shared" si="16"/>
        <v>SiniestrosPorPagarLiquidadosDirectos</v>
      </c>
      <c r="J183" t="str">
        <f t="shared" si="13"/>
        <v>concepto</v>
      </c>
      <c r="K183" t="str">
        <f t="shared" si="14"/>
        <v/>
      </c>
      <c r="L183" t="str">
        <f t="shared" si="17"/>
        <v>insert into dbax_defi_conc (pref_conc, codi_conc, tipo_conc, tipo_peri, tipo_valo, tipo_cuen) values ('cl-cs','SiniestrosPorPagarLiquidadosDirectos','concepto','duration','xbrli:monetaryItemType','')</v>
      </c>
    </row>
    <row r="184" spans="1:12" x14ac:dyDescent="0.25">
      <c r="A184" t="s">
        <v>411</v>
      </c>
      <c r="B184" t="s">
        <v>303</v>
      </c>
      <c r="C184" t="s">
        <v>304</v>
      </c>
      <c r="D184" t="s">
        <v>310</v>
      </c>
      <c r="E184" t="s">
        <v>349</v>
      </c>
      <c r="F184" t="s">
        <v>78</v>
      </c>
      <c r="G184" s="1" t="str">
        <f t="shared" si="12"/>
        <v>cl-cs_SiniestrosPorPagarNetoReaseguro</v>
      </c>
      <c r="H184" t="str">
        <f t="shared" si="15"/>
        <v>cl-cs</v>
      </c>
      <c r="I184" t="str">
        <f t="shared" si="16"/>
        <v>SiniestrosPorPagarNetoReaseguro</v>
      </c>
      <c r="J184" t="str">
        <f t="shared" si="13"/>
        <v>concepto</v>
      </c>
      <c r="K184" t="str">
        <f t="shared" si="14"/>
        <v/>
      </c>
      <c r="L184" t="str">
        <f t="shared" si="17"/>
        <v>insert into dbax_defi_conc (pref_conc, codi_conc, tipo_conc, tipo_peri, tipo_valo, tipo_cuen) values ('cl-cs','SiniestrosPorPagarNetoReaseguro','concepto','duration','xbrli:monetaryItemType','')</v>
      </c>
    </row>
    <row r="185" spans="1:12" x14ac:dyDescent="0.25">
      <c r="A185" t="s">
        <v>412</v>
      </c>
      <c r="B185" t="s">
        <v>303</v>
      </c>
      <c r="C185" t="s">
        <v>304</v>
      </c>
      <c r="D185" t="s">
        <v>310</v>
      </c>
      <c r="E185" t="s">
        <v>349</v>
      </c>
      <c r="F185" t="s">
        <v>78</v>
      </c>
      <c r="G185" s="1" t="str">
        <f t="shared" si="12"/>
        <v>cl-cs_SiniestrosPorPagarNetoReaseguroEnProcesoLiquidacion</v>
      </c>
      <c r="H185" t="str">
        <f t="shared" si="15"/>
        <v>cl-cs</v>
      </c>
      <c r="I185" t="str">
        <f t="shared" si="16"/>
        <v>SiniestrosPorPagarNetoReaseguroEnProcesoLiquidacion</v>
      </c>
      <c r="J185" t="str">
        <f t="shared" si="13"/>
        <v>concepto</v>
      </c>
      <c r="K185" t="str">
        <f t="shared" si="14"/>
        <v/>
      </c>
      <c r="L185" t="str">
        <f t="shared" si="17"/>
        <v>insert into dbax_defi_conc (pref_conc, codi_conc, tipo_conc, tipo_peri, tipo_valo, tipo_cuen) values ('cl-cs','SiniestrosPorPagarNetoReaseguroEnProcesoLiquidacion','concepto','duration','xbrli:monetaryItemType','')</v>
      </c>
    </row>
    <row r="186" spans="1:12" x14ac:dyDescent="0.25">
      <c r="A186" t="s">
        <v>413</v>
      </c>
      <c r="B186" t="s">
        <v>303</v>
      </c>
      <c r="C186" t="s">
        <v>304</v>
      </c>
      <c r="D186" t="s">
        <v>310</v>
      </c>
      <c r="E186" t="s">
        <v>349</v>
      </c>
      <c r="F186" t="s">
        <v>78</v>
      </c>
      <c r="G186" s="1" t="str">
        <f t="shared" si="12"/>
        <v>cl-cs_SiniestrosPorPagarNetoReaseguroLiquidados</v>
      </c>
      <c r="H186" t="str">
        <f t="shared" si="15"/>
        <v>cl-cs</v>
      </c>
      <c r="I186" t="str">
        <f t="shared" si="16"/>
        <v>SiniestrosPorPagarNetoReaseguroLiquidados</v>
      </c>
      <c r="J186" t="str">
        <f t="shared" si="13"/>
        <v>concepto</v>
      </c>
      <c r="K186" t="str">
        <f t="shared" si="14"/>
        <v/>
      </c>
      <c r="L186" t="str">
        <f t="shared" si="17"/>
        <v>insert into dbax_defi_conc (pref_conc, codi_conc, tipo_conc, tipo_peri, tipo_valo, tipo_cuen) values ('cl-cs','SiniestrosPorPagarNetoReaseguroLiquidados','concepto','duration','xbrli:monetaryItemType','')</v>
      </c>
    </row>
    <row r="187" spans="1:12" x14ac:dyDescent="0.25">
      <c r="A187" t="s">
        <v>414</v>
      </c>
      <c r="B187" t="s">
        <v>303</v>
      </c>
      <c r="C187" t="s">
        <v>304</v>
      </c>
      <c r="D187" t="s">
        <v>310</v>
      </c>
      <c r="E187" t="s">
        <v>349</v>
      </c>
      <c r="F187" t="s">
        <v>78</v>
      </c>
      <c r="G187" s="1" t="str">
        <f t="shared" si="12"/>
        <v>cl-cs_SiniestrosPorPagarNetoReaseguroOcurridosYNoReportados</v>
      </c>
      <c r="H187" t="str">
        <f t="shared" si="15"/>
        <v>cl-cs</v>
      </c>
      <c r="I187" t="str">
        <f t="shared" si="16"/>
        <v>SiniestrosPorPagarNetoReaseguroOcurridosYNoReportados</v>
      </c>
      <c r="J187" t="str">
        <f t="shared" si="13"/>
        <v>concepto</v>
      </c>
      <c r="K187" t="str">
        <f t="shared" si="14"/>
        <v/>
      </c>
      <c r="L187" t="str">
        <f t="shared" si="17"/>
        <v>insert into dbax_defi_conc (pref_conc, codi_conc, tipo_conc, tipo_peri, tipo_valo, tipo_cuen) values ('cl-cs','SiniestrosPorPagarNetoReaseguroOcurridosYNoReportados','concepto','duration','xbrli:monetaryItemType','')</v>
      </c>
    </row>
    <row r="188" spans="1:12" x14ac:dyDescent="0.25">
      <c r="A188" t="s">
        <v>415</v>
      </c>
      <c r="B188" t="s">
        <v>303</v>
      </c>
      <c r="C188" t="s">
        <v>304</v>
      </c>
      <c r="D188" t="s">
        <v>310</v>
      </c>
      <c r="E188" t="s">
        <v>349</v>
      </c>
      <c r="F188" t="s">
        <v>78</v>
      </c>
      <c r="G188" s="1" t="str">
        <f t="shared" si="12"/>
        <v>cl-cs_SiniestrosPorPagarNetoReaseguroPeriodoAnterior</v>
      </c>
      <c r="H188" t="str">
        <f t="shared" si="15"/>
        <v>cl-cs</v>
      </c>
      <c r="I188" t="str">
        <f t="shared" si="16"/>
        <v>SiniestrosPorPagarNetoReaseguroPeriodoAnterior</v>
      </c>
      <c r="J188" t="str">
        <f t="shared" si="13"/>
        <v>concepto</v>
      </c>
      <c r="K188" t="str">
        <f t="shared" si="14"/>
        <v/>
      </c>
      <c r="L188" t="str">
        <f t="shared" si="17"/>
        <v>insert into dbax_defi_conc (pref_conc, codi_conc, tipo_conc, tipo_peri, tipo_valo, tipo_cuen) values ('cl-cs','SiniestrosPorPagarNetoReaseguroPeriodoAnterior','concepto','duration','xbrli:monetaryItemType','')</v>
      </c>
    </row>
    <row r="189" spans="1:12" x14ac:dyDescent="0.25">
      <c r="A189" t="s">
        <v>357</v>
      </c>
      <c r="B189" t="s">
        <v>303</v>
      </c>
      <c r="C189" t="s">
        <v>304</v>
      </c>
      <c r="D189" t="s">
        <v>305</v>
      </c>
      <c r="E189" t="s">
        <v>306</v>
      </c>
      <c r="F189" t="s">
        <v>78</v>
      </c>
      <c r="G189" s="1" t="str">
        <f t="shared" si="12"/>
        <v>cl-cs_TotalSubRamosMiembro</v>
      </c>
      <c r="H189" t="str">
        <f t="shared" si="15"/>
        <v>cl-cs</v>
      </c>
      <c r="I189" t="str">
        <f t="shared" si="16"/>
        <v>TotalSubRamosMiembro</v>
      </c>
      <c r="J189" t="str">
        <f t="shared" si="13"/>
        <v>concepto</v>
      </c>
      <c r="K189" t="str">
        <f t="shared" si="14"/>
        <v>abstract</v>
      </c>
      <c r="L189" t="str">
        <f t="shared" si="17"/>
        <v>insert into dbax_defi_conc (pref_conc, codi_conc, tipo_conc, tipo_peri, tipo_valo, tipo_cuen) values ('cl-cs','TotalSubRamosMiembro','concepto','duration','nonnum:domainItemType','abstract')</v>
      </c>
    </row>
    <row r="190" spans="1:12" x14ac:dyDescent="0.25">
      <c r="A190" t="s">
        <v>416</v>
      </c>
      <c r="B190" t="s">
        <v>303</v>
      </c>
      <c r="C190" t="s">
        <v>304</v>
      </c>
      <c r="D190" t="s">
        <v>310</v>
      </c>
      <c r="E190" t="s">
        <v>349</v>
      </c>
      <c r="F190" t="s">
        <v>78</v>
      </c>
      <c r="G190" s="1" t="str">
        <f t="shared" si="12"/>
        <v>cl-cs_VariacionReservaSiniestros</v>
      </c>
      <c r="H190" t="str">
        <f t="shared" si="15"/>
        <v>cl-cs</v>
      </c>
      <c r="I190" t="str">
        <f t="shared" si="16"/>
        <v>VariacionReservaSiniestros</v>
      </c>
      <c r="J190" t="str">
        <f t="shared" si="13"/>
        <v>concepto</v>
      </c>
      <c r="K190" t="str">
        <f t="shared" si="14"/>
        <v/>
      </c>
      <c r="L190" t="str">
        <f t="shared" si="17"/>
        <v>insert into dbax_defi_conc (pref_conc, codi_conc, tipo_conc, tipo_peri, tipo_valo, tipo_cuen) values ('cl-cs','VariacionReservaSiniestros','concepto','duration','xbrli:monetaryItemType','')</v>
      </c>
    </row>
    <row r="191" spans="1:12" x14ac:dyDescent="0.25">
      <c r="A191" t="s">
        <v>308</v>
      </c>
      <c r="B191" t="s">
        <v>303</v>
      </c>
      <c r="C191" t="s">
        <v>304</v>
      </c>
      <c r="D191" t="s">
        <v>305</v>
      </c>
      <c r="E191" t="s">
        <v>306</v>
      </c>
      <c r="F191" t="s">
        <v>78</v>
      </c>
      <c r="G191" s="1" t="str">
        <f t="shared" si="12"/>
        <v>cl-cs_ColectivosMiembro</v>
      </c>
      <c r="H191" t="str">
        <f t="shared" si="15"/>
        <v>cl-cs</v>
      </c>
      <c r="I191" t="str">
        <f t="shared" si="16"/>
        <v>ColectivosMiembro</v>
      </c>
      <c r="J191" t="str">
        <f t="shared" si="13"/>
        <v>concepto</v>
      </c>
      <c r="K191" t="str">
        <f t="shared" si="14"/>
        <v>abstract</v>
      </c>
      <c r="L191" t="str">
        <f t="shared" si="17"/>
        <v>insert into dbax_defi_conc (pref_conc, codi_conc, tipo_conc, tipo_peri, tipo_valo, tipo_cuen) values ('cl-cs','ColectivosMiembro','concepto','duration','nonnum:domainItemType','abstract')</v>
      </c>
    </row>
    <row r="192" spans="1:12" x14ac:dyDescent="0.25">
      <c r="A192" t="s">
        <v>397</v>
      </c>
      <c r="B192" t="s">
        <v>303</v>
      </c>
      <c r="C192" t="s">
        <v>304</v>
      </c>
      <c r="D192" t="s">
        <v>317</v>
      </c>
      <c r="E192" t="s">
        <v>306</v>
      </c>
      <c r="F192" t="s">
        <v>78</v>
      </c>
      <c r="G192" s="1" t="str">
        <f t="shared" si="12"/>
        <v>cl-cs_CostoSiniestroPartidas</v>
      </c>
      <c r="H192" t="str">
        <f t="shared" si="15"/>
        <v>cl-cs</v>
      </c>
      <c r="I192" t="str">
        <f t="shared" si="16"/>
        <v>CostoSiniestroPartidas</v>
      </c>
      <c r="J192" t="str">
        <f t="shared" si="13"/>
        <v>concepto</v>
      </c>
      <c r="K192" t="str">
        <f t="shared" si="14"/>
        <v>abstract</v>
      </c>
      <c r="L192" t="str">
        <f t="shared" si="17"/>
        <v>insert into dbax_defi_conc (pref_conc, codi_conc, tipo_conc, tipo_peri, tipo_valo, tipo_cuen) values ('cl-cs','CostoSiniestroPartidas','concepto','duration','xbrli:stringItemType','abstract')</v>
      </c>
    </row>
    <row r="193" spans="1:12" x14ac:dyDescent="0.25">
      <c r="A193" t="s">
        <v>321</v>
      </c>
      <c r="B193" t="s">
        <v>303</v>
      </c>
      <c r="C193" t="s">
        <v>304</v>
      </c>
      <c r="D193" t="s">
        <v>310</v>
      </c>
      <c r="E193" t="s">
        <v>311</v>
      </c>
      <c r="F193" t="s">
        <v>78</v>
      </c>
      <c r="G193" s="1" t="str">
        <f t="shared" si="12"/>
        <v>cl-cs_CostoSiniestrosDelEjercicio</v>
      </c>
      <c r="H193" t="str">
        <f t="shared" si="15"/>
        <v>cl-cs</v>
      </c>
      <c r="I193" t="str">
        <f t="shared" si="16"/>
        <v>CostoSiniestrosDelEjercicio</v>
      </c>
      <c r="J193" t="str">
        <f t="shared" si="13"/>
        <v>concepto</v>
      </c>
      <c r="K193" t="str">
        <f t="shared" si="14"/>
        <v>debit</v>
      </c>
      <c r="L193" t="str">
        <f t="shared" si="17"/>
        <v>insert into dbax_defi_conc (pref_conc, codi_conc, tipo_conc, tipo_peri, tipo_valo, tipo_cuen) values ('cl-cs','CostoSiniestrosDelEjercicio','concepto','duration','xbrli:monetaryItemType','debit')</v>
      </c>
    </row>
    <row r="194" spans="1:12" x14ac:dyDescent="0.25">
      <c r="A194" t="s">
        <v>398</v>
      </c>
      <c r="B194" t="s">
        <v>324</v>
      </c>
      <c r="C194" t="s">
        <v>304</v>
      </c>
      <c r="D194" t="s">
        <v>317</v>
      </c>
      <c r="E194" t="s">
        <v>306</v>
      </c>
      <c r="F194" t="s">
        <v>78</v>
      </c>
      <c r="G194" s="1" t="str">
        <f t="shared" si="12"/>
        <v>cl-cs_CostoSiniestroTabla</v>
      </c>
      <c r="H194" t="str">
        <f t="shared" si="15"/>
        <v>cl-cs</v>
      </c>
      <c r="I194" t="str">
        <f t="shared" si="16"/>
        <v>CostoSiniestroTabla</v>
      </c>
      <c r="J194" t="str">
        <f t="shared" si="13"/>
        <v>hipercubo</v>
      </c>
      <c r="K194" t="str">
        <f t="shared" si="14"/>
        <v>abstract</v>
      </c>
      <c r="L194" t="str">
        <f t="shared" si="17"/>
        <v>insert into dbax_defi_conc (pref_conc, codi_conc, tipo_conc, tipo_peri, tipo_valo, tipo_cuen) values ('cl-cs','CostoSiniestroTabla','hipercubo','duration','xbrli:stringItemType','abstract')</v>
      </c>
    </row>
    <row r="195" spans="1:12" x14ac:dyDescent="0.25">
      <c r="A195" t="s">
        <v>399</v>
      </c>
      <c r="B195" t="s">
        <v>303</v>
      </c>
      <c r="C195" t="s">
        <v>304</v>
      </c>
      <c r="D195" t="s">
        <v>317</v>
      </c>
      <c r="E195" t="s">
        <v>306</v>
      </c>
      <c r="F195" t="s">
        <v>78</v>
      </c>
      <c r="G195" s="1" t="str">
        <f t="shared" si="12"/>
        <v>cl-cs_CuadroCostoSiniestroSinopsis</v>
      </c>
      <c r="H195" t="str">
        <f t="shared" si="15"/>
        <v>cl-cs</v>
      </c>
      <c r="I195" t="str">
        <f t="shared" si="16"/>
        <v>CuadroCostoSiniestroSinopsis</v>
      </c>
      <c r="J195" t="str">
        <f t="shared" si="13"/>
        <v>concepto</v>
      </c>
      <c r="K195" t="str">
        <f t="shared" si="14"/>
        <v>abstract</v>
      </c>
      <c r="L195" t="str">
        <f t="shared" si="17"/>
        <v>insert into dbax_defi_conc (pref_conc, codi_conc, tipo_conc, tipo_peri, tipo_valo, tipo_cuen) values ('cl-cs','CuadroCostoSiniestroSinopsis','concepto','duration','xbrli:stringItemType','abstract')</v>
      </c>
    </row>
    <row r="196" spans="1:12" x14ac:dyDescent="0.25">
      <c r="A196" t="s">
        <v>329</v>
      </c>
      <c r="B196" t="s">
        <v>330</v>
      </c>
      <c r="C196" t="s">
        <v>304</v>
      </c>
      <c r="D196" t="s">
        <v>317</v>
      </c>
      <c r="E196" t="s">
        <v>306</v>
      </c>
      <c r="F196" t="s">
        <v>78</v>
      </c>
      <c r="G196" s="1" t="str">
        <f t="shared" si="12"/>
        <v>cl-cs_DetalleSubRamosEje</v>
      </c>
      <c r="H196" t="str">
        <f t="shared" si="15"/>
        <v>cl-cs</v>
      </c>
      <c r="I196" t="str">
        <f t="shared" si="16"/>
        <v>DetalleSubRamosEje</v>
      </c>
      <c r="J196" t="str">
        <f t="shared" si="13"/>
        <v>dimension</v>
      </c>
      <c r="K196" t="str">
        <f t="shared" si="14"/>
        <v>abstract</v>
      </c>
      <c r="L196" t="str">
        <f t="shared" si="17"/>
        <v>insert into dbax_defi_conc (pref_conc, codi_conc, tipo_conc, tipo_peri, tipo_valo, tipo_cuen) values ('cl-cs','DetalleSubRamosEje','dimension','duration','xbrli:stringItemType','abstract')</v>
      </c>
    </row>
    <row r="197" spans="1:12" x14ac:dyDescent="0.25">
      <c r="A197" t="s">
        <v>417</v>
      </c>
      <c r="B197" t="s">
        <v>303</v>
      </c>
      <c r="C197" t="s">
        <v>304</v>
      </c>
      <c r="D197" t="s">
        <v>310</v>
      </c>
      <c r="E197" t="s">
        <v>311</v>
      </c>
      <c r="F197" t="s">
        <v>78</v>
      </c>
      <c r="G197" s="1" t="str">
        <f t="shared" si="12"/>
        <v>cl-cs_IndemnizacionPorInvalidezAccidentalAceptados</v>
      </c>
      <c r="H197" t="str">
        <f t="shared" si="15"/>
        <v>cl-cs</v>
      </c>
      <c r="I197" t="str">
        <f t="shared" si="16"/>
        <v>IndemnizacionPorInvalidezAccidentalAceptados</v>
      </c>
      <c r="J197" t="str">
        <f t="shared" si="13"/>
        <v>concepto</v>
      </c>
      <c r="K197" t="str">
        <f t="shared" si="14"/>
        <v>debit</v>
      </c>
      <c r="L197" t="str">
        <f t="shared" si="17"/>
        <v>insert into dbax_defi_conc (pref_conc, codi_conc, tipo_conc, tipo_peri, tipo_valo, tipo_cuen) values ('cl-cs','IndemnizacionPorInvalidezAccidentalAceptados','concepto','duration','xbrli:monetaryItemType','debit')</v>
      </c>
    </row>
    <row r="198" spans="1:12" x14ac:dyDescent="0.25">
      <c r="A198" t="s">
        <v>418</v>
      </c>
      <c r="B198" t="s">
        <v>303</v>
      </c>
      <c r="C198" t="s">
        <v>304</v>
      </c>
      <c r="D198" t="s">
        <v>310</v>
      </c>
      <c r="E198" t="s">
        <v>315</v>
      </c>
      <c r="F198" t="s">
        <v>78</v>
      </c>
      <c r="G198" s="1" t="str">
        <f t="shared" si="12"/>
        <v>cl-cs_IndemnizacionPorInvalidezAccidentalCedidos</v>
      </c>
      <c r="H198" t="str">
        <f t="shared" si="15"/>
        <v>cl-cs</v>
      </c>
      <c r="I198" t="str">
        <f t="shared" si="16"/>
        <v>IndemnizacionPorInvalidezAccidentalCedidos</v>
      </c>
      <c r="J198" t="str">
        <f t="shared" si="13"/>
        <v>concepto</v>
      </c>
      <c r="K198" t="str">
        <f t="shared" si="14"/>
        <v>credit</v>
      </c>
      <c r="L198" t="str">
        <f t="shared" si="17"/>
        <v>insert into dbax_defi_conc (pref_conc, codi_conc, tipo_conc, tipo_peri, tipo_valo, tipo_cuen) values ('cl-cs','IndemnizacionPorInvalidezAccidentalCedidos','concepto','duration','xbrli:monetaryItemType','credit')</v>
      </c>
    </row>
    <row r="199" spans="1:12" x14ac:dyDescent="0.25">
      <c r="A199" t="s">
        <v>419</v>
      </c>
      <c r="B199" t="s">
        <v>303</v>
      </c>
      <c r="C199" t="s">
        <v>304</v>
      </c>
      <c r="D199" t="s">
        <v>310</v>
      </c>
      <c r="E199" t="s">
        <v>311</v>
      </c>
      <c r="F199" t="s">
        <v>78</v>
      </c>
      <c r="G199" s="1" t="str">
        <f t="shared" si="12"/>
        <v>cl-cs_IndemnizacionPorInvalidezAccidentalDirectos</v>
      </c>
      <c r="H199" t="str">
        <f t="shared" si="15"/>
        <v>cl-cs</v>
      </c>
      <c r="I199" t="str">
        <f t="shared" si="16"/>
        <v>IndemnizacionPorInvalidezAccidentalDirectos</v>
      </c>
      <c r="J199" t="str">
        <f t="shared" si="13"/>
        <v>concepto</v>
      </c>
      <c r="K199" t="str">
        <f t="shared" si="14"/>
        <v>debit</v>
      </c>
      <c r="L199" t="str">
        <f t="shared" si="17"/>
        <v>insert into dbax_defi_conc (pref_conc, codi_conc, tipo_conc, tipo_peri, tipo_valo, tipo_cuen) values ('cl-cs','IndemnizacionPorInvalidezAccidentalDirectos','concepto','duration','xbrli:monetaryItemType','debit')</v>
      </c>
    </row>
    <row r="200" spans="1:12" x14ac:dyDescent="0.25">
      <c r="A200" t="s">
        <v>420</v>
      </c>
      <c r="B200" t="s">
        <v>303</v>
      </c>
      <c r="C200" t="s">
        <v>304</v>
      </c>
      <c r="D200" t="s">
        <v>310</v>
      </c>
      <c r="E200" t="s">
        <v>311</v>
      </c>
      <c r="F200" t="s">
        <v>78</v>
      </c>
      <c r="G200" s="1" t="str">
        <f t="shared" si="12"/>
        <v>cl-cs_IndemnizacionPorMuerteAccidentalAceptados</v>
      </c>
      <c r="H200" t="str">
        <f t="shared" si="15"/>
        <v>cl-cs</v>
      </c>
      <c r="I200" t="str">
        <f t="shared" si="16"/>
        <v>IndemnizacionPorMuerteAccidentalAceptados</v>
      </c>
      <c r="J200" t="str">
        <f t="shared" si="13"/>
        <v>concepto</v>
      </c>
      <c r="K200" t="str">
        <f t="shared" si="14"/>
        <v>debit</v>
      </c>
      <c r="L200" t="str">
        <f t="shared" si="17"/>
        <v>insert into dbax_defi_conc (pref_conc, codi_conc, tipo_conc, tipo_peri, tipo_valo, tipo_cuen) values ('cl-cs','IndemnizacionPorMuerteAccidentalAceptados','concepto','duration','xbrli:monetaryItemType','debit')</v>
      </c>
    </row>
    <row r="201" spans="1:12" x14ac:dyDescent="0.25">
      <c r="A201" t="s">
        <v>421</v>
      </c>
      <c r="B201" t="s">
        <v>303</v>
      </c>
      <c r="C201" t="s">
        <v>304</v>
      </c>
      <c r="D201" t="s">
        <v>310</v>
      </c>
      <c r="E201" t="s">
        <v>315</v>
      </c>
      <c r="F201" t="s">
        <v>78</v>
      </c>
      <c r="G201" s="1" t="str">
        <f t="shared" ref="G201:G264" si="18">MID(A201,FIND("#",A201)+1,10000)</f>
        <v>cl-cs_IndemnizacionPorMuerteAccidentalCedidos</v>
      </c>
      <c r="H201" t="str">
        <f t="shared" si="15"/>
        <v>cl-cs</v>
      </c>
      <c r="I201" t="str">
        <f t="shared" si="16"/>
        <v>IndemnizacionPorMuerteAccidentalCedidos</v>
      </c>
      <c r="J201" t="str">
        <f t="shared" ref="J201:J264" si="19">IF(B201="xbrldt:hypercubeItem","hipercubo",IF(B201="xbrli:item","concepto",IF(B201="xbrldt:dimensionItem","dimension",B201)))</f>
        <v>concepto</v>
      </c>
      <c r="K201" t="str">
        <f t="shared" ref="K201:K264" si="20">IF(E201&lt;&gt;"false",E201,"")</f>
        <v>credit</v>
      </c>
      <c r="L201" t="str">
        <f t="shared" si="17"/>
        <v>insert into dbax_defi_conc (pref_conc, codi_conc, tipo_conc, tipo_peri, tipo_valo, tipo_cuen) values ('cl-cs','IndemnizacionPorMuerteAccidentalCedidos','concepto','duration','xbrli:monetaryItemType','credit')</v>
      </c>
    </row>
    <row r="202" spans="1:12" x14ac:dyDescent="0.25">
      <c r="A202" t="s">
        <v>422</v>
      </c>
      <c r="B202" t="s">
        <v>303</v>
      </c>
      <c r="C202" t="s">
        <v>304</v>
      </c>
      <c r="D202" t="s">
        <v>310</v>
      </c>
      <c r="E202" t="s">
        <v>311</v>
      </c>
      <c r="F202" t="s">
        <v>78</v>
      </c>
      <c r="G202" s="1" t="str">
        <f t="shared" si="18"/>
        <v>cl-cs_IndemnizacionPorMuerteAccidentalDirectos</v>
      </c>
      <c r="H202" t="str">
        <f t="shared" ref="H202:H265" si="21">MID(G202,1,FIND("_",G202)-1)</f>
        <v>cl-cs</v>
      </c>
      <c r="I202" t="str">
        <f t="shared" ref="I202:I265" si="22">MID(G202,FIND("_",G202)+1,10000)</f>
        <v>IndemnizacionPorMuerteAccidentalDirectos</v>
      </c>
      <c r="J202" t="str">
        <f t="shared" si="19"/>
        <v>concepto</v>
      </c>
      <c r="K202" t="str">
        <f t="shared" si="20"/>
        <v>debit</v>
      </c>
      <c r="L202" t="str">
        <f t="shared" ref="L202:L265" si="23">CONCATENATE("insert into dbax_defi_conc (pref_conc, codi_conc, tipo_conc, tipo_peri, tipo_valo, tipo_cuen) values ('",H202,"','",I202,"','",J202,"','",C202,"','",D202,"','",K202,"')")</f>
        <v>insert into dbax_defi_conc (pref_conc, codi_conc, tipo_conc, tipo_peri, tipo_valo, tipo_cuen) values ('cl-cs','IndemnizacionPorMuerteAccidentalDirectos','concepto','duration','xbrli:monetaryItemType','debit')</v>
      </c>
    </row>
    <row r="203" spans="1:12" x14ac:dyDescent="0.25">
      <c r="A203" t="s">
        <v>335</v>
      </c>
      <c r="B203" t="s">
        <v>303</v>
      </c>
      <c r="C203" t="s">
        <v>304</v>
      </c>
      <c r="D203" t="s">
        <v>305</v>
      </c>
      <c r="E203" t="s">
        <v>306</v>
      </c>
      <c r="F203" t="s">
        <v>78</v>
      </c>
      <c r="G203" s="1" t="str">
        <f t="shared" si="18"/>
        <v>cl-cs_IndividualesMiembro</v>
      </c>
      <c r="H203" t="str">
        <f t="shared" si="21"/>
        <v>cl-cs</v>
      </c>
      <c r="I203" t="str">
        <f t="shared" si="22"/>
        <v>IndividualesMiembro</v>
      </c>
      <c r="J203" t="str">
        <f t="shared" si="19"/>
        <v>concepto</v>
      </c>
      <c r="K203" t="str">
        <f t="shared" si="20"/>
        <v>abstract</v>
      </c>
      <c r="L203" t="str">
        <f t="shared" si="23"/>
        <v>insert into dbax_defi_conc (pref_conc, codi_conc, tipo_conc, tipo_peri, tipo_valo, tipo_cuen) values ('cl-cs','IndividualesMiembro','concepto','duration','nonnum:domainItemType','abstract')</v>
      </c>
    </row>
    <row r="204" spans="1:12" x14ac:dyDescent="0.25">
      <c r="A204" t="s">
        <v>338</v>
      </c>
      <c r="B204" t="s">
        <v>303</v>
      </c>
      <c r="C204" t="s">
        <v>304</v>
      </c>
      <c r="D204" t="s">
        <v>305</v>
      </c>
      <c r="E204" t="s">
        <v>306</v>
      </c>
      <c r="F204" t="s">
        <v>78</v>
      </c>
      <c r="G204" s="1" t="str">
        <f t="shared" si="18"/>
        <v>cl-cs_MasivoMiembro</v>
      </c>
      <c r="H204" t="str">
        <f t="shared" si="21"/>
        <v>cl-cs</v>
      </c>
      <c r="I204" t="str">
        <f t="shared" si="22"/>
        <v>MasivoMiembro</v>
      </c>
      <c r="J204" t="str">
        <f t="shared" si="19"/>
        <v>concepto</v>
      </c>
      <c r="K204" t="str">
        <f t="shared" si="20"/>
        <v>abstract</v>
      </c>
      <c r="L204" t="str">
        <f t="shared" si="23"/>
        <v>insert into dbax_defi_conc (pref_conc, codi_conc, tipo_conc, tipo_peri, tipo_valo, tipo_cuen) values ('cl-cs','MasivoMiembro','concepto','duration','nonnum:domainItemType','abstract')</v>
      </c>
    </row>
    <row r="205" spans="1:12" x14ac:dyDescent="0.25">
      <c r="A205" t="s">
        <v>365</v>
      </c>
      <c r="B205" t="s">
        <v>303</v>
      </c>
      <c r="C205" t="s">
        <v>304</v>
      </c>
      <c r="D205" t="s">
        <v>305</v>
      </c>
      <c r="E205" t="s">
        <v>306</v>
      </c>
      <c r="F205" t="s">
        <v>78</v>
      </c>
      <c r="G205" s="1" t="str">
        <f t="shared" si="18"/>
        <v>cl-cs_PrevisionalesMiembro</v>
      </c>
      <c r="H205" t="str">
        <f t="shared" si="21"/>
        <v>cl-cs</v>
      </c>
      <c r="I205" t="str">
        <f t="shared" si="22"/>
        <v>PrevisionalesMiembro</v>
      </c>
      <c r="J205" t="str">
        <f t="shared" si="19"/>
        <v>concepto</v>
      </c>
      <c r="K205" t="str">
        <f t="shared" si="20"/>
        <v>abstract</v>
      </c>
      <c r="L205" t="str">
        <f t="shared" si="23"/>
        <v>insert into dbax_defi_conc (pref_conc, codi_conc, tipo_conc, tipo_peri, tipo_valo, tipo_cuen) values ('cl-cs','PrevisionalesMiembro','concepto','duration','nonnum:domainItemType','abstract')</v>
      </c>
    </row>
    <row r="206" spans="1:12" x14ac:dyDescent="0.25">
      <c r="A206" t="s">
        <v>346</v>
      </c>
      <c r="B206" t="s">
        <v>330</v>
      </c>
      <c r="C206" t="s">
        <v>304</v>
      </c>
      <c r="D206" t="s">
        <v>317</v>
      </c>
      <c r="E206" t="s">
        <v>306</v>
      </c>
      <c r="F206" t="s">
        <v>78</v>
      </c>
      <c r="G206" s="1" t="str">
        <f t="shared" si="18"/>
        <v>cl-cs_RamosEje</v>
      </c>
      <c r="H206" t="str">
        <f t="shared" si="21"/>
        <v>cl-cs</v>
      </c>
      <c r="I206" t="str">
        <f t="shared" si="22"/>
        <v>RamosEje</v>
      </c>
      <c r="J206" t="str">
        <f t="shared" si="19"/>
        <v>dimension</v>
      </c>
      <c r="K206" t="str">
        <f t="shared" si="20"/>
        <v>abstract</v>
      </c>
      <c r="L206" t="str">
        <f t="shared" si="23"/>
        <v>insert into dbax_defi_conc (pref_conc, codi_conc, tipo_conc, tipo_peri, tipo_valo, tipo_cuen) values ('cl-cs','RamosEje','dimension','duration','xbrli:stringItemType','abstract')</v>
      </c>
    </row>
    <row r="207" spans="1:12" x14ac:dyDescent="0.25">
      <c r="A207" t="s">
        <v>350</v>
      </c>
      <c r="B207" t="s">
        <v>303</v>
      </c>
      <c r="C207" t="s">
        <v>304</v>
      </c>
      <c r="D207" t="s">
        <v>305</v>
      </c>
      <c r="E207" t="s">
        <v>306</v>
      </c>
      <c r="F207" t="s">
        <v>78</v>
      </c>
      <c r="G207" s="1" t="str">
        <f t="shared" si="18"/>
        <v>cl-cs_RamosSinopsisMiembro</v>
      </c>
      <c r="H207" t="str">
        <f t="shared" si="21"/>
        <v>cl-cs</v>
      </c>
      <c r="I207" t="str">
        <f t="shared" si="22"/>
        <v>RamosSinopsisMiembro</v>
      </c>
      <c r="J207" t="str">
        <f t="shared" si="19"/>
        <v>concepto</v>
      </c>
      <c r="K207" t="str">
        <f t="shared" si="20"/>
        <v>abstract</v>
      </c>
      <c r="L207" t="str">
        <f t="shared" si="23"/>
        <v>insert into dbax_defi_conc (pref_conc, codi_conc, tipo_conc, tipo_peri, tipo_valo, tipo_cuen) values ('cl-cs','RamosSinopsisMiembro','concepto','duration','nonnum:domainItemType','abstract')</v>
      </c>
    </row>
    <row r="208" spans="1:12" x14ac:dyDescent="0.25">
      <c r="A208" t="s">
        <v>366</v>
      </c>
      <c r="B208" t="s">
        <v>303</v>
      </c>
      <c r="C208" t="s">
        <v>304</v>
      </c>
      <c r="D208" t="s">
        <v>367</v>
      </c>
      <c r="E208" t="s">
        <v>349</v>
      </c>
      <c r="F208" t="s">
        <v>78</v>
      </c>
      <c r="G208" s="1" t="str">
        <f t="shared" si="18"/>
        <v>cl-cs_RamosVida</v>
      </c>
      <c r="H208" t="str">
        <f t="shared" si="21"/>
        <v>cl-cs</v>
      </c>
      <c r="I208" t="str">
        <f t="shared" si="22"/>
        <v>RamosVida</v>
      </c>
      <c r="J208" t="str">
        <f t="shared" si="19"/>
        <v>concepto</v>
      </c>
      <c r="K208" t="str">
        <f t="shared" si="20"/>
        <v/>
      </c>
      <c r="L208" t="str">
        <f t="shared" si="23"/>
        <v>insert into dbax_defi_conc (pref_conc, codi_conc, tipo_conc, tipo_peri, tipo_valo, tipo_cuen) values ('cl-cs','RamosVida','concepto','duration','cl-cs_typ:RamosVidaItemType','')</v>
      </c>
    </row>
    <row r="209" spans="1:12" x14ac:dyDescent="0.25">
      <c r="A209" t="s">
        <v>423</v>
      </c>
      <c r="B209" t="s">
        <v>303</v>
      </c>
      <c r="C209" t="s">
        <v>304</v>
      </c>
      <c r="D209" t="s">
        <v>310</v>
      </c>
      <c r="E209" t="s">
        <v>311</v>
      </c>
      <c r="F209" t="s">
        <v>78</v>
      </c>
      <c r="G209" s="1" t="str">
        <f t="shared" si="18"/>
        <v>cl-cs_Rescates</v>
      </c>
      <c r="H209" t="str">
        <f t="shared" si="21"/>
        <v>cl-cs</v>
      </c>
      <c r="I209" t="str">
        <f t="shared" si="22"/>
        <v>Rescates</v>
      </c>
      <c r="J209" t="str">
        <f t="shared" si="19"/>
        <v>concepto</v>
      </c>
      <c r="K209" t="str">
        <f t="shared" si="20"/>
        <v>debit</v>
      </c>
      <c r="L209" t="str">
        <f t="shared" si="23"/>
        <v>insert into dbax_defi_conc (pref_conc, codi_conc, tipo_conc, tipo_peri, tipo_valo, tipo_cuen) values ('cl-cs','Rescates','concepto','duration','xbrli:monetaryItemType','debit')</v>
      </c>
    </row>
    <row r="210" spans="1:12" x14ac:dyDescent="0.25">
      <c r="A210" t="s">
        <v>424</v>
      </c>
      <c r="B210" t="s">
        <v>303</v>
      </c>
      <c r="C210" t="s">
        <v>304</v>
      </c>
      <c r="D210" t="s">
        <v>310</v>
      </c>
      <c r="E210" t="s">
        <v>311</v>
      </c>
      <c r="F210" t="s">
        <v>78</v>
      </c>
      <c r="G210" s="1" t="str">
        <f t="shared" si="18"/>
        <v>cl-cs_SiniestrosDelPlanAceptados</v>
      </c>
      <c r="H210" t="str">
        <f t="shared" si="21"/>
        <v>cl-cs</v>
      </c>
      <c r="I210" t="str">
        <f t="shared" si="22"/>
        <v>SiniestrosDelPlanAceptados</v>
      </c>
      <c r="J210" t="str">
        <f t="shared" si="19"/>
        <v>concepto</v>
      </c>
      <c r="K210" t="str">
        <f t="shared" si="20"/>
        <v>debit</v>
      </c>
      <c r="L210" t="str">
        <f t="shared" si="23"/>
        <v>insert into dbax_defi_conc (pref_conc, codi_conc, tipo_conc, tipo_peri, tipo_valo, tipo_cuen) values ('cl-cs','SiniestrosDelPlanAceptados','concepto','duration','xbrli:monetaryItemType','debit')</v>
      </c>
    </row>
    <row r="211" spans="1:12" x14ac:dyDescent="0.25">
      <c r="A211" t="s">
        <v>425</v>
      </c>
      <c r="B211" t="s">
        <v>303</v>
      </c>
      <c r="C211" t="s">
        <v>304</v>
      </c>
      <c r="D211" t="s">
        <v>310</v>
      </c>
      <c r="E211" t="s">
        <v>315</v>
      </c>
      <c r="F211" t="s">
        <v>78</v>
      </c>
      <c r="G211" s="1" t="str">
        <f t="shared" si="18"/>
        <v>cl-cs_SiniestrosDelPlanCedidos</v>
      </c>
      <c r="H211" t="str">
        <f t="shared" si="21"/>
        <v>cl-cs</v>
      </c>
      <c r="I211" t="str">
        <f t="shared" si="22"/>
        <v>SiniestrosDelPlanCedidos</v>
      </c>
      <c r="J211" t="str">
        <f t="shared" si="19"/>
        <v>concepto</v>
      </c>
      <c r="K211" t="str">
        <f t="shared" si="20"/>
        <v>credit</v>
      </c>
      <c r="L211" t="str">
        <f t="shared" si="23"/>
        <v>insert into dbax_defi_conc (pref_conc, codi_conc, tipo_conc, tipo_peri, tipo_valo, tipo_cuen) values ('cl-cs','SiniestrosDelPlanCedidos','concepto','duration','xbrli:monetaryItemType','credit')</v>
      </c>
    </row>
    <row r="212" spans="1:12" x14ac:dyDescent="0.25">
      <c r="A212" t="s">
        <v>426</v>
      </c>
      <c r="B212" t="s">
        <v>303</v>
      </c>
      <c r="C212" t="s">
        <v>304</v>
      </c>
      <c r="D212" t="s">
        <v>310</v>
      </c>
      <c r="E212" t="s">
        <v>311</v>
      </c>
      <c r="F212" t="s">
        <v>78</v>
      </c>
      <c r="G212" s="1" t="str">
        <f t="shared" si="18"/>
        <v>cl-cs_SiniestrosDelPlanDirectos</v>
      </c>
      <c r="H212" t="str">
        <f t="shared" si="21"/>
        <v>cl-cs</v>
      </c>
      <c r="I212" t="str">
        <f t="shared" si="22"/>
        <v>SiniestrosDelPlanDirectos</v>
      </c>
      <c r="J212" t="str">
        <f t="shared" si="19"/>
        <v>concepto</v>
      </c>
      <c r="K212" t="str">
        <f t="shared" si="20"/>
        <v>debit</v>
      </c>
      <c r="L212" t="str">
        <f t="shared" si="23"/>
        <v>insert into dbax_defi_conc (pref_conc, codi_conc, tipo_conc, tipo_peri, tipo_valo, tipo_cuen) values ('cl-cs','SiniestrosDelPlanDirectos','concepto','duration','xbrli:monetaryItemType','debit')</v>
      </c>
    </row>
    <row r="213" spans="1:12" x14ac:dyDescent="0.25">
      <c r="A213" t="s">
        <v>401</v>
      </c>
      <c r="B213" t="s">
        <v>303</v>
      </c>
      <c r="C213" t="s">
        <v>304</v>
      </c>
      <c r="D213" t="s">
        <v>310</v>
      </c>
      <c r="E213" t="s">
        <v>349</v>
      </c>
      <c r="F213" t="s">
        <v>78</v>
      </c>
      <c r="G213" s="1" t="str">
        <f t="shared" si="18"/>
        <v>cl-cs_SiniestrosPagados</v>
      </c>
      <c r="H213" t="str">
        <f t="shared" si="21"/>
        <v>cl-cs</v>
      </c>
      <c r="I213" t="str">
        <f t="shared" si="22"/>
        <v>SiniestrosPagados</v>
      </c>
      <c r="J213" t="str">
        <f t="shared" si="19"/>
        <v>concepto</v>
      </c>
      <c r="K213" t="str">
        <f t="shared" si="20"/>
        <v/>
      </c>
      <c r="L213" t="str">
        <f t="shared" si="23"/>
        <v>insert into dbax_defi_conc (pref_conc, codi_conc, tipo_conc, tipo_peri, tipo_valo, tipo_cuen) values ('cl-cs','SiniestrosPagados','concepto','duration','xbrli:monetaryItemType','')</v>
      </c>
    </row>
    <row r="214" spans="1:12" x14ac:dyDescent="0.25">
      <c r="A214" t="s">
        <v>402</v>
      </c>
      <c r="B214" t="s">
        <v>303</v>
      </c>
      <c r="C214" t="s">
        <v>304</v>
      </c>
      <c r="D214" t="s">
        <v>310</v>
      </c>
      <c r="E214" t="s">
        <v>349</v>
      </c>
      <c r="F214" t="s">
        <v>78</v>
      </c>
      <c r="G214" s="1" t="str">
        <f t="shared" si="18"/>
        <v>cl-cs_SiniestrosPagadosAceptados</v>
      </c>
      <c r="H214" t="str">
        <f t="shared" si="21"/>
        <v>cl-cs</v>
      </c>
      <c r="I214" t="str">
        <f t="shared" si="22"/>
        <v>SiniestrosPagadosAceptados</v>
      </c>
      <c r="J214" t="str">
        <f t="shared" si="19"/>
        <v>concepto</v>
      </c>
      <c r="K214" t="str">
        <f t="shared" si="20"/>
        <v/>
      </c>
      <c r="L214" t="str">
        <f t="shared" si="23"/>
        <v>insert into dbax_defi_conc (pref_conc, codi_conc, tipo_conc, tipo_peri, tipo_valo, tipo_cuen) values ('cl-cs','SiniestrosPagadosAceptados','concepto','duration','xbrli:monetaryItemType','')</v>
      </c>
    </row>
    <row r="215" spans="1:12" x14ac:dyDescent="0.25">
      <c r="A215" t="s">
        <v>403</v>
      </c>
      <c r="B215" t="s">
        <v>303</v>
      </c>
      <c r="C215" t="s">
        <v>304</v>
      </c>
      <c r="D215" t="s">
        <v>310</v>
      </c>
      <c r="E215" t="s">
        <v>349</v>
      </c>
      <c r="F215" t="s">
        <v>78</v>
      </c>
      <c r="G215" s="1" t="str">
        <f t="shared" si="18"/>
        <v>cl-cs_SiniestrosPagadosCedidos</v>
      </c>
      <c r="H215" t="str">
        <f t="shared" si="21"/>
        <v>cl-cs</v>
      </c>
      <c r="I215" t="str">
        <f t="shared" si="22"/>
        <v>SiniestrosPagadosCedidos</v>
      </c>
      <c r="J215" t="str">
        <f t="shared" si="19"/>
        <v>concepto</v>
      </c>
      <c r="K215" t="str">
        <f t="shared" si="20"/>
        <v/>
      </c>
      <c r="L215" t="str">
        <f t="shared" si="23"/>
        <v>insert into dbax_defi_conc (pref_conc, codi_conc, tipo_conc, tipo_peri, tipo_valo, tipo_cuen) values ('cl-cs','SiniestrosPagadosCedidos','concepto','duration','xbrli:monetaryItemType','')</v>
      </c>
    </row>
    <row r="216" spans="1:12" x14ac:dyDescent="0.25">
      <c r="A216" t="s">
        <v>404</v>
      </c>
      <c r="B216" t="s">
        <v>303</v>
      </c>
      <c r="C216" t="s">
        <v>304</v>
      </c>
      <c r="D216" t="s">
        <v>310</v>
      </c>
      <c r="E216" t="s">
        <v>349</v>
      </c>
      <c r="F216" t="s">
        <v>78</v>
      </c>
      <c r="G216" s="1" t="str">
        <f t="shared" si="18"/>
        <v>cl-cs_SiniestrosPagadosDirectos</v>
      </c>
      <c r="H216" t="str">
        <f t="shared" si="21"/>
        <v>cl-cs</v>
      </c>
      <c r="I216" t="str">
        <f t="shared" si="22"/>
        <v>SiniestrosPagadosDirectos</v>
      </c>
      <c r="J216" t="str">
        <f t="shared" si="19"/>
        <v>concepto</v>
      </c>
      <c r="K216" t="str">
        <f t="shared" si="20"/>
        <v/>
      </c>
      <c r="L216" t="str">
        <f t="shared" si="23"/>
        <v>insert into dbax_defi_conc (pref_conc, codi_conc, tipo_conc, tipo_peri, tipo_valo, tipo_cuen) values ('cl-cs','SiniestrosPagadosDirectos','concepto','duration','xbrli:monetaryItemType','')</v>
      </c>
    </row>
    <row r="217" spans="1:12" x14ac:dyDescent="0.25">
      <c r="A217" t="s">
        <v>405</v>
      </c>
      <c r="B217" t="s">
        <v>303</v>
      </c>
      <c r="C217" t="s">
        <v>304</v>
      </c>
      <c r="D217" t="s">
        <v>310</v>
      </c>
      <c r="E217" t="s">
        <v>349</v>
      </c>
      <c r="F217" t="s">
        <v>78</v>
      </c>
      <c r="G217" s="1" t="str">
        <f t="shared" si="18"/>
        <v>cl-cs_SiniestrosPorPagarEnProcesoLiquidacionAceptados</v>
      </c>
      <c r="H217" t="str">
        <f t="shared" si="21"/>
        <v>cl-cs</v>
      </c>
      <c r="I217" t="str">
        <f t="shared" si="22"/>
        <v>SiniestrosPorPagarEnProcesoLiquidacionAceptados</v>
      </c>
      <c r="J217" t="str">
        <f t="shared" si="19"/>
        <v>concepto</v>
      </c>
      <c r="K217" t="str">
        <f t="shared" si="20"/>
        <v/>
      </c>
      <c r="L217" t="str">
        <f t="shared" si="23"/>
        <v>insert into dbax_defi_conc (pref_conc, codi_conc, tipo_conc, tipo_peri, tipo_valo, tipo_cuen) values ('cl-cs','SiniestrosPorPagarEnProcesoLiquidacionAceptados','concepto','duration','xbrli:monetaryItemType','')</v>
      </c>
    </row>
    <row r="218" spans="1:12" x14ac:dyDescent="0.25">
      <c r="A218" t="s">
        <v>406</v>
      </c>
      <c r="B218" t="s">
        <v>303</v>
      </c>
      <c r="C218" t="s">
        <v>304</v>
      </c>
      <c r="D218" t="s">
        <v>310</v>
      </c>
      <c r="E218" t="s">
        <v>349</v>
      </c>
      <c r="F218" t="s">
        <v>78</v>
      </c>
      <c r="G218" s="1" t="str">
        <f t="shared" si="18"/>
        <v>cl-cs_SiniestrosPorPagarEnProcesoLiquidacionCedidos</v>
      </c>
      <c r="H218" t="str">
        <f t="shared" si="21"/>
        <v>cl-cs</v>
      </c>
      <c r="I218" t="str">
        <f t="shared" si="22"/>
        <v>SiniestrosPorPagarEnProcesoLiquidacionCedidos</v>
      </c>
      <c r="J218" t="str">
        <f t="shared" si="19"/>
        <v>concepto</v>
      </c>
      <c r="K218" t="str">
        <f t="shared" si="20"/>
        <v/>
      </c>
      <c r="L218" t="str">
        <f t="shared" si="23"/>
        <v>insert into dbax_defi_conc (pref_conc, codi_conc, tipo_conc, tipo_peri, tipo_valo, tipo_cuen) values ('cl-cs','SiniestrosPorPagarEnProcesoLiquidacionCedidos','concepto','duration','xbrli:monetaryItemType','')</v>
      </c>
    </row>
    <row r="219" spans="1:12" x14ac:dyDescent="0.25">
      <c r="A219" t="s">
        <v>407</v>
      </c>
      <c r="B219" t="s">
        <v>303</v>
      </c>
      <c r="C219" t="s">
        <v>304</v>
      </c>
      <c r="D219" t="s">
        <v>310</v>
      </c>
      <c r="E219" t="s">
        <v>349</v>
      </c>
      <c r="F219" t="s">
        <v>78</v>
      </c>
      <c r="G219" s="1" t="str">
        <f t="shared" si="18"/>
        <v>cl-cs_SiniestrosPorPagarEnProcesoLiquidacionDirectos</v>
      </c>
      <c r="H219" t="str">
        <f t="shared" si="21"/>
        <v>cl-cs</v>
      </c>
      <c r="I219" t="str">
        <f t="shared" si="22"/>
        <v>SiniestrosPorPagarEnProcesoLiquidacionDirectos</v>
      </c>
      <c r="J219" t="str">
        <f t="shared" si="19"/>
        <v>concepto</v>
      </c>
      <c r="K219" t="str">
        <f t="shared" si="20"/>
        <v/>
      </c>
      <c r="L219" t="str">
        <f t="shared" si="23"/>
        <v>insert into dbax_defi_conc (pref_conc, codi_conc, tipo_conc, tipo_peri, tipo_valo, tipo_cuen) values ('cl-cs','SiniestrosPorPagarEnProcesoLiquidacionDirectos','concepto','duration','xbrli:monetaryItemType','')</v>
      </c>
    </row>
    <row r="220" spans="1:12" x14ac:dyDescent="0.25">
      <c r="A220" t="s">
        <v>408</v>
      </c>
      <c r="B220" t="s">
        <v>303</v>
      </c>
      <c r="C220" t="s">
        <v>304</v>
      </c>
      <c r="D220" t="s">
        <v>310</v>
      </c>
      <c r="E220" t="s">
        <v>349</v>
      </c>
      <c r="F220" t="s">
        <v>78</v>
      </c>
      <c r="G220" s="1" t="str">
        <f t="shared" si="18"/>
        <v>cl-cs_SiniestrosPorPagarLiquidadosAceptados</v>
      </c>
      <c r="H220" t="str">
        <f t="shared" si="21"/>
        <v>cl-cs</v>
      </c>
      <c r="I220" t="str">
        <f t="shared" si="22"/>
        <v>SiniestrosPorPagarLiquidadosAceptados</v>
      </c>
      <c r="J220" t="str">
        <f t="shared" si="19"/>
        <v>concepto</v>
      </c>
      <c r="K220" t="str">
        <f t="shared" si="20"/>
        <v/>
      </c>
      <c r="L220" t="str">
        <f t="shared" si="23"/>
        <v>insert into dbax_defi_conc (pref_conc, codi_conc, tipo_conc, tipo_peri, tipo_valo, tipo_cuen) values ('cl-cs','SiniestrosPorPagarLiquidadosAceptados','concepto','duration','xbrli:monetaryItemType','')</v>
      </c>
    </row>
    <row r="221" spans="1:12" x14ac:dyDescent="0.25">
      <c r="A221" t="s">
        <v>409</v>
      </c>
      <c r="B221" t="s">
        <v>303</v>
      </c>
      <c r="C221" t="s">
        <v>304</v>
      </c>
      <c r="D221" t="s">
        <v>310</v>
      </c>
      <c r="E221" t="s">
        <v>349</v>
      </c>
      <c r="F221" t="s">
        <v>78</v>
      </c>
      <c r="G221" s="1" t="str">
        <f t="shared" si="18"/>
        <v>cl-cs_SiniestrosPorPagarLiquidadosCedidos</v>
      </c>
      <c r="H221" t="str">
        <f t="shared" si="21"/>
        <v>cl-cs</v>
      </c>
      <c r="I221" t="str">
        <f t="shared" si="22"/>
        <v>SiniestrosPorPagarLiquidadosCedidos</v>
      </c>
      <c r="J221" t="str">
        <f t="shared" si="19"/>
        <v>concepto</v>
      </c>
      <c r="K221" t="str">
        <f t="shared" si="20"/>
        <v/>
      </c>
      <c r="L221" t="str">
        <f t="shared" si="23"/>
        <v>insert into dbax_defi_conc (pref_conc, codi_conc, tipo_conc, tipo_peri, tipo_valo, tipo_cuen) values ('cl-cs','SiniestrosPorPagarLiquidadosCedidos','concepto','duration','xbrli:monetaryItemType','')</v>
      </c>
    </row>
    <row r="222" spans="1:12" x14ac:dyDescent="0.25">
      <c r="A222" t="s">
        <v>410</v>
      </c>
      <c r="B222" t="s">
        <v>303</v>
      </c>
      <c r="C222" t="s">
        <v>304</v>
      </c>
      <c r="D222" t="s">
        <v>310</v>
      </c>
      <c r="E222" t="s">
        <v>349</v>
      </c>
      <c r="F222" t="s">
        <v>78</v>
      </c>
      <c r="G222" s="1" t="str">
        <f t="shared" si="18"/>
        <v>cl-cs_SiniestrosPorPagarLiquidadosDirectos</v>
      </c>
      <c r="H222" t="str">
        <f t="shared" si="21"/>
        <v>cl-cs</v>
      </c>
      <c r="I222" t="str">
        <f t="shared" si="22"/>
        <v>SiniestrosPorPagarLiquidadosDirectos</v>
      </c>
      <c r="J222" t="str">
        <f t="shared" si="19"/>
        <v>concepto</v>
      </c>
      <c r="K222" t="str">
        <f t="shared" si="20"/>
        <v/>
      </c>
      <c r="L222" t="str">
        <f t="shared" si="23"/>
        <v>insert into dbax_defi_conc (pref_conc, codi_conc, tipo_conc, tipo_peri, tipo_valo, tipo_cuen) values ('cl-cs','SiniestrosPorPagarLiquidadosDirectos','concepto','duration','xbrli:monetaryItemType','')</v>
      </c>
    </row>
    <row r="223" spans="1:12" x14ac:dyDescent="0.25">
      <c r="A223" t="s">
        <v>411</v>
      </c>
      <c r="B223" t="s">
        <v>303</v>
      </c>
      <c r="C223" t="s">
        <v>304</v>
      </c>
      <c r="D223" t="s">
        <v>310</v>
      </c>
      <c r="E223" t="s">
        <v>349</v>
      </c>
      <c r="F223" t="s">
        <v>78</v>
      </c>
      <c r="G223" s="1" t="str">
        <f t="shared" si="18"/>
        <v>cl-cs_SiniestrosPorPagarNetoReaseguro</v>
      </c>
      <c r="H223" t="str">
        <f t="shared" si="21"/>
        <v>cl-cs</v>
      </c>
      <c r="I223" t="str">
        <f t="shared" si="22"/>
        <v>SiniestrosPorPagarNetoReaseguro</v>
      </c>
      <c r="J223" t="str">
        <f t="shared" si="19"/>
        <v>concepto</v>
      </c>
      <c r="K223" t="str">
        <f t="shared" si="20"/>
        <v/>
      </c>
      <c r="L223" t="str">
        <f t="shared" si="23"/>
        <v>insert into dbax_defi_conc (pref_conc, codi_conc, tipo_conc, tipo_peri, tipo_valo, tipo_cuen) values ('cl-cs','SiniestrosPorPagarNetoReaseguro','concepto','duration','xbrli:monetaryItemType','')</v>
      </c>
    </row>
    <row r="224" spans="1:12" x14ac:dyDescent="0.25">
      <c r="A224" t="s">
        <v>412</v>
      </c>
      <c r="B224" t="s">
        <v>303</v>
      </c>
      <c r="C224" t="s">
        <v>304</v>
      </c>
      <c r="D224" t="s">
        <v>310</v>
      </c>
      <c r="E224" t="s">
        <v>349</v>
      </c>
      <c r="F224" t="s">
        <v>78</v>
      </c>
      <c r="G224" s="1" t="str">
        <f t="shared" si="18"/>
        <v>cl-cs_SiniestrosPorPagarNetoReaseguroEnProcesoLiquidacion</v>
      </c>
      <c r="H224" t="str">
        <f t="shared" si="21"/>
        <v>cl-cs</v>
      </c>
      <c r="I224" t="str">
        <f t="shared" si="22"/>
        <v>SiniestrosPorPagarNetoReaseguroEnProcesoLiquidacion</v>
      </c>
      <c r="J224" t="str">
        <f t="shared" si="19"/>
        <v>concepto</v>
      </c>
      <c r="K224" t="str">
        <f t="shared" si="20"/>
        <v/>
      </c>
      <c r="L224" t="str">
        <f t="shared" si="23"/>
        <v>insert into dbax_defi_conc (pref_conc, codi_conc, tipo_conc, tipo_peri, tipo_valo, tipo_cuen) values ('cl-cs','SiniestrosPorPagarNetoReaseguroEnProcesoLiquidacion','concepto','duration','xbrli:monetaryItemType','')</v>
      </c>
    </row>
    <row r="225" spans="1:12" x14ac:dyDescent="0.25">
      <c r="A225" t="s">
        <v>413</v>
      </c>
      <c r="B225" t="s">
        <v>303</v>
      </c>
      <c r="C225" t="s">
        <v>304</v>
      </c>
      <c r="D225" t="s">
        <v>310</v>
      </c>
      <c r="E225" t="s">
        <v>349</v>
      </c>
      <c r="F225" t="s">
        <v>78</v>
      </c>
      <c r="G225" s="1" t="str">
        <f t="shared" si="18"/>
        <v>cl-cs_SiniestrosPorPagarNetoReaseguroLiquidados</v>
      </c>
      <c r="H225" t="str">
        <f t="shared" si="21"/>
        <v>cl-cs</v>
      </c>
      <c r="I225" t="str">
        <f t="shared" si="22"/>
        <v>SiniestrosPorPagarNetoReaseguroLiquidados</v>
      </c>
      <c r="J225" t="str">
        <f t="shared" si="19"/>
        <v>concepto</v>
      </c>
      <c r="K225" t="str">
        <f t="shared" si="20"/>
        <v/>
      </c>
      <c r="L225" t="str">
        <f t="shared" si="23"/>
        <v>insert into dbax_defi_conc (pref_conc, codi_conc, tipo_conc, tipo_peri, tipo_valo, tipo_cuen) values ('cl-cs','SiniestrosPorPagarNetoReaseguroLiquidados','concepto','duration','xbrli:monetaryItemType','')</v>
      </c>
    </row>
    <row r="226" spans="1:12" x14ac:dyDescent="0.25">
      <c r="A226" t="s">
        <v>414</v>
      </c>
      <c r="B226" t="s">
        <v>303</v>
      </c>
      <c r="C226" t="s">
        <v>304</v>
      </c>
      <c r="D226" t="s">
        <v>310</v>
      </c>
      <c r="E226" t="s">
        <v>349</v>
      </c>
      <c r="F226" t="s">
        <v>78</v>
      </c>
      <c r="G226" s="1" t="str">
        <f t="shared" si="18"/>
        <v>cl-cs_SiniestrosPorPagarNetoReaseguroOcurridosYNoReportados</v>
      </c>
      <c r="H226" t="str">
        <f t="shared" si="21"/>
        <v>cl-cs</v>
      </c>
      <c r="I226" t="str">
        <f t="shared" si="22"/>
        <v>SiniestrosPorPagarNetoReaseguroOcurridosYNoReportados</v>
      </c>
      <c r="J226" t="str">
        <f t="shared" si="19"/>
        <v>concepto</v>
      </c>
      <c r="K226" t="str">
        <f t="shared" si="20"/>
        <v/>
      </c>
      <c r="L226" t="str">
        <f t="shared" si="23"/>
        <v>insert into dbax_defi_conc (pref_conc, codi_conc, tipo_conc, tipo_peri, tipo_valo, tipo_cuen) values ('cl-cs','SiniestrosPorPagarNetoReaseguroOcurridosYNoReportados','concepto','duration','xbrli:monetaryItemType','')</v>
      </c>
    </row>
    <row r="227" spans="1:12" x14ac:dyDescent="0.25">
      <c r="A227" t="s">
        <v>415</v>
      </c>
      <c r="B227" t="s">
        <v>303</v>
      </c>
      <c r="C227" t="s">
        <v>304</v>
      </c>
      <c r="D227" t="s">
        <v>310</v>
      </c>
      <c r="E227" t="s">
        <v>349</v>
      </c>
      <c r="F227" t="s">
        <v>78</v>
      </c>
      <c r="G227" s="1" t="str">
        <f t="shared" si="18"/>
        <v>cl-cs_SiniestrosPorPagarNetoReaseguroPeriodoAnterior</v>
      </c>
      <c r="H227" t="str">
        <f t="shared" si="21"/>
        <v>cl-cs</v>
      </c>
      <c r="I227" t="str">
        <f t="shared" si="22"/>
        <v>SiniestrosPorPagarNetoReaseguroPeriodoAnterior</v>
      </c>
      <c r="J227" t="str">
        <f t="shared" si="19"/>
        <v>concepto</v>
      </c>
      <c r="K227" t="str">
        <f t="shared" si="20"/>
        <v/>
      </c>
      <c r="L227" t="str">
        <f t="shared" si="23"/>
        <v>insert into dbax_defi_conc (pref_conc, codi_conc, tipo_conc, tipo_peri, tipo_valo, tipo_cuen) values ('cl-cs','SiniestrosPorPagarNetoReaseguroPeriodoAnterior','concepto','duration','xbrli:monetaryItemType','')</v>
      </c>
    </row>
    <row r="228" spans="1:12" x14ac:dyDescent="0.25">
      <c r="A228" t="s">
        <v>357</v>
      </c>
      <c r="B228" t="s">
        <v>303</v>
      </c>
      <c r="C228" t="s">
        <v>304</v>
      </c>
      <c r="D228" t="s">
        <v>305</v>
      </c>
      <c r="E228" t="s">
        <v>306</v>
      </c>
      <c r="F228" t="s">
        <v>78</v>
      </c>
      <c r="G228" s="1" t="str">
        <f t="shared" si="18"/>
        <v>cl-cs_TotalSubRamosMiembro</v>
      </c>
      <c r="H228" t="str">
        <f t="shared" si="21"/>
        <v>cl-cs</v>
      </c>
      <c r="I228" t="str">
        <f t="shared" si="22"/>
        <v>TotalSubRamosMiembro</v>
      </c>
      <c r="J228" t="str">
        <f t="shared" si="19"/>
        <v>concepto</v>
      </c>
      <c r="K228" t="str">
        <f t="shared" si="20"/>
        <v>abstract</v>
      </c>
      <c r="L228" t="str">
        <f t="shared" si="23"/>
        <v>insert into dbax_defi_conc (pref_conc, codi_conc, tipo_conc, tipo_peri, tipo_valo, tipo_cuen) values ('cl-cs','TotalSubRamosMiembro','concepto','duration','nonnum:domainItemType','abstract')</v>
      </c>
    </row>
    <row r="229" spans="1:12" x14ac:dyDescent="0.25">
      <c r="A229" t="s">
        <v>416</v>
      </c>
      <c r="B229" t="s">
        <v>303</v>
      </c>
      <c r="C229" t="s">
        <v>304</v>
      </c>
      <c r="D229" t="s">
        <v>310</v>
      </c>
      <c r="E229" t="s">
        <v>349</v>
      </c>
      <c r="F229" t="s">
        <v>78</v>
      </c>
      <c r="G229" s="1" t="str">
        <f t="shared" si="18"/>
        <v>cl-cs_VariacionReservaSiniestros</v>
      </c>
      <c r="H229" t="str">
        <f t="shared" si="21"/>
        <v>cl-cs</v>
      </c>
      <c r="I229" t="str">
        <f t="shared" si="22"/>
        <v>VariacionReservaSiniestros</v>
      </c>
      <c r="J229" t="str">
        <f t="shared" si="19"/>
        <v>concepto</v>
      </c>
      <c r="K229" t="str">
        <f t="shared" si="20"/>
        <v/>
      </c>
      <c r="L229" t="str">
        <f t="shared" si="23"/>
        <v>insert into dbax_defi_conc (pref_conc, codi_conc, tipo_conc, tipo_peri, tipo_valo, tipo_cuen) values ('cl-cs','VariacionReservaSiniestros','concepto','duration','xbrli:monetaryItemType','')</v>
      </c>
    </row>
    <row r="230" spans="1:12" x14ac:dyDescent="0.25">
      <c r="A230" t="s">
        <v>427</v>
      </c>
      <c r="B230" t="s">
        <v>303</v>
      </c>
      <c r="C230" t="s">
        <v>304</v>
      </c>
      <c r="D230" t="s">
        <v>310</v>
      </c>
      <c r="E230" t="s">
        <v>311</v>
      </c>
      <c r="F230" t="s">
        <v>78</v>
      </c>
      <c r="G230" s="1" t="str">
        <f t="shared" si="18"/>
        <v>cl-cs_Vencimientos</v>
      </c>
      <c r="H230" t="str">
        <f t="shared" si="21"/>
        <v>cl-cs</v>
      </c>
      <c r="I230" t="str">
        <f t="shared" si="22"/>
        <v>Vencimientos</v>
      </c>
      <c r="J230" t="str">
        <f t="shared" si="19"/>
        <v>concepto</v>
      </c>
      <c r="K230" t="str">
        <f t="shared" si="20"/>
        <v>debit</v>
      </c>
      <c r="L230" t="str">
        <f t="shared" si="23"/>
        <v>insert into dbax_defi_conc (pref_conc, codi_conc, tipo_conc, tipo_peri, tipo_valo, tipo_cuen) values ('cl-cs','Vencimientos','concepto','duration','xbrli:monetaryItemType','debit')</v>
      </c>
    </row>
    <row r="231" spans="1:12" x14ac:dyDescent="0.25">
      <c r="A231" t="s">
        <v>302</v>
      </c>
      <c r="B231" t="s">
        <v>303</v>
      </c>
      <c r="C231" t="s">
        <v>304</v>
      </c>
      <c r="D231" t="s">
        <v>305</v>
      </c>
      <c r="E231" t="s">
        <v>306</v>
      </c>
      <c r="F231" t="s">
        <v>78</v>
      </c>
      <c r="G231" s="1" t="str">
        <f t="shared" si="18"/>
        <v>cl-cs_CarteraConsumoMiembro</v>
      </c>
      <c r="H231" t="str">
        <f t="shared" si="21"/>
        <v>cl-cs</v>
      </c>
      <c r="I231" t="str">
        <f t="shared" si="22"/>
        <v>CarteraConsumoMiembro</v>
      </c>
      <c r="J231" t="str">
        <f t="shared" si="19"/>
        <v>concepto</v>
      </c>
      <c r="K231" t="str">
        <f t="shared" si="20"/>
        <v>abstract</v>
      </c>
      <c r="L231" t="str">
        <f t="shared" si="23"/>
        <v>insert into dbax_defi_conc (pref_conc, codi_conc, tipo_conc, tipo_peri, tipo_valo, tipo_cuen) values ('cl-cs','CarteraConsumoMiembro','concepto','duration','nonnum:domainItemType','abstract')</v>
      </c>
    </row>
    <row r="232" spans="1:12" x14ac:dyDescent="0.25">
      <c r="A232" t="s">
        <v>307</v>
      </c>
      <c r="B232" t="s">
        <v>303</v>
      </c>
      <c r="C232" t="s">
        <v>304</v>
      </c>
      <c r="D232" t="s">
        <v>305</v>
      </c>
      <c r="E232" t="s">
        <v>306</v>
      </c>
      <c r="F232" t="s">
        <v>78</v>
      </c>
      <c r="G232" s="1" t="str">
        <f t="shared" si="18"/>
        <v>cl-cs_CarteraHipotecariaMiembro</v>
      </c>
      <c r="H232" t="str">
        <f t="shared" si="21"/>
        <v>cl-cs</v>
      </c>
      <c r="I232" t="str">
        <f t="shared" si="22"/>
        <v>CarteraHipotecariaMiembro</v>
      </c>
      <c r="J232" t="str">
        <f t="shared" si="19"/>
        <v>concepto</v>
      </c>
      <c r="K232" t="str">
        <f t="shared" si="20"/>
        <v>abstract</v>
      </c>
      <c r="L232" t="str">
        <f t="shared" si="23"/>
        <v>insert into dbax_defi_conc (pref_conc, codi_conc, tipo_conc, tipo_peri, tipo_valo, tipo_cuen) values ('cl-cs','CarteraHipotecariaMiembro','concepto','duration','nonnum:domainItemType','abstract')</v>
      </c>
    </row>
    <row r="233" spans="1:12" x14ac:dyDescent="0.25">
      <c r="A233" t="s">
        <v>308</v>
      </c>
      <c r="B233" t="s">
        <v>303</v>
      </c>
      <c r="C233" t="s">
        <v>304</v>
      </c>
      <c r="D233" t="s">
        <v>305</v>
      </c>
      <c r="E233" t="s">
        <v>306</v>
      </c>
      <c r="F233" t="s">
        <v>78</v>
      </c>
      <c r="G233" s="1" t="str">
        <f t="shared" si="18"/>
        <v>cl-cs_ColectivosMiembro</v>
      </c>
      <c r="H233" t="str">
        <f t="shared" si="21"/>
        <v>cl-cs</v>
      </c>
      <c r="I233" t="str">
        <f t="shared" si="22"/>
        <v>ColectivosMiembro</v>
      </c>
      <c r="J233" t="str">
        <f t="shared" si="19"/>
        <v>concepto</v>
      </c>
      <c r="K233" t="str">
        <f t="shared" si="20"/>
        <v>abstract</v>
      </c>
      <c r="L233" t="str">
        <f t="shared" si="23"/>
        <v>insert into dbax_defi_conc (pref_conc, codi_conc, tipo_conc, tipo_peri, tipo_valo, tipo_cuen) values ('cl-cs','ColectivosMiembro','concepto','duration','nonnum:domainItemType','abstract')</v>
      </c>
    </row>
    <row r="234" spans="1:12" x14ac:dyDescent="0.25">
      <c r="A234" t="s">
        <v>428</v>
      </c>
      <c r="B234" t="s">
        <v>303</v>
      </c>
      <c r="C234" t="s">
        <v>304</v>
      </c>
      <c r="D234" t="s">
        <v>317</v>
      </c>
      <c r="E234" t="s">
        <v>306</v>
      </c>
      <c r="F234" t="s">
        <v>78</v>
      </c>
      <c r="G234" s="1" t="str">
        <f t="shared" si="18"/>
        <v>cl-cs_CuadroReservasPartidas</v>
      </c>
      <c r="H234" t="str">
        <f t="shared" si="21"/>
        <v>cl-cs</v>
      </c>
      <c r="I234" t="str">
        <f t="shared" si="22"/>
        <v>CuadroReservasPartidas</v>
      </c>
      <c r="J234" t="str">
        <f t="shared" si="19"/>
        <v>concepto</v>
      </c>
      <c r="K234" t="str">
        <f t="shared" si="20"/>
        <v>abstract</v>
      </c>
      <c r="L234" t="str">
        <f t="shared" si="23"/>
        <v>insert into dbax_defi_conc (pref_conc, codi_conc, tipo_conc, tipo_peri, tipo_valo, tipo_cuen) values ('cl-cs','CuadroReservasPartidas','concepto','duration','xbrli:stringItemType','abstract')</v>
      </c>
    </row>
    <row r="235" spans="1:12" x14ac:dyDescent="0.25">
      <c r="A235" t="s">
        <v>429</v>
      </c>
      <c r="B235" t="s">
        <v>303</v>
      </c>
      <c r="C235" t="s">
        <v>304</v>
      </c>
      <c r="D235" t="s">
        <v>317</v>
      </c>
      <c r="E235" t="s">
        <v>306</v>
      </c>
      <c r="F235" t="s">
        <v>78</v>
      </c>
      <c r="G235" s="1" t="str">
        <f t="shared" si="18"/>
        <v>cl-cs_CuadroReservasSinopsis</v>
      </c>
      <c r="H235" t="str">
        <f t="shared" si="21"/>
        <v>cl-cs</v>
      </c>
      <c r="I235" t="str">
        <f t="shared" si="22"/>
        <v>CuadroReservasSinopsis</v>
      </c>
      <c r="J235" t="str">
        <f t="shared" si="19"/>
        <v>concepto</v>
      </c>
      <c r="K235" t="str">
        <f t="shared" si="20"/>
        <v>abstract</v>
      </c>
      <c r="L235" t="str">
        <f t="shared" si="23"/>
        <v>insert into dbax_defi_conc (pref_conc, codi_conc, tipo_conc, tipo_peri, tipo_valo, tipo_cuen) values ('cl-cs','CuadroReservasSinopsis','concepto','duration','xbrli:stringItemType','abstract')</v>
      </c>
    </row>
    <row r="236" spans="1:12" x14ac:dyDescent="0.25">
      <c r="A236" t="s">
        <v>430</v>
      </c>
      <c r="B236" t="s">
        <v>324</v>
      </c>
      <c r="C236" t="s">
        <v>304</v>
      </c>
      <c r="D236" t="s">
        <v>317</v>
      </c>
      <c r="E236" t="s">
        <v>306</v>
      </c>
      <c r="F236" t="s">
        <v>78</v>
      </c>
      <c r="G236" s="1" t="str">
        <f t="shared" si="18"/>
        <v>cl-cs_CuadroReservasTabla</v>
      </c>
      <c r="H236" t="str">
        <f t="shared" si="21"/>
        <v>cl-cs</v>
      </c>
      <c r="I236" t="str">
        <f t="shared" si="22"/>
        <v>CuadroReservasTabla</v>
      </c>
      <c r="J236" t="str">
        <f t="shared" si="19"/>
        <v>hipercubo</v>
      </c>
      <c r="K236" t="str">
        <f t="shared" si="20"/>
        <v>abstract</v>
      </c>
      <c r="L236" t="str">
        <f t="shared" si="23"/>
        <v>insert into dbax_defi_conc (pref_conc, codi_conc, tipo_conc, tipo_peri, tipo_valo, tipo_cuen) values ('cl-cs','CuadroReservasTabla','hipercubo','duration','xbrli:stringItemType','abstract')</v>
      </c>
    </row>
    <row r="237" spans="1:12" x14ac:dyDescent="0.25">
      <c r="A237" t="s">
        <v>329</v>
      </c>
      <c r="B237" t="s">
        <v>330</v>
      </c>
      <c r="C237" t="s">
        <v>304</v>
      </c>
      <c r="D237" t="s">
        <v>317</v>
      </c>
      <c r="E237" t="s">
        <v>306</v>
      </c>
      <c r="F237" t="s">
        <v>78</v>
      </c>
      <c r="G237" s="1" t="str">
        <f t="shared" si="18"/>
        <v>cl-cs_DetalleSubRamosEje</v>
      </c>
      <c r="H237" t="str">
        <f t="shared" si="21"/>
        <v>cl-cs</v>
      </c>
      <c r="I237" t="str">
        <f t="shared" si="22"/>
        <v>DetalleSubRamosEje</v>
      </c>
      <c r="J237" t="str">
        <f t="shared" si="19"/>
        <v>dimension</v>
      </c>
      <c r="K237" t="str">
        <f t="shared" si="20"/>
        <v>abstract</v>
      </c>
      <c r="L237" t="str">
        <f t="shared" si="23"/>
        <v>insert into dbax_defi_conc (pref_conc, codi_conc, tipo_conc, tipo_peri, tipo_valo, tipo_cuen) values ('cl-cs','DetalleSubRamosEje','dimension','duration','xbrli:stringItemType','abstract')</v>
      </c>
    </row>
    <row r="238" spans="1:12" x14ac:dyDescent="0.25">
      <c r="A238" t="s">
        <v>335</v>
      </c>
      <c r="B238" t="s">
        <v>303</v>
      </c>
      <c r="C238" t="s">
        <v>304</v>
      </c>
      <c r="D238" t="s">
        <v>305</v>
      </c>
      <c r="E238" t="s">
        <v>306</v>
      </c>
      <c r="F238" t="s">
        <v>78</v>
      </c>
      <c r="G238" s="1" t="str">
        <f t="shared" si="18"/>
        <v>cl-cs_IndividualesMiembro</v>
      </c>
      <c r="H238" t="str">
        <f t="shared" si="21"/>
        <v>cl-cs</v>
      </c>
      <c r="I238" t="str">
        <f t="shared" si="22"/>
        <v>IndividualesMiembro</v>
      </c>
      <c r="J238" t="str">
        <f t="shared" si="19"/>
        <v>concepto</v>
      </c>
      <c r="K238" t="str">
        <f t="shared" si="20"/>
        <v>abstract</v>
      </c>
      <c r="L238" t="str">
        <f t="shared" si="23"/>
        <v>insert into dbax_defi_conc (pref_conc, codi_conc, tipo_conc, tipo_peri, tipo_valo, tipo_cuen) values ('cl-cs','IndividualesMiembro','concepto','duration','nonnum:domainItemType','abstract')</v>
      </c>
    </row>
    <row r="239" spans="1:12" x14ac:dyDescent="0.25">
      <c r="A239" t="s">
        <v>336</v>
      </c>
      <c r="B239" t="s">
        <v>303</v>
      </c>
      <c r="C239" t="s">
        <v>304</v>
      </c>
      <c r="D239" t="s">
        <v>305</v>
      </c>
      <c r="E239" t="s">
        <v>306</v>
      </c>
      <c r="F239" t="s">
        <v>78</v>
      </c>
      <c r="G239" s="1" t="str">
        <f t="shared" si="18"/>
        <v>cl-cs_IndustriaInfraestructuraComercioMiembro</v>
      </c>
      <c r="H239" t="str">
        <f t="shared" si="21"/>
        <v>cl-cs</v>
      </c>
      <c r="I239" t="str">
        <f t="shared" si="22"/>
        <v>IndustriaInfraestructuraComercioMiembro</v>
      </c>
      <c r="J239" t="str">
        <f t="shared" si="19"/>
        <v>concepto</v>
      </c>
      <c r="K239" t="str">
        <f t="shared" si="20"/>
        <v>abstract</v>
      </c>
      <c r="L239" t="str">
        <f t="shared" si="23"/>
        <v>insert into dbax_defi_conc (pref_conc, codi_conc, tipo_conc, tipo_peri, tipo_valo, tipo_cuen) values ('cl-cs','IndustriaInfraestructuraComercioMiembro','concepto','duration','nonnum:domainItemType','abstract')</v>
      </c>
    </row>
    <row r="240" spans="1:12" x14ac:dyDescent="0.25">
      <c r="A240" t="s">
        <v>338</v>
      </c>
      <c r="B240" t="s">
        <v>303</v>
      </c>
      <c r="C240" t="s">
        <v>304</v>
      </c>
      <c r="D240" t="s">
        <v>305</v>
      </c>
      <c r="E240" t="s">
        <v>306</v>
      </c>
      <c r="F240" t="s">
        <v>78</v>
      </c>
      <c r="G240" s="1" t="str">
        <f t="shared" si="18"/>
        <v>cl-cs_MasivoMiembro</v>
      </c>
      <c r="H240" t="str">
        <f t="shared" si="21"/>
        <v>cl-cs</v>
      </c>
      <c r="I240" t="str">
        <f t="shared" si="22"/>
        <v>MasivoMiembro</v>
      </c>
      <c r="J240" t="str">
        <f t="shared" si="19"/>
        <v>concepto</v>
      </c>
      <c r="K240" t="str">
        <f t="shared" si="20"/>
        <v>abstract</v>
      </c>
      <c r="L240" t="str">
        <f t="shared" si="23"/>
        <v>insert into dbax_defi_conc (pref_conc, codi_conc, tipo_conc, tipo_peri, tipo_valo, tipo_cuen) values ('cl-cs','MasivoMiembro','concepto','duration','nonnum:domainItemType','abstract')</v>
      </c>
    </row>
    <row r="241" spans="1:12" x14ac:dyDescent="0.25">
      <c r="A241" t="s">
        <v>339</v>
      </c>
      <c r="B241" t="s">
        <v>303</v>
      </c>
      <c r="C241" t="s">
        <v>304</v>
      </c>
      <c r="D241" t="s">
        <v>305</v>
      </c>
      <c r="E241" t="s">
        <v>306</v>
      </c>
      <c r="F241" t="s">
        <v>78</v>
      </c>
      <c r="G241" s="1" t="str">
        <f t="shared" si="18"/>
        <v>cl-cs_OtraCarteraMiembro</v>
      </c>
      <c r="H241" t="str">
        <f t="shared" si="21"/>
        <v>cl-cs</v>
      </c>
      <c r="I241" t="str">
        <f t="shared" si="22"/>
        <v>OtraCarteraMiembro</v>
      </c>
      <c r="J241" t="str">
        <f t="shared" si="19"/>
        <v>concepto</v>
      </c>
      <c r="K241" t="str">
        <f t="shared" si="20"/>
        <v>abstract</v>
      </c>
      <c r="L241" t="str">
        <f t="shared" si="23"/>
        <v>insert into dbax_defi_conc (pref_conc, codi_conc, tipo_conc, tipo_peri, tipo_valo, tipo_cuen) values ('cl-cs','OtraCarteraMiembro','concepto','duration','nonnum:domainItemType','abstract')</v>
      </c>
    </row>
    <row r="242" spans="1:12" x14ac:dyDescent="0.25">
      <c r="A242" t="s">
        <v>431</v>
      </c>
      <c r="B242" t="s">
        <v>303</v>
      </c>
      <c r="C242" t="s">
        <v>392</v>
      </c>
      <c r="D242" t="s">
        <v>310</v>
      </c>
      <c r="E242" t="s">
        <v>315</v>
      </c>
      <c r="F242" t="s">
        <v>78</v>
      </c>
      <c r="G242" s="1" t="str">
        <f t="shared" si="18"/>
        <v>cl-cs_OtrasReservasNeta</v>
      </c>
      <c r="H242" t="str">
        <f t="shared" si="21"/>
        <v>cl-cs</v>
      </c>
      <c r="I242" t="str">
        <f t="shared" si="22"/>
        <v>OtrasReservasNeta</v>
      </c>
      <c r="J242" t="str">
        <f t="shared" si="19"/>
        <v>concepto</v>
      </c>
      <c r="K242" t="str">
        <f t="shared" si="20"/>
        <v>credit</v>
      </c>
      <c r="L242" t="str">
        <f t="shared" si="23"/>
        <v>insert into dbax_defi_conc (pref_conc, codi_conc, tipo_conc, tipo_peri, tipo_valo, tipo_cuen) values ('cl-cs','OtrasReservasNeta','concepto','instant','xbrli:monetaryItemType','credit')</v>
      </c>
    </row>
    <row r="243" spans="1:12" x14ac:dyDescent="0.25">
      <c r="A243" t="s">
        <v>432</v>
      </c>
      <c r="B243" t="s">
        <v>303</v>
      </c>
      <c r="C243" t="s">
        <v>392</v>
      </c>
      <c r="D243" t="s">
        <v>310</v>
      </c>
      <c r="E243" t="s">
        <v>315</v>
      </c>
      <c r="F243" t="s">
        <v>78</v>
      </c>
      <c r="G243" s="1" t="str">
        <f t="shared" si="18"/>
        <v>cl-cs_OtrasReservasTécnicasNeta</v>
      </c>
      <c r="H243" t="str">
        <f t="shared" si="21"/>
        <v>cl-cs</v>
      </c>
      <c r="I243" t="str">
        <f t="shared" si="22"/>
        <v>OtrasReservasTécnicasNeta</v>
      </c>
      <c r="J243" t="str">
        <f t="shared" si="19"/>
        <v>concepto</v>
      </c>
      <c r="K243" t="str">
        <f t="shared" si="20"/>
        <v>credit</v>
      </c>
      <c r="L243" t="str">
        <f t="shared" si="23"/>
        <v>insert into dbax_defi_conc (pref_conc, codi_conc, tipo_conc, tipo_peri, tipo_valo, tipo_cuen) values ('cl-cs','OtrasReservasTécnicasNeta','concepto','instant','xbrli:monetaryItemType','credit')</v>
      </c>
    </row>
    <row r="244" spans="1:12" x14ac:dyDescent="0.25">
      <c r="A244" t="s">
        <v>433</v>
      </c>
      <c r="B244" t="s">
        <v>303</v>
      </c>
      <c r="C244" t="s">
        <v>304</v>
      </c>
      <c r="D244" t="s">
        <v>310</v>
      </c>
      <c r="E244" t="s">
        <v>315</v>
      </c>
      <c r="F244" t="s">
        <v>78</v>
      </c>
      <c r="G244" s="1" t="str">
        <f t="shared" si="18"/>
        <v>cl-cs_PrimaAceptadaGanada</v>
      </c>
      <c r="H244" t="str">
        <f t="shared" si="21"/>
        <v>cl-cs</v>
      </c>
      <c r="I244" t="str">
        <f t="shared" si="22"/>
        <v>PrimaAceptadaGanada</v>
      </c>
      <c r="J244" t="str">
        <f t="shared" si="19"/>
        <v>concepto</v>
      </c>
      <c r="K244" t="str">
        <f t="shared" si="20"/>
        <v>credit</v>
      </c>
      <c r="L244" t="str">
        <f t="shared" si="23"/>
        <v>insert into dbax_defi_conc (pref_conc, codi_conc, tipo_conc, tipo_peri, tipo_valo, tipo_cuen) values ('cl-cs','PrimaAceptadaGanada','concepto','duration','xbrli:monetaryItemType','credit')</v>
      </c>
    </row>
    <row r="245" spans="1:12" x14ac:dyDescent="0.25">
      <c r="A245" t="s">
        <v>434</v>
      </c>
      <c r="B245" t="s">
        <v>303</v>
      </c>
      <c r="C245" t="s">
        <v>304</v>
      </c>
      <c r="D245" t="s">
        <v>310</v>
      </c>
      <c r="E245" t="s">
        <v>315</v>
      </c>
      <c r="F245" t="s">
        <v>78</v>
      </c>
      <c r="G245" s="1" t="str">
        <f t="shared" si="18"/>
        <v>cl-cs_PrimaAceptadaNoGanada</v>
      </c>
      <c r="H245" t="str">
        <f t="shared" si="21"/>
        <v>cl-cs</v>
      </c>
      <c r="I245" t="str">
        <f t="shared" si="22"/>
        <v>PrimaAceptadaNoGanada</v>
      </c>
      <c r="J245" t="str">
        <f t="shared" si="19"/>
        <v>concepto</v>
      </c>
      <c r="K245" t="str">
        <f t="shared" si="20"/>
        <v>credit</v>
      </c>
      <c r="L245" t="str">
        <f t="shared" si="23"/>
        <v>insert into dbax_defi_conc (pref_conc, codi_conc, tipo_conc, tipo_peri, tipo_valo, tipo_cuen) values ('cl-cs','PrimaAceptadaNoGanada','concepto','duration','xbrli:monetaryItemType','credit')</v>
      </c>
    </row>
    <row r="246" spans="1:12" x14ac:dyDescent="0.25">
      <c r="A246" t="s">
        <v>435</v>
      </c>
      <c r="B246" t="s">
        <v>303</v>
      </c>
      <c r="C246" t="s">
        <v>304</v>
      </c>
      <c r="D246" t="s">
        <v>310</v>
      </c>
      <c r="E246" t="s">
        <v>311</v>
      </c>
      <c r="F246" t="s">
        <v>78</v>
      </c>
      <c r="G246" s="1" t="str">
        <f t="shared" si="18"/>
        <v>cl-cs_PrimaCedidaGanada</v>
      </c>
      <c r="H246" t="str">
        <f t="shared" si="21"/>
        <v>cl-cs</v>
      </c>
      <c r="I246" t="str">
        <f t="shared" si="22"/>
        <v>PrimaCedidaGanada</v>
      </c>
      <c r="J246" t="str">
        <f t="shared" si="19"/>
        <v>concepto</v>
      </c>
      <c r="K246" t="str">
        <f t="shared" si="20"/>
        <v>debit</v>
      </c>
      <c r="L246" t="str">
        <f t="shared" si="23"/>
        <v>insert into dbax_defi_conc (pref_conc, codi_conc, tipo_conc, tipo_peri, tipo_valo, tipo_cuen) values ('cl-cs','PrimaCedidaGanada','concepto','duration','xbrli:monetaryItemType','debit')</v>
      </c>
    </row>
    <row r="247" spans="1:12" x14ac:dyDescent="0.25">
      <c r="A247" t="s">
        <v>436</v>
      </c>
      <c r="B247" t="s">
        <v>303</v>
      </c>
      <c r="C247" t="s">
        <v>304</v>
      </c>
      <c r="D247" t="s">
        <v>310</v>
      </c>
      <c r="E247" t="s">
        <v>311</v>
      </c>
      <c r="F247" t="s">
        <v>78</v>
      </c>
      <c r="G247" s="1" t="str">
        <f t="shared" si="18"/>
        <v>cl-cs_PrimaCedidaNoGanada</v>
      </c>
      <c r="H247" t="str">
        <f t="shared" si="21"/>
        <v>cl-cs</v>
      </c>
      <c r="I247" t="str">
        <f t="shared" si="22"/>
        <v>PrimaCedidaNoGanada</v>
      </c>
      <c r="J247" t="str">
        <f t="shared" si="19"/>
        <v>concepto</v>
      </c>
      <c r="K247" t="str">
        <f t="shared" si="20"/>
        <v>debit</v>
      </c>
      <c r="L247" t="str">
        <f t="shared" si="23"/>
        <v>insert into dbax_defi_conc (pref_conc, codi_conc, tipo_conc, tipo_peri, tipo_valo, tipo_cuen) values ('cl-cs','PrimaCedidaNoGanada','concepto','duration','xbrli:monetaryItemType','debit')</v>
      </c>
    </row>
    <row r="248" spans="1:12" x14ac:dyDescent="0.25">
      <c r="A248" t="s">
        <v>437</v>
      </c>
      <c r="B248" t="s">
        <v>303</v>
      </c>
      <c r="C248" t="s">
        <v>304</v>
      </c>
      <c r="D248" t="s">
        <v>310</v>
      </c>
      <c r="E248" t="s">
        <v>315</v>
      </c>
      <c r="F248" t="s">
        <v>78</v>
      </c>
      <c r="G248" s="1" t="str">
        <f t="shared" si="18"/>
        <v>cl-cs_PrimaDirectaGanada</v>
      </c>
      <c r="H248" t="str">
        <f t="shared" si="21"/>
        <v>cl-cs</v>
      </c>
      <c r="I248" t="str">
        <f t="shared" si="22"/>
        <v>PrimaDirectaGanada</v>
      </c>
      <c r="J248" t="str">
        <f t="shared" si="19"/>
        <v>concepto</v>
      </c>
      <c r="K248" t="str">
        <f t="shared" si="20"/>
        <v>credit</v>
      </c>
      <c r="L248" t="str">
        <f t="shared" si="23"/>
        <v>insert into dbax_defi_conc (pref_conc, codi_conc, tipo_conc, tipo_peri, tipo_valo, tipo_cuen) values ('cl-cs','PrimaDirectaGanada','concepto','duration','xbrli:monetaryItemType','credit')</v>
      </c>
    </row>
    <row r="249" spans="1:12" x14ac:dyDescent="0.25">
      <c r="A249" t="s">
        <v>438</v>
      </c>
      <c r="B249" t="s">
        <v>303</v>
      </c>
      <c r="C249" t="s">
        <v>304</v>
      </c>
      <c r="D249" t="s">
        <v>310</v>
      </c>
      <c r="E249" t="s">
        <v>315</v>
      </c>
      <c r="F249" t="s">
        <v>78</v>
      </c>
      <c r="G249" s="1" t="str">
        <f t="shared" si="18"/>
        <v>cl-cs_PrimaDirectaNoGanada</v>
      </c>
      <c r="H249" t="str">
        <f t="shared" si="21"/>
        <v>cl-cs</v>
      </c>
      <c r="I249" t="str">
        <f t="shared" si="22"/>
        <v>PrimaDirectaNoGanada</v>
      </c>
      <c r="J249" t="str">
        <f t="shared" si="19"/>
        <v>concepto</v>
      </c>
      <c r="K249" t="str">
        <f t="shared" si="20"/>
        <v>credit</v>
      </c>
      <c r="L249" t="str">
        <f t="shared" si="23"/>
        <v>insert into dbax_defi_conc (pref_conc, codi_conc, tipo_conc, tipo_peri, tipo_valo, tipo_cuen) values ('cl-cs','PrimaDirectaNoGanada','concepto','duration','xbrli:monetaryItemType','credit')</v>
      </c>
    </row>
    <row r="250" spans="1:12" x14ac:dyDescent="0.25">
      <c r="A250" t="s">
        <v>439</v>
      </c>
      <c r="B250" t="s">
        <v>303</v>
      </c>
      <c r="C250" t="s">
        <v>304</v>
      </c>
      <c r="D250" t="s">
        <v>310</v>
      </c>
      <c r="E250" t="s">
        <v>315</v>
      </c>
      <c r="F250" t="s">
        <v>78</v>
      </c>
      <c r="G250" s="1" t="str">
        <f t="shared" si="18"/>
        <v>cl-cs_PrimaRetenidaGanada</v>
      </c>
      <c r="H250" t="str">
        <f t="shared" si="21"/>
        <v>cl-cs</v>
      </c>
      <c r="I250" t="str">
        <f t="shared" si="22"/>
        <v>PrimaRetenidaGanada</v>
      </c>
      <c r="J250" t="str">
        <f t="shared" si="19"/>
        <v>concepto</v>
      </c>
      <c r="K250" t="str">
        <f t="shared" si="20"/>
        <v>credit</v>
      </c>
      <c r="L250" t="str">
        <f t="shared" si="23"/>
        <v>insert into dbax_defi_conc (pref_conc, codi_conc, tipo_conc, tipo_peri, tipo_valo, tipo_cuen) values ('cl-cs','PrimaRetenidaGanada','concepto','duration','xbrli:monetaryItemType','credit')</v>
      </c>
    </row>
    <row r="251" spans="1:12" x14ac:dyDescent="0.25">
      <c r="A251" t="s">
        <v>440</v>
      </c>
      <c r="B251" t="s">
        <v>303</v>
      </c>
      <c r="C251" t="s">
        <v>304</v>
      </c>
      <c r="D251" t="s">
        <v>310</v>
      </c>
      <c r="E251" t="s">
        <v>315</v>
      </c>
      <c r="F251" t="s">
        <v>78</v>
      </c>
      <c r="G251" s="1" t="str">
        <f t="shared" si="18"/>
        <v>cl-cs_PrimaRetenidaNoGanada</v>
      </c>
      <c r="H251" t="str">
        <f t="shared" si="21"/>
        <v>cl-cs</v>
      </c>
      <c r="I251" t="str">
        <f t="shared" si="22"/>
        <v>PrimaRetenidaNoGanada</v>
      </c>
      <c r="J251" t="str">
        <f t="shared" si="19"/>
        <v>concepto</v>
      </c>
      <c r="K251" t="str">
        <f t="shared" si="20"/>
        <v>credit</v>
      </c>
      <c r="L251" t="str">
        <f t="shared" si="23"/>
        <v>insert into dbax_defi_conc (pref_conc, codi_conc, tipo_conc, tipo_peri, tipo_valo, tipo_cuen) values ('cl-cs','PrimaRetenidaNoGanada','concepto','duration','xbrli:monetaryItemType','credit')</v>
      </c>
    </row>
    <row r="252" spans="1:12" x14ac:dyDescent="0.25">
      <c r="A252" t="s">
        <v>346</v>
      </c>
      <c r="B252" t="s">
        <v>330</v>
      </c>
      <c r="C252" t="s">
        <v>304</v>
      </c>
      <c r="D252" t="s">
        <v>317</v>
      </c>
      <c r="E252" t="s">
        <v>306</v>
      </c>
      <c r="F252" t="s">
        <v>78</v>
      </c>
      <c r="G252" s="1" t="str">
        <f t="shared" si="18"/>
        <v>cl-cs_RamosEje</v>
      </c>
      <c r="H252" t="str">
        <f t="shared" si="21"/>
        <v>cl-cs</v>
      </c>
      <c r="I252" t="str">
        <f t="shared" si="22"/>
        <v>RamosEje</v>
      </c>
      <c r="J252" t="str">
        <f t="shared" si="19"/>
        <v>dimension</v>
      </c>
      <c r="K252" t="str">
        <f t="shared" si="20"/>
        <v>abstract</v>
      </c>
      <c r="L252" t="str">
        <f t="shared" si="23"/>
        <v>insert into dbax_defi_conc (pref_conc, codi_conc, tipo_conc, tipo_peri, tipo_valo, tipo_cuen) values ('cl-cs','RamosEje','dimension','duration','xbrli:stringItemType','abstract')</v>
      </c>
    </row>
    <row r="253" spans="1:12" x14ac:dyDescent="0.25">
      <c r="A253" t="s">
        <v>347</v>
      </c>
      <c r="B253" t="s">
        <v>303</v>
      </c>
      <c r="C253" t="s">
        <v>304</v>
      </c>
      <c r="D253" t="s">
        <v>348</v>
      </c>
      <c r="E253" t="s">
        <v>349</v>
      </c>
      <c r="F253" t="s">
        <v>78</v>
      </c>
      <c r="G253" s="1" t="str">
        <f t="shared" si="18"/>
        <v>cl-cs_RamosGenerales</v>
      </c>
      <c r="H253" t="str">
        <f t="shared" si="21"/>
        <v>cl-cs</v>
      </c>
      <c r="I253" t="str">
        <f t="shared" si="22"/>
        <v>RamosGenerales</v>
      </c>
      <c r="J253" t="str">
        <f t="shared" si="19"/>
        <v>concepto</v>
      </c>
      <c r="K253" t="str">
        <f t="shared" si="20"/>
        <v/>
      </c>
      <c r="L253" t="str">
        <f t="shared" si="23"/>
        <v>insert into dbax_defi_conc (pref_conc, codi_conc, tipo_conc, tipo_peri, tipo_valo, tipo_cuen) values ('cl-cs','RamosGenerales','concepto','duration','cl-cs_typ:RamosGeneralesItemType','')</v>
      </c>
    </row>
    <row r="254" spans="1:12" x14ac:dyDescent="0.25">
      <c r="A254" t="s">
        <v>350</v>
      </c>
      <c r="B254" t="s">
        <v>303</v>
      </c>
      <c r="C254" t="s">
        <v>304</v>
      </c>
      <c r="D254" t="s">
        <v>305</v>
      </c>
      <c r="E254" t="s">
        <v>306</v>
      </c>
      <c r="F254" t="s">
        <v>78</v>
      </c>
      <c r="G254" s="1" t="str">
        <f t="shared" si="18"/>
        <v>cl-cs_RamosSinopsisMiembro</v>
      </c>
      <c r="H254" t="str">
        <f t="shared" si="21"/>
        <v>cl-cs</v>
      </c>
      <c r="I254" t="str">
        <f t="shared" si="22"/>
        <v>RamosSinopsisMiembro</v>
      </c>
      <c r="J254" t="str">
        <f t="shared" si="19"/>
        <v>concepto</v>
      </c>
      <c r="K254" t="str">
        <f t="shared" si="20"/>
        <v>abstract</v>
      </c>
      <c r="L254" t="str">
        <f t="shared" si="23"/>
        <v>insert into dbax_defi_conc (pref_conc, codi_conc, tipo_conc, tipo_peri, tipo_valo, tipo_cuen) values ('cl-cs','RamosSinopsisMiembro','concepto','duration','nonnum:domainItemType','abstract')</v>
      </c>
    </row>
    <row r="255" spans="1:12" x14ac:dyDescent="0.25">
      <c r="A255" t="s">
        <v>441</v>
      </c>
      <c r="B255" t="s">
        <v>303</v>
      </c>
      <c r="C255" t="s">
        <v>392</v>
      </c>
      <c r="D255" t="s">
        <v>310</v>
      </c>
      <c r="E255" t="s">
        <v>315</v>
      </c>
      <c r="F255" t="s">
        <v>78</v>
      </c>
      <c r="G255" s="1" t="str">
        <f t="shared" si="18"/>
        <v>cl-cs_ReservaInsuficienciaPrimasNeta</v>
      </c>
      <c r="H255" t="str">
        <f t="shared" si="21"/>
        <v>cl-cs</v>
      </c>
      <c r="I255" t="str">
        <f t="shared" si="22"/>
        <v>ReservaInsuficienciaPrimasNeta</v>
      </c>
      <c r="J255" t="str">
        <f t="shared" si="19"/>
        <v>concepto</v>
      </c>
      <c r="K255" t="str">
        <f t="shared" si="20"/>
        <v>credit</v>
      </c>
      <c r="L255" t="str">
        <f t="shared" si="23"/>
        <v>insert into dbax_defi_conc (pref_conc, codi_conc, tipo_conc, tipo_peri, tipo_valo, tipo_cuen) values ('cl-cs','ReservaInsuficienciaPrimasNeta','concepto','instant','xbrli:monetaryItemType','credit')</v>
      </c>
    </row>
    <row r="256" spans="1:12" x14ac:dyDescent="0.25">
      <c r="A256" t="s">
        <v>396</v>
      </c>
      <c r="B256" t="s">
        <v>303</v>
      </c>
      <c r="C256" t="s">
        <v>392</v>
      </c>
      <c r="D256" t="s">
        <v>310</v>
      </c>
      <c r="E256" t="s">
        <v>315</v>
      </c>
      <c r="F256" t="s">
        <v>78</v>
      </c>
      <c r="G256" s="1" t="str">
        <f t="shared" si="18"/>
        <v>cl-cs_ReservaRiesgoCursoNeta</v>
      </c>
      <c r="H256" t="str">
        <f t="shared" si="21"/>
        <v>cl-cs</v>
      </c>
      <c r="I256" t="str">
        <f t="shared" si="22"/>
        <v>ReservaRiesgoCursoNeta</v>
      </c>
      <c r="J256" t="str">
        <f t="shared" si="19"/>
        <v>concepto</v>
      </c>
      <c r="K256" t="str">
        <f t="shared" si="20"/>
        <v>credit</v>
      </c>
      <c r="L256" t="str">
        <f t="shared" si="23"/>
        <v>insert into dbax_defi_conc (pref_conc, codi_conc, tipo_conc, tipo_peri, tipo_valo, tipo_cuen) values ('cl-cs','ReservaRiesgoCursoNeta','concepto','instant','xbrli:monetaryItemType','credit')</v>
      </c>
    </row>
    <row r="257" spans="1:12" x14ac:dyDescent="0.25">
      <c r="A257" t="s">
        <v>442</v>
      </c>
      <c r="B257" t="s">
        <v>303</v>
      </c>
      <c r="C257" t="s">
        <v>392</v>
      </c>
      <c r="D257" t="s">
        <v>310</v>
      </c>
      <c r="E257" t="s">
        <v>315</v>
      </c>
      <c r="F257" t="s">
        <v>78</v>
      </c>
      <c r="G257" s="1" t="str">
        <f t="shared" si="18"/>
        <v>cl-cs_ReservaSegurosDeTitulos</v>
      </c>
      <c r="H257" t="str">
        <f t="shared" si="21"/>
        <v>cl-cs</v>
      </c>
      <c r="I257" t="str">
        <f t="shared" si="22"/>
        <v>ReservaSegurosDeTitulos</v>
      </c>
      <c r="J257" t="str">
        <f t="shared" si="19"/>
        <v>concepto</v>
      </c>
      <c r="K257" t="str">
        <f t="shared" si="20"/>
        <v>credit</v>
      </c>
      <c r="L257" t="str">
        <f t="shared" si="23"/>
        <v>insert into dbax_defi_conc (pref_conc, codi_conc, tipo_conc, tipo_peri, tipo_valo, tipo_cuen) values ('cl-cs','ReservaSegurosDeTitulos','concepto','instant','xbrli:monetaryItemType','credit')</v>
      </c>
    </row>
    <row r="258" spans="1:12" x14ac:dyDescent="0.25">
      <c r="A258" t="s">
        <v>443</v>
      </c>
      <c r="B258" t="s">
        <v>303</v>
      </c>
      <c r="C258" t="s">
        <v>392</v>
      </c>
      <c r="D258" t="s">
        <v>310</v>
      </c>
      <c r="E258" t="s">
        <v>315</v>
      </c>
      <c r="F258" t="s">
        <v>78</v>
      </c>
      <c r="G258" s="1" t="str">
        <f t="shared" si="18"/>
        <v>cl-cs_ReservasVoluntarias</v>
      </c>
      <c r="H258" t="str">
        <f t="shared" si="21"/>
        <v>cl-cs</v>
      </c>
      <c r="I258" t="str">
        <f t="shared" si="22"/>
        <v>ReservasVoluntarias</v>
      </c>
      <c r="J258" t="str">
        <f t="shared" si="19"/>
        <v>concepto</v>
      </c>
      <c r="K258" t="str">
        <f t="shared" si="20"/>
        <v>credit</v>
      </c>
      <c r="L258" t="str">
        <f t="shared" si="23"/>
        <v>insert into dbax_defi_conc (pref_conc, codi_conc, tipo_conc, tipo_peri, tipo_valo, tipo_cuen) values ('cl-cs','ReservasVoluntarias','concepto','instant','xbrli:monetaryItemType','credit')</v>
      </c>
    </row>
    <row r="259" spans="1:12" x14ac:dyDescent="0.25">
      <c r="A259" t="s">
        <v>444</v>
      </c>
      <c r="B259" t="s">
        <v>303</v>
      </c>
      <c r="C259" t="s">
        <v>392</v>
      </c>
      <c r="D259" t="s">
        <v>310</v>
      </c>
      <c r="E259" t="s">
        <v>315</v>
      </c>
      <c r="F259" t="s">
        <v>78</v>
      </c>
      <c r="G259" s="1" t="str">
        <f t="shared" si="18"/>
        <v>cl-cs_TestDeAdecuacionDePasivos</v>
      </c>
      <c r="H259" t="str">
        <f t="shared" si="21"/>
        <v>cl-cs</v>
      </c>
      <c r="I259" t="str">
        <f t="shared" si="22"/>
        <v>TestDeAdecuacionDePasivos</v>
      </c>
      <c r="J259" t="str">
        <f t="shared" si="19"/>
        <v>concepto</v>
      </c>
      <c r="K259" t="str">
        <f t="shared" si="20"/>
        <v>credit</v>
      </c>
      <c r="L259" t="str">
        <f t="shared" si="23"/>
        <v>insert into dbax_defi_conc (pref_conc, codi_conc, tipo_conc, tipo_peri, tipo_valo, tipo_cuen) values ('cl-cs','TestDeAdecuacionDePasivos','concepto','instant','xbrli:monetaryItemType','credit')</v>
      </c>
    </row>
    <row r="260" spans="1:12" x14ac:dyDescent="0.25">
      <c r="A260" t="s">
        <v>357</v>
      </c>
      <c r="B260" t="s">
        <v>303</v>
      </c>
      <c r="C260" t="s">
        <v>304</v>
      </c>
      <c r="D260" t="s">
        <v>305</v>
      </c>
      <c r="E260" t="s">
        <v>306</v>
      </c>
      <c r="F260" t="s">
        <v>78</v>
      </c>
      <c r="G260" s="1" t="str">
        <f t="shared" si="18"/>
        <v>cl-cs_TotalSubRamosMiembro</v>
      </c>
      <c r="H260" t="str">
        <f t="shared" si="21"/>
        <v>cl-cs</v>
      </c>
      <c r="I260" t="str">
        <f t="shared" si="22"/>
        <v>TotalSubRamosMiembro</v>
      </c>
      <c r="J260" t="str">
        <f t="shared" si="19"/>
        <v>concepto</v>
      </c>
      <c r="K260" t="str">
        <f t="shared" si="20"/>
        <v>abstract</v>
      </c>
      <c r="L260" t="str">
        <f t="shared" si="23"/>
        <v>insert into dbax_defi_conc (pref_conc, codi_conc, tipo_conc, tipo_peri, tipo_valo, tipo_cuen) values ('cl-cs','TotalSubRamosMiembro','concepto','duration','nonnum:domainItemType','abstract')</v>
      </c>
    </row>
    <row r="261" spans="1:12" x14ac:dyDescent="0.25">
      <c r="A261" t="s">
        <v>445</v>
      </c>
      <c r="B261" t="s">
        <v>303</v>
      </c>
      <c r="C261" t="s">
        <v>304</v>
      </c>
      <c r="D261" t="s">
        <v>305</v>
      </c>
      <c r="E261" t="s">
        <v>306</v>
      </c>
      <c r="F261" t="s">
        <v>78</v>
      </c>
      <c r="G261" s="1" t="str">
        <f t="shared" si="18"/>
        <v>cl-cs_Circular528Miembro</v>
      </c>
      <c r="H261" t="str">
        <f t="shared" si="21"/>
        <v>cl-cs</v>
      </c>
      <c r="I261" t="str">
        <f t="shared" si="22"/>
        <v>Circular528Miembro</v>
      </c>
      <c r="J261" t="str">
        <f t="shared" si="19"/>
        <v>concepto</v>
      </c>
      <c r="K261" t="str">
        <f t="shared" si="20"/>
        <v>abstract</v>
      </c>
      <c r="L261" t="str">
        <f t="shared" si="23"/>
        <v>insert into dbax_defi_conc (pref_conc, codi_conc, tipo_conc, tipo_peri, tipo_valo, tipo_cuen) values ('cl-cs','Circular528Miembro','concepto','duration','nonnum:domainItemType','abstract')</v>
      </c>
    </row>
    <row r="262" spans="1:12" x14ac:dyDescent="0.25">
      <c r="A262" t="s">
        <v>363</v>
      </c>
      <c r="B262" t="s">
        <v>303</v>
      </c>
      <c r="C262" t="s">
        <v>304</v>
      </c>
      <c r="D262" t="s">
        <v>310</v>
      </c>
      <c r="E262" t="s">
        <v>311</v>
      </c>
      <c r="F262" t="s">
        <v>78</v>
      </c>
      <c r="G262" s="1" t="str">
        <f t="shared" si="18"/>
        <v>cl-cs_CostoDeRentasDelEjercicio</v>
      </c>
      <c r="H262" t="str">
        <f t="shared" si="21"/>
        <v>cl-cs</v>
      </c>
      <c r="I262" t="str">
        <f t="shared" si="22"/>
        <v>CostoDeRentasDelEjercicio</v>
      </c>
      <c r="J262" t="str">
        <f t="shared" si="19"/>
        <v>concepto</v>
      </c>
      <c r="K262" t="str">
        <f t="shared" si="20"/>
        <v>debit</v>
      </c>
      <c r="L262" t="str">
        <f t="shared" si="23"/>
        <v>insert into dbax_defi_conc (pref_conc, codi_conc, tipo_conc, tipo_peri, tipo_valo, tipo_cuen) values ('cl-cs','CostoDeRentasDelEjercicio','concepto','duration','xbrli:monetaryItemType','debit')</v>
      </c>
    </row>
    <row r="263" spans="1:12" x14ac:dyDescent="0.25">
      <c r="A263" t="s">
        <v>446</v>
      </c>
      <c r="B263" t="s">
        <v>303</v>
      </c>
      <c r="C263" t="s">
        <v>304</v>
      </c>
      <c r="D263" t="s">
        <v>317</v>
      </c>
      <c r="E263" t="s">
        <v>306</v>
      </c>
      <c r="F263" t="s">
        <v>78</v>
      </c>
      <c r="G263" s="1" t="str">
        <f t="shared" si="18"/>
        <v>cl-cs_CostoRentasEjercicioPartidas</v>
      </c>
      <c r="H263" t="str">
        <f t="shared" si="21"/>
        <v>cl-cs</v>
      </c>
      <c r="I263" t="str">
        <f t="shared" si="22"/>
        <v>CostoRentasEjercicioPartidas</v>
      </c>
      <c r="J263" t="str">
        <f t="shared" si="19"/>
        <v>concepto</v>
      </c>
      <c r="K263" t="str">
        <f t="shared" si="20"/>
        <v>abstract</v>
      </c>
      <c r="L263" t="str">
        <f t="shared" si="23"/>
        <v>insert into dbax_defi_conc (pref_conc, codi_conc, tipo_conc, tipo_peri, tipo_valo, tipo_cuen) values ('cl-cs','CostoRentasEjercicioPartidas','concepto','duration','xbrli:stringItemType','abstract')</v>
      </c>
    </row>
    <row r="264" spans="1:12" x14ac:dyDescent="0.25">
      <c r="A264" t="s">
        <v>447</v>
      </c>
      <c r="B264" t="s">
        <v>324</v>
      </c>
      <c r="C264" t="s">
        <v>304</v>
      </c>
      <c r="D264" t="s">
        <v>317</v>
      </c>
      <c r="E264" t="s">
        <v>306</v>
      </c>
      <c r="F264" t="s">
        <v>78</v>
      </c>
      <c r="G264" s="1" t="str">
        <f t="shared" si="18"/>
        <v>cl-cs_CostoRentasTabla</v>
      </c>
      <c r="H264" t="str">
        <f t="shared" si="21"/>
        <v>cl-cs</v>
      </c>
      <c r="I264" t="str">
        <f t="shared" si="22"/>
        <v>CostoRentasTabla</v>
      </c>
      <c r="J264" t="str">
        <f t="shared" si="19"/>
        <v>hipercubo</v>
      </c>
      <c r="K264" t="str">
        <f t="shared" si="20"/>
        <v>abstract</v>
      </c>
      <c r="L264" t="str">
        <f t="shared" si="23"/>
        <v>insert into dbax_defi_conc (pref_conc, codi_conc, tipo_conc, tipo_peri, tipo_valo, tipo_cuen) values ('cl-cs','CostoRentasTabla','hipercubo','duration','xbrli:stringItemType','abstract')</v>
      </c>
    </row>
    <row r="265" spans="1:12" x14ac:dyDescent="0.25">
      <c r="A265" t="s">
        <v>448</v>
      </c>
      <c r="B265" t="s">
        <v>303</v>
      </c>
      <c r="C265" t="s">
        <v>304</v>
      </c>
      <c r="D265" t="s">
        <v>317</v>
      </c>
      <c r="E265" t="s">
        <v>306</v>
      </c>
      <c r="F265" t="s">
        <v>78</v>
      </c>
      <c r="G265" s="1" t="str">
        <f t="shared" ref="G265:G328" si="24">MID(A265,FIND("#",A265)+1,10000)</f>
        <v>cl-cs_CuadroCostoRentasSinopsis</v>
      </c>
      <c r="H265" t="str">
        <f t="shared" si="21"/>
        <v>cl-cs</v>
      </c>
      <c r="I265" t="str">
        <f t="shared" si="22"/>
        <v>CuadroCostoRentasSinopsis</v>
      </c>
      <c r="J265" t="str">
        <f t="shared" ref="J265:J328" si="25">IF(B265="xbrldt:hypercubeItem","hipercubo",IF(B265="xbrli:item","concepto",IF(B265="xbrldt:dimensionItem","dimension",B265)))</f>
        <v>concepto</v>
      </c>
      <c r="K265" t="str">
        <f t="shared" ref="K265:K328" si="26">IF(E265&lt;&gt;"false",E265,"")</f>
        <v>abstract</v>
      </c>
      <c r="L265" t="str">
        <f t="shared" si="23"/>
        <v>insert into dbax_defi_conc (pref_conc, codi_conc, tipo_conc, tipo_peri, tipo_valo, tipo_cuen) values ('cl-cs','CuadroCostoRentasSinopsis','concepto','duration','xbrli:stringItemType','abstract')</v>
      </c>
    </row>
    <row r="266" spans="1:12" x14ac:dyDescent="0.25">
      <c r="A266" t="s">
        <v>449</v>
      </c>
      <c r="B266" t="s">
        <v>303</v>
      </c>
      <c r="C266" t="s">
        <v>304</v>
      </c>
      <c r="D266" t="s">
        <v>305</v>
      </c>
      <c r="E266" t="s">
        <v>306</v>
      </c>
      <c r="F266" t="s">
        <v>78</v>
      </c>
      <c r="G266" s="1" t="str">
        <f t="shared" si="24"/>
        <v>cl-cs_InvalidezMiembro</v>
      </c>
      <c r="H266" t="str">
        <f t="shared" ref="H266:H329" si="27">MID(G266,1,FIND("_",G266)-1)</f>
        <v>cl-cs</v>
      </c>
      <c r="I266" t="str">
        <f t="shared" ref="I266:I329" si="28">MID(G266,FIND("_",G266)+1,10000)</f>
        <v>InvalidezMiembro</v>
      </c>
      <c r="J266" t="str">
        <f t="shared" si="25"/>
        <v>concepto</v>
      </c>
      <c r="K266" t="str">
        <f t="shared" si="26"/>
        <v>abstract</v>
      </c>
      <c r="L266" t="str">
        <f t="shared" ref="L266:L329" si="29">CONCATENATE("insert into dbax_defi_conc (pref_conc, codi_conc, tipo_conc, tipo_peri, tipo_valo, tipo_cuen) values ('",H266,"','",I266,"','",J266,"','",C266,"','",D266,"','",K266,"')")</f>
        <v>insert into dbax_defi_conc (pref_conc, codi_conc, tipo_conc, tipo_peri, tipo_valo, tipo_cuen) values ('cl-cs','InvalidezMiembro','concepto','duration','nonnum:domainItemType','abstract')</v>
      </c>
    </row>
    <row r="267" spans="1:12" x14ac:dyDescent="0.25">
      <c r="A267" t="s">
        <v>450</v>
      </c>
      <c r="B267" t="s">
        <v>303</v>
      </c>
      <c r="C267" t="s">
        <v>304</v>
      </c>
      <c r="D267" t="s">
        <v>305</v>
      </c>
      <c r="E267" t="s">
        <v>306</v>
      </c>
      <c r="F267" t="s">
        <v>78</v>
      </c>
      <c r="G267" s="1" t="str">
        <f t="shared" si="24"/>
        <v>cl-cs_InvalidezParcialMiembro</v>
      </c>
      <c r="H267" t="str">
        <f t="shared" si="27"/>
        <v>cl-cs</v>
      </c>
      <c r="I267" t="str">
        <f t="shared" si="28"/>
        <v>InvalidezParcialMiembro</v>
      </c>
      <c r="J267" t="str">
        <f t="shared" si="25"/>
        <v>concepto</v>
      </c>
      <c r="K267" t="str">
        <f t="shared" si="26"/>
        <v>abstract</v>
      </c>
      <c r="L267" t="str">
        <f t="shared" si="29"/>
        <v>insert into dbax_defi_conc (pref_conc, codi_conc, tipo_conc, tipo_peri, tipo_valo, tipo_cuen) values ('cl-cs','InvalidezParcialMiembro','concepto','duration','nonnum:domainItemType','abstract')</v>
      </c>
    </row>
    <row r="268" spans="1:12" x14ac:dyDescent="0.25">
      <c r="A268" t="s">
        <v>451</v>
      </c>
      <c r="B268" t="s">
        <v>303</v>
      </c>
      <c r="C268" t="s">
        <v>304</v>
      </c>
      <c r="D268" t="s">
        <v>305</v>
      </c>
      <c r="E268" t="s">
        <v>306</v>
      </c>
      <c r="F268" t="s">
        <v>78</v>
      </c>
      <c r="G268" s="1" t="str">
        <f t="shared" si="24"/>
        <v>cl-cs_InvalidezSISMiembro</v>
      </c>
      <c r="H268" t="str">
        <f t="shared" si="27"/>
        <v>cl-cs</v>
      </c>
      <c r="I268" t="str">
        <f t="shared" si="28"/>
        <v>InvalidezSISMiembro</v>
      </c>
      <c r="J268" t="str">
        <f t="shared" si="25"/>
        <v>concepto</v>
      </c>
      <c r="K268" t="str">
        <f t="shared" si="26"/>
        <v>abstract</v>
      </c>
      <c r="L268" t="str">
        <f t="shared" si="29"/>
        <v>insert into dbax_defi_conc (pref_conc, codi_conc, tipo_conc, tipo_peri, tipo_valo, tipo_cuen) values ('cl-cs','InvalidezSISMiembro','concepto','duration','nonnum:domainItemType','abstract')</v>
      </c>
    </row>
    <row r="269" spans="1:12" x14ac:dyDescent="0.25">
      <c r="A269" t="s">
        <v>452</v>
      </c>
      <c r="B269" t="s">
        <v>303</v>
      </c>
      <c r="C269" t="s">
        <v>304</v>
      </c>
      <c r="D269" t="s">
        <v>305</v>
      </c>
      <c r="E269" t="s">
        <v>306</v>
      </c>
      <c r="F269" t="s">
        <v>78</v>
      </c>
      <c r="G269" s="1" t="str">
        <f t="shared" si="24"/>
        <v>cl-cs_InvalidezTotalMiembro</v>
      </c>
      <c r="H269" t="str">
        <f t="shared" si="27"/>
        <v>cl-cs</v>
      </c>
      <c r="I269" t="str">
        <f t="shared" si="28"/>
        <v>InvalidezTotalMiembro</v>
      </c>
      <c r="J269" t="str">
        <f t="shared" si="25"/>
        <v>concepto</v>
      </c>
      <c r="K269" t="str">
        <f t="shared" si="26"/>
        <v>abstract</v>
      </c>
      <c r="L269" t="str">
        <f t="shared" si="29"/>
        <v>insert into dbax_defi_conc (pref_conc, codi_conc, tipo_conc, tipo_peri, tipo_valo, tipo_cuen) values ('cl-cs','InvalidezTotalMiembro','concepto','duration','nonnum:domainItemType','abstract')</v>
      </c>
    </row>
    <row r="270" spans="1:12" x14ac:dyDescent="0.25">
      <c r="A270" t="s">
        <v>453</v>
      </c>
      <c r="B270" t="s">
        <v>303</v>
      </c>
      <c r="C270" t="s">
        <v>304</v>
      </c>
      <c r="D270" t="s">
        <v>310</v>
      </c>
      <c r="E270" t="s">
        <v>349</v>
      </c>
      <c r="F270" t="s">
        <v>78</v>
      </c>
      <c r="G270" s="1" t="str">
        <f t="shared" si="24"/>
        <v>cl-cs_RentasPagadas</v>
      </c>
      <c r="H270" t="str">
        <f t="shared" si="27"/>
        <v>cl-cs</v>
      </c>
      <c r="I270" t="str">
        <f t="shared" si="28"/>
        <v>RentasPagadas</v>
      </c>
      <c r="J270" t="str">
        <f t="shared" si="25"/>
        <v>concepto</v>
      </c>
      <c r="K270" t="str">
        <f t="shared" si="26"/>
        <v/>
      </c>
      <c r="L270" t="str">
        <f t="shared" si="29"/>
        <v>insert into dbax_defi_conc (pref_conc, codi_conc, tipo_conc, tipo_peri, tipo_valo, tipo_cuen) values ('cl-cs','RentasPagadas','concepto','duration','xbrli:monetaryItemType','')</v>
      </c>
    </row>
    <row r="271" spans="1:12" x14ac:dyDescent="0.25">
      <c r="A271" t="s">
        <v>454</v>
      </c>
      <c r="B271" t="s">
        <v>303</v>
      </c>
      <c r="C271" t="s">
        <v>304</v>
      </c>
      <c r="D271" t="s">
        <v>310</v>
      </c>
      <c r="E271" t="s">
        <v>349</v>
      </c>
      <c r="F271" t="s">
        <v>78</v>
      </c>
      <c r="G271" s="1" t="str">
        <f t="shared" si="24"/>
        <v>cl-cs_RentasPagadasAceptadas</v>
      </c>
      <c r="H271" t="str">
        <f t="shared" si="27"/>
        <v>cl-cs</v>
      </c>
      <c r="I271" t="str">
        <f t="shared" si="28"/>
        <v>RentasPagadasAceptadas</v>
      </c>
      <c r="J271" t="str">
        <f t="shared" si="25"/>
        <v>concepto</v>
      </c>
      <c r="K271" t="str">
        <f t="shared" si="26"/>
        <v/>
      </c>
      <c r="L271" t="str">
        <f t="shared" si="29"/>
        <v>insert into dbax_defi_conc (pref_conc, codi_conc, tipo_conc, tipo_peri, tipo_valo, tipo_cuen) values ('cl-cs','RentasPagadasAceptadas','concepto','duration','xbrli:monetaryItemType','')</v>
      </c>
    </row>
    <row r="272" spans="1:12" x14ac:dyDescent="0.25">
      <c r="A272" t="s">
        <v>455</v>
      </c>
      <c r="B272" t="s">
        <v>303</v>
      </c>
      <c r="C272" t="s">
        <v>304</v>
      </c>
      <c r="D272" t="s">
        <v>310</v>
      </c>
      <c r="E272" t="s">
        <v>349</v>
      </c>
      <c r="F272" t="s">
        <v>78</v>
      </c>
      <c r="G272" s="1" t="str">
        <f t="shared" si="24"/>
        <v>cl-cs_RentasPagadasCedidas</v>
      </c>
      <c r="H272" t="str">
        <f t="shared" si="27"/>
        <v>cl-cs</v>
      </c>
      <c r="I272" t="str">
        <f t="shared" si="28"/>
        <v>RentasPagadasCedidas</v>
      </c>
      <c r="J272" t="str">
        <f t="shared" si="25"/>
        <v>concepto</v>
      </c>
      <c r="K272" t="str">
        <f t="shared" si="26"/>
        <v/>
      </c>
      <c r="L272" t="str">
        <f t="shared" si="29"/>
        <v>insert into dbax_defi_conc (pref_conc, codi_conc, tipo_conc, tipo_peri, tipo_valo, tipo_cuen) values ('cl-cs','RentasPagadasCedidas','concepto','duration','xbrli:monetaryItemType','')</v>
      </c>
    </row>
    <row r="273" spans="1:12" x14ac:dyDescent="0.25">
      <c r="A273" t="s">
        <v>456</v>
      </c>
      <c r="B273" t="s">
        <v>303</v>
      </c>
      <c r="C273" t="s">
        <v>304</v>
      </c>
      <c r="D273" t="s">
        <v>310</v>
      </c>
      <c r="E273" t="s">
        <v>349</v>
      </c>
      <c r="F273" t="s">
        <v>78</v>
      </c>
      <c r="G273" s="1" t="str">
        <f t="shared" si="24"/>
        <v>cl-cs_RentasPagadasDirectas</v>
      </c>
      <c r="H273" t="str">
        <f t="shared" si="27"/>
        <v>cl-cs</v>
      </c>
      <c r="I273" t="str">
        <f t="shared" si="28"/>
        <v>RentasPagadasDirectas</v>
      </c>
      <c r="J273" t="str">
        <f t="shared" si="25"/>
        <v>concepto</v>
      </c>
      <c r="K273" t="str">
        <f t="shared" si="26"/>
        <v/>
      </c>
      <c r="L273" t="str">
        <f t="shared" si="29"/>
        <v>insert into dbax_defi_conc (pref_conc, codi_conc, tipo_conc, tipo_peri, tipo_valo, tipo_cuen) values ('cl-cs','RentasPagadasDirectas','concepto','duration','xbrli:monetaryItemType','')</v>
      </c>
    </row>
    <row r="274" spans="1:12" x14ac:dyDescent="0.25">
      <c r="A274" t="s">
        <v>457</v>
      </c>
      <c r="B274" t="s">
        <v>303</v>
      </c>
      <c r="C274" t="s">
        <v>304</v>
      </c>
      <c r="D274" t="s">
        <v>310</v>
      </c>
      <c r="E274" t="s">
        <v>349</v>
      </c>
      <c r="F274" t="s">
        <v>78</v>
      </c>
      <c r="G274" s="1" t="str">
        <f t="shared" si="24"/>
        <v>cl-cs_RentasPorPagar</v>
      </c>
      <c r="H274" t="str">
        <f t="shared" si="27"/>
        <v>cl-cs</v>
      </c>
      <c r="I274" t="str">
        <f t="shared" si="28"/>
        <v>RentasPorPagar</v>
      </c>
      <c r="J274" t="str">
        <f t="shared" si="25"/>
        <v>concepto</v>
      </c>
      <c r="K274" t="str">
        <f t="shared" si="26"/>
        <v/>
      </c>
      <c r="L274" t="str">
        <f t="shared" si="29"/>
        <v>insert into dbax_defi_conc (pref_conc, codi_conc, tipo_conc, tipo_peri, tipo_valo, tipo_cuen) values ('cl-cs','RentasPorPagar','concepto','duration','xbrli:monetaryItemType','')</v>
      </c>
    </row>
    <row r="275" spans="1:12" x14ac:dyDescent="0.25">
      <c r="A275" t="s">
        <v>458</v>
      </c>
      <c r="B275" t="s">
        <v>303</v>
      </c>
      <c r="C275" t="s">
        <v>304</v>
      </c>
      <c r="D275" t="s">
        <v>310</v>
      </c>
      <c r="E275" t="s">
        <v>349</v>
      </c>
      <c r="F275" t="s">
        <v>78</v>
      </c>
      <c r="G275" s="1" t="str">
        <f t="shared" si="24"/>
        <v>cl-cs_RentasPorPagarAceptadas</v>
      </c>
      <c r="H275" t="str">
        <f t="shared" si="27"/>
        <v>cl-cs</v>
      </c>
      <c r="I275" t="str">
        <f t="shared" si="28"/>
        <v>RentasPorPagarAceptadas</v>
      </c>
      <c r="J275" t="str">
        <f t="shared" si="25"/>
        <v>concepto</v>
      </c>
      <c r="K275" t="str">
        <f t="shared" si="26"/>
        <v/>
      </c>
      <c r="L275" t="str">
        <f t="shared" si="29"/>
        <v>insert into dbax_defi_conc (pref_conc, codi_conc, tipo_conc, tipo_peri, tipo_valo, tipo_cuen) values ('cl-cs','RentasPorPagarAceptadas','concepto','duration','xbrli:monetaryItemType','')</v>
      </c>
    </row>
    <row r="276" spans="1:12" x14ac:dyDescent="0.25">
      <c r="A276" t="s">
        <v>459</v>
      </c>
      <c r="B276" t="s">
        <v>303</v>
      </c>
      <c r="C276" t="s">
        <v>304</v>
      </c>
      <c r="D276" t="s">
        <v>310</v>
      </c>
      <c r="E276" t="s">
        <v>349</v>
      </c>
      <c r="F276" t="s">
        <v>78</v>
      </c>
      <c r="G276" s="1" t="str">
        <f t="shared" si="24"/>
        <v>cl-cs_RentasPorPagarCedidas</v>
      </c>
      <c r="H276" t="str">
        <f t="shared" si="27"/>
        <v>cl-cs</v>
      </c>
      <c r="I276" t="str">
        <f t="shared" si="28"/>
        <v>RentasPorPagarCedidas</v>
      </c>
      <c r="J276" t="str">
        <f t="shared" si="25"/>
        <v>concepto</v>
      </c>
      <c r="K276" t="str">
        <f t="shared" si="26"/>
        <v/>
      </c>
      <c r="L276" t="str">
        <f t="shared" si="29"/>
        <v>insert into dbax_defi_conc (pref_conc, codi_conc, tipo_conc, tipo_peri, tipo_valo, tipo_cuen) values ('cl-cs','RentasPorPagarCedidas','concepto','duration','xbrli:monetaryItemType','')</v>
      </c>
    </row>
    <row r="277" spans="1:12" x14ac:dyDescent="0.25">
      <c r="A277" t="s">
        <v>460</v>
      </c>
      <c r="B277" t="s">
        <v>303</v>
      </c>
      <c r="C277" t="s">
        <v>304</v>
      </c>
      <c r="D277" t="s">
        <v>310</v>
      </c>
      <c r="E277" t="s">
        <v>349</v>
      </c>
      <c r="F277" t="s">
        <v>78</v>
      </c>
      <c r="G277" s="1" t="str">
        <f t="shared" si="24"/>
        <v>cl-cs_RentasPorPagarDirectas</v>
      </c>
      <c r="H277" t="str">
        <f t="shared" si="27"/>
        <v>cl-cs</v>
      </c>
      <c r="I277" t="str">
        <f t="shared" si="28"/>
        <v>RentasPorPagarDirectas</v>
      </c>
      <c r="J277" t="str">
        <f t="shared" si="25"/>
        <v>concepto</v>
      </c>
      <c r="K277" t="str">
        <f t="shared" si="26"/>
        <v/>
      </c>
      <c r="L277" t="str">
        <f t="shared" si="29"/>
        <v>insert into dbax_defi_conc (pref_conc, codi_conc, tipo_conc, tipo_peri, tipo_valo, tipo_cuen) values ('cl-cs','RentasPorPagarDirectas','concepto','duration','xbrli:monetaryItemType','')</v>
      </c>
    </row>
    <row r="278" spans="1:12" x14ac:dyDescent="0.25">
      <c r="A278" t="s">
        <v>461</v>
      </c>
      <c r="B278" t="s">
        <v>303</v>
      </c>
      <c r="C278" t="s">
        <v>304</v>
      </c>
      <c r="D278" t="s">
        <v>310</v>
      </c>
      <c r="E278" t="s">
        <v>349</v>
      </c>
      <c r="F278" t="s">
        <v>78</v>
      </c>
      <c r="G278" s="1" t="str">
        <f t="shared" si="24"/>
        <v>cl-cs_RentasPorPagarPeriodoAnterior</v>
      </c>
      <c r="H278" t="str">
        <f t="shared" si="27"/>
        <v>cl-cs</v>
      </c>
      <c r="I278" t="str">
        <f t="shared" si="28"/>
        <v>RentasPorPagarPeriodoAnterior</v>
      </c>
      <c r="J278" t="str">
        <f t="shared" si="25"/>
        <v>concepto</v>
      </c>
      <c r="K278" t="str">
        <f t="shared" si="26"/>
        <v/>
      </c>
      <c r="L278" t="str">
        <f t="shared" si="29"/>
        <v>insert into dbax_defi_conc (pref_conc, codi_conc, tipo_conc, tipo_peri, tipo_valo, tipo_cuen) values ('cl-cs','RentasPorPagarPeriodoAnterior','concepto','duration','xbrli:monetaryItemType','')</v>
      </c>
    </row>
    <row r="279" spans="1:12" x14ac:dyDescent="0.25">
      <c r="A279" t="s">
        <v>462</v>
      </c>
      <c r="B279" t="s">
        <v>303</v>
      </c>
      <c r="C279" t="s">
        <v>304</v>
      </c>
      <c r="D279" t="s">
        <v>305</v>
      </c>
      <c r="E279" t="s">
        <v>306</v>
      </c>
      <c r="F279" t="s">
        <v>78</v>
      </c>
      <c r="G279" s="1" t="str">
        <f t="shared" si="24"/>
        <v>cl-cs_RentasPrivadasMiembro</v>
      </c>
      <c r="H279" t="str">
        <f t="shared" si="27"/>
        <v>cl-cs</v>
      </c>
      <c r="I279" t="str">
        <f t="shared" si="28"/>
        <v>RentasPrivadasMiembro</v>
      </c>
      <c r="J279" t="str">
        <f t="shared" si="25"/>
        <v>concepto</v>
      </c>
      <c r="K279" t="str">
        <f t="shared" si="26"/>
        <v>abstract</v>
      </c>
      <c r="L279" t="str">
        <f t="shared" si="29"/>
        <v>insert into dbax_defi_conc (pref_conc, codi_conc, tipo_conc, tipo_peri, tipo_valo, tipo_cuen) values ('cl-cs','RentasPrivadasMiembro','concepto','duration','nonnum:domainItemType','abstract')</v>
      </c>
    </row>
    <row r="280" spans="1:12" x14ac:dyDescent="0.25">
      <c r="A280" t="s">
        <v>463</v>
      </c>
      <c r="B280" t="s">
        <v>330</v>
      </c>
      <c r="C280" t="s">
        <v>304</v>
      </c>
      <c r="D280" t="s">
        <v>317</v>
      </c>
      <c r="E280" t="s">
        <v>306</v>
      </c>
      <c r="F280" t="s">
        <v>78</v>
      </c>
      <c r="G280" s="1" t="str">
        <f t="shared" si="24"/>
        <v>cl-cs_RentasVitaliciasEje</v>
      </c>
      <c r="H280" t="str">
        <f t="shared" si="27"/>
        <v>cl-cs</v>
      </c>
      <c r="I280" t="str">
        <f t="shared" si="28"/>
        <v>RentasVitaliciasEje</v>
      </c>
      <c r="J280" t="str">
        <f t="shared" si="25"/>
        <v>dimension</v>
      </c>
      <c r="K280" t="str">
        <f t="shared" si="26"/>
        <v>abstract</v>
      </c>
      <c r="L280" t="str">
        <f t="shared" si="29"/>
        <v>insert into dbax_defi_conc (pref_conc, codi_conc, tipo_conc, tipo_peri, tipo_valo, tipo_cuen) values ('cl-cs','RentasVitaliciasEje','dimension','duration','xbrli:stringItemType','abstract')</v>
      </c>
    </row>
    <row r="281" spans="1:12" x14ac:dyDescent="0.25">
      <c r="A281" t="s">
        <v>464</v>
      </c>
      <c r="B281" t="s">
        <v>303</v>
      </c>
      <c r="C281" t="s">
        <v>304</v>
      </c>
      <c r="D281" t="s">
        <v>305</v>
      </c>
      <c r="E281" t="s">
        <v>306</v>
      </c>
      <c r="F281" t="s">
        <v>78</v>
      </c>
      <c r="G281" s="1" t="str">
        <f t="shared" si="24"/>
        <v>cl-cs_RentasVitaliciasMiembro</v>
      </c>
      <c r="H281" t="str">
        <f t="shared" si="27"/>
        <v>cl-cs</v>
      </c>
      <c r="I281" t="str">
        <f t="shared" si="28"/>
        <v>RentasVitaliciasMiembro</v>
      </c>
      <c r="J281" t="str">
        <f t="shared" si="25"/>
        <v>concepto</v>
      </c>
      <c r="K281" t="str">
        <f t="shared" si="26"/>
        <v>abstract</v>
      </c>
      <c r="L281" t="str">
        <f t="shared" si="29"/>
        <v>insert into dbax_defi_conc (pref_conc, codi_conc, tipo_conc, tipo_peri, tipo_valo, tipo_cuen) values ('cl-cs','RentasVitaliciasMiembro','concepto','duration','nonnum:domainItemType','abstract')</v>
      </c>
    </row>
    <row r="282" spans="1:12" x14ac:dyDescent="0.25">
      <c r="A282" t="s">
        <v>465</v>
      </c>
      <c r="B282" t="s">
        <v>303</v>
      </c>
      <c r="C282" t="s">
        <v>304</v>
      </c>
      <c r="D282" t="s">
        <v>305</v>
      </c>
      <c r="E282" t="s">
        <v>306</v>
      </c>
      <c r="F282" t="s">
        <v>78</v>
      </c>
      <c r="G282" s="1" t="str">
        <f t="shared" si="24"/>
        <v>cl-cs_RentasVitaliciasPrevisionalesMiembro</v>
      </c>
      <c r="H282" t="str">
        <f t="shared" si="27"/>
        <v>cl-cs</v>
      </c>
      <c r="I282" t="str">
        <f t="shared" si="28"/>
        <v>RentasVitaliciasPrevisionalesMiembro</v>
      </c>
      <c r="J282" t="str">
        <f t="shared" si="25"/>
        <v>concepto</v>
      </c>
      <c r="K282" t="str">
        <f t="shared" si="26"/>
        <v>abstract</v>
      </c>
      <c r="L282" t="str">
        <f t="shared" si="29"/>
        <v>insert into dbax_defi_conc (pref_conc, codi_conc, tipo_conc, tipo_peri, tipo_valo, tipo_cuen) values ('cl-cs','RentasVitaliciasPrevisionalesMiembro','concepto','duration','nonnum:domainItemType','abstract')</v>
      </c>
    </row>
    <row r="283" spans="1:12" x14ac:dyDescent="0.25">
      <c r="A283" t="s">
        <v>466</v>
      </c>
      <c r="B283" t="s">
        <v>303</v>
      </c>
      <c r="C283" t="s">
        <v>304</v>
      </c>
      <c r="D283" t="s">
        <v>305</v>
      </c>
      <c r="E283" t="s">
        <v>306</v>
      </c>
      <c r="F283" t="s">
        <v>78</v>
      </c>
      <c r="G283" s="1" t="str">
        <f t="shared" si="24"/>
        <v>cl-cs_RentasVitaliciasSISMiembro</v>
      </c>
      <c r="H283" t="str">
        <f t="shared" si="27"/>
        <v>cl-cs</v>
      </c>
      <c r="I283" t="str">
        <f t="shared" si="28"/>
        <v>RentasVitaliciasSISMiembro</v>
      </c>
      <c r="J283" t="str">
        <f t="shared" si="25"/>
        <v>concepto</v>
      </c>
      <c r="K283" t="str">
        <f t="shared" si="26"/>
        <v>abstract</v>
      </c>
      <c r="L283" t="str">
        <f t="shared" si="29"/>
        <v>insert into dbax_defi_conc (pref_conc, codi_conc, tipo_conc, tipo_peri, tipo_valo, tipo_cuen) values ('cl-cs','RentasVitaliciasSISMiembro','concepto','duration','nonnum:domainItemType','abstract')</v>
      </c>
    </row>
    <row r="284" spans="1:12" x14ac:dyDescent="0.25">
      <c r="A284" t="s">
        <v>467</v>
      </c>
      <c r="B284" t="s">
        <v>303</v>
      </c>
      <c r="C284" t="s">
        <v>304</v>
      </c>
      <c r="D284" t="s">
        <v>305</v>
      </c>
      <c r="E284" t="s">
        <v>306</v>
      </c>
      <c r="F284" t="s">
        <v>78</v>
      </c>
      <c r="G284" s="1" t="str">
        <f t="shared" si="24"/>
        <v>cl-cs_SobrevivenciaMiembro</v>
      </c>
      <c r="H284" t="str">
        <f t="shared" si="27"/>
        <v>cl-cs</v>
      </c>
      <c r="I284" t="str">
        <f t="shared" si="28"/>
        <v>SobrevivenciaMiembro</v>
      </c>
      <c r="J284" t="str">
        <f t="shared" si="25"/>
        <v>concepto</v>
      </c>
      <c r="K284" t="str">
        <f t="shared" si="26"/>
        <v>abstract</v>
      </c>
      <c r="L284" t="str">
        <f t="shared" si="29"/>
        <v>insert into dbax_defi_conc (pref_conc, codi_conc, tipo_conc, tipo_peri, tipo_valo, tipo_cuen) values ('cl-cs','SobrevivenciaMiembro','concepto','duration','nonnum:domainItemType','abstract')</v>
      </c>
    </row>
    <row r="285" spans="1:12" x14ac:dyDescent="0.25">
      <c r="A285" t="s">
        <v>468</v>
      </c>
      <c r="B285" t="s">
        <v>303</v>
      </c>
      <c r="C285" t="s">
        <v>304</v>
      </c>
      <c r="D285" t="s">
        <v>305</v>
      </c>
      <c r="E285" t="s">
        <v>306</v>
      </c>
      <c r="F285" t="s">
        <v>78</v>
      </c>
      <c r="G285" s="1" t="str">
        <f t="shared" si="24"/>
        <v>cl-cs_SobrevivenciaSISMiembro</v>
      </c>
      <c r="H285" t="str">
        <f t="shared" si="27"/>
        <v>cl-cs</v>
      </c>
      <c r="I285" t="str">
        <f t="shared" si="28"/>
        <v>SobrevivenciaSISMiembro</v>
      </c>
      <c r="J285" t="str">
        <f t="shared" si="25"/>
        <v>concepto</v>
      </c>
      <c r="K285" t="str">
        <f t="shared" si="26"/>
        <v>abstract</v>
      </c>
      <c r="L285" t="str">
        <f t="shared" si="29"/>
        <v>insert into dbax_defi_conc (pref_conc, codi_conc, tipo_conc, tipo_peri, tipo_valo, tipo_cuen) values ('cl-cs','SobrevivenciaSISMiembro','concepto','duration','nonnum:domainItemType','abstract')</v>
      </c>
    </row>
    <row r="286" spans="1:12" x14ac:dyDescent="0.25">
      <c r="A286" t="s">
        <v>469</v>
      </c>
      <c r="B286" t="s">
        <v>303</v>
      </c>
      <c r="C286" t="s">
        <v>304</v>
      </c>
      <c r="D286" t="s">
        <v>305</v>
      </c>
      <c r="E286" t="s">
        <v>306</v>
      </c>
      <c r="F286" t="s">
        <v>78</v>
      </c>
      <c r="G286" s="1" t="str">
        <f t="shared" si="24"/>
        <v>cl-cs_SubtotalRentasVitaliciasPrevisionalesMiembro</v>
      </c>
      <c r="H286" t="str">
        <f t="shared" si="27"/>
        <v>cl-cs</v>
      </c>
      <c r="I286" t="str">
        <f t="shared" si="28"/>
        <v>SubtotalRentasVitaliciasPrevisionalesMiembro</v>
      </c>
      <c r="J286" t="str">
        <f t="shared" si="25"/>
        <v>concepto</v>
      </c>
      <c r="K286" t="str">
        <f t="shared" si="26"/>
        <v>abstract</v>
      </c>
      <c r="L286" t="str">
        <f t="shared" si="29"/>
        <v>insert into dbax_defi_conc (pref_conc, codi_conc, tipo_conc, tipo_peri, tipo_valo, tipo_cuen) values ('cl-cs','SubtotalRentasVitaliciasPrevisionalesMiembro','concepto','duration','nonnum:domainItemType','abstract')</v>
      </c>
    </row>
    <row r="287" spans="1:12" x14ac:dyDescent="0.25">
      <c r="A287" t="s">
        <v>470</v>
      </c>
      <c r="B287" t="s">
        <v>303</v>
      </c>
      <c r="C287" t="s">
        <v>304</v>
      </c>
      <c r="D287" t="s">
        <v>310</v>
      </c>
      <c r="E287" t="s">
        <v>349</v>
      </c>
      <c r="F287" t="s">
        <v>78</v>
      </c>
      <c r="G287" s="1" t="str">
        <f t="shared" si="24"/>
        <v>cl-cs_VariacionReservasRentas</v>
      </c>
      <c r="H287" t="str">
        <f t="shared" si="27"/>
        <v>cl-cs</v>
      </c>
      <c r="I287" t="str">
        <f t="shared" si="28"/>
        <v>VariacionReservasRentas</v>
      </c>
      <c r="J287" t="str">
        <f t="shared" si="25"/>
        <v>concepto</v>
      </c>
      <c r="K287" t="str">
        <f t="shared" si="26"/>
        <v/>
      </c>
      <c r="L287" t="str">
        <f t="shared" si="29"/>
        <v>insert into dbax_defi_conc (pref_conc, codi_conc, tipo_conc, tipo_peri, tipo_valo, tipo_cuen) values ('cl-cs','VariacionReservasRentas','concepto','duration','xbrli:monetaryItemType','')</v>
      </c>
    </row>
    <row r="288" spans="1:12" x14ac:dyDescent="0.25">
      <c r="A288" t="s">
        <v>471</v>
      </c>
      <c r="B288" t="s">
        <v>303</v>
      </c>
      <c r="C288" t="s">
        <v>304</v>
      </c>
      <c r="D288" t="s">
        <v>305</v>
      </c>
      <c r="E288" t="s">
        <v>306</v>
      </c>
      <c r="F288" t="s">
        <v>78</v>
      </c>
      <c r="G288" s="1" t="str">
        <f t="shared" si="24"/>
        <v>cl-cs_VejezAnticipadaMiembro</v>
      </c>
      <c r="H288" t="str">
        <f t="shared" si="27"/>
        <v>cl-cs</v>
      </c>
      <c r="I288" t="str">
        <f t="shared" si="28"/>
        <v>VejezAnticipadaMiembro</v>
      </c>
      <c r="J288" t="str">
        <f t="shared" si="25"/>
        <v>concepto</v>
      </c>
      <c r="K288" t="str">
        <f t="shared" si="26"/>
        <v>abstract</v>
      </c>
      <c r="L288" t="str">
        <f t="shared" si="29"/>
        <v>insert into dbax_defi_conc (pref_conc, codi_conc, tipo_conc, tipo_peri, tipo_valo, tipo_cuen) values ('cl-cs','VejezAnticipadaMiembro','concepto','duration','nonnum:domainItemType','abstract')</v>
      </c>
    </row>
    <row r="289" spans="1:12" x14ac:dyDescent="0.25">
      <c r="A289" t="s">
        <v>472</v>
      </c>
      <c r="B289" t="s">
        <v>303</v>
      </c>
      <c r="C289" t="s">
        <v>304</v>
      </c>
      <c r="D289" t="s">
        <v>305</v>
      </c>
      <c r="E289" t="s">
        <v>306</v>
      </c>
      <c r="F289" t="s">
        <v>78</v>
      </c>
      <c r="G289" s="1" t="str">
        <f t="shared" si="24"/>
        <v>cl-cs_VejezMiembro</v>
      </c>
      <c r="H289" t="str">
        <f t="shared" si="27"/>
        <v>cl-cs</v>
      </c>
      <c r="I289" t="str">
        <f t="shared" si="28"/>
        <v>VejezMiembro</v>
      </c>
      <c r="J289" t="str">
        <f t="shared" si="25"/>
        <v>concepto</v>
      </c>
      <c r="K289" t="str">
        <f t="shared" si="26"/>
        <v>abstract</v>
      </c>
      <c r="L289" t="str">
        <f t="shared" si="29"/>
        <v>insert into dbax_defi_conc (pref_conc, codi_conc, tipo_conc, tipo_peri, tipo_valo, tipo_cuen) values ('cl-cs','VejezMiembro','concepto','duration','nonnum:domainItemType','abstract')</v>
      </c>
    </row>
    <row r="290" spans="1:12" x14ac:dyDescent="0.25">
      <c r="A290" t="s">
        <v>473</v>
      </c>
      <c r="B290" t="s">
        <v>303</v>
      </c>
      <c r="C290" t="s">
        <v>304</v>
      </c>
      <c r="D290" t="s">
        <v>305</v>
      </c>
      <c r="E290" t="s">
        <v>306</v>
      </c>
      <c r="F290" t="s">
        <v>78</v>
      </c>
      <c r="G290" s="1" t="str">
        <f t="shared" si="24"/>
        <v>cl-cs_VejezNormalMiembro</v>
      </c>
      <c r="H290" t="str">
        <f t="shared" si="27"/>
        <v>cl-cs</v>
      </c>
      <c r="I290" t="str">
        <f t="shared" si="28"/>
        <v>VejezNormalMiembro</v>
      </c>
      <c r="J290" t="str">
        <f t="shared" si="25"/>
        <v>concepto</v>
      </c>
      <c r="K290" t="str">
        <f t="shared" si="26"/>
        <v>abstract</v>
      </c>
      <c r="L290" t="str">
        <f t="shared" si="29"/>
        <v>insert into dbax_defi_conc (pref_conc, codi_conc, tipo_conc, tipo_peri, tipo_valo, tipo_cuen) values ('cl-cs','VejezNormalMiembro','concepto','duration','nonnum:domainItemType','abstract')</v>
      </c>
    </row>
    <row r="291" spans="1:12" x14ac:dyDescent="0.25">
      <c r="A291" t="s">
        <v>302</v>
      </c>
      <c r="B291" t="s">
        <v>303</v>
      </c>
      <c r="C291" t="s">
        <v>304</v>
      </c>
      <c r="D291" t="s">
        <v>305</v>
      </c>
      <c r="E291" t="s">
        <v>306</v>
      </c>
      <c r="F291" t="s">
        <v>78</v>
      </c>
      <c r="G291" s="1" t="str">
        <f t="shared" si="24"/>
        <v>cl-cs_CarteraConsumoMiembro</v>
      </c>
      <c r="H291" t="str">
        <f t="shared" si="27"/>
        <v>cl-cs</v>
      </c>
      <c r="I291" t="str">
        <f t="shared" si="28"/>
        <v>CarteraConsumoMiembro</v>
      </c>
      <c r="J291" t="str">
        <f t="shared" si="25"/>
        <v>concepto</v>
      </c>
      <c r="K291" t="str">
        <f t="shared" si="26"/>
        <v>abstract</v>
      </c>
      <c r="L291" t="str">
        <f t="shared" si="29"/>
        <v>insert into dbax_defi_conc (pref_conc, codi_conc, tipo_conc, tipo_peri, tipo_valo, tipo_cuen) values ('cl-cs','CarteraConsumoMiembro','concepto','duration','nonnum:domainItemType','abstract')</v>
      </c>
    </row>
    <row r="292" spans="1:12" x14ac:dyDescent="0.25">
      <c r="A292" t="s">
        <v>307</v>
      </c>
      <c r="B292" t="s">
        <v>303</v>
      </c>
      <c r="C292" t="s">
        <v>304</v>
      </c>
      <c r="D292" t="s">
        <v>305</v>
      </c>
      <c r="E292" t="s">
        <v>306</v>
      </c>
      <c r="F292" t="s">
        <v>78</v>
      </c>
      <c r="G292" s="1" t="str">
        <f t="shared" si="24"/>
        <v>cl-cs_CarteraHipotecariaMiembro</v>
      </c>
      <c r="H292" t="str">
        <f t="shared" si="27"/>
        <v>cl-cs</v>
      </c>
      <c r="I292" t="str">
        <f t="shared" si="28"/>
        <v>CarteraHipotecariaMiembro</v>
      </c>
      <c r="J292" t="str">
        <f t="shared" si="25"/>
        <v>concepto</v>
      </c>
      <c r="K292" t="str">
        <f t="shared" si="26"/>
        <v>abstract</v>
      </c>
      <c r="L292" t="str">
        <f t="shared" si="29"/>
        <v>insert into dbax_defi_conc (pref_conc, codi_conc, tipo_conc, tipo_peri, tipo_valo, tipo_cuen) values ('cl-cs','CarteraHipotecariaMiembro','concepto','duration','nonnum:domainItemType','abstract')</v>
      </c>
    </row>
    <row r="293" spans="1:12" x14ac:dyDescent="0.25">
      <c r="A293" t="s">
        <v>308</v>
      </c>
      <c r="B293" t="s">
        <v>303</v>
      </c>
      <c r="C293" t="s">
        <v>304</v>
      </c>
      <c r="D293" t="s">
        <v>305</v>
      </c>
      <c r="E293" t="s">
        <v>306</v>
      </c>
      <c r="F293" t="s">
        <v>78</v>
      </c>
      <c r="G293" s="1" t="str">
        <f t="shared" si="24"/>
        <v>cl-cs_ColectivosMiembro</v>
      </c>
      <c r="H293" t="str">
        <f t="shared" si="27"/>
        <v>cl-cs</v>
      </c>
      <c r="I293" t="str">
        <f t="shared" si="28"/>
        <v>ColectivosMiembro</v>
      </c>
      <c r="J293" t="str">
        <f t="shared" si="25"/>
        <v>concepto</v>
      </c>
      <c r="K293" t="str">
        <f t="shared" si="26"/>
        <v>abstract</v>
      </c>
      <c r="L293" t="str">
        <f t="shared" si="29"/>
        <v>insert into dbax_defi_conc (pref_conc, codi_conc, tipo_conc, tipo_peri, tipo_valo, tipo_cuen) values ('cl-cs','ColectivosMiembro','concepto','duration','nonnum:domainItemType','abstract')</v>
      </c>
    </row>
    <row r="294" spans="1:12" x14ac:dyDescent="0.25">
      <c r="A294" t="s">
        <v>474</v>
      </c>
      <c r="B294" t="s">
        <v>324</v>
      </c>
      <c r="C294" t="s">
        <v>304</v>
      </c>
      <c r="D294" t="s">
        <v>317</v>
      </c>
      <c r="E294" t="s">
        <v>306</v>
      </c>
      <c r="F294" t="s">
        <v>78</v>
      </c>
      <c r="G294" s="1" t="str">
        <f t="shared" si="24"/>
        <v>cl-cs_CuadroDatosEstadisticoPorRamoTabla</v>
      </c>
      <c r="H294" t="str">
        <f t="shared" si="27"/>
        <v>cl-cs</v>
      </c>
      <c r="I294" t="str">
        <f t="shared" si="28"/>
        <v>CuadroDatosEstadisticoPorRamoTabla</v>
      </c>
      <c r="J294" t="str">
        <f t="shared" si="25"/>
        <v>hipercubo</v>
      </c>
      <c r="K294" t="str">
        <f t="shared" si="26"/>
        <v>abstract</v>
      </c>
      <c r="L294" t="str">
        <f t="shared" si="29"/>
        <v>insert into dbax_defi_conc (pref_conc, codi_conc, tipo_conc, tipo_peri, tipo_valo, tipo_cuen) values ('cl-cs','CuadroDatosEstadisticoPorRamoTabla','hipercubo','duration','xbrli:stringItemType','abstract')</v>
      </c>
    </row>
    <row r="295" spans="1:12" x14ac:dyDescent="0.25">
      <c r="A295" t="s">
        <v>475</v>
      </c>
      <c r="B295" t="s">
        <v>303</v>
      </c>
      <c r="C295" t="s">
        <v>304</v>
      </c>
      <c r="D295" t="s">
        <v>317</v>
      </c>
      <c r="E295" t="s">
        <v>306</v>
      </c>
      <c r="F295" t="s">
        <v>78</v>
      </c>
      <c r="G295" s="1" t="str">
        <f t="shared" si="24"/>
        <v>cl-cs_CuadroDatosEstadisticosPorRamoPartidas</v>
      </c>
      <c r="H295" t="str">
        <f t="shared" si="27"/>
        <v>cl-cs</v>
      </c>
      <c r="I295" t="str">
        <f t="shared" si="28"/>
        <v>CuadroDatosEstadisticosPorRamoPartidas</v>
      </c>
      <c r="J295" t="str">
        <f t="shared" si="25"/>
        <v>concepto</v>
      </c>
      <c r="K295" t="str">
        <f t="shared" si="26"/>
        <v>abstract</v>
      </c>
      <c r="L295" t="str">
        <f t="shared" si="29"/>
        <v>insert into dbax_defi_conc (pref_conc, codi_conc, tipo_conc, tipo_peri, tipo_valo, tipo_cuen) values ('cl-cs','CuadroDatosEstadisticosPorRamoPartidas','concepto','duration','xbrli:stringItemType','abstract')</v>
      </c>
    </row>
    <row r="296" spans="1:12" x14ac:dyDescent="0.25">
      <c r="A296" t="s">
        <v>476</v>
      </c>
      <c r="B296" t="s">
        <v>303</v>
      </c>
      <c r="C296" t="s">
        <v>304</v>
      </c>
      <c r="D296" t="s">
        <v>317</v>
      </c>
      <c r="E296" t="s">
        <v>306</v>
      </c>
      <c r="F296" t="s">
        <v>78</v>
      </c>
      <c r="G296" s="1" t="str">
        <f t="shared" si="24"/>
        <v>cl-cs_CuadroDatosEstadisticosPorRamoSinopsis</v>
      </c>
      <c r="H296" t="str">
        <f t="shared" si="27"/>
        <v>cl-cs</v>
      </c>
      <c r="I296" t="str">
        <f t="shared" si="28"/>
        <v>CuadroDatosEstadisticosPorRamoSinopsis</v>
      </c>
      <c r="J296" t="str">
        <f t="shared" si="25"/>
        <v>concepto</v>
      </c>
      <c r="K296" t="str">
        <f t="shared" si="26"/>
        <v>abstract</v>
      </c>
      <c r="L296" t="str">
        <f t="shared" si="29"/>
        <v>insert into dbax_defi_conc (pref_conc, codi_conc, tipo_conc, tipo_peri, tipo_valo, tipo_cuen) values ('cl-cs','CuadroDatosEstadisticosPorRamoSinopsis','concepto','duration','xbrli:stringItemType','abstract')</v>
      </c>
    </row>
    <row r="297" spans="1:12" x14ac:dyDescent="0.25">
      <c r="A297" t="s">
        <v>477</v>
      </c>
      <c r="B297" t="s">
        <v>303</v>
      </c>
      <c r="C297" t="s">
        <v>304</v>
      </c>
      <c r="D297" t="s">
        <v>317</v>
      </c>
      <c r="E297" t="s">
        <v>306</v>
      </c>
      <c r="F297" t="s">
        <v>78</v>
      </c>
      <c r="G297" s="1" t="str">
        <f t="shared" si="24"/>
        <v>cl-cs_CuadroDatosEstadisticosPorSubdivisionDeRamosPartidas</v>
      </c>
      <c r="H297" t="str">
        <f t="shared" si="27"/>
        <v>cl-cs</v>
      </c>
      <c r="I297" t="str">
        <f t="shared" si="28"/>
        <v>CuadroDatosEstadisticosPorSubdivisionDeRamosPartidas</v>
      </c>
      <c r="J297" t="str">
        <f t="shared" si="25"/>
        <v>concepto</v>
      </c>
      <c r="K297" t="str">
        <f t="shared" si="26"/>
        <v>abstract</v>
      </c>
      <c r="L297" t="str">
        <f t="shared" si="29"/>
        <v>insert into dbax_defi_conc (pref_conc, codi_conc, tipo_conc, tipo_peri, tipo_valo, tipo_cuen) values ('cl-cs','CuadroDatosEstadisticosPorSubdivisionDeRamosPartidas','concepto','duration','xbrli:stringItemType','abstract')</v>
      </c>
    </row>
    <row r="298" spans="1:12" x14ac:dyDescent="0.25">
      <c r="A298" t="s">
        <v>478</v>
      </c>
      <c r="B298" t="s">
        <v>303</v>
      </c>
      <c r="C298" t="s">
        <v>304</v>
      </c>
      <c r="D298" t="s">
        <v>317</v>
      </c>
      <c r="E298" t="s">
        <v>306</v>
      </c>
      <c r="F298" t="s">
        <v>78</v>
      </c>
      <c r="G298" s="1" t="str">
        <f t="shared" si="24"/>
        <v>cl-cs_CuadroDatosEstadisticosPorSubdivisionDeRamosSinopsis</v>
      </c>
      <c r="H298" t="str">
        <f t="shared" si="27"/>
        <v>cl-cs</v>
      </c>
      <c r="I298" t="str">
        <f t="shared" si="28"/>
        <v>CuadroDatosEstadisticosPorSubdivisionDeRamosSinopsis</v>
      </c>
      <c r="J298" t="str">
        <f t="shared" si="25"/>
        <v>concepto</v>
      </c>
      <c r="K298" t="str">
        <f t="shared" si="26"/>
        <v>abstract</v>
      </c>
      <c r="L298" t="str">
        <f t="shared" si="29"/>
        <v>insert into dbax_defi_conc (pref_conc, codi_conc, tipo_conc, tipo_peri, tipo_valo, tipo_cuen) values ('cl-cs','CuadroDatosEstadisticosPorSubdivisionDeRamosSinopsis','concepto','duration','xbrli:stringItemType','abstract')</v>
      </c>
    </row>
    <row r="299" spans="1:12" x14ac:dyDescent="0.25">
      <c r="A299" t="s">
        <v>479</v>
      </c>
      <c r="B299" t="s">
        <v>324</v>
      </c>
      <c r="C299" t="s">
        <v>304</v>
      </c>
      <c r="D299" t="s">
        <v>317</v>
      </c>
      <c r="E299" t="s">
        <v>306</v>
      </c>
      <c r="F299" t="s">
        <v>78</v>
      </c>
      <c r="G299" s="1" t="str">
        <f t="shared" si="24"/>
        <v>cl-cs_CuadroDatosEstadisticosPorSubdivisionDeRamosTabla</v>
      </c>
      <c r="H299" t="str">
        <f t="shared" si="27"/>
        <v>cl-cs</v>
      </c>
      <c r="I299" t="str">
        <f t="shared" si="28"/>
        <v>CuadroDatosEstadisticosPorSubdivisionDeRamosTabla</v>
      </c>
      <c r="J299" t="str">
        <f t="shared" si="25"/>
        <v>hipercubo</v>
      </c>
      <c r="K299" t="str">
        <f t="shared" si="26"/>
        <v>abstract</v>
      </c>
      <c r="L299" t="str">
        <f t="shared" si="29"/>
        <v>insert into dbax_defi_conc (pref_conc, codi_conc, tipo_conc, tipo_peri, tipo_valo, tipo_cuen) values ('cl-cs','CuadroDatosEstadisticosPorSubdivisionDeRamosTabla','hipercubo','duration','xbrli:stringItemType','abstract')</v>
      </c>
    </row>
    <row r="300" spans="1:12" x14ac:dyDescent="0.25">
      <c r="A300" t="s">
        <v>480</v>
      </c>
      <c r="B300" t="s">
        <v>303</v>
      </c>
      <c r="C300" t="s">
        <v>304</v>
      </c>
      <c r="D300" t="s">
        <v>317</v>
      </c>
      <c r="E300" t="s">
        <v>306</v>
      </c>
      <c r="F300" t="s">
        <v>78</v>
      </c>
      <c r="G300" s="1" t="str">
        <f t="shared" si="24"/>
        <v>cl-cs_CuadroDatosEstadisticosTotalSinopsis</v>
      </c>
      <c r="H300" t="str">
        <f t="shared" si="27"/>
        <v>cl-cs</v>
      </c>
      <c r="I300" t="str">
        <f t="shared" si="28"/>
        <v>CuadroDatosEstadisticosTotalSinopsis</v>
      </c>
      <c r="J300" t="str">
        <f t="shared" si="25"/>
        <v>concepto</v>
      </c>
      <c r="K300" t="str">
        <f t="shared" si="26"/>
        <v>abstract</v>
      </c>
      <c r="L300" t="str">
        <f t="shared" si="29"/>
        <v>insert into dbax_defi_conc (pref_conc, codi_conc, tipo_conc, tipo_peri, tipo_valo, tipo_cuen) values ('cl-cs','CuadroDatosEstadisticosTotalSinopsis','concepto','duration','xbrli:stringItemType','abstract')</v>
      </c>
    </row>
    <row r="301" spans="1:12" x14ac:dyDescent="0.25">
      <c r="A301" t="s">
        <v>481</v>
      </c>
      <c r="B301" t="s">
        <v>303</v>
      </c>
      <c r="C301" t="s">
        <v>304</v>
      </c>
      <c r="D301" t="s">
        <v>317</v>
      </c>
      <c r="E301" t="s">
        <v>306</v>
      </c>
      <c r="F301" t="s">
        <v>78</v>
      </c>
      <c r="G301" s="1" t="str">
        <f t="shared" si="24"/>
        <v>cl-cs_CuadroDatosPorRamosPartidas</v>
      </c>
      <c r="H301" t="str">
        <f t="shared" si="27"/>
        <v>cl-cs</v>
      </c>
      <c r="I301" t="str">
        <f t="shared" si="28"/>
        <v>CuadroDatosPorRamosPartidas</v>
      </c>
      <c r="J301" t="str">
        <f t="shared" si="25"/>
        <v>concepto</v>
      </c>
      <c r="K301" t="str">
        <f t="shared" si="26"/>
        <v>abstract</v>
      </c>
      <c r="L301" t="str">
        <f t="shared" si="29"/>
        <v>insert into dbax_defi_conc (pref_conc, codi_conc, tipo_conc, tipo_peri, tipo_valo, tipo_cuen) values ('cl-cs','CuadroDatosPorRamosPartidas','concepto','duration','xbrli:stringItemType','abstract')</v>
      </c>
    </row>
    <row r="302" spans="1:12" x14ac:dyDescent="0.25">
      <c r="A302" t="s">
        <v>482</v>
      </c>
      <c r="B302" t="s">
        <v>303</v>
      </c>
      <c r="C302" t="s">
        <v>304</v>
      </c>
      <c r="D302" t="s">
        <v>317</v>
      </c>
      <c r="E302" t="s">
        <v>306</v>
      </c>
      <c r="F302" t="s">
        <v>78</v>
      </c>
      <c r="G302" s="1" t="str">
        <f t="shared" si="24"/>
        <v>cl-cs_CuadroDatosPorRamosSinopsis</v>
      </c>
      <c r="H302" t="str">
        <f t="shared" si="27"/>
        <v>cl-cs</v>
      </c>
      <c r="I302" t="str">
        <f t="shared" si="28"/>
        <v>CuadroDatosPorRamosSinopsis</v>
      </c>
      <c r="J302" t="str">
        <f t="shared" si="25"/>
        <v>concepto</v>
      </c>
      <c r="K302" t="str">
        <f t="shared" si="26"/>
        <v>abstract</v>
      </c>
      <c r="L302" t="str">
        <f t="shared" si="29"/>
        <v>insert into dbax_defi_conc (pref_conc, codi_conc, tipo_conc, tipo_peri, tipo_valo, tipo_cuen) values ('cl-cs','CuadroDatosPorRamosSinopsis','concepto','duration','xbrli:stringItemType','abstract')</v>
      </c>
    </row>
    <row r="303" spans="1:12" x14ac:dyDescent="0.25">
      <c r="A303" t="s">
        <v>483</v>
      </c>
      <c r="B303" t="s">
        <v>324</v>
      </c>
      <c r="C303" t="s">
        <v>304</v>
      </c>
      <c r="D303" t="s">
        <v>317</v>
      </c>
      <c r="E303" t="s">
        <v>306</v>
      </c>
      <c r="F303" t="s">
        <v>78</v>
      </c>
      <c r="G303" s="1" t="str">
        <f t="shared" si="24"/>
        <v>cl-cs_CuadroDatosPorRamosTabla</v>
      </c>
      <c r="H303" t="str">
        <f t="shared" si="27"/>
        <v>cl-cs</v>
      </c>
      <c r="I303" t="str">
        <f t="shared" si="28"/>
        <v>CuadroDatosPorRamosTabla</v>
      </c>
      <c r="J303" t="str">
        <f t="shared" si="25"/>
        <v>hipercubo</v>
      </c>
      <c r="K303" t="str">
        <f t="shared" si="26"/>
        <v>abstract</v>
      </c>
      <c r="L303" t="str">
        <f t="shared" si="29"/>
        <v>insert into dbax_defi_conc (pref_conc, codi_conc, tipo_conc, tipo_peri, tipo_valo, tipo_cuen) values ('cl-cs','CuadroDatosPorRamosTabla','hipercubo','duration','xbrli:stringItemType','abstract')</v>
      </c>
    </row>
    <row r="304" spans="1:12" x14ac:dyDescent="0.25">
      <c r="A304" t="s">
        <v>484</v>
      </c>
      <c r="B304" t="s">
        <v>303</v>
      </c>
      <c r="C304" t="s">
        <v>304</v>
      </c>
      <c r="D304" t="s">
        <v>317</v>
      </c>
      <c r="E304" t="s">
        <v>306</v>
      </c>
      <c r="F304" t="s">
        <v>78</v>
      </c>
      <c r="G304" s="1" t="str">
        <f t="shared" si="24"/>
        <v>cl-cs_CuadroDatosVariosSinopsis</v>
      </c>
      <c r="H304" t="str">
        <f t="shared" si="27"/>
        <v>cl-cs</v>
      </c>
      <c r="I304" t="str">
        <f t="shared" si="28"/>
        <v>CuadroDatosVariosSinopsis</v>
      </c>
      <c r="J304" t="str">
        <f t="shared" si="25"/>
        <v>concepto</v>
      </c>
      <c r="K304" t="str">
        <f t="shared" si="26"/>
        <v>abstract</v>
      </c>
      <c r="L304" t="str">
        <f t="shared" si="29"/>
        <v>insert into dbax_defi_conc (pref_conc, codi_conc, tipo_conc, tipo_peri, tipo_valo, tipo_cuen) values ('cl-cs','CuadroDatosVariosSinopsis','concepto','duration','xbrli:stringItemType','abstract')</v>
      </c>
    </row>
    <row r="305" spans="1:12" x14ac:dyDescent="0.25">
      <c r="A305" t="s">
        <v>329</v>
      </c>
      <c r="B305" t="s">
        <v>330</v>
      </c>
      <c r="C305" t="s">
        <v>304</v>
      </c>
      <c r="D305" t="s">
        <v>317</v>
      </c>
      <c r="E305" t="s">
        <v>306</v>
      </c>
      <c r="F305" t="s">
        <v>78</v>
      </c>
      <c r="G305" s="1" t="str">
        <f t="shared" si="24"/>
        <v>cl-cs_DetalleSubRamosEje</v>
      </c>
      <c r="H305" t="str">
        <f t="shared" si="27"/>
        <v>cl-cs</v>
      </c>
      <c r="I305" t="str">
        <f t="shared" si="28"/>
        <v>DetalleSubRamosEje</v>
      </c>
      <c r="J305" t="str">
        <f t="shared" si="25"/>
        <v>dimension</v>
      </c>
      <c r="K305" t="str">
        <f t="shared" si="26"/>
        <v>abstract</v>
      </c>
      <c r="L305" t="str">
        <f t="shared" si="29"/>
        <v>insert into dbax_defi_conc (pref_conc, codi_conc, tipo_conc, tipo_peri, tipo_valo, tipo_cuen) values ('cl-cs','DetalleSubRamosEje','dimension','duration','xbrli:stringItemType','abstract')</v>
      </c>
    </row>
    <row r="306" spans="1:12" x14ac:dyDescent="0.25">
      <c r="A306" t="s">
        <v>329</v>
      </c>
      <c r="B306" t="s">
        <v>330</v>
      </c>
      <c r="C306" t="s">
        <v>304</v>
      </c>
      <c r="D306" t="s">
        <v>317</v>
      </c>
      <c r="E306" t="s">
        <v>306</v>
      </c>
      <c r="F306" t="s">
        <v>78</v>
      </c>
      <c r="G306" s="1" t="str">
        <f t="shared" si="24"/>
        <v>cl-cs_DetalleSubRamosEje</v>
      </c>
      <c r="H306" t="str">
        <f t="shared" si="27"/>
        <v>cl-cs</v>
      </c>
      <c r="I306" t="str">
        <f t="shared" si="28"/>
        <v>DetalleSubRamosEje</v>
      </c>
      <c r="J306" t="str">
        <f t="shared" si="25"/>
        <v>dimension</v>
      </c>
      <c r="K306" t="str">
        <f t="shared" si="26"/>
        <v>abstract</v>
      </c>
      <c r="L306" t="str">
        <f t="shared" si="29"/>
        <v>insert into dbax_defi_conc (pref_conc, codi_conc, tipo_conc, tipo_peri, tipo_valo, tipo_cuen) values ('cl-cs','DetalleSubRamosEje','dimension','duration','xbrli:stringItemType','abstract')</v>
      </c>
    </row>
    <row r="307" spans="1:12" x14ac:dyDescent="0.25">
      <c r="A307" t="s">
        <v>329</v>
      </c>
      <c r="B307" t="s">
        <v>330</v>
      </c>
      <c r="C307" t="s">
        <v>304</v>
      </c>
      <c r="D307" t="s">
        <v>317</v>
      </c>
      <c r="E307" t="s">
        <v>306</v>
      </c>
      <c r="F307" t="s">
        <v>78</v>
      </c>
      <c r="G307" s="1" t="str">
        <f t="shared" si="24"/>
        <v>cl-cs_DetalleSubRamosEje</v>
      </c>
      <c r="H307" t="str">
        <f t="shared" si="27"/>
        <v>cl-cs</v>
      </c>
      <c r="I307" t="str">
        <f t="shared" si="28"/>
        <v>DetalleSubRamosEje</v>
      </c>
      <c r="J307" t="str">
        <f t="shared" si="25"/>
        <v>dimension</v>
      </c>
      <c r="K307" t="str">
        <f t="shared" si="26"/>
        <v>abstract</v>
      </c>
      <c r="L307" t="str">
        <f t="shared" si="29"/>
        <v>insert into dbax_defi_conc (pref_conc, codi_conc, tipo_conc, tipo_peri, tipo_valo, tipo_cuen) values ('cl-cs','DetalleSubRamosEje','dimension','duration','xbrli:stringItemType','abstract')</v>
      </c>
    </row>
    <row r="308" spans="1:12" x14ac:dyDescent="0.25">
      <c r="A308" t="s">
        <v>335</v>
      </c>
      <c r="B308" t="s">
        <v>303</v>
      </c>
      <c r="C308" t="s">
        <v>304</v>
      </c>
      <c r="D308" t="s">
        <v>305</v>
      </c>
      <c r="E308" t="s">
        <v>306</v>
      </c>
      <c r="F308" t="s">
        <v>78</v>
      </c>
      <c r="G308" s="1" t="str">
        <f t="shared" si="24"/>
        <v>cl-cs_IndividualesMiembro</v>
      </c>
      <c r="H308" t="str">
        <f t="shared" si="27"/>
        <v>cl-cs</v>
      </c>
      <c r="I308" t="str">
        <f t="shared" si="28"/>
        <v>IndividualesMiembro</v>
      </c>
      <c r="J308" t="str">
        <f t="shared" si="25"/>
        <v>concepto</v>
      </c>
      <c r="K308" t="str">
        <f t="shared" si="26"/>
        <v>abstract</v>
      </c>
      <c r="L308" t="str">
        <f t="shared" si="29"/>
        <v>insert into dbax_defi_conc (pref_conc, codi_conc, tipo_conc, tipo_peri, tipo_valo, tipo_cuen) values ('cl-cs','IndividualesMiembro','concepto','duration','nonnum:domainItemType','abstract')</v>
      </c>
    </row>
    <row r="309" spans="1:12" x14ac:dyDescent="0.25">
      <c r="A309" t="s">
        <v>336</v>
      </c>
      <c r="B309" t="s">
        <v>303</v>
      </c>
      <c r="C309" t="s">
        <v>304</v>
      </c>
      <c r="D309" t="s">
        <v>305</v>
      </c>
      <c r="E309" t="s">
        <v>306</v>
      </c>
      <c r="F309" t="s">
        <v>78</v>
      </c>
      <c r="G309" s="1" t="str">
        <f t="shared" si="24"/>
        <v>cl-cs_IndustriaInfraestructuraComercioMiembro</v>
      </c>
      <c r="H309" t="str">
        <f t="shared" si="27"/>
        <v>cl-cs</v>
      </c>
      <c r="I309" t="str">
        <f t="shared" si="28"/>
        <v>IndustriaInfraestructuraComercioMiembro</v>
      </c>
      <c r="J309" t="str">
        <f t="shared" si="25"/>
        <v>concepto</v>
      </c>
      <c r="K309" t="str">
        <f t="shared" si="26"/>
        <v>abstract</v>
      </c>
      <c r="L309" t="str">
        <f t="shared" si="29"/>
        <v>insert into dbax_defi_conc (pref_conc, codi_conc, tipo_conc, tipo_peri, tipo_valo, tipo_cuen) values ('cl-cs','IndustriaInfraestructuraComercioMiembro','concepto','duration','nonnum:domainItemType','abstract')</v>
      </c>
    </row>
    <row r="310" spans="1:12" x14ac:dyDescent="0.25">
      <c r="A310" t="s">
        <v>338</v>
      </c>
      <c r="B310" t="s">
        <v>303</v>
      </c>
      <c r="C310" t="s">
        <v>304</v>
      </c>
      <c r="D310" t="s">
        <v>305</v>
      </c>
      <c r="E310" t="s">
        <v>306</v>
      </c>
      <c r="F310" t="s">
        <v>78</v>
      </c>
      <c r="G310" s="1" t="str">
        <f t="shared" si="24"/>
        <v>cl-cs_MasivoMiembro</v>
      </c>
      <c r="H310" t="str">
        <f t="shared" si="27"/>
        <v>cl-cs</v>
      </c>
      <c r="I310" t="str">
        <f t="shared" si="28"/>
        <v>MasivoMiembro</v>
      </c>
      <c r="J310" t="str">
        <f t="shared" si="25"/>
        <v>concepto</v>
      </c>
      <c r="K310" t="str">
        <f t="shared" si="26"/>
        <v>abstract</v>
      </c>
      <c r="L310" t="str">
        <f t="shared" si="29"/>
        <v>insert into dbax_defi_conc (pref_conc, codi_conc, tipo_conc, tipo_peri, tipo_valo, tipo_cuen) values ('cl-cs','MasivoMiembro','concepto','duration','nonnum:domainItemType','abstract')</v>
      </c>
    </row>
    <row r="311" spans="1:12" x14ac:dyDescent="0.25">
      <c r="A311" t="s">
        <v>485</v>
      </c>
      <c r="B311" t="s">
        <v>303</v>
      </c>
      <c r="C311" t="s">
        <v>392</v>
      </c>
      <c r="D311" t="s">
        <v>310</v>
      </c>
      <c r="E311" t="s">
        <v>315</v>
      </c>
      <c r="F311" t="s">
        <v>78</v>
      </c>
      <c r="G311" s="1" t="str">
        <f t="shared" si="24"/>
        <v>cl-cs_MontosAseguradoRetenido</v>
      </c>
      <c r="H311" t="str">
        <f t="shared" si="27"/>
        <v>cl-cs</v>
      </c>
      <c r="I311" t="str">
        <f t="shared" si="28"/>
        <v>MontosAseguradoRetenido</v>
      </c>
      <c r="J311" t="str">
        <f t="shared" si="25"/>
        <v>concepto</v>
      </c>
      <c r="K311" t="str">
        <f t="shared" si="26"/>
        <v>credit</v>
      </c>
      <c r="L311" t="str">
        <f t="shared" si="29"/>
        <v>insert into dbax_defi_conc (pref_conc, codi_conc, tipo_conc, tipo_peri, tipo_valo, tipo_cuen) values ('cl-cs','MontosAseguradoRetenido','concepto','instant','xbrli:monetaryItemType','credit')</v>
      </c>
    </row>
    <row r="312" spans="1:12" x14ac:dyDescent="0.25">
      <c r="A312" t="s">
        <v>486</v>
      </c>
      <c r="B312" t="s">
        <v>303</v>
      </c>
      <c r="C312" t="s">
        <v>392</v>
      </c>
      <c r="D312" t="s">
        <v>310</v>
      </c>
      <c r="E312" t="s">
        <v>315</v>
      </c>
      <c r="F312" t="s">
        <v>78</v>
      </c>
      <c r="G312" s="1" t="str">
        <f t="shared" si="24"/>
        <v>cl-cs_MontosAseguradosDirectos</v>
      </c>
      <c r="H312" t="str">
        <f t="shared" si="27"/>
        <v>cl-cs</v>
      </c>
      <c r="I312" t="str">
        <f t="shared" si="28"/>
        <v>MontosAseguradosDirectos</v>
      </c>
      <c r="J312" t="str">
        <f t="shared" si="25"/>
        <v>concepto</v>
      </c>
      <c r="K312" t="str">
        <f t="shared" si="26"/>
        <v>credit</v>
      </c>
      <c r="L312" t="str">
        <f t="shared" si="29"/>
        <v>insert into dbax_defi_conc (pref_conc, codi_conc, tipo_conc, tipo_peri, tipo_valo, tipo_cuen) values ('cl-cs','MontosAseguradosDirectos','concepto','instant','xbrli:monetaryItemType','credit')</v>
      </c>
    </row>
    <row r="313" spans="1:12" x14ac:dyDescent="0.25">
      <c r="A313" t="s">
        <v>487</v>
      </c>
      <c r="B313" t="s">
        <v>303</v>
      </c>
      <c r="C313" t="s">
        <v>392</v>
      </c>
      <c r="D313" t="s">
        <v>310</v>
      </c>
      <c r="E313" t="s">
        <v>315</v>
      </c>
      <c r="F313" t="s">
        <v>78</v>
      </c>
      <c r="G313" s="1" t="str">
        <f t="shared" si="24"/>
        <v>cl-cs_MontosAseguradosDirectosMonedaExtranjera</v>
      </c>
      <c r="H313" t="str">
        <f t="shared" si="27"/>
        <v>cl-cs</v>
      </c>
      <c r="I313" t="str">
        <f t="shared" si="28"/>
        <v>MontosAseguradosDirectosMonedaExtranjera</v>
      </c>
      <c r="J313" t="str">
        <f t="shared" si="25"/>
        <v>concepto</v>
      </c>
      <c r="K313" t="str">
        <f t="shared" si="26"/>
        <v>credit</v>
      </c>
      <c r="L313" t="str">
        <f t="shared" si="29"/>
        <v>insert into dbax_defi_conc (pref_conc, codi_conc, tipo_conc, tipo_peri, tipo_valo, tipo_cuen) values ('cl-cs','MontosAseguradosDirectosMonedaExtranjera','concepto','instant','xbrli:monetaryItemType','credit')</v>
      </c>
    </row>
    <row r="314" spans="1:12" x14ac:dyDescent="0.25">
      <c r="A314" t="s">
        <v>488</v>
      </c>
      <c r="B314" t="s">
        <v>303</v>
      </c>
      <c r="C314" t="s">
        <v>392</v>
      </c>
      <c r="D314" t="s">
        <v>310</v>
      </c>
      <c r="E314" t="s">
        <v>315</v>
      </c>
      <c r="F314" t="s">
        <v>78</v>
      </c>
      <c r="G314" s="1" t="str">
        <f t="shared" si="24"/>
        <v>cl-cs_MontosAseguradosDirectosMonedaNacional</v>
      </c>
      <c r="H314" t="str">
        <f t="shared" si="27"/>
        <v>cl-cs</v>
      </c>
      <c r="I314" t="str">
        <f t="shared" si="28"/>
        <v>MontosAseguradosDirectosMonedaNacional</v>
      </c>
      <c r="J314" t="str">
        <f t="shared" si="25"/>
        <v>concepto</v>
      </c>
      <c r="K314" t="str">
        <f t="shared" si="26"/>
        <v>credit</v>
      </c>
      <c r="L314" t="str">
        <f t="shared" si="29"/>
        <v>insert into dbax_defi_conc (pref_conc, codi_conc, tipo_conc, tipo_peri, tipo_valo, tipo_cuen) values ('cl-cs','MontosAseguradosDirectosMonedaNacional','concepto','instant','xbrli:monetaryItemType','credit')</v>
      </c>
    </row>
    <row r="315" spans="1:12" x14ac:dyDescent="0.25">
      <c r="A315" t="s">
        <v>489</v>
      </c>
      <c r="B315" t="s">
        <v>303</v>
      </c>
      <c r="C315" t="s">
        <v>304</v>
      </c>
      <c r="D315" t="s">
        <v>490</v>
      </c>
      <c r="E315" t="s">
        <v>349</v>
      </c>
      <c r="F315" t="s">
        <v>78</v>
      </c>
      <c r="G315" s="1" t="str">
        <f t="shared" si="24"/>
        <v>cl-cs_NumeroDeAseguradosPorRamoPersonasJuridicas</v>
      </c>
      <c r="H315" t="str">
        <f t="shared" si="27"/>
        <v>cl-cs</v>
      </c>
      <c r="I315" t="str">
        <f t="shared" si="28"/>
        <v>NumeroDeAseguradosPorRamoPersonasJuridicas</v>
      </c>
      <c r="J315" t="str">
        <f t="shared" si="25"/>
        <v>concepto</v>
      </c>
      <c r="K315" t="str">
        <f t="shared" si="26"/>
        <v/>
      </c>
      <c r="L315" t="str">
        <f t="shared" si="29"/>
        <v>insert into dbax_defi_conc (pref_conc, codi_conc, tipo_conc, tipo_peri, tipo_valo, tipo_cuen) values ('cl-cs','NumeroDeAseguradosPorRamoPersonasJuridicas','concepto','duration','xbrli:decimalItemType','')</v>
      </c>
    </row>
    <row r="316" spans="1:12" x14ac:dyDescent="0.25">
      <c r="A316" t="s">
        <v>491</v>
      </c>
      <c r="B316" t="s">
        <v>303</v>
      </c>
      <c r="C316" t="s">
        <v>304</v>
      </c>
      <c r="D316" t="s">
        <v>490</v>
      </c>
      <c r="E316" t="s">
        <v>349</v>
      </c>
      <c r="F316" t="s">
        <v>78</v>
      </c>
      <c r="G316" s="1" t="str">
        <f t="shared" si="24"/>
        <v>cl-cs_NumeroDeAseguradosPorRamoPersonasNaturales</v>
      </c>
      <c r="H316" t="str">
        <f t="shared" si="27"/>
        <v>cl-cs</v>
      </c>
      <c r="I316" t="str">
        <f t="shared" si="28"/>
        <v>NumeroDeAseguradosPorRamoPersonasNaturales</v>
      </c>
      <c r="J316" t="str">
        <f t="shared" si="25"/>
        <v>concepto</v>
      </c>
      <c r="K316" t="str">
        <f t="shared" si="26"/>
        <v/>
      </c>
      <c r="L316" t="str">
        <f t="shared" si="29"/>
        <v>insert into dbax_defi_conc (pref_conc, codi_conc, tipo_conc, tipo_peri, tipo_valo, tipo_cuen) values ('cl-cs','NumeroDeAseguradosPorRamoPersonasNaturales','concepto','duration','xbrli:decimalItemType','')</v>
      </c>
    </row>
    <row r="317" spans="1:12" x14ac:dyDescent="0.25">
      <c r="A317" t="s">
        <v>492</v>
      </c>
      <c r="B317" t="s">
        <v>303</v>
      </c>
      <c r="C317" t="s">
        <v>304</v>
      </c>
      <c r="D317" t="s">
        <v>490</v>
      </c>
      <c r="E317" t="s">
        <v>349</v>
      </c>
      <c r="F317" t="s">
        <v>78</v>
      </c>
      <c r="G317" s="1" t="str">
        <f t="shared" si="24"/>
        <v>cl-cs_NumeroDeAseguradosPorSubdivisionDeRamosPersonasJuridicas</v>
      </c>
      <c r="H317" t="str">
        <f t="shared" si="27"/>
        <v>cl-cs</v>
      </c>
      <c r="I317" t="str">
        <f t="shared" si="28"/>
        <v>NumeroDeAseguradosPorSubdivisionDeRamosPersonasJuridicas</v>
      </c>
      <c r="J317" t="str">
        <f t="shared" si="25"/>
        <v>concepto</v>
      </c>
      <c r="K317" t="str">
        <f t="shared" si="26"/>
        <v/>
      </c>
      <c r="L317" t="str">
        <f t="shared" si="29"/>
        <v>insert into dbax_defi_conc (pref_conc, codi_conc, tipo_conc, tipo_peri, tipo_valo, tipo_cuen) values ('cl-cs','NumeroDeAseguradosPorSubdivisionDeRamosPersonasJuridicas','concepto','duration','xbrli:decimalItemType','')</v>
      </c>
    </row>
    <row r="318" spans="1:12" x14ac:dyDescent="0.25">
      <c r="A318" t="s">
        <v>493</v>
      </c>
      <c r="B318" t="s">
        <v>303</v>
      </c>
      <c r="C318" t="s">
        <v>304</v>
      </c>
      <c r="D318" t="s">
        <v>490</v>
      </c>
      <c r="E318" t="s">
        <v>349</v>
      </c>
      <c r="F318" t="s">
        <v>78</v>
      </c>
      <c r="G318" s="1" t="str">
        <f t="shared" si="24"/>
        <v>cl-cs_NumeroDeAseguradosPorSubdivisionDeRamosPersonasNaturales</v>
      </c>
      <c r="H318" t="str">
        <f t="shared" si="27"/>
        <v>cl-cs</v>
      </c>
      <c r="I318" t="str">
        <f t="shared" si="28"/>
        <v>NumeroDeAseguradosPorSubdivisionDeRamosPersonasNaturales</v>
      </c>
      <c r="J318" t="str">
        <f t="shared" si="25"/>
        <v>concepto</v>
      </c>
      <c r="K318" t="str">
        <f t="shared" si="26"/>
        <v/>
      </c>
      <c r="L318" t="str">
        <f t="shared" si="29"/>
        <v>insert into dbax_defi_conc (pref_conc, codi_conc, tipo_conc, tipo_peri, tipo_valo, tipo_cuen) values ('cl-cs','NumeroDeAseguradosPorSubdivisionDeRamosPersonasNaturales','concepto','duration','xbrli:decimalItemType','')</v>
      </c>
    </row>
    <row r="319" spans="1:12" x14ac:dyDescent="0.25">
      <c r="A319" t="s">
        <v>494</v>
      </c>
      <c r="B319" t="s">
        <v>303</v>
      </c>
      <c r="C319" t="s">
        <v>304</v>
      </c>
      <c r="D319" t="s">
        <v>490</v>
      </c>
      <c r="E319" t="s">
        <v>349</v>
      </c>
      <c r="F319" t="s">
        <v>78</v>
      </c>
      <c r="G319" s="1" t="str">
        <f t="shared" si="24"/>
        <v>cl-cs_NumeroDeAseguradosTotalesPersonasJuridicas</v>
      </c>
      <c r="H319" t="str">
        <f t="shared" si="27"/>
        <v>cl-cs</v>
      </c>
      <c r="I319" t="str">
        <f t="shared" si="28"/>
        <v>NumeroDeAseguradosTotalesPersonasJuridicas</v>
      </c>
      <c r="J319" t="str">
        <f t="shared" si="25"/>
        <v>concepto</v>
      </c>
      <c r="K319" t="str">
        <f t="shared" si="26"/>
        <v/>
      </c>
      <c r="L319" t="str">
        <f t="shared" si="29"/>
        <v>insert into dbax_defi_conc (pref_conc, codi_conc, tipo_conc, tipo_peri, tipo_valo, tipo_cuen) values ('cl-cs','NumeroDeAseguradosTotalesPersonasJuridicas','concepto','duration','xbrli:decimalItemType','')</v>
      </c>
    </row>
    <row r="320" spans="1:12" x14ac:dyDescent="0.25">
      <c r="A320" t="s">
        <v>495</v>
      </c>
      <c r="B320" t="s">
        <v>303</v>
      </c>
      <c r="C320" t="s">
        <v>304</v>
      </c>
      <c r="D320" t="s">
        <v>490</v>
      </c>
      <c r="E320" t="s">
        <v>349</v>
      </c>
      <c r="F320" t="s">
        <v>78</v>
      </c>
      <c r="G320" s="1" t="str">
        <f t="shared" si="24"/>
        <v>cl-cs_NumeroDeAseguradosTotalesPersonasNaturales</v>
      </c>
      <c r="H320" t="str">
        <f t="shared" si="27"/>
        <v>cl-cs</v>
      </c>
      <c r="I320" t="str">
        <f t="shared" si="28"/>
        <v>NumeroDeAseguradosTotalesPersonasNaturales</v>
      </c>
      <c r="J320" t="str">
        <f t="shared" si="25"/>
        <v>concepto</v>
      </c>
      <c r="K320" t="str">
        <f t="shared" si="26"/>
        <v/>
      </c>
      <c r="L320" t="str">
        <f t="shared" si="29"/>
        <v>insert into dbax_defi_conc (pref_conc, codi_conc, tipo_conc, tipo_peri, tipo_valo, tipo_cuen) values ('cl-cs','NumeroDeAseguradosTotalesPersonasNaturales','concepto','duration','xbrli:decimalItemType','')</v>
      </c>
    </row>
    <row r="321" spans="1:12" x14ac:dyDescent="0.25">
      <c r="A321" t="s">
        <v>496</v>
      </c>
      <c r="B321" t="s">
        <v>303</v>
      </c>
      <c r="C321" t="s">
        <v>304</v>
      </c>
      <c r="D321" t="s">
        <v>490</v>
      </c>
      <c r="E321" t="s">
        <v>349</v>
      </c>
      <c r="F321" t="s">
        <v>78</v>
      </c>
      <c r="G321" s="1" t="str">
        <f t="shared" si="24"/>
        <v>cl-cs_NumeroItemsVigentesPorRamo</v>
      </c>
      <c r="H321" t="str">
        <f t="shared" si="27"/>
        <v>cl-cs</v>
      </c>
      <c r="I321" t="str">
        <f t="shared" si="28"/>
        <v>NumeroItemsVigentesPorRamo</v>
      </c>
      <c r="J321" t="str">
        <f t="shared" si="25"/>
        <v>concepto</v>
      </c>
      <c r="K321" t="str">
        <f t="shared" si="26"/>
        <v/>
      </c>
      <c r="L321" t="str">
        <f t="shared" si="29"/>
        <v>insert into dbax_defi_conc (pref_conc, codi_conc, tipo_conc, tipo_peri, tipo_valo, tipo_cuen) values ('cl-cs','NumeroItemsVigentesPorRamo','concepto','duration','xbrli:decimalItemType','')</v>
      </c>
    </row>
    <row r="322" spans="1:12" x14ac:dyDescent="0.25">
      <c r="A322" t="s">
        <v>497</v>
      </c>
      <c r="B322" t="s">
        <v>303</v>
      </c>
      <c r="C322" t="s">
        <v>304</v>
      </c>
      <c r="D322" t="s">
        <v>490</v>
      </c>
      <c r="E322" t="s">
        <v>349</v>
      </c>
      <c r="F322" t="s">
        <v>78</v>
      </c>
      <c r="G322" s="1" t="str">
        <f t="shared" si="24"/>
        <v>cl-cs_NumeroItemsVigentesPorSubdivisionDeRamos</v>
      </c>
      <c r="H322" t="str">
        <f t="shared" si="27"/>
        <v>cl-cs</v>
      </c>
      <c r="I322" t="str">
        <f t="shared" si="28"/>
        <v>NumeroItemsVigentesPorSubdivisionDeRamos</v>
      </c>
      <c r="J322" t="str">
        <f t="shared" si="25"/>
        <v>concepto</v>
      </c>
      <c r="K322" t="str">
        <f t="shared" si="26"/>
        <v/>
      </c>
      <c r="L322" t="str">
        <f t="shared" si="29"/>
        <v>insert into dbax_defi_conc (pref_conc, codi_conc, tipo_conc, tipo_peri, tipo_valo, tipo_cuen) values ('cl-cs','NumeroItemsVigentesPorSubdivisionDeRamos','concepto','duration','xbrli:decimalItemType','')</v>
      </c>
    </row>
    <row r="323" spans="1:12" x14ac:dyDescent="0.25">
      <c r="A323" t="s">
        <v>498</v>
      </c>
      <c r="B323" t="s">
        <v>303</v>
      </c>
      <c r="C323" t="s">
        <v>304</v>
      </c>
      <c r="D323" t="s">
        <v>490</v>
      </c>
      <c r="E323" t="s">
        <v>349</v>
      </c>
      <c r="F323" t="s">
        <v>78</v>
      </c>
      <c r="G323" s="1" t="str">
        <f t="shared" si="24"/>
        <v>cl-cs_NumeroPolizasNoVigentesPorRamo</v>
      </c>
      <c r="H323" t="str">
        <f t="shared" si="27"/>
        <v>cl-cs</v>
      </c>
      <c r="I323" t="str">
        <f t="shared" si="28"/>
        <v>NumeroPolizasNoVigentesPorRamo</v>
      </c>
      <c r="J323" t="str">
        <f t="shared" si="25"/>
        <v>concepto</v>
      </c>
      <c r="K323" t="str">
        <f t="shared" si="26"/>
        <v/>
      </c>
      <c r="L323" t="str">
        <f t="shared" si="29"/>
        <v>insert into dbax_defi_conc (pref_conc, codi_conc, tipo_conc, tipo_peri, tipo_valo, tipo_cuen) values ('cl-cs','NumeroPolizasNoVigentesPorRamo','concepto','duration','xbrli:decimalItemType','')</v>
      </c>
    </row>
    <row r="324" spans="1:12" x14ac:dyDescent="0.25">
      <c r="A324" t="s">
        <v>499</v>
      </c>
      <c r="B324" t="s">
        <v>303</v>
      </c>
      <c r="C324" t="s">
        <v>304</v>
      </c>
      <c r="D324" t="s">
        <v>490</v>
      </c>
      <c r="E324" t="s">
        <v>349</v>
      </c>
      <c r="F324" t="s">
        <v>78</v>
      </c>
      <c r="G324" s="1" t="str">
        <f t="shared" si="24"/>
        <v>cl-cs_NumeroPolizasNoVigentesPorSubdivisionDeRamos</v>
      </c>
      <c r="H324" t="str">
        <f t="shared" si="27"/>
        <v>cl-cs</v>
      </c>
      <c r="I324" t="str">
        <f t="shared" si="28"/>
        <v>NumeroPolizasNoVigentesPorSubdivisionDeRamos</v>
      </c>
      <c r="J324" t="str">
        <f t="shared" si="25"/>
        <v>concepto</v>
      </c>
      <c r="K324" t="str">
        <f t="shared" si="26"/>
        <v/>
      </c>
      <c r="L324" t="str">
        <f t="shared" si="29"/>
        <v>insert into dbax_defi_conc (pref_conc, codi_conc, tipo_conc, tipo_peri, tipo_valo, tipo_cuen) values ('cl-cs','NumeroPolizasNoVigentesPorSubdivisionDeRamos','concepto','duration','xbrli:decimalItemType','')</v>
      </c>
    </row>
    <row r="325" spans="1:12" x14ac:dyDescent="0.25">
      <c r="A325" t="s">
        <v>500</v>
      </c>
      <c r="B325" t="s">
        <v>303</v>
      </c>
      <c r="C325" t="s">
        <v>304</v>
      </c>
      <c r="D325" t="s">
        <v>490</v>
      </c>
      <c r="E325" t="s">
        <v>349</v>
      </c>
      <c r="F325" t="s">
        <v>78</v>
      </c>
      <c r="G325" s="1" t="str">
        <f t="shared" si="24"/>
        <v>cl-cs_NumeroPolizasPorRamoContratadasEnElPeriodo</v>
      </c>
      <c r="H325" t="str">
        <f t="shared" si="27"/>
        <v>cl-cs</v>
      </c>
      <c r="I325" t="str">
        <f t="shared" si="28"/>
        <v>NumeroPolizasPorRamoContratadasEnElPeriodo</v>
      </c>
      <c r="J325" t="str">
        <f t="shared" si="25"/>
        <v>concepto</v>
      </c>
      <c r="K325" t="str">
        <f t="shared" si="26"/>
        <v/>
      </c>
      <c r="L325" t="str">
        <f t="shared" si="29"/>
        <v>insert into dbax_defi_conc (pref_conc, codi_conc, tipo_conc, tipo_peri, tipo_valo, tipo_cuen) values ('cl-cs','NumeroPolizasPorRamoContratadasEnElPeriodo','concepto','duration','xbrli:decimalItemType','')</v>
      </c>
    </row>
    <row r="326" spans="1:12" x14ac:dyDescent="0.25">
      <c r="A326" t="s">
        <v>501</v>
      </c>
      <c r="B326" t="s">
        <v>303</v>
      </c>
      <c r="C326" t="s">
        <v>304</v>
      </c>
      <c r="D326" t="s">
        <v>490</v>
      </c>
      <c r="E326" t="s">
        <v>349</v>
      </c>
      <c r="F326" t="s">
        <v>78</v>
      </c>
      <c r="G326" s="1" t="str">
        <f t="shared" si="24"/>
        <v>cl-cs_NumeroPolizasPorSubdivisionDeRamosContratadasEnElPeriodo</v>
      </c>
      <c r="H326" t="str">
        <f t="shared" si="27"/>
        <v>cl-cs</v>
      </c>
      <c r="I326" t="str">
        <f t="shared" si="28"/>
        <v>NumeroPolizasPorSubdivisionDeRamosContratadasEnElPeriodo</v>
      </c>
      <c r="J326" t="str">
        <f t="shared" si="25"/>
        <v>concepto</v>
      </c>
      <c r="K326" t="str">
        <f t="shared" si="26"/>
        <v/>
      </c>
      <c r="L326" t="str">
        <f t="shared" si="29"/>
        <v>insert into dbax_defi_conc (pref_conc, codi_conc, tipo_conc, tipo_peri, tipo_valo, tipo_cuen) values ('cl-cs','NumeroPolizasPorSubdivisionDeRamosContratadasEnElPeriodo','concepto','duration','xbrli:decimalItemType','')</v>
      </c>
    </row>
    <row r="327" spans="1:12" x14ac:dyDescent="0.25">
      <c r="A327" t="s">
        <v>502</v>
      </c>
      <c r="B327" t="s">
        <v>303</v>
      </c>
      <c r="C327" t="s">
        <v>304</v>
      </c>
      <c r="D327" t="s">
        <v>490</v>
      </c>
      <c r="E327" t="s">
        <v>349</v>
      </c>
      <c r="F327" t="s">
        <v>78</v>
      </c>
      <c r="G327" s="1" t="str">
        <f t="shared" si="24"/>
        <v>cl-cs_NumeroSiniestrosPorRamo</v>
      </c>
      <c r="H327" t="str">
        <f t="shared" si="27"/>
        <v>cl-cs</v>
      </c>
      <c r="I327" t="str">
        <f t="shared" si="28"/>
        <v>NumeroSiniestrosPorRamo</v>
      </c>
      <c r="J327" t="str">
        <f t="shared" si="25"/>
        <v>concepto</v>
      </c>
      <c r="K327" t="str">
        <f t="shared" si="26"/>
        <v/>
      </c>
      <c r="L327" t="str">
        <f t="shared" si="29"/>
        <v>insert into dbax_defi_conc (pref_conc, codi_conc, tipo_conc, tipo_peri, tipo_valo, tipo_cuen) values ('cl-cs','NumeroSiniestrosPorRamo','concepto','duration','xbrli:decimalItemType','')</v>
      </c>
    </row>
    <row r="328" spans="1:12" x14ac:dyDescent="0.25">
      <c r="A328" t="s">
        <v>503</v>
      </c>
      <c r="B328" t="s">
        <v>303</v>
      </c>
      <c r="C328" t="s">
        <v>304</v>
      </c>
      <c r="D328" t="s">
        <v>490</v>
      </c>
      <c r="E328" t="s">
        <v>349</v>
      </c>
      <c r="F328" t="s">
        <v>78</v>
      </c>
      <c r="G328" s="1" t="str">
        <f t="shared" si="24"/>
        <v>cl-cs_NumeroSiniestrosPorSubdivisionDeRamos</v>
      </c>
      <c r="H328" t="str">
        <f t="shared" si="27"/>
        <v>cl-cs</v>
      </c>
      <c r="I328" t="str">
        <f t="shared" si="28"/>
        <v>NumeroSiniestrosPorSubdivisionDeRamos</v>
      </c>
      <c r="J328" t="str">
        <f t="shared" si="25"/>
        <v>concepto</v>
      </c>
      <c r="K328" t="str">
        <f t="shared" si="26"/>
        <v/>
      </c>
      <c r="L328" t="str">
        <f t="shared" si="29"/>
        <v>insert into dbax_defi_conc (pref_conc, codi_conc, tipo_conc, tipo_peri, tipo_valo, tipo_cuen) values ('cl-cs','NumeroSiniestrosPorSubdivisionDeRamos','concepto','duration','xbrli:decimalItemType','')</v>
      </c>
    </row>
    <row r="329" spans="1:12" x14ac:dyDescent="0.25">
      <c r="A329" t="s">
        <v>339</v>
      </c>
      <c r="B329" t="s">
        <v>303</v>
      </c>
      <c r="C329" t="s">
        <v>304</v>
      </c>
      <c r="D329" t="s">
        <v>305</v>
      </c>
      <c r="E329" t="s">
        <v>306</v>
      </c>
      <c r="F329" t="s">
        <v>78</v>
      </c>
      <c r="G329" s="1" t="str">
        <f t="shared" ref="G329:G392" si="30">MID(A329,FIND("#",A329)+1,10000)</f>
        <v>cl-cs_OtraCarteraMiembro</v>
      </c>
      <c r="H329" t="str">
        <f t="shared" si="27"/>
        <v>cl-cs</v>
      </c>
      <c r="I329" t="str">
        <f t="shared" si="28"/>
        <v>OtraCarteraMiembro</v>
      </c>
      <c r="J329" t="str">
        <f t="shared" ref="J329:J392" si="31">IF(B329="xbrldt:hypercubeItem","hipercubo",IF(B329="xbrli:item","concepto",IF(B329="xbrldt:dimensionItem","dimension",B329)))</f>
        <v>concepto</v>
      </c>
      <c r="K329" t="str">
        <f t="shared" ref="K329:K392" si="32">IF(E329&lt;&gt;"false",E329,"")</f>
        <v>abstract</v>
      </c>
      <c r="L329" t="str">
        <f t="shared" si="29"/>
        <v>insert into dbax_defi_conc (pref_conc, codi_conc, tipo_conc, tipo_peri, tipo_valo, tipo_cuen) values ('cl-cs','OtraCarteraMiembro','concepto','duration','nonnum:domainItemType','abstract')</v>
      </c>
    </row>
    <row r="330" spans="1:12" x14ac:dyDescent="0.25">
      <c r="A330" t="s">
        <v>346</v>
      </c>
      <c r="B330" t="s">
        <v>330</v>
      </c>
      <c r="C330" t="s">
        <v>304</v>
      </c>
      <c r="D330" t="s">
        <v>317</v>
      </c>
      <c r="E330" t="s">
        <v>306</v>
      </c>
      <c r="F330" t="s">
        <v>78</v>
      </c>
      <c r="G330" s="1" t="str">
        <f t="shared" si="30"/>
        <v>cl-cs_RamosEje</v>
      </c>
      <c r="H330" t="str">
        <f t="shared" ref="H330:H393" si="33">MID(G330,1,FIND("_",G330)-1)</f>
        <v>cl-cs</v>
      </c>
      <c r="I330" t="str">
        <f t="shared" ref="I330:I393" si="34">MID(G330,FIND("_",G330)+1,10000)</f>
        <v>RamosEje</v>
      </c>
      <c r="J330" t="str">
        <f t="shared" si="31"/>
        <v>dimension</v>
      </c>
      <c r="K330" t="str">
        <f t="shared" si="32"/>
        <v>abstract</v>
      </c>
      <c r="L330" t="str">
        <f t="shared" ref="L330:L393" si="35">CONCATENATE("insert into dbax_defi_conc (pref_conc, codi_conc, tipo_conc, tipo_peri, tipo_valo, tipo_cuen) values ('",H330,"','",I330,"','",J330,"','",C330,"','",D330,"','",K330,"')")</f>
        <v>insert into dbax_defi_conc (pref_conc, codi_conc, tipo_conc, tipo_peri, tipo_valo, tipo_cuen) values ('cl-cs','RamosEje','dimension','duration','xbrli:stringItemType','abstract')</v>
      </c>
    </row>
    <row r="331" spans="1:12" x14ac:dyDescent="0.25">
      <c r="A331" t="s">
        <v>346</v>
      </c>
      <c r="B331" t="s">
        <v>330</v>
      </c>
      <c r="C331" t="s">
        <v>304</v>
      </c>
      <c r="D331" t="s">
        <v>317</v>
      </c>
      <c r="E331" t="s">
        <v>306</v>
      </c>
      <c r="F331" t="s">
        <v>78</v>
      </c>
      <c r="G331" s="1" t="str">
        <f t="shared" si="30"/>
        <v>cl-cs_RamosEje</v>
      </c>
      <c r="H331" t="str">
        <f t="shared" si="33"/>
        <v>cl-cs</v>
      </c>
      <c r="I331" t="str">
        <f t="shared" si="34"/>
        <v>RamosEje</v>
      </c>
      <c r="J331" t="str">
        <f t="shared" si="31"/>
        <v>dimension</v>
      </c>
      <c r="K331" t="str">
        <f t="shared" si="32"/>
        <v>abstract</v>
      </c>
      <c r="L331" t="str">
        <f t="shared" si="35"/>
        <v>insert into dbax_defi_conc (pref_conc, codi_conc, tipo_conc, tipo_peri, tipo_valo, tipo_cuen) values ('cl-cs','RamosEje','dimension','duration','xbrli:stringItemType','abstract')</v>
      </c>
    </row>
    <row r="332" spans="1:12" x14ac:dyDescent="0.25">
      <c r="A332" t="s">
        <v>347</v>
      </c>
      <c r="B332" t="s">
        <v>303</v>
      </c>
      <c r="C332" t="s">
        <v>304</v>
      </c>
      <c r="D332" t="s">
        <v>348</v>
      </c>
      <c r="E332" t="s">
        <v>349</v>
      </c>
      <c r="F332" t="s">
        <v>78</v>
      </c>
      <c r="G332" s="1" t="str">
        <f t="shared" si="30"/>
        <v>cl-cs_RamosGenerales</v>
      </c>
      <c r="H332" t="str">
        <f t="shared" si="33"/>
        <v>cl-cs</v>
      </c>
      <c r="I332" t="str">
        <f t="shared" si="34"/>
        <v>RamosGenerales</v>
      </c>
      <c r="J332" t="str">
        <f t="shared" si="31"/>
        <v>concepto</v>
      </c>
      <c r="K332" t="str">
        <f t="shared" si="32"/>
        <v/>
      </c>
      <c r="L332" t="str">
        <f t="shared" si="35"/>
        <v>insert into dbax_defi_conc (pref_conc, codi_conc, tipo_conc, tipo_peri, tipo_valo, tipo_cuen) values ('cl-cs','RamosGenerales','concepto','duration','cl-cs_typ:RamosGeneralesItemType','')</v>
      </c>
    </row>
    <row r="333" spans="1:12" x14ac:dyDescent="0.25">
      <c r="A333" t="s">
        <v>347</v>
      </c>
      <c r="B333" t="s">
        <v>303</v>
      </c>
      <c r="C333" t="s">
        <v>304</v>
      </c>
      <c r="D333" t="s">
        <v>348</v>
      </c>
      <c r="E333" t="s">
        <v>349</v>
      </c>
      <c r="F333" t="s">
        <v>78</v>
      </c>
      <c r="G333" s="1" t="str">
        <f t="shared" si="30"/>
        <v>cl-cs_RamosGenerales</v>
      </c>
      <c r="H333" t="str">
        <f t="shared" si="33"/>
        <v>cl-cs</v>
      </c>
      <c r="I333" t="str">
        <f t="shared" si="34"/>
        <v>RamosGenerales</v>
      </c>
      <c r="J333" t="str">
        <f t="shared" si="31"/>
        <v>concepto</v>
      </c>
      <c r="K333" t="str">
        <f t="shared" si="32"/>
        <v/>
      </c>
      <c r="L333" t="str">
        <f t="shared" si="35"/>
        <v>insert into dbax_defi_conc (pref_conc, codi_conc, tipo_conc, tipo_peri, tipo_valo, tipo_cuen) values ('cl-cs','RamosGenerales','concepto','duration','cl-cs_typ:RamosGeneralesItemType','')</v>
      </c>
    </row>
    <row r="334" spans="1:12" x14ac:dyDescent="0.25">
      <c r="A334" t="s">
        <v>350</v>
      </c>
      <c r="B334" t="s">
        <v>303</v>
      </c>
      <c r="C334" t="s">
        <v>304</v>
      </c>
      <c r="D334" t="s">
        <v>305</v>
      </c>
      <c r="E334" t="s">
        <v>306</v>
      </c>
      <c r="F334" t="s">
        <v>78</v>
      </c>
      <c r="G334" s="1" t="str">
        <f t="shared" si="30"/>
        <v>cl-cs_RamosSinopsisMiembro</v>
      </c>
      <c r="H334" t="str">
        <f t="shared" si="33"/>
        <v>cl-cs</v>
      </c>
      <c r="I334" t="str">
        <f t="shared" si="34"/>
        <v>RamosSinopsisMiembro</v>
      </c>
      <c r="J334" t="str">
        <f t="shared" si="31"/>
        <v>concepto</v>
      </c>
      <c r="K334" t="str">
        <f t="shared" si="32"/>
        <v>abstract</v>
      </c>
      <c r="L334" t="str">
        <f t="shared" si="35"/>
        <v>insert into dbax_defi_conc (pref_conc, codi_conc, tipo_conc, tipo_peri, tipo_valo, tipo_cuen) values ('cl-cs','RamosSinopsisMiembro','concepto','duration','nonnum:domainItemType','abstract')</v>
      </c>
    </row>
    <row r="335" spans="1:12" x14ac:dyDescent="0.25">
      <c r="A335" t="s">
        <v>504</v>
      </c>
      <c r="B335" t="s">
        <v>303</v>
      </c>
      <c r="C335" t="s">
        <v>304</v>
      </c>
      <c r="D335" t="s">
        <v>490</v>
      </c>
      <c r="E335" t="s">
        <v>349</v>
      </c>
      <c r="F335" t="s">
        <v>78</v>
      </c>
      <c r="G335" s="1" t="str">
        <f t="shared" si="30"/>
        <v>cl-cs_TotalPolizasVigentesPorRamo</v>
      </c>
      <c r="H335" t="str">
        <f t="shared" si="33"/>
        <v>cl-cs</v>
      </c>
      <c r="I335" t="str">
        <f t="shared" si="34"/>
        <v>TotalPolizasVigentesPorRamo</v>
      </c>
      <c r="J335" t="str">
        <f t="shared" si="31"/>
        <v>concepto</v>
      </c>
      <c r="K335" t="str">
        <f t="shared" si="32"/>
        <v/>
      </c>
      <c r="L335" t="str">
        <f t="shared" si="35"/>
        <v>insert into dbax_defi_conc (pref_conc, codi_conc, tipo_conc, tipo_peri, tipo_valo, tipo_cuen) values ('cl-cs','TotalPolizasVigentesPorRamo','concepto','duration','xbrli:decimalItemType','')</v>
      </c>
    </row>
    <row r="336" spans="1:12" x14ac:dyDescent="0.25">
      <c r="A336" t="s">
        <v>505</v>
      </c>
      <c r="B336" t="s">
        <v>303</v>
      </c>
      <c r="C336" t="s">
        <v>304</v>
      </c>
      <c r="D336" t="s">
        <v>490</v>
      </c>
      <c r="E336" t="s">
        <v>349</v>
      </c>
      <c r="F336" t="s">
        <v>78</v>
      </c>
      <c r="G336" s="1" t="str">
        <f t="shared" si="30"/>
        <v>cl-cs_TotalPolizasVigentesPorSubdivisionDeRamos</v>
      </c>
      <c r="H336" t="str">
        <f t="shared" si="33"/>
        <v>cl-cs</v>
      </c>
      <c r="I336" t="str">
        <f t="shared" si="34"/>
        <v>TotalPolizasVigentesPorSubdivisionDeRamos</v>
      </c>
      <c r="J336" t="str">
        <f t="shared" si="31"/>
        <v>concepto</v>
      </c>
      <c r="K336" t="str">
        <f t="shared" si="32"/>
        <v/>
      </c>
      <c r="L336" t="str">
        <f t="shared" si="35"/>
        <v>insert into dbax_defi_conc (pref_conc, codi_conc, tipo_conc, tipo_peri, tipo_valo, tipo_cuen) values ('cl-cs','TotalPolizasVigentesPorSubdivisionDeRamos','concepto','duration','xbrli:decimalItemType','')</v>
      </c>
    </row>
    <row r="337" spans="1:12" x14ac:dyDescent="0.25">
      <c r="A337" t="s">
        <v>308</v>
      </c>
      <c r="B337" t="s">
        <v>303</v>
      </c>
      <c r="C337" t="s">
        <v>304</v>
      </c>
      <c r="D337" t="s">
        <v>305</v>
      </c>
      <c r="E337" t="s">
        <v>306</v>
      </c>
      <c r="F337" t="s">
        <v>78</v>
      </c>
      <c r="G337" s="1" t="str">
        <f t="shared" si="30"/>
        <v>cl-cs_ColectivosMiembro</v>
      </c>
      <c r="H337" t="str">
        <f t="shared" si="33"/>
        <v>cl-cs</v>
      </c>
      <c r="I337" t="str">
        <f t="shared" si="34"/>
        <v>ColectivosMiembro</v>
      </c>
      <c r="J337" t="str">
        <f t="shared" si="31"/>
        <v>concepto</v>
      </c>
      <c r="K337" t="str">
        <f t="shared" si="32"/>
        <v>abstract</v>
      </c>
      <c r="L337" t="str">
        <f t="shared" si="35"/>
        <v>insert into dbax_defi_conc (pref_conc, codi_conc, tipo_conc, tipo_peri, tipo_valo, tipo_cuen) values ('cl-cs','ColectivosMiembro','concepto','duration','nonnum:domainItemType','abstract')</v>
      </c>
    </row>
    <row r="338" spans="1:12" x14ac:dyDescent="0.25">
      <c r="A338" t="s">
        <v>506</v>
      </c>
      <c r="B338" t="s">
        <v>303</v>
      </c>
      <c r="C338" t="s">
        <v>304</v>
      </c>
      <c r="D338" t="s">
        <v>317</v>
      </c>
      <c r="E338" t="s">
        <v>306</v>
      </c>
      <c r="F338" t="s">
        <v>78</v>
      </c>
      <c r="G338" s="1" t="str">
        <f t="shared" si="30"/>
        <v>cl-cs_CuadroOtrasReservasTecnicasPartidas</v>
      </c>
      <c r="H338" t="str">
        <f t="shared" si="33"/>
        <v>cl-cs</v>
      </c>
      <c r="I338" t="str">
        <f t="shared" si="34"/>
        <v>CuadroOtrasReservasTecnicasPartidas</v>
      </c>
      <c r="J338" t="str">
        <f t="shared" si="31"/>
        <v>concepto</v>
      </c>
      <c r="K338" t="str">
        <f t="shared" si="32"/>
        <v>abstract</v>
      </c>
      <c r="L338" t="str">
        <f t="shared" si="35"/>
        <v>insert into dbax_defi_conc (pref_conc, codi_conc, tipo_conc, tipo_peri, tipo_valo, tipo_cuen) values ('cl-cs','CuadroOtrasReservasTecnicasPartidas','concepto','duration','xbrli:stringItemType','abstract')</v>
      </c>
    </row>
    <row r="339" spans="1:12" x14ac:dyDescent="0.25">
      <c r="A339" t="s">
        <v>507</v>
      </c>
      <c r="B339" t="s">
        <v>303</v>
      </c>
      <c r="C339" t="s">
        <v>304</v>
      </c>
      <c r="D339" t="s">
        <v>317</v>
      </c>
      <c r="E339" t="s">
        <v>306</v>
      </c>
      <c r="F339" t="s">
        <v>78</v>
      </c>
      <c r="G339" s="1" t="str">
        <f t="shared" si="30"/>
        <v>cl-cs_CuadroOtrasReservasTecnicasSinopsis</v>
      </c>
      <c r="H339" t="str">
        <f t="shared" si="33"/>
        <v>cl-cs</v>
      </c>
      <c r="I339" t="str">
        <f t="shared" si="34"/>
        <v>CuadroOtrasReservasTecnicasSinopsis</v>
      </c>
      <c r="J339" t="str">
        <f t="shared" si="31"/>
        <v>concepto</v>
      </c>
      <c r="K339" t="str">
        <f t="shared" si="32"/>
        <v>abstract</v>
      </c>
      <c r="L339" t="str">
        <f t="shared" si="35"/>
        <v>insert into dbax_defi_conc (pref_conc, codi_conc, tipo_conc, tipo_peri, tipo_valo, tipo_cuen) values ('cl-cs','CuadroOtrasReservasTecnicasSinopsis','concepto','duration','xbrli:stringItemType','abstract')</v>
      </c>
    </row>
    <row r="340" spans="1:12" x14ac:dyDescent="0.25">
      <c r="A340" t="s">
        <v>508</v>
      </c>
      <c r="B340" t="s">
        <v>324</v>
      </c>
      <c r="C340" t="s">
        <v>304</v>
      </c>
      <c r="D340" t="s">
        <v>317</v>
      </c>
      <c r="E340" t="s">
        <v>306</v>
      </c>
      <c r="F340" t="s">
        <v>78</v>
      </c>
      <c r="G340" s="1" t="str">
        <f t="shared" si="30"/>
        <v>cl-cs_CuadroOtrasReservasTecnicasTablas</v>
      </c>
      <c r="H340" t="str">
        <f t="shared" si="33"/>
        <v>cl-cs</v>
      </c>
      <c r="I340" t="str">
        <f t="shared" si="34"/>
        <v>CuadroOtrasReservasTecnicasTablas</v>
      </c>
      <c r="J340" t="str">
        <f t="shared" si="31"/>
        <v>hipercubo</v>
      </c>
      <c r="K340" t="str">
        <f t="shared" si="32"/>
        <v>abstract</v>
      </c>
      <c r="L340" t="str">
        <f t="shared" si="35"/>
        <v>insert into dbax_defi_conc (pref_conc, codi_conc, tipo_conc, tipo_peri, tipo_valo, tipo_cuen) values ('cl-cs','CuadroOtrasReservasTecnicasTablas','hipercubo','duration','xbrli:stringItemType','abstract')</v>
      </c>
    </row>
    <row r="341" spans="1:12" x14ac:dyDescent="0.25">
      <c r="A341" t="s">
        <v>509</v>
      </c>
      <c r="B341" t="s">
        <v>303</v>
      </c>
      <c r="C341" t="s">
        <v>304</v>
      </c>
      <c r="D341" t="s">
        <v>317</v>
      </c>
      <c r="E341" t="s">
        <v>306</v>
      </c>
      <c r="F341" t="s">
        <v>78</v>
      </c>
      <c r="G341" s="1" t="str">
        <f t="shared" si="30"/>
        <v>cl-cs_CuadroReservasDePrimasPartidas</v>
      </c>
      <c r="H341" t="str">
        <f t="shared" si="33"/>
        <v>cl-cs</v>
      </c>
      <c r="I341" t="str">
        <f t="shared" si="34"/>
        <v>CuadroReservasDePrimasPartidas</v>
      </c>
      <c r="J341" t="str">
        <f t="shared" si="31"/>
        <v>concepto</v>
      </c>
      <c r="K341" t="str">
        <f t="shared" si="32"/>
        <v>abstract</v>
      </c>
      <c r="L341" t="str">
        <f t="shared" si="35"/>
        <v>insert into dbax_defi_conc (pref_conc, codi_conc, tipo_conc, tipo_peri, tipo_valo, tipo_cuen) values ('cl-cs','CuadroReservasDePrimasPartidas','concepto','duration','xbrli:stringItemType','abstract')</v>
      </c>
    </row>
    <row r="342" spans="1:12" x14ac:dyDescent="0.25">
      <c r="A342" t="s">
        <v>510</v>
      </c>
      <c r="B342" t="s">
        <v>303</v>
      </c>
      <c r="C342" t="s">
        <v>304</v>
      </c>
      <c r="D342" t="s">
        <v>317</v>
      </c>
      <c r="E342" t="s">
        <v>306</v>
      </c>
      <c r="F342" t="s">
        <v>78</v>
      </c>
      <c r="G342" s="1" t="str">
        <f t="shared" si="30"/>
        <v>cl-cs_CuadroReservasDePrimasSonopsis</v>
      </c>
      <c r="H342" t="str">
        <f t="shared" si="33"/>
        <v>cl-cs</v>
      </c>
      <c r="I342" t="str">
        <f t="shared" si="34"/>
        <v>CuadroReservasDePrimasSonopsis</v>
      </c>
      <c r="J342" t="str">
        <f t="shared" si="31"/>
        <v>concepto</v>
      </c>
      <c r="K342" t="str">
        <f t="shared" si="32"/>
        <v>abstract</v>
      </c>
      <c r="L342" t="str">
        <f t="shared" si="35"/>
        <v>insert into dbax_defi_conc (pref_conc, codi_conc, tipo_conc, tipo_peri, tipo_valo, tipo_cuen) values ('cl-cs','CuadroReservasDePrimasSonopsis','concepto','duration','xbrli:stringItemType','abstract')</v>
      </c>
    </row>
    <row r="343" spans="1:12" x14ac:dyDescent="0.25">
      <c r="A343" t="s">
        <v>511</v>
      </c>
      <c r="B343" t="s">
        <v>324</v>
      </c>
      <c r="C343" t="s">
        <v>304</v>
      </c>
      <c r="D343" t="s">
        <v>317</v>
      </c>
      <c r="E343" t="s">
        <v>306</v>
      </c>
      <c r="F343" t="s">
        <v>78</v>
      </c>
      <c r="G343" s="1" t="str">
        <f t="shared" si="30"/>
        <v>cl-cs_CuadroReservasDePrimasTabla</v>
      </c>
      <c r="H343" t="str">
        <f t="shared" si="33"/>
        <v>cl-cs</v>
      </c>
      <c r="I343" t="str">
        <f t="shared" si="34"/>
        <v>CuadroReservasDePrimasTabla</v>
      </c>
      <c r="J343" t="str">
        <f t="shared" si="31"/>
        <v>hipercubo</v>
      </c>
      <c r="K343" t="str">
        <f t="shared" si="32"/>
        <v>abstract</v>
      </c>
      <c r="L343" t="str">
        <f t="shared" si="35"/>
        <v>insert into dbax_defi_conc (pref_conc, codi_conc, tipo_conc, tipo_peri, tipo_valo, tipo_cuen) values ('cl-cs','CuadroReservasDePrimasTabla','hipercubo','duration','xbrli:stringItemType','abstract')</v>
      </c>
    </row>
    <row r="344" spans="1:12" x14ac:dyDescent="0.25">
      <c r="A344" t="s">
        <v>429</v>
      </c>
      <c r="B344" t="s">
        <v>303</v>
      </c>
      <c r="C344" t="s">
        <v>304</v>
      </c>
      <c r="D344" t="s">
        <v>317</v>
      </c>
      <c r="E344" t="s">
        <v>306</v>
      </c>
      <c r="F344" t="s">
        <v>78</v>
      </c>
      <c r="G344" s="1" t="str">
        <f t="shared" si="30"/>
        <v>cl-cs_CuadroReservasSinopsis</v>
      </c>
      <c r="H344" t="str">
        <f t="shared" si="33"/>
        <v>cl-cs</v>
      </c>
      <c r="I344" t="str">
        <f t="shared" si="34"/>
        <v>CuadroReservasSinopsis</v>
      </c>
      <c r="J344" t="str">
        <f t="shared" si="31"/>
        <v>concepto</v>
      </c>
      <c r="K344" t="str">
        <f t="shared" si="32"/>
        <v>abstract</v>
      </c>
      <c r="L344" t="str">
        <f t="shared" si="35"/>
        <v>insert into dbax_defi_conc (pref_conc, codi_conc, tipo_conc, tipo_peri, tipo_valo, tipo_cuen) values ('cl-cs','CuadroReservasSinopsis','concepto','duration','xbrli:stringItemType','abstract')</v>
      </c>
    </row>
    <row r="345" spans="1:12" x14ac:dyDescent="0.25">
      <c r="A345" t="s">
        <v>329</v>
      </c>
      <c r="B345" t="s">
        <v>330</v>
      </c>
      <c r="C345" t="s">
        <v>304</v>
      </c>
      <c r="D345" t="s">
        <v>317</v>
      </c>
      <c r="E345" t="s">
        <v>306</v>
      </c>
      <c r="F345" t="s">
        <v>78</v>
      </c>
      <c r="G345" s="1" t="str">
        <f t="shared" si="30"/>
        <v>cl-cs_DetalleSubRamosEje</v>
      </c>
      <c r="H345" t="str">
        <f t="shared" si="33"/>
        <v>cl-cs</v>
      </c>
      <c r="I345" t="str">
        <f t="shared" si="34"/>
        <v>DetalleSubRamosEje</v>
      </c>
      <c r="J345" t="str">
        <f t="shared" si="31"/>
        <v>dimension</v>
      </c>
      <c r="K345" t="str">
        <f t="shared" si="32"/>
        <v>abstract</v>
      </c>
      <c r="L345" t="str">
        <f t="shared" si="35"/>
        <v>insert into dbax_defi_conc (pref_conc, codi_conc, tipo_conc, tipo_peri, tipo_valo, tipo_cuen) values ('cl-cs','DetalleSubRamosEje','dimension','duration','xbrli:stringItemType','abstract')</v>
      </c>
    </row>
    <row r="346" spans="1:12" x14ac:dyDescent="0.25">
      <c r="A346" t="s">
        <v>329</v>
      </c>
      <c r="B346" t="s">
        <v>330</v>
      </c>
      <c r="C346" t="s">
        <v>304</v>
      </c>
      <c r="D346" t="s">
        <v>317</v>
      </c>
      <c r="E346" t="s">
        <v>306</v>
      </c>
      <c r="F346" t="s">
        <v>78</v>
      </c>
      <c r="G346" s="1" t="str">
        <f t="shared" si="30"/>
        <v>cl-cs_DetalleSubRamosEje</v>
      </c>
      <c r="H346" t="str">
        <f t="shared" si="33"/>
        <v>cl-cs</v>
      </c>
      <c r="I346" t="str">
        <f t="shared" si="34"/>
        <v>DetalleSubRamosEje</v>
      </c>
      <c r="J346" t="str">
        <f t="shared" si="31"/>
        <v>dimension</v>
      </c>
      <c r="K346" t="str">
        <f t="shared" si="32"/>
        <v>abstract</v>
      </c>
      <c r="L346" t="str">
        <f t="shared" si="35"/>
        <v>insert into dbax_defi_conc (pref_conc, codi_conc, tipo_conc, tipo_peri, tipo_valo, tipo_cuen) values ('cl-cs','DetalleSubRamosEje','dimension','duration','xbrli:stringItemType','abstract')</v>
      </c>
    </row>
    <row r="347" spans="1:12" x14ac:dyDescent="0.25">
      <c r="A347" t="s">
        <v>335</v>
      </c>
      <c r="B347" t="s">
        <v>303</v>
      </c>
      <c r="C347" t="s">
        <v>304</v>
      </c>
      <c r="D347" t="s">
        <v>305</v>
      </c>
      <c r="E347" t="s">
        <v>306</v>
      </c>
      <c r="F347" t="s">
        <v>78</v>
      </c>
      <c r="G347" s="1" t="str">
        <f t="shared" si="30"/>
        <v>cl-cs_IndividualesMiembro</v>
      </c>
      <c r="H347" t="str">
        <f t="shared" si="33"/>
        <v>cl-cs</v>
      </c>
      <c r="I347" t="str">
        <f t="shared" si="34"/>
        <v>IndividualesMiembro</v>
      </c>
      <c r="J347" t="str">
        <f t="shared" si="31"/>
        <v>concepto</v>
      </c>
      <c r="K347" t="str">
        <f t="shared" si="32"/>
        <v>abstract</v>
      </c>
      <c r="L347" t="str">
        <f t="shared" si="35"/>
        <v>insert into dbax_defi_conc (pref_conc, codi_conc, tipo_conc, tipo_peri, tipo_valo, tipo_cuen) values ('cl-cs','IndividualesMiembro','concepto','duration','nonnum:domainItemType','abstract')</v>
      </c>
    </row>
    <row r="348" spans="1:12" x14ac:dyDescent="0.25">
      <c r="A348" t="s">
        <v>338</v>
      </c>
      <c r="B348" t="s">
        <v>303</v>
      </c>
      <c r="C348" t="s">
        <v>304</v>
      </c>
      <c r="D348" t="s">
        <v>305</v>
      </c>
      <c r="E348" t="s">
        <v>306</v>
      </c>
      <c r="F348" t="s">
        <v>78</v>
      </c>
      <c r="G348" s="1" t="str">
        <f t="shared" si="30"/>
        <v>cl-cs_MasivoMiembro</v>
      </c>
      <c r="H348" t="str">
        <f t="shared" si="33"/>
        <v>cl-cs</v>
      </c>
      <c r="I348" t="str">
        <f t="shared" si="34"/>
        <v>MasivoMiembro</v>
      </c>
      <c r="J348" t="str">
        <f t="shared" si="31"/>
        <v>concepto</v>
      </c>
      <c r="K348" t="str">
        <f t="shared" si="32"/>
        <v>abstract</v>
      </c>
      <c r="L348" t="str">
        <f t="shared" si="35"/>
        <v>insert into dbax_defi_conc (pref_conc, codi_conc, tipo_conc, tipo_peri, tipo_valo, tipo_cuen) values ('cl-cs','MasivoMiembro','concepto','duration','nonnum:domainItemType','abstract')</v>
      </c>
    </row>
    <row r="349" spans="1:12" x14ac:dyDescent="0.25">
      <c r="A349" t="s">
        <v>512</v>
      </c>
      <c r="B349" t="s">
        <v>303</v>
      </c>
      <c r="C349" t="s">
        <v>392</v>
      </c>
      <c r="D349" t="s">
        <v>310</v>
      </c>
      <c r="E349" t="s">
        <v>315</v>
      </c>
      <c r="F349" t="s">
        <v>78</v>
      </c>
      <c r="G349" s="1" t="str">
        <f t="shared" si="30"/>
        <v>cl-cs_OtrasReservasVoluntarias</v>
      </c>
      <c r="H349" t="str">
        <f t="shared" si="33"/>
        <v>cl-cs</v>
      </c>
      <c r="I349" t="str">
        <f t="shared" si="34"/>
        <v>OtrasReservasVoluntarias</v>
      </c>
      <c r="J349" t="str">
        <f t="shared" si="31"/>
        <v>concepto</v>
      </c>
      <c r="K349" t="str">
        <f t="shared" si="32"/>
        <v>credit</v>
      </c>
      <c r="L349" t="str">
        <f t="shared" si="35"/>
        <v>insert into dbax_defi_conc (pref_conc, codi_conc, tipo_conc, tipo_peri, tipo_valo, tipo_cuen) values ('cl-cs','OtrasReservasVoluntarias','concepto','instant','xbrli:monetaryItemType','credit')</v>
      </c>
    </row>
    <row r="350" spans="1:12" x14ac:dyDescent="0.25">
      <c r="A350" t="s">
        <v>513</v>
      </c>
      <c r="B350" t="s">
        <v>303</v>
      </c>
      <c r="C350" t="s">
        <v>392</v>
      </c>
      <c r="D350" t="s">
        <v>310</v>
      </c>
      <c r="E350" t="s">
        <v>315</v>
      </c>
      <c r="F350" t="s">
        <v>78</v>
      </c>
      <c r="G350" s="1" t="str">
        <f t="shared" si="30"/>
        <v>cl-cs_OtrasReservasVoluntariasPeriodoAnterior</v>
      </c>
      <c r="H350" t="str">
        <f t="shared" si="33"/>
        <v>cl-cs</v>
      </c>
      <c r="I350" t="str">
        <f t="shared" si="34"/>
        <v>OtrasReservasVoluntariasPeriodoAnterior</v>
      </c>
      <c r="J350" t="str">
        <f t="shared" si="31"/>
        <v>concepto</v>
      </c>
      <c r="K350" t="str">
        <f t="shared" si="32"/>
        <v>credit</v>
      </c>
      <c r="L350" t="str">
        <f t="shared" si="35"/>
        <v>insert into dbax_defi_conc (pref_conc, codi_conc, tipo_conc, tipo_peri, tipo_valo, tipo_cuen) values ('cl-cs','OtrasReservasVoluntariasPeriodoAnterior','concepto','instant','xbrli:monetaryItemType','credit')</v>
      </c>
    </row>
    <row r="351" spans="1:12" x14ac:dyDescent="0.25">
      <c r="A351" t="s">
        <v>365</v>
      </c>
      <c r="B351" t="s">
        <v>303</v>
      </c>
      <c r="C351" t="s">
        <v>304</v>
      </c>
      <c r="D351" t="s">
        <v>305</v>
      </c>
      <c r="E351" t="s">
        <v>306</v>
      </c>
      <c r="F351" t="s">
        <v>78</v>
      </c>
      <c r="G351" s="1" t="str">
        <f t="shared" si="30"/>
        <v>cl-cs_PrevisionalesMiembro</v>
      </c>
      <c r="H351" t="str">
        <f t="shared" si="33"/>
        <v>cl-cs</v>
      </c>
      <c r="I351" t="str">
        <f t="shared" si="34"/>
        <v>PrevisionalesMiembro</v>
      </c>
      <c r="J351" t="str">
        <f t="shared" si="31"/>
        <v>concepto</v>
      </c>
      <c r="K351" t="str">
        <f t="shared" si="32"/>
        <v>abstract</v>
      </c>
      <c r="L351" t="str">
        <f t="shared" si="35"/>
        <v>insert into dbax_defi_conc (pref_conc, codi_conc, tipo_conc, tipo_peri, tipo_valo, tipo_cuen) values ('cl-cs','PrevisionalesMiembro','concepto','duration','nonnum:domainItemType','abstract')</v>
      </c>
    </row>
    <row r="352" spans="1:12" x14ac:dyDescent="0.25">
      <c r="A352" t="s">
        <v>346</v>
      </c>
      <c r="B352" t="s">
        <v>330</v>
      </c>
      <c r="C352" t="s">
        <v>304</v>
      </c>
      <c r="D352" t="s">
        <v>317</v>
      </c>
      <c r="E352" t="s">
        <v>306</v>
      </c>
      <c r="F352" t="s">
        <v>78</v>
      </c>
      <c r="G352" s="1" t="str">
        <f t="shared" si="30"/>
        <v>cl-cs_RamosEje</v>
      </c>
      <c r="H352" t="str">
        <f t="shared" si="33"/>
        <v>cl-cs</v>
      </c>
      <c r="I352" t="str">
        <f t="shared" si="34"/>
        <v>RamosEje</v>
      </c>
      <c r="J352" t="str">
        <f t="shared" si="31"/>
        <v>dimension</v>
      </c>
      <c r="K352" t="str">
        <f t="shared" si="32"/>
        <v>abstract</v>
      </c>
      <c r="L352" t="str">
        <f t="shared" si="35"/>
        <v>insert into dbax_defi_conc (pref_conc, codi_conc, tipo_conc, tipo_peri, tipo_valo, tipo_cuen) values ('cl-cs','RamosEje','dimension','duration','xbrli:stringItemType','abstract')</v>
      </c>
    </row>
    <row r="353" spans="1:12" x14ac:dyDescent="0.25">
      <c r="A353" t="s">
        <v>346</v>
      </c>
      <c r="B353" t="s">
        <v>330</v>
      </c>
      <c r="C353" t="s">
        <v>304</v>
      </c>
      <c r="D353" t="s">
        <v>317</v>
      </c>
      <c r="E353" t="s">
        <v>306</v>
      </c>
      <c r="F353" t="s">
        <v>78</v>
      </c>
      <c r="G353" s="1" t="str">
        <f t="shared" si="30"/>
        <v>cl-cs_RamosEje</v>
      </c>
      <c r="H353" t="str">
        <f t="shared" si="33"/>
        <v>cl-cs</v>
      </c>
      <c r="I353" t="str">
        <f t="shared" si="34"/>
        <v>RamosEje</v>
      </c>
      <c r="J353" t="str">
        <f t="shared" si="31"/>
        <v>dimension</v>
      </c>
      <c r="K353" t="str">
        <f t="shared" si="32"/>
        <v>abstract</v>
      </c>
      <c r="L353" t="str">
        <f t="shared" si="35"/>
        <v>insert into dbax_defi_conc (pref_conc, codi_conc, tipo_conc, tipo_peri, tipo_valo, tipo_cuen) values ('cl-cs','RamosEje','dimension','duration','xbrli:stringItemType','abstract')</v>
      </c>
    </row>
    <row r="354" spans="1:12" x14ac:dyDescent="0.25">
      <c r="A354" t="s">
        <v>350</v>
      </c>
      <c r="B354" t="s">
        <v>303</v>
      </c>
      <c r="C354" t="s">
        <v>304</v>
      </c>
      <c r="D354" t="s">
        <v>305</v>
      </c>
      <c r="E354" t="s">
        <v>306</v>
      </c>
      <c r="F354" t="s">
        <v>78</v>
      </c>
      <c r="G354" s="1" t="str">
        <f t="shared" si="30"/>
        <v>cl-cs_RamosSinopsisMiembro</v>
      </c>
      <c r="H354" t="str">
        <f t="shared" si="33"/>
        <v>cl-cs</v>
      </c>
      <c r="I354" t="str">
        <f t="shared" si="34"/>
        <v>RamosSinopsisMiembro</v>
      </c>
      <c r="J354" t="str">
        <f t="shared" si="31"/>
        <v>concepto</v>
      </c>
      <c r="K354" t="str">
        <f t="shared" si="32"/>
        <v>abstract</v>
      </c>
      <c r="L354" t="str">
        <f t="shared" si="35"/>
        <v>insert into dbax_defi_conc (pref_conc, codi_conc, tipo_conc, tipo_peri, tipo_valo, tipo_cuen) values ('cl-cs','RamosSinopsisMiembro','concepto','duration','nonnum:domainItemType','abstract')</v>
      </c>
    </row>
    <row r="355" spans="1:12" x14ac:dyDescent="0.25">
      <c r="A355" t="s">
        <v>366</v>
      </c>
      <c r="B355" t="s">
        <v>303</v>
      </c>
      <c r="C355" t="s">
        <v>304</v>
      </c>
      <c r="D355" t="s">
        <v>367</v>
      </c>
      <c r="E355" t="s">
        <v>349</v>
      </c>
      <c r="F355" t="s">
        <v>78</v>
      </c>
      <c r="G355" s="1" t="str">
        <f t="shared" si="30"/>
        <v>cl-cs_RamosVida</v>
      </c>
      <c r="H355" t="str">
        <f t="shared" si="33"/>
        <v>cl-cs</v>
      </c>
      <c r="I355" t="str">
        <f t="shared" si="34"/>
        <v>RamosVida</v>
      </c>
      <c r="J355" t="str">
        <f t="shared" si="31"/>
        <v>concepto</v>
      </c>
      <c r="K355" t="str">
        <f t="shared" si="32"/>
        <v/>
      </c>
      <c r="L355" t="str">
        <f t="shared" si="35"/>
        <v>insert into dbax_defi_conc (pref_conc, codi_conc, tipo_conc, tipo_peri, tipo_valo, tipo_cuen) values ('cl-cs','RamosVida','concepto','duration','cl-cs_typ:RamosVidaItemType','')</v>
      </c>
    </row>
    <row r="356" spans="1:12" x14ac:dyDescent="0.25">
      <c r="A356" t="s">
        <v>366</v>
      </c>
      <c r="B356" t="s">
        <v>303</v>
      </c>
      <c r="C356" t="s">
        <v>304</v>
      </c>
      <c r="D356" t="s">
        <v>367</v>
      </c>
      <c r="E356" t="s">
        <v>349</v>
      </c>
      <c r="F356" t="s">
        <v>78</v>
      </c>
      <c r="G356" s="1" t="str">
        <f t="shared" si="30"/>
        <v>cl-cs_RamosVida</v>
      </c>
      <c r="H356" t="str">
        <f t="shared" si="33"/>
        <v>cl-cs</v>
      </c>
      <c r="I356" t="str">
        <f t="shared" si="34"/>
        <v>RamosVida</v>
      </c>
      <c r="J356" t="str">
        <f t="shared" si="31"/>
        <v>concepto</v>
      </c>
      <c r="K356" t="str">
        <f t="shared" si="32"/>
        <v/>
      </c>
      <c r="L356" t="str">
        <f t="shared" si="35"/>
        <v>insert into dbax_defi_conc (pref_conc, codi_conc, tipo_conc, tipo_peri, tipo_valo, tipo_cuen) values ('cl-cs','RamosVida','concepto','duration','cl-cs_typ:RamosVidaItemType','')</v>
      </c>
    </row>
    <row r="357" spans="1:12" x14ac:dyDescent="0.25">
      <c r="A357" t="s">
        <v>514</v>
      </c>
      <c r="B357" t="s">
        <v>303</v>
      </c>
      <c r="C357" t="s">
        <v>392</v>
      </c>
      <c r="D357" t="s">
        <v>310</v>
      </c>
      <c r="E357" t="s">
        <v>315</v>
      </c>
      <c r="F357" t="s">
        <v>78</v>
      </c>
      <c r="G357" s="1" t="str">
        <f t="shared" si="30"/>
        <v>cl-cs_ReservaDesviacionSiniestralidadNetaReaseguro</v>
      </c>
      <c r="H357" t="str">
        <f t="shared" si="33"/>
        <v>cl-cs</v>
      </c>
      <c r="I357" t="str">
        <f t="shared" si="34"/>
        <v>ReservaDesviacionSiniestralidadNetaReaseguro</v>
      </c>
      <c r="J357" t="str">
        <f t="shared" si="31"/>
        <v>concepto</v>
      </c>
      <c r="K357" t="str">
        <f t="shared" si="32"/>
        <v>credit</v>
      </c>
      <c r="L357" t="str">
        <f t="shared" si="35"/>
        <v>insert into dbax_defi_conc (pref_conc, codi_conc, tipo_conc, tipo_peri, tipo_valo, tipo_cuen) values ('cl-cs','ReservaDesviacionSiniestralidadNetaReaseguro','concepto','instant','xbrli:monetaryItemType','credit')</v>
      </c>
    </row>
    <row r="358" spans="1:12" x14ac:dyDescent="0.25">
      <c r="A358" t="s">
        <v>515</v>
      </c>
      <c r="B358" t="s">
        <v>303</v>
      </c>
      <c r="C358" t="s">
        <v>392</v>
      </c>
      <c r="D358" t="s">
        <v>310</v>
      </c>
      <c r="E358" t="s">
        <v>315</v>
      </c>
      <c r="F358" t="s">
        <v>78</v>
      </c>
      <c r="G358" s="1" t="str">
        <f t="shared" si="30"/>
        <v>cl-cs_ReservaDesviacionSiniestralidadNetaReaseguroPeriodoAnterior</v>
      </c>
      <c r="H358" t="str">
        <f t="shared" si="33"/>
        <v>cl-cs</v>
      </c>
      <c r="I358" t="str">
        <f t="shared" si="34"/>
        <v>ReservaDesviacionSiniestralidadNetaReaseguroPeriodoAnterior</v>
      </c>
      <c r="J358" t="str">
        <f t="shared" si="31"/>
        <v>concepto</v>
      </c>
      <c r="K358" t="str">
        <f t="shared" si="32"/>
        <v>credit</v>
      </c>
      <c r="L358" t="str">
        <f t="shared" si="35"/>
        <v>insert into dbax_defi_conc (pref_conc, codi_conc, tipo_conc, tipo_peri, tipo_valo, tipo_cuen) values ('cl-cs','ReservaDesviacionSiniestralidadNetaReaseguroPeriodoAnterior','concepto','instant','xbrli:monetaryItemType','credit')</v>
      </c>
    </row>
    <row r="359" spans="1:12" x14ac:dyDescent="0.25">
      <c r="A359" t="s">
        <v>441</v>
      </c>
      <c r="B359" t="s">
        <v>303</v>
      </c>
      <c r="C359" t="s">
        <v>392</v>
      </c>
      <c r="D359" t="s">
        <v>310</v>
      </c>
      <c r="E359" t="s">
        <v>315</v>
      </c>
      <c r="F359" t="s">
        <v>78</v>
      </c>
      <c r="G359" s="1" t="str">
        <f t="shared" si="30"/>
        <v>cl-cs_ReservaInsuficienciaPrimasNeta</v>
      </c>
      <c r="H359" t="str">
        <f t="shared" si="33"/>
        <v>cl-cs</v>
      </c>
      <c r="I359" t="str">
        <f t="shared" si="34"/>
        <v>ReservaInsuficienciaPrimasNeta</v>
      </c>
      <c r="J359" t="str">
        <f t="shared" si="31"/>
        <v>concepto</v>
      </c>
      <c r="K359" t="str">
        <f t="shared" si="32"/>
        <v>credit</v>
      </c>
      <c r="L359" t="str">
        <f t="shared" si="35"/>
        <v>insert into dbax_defi_conc (pref_conc, codi_conc, tipo_conc, tipo_peri, tipo_valo, tipo_cuen) values ('cl-cs','ReservaInsuficienciaPrimasNeta','concepto','instant','xbrli:monetaryItemType','credit')</v>
      </c>
    </row>
    <row r="360" spans="1:12" x14ac:dyDescent="0.25">
      <c r="A360" t="s">
        <v>516</v>
      </c>
      <c r="B360" t="s">
        <v>303</v>
      </c>
      <c r="C360" t="s">
        <v>392</v>
      </c>
      <c r="D360" t="s">
        <v>310</v>
      </c>
      <c r="E360" t="s">
        <v>315</v>
      </c>
      <c r="F360" t="s">
        <v>78</v>
      </c>
      <c r="G360" s="1" t="str">
        <f t="shared" si="30"/>
        <v>cl-cs_ReservaInsuficienciaPrimasNetaPeriodoAnterior</v>
      </c>
      <c r="H360" t="str">
        <f t="shared" si="33"/>
        <v>cl-cs</v>
      </c>
      <c r="I360" t="str">
        <f t="shared" si="34"/>
        <v>ReservaInsuficienciaPrimasNetaPeriodoAnterior</v>
      </c>
      <c r="J360" t="str">
        <f t="shared" si="31"/>
        <v>concepto</v>
      </c>
      <c r="K360" t="str">
        <f t="shared" si="32"/>
        <v>credit</v>
      </c>
      <c r="L360" t="str">
        <f t="shared" si="35"/>
        <v>insert into dbax_defi_conc (pref_conc, codi_conc, tipo_conc, tipo_peri, tipo_valo, tipo_cuen) values ('cl-cs','ReservaInsuficienciaPrimasNetaPeriodoAnterior','concepto','instant','xbrli:monetaryItemType','credit')</v>
      </c>
    </row>
    <row r="361" spans="1:12" x14ac:dyDescent="0.25">
      <c r="A361" t="s">
        <v>391</v>
      </c>
      <c r="B361" t="s">
        <v>303</v>
      </c>
      <c r="C361" t="s">
        <v>392</v>
      </c>
      <c r="D361" t="s">
        <v>310</v>
      </c>
      <c r="E361" t="s">
        <v>315</v>
      </c>
      <c r="F361" t="s">
        <v>78</v>
      </c>
      <c r="G361" s="1" t="str">
        <f t="shared" si="30"/>
        <v>cl-cs_ReservaMatematicaNeta</v>
      </c>
      <c r="H361" t="str">
        <f t="shared" si="33"/>
        <v>cl-cs</v>
      </c>
      <c r="I361" t="str">
        <f t="shared" si="34"/>
        <v>ReservaMatematicaNeta</v>
      </c>
      <c r="J361" t="str">
        <f t="shared" si="31"/>
        <v>concepto</v>
      </c>
      <c r="K361" t="str">
        <f t="shared" si="32"/>
        <v>credit</v>
      </c>
      <c r="L361" t="str">
        <f t="shared" si="35"/>
        <v>insert into dbax_defi_conc (pref_conc, codi_conc, tipo_conc, tipo_peri, tipo_valo, tipo_cuen) values ('cl-cs','ReservaMatematicaNeta','concepto','instant','xbrli:monetaryItemType','credit')</v>
      </c>
    </row>
    <row r="362" spans="1:12" x14ac:dyDescent="0.25">
      <c r="A362" t="s">
        <v>393</v>
      </c>
      <c r="B362" t="s">
        <v>303</v>
      </c>
      <c r="C362" t="s">
        <v>392</v>
      </c>
      <c r="D362" t="s">
        <v>310</v>
      </c>
      <c r="E362" t="s">
        <v>315</v>
      </c>
      <c r="F362" t="s">
        <v>78</v>
      </c>
      <c r="G362" s="1" t="str">
        <f t="shared" si="30"/>
        <v>cl-cs_ReservaMatematicaNetaPeriodoAnterior</v>
      </c>
      <c r="H362" t="str">
        <f t="shared" si="33"/>
        <v>cl-cs</v>
      </c>
      <c r="I362" t="str">
        <f t="shared" si="34"/>
        <v>ReservaMatematicaNetaPeriodoAnterior</v>
      </c>
      <c r="J362" t="str">
        <f t="shared" si="31"/>
        <v>concepto</v>
      </c>
      <c r="K362" t="str">
        <f t="shared" si="32"/>
        <v>credit</v>
      </c>
      <c r="L362" t="str">
        <f t="shared" si="35"/>
        <v>insert into dbax_defi_conc (pref_conc, codi_conc, tipo_conc, tipo_peri, tipo_valo, tipo_cuen) values ('cl-cs','ReservaMatematicaNetaPeriodoAnterior','concepto','instant','xbrli:monetaryItemType','credit')</v>
      </c>
    </row>
    <row r="363" spans="1:12" x14ac:dyDescent="0.25">
      <c r="A363" t="s">
        <v>517</v>
      </c>
      <c r="B363" t="s">
        <v>303</v>
      </c>
      <c r="C363" t="s">
        <v>392</v>
      </c>
      <c r="D363" t="s">
        <v>310</v>
      </c>
      <c r="E363" t="s">
        <v>315</v>
      </c>
      <c r="F363" t="s">
        <v>78</v>
      </c>
      <c r="G363" s="1" t="str">
        <f t="shared" si="30"/>
        <v>cl-cs_ReservaOtrasReservasTecnicasEjercicio</v>
      </c>
      <c r="H363" t="str">
        <f t="shared" si="33"/>
        <v>cl-cs</v>
      </c>
      <c r="I363" t="str">
        <f t="shared" si="34"/>
        <v>ReservaOtrasReservasTecnicasEjercicio</v>
      </c>
      <c r="J363" t="str">
        <f t="shared" si="31"/>
        <v>concepto</v>
      </c>
      <c r="K363" t="str">
        <f t="shared" si="32"/>
        <v>credit</v>
      </c>
      <c r="L363" t="str">
        <f t="shared" si="35"/>
        <v>insert into dbax_defi_conc (pref_conc, codi_conc, tipo_conc, tipo_peri, tipo_valo, tipo_cuen) values ('cl-cs','ReservaOtrasReservasTecnicasEjercicio','concepto','instant','xbrli:monetaryItemType','credit')</v>
      </c>
    </row>
    <row r="364" spans="1:12" x14ac:dyDescent="0.25">
      <c r="A364" t="s">
        <v>518</v>
      </c>
      <c r="B364" t="s">
        <v>303</v>
      </c>
      <c r="C364" t="s">
        <v>392</v>
      </c>
      <c r="D364" t="s">
        <v>310</v>
      </c>
      <c r="E364" t="s">
        <v>315</v>
      </c>
      <c r="F364" t="s">
        <v>78</v>
      </c>
      <c r="G364" s="1" t="str">
        <f t="shared" si="30"/>
        <v>cl-cs_ReservaOtrasReservasTecnicasEjercicioAnterior</v>
      </c>
      <c r="H364" t="str">
        <f t="shared" si="33"/>
        <v>cl-cs</v>
      </c>
      <c r="I364" t="str">
        <f t="shared" si="34"/>
        <v>ReservaOtrasReservasTecnicasEjercicioAnterior</v>
      </c>
      <c r="J364" t="str">
        <f t="shared" si="31"/>
        <v>concepto</v>
      </c>
      <c r="K364" t="str">
        <f t="shared" si="32"/>
        <v>credit</v>
      </c>
      <c r="L364" t="str">
        <f t="shared" si="35"/>
        <v>insert into dbax_defi_conc (pref_conc, codi_conc, tipo_conc, tipo_peri, tipo_valo, tipo_cuen) values ('cl-cs','ReservaOtrasReservasTecnicasEjercicioAnterior','concepto','instant','xbrli:monetaryItemType','credit')</v>
      </c>
    </row>
    <row r="365" spans="1:12" x14ac:dyDescent="0.25">
      <c r="A365" t="s">
        <v>396</v>
      </c>
      <c r="B365" t="s">
        <v>303</v>
      </c>
      <c r="C365" t="s">
        <v>392</v>
      </c>
      <c r="D365" t="s">
        <v>310</v>
      </c>
      <c r="E365" t="s">
        <v>315</v>
      </c>
      <c r="F365" t="s">
        <v>78</v>
      </c>
      <c r="G365" s="1" t="str">
        <f t="shared" si="30"/>
        <v>cl-cs_ReservaRiesgoCursoNeta</v>
      </c>
      <c r="H365" t="str">
        <f t="shared" si="33"/>
        <v>cl-cs</v>
      </c>
      <c r="I365" t="str">
        <f t="shared" si="34"/>
        <v>ReservaRiesgoCursoNeta</v>
      </c>
      <c r="J365" t="str">
        <f t="shared" si="31"/>
        <v>concepto</v>
      </c>
      <c r="K365" t="str">
        <f t="shared" si="32"/>
        <v>credit</v>
      </c>
      <c r="L365" t="str">
        <f t="shared" si="35"/>
        <v>insert into dbax_defi_conc (pref_conc, codi_conc, tipo_conc, tipo_peri, tipo_valo, tipo_cuen) values ('cl-cs','ReservaRiesgoCursoNeta','concepto','instant','xbrli:monetaryItemType','credit')</v>
      </c>
    </row>
    <row r="366" spans="1:12" x14ac:dyDescent="0.25">
      <c r="A366" t="s">
        <v>519</v>
      </c>
      <c r="B366" t="s">
        <v>303</v>
      </c>
      <c r="C366" t="s">
        <v>392</v>
      </c>
      <c r="D366" t="s">
        <v>310</v>
      </c>
      <c r="E366" t="s">
        <v>315</v>
      </c>
      <c r="F366" t="s">
        <v>78</v>
      </c>
      <c r="G366" s="1" t="str">
        <f t="shared" si="30"/>
        <v>cl-cs_ReservaRiesgoCursoNetaPeriodoAnterior</v>
      </c>
      <c r="H366" t="str">
        <f t="shared" si="33"/>
        <v>cl-cs</v>
      </c>
      <c r="I366" t="str">
        <f t="shared" si="34"/>
        <v>ReservaRiesgoCursoNetaPeriodoAnterior</v>
      </c>
      <c r="J366" t="str">
        <f t="shared" si="31"/>
        <v>concepto</v>
      </c>
      <c r="K366" t="str">
        <f t="shared" si="32"/>
        <v>credit</v>
      </c>
      <c r="L366" t="str">
        <f t="shared" si="35"/>
        <v>insert into dbax_defi_conc (pref_conc, codi_conc, tipo_conc, tipo_peri, tipo_valo, tipo_cuen) values ('cl-cs','ReservaRiesgoCursoNetaPeriodoAnterior','concepto','instant','xbrli:monetaryItemType','credit')</v>
      </c>
    </row>
    <row r="367" spans="1:12" x14ac:dyDescent="0.25">
      <c r="A367" t="s">
        <v>520</v>
      </c>
      <c r="B367" t="s">
        <v>303</v>
      </c>
      <c r="C367" t="s">
        <v>392</v>
      </c>
      <c r="D367" t="s">
        <v>310</v>
      </c>
      <c r="E367" t="s">
        <v>315</v>
      </c>
      <c r="F367" t="s">
        <v>78</v>
      </c>
      <c r="G367" s="1" t="str">
        <f t="shared" si="30"/>
        <v>cl-cs_ReservaValorDelFondoNetaDescalce</v>
      </c>
      <c r="H367" t="str">
        <f t="shared" si="33"/>
        <v>cl-cs</v>
      </c>
      <c r="I367" t="str">
        <f t="shared" si="34"/>
        <v>ReservaValorDelFondoNetaDescalce</v>
      </c>
      <c r="J367" t="str">
        <f t="shared" si="31"/>
        <v>concepto</v>
      </c>
      <c r="K367" t="str">
        <f t="shared" si="32"/>
        <v>credit</v>
      </c>
      <c r="L367" t="str">
        <f t="shared" si="35"/>
        <v>insert into dbax_defi_conc (pref_conc, codi_conc, tipo_conc, tipo_peri, tipo_valo, tipo_cuen) values ('cl-cs','ReservaValorDelFondoNetaDescalce','concepto','instant','xbrli:monetaryItemType','credit')</v>
      </c>
    </row>
    <row r="368" spans="1:12" x14ac:dyDescent="0.25">
      <c r="A368" t="s">
        <v>521</v>
      </c>
      <c r="B368" t="s">
        <v>303</v>
      </c>
      <c r="C368" t="s">
        <v>392</v>
      </c>
      <c r="D368" t="s">
        <v>310</v>
      </c>
      <c r="E368" t="s">
        <v>315</v>
      </c>
      <c r="F368" t="s">
        <v>78</v>
      </c>
      <c r="G368" s="1" t="str">
        <f t="shared" si="30"/>
        <v>cl-cs_ReservaValorDelFondoNetaDescalcePeriodoAnterior</v>
      </c>
      <c r="H368" t="str">
        <f t="shared" si="33"/>
        <v>cl-cs</v>
      </c>
      <c r="I368" t="str">
        <f t="shared" si="34"/>
        <v>ReservaValorDelFondoNetaDescalcePeriodoAnterior</v>
      </c>
      <c r="J368" t="str">
        <f t="shared" si="31"/>
        <v>concepto</v>
      </c>
      <c r="K368" t="str">
        <f t="shared" si="32"/>
        <v>credit</v>
      </c>
      <c r="L368" t="str">
        <f t="shared" si="35"/>
        <v>insert into dbax_defi_conc (pref_conc, codi_conc, tipo_conc, tipo_peri, tipo_valo, tipo_cuen) values ('cl-cs','ReservaValorDelFondoNetaDescalcePeriodoAnterior','concepto','instant','xbrli:monetaryItemType','credit')</v>
      </c>
    </row>
    <row r="369" spans="1:12" x14ac:dyDescent="0.25">
      <c r="A369" t="s">
        <v>357</v>
      </c>
      <c r="B369" t="s">
        <v>303</v>
      </c>
      <c r="C369" t="s">
        <v>304</v>
      </c>
      <c r="D369" t="s">
        <v>305</v>
      </c>
      <c r="E369" t="s">
        <v>306</v>
      </c>
      <c r="F369" t="s">
        <v>78</v>
      </c>
      <c r="G369" s="1" t="str">
        <f t="shared" si="30"/>
        <v>cl-cs_TotalSubRamosMiembro</v>
      </c>
      <c r="H369" t="str">
        <f t="shared" si="33"/>
        <v>cl-cs</v>
      </c>
      <c r="I369" t="str">
        <f t="shared" si="34"/>
        <v>TotalSubRamosMiembro</v>
      </c>
      <c r="J369" t="str">
        <f t="shared" si="31"/>
        <v>concepto</v>
      </c>
      <c r="K369" t="str">
        <f t="shared" si="32"/>
        <v>abstract</v>
      </c>
      <c r="L369" t="str">
        <f t="shared" si="35"/>
        <v>insert into dbax_defi_conc (pref_conc, codi_conc, tipo_conc, tipo_peri, tipo_valo, tipo_cuen) values ('cl-cs','TotalSubRamosMiembro','concepto','duration','nonnum:domainItemType','abstract')</v>
      </c>
    </row>
    <row r="370" spans="1:12" x14ac:dyDescent="0.25">
      <c r="A370" t="s">
        <v>358</v>
      </c>
      <c r="B370" t="s">
        <v>303</v>
      </c>
      <c r="C370" t="s">
        <v>304</v>
      </c>
      <c r="D370" t="s">
        <v>310</v>
      </c>
      <c r="E370" t="s">
        <v>311</v>
      </c>
      <c r="F370" t="s">
        <v>78</v>
      </c>
      <c r="G370" s="1" t="str">
        <f t="shared" si="30"/>
        <v>cl-cs_VariacionOtrasReservasTecnicas</v>
      </c>
      <c r="H370" t="str">
        <f t="shared" si="33"/>
        <v>cl-cs</v>
      </c>
      <c r="I370" t="str">
        <f t="shared" si="34"/>
        <v>VariacionOtrasReservasTecnicas</v>
      </c>
      <c r="J370" t="str">
        <f t="shared" si="31"/>
        <v>concepto</v>
      </c>
      <c r="K370" t="str">
        <f t="shared" si="32"/>
        <v>debit</v>
      </c>
      <c r="L370" t="str">
        <f t="shared" si="35"/>
        <v>insert into dbax_defi_conc (pref_conc, codi_conc, tipo_conc, tipo_peri, tipo_valo, tipo_cuen) values ('cl-cs','VariacionOtrasReservasTecnicas','concepto','duration','xbrli:monetaryItemType','debit')</v>
      </c>
    </row>
    <row r="371" spans="1:12" x14ac:dyDescent="0.25">
      <c r="A371" t="s">
        <v>522</v>
      </c>
      <c r="B371" t="s">
        <v>303</v>
      </c>
      <c r="C371" t="s">
        <v>304</v>
      </c>
      <c r="D371" t="s">
        <v>310</v>
      </c>
      <c r="E371" t="s">
        <v>311</v>
      </c>
      <c r="F371" t="s">
        <v>78</v>
      </c>
      <c r="G371" s="1" t="str">
        <f t="shared" si="30"/>
        <v>cl-cs_VariacionOtrasReservasTecnicasParcial</v>
      </c>
      <c r="H371" t="str">
        <f t="shared" si="33"/>
        <v>cl-cs</v>
      </c>
      <c r="I371" t="str">
        <f t="shared" si="34"/>
        <v>VariacionOtrasReservasTecnicasParcial</v>
      </c>
      <c r="J371" t="str">
        <f t="shared" si="31"/>
        <v>concepto</v>
      </c>
      <c r="K371" t="str">
        <f t="shared" si="32"/>
        <v>debit</v>
      </c>
      <c r="L371" t="str">
        <f t="shared" si="35"/>
        <v>insert into dbax_defi_conc (pref_conc, codi_conc, tipo_conc, tipo_peri, tipo_valo, tipo_cuen) values ('cl-cs','VariacionOtrasReservasTecnicasParcial','concepto','duration','xbrli:monetaryItemType','debit')</v>
      </c>
    </row>
    <row r="372" spans="1:12" x14ac:dyDescent="0.25">
      <c r="A372" t="s">
        <v>523</v>
      </c>
      <c r="B372" t="s">
        <v>303</v>
      </c>
      <c r="C372" t="s">
        <v>304</v>
      </c>
      <c r="D372" t="s">
        <v>310</v>
      </c>
      <c r="E372" t="s">
        <v>311</v>
      </c>
      <c r="F372" t="s">
        <v>78</v>
      </c>
      <c r="G372" s="1" t="str">
        <f t="shared" si="30"/>
        <v>cl-cs_VariacionOtrasReservasVoluntarias</v>
      </c>
      <c r="H372" t="str">
        <f t="shared" si="33"/>
        <v>cl-cs</v>
      </c>
      <c r="I372" t="str">
        <f t="shared" si="34"/>
        <v>VariacionOtrasReservasVoluntarias</v>
      </c>
      <c r="J372" t="str">
        <f t="shared" si="31"/>
        <v>concepto</v>
      </c>
      <c r="K372" t="str">
        <f t="shared" si="32"/>
        <v>debit</v>
      </c>
      <c r="L372" t="str">
        <f t="shared" si="35"/>
        <v>insert into dbax_defi_conc (pref_conc, codi_conc, tipo_conc, tipo_peri, tipo_valo, tipo_cuen) values ('cl-cs','VariacionOtrasReservasVoluntarias','concepto','duration','xbrli:monetaryItemType','debit')</v>
      </c>
    </row>
    <row r="373" spans="1:12" x14ac:dyDescent="0.25">
      <c r="A373" t="s">
        <v>524</v>
      </c>
      <c r="B373" t="s">
        <v>303</v>
      </c>
      <c r="C373" t="s">
        <v>304</v>
      </c>
      <c r="D373" t="s">
        <v>310</v>
      </c>
      <c r="E373" t="s">
        <v>311</v>
      </c>
      <c r="F373" t="s">
        <v>78</v>
      </c>
      <c r="G373" s="1" t="str">
        <f t="shared" si="30"/>
        <v>cl-cs_VariacionPorTestDeAdecuacionDePasivos</v>
      </c>
      <c r="H373" t="str">
        <f t="shared" si="33"/>
        <v>cl-cs</v>
      </c>
      <c r="I373" t="str">
        <f t="shared" si="34"/>
        <v>VariacionPorTestDeAdecuacionDePasivos</v>
      </c>
      <c r="J373" t="str">
        <f t="shared" si="31"/>
        <v>concepto</v>
      </c>
      <c r="K373" t="str">
        <f t="shared" si="32"/>
        <v>debit</v>
      </c>
      <c r="L373" t="str">
        <f t="shared" si="35"/>
        <v>insert into dbax_defi_conc (pref_conc, codi_conc, tipo_conc, tipo_peri, tipo_valo, tipo_cuen) values ('cl-cs','VariacionPorTestDeAdecuacionDePasivos','concepto','duration','xbrli:monetaryItemType','debit')</v>
      </c>
    </row>
    <row r="374" spans="1:12" x14ac:dyDescent="0.25">
      <c r="A374" t="s">
        <v>360</v>
      </c>
      <c r="B374" t="s">
        <v>303</v>
      </c>
      <c r="C374" t="s">
        <v>304</v>
      </c>
      <c r="D374" t="s">
        <v>310</v>
      </c>
      <c r="E374" t="s">
        <v>311</v>
      </c>
      <c r="F374" t="s">
        <v>78</v>
      </c>
      <c r="G374" s="1" t="str">
        <f t="shared" si="30"/>
        <v>cl-cs_VariacionReservaDeRiesgoEnCurso</v>
      </c>
      <c r="H374" t="str">
        <f t="shared" si="33"/>
        <v>cl-cs</v>
      </c>
      <c r="I374" t="str">
        <f t="shared" si="34"/>
        <v>VariacionReservaDeRiesgoEnCurso</v>
      </c>
      <c r="J374" t="str">
        <f t="shared" si="31"/>
        <v>concepto</v>
      </c>
      <c r="K374" t="str">
        <f t="shared" si="32"/>
        <v>debit</v>
      </c>
      <c r="L374" t="str">
        <f t="shared" si="35"/>
        <v>insert into dbax_defi_conc (pref_conc, codi_conc, tipo_conc, tipo_peri, tipo_valo, tipo_cuen) values ('cl-cs','VariacionReservaDeRiesgoEnCurso','concepto','duration','xbrli:monetaryItemType','debit')</v>
      </c>
    </row>
    <row r="375" spans="1:12" x14ac:dyDescent="0.25">
      <c r="A375" t="s">
        <v>525</v>
      </c>
      <c r="B375" t="s">
        <v>303</v>
      </c>
      <c r="C375" t="s">
        <v>304</v>
      </c>
      <c r="D375" t="s">
        <v>310</v>
      </c>
      <c r="E375" t="s">
        <v>311</v>
      </c>
      <c r="F375" t="s">
        <v>78</v>
      </c>
      <c r="G375" s="1" t="str">
        <f t="shared" si="30"/>
        <v>cl-cs_VariacionReservaDesviacionSiniestralidad</v>
      </c>
      <c r="H375" t="str">
        <f t="shared" si="33"/>
        <v>cl-cs</v>
      </c>
      <c r="I375" t="str">
        <f t="shared" si="34"/>
        <v>VariacionReservaDesviacionSiniestralidad</v>
      </c>
      <c r="J375" t="str">
        <f t="shared" si="31"/>
        <v>concepto</v>
      </c>
      <c r="K375" t="str">
        <f t="shared" si="32"/>
        <v>debit</v>
      </c>
      <c r="L375" t="str">
        <f t="shared" si="35"/>
        <v>insert into dbax_defi_conc (pref_conc, codi_conc, tipo_conc, tipo_peri, tipo_valo, tipo_cuen) values ('cl-cs','VariacionReservaDesviacionSiniestralidad','concepto','duration','xbrli:monetaryItemType','debit')</v>
      </c>
    </row>
    <row r="376" spans="1:12" x14ac:dyDescent="0.25">
      <c r="A376" t="s">
        <v>361</v>
      </c>
      <c r="B376" t="s">
        <v>303</v>
      </c>
      <c r="C376" t="s">
        <v>304</v>
      </c>
      <c r="D376" t="s">
        <v>310</v>
      </c>
      <c r="E376" t="s">
        <v>311</v>
      </c>
      <c r="F376" t="s">
        <v>78</v>
      </c>
      <c r="G376" s="1" t="str">
        <f t="shared" si="30"/>
        <v>cl-cs_VariacionReservaInsuficienciaPrimas</v>
      </c>
      <c r="H376" t="str">
        <f t="shared" si="33"/>
        <v>cl-cs</v>
      </c>
      <c r="I376" t="str">
        <f t="shared" si="34"/>
        <v>VariacionReservaInsuficienciaPrimas</v>
      </c>
      <c r="J376" t="str">
        <f t="shared" si="31"/>
        <v>concepto</v>
      </c>
      <c r="K376" t="str">
        <f t="shared" si="32"/>
        <v>debit</v>
      </c>
      <c r="L376" t="str">
        <f t="shared" si="35"/>
        <v>insert into dbax_defi_conc (pref_conc, codi_conc, tipo_conc, tipo_peri, tipo_valo, tipo_cuen) values ('cl-cs','VariacionReservaInsuficienciaPrimas','concepto','duration','xbrli:monetaryItemType','debit')</v>
      </c>
    </row>
    <row r="377" spans="1:12" x14ac:dyDescent="0.25">
      <c r="A377" t="s">
        <v>371</v>
      </c>
      <c r="B377" t="s">
        <v>303</v>
      </c>
      <c r="C377" t="s">
        <v>304</v>
      </c>
      <c r="D377" t="s">
        <v>310</v>
      </c>
      <c r="E377" t="s">
        <v>311</v>
      </c>
      <c r="F377" t="s">
        <v>78</v>
      </c>
      <c r="G377" s="1" t="str">
        <f t="shared" si="30"/>
        <v>cl-cs_VariacionReservaMatematica</v>
      </c>
      <c r="H377" t="str">
        <f t="shared" si="33"/>
        <v>cl-cs</v>
      </c>
      <c r="I377" t="str">
        <f t="shared" si="34"/>
        <v>VariacionReservaMatematica</v>
      </c>
      <c r="J377" t="str">
        <f t="shared" si="31"/>
        <v>concepto</v>
      </c>
      <c r="K377" t="str">
        <f t="shared" si="32"/>
        <v>debit</v>
      </c>
      <c r="L377" t="str">
        <f t="shared" si="35"/>
        <v>insert into dbax_defi_conc (pref_conc, codi_conc, tipo_conc, tipo_peri, tipo_valo, tipo_cuen) values ('cl-cs','VariacionReservaMatematica','concepto','duration','xbrli:monetaryItemType','debit')</v>
      </c>
    </row>
    <row r="378" spans="1:12" x14ac:dyDescent="0.25">
      <c r="A378" t="s">
        <v>372</v>
      </c>
      <c r="B378" t="s">
        <v>303</v>
      </c>
      <c r="C378" t="s">
        <v>304</v>
      </c>
      <c r="D378" t="s">
        <v>310</v>
      </c>
      <c r="E378" t="s">
        <v>311</v>
      </c>
      <c r="F378" t="s">
        <v>78</v>
      </c>
      <c r="G378" s="1" t="str">
        <f t="shared" si="30"/>
        <v>cl-cs_VariacionReservaValorDelFondo</v>
      </c>
      <c r="H378" t="str">
        <f t="shared" si="33"/>
        <v>cl-cs</v>
      </c>
      <c r="I378" t="str">
        <f t="shared" si="34"/>
        <v>VariacionReservaValorDelFondo</v>
      </c>
      <c r="J378" t="str">
        <f t="shared" si="31"/>
        <v>concepto</v>
      </c>
      <c r="K378" t="str">
        <f t="shared" si="32"/>
        <v>debit</v>
      </c>
      <c r="L378" t="str">
        <f t="shared" si="35"/>
        <v>insert into dbax_defi_conc (pref_conc, codi_conc, tipo_conc, tipo_peri, tipo_valo, tipo_cuen) values ('cl-cs','VariacionReservaValorDelFondo','concepto','duration','xbrli:monetaryItemType','debit')</v>
      </c>
    </row>
    <row r="379" spans="1:12" x14ac:dyDescent="0.25">
      <c r="A379" t="s">
        <v>308</v>
      </c>
      <c r="B379" t="s">
        <v>303</v>
      </c>
      <c r="C379" t="s">
        <v>304</v>
      </c>
      <c r="D379" t="s">
        <v>305</v>
      </c>
      <c r="E379" t="s">
        <v>306</v>
      </c>
      <c r="F379" t="s">
        <v>78</v>
      </c>
      <c r="G379" s="1" t="str">
        <f t="shared" si="30"/>
        <v>cl-cs_ColectivosMiembro</v>
      </c>
      <c r="H379" t="str">
        <f t="shared" si="33"/>
        <v>cl-cs</v>
      </c>
      <c r="I379" t="str">
        <f t="shared" si="34"/>
        <v>ColectivosMiembro</v>
      </c>
      <c r="J379" t="str">
        <f t="shared" si="31"/>
        <v>concepto</v>
      </c>
      <c r="K379" t="str">
        <f t="shared" si="32"/>
        <v>abstract</v>
      </c>
      <c r="L379" t="str">
        <f t="shared" si="35"/>
        <v>insert into dbax_defi_conc (pref_conc, codi_conc, tipo_conc, tipo_peri, tipo_valo, tipo_cuen) values ('cl-cs','ColectivosMiembro','concepto','duration','nonnum:domainItemType','abstract')</v>
      </c>
    </row>
    <row r="380" spans="1:12" x14ac:dyDescent="0.25">
      <c r="A380" t="s">
        <v>526</v>
      </c>
      <c r="B380" t="s">
        <v>303</v>
      </c>
      <c r="C380" t="s">
        <v>304</v>
      </c>
      <c r="D380" t="s">
        <v>317</v>
      </c>
      <c r="E380" t="s">
        <v>306</v>
      </c>
      <c r="F380" t="s">
        <v>78</v>
      </c>
      <c r="G380" s="1" t="str">
        <f t="shared" si="30"/>
        <v>cl-cs_CuadroPrimasPartidas</v>
      </c>
      <c r="H380" t="str">
        <f t="shared" si="33"/>
        <v>cl-cs</v>
      </c>
      <c r="I380" t="str">
        <f t="shared" si="34"/>
        <v>CuadroPrimasPartidas</v>
      </c>
      <c r="J380" t="str">
        <f t="shared" si="31"/>
        <v>concepto</v>
      </c>
      <c r="K380" t="str">
        <f t="shared" si="32"/>
        <v>abstract</v>
      </c>
      <c r="L380" t="str">
        <f t="shared" si="35"/>
        <v>insert into dbax_defi_conc (pref_conc, codi_conc, tipo_conc, tipo_peri, tipo_valo, tipo_cuen) values ('cl-cs','CuadroPrimasPartidas','concepto','duration','xbrli:stringItemType','abstract')</v>
      </c>
    </row>
    <row r="381" spans="1:12" x14ac:dyDescent="0.25">
      <c r="A381" t="s">
        <v>527</v>
      </c>
      <c r="B381" t="s">
        <v>303</v>
      </c>
      <c r="C381" t="s">
        <v>304</v>
      </c>
      <c r="D381" t="s">
        <v>317</v>
      </c>
      <c r="E381" t="s">
        <v>306</v>
      </c>
      <c r="F381" t="s">
        <v>78</v>
      </c>
      <c r="G381" s="1" t="str">
        <f t="shared" si="30"/>
        <v>cl-cs_CuadroPrimasSinopsis</v>
      </c>
      <c r="H381" t="str">
        <f t="shared" si="33"/>
        <v>cl-cs</v>
      </c>
      <c r="I381" t="str">
        <f t="shared" si="34"/>
        <v>CuadroPrimasSinopsis</v>
      </c>
      <c r="J381" t="str">
        <f t="shared" si="31"/>
        <v>concepto</v>
      </c>
      <c r="K381" t="str">
        <f t="shared" si="32"/>
        <v>abstract</v>
      </c>
      <c r="L381" t="str">
        <f t="shared" si="35"/>
        <v>insert into dbax_defi_conc (pref_conc, codi_conc, tipo_conc, tipo_peri, tipo_valo, tipo_cuen) values ('cl-cs','CuadroPrimasSinopsis','concepto','duration','xbrli:stringItemType','abstract')</v>
      </c>
    </row>
    <row r="382" spans="1:12" x14ac:dyDescent="0.25">
      <c r="A382" t="s">
        <v>528</v>
      </c>
      <c r="B382" t="s">
        <v>324</v>
      </c>
      <c r="C382" t="s">
        <v>304</v>
      </c>
      <c r="D382" t="s">
        <v>317</v>
      </c>
      <c r="E382" t="s">
        <v>306</v>
      </c>
      <c r="F382" t="s">
        <v>78</v>
      </c>
      <c r="G382" s="1" t="str">
        <f t="shared" si="30"/>
        <v>cl-cs_CuadroPrimasTabla</v>
      </c>
      <c r="H382" t="str">
        <f t="shared" si="33"/>
        <v>cl-cs</v>
      </c>
      <c r="I382" t="str">
        <f t="shared" si="34"/>
        <v>CuadroPrimasTabla</v>
      </c>
      <c r="J382" t="str">
        <f t="shared" si="31"/>
        <v>hipercubo</v>
      </c>
      <c r="K382" t="str">
        <f t="shared" si="32"/>
        <v>abstract</v>
      </c>
      <c r="L382" t="str">
        <f t="shared" si="35"/>
        <v>insert into dbax_defi_conc (pref_conc, codi_conc, tipo_conc, tipo_peri, tipo_valo, tipo_cuen) values ('cl-cs','CuadroPrimasTabla','hipercubo','duration','xbrli:stringItemType','abstract')</v>
      </c>
    </row>
    <row r="383" spans="1:12" x14ac:dyDescent="0.25">
      <c r="A383" t="s">
        <v>329</v>
      </c>
      <c r="B383" t="s">
        <v>330</v>
      </c>
      <c r="C383" t="s">
        <v>304</v>
      </c>
      <c r="D383" t="s">
        <v>317</v>
      </c>
      <c r="E383" t="s">
        <v>306</v>
      </c>
      <c r="F383" t="s">
        <v>78</v>
      </c>
      <c r="G383" s="1" t="str">
        <f t="shared" si="30"/>
        <v>cl-cs_DetalleSubRamosEje</v>
      </c>
      <c r="H383" t="str">
        <f t="shared" si="33"/>
        <v>cl-cs</v>
      </c>
      <c r="I383" t="str">
        <f t="shared" si="34"/>
        <v>DetalleSubRamosEje</v>
      </c>
      <c r="J383" t="str">
        <f t="shared" si="31"/>
        <v>dimension</v>
      </c>
      <c r="K383" t="str">
        <f t="shared" si="32"/>
        <v>abstract</v>
      </c>
      <c r="L383" t="str">
        <f t="shared" si="35"/>
        <v>insert into dbax_defi_conc (pref_conc, codi_conc, tipo_conc, tipo_peri, tipo_valo, tipo_cuen) values ('cl-cs','DetalleSubRamosEje','dimension','duration','xbrli:stringItemType','abstract')</v>
      </c>
    </row>
    <row r="384" spans="1:12" x14ac:dyDescent="0.25">
      <c r="A384" t="s">
        <v>335</v>
      </c>
      <c r="B384" t="s">
        <v>303</v>
      </c>
      <c r="C384" t="s">
        <v>304</v>
      </c>
      <c r="D384" t="s">
        <v>305</v>
      </c>
      <c r="E384" t="s">
        <v>306</v>
      </c>
      <c r="F384" t="s">
        <v>78</v>
      </c>
      <c r="G384" s="1" t="str">
        <f t="shared" si="30"/>
        <v>cl-cs_IndividualesMiembro</v>
      </c>
      <c r="H384" t="str">
        <f t="shared" si="33"/>
        <v>cl-cs</v>
      </c>
      <c r="I384" t="str">
        <f t="shared" si="34"/>
        <v>IndividualesMiembro</v>
      </c>
      <c r="J384" t="str">
        <f t="shared" si="31"/>
        <v>concepto</v>
      </c>
      <c r="K384" t="str">
        <f t="shared" si="32"/>
        <v>abstract</v>
      </c>
      <c r="L384" t="str">
        <f t="shared" si="35"/>
        <v>insert into dbax_defi_conc (pref_conc, codi_conc, tipo_conc, tipo_peri, tipo_valo, tipo_cuen) values ('cl-cs','IndividualesMiembro','concepto','duration','nonnum:domainItemType','abstract')</v>
      </c>
    </row>
    <row r="385" spans="1:12" x14ac:dyDescent="0.25">
      <c r="A385" t="s">
        <v>338</v>
      </c>
      <c r="B385" t="s">
        <v>303</v>
      </c>
      <c r="C385" t="s">
        <v>304</v>
      </c>
      <c r="D385" t="s">
        <v>305</v>
      </c>
      <c r="E385" t="s">
        <v>306</v>
      </c>
      <c r="F385" t="s">
        <v>78</v>
      </c>
      <c r="G385" s="1" t="str">
        <f t="shared" si="30"/>
        <v>cl-cs_MasivoMiembro</v>
      </c>
      <c r="H385" t="str">
        <f t="shared" si="33"/>
        <v>cl-cs</v>
      </c>
      <c r="I385" t="str">
        <f t="shared" si="34"/>
        <v>MasivoMiembro</v>
      </c>
      <c r="J385" t="str">
        <f t="shared" si="31"/>
        <v>concepto</v>
      </c>
      <c r="K385" t="str">
        <f t="shared" si="32"/>
        <v>abstract</v>
      </c>
      <c r="L385" t="str">
        <f t="shared" si="35"/>
        <v>insert into dbax_defi_conc (pref_conc, codi_conc, tipo_conc, tipo_peri, tipo_valo, tipo_cuen) values ('cl-cs','MasivoMiembro','concepto','duration','nonnum:domainItemType','abstract')</v>
      </c>
    </row>
    <row r="386" spans="1:12" x14ac:dyDescent="0.25">
      <c r="A386" t="s">
        <v>365</v>
      </c>
      <c r="B386" t="s">
        <v>303</v>
      </c>
      <c r="C386" t="s">
        <v>304</v>
      </c>
      <c r="D386" t="s">
        <v>305</v>
      </c>
      <c r="E386" t="s">
        <v>306</v>
      </c>
      <c r="F386" t="s">
        <v>78</v>
      </c>
      <c r="G386" s="1" t="str">
        <f t="shared" si="30"/>
        <v>cl-cs_PrevisionalesMiembro</v>
      </c>
      <c r="H386" t="str">
        <f t="shared" si="33"/>
        <v>cl-cs</v>
      </c>
      <c r="I386" t="str">
        <f t="shared" si="34"/>
        <v>PrevisionalesMiembro</v>
      </c>
      <c r="J386" t="str">
        <f t="shared" si="31"/>
        <v>concepto</v>
      </c>
      <c r="K386" t="str">
        <f t="shared" si="32"/>
        <v>abstract</v>
      </c>
      <c r="L386" t="str">
        <f t="shared" si="35"/>
        <v>insert into dbax_defi_conc (pref_conc, codi_conc, tipo_conc, tipo_peri, tipo_valo, tipo_cuen) values ('cl-cs','PrevisionalesMiembro','concepto','duration','nonnum:domainItemType','abstract')</v>
      </c>
    </row>
    <row r="387" spans="1:12" x14ac:dyDescent="0.25">
      <c r="A387" t="s">
        <v>529</v>
      </c>
      <c r="B387" t="s">
        <v>303</v>
      </c>
      <c r="C387" t="s">
        <v>304</v>
      </c>
      <c r="D387" t="s">
        <v>310</v>
      </c>
      <c r="E387" t="s">
        <v>315</v>
      </c>
      <c r="F387" t="s">
        <v>78</v>
      </c>
      <c r="G387" s="1" t="str">
        <f t="shared" si="30"/>
        <v>cl-cs_PrimaDeRenovacionAceptada</v>
      </c>
      <c r="H387" t="str">
        <f t="shared" si="33"/>
        <v>cl-cs</v>
      </c>
      <c r="I387" t="str">
        <f t="shared" si="34"/>
        <v>PrimaDeRenovacionAceptada</v>
      </c>
      <c r="J387" t="str">
        <f t="shared" si="31"/>
        <v>concepto</v>
      </c>
      <c r="K387" t="str">
        <f t="shared" si="32"/>
        <v>credit</v>
      </c>
      <c r="L387" t="str">
        <f t="shared" si="35"/>
        <v>insert into dbax_defi_conc (pref_conc, codi_conc, tipo_conc, tipo_peri, tipo_valo, tipo_cuen) values ('cl-cs','PrimaDeRenovacionAceptada','concepto','duration','xbrli:monetaryItemType','credit')</v>
      </c>
    </row>
    <row r="388" spans="1:12" x14ac:dyDescent="0.25">
      <c r="A388" t="s">
        <v>530</v>
      </c>
      <c r="B388" t="s">
        <v>303</v>
      </c>
      <c r="C388" t="s">
        <v>304</v>
      </c>
      <c r="D388" t="s">
        <v>310</v>
      </c>
      <c r="E388" t="s">
        <v>311</v>
      </c>
      <c r="F388" t="s">
        <v>78</v>
      </c>
      <c r="G388" s="1" t="str">
        <f t="shared" si="30"/>
        <v>cl-cs_PrimaDeRenovacionCedida</v>
      </c>
      <c r="H388" t="str">
        <f t="shared" si="33"/>
        <v>cl-cs</v>
      </c>
      <c r="I388" t="str">
        <f t="shared" si="34"/>
        <v>PrimaDeRenovacionCedida</v>
      </c>
      <c r="J388" t="str">
        <f t="shared" si="31"/>
        <v>concepto</v>
      </c>
      <c r="K388" t="str">
        <f t="shared" si="32"/>
        <v>debit</v>
      </c>
      <c r="L388" t="str">
        <f t="shared" si="35"/>
        <v>insert into dbax_defi_conc (pref_conc, codi_conc, tipo_conc, tipo_peri, tipo_valo, tipo_cuen) values ('cl-cs','PrimaDeRenovacionCedida','concepto','duration','xbrli:monetaryItemType','debit')</v>
      </c>
    </row>
    <row r="389" spans="1:12" x14ac:dyDescent="0.25">
      <c r="A389" t="s">
        <v>531</v>
      </c>
      <c r="B389" t="s">
        <v>303</v>
      </c>
      <c r="C389" t="s">
        <v>304</v>
      </c>
      <c r="D389" t="s">
        <v>310</v>
      </c>
      <c r="E389" t="s">
        <v>315</v>
      </c>
      <c r="F389" t="s">
        <v>78</v>
      </c>
      <c r="G389" s="1" t="str">
        <f t="shared" si="30"/>
        <v>cl-cs_PrimaDeRenovacionDirecta</v>
      </c>
      <c r="H389" t="str">
        <f t="shared" si="33"/>
        <v>cl-cs</v>
      </c>
      <c r="I389" t="str">
        <f t="shared" si="34"/>
        <v>PrimaDeRenovacionDirecta</v>
      </c>
      <c r="J389" t="str">
        <f t="shared" si="31"/>
        <v>concepto</v>
      </c>
      <c r="K389" t="str">
        <f t="shared" si="32"/>
        <v>credit</v>
      </c>
      <c r="L389" t="str">
        <f t="shared" si="35"/>
        <v>insert into dbax_defi_conc (pref_conc, codi_conc, tipo_conc, tipo_peri, tipo_valo, tipo_cuen) values ('cl-cs','PrimaDeRenovacionDirecta','concepto','duration','xbrli:monetaryItemType','credit')</v>
      </c>
    </row>
    <row r="390" spans="1:12" x14ac:dyDescent="0.25">
      <c r="A390" t="s">
        <v>532</v>
      </c>
      <c r="B390" t="s">
        <v>303</v>
      </c>
      <c r="C390" t="s">
        <v>304</v>
      </c>
      <c r="D390" t="s">
        <v>310</v>
      </c>
      <c r="E390" t="s">
        <v>315</v>
      </c>
      <c r="F390" t="s">
        <v>78</v>
      </c>
      <c r="G390" s="1" t="str">
        <f t="shared" si="30"/>
        <v>cl-cs_PrimaDeRenovacionNeta</v>
      </c>
      <c r="H390" t="str">
        <f t="shared" si="33"/>
        <v>cl-cs</v>
      </c>
      <c r="I390" t="str">
        <f t="shared" si="34"/>
        <v>PrimaDeRenovacionNeta</v>
      </c>
      <c r="J390" t="str">
        <f t="shared" si="31"/>
        <v>concepto</v>
      </c>
      <c r="K390" t="str">
        <f t="shared" si="32"/>
        <v>credit</v>
      </c>
      <c r="L390" t="str">
        <f t="shared" si="35"/>
        <v>insert into dbax_defi_conc (pref_conc, codi_conc, tipo_conc, tipo_peri, tipo_valo, tipo_cuen) values ('cl-cs','PrimaDeRenovacionNeta','concepto','duration','xbrli:monetaryItemType','credit')</v>
      </c>
    </row>
    <row r="391" spans="1:12" x14ac:dyDescent="0.25">
      <c r="A391" t="s">
        <v>533</v>
      </c>
      <c r="B391" t="s">
        <v>303</v>
      </c>
      <c r="C391" t="s">
        <v>304</v>
      </c>
      <c r="D391" t="s">
        <v>317</v>
      </c>
      <c r="E391" t="s">
        <v>306</v>
      </c>
      <c r="F391" t="s">
        <v>78</v>
      </c>
      <c r="G391" s="1" t="str">
        <f t="shared" si="30"/>
        <v>cl-cs_PrimaDeRenovacionSinopsis</v>
      </c>
      <c r="H391" t="str">
        <f t="shared" si="33"/>
        <v>cl-cs</v>
      </c>
      <c r="I391" t="str">
        <f t="shared" si="34"/>
        <v>PrimaDeRenovacionSinopsis</v>
      </c>
      <c r="J391" t="str">
        <f t="shared" si="31"/>
        <v>concepto</v>
      </c>
      <c r="K391" t="str">
        <f t="shared" si="32"/>
        <v>abstract</v>
      </c>
      <c r="L391" t="str">
        <f t="shared" si="35"/>
        <v>insert into dbax_defi_conc (pref_conc, codi_conc, tipo_conc, tipo_peri, tipo_valo, tipo_cuen) values ('cl-cs','PrimaDeRenovacionSinopsis','concepto','duration','xbrli:stringItemType','abstract')</v>
      </c>
    </row>
    <row r="392" spans="1:12" x14ac:dyDescent="0.25">
      <c r="A392" t="s">
        <v>534</v>
      </c>
      <c r="B392" t="s">
        <v>303</v>
      </c>
      <c r="C392" t="s">
        <v>304</v>
      </c>
      <c r="D392" t="s">
        <v>310</v>
      </c>
      <c r="E392" t="s">
        <v>315</v>
      </c>
      <c r="F392" t="s">
        <v>78</v>
      </c>
      <c r="G392" s="1" t="str">
        <f t="shared" si="30"/>
        <v>cl-cs_PrimaPrimerAñoAceptada</v>
      </c>
      <c r="H392" t="str">
        <f t="shared" si="33"/>
        <v>cl-cs</v>
      </c>
      <c r="I392" t="str">
        <f t="shared" si="34"/>
        <v>PrimaPrimerAñoAceptada</v>
      </c>
      <c r="J392" t="str">
        <f t="shared" si="31"/>
        <v>concepto</v>
      </c>
      <c r="K392" t="str">
        <f t="shared" si="32"/>
        <v>credit</v>
      </c>
      <c r="L392" t="str">
        <f t="shared" si="35"/>
        <v>insert into dbax_defi_conc (pref_conc, codi_conc, tipo_conc, tipo_peri, tipo_valo, tipo_cuen) values ('cl-cs','PrimaPrimerAñoAceptada','concepto','duration','xbrli:monetaryItemType','credit')</v>
      </c>
    </row>
    <row r="393" spans="1:12" x14ac:dyDescent="0.25">
      <c r="A393" t="s">
        <v>535</v>
      </c>
      <c r="B393" t="s">
        <v>303</v>
      </c>
      <c r="C393" t="s">
        <v>304</v>
      </c>
      <c r="D393" t="s">
        <v>310</v>
      </c>
      <c r="E393" t="s">
        <v>311</v>
      </c>
      <c r="F393" t="s">
        <v>78</v>
      </c>
      <c r="G393" s="1" t="str">
        <f t="shared" ref="G393:G456" si="36">MID(A393,FIND("#",A393)+1,10000)</f>
        <v>cl-cs_PrimaPrimerAñoCedida</v>
      </c>
      <c r="H393" t="str">
        <f t="shared" si="33"/>
        <v>cl-cs</v>
      </c>
      <c r="I393" t="str">
        <f t="shared" si="34"/>
        <v>PrimaPrimerAñoCedida</v>
      </c>
      <c r="J393" t="str">
        <f t="shared" ref="J393:J456" si="37">IF(B393="xbrldt:hypercubeItem","hipercubo",IF(B393="xbrli:item","concepto",IF(B393="xbrldt:dimensionItem","dimension",B393)))</f>
        <v>concepto</v>
      </c>
      <c r="K393" t="str">
        <f t="shared" ref="K393:K456" si="38">IF(E393&lt;&gt;"false",E393,"")</f>
        <v>debit</v>
      </c>
      <c r="L393" t="str">
        <f t="shared" si="35"/>
        <v>insert into dbax_defi_conc (pref_conc, codi_conc, tipo_conc, tipo_peri, tipo_valo, tipo_cuen) values ('cl-cs','PrimaPrimerAñoCedida','concepto','duration','xbrli:monetaryItemType','debit')</v>
      </c>
    </row>
    <row r="394" spans="1:12" x14ac:dyDescent="0.25">
      <c r="A394" t="s">
        <v>536</v>
      </c>
      <c r="B394" t="s">
        <v>303</v>
      </c>
      <c r="C394" t="s">
        <v>304</v>
      </c>
      <c r="D394" t="s">
        <v>310</v>
      </c>
      <c r="E394" t="s">
        <v>315</v>
      </c>
      <c r="F394" t="s">
        <v>78</v>
      </c>
      <c r="G394" s="1" t="str">
        <f t="shared" si="36"/>
        <v>cl-cs_PrimaPrimerAñoDirecta</v>
      </c>
      <c r="H394" t="str">
        <f t="shared" ref="H394:H457" si="39">MID(G394,1,FIND("_",G394)-1)</f>
        <v>cl-cs</v>
      </c>
      <c r="I394" t="str">
        <f t="shared" ref="I394:I457" si="40">MID(G394,FIND("_",G394)+1,10000)</f>
        <v>PrimaPrimerAñoDirecta</v>
      </c>
      <c r="J394" t="str">
        <f t="shared" si="37"/>
        <v>concepto</v>
      </c>
      <c r="K394" t="str">
        <f t="shared" si="38"/>
        <v>credit</v>
      </c>
      <c r="L394" t="str">
        <f t="shared" ref="L394:L457" si="41">CONCATENATE("insert into dbax_defi_conc (pref_conc, codi_conc, tipo_conc, tipo_peri, tipo_valo, tipo_cuen) values ('",H394,"','",I394,"','",J394,"','",C394,"','",D394,"','",K394,"')")</f>
        <v>insert into dbax_defi_conc (pref_conc, codi_conc, tipo_conc, tipo_peri, tipo_valo, tipo_cuen) values ('cl-cs','PrimaPrimerAñoDirecta','concepto','duration','xbrli:monetaryItemType','credit')</v>
      </c>
    </row>
    <row r="395" spans="1:12" x14ac:dyDescent="0.25">
      <c r="A395" t="s">
        <v>537</v>
      </c>
      <c r="B395" t="s">
        <v>303</v>
      </c>
      <c r="C395" t="s">
        <v>304</v>
      </c>
      <c r="D395" t="s">
        <v>310</v>
      </c>
      <c r="E395" t="s">
        <v>315</v>
      </c>
      <c r="F395" t="s">
        <v>78</v>
      </c>
      <c r="G395" s="1" t="str">
        <f t="shared" si="36"/>
        <v>cl-cs_PrimaPrimerAñoNeta</v>
      </c>
      <c r="H395" t="str">
        <f t="shared" si="39"/>
        <v>cl-cs</v>
      </c>
      <c r="I395" t="str">
        <f t="shared" si="40"/>
        <v>PrimaPrimerAñoNeta</v>
      </c>
      <c r="J395" t="str">
        <f t="shared" si="37"/>
        <v>concepto</v>
      </c>
      <c r="K395" t="str">
        <f t="shared" si="38"/>
        <v>credit</v>
      </c>
      <c r="L395" t="str">
        <f t="shared" si="41"/>
        <v>insert into dbax_defi_conc (pref_conc, codi_conc, tipo_conc, tipo_peri, tipo_valo, tipo_cuen) values ('cl-cs','PrimaPrimerAñoNeta','concepto','duration','xbrli:monetaryItemType','credit')</v>
      </c>
    </row>
    <row r="396" spans="1:12" x14ac:dyDescent="0.25">
      <c r="A396" t="s">
        <v>538</v>
      </c>
      <c r="B396" t="s">
        <v>303</v>
      </c>
      <c r="C396" t="s">
        <v>304</v>
      </c>
      <c r="D396" t="s">
        <v>317</v>
      </c>
      <c r="E396" t="s">
        <v>306</v>
      </c>
      <c r="F396" t="s">
        <v>78</v>
      </c>
      <c r="G396" s="1" t="str">
        <f t="shared" si="36"/>
        <v>cl-cs_PrimaPrimerAñoSinopsis</v>
      </c>
      <c r="H396" t="str">
        <f t="shared" si="39"/>
        <v>cl-cs</v>
      </c>
      <c r="I396" t="str">
        <f t="shared" si="40"/>
        <v>PrimaPrimerAñoSinopsis</v>
      </c>
      <c r="J396" t="str">
        <f t="shared" si="37"/>
        <v>concepto</v>
      </c>
      <c r="K396" t="str">
        <f t="shared" si="38"/>
        <v>abstract</v>
      </c>
      <c r="L396" t="str">
        <f t="shared" si="41"/>
        <v>insert into dbax_defi_conc (pref_conc, codi_conc, tipo_conc, tipo_peri, tipo_valo, tipo_cuen) values ('cl-cs','PrimaPrimerAñoSinopsis','concepto','duration','xbrli:stringItemType','abstract')</v>
      </c>
    </row>
    <row r="397" spans="1:12" x14ac:dyDescent="0.25">
      <c r="A397" t="s">
        <v>344</v>
      </c>
      <c r="B397" t="s">
        <v>303</v>
      </c>
      <c r="C397" t="s">
        <v>304</v>
      </c>
      <c r="D397" t="s">
        <v>310</v>
      </c>
      <c r="E397" t="s">
        <v>315</v>
      </c>
      <c r="F397" t="s">
        <v>78</v>
      </c>
      <c r="G397" s="1" t="str">
        <f t="shared" si="36"/>
        <v>cl-cs_PrimasDirectas</v>
      </c>
      <c r="H397" t="str">
        <f t="shared" si="39"/>
        <v>cl-cs</v>
      </c>
      <c r="I397" t="str">
        <f t="shared" si="40"/>
        <v>PrimasDirectas</v>
      </c>
      <c r="J397" t="str">
        <f t="shared" si="37"/>
        <v>concepto</v>
      </c>
      <c r="K397" t="str">
        <f t="shared" si="38"/>
        <v>credit</v>
      </c>
      <c r="L397" t="str">
        <f t="shared" si="41"/>
        <v>insert into dbax_defi_conc (pref_conc, codi_conc, tipo_conc, tipo_peri, tipo_valo, tipo_cuen) values ('cl-cs','PrimasDirectas','concepto','duration','xbrli:monetaryItemType','credit')</v>
      </c>
    </row>
    <row r="398" spans="1:12" x14ac:dyDescent="0.25">
      <c r="A398" t="s">
        <v>539</v>
      </c>
      <c r="B398" t="s">
        <v>303</v>
      </c>
      <c r="C398" t="s">
        <v>304</v>
      </c>
      <c r="D398" t="s">
        <v>310</v>
      </c>
      <c r="E398" t="s">
        <v>315</v>
      </c>
      <c r="F398" t="s">
        <v>78</v>
      </c>
      <c r="G398" s="1" t="str">
        <f t="shared" si="36"/>
        <v>cl-cs_PrimaUnicaAceptada</v>
      </c>
      <c r="H398" t="str">
        <f t="shared" si="39"/>
        <v>cl-cs</v>
      </c>
      <c r="I398" t="str">
        <f t="shared" si="40"/>
        <v>PrimaUnicaAceptada</v>
      </c>
      <c r="J398" t="str">
        <f t="shared" si="37"/>
        <v>concepto</v>
      </c>
      <c r="K398" t="str">
        <f t="shared" si="38"/>
        <v>credit</v>
      </c>
      <c r="L398" t="str">
        <f t="shared" si="41"/>
        <v>insert into dbax_defi_conc (pref_conc, codi_conc, tipo_conc, tipo_peri, tipo_valo, tipo_cuen) values ('cl-cs','PrimaUnicaAceptada','concepto','duration','xbrli:monetaryItemType','credit')</v>
      </c>
    </row>
    <row r="399" spans="1:12" x14ac:dyDescent="0.25">
      <c r="A399" t="s">
        <v>540</v>
      </c>
      <c r="B399" t="s">
        <v>303</v>
      </c>
      <c r="C399" t="s">
        <v>304</v>
      </c>
      <c r="D399" t="s">
        <v>310</v>
      </c>
      <c r="E399" t="s">
        <v>311</v>
      </c>
      <c r="F399" t="s">
        <v>78</v>
      </c>
      <c r="G399" s="1" t="str">
        <f t="shared" si="36"/>
        <v>cl-cs_PrimaUnicaCedida</v>
      </c>
      <c r="H399" t="str">
        <f t="shared" si="39"/>
        <v>cl-cs</v>
      </c>
      <c r="I399" t="str">
        <f t="shared" si="40"/>
        <v>PrimaUnicaCedida</v>
      </c>
      <c r="J399" t="str">
        <f t="shared" si="37"/>
        <v>concepto</v>
      </c>
      <c r="K399" t="str">
        <f t="shared" si="38"/>
        <v>debit</v>
      </c>
      <c r="L399" t="str">
        <f t="shared" si="41"/>
        <v>insert into dbax_defi_conc (pref_conc, codi_conc, tipo_conc, tipo_peri, tipo_valo, tipo_cuen) values ('cl-cs','PrimaUnicaCedida','concepto','duration','xbrli:monetaryItemType','debit')</v>
      </c>
    </row>
    <row r="400" spans="1:12" x14ac:dyDescent="0.25">
      <c r="A400" t="s">
        <v>541</v>
      </c>
      <c r="B400" t="s">
        <v>303</v>
      </c>
      <c r="C400" t="s">
        <v>304</v>
      </c>
      <c r="D400" t="s">
        <v>310</v>
      </c>
      <c r="E400" t="s">
        <v>315</v>
      </c>
      <c r="F400" t="s">
        <v>78</v>
      </c>
      <c r="G400" s="1" t="str">
        <f t="shared" si="36"/>
        <v>cl-cs_PrimaUnicaDirecta</v>
      </c>
      <c r="H400" t="str">
        <f t="shared" si="39"/>
        <v>cl-cs</v>
      </c>
      <c r="I400" t="str">
        <f t="shared" si="40"/>
        <v>PrimaUnicaDirecta</v>
      </c>
      <c r="J400" t="str">
        <f t="shared" si="37"/>
        <v>concepto</v>
      </c>
      <c r="K400" t="str">
        <f t="shared" si="38"/>
        <v>credit</v>
      </c>
      <c r="L400" t="str">
        <f t="shared" si="41"/>
        <v>insert into dbax_defi_conc (pref_conc, codi_conc, tipo_conc, tipo_peri, tipo_valo, tipo_cuen) values ('cl-cs','PrimaUnicaDirecta','concepto','duration','xbrli:monetaryItemType','credit')</v>
      </c>
    </row>
    <row r="401" spans="1:12" x14ac:dyDescent="0.25">
      <c r="A401" t="s">
        <v>542</v>
      </c>
      <c r="B401" t="s">
        <v>303</v>
      </c>
      <c r="C401" t="s">
        <v>304</v>
      </c>
      <c r="D401" t="s">
        <v>310</v>
      </c>
      <c r="E401" t="s">
        <v>315</v>
      </c>
      <c r="F401" t="s">
        <v>78</v>
      </c>
      <c r="G401" s="1" t="str">
        <f t="shared" si="36"/>
        <v>cl-cs_PrimaUnicaNeta</v>
      </c>
      <c r="H401" t="str">
        <f t="shared" si="39"/>
        <v>cl-cs</v>
      </c>
      <c r="I401" t="str">
        <f t="shared" si="40"/>
        <v>PrimaUnicaNeta</v>
      </c>
      <c r="J401" t="str">
        <f t="shared" si="37"/>
        <v>concepto</v>
      </c>
      <c r="K401" t="str">
        <f t="shared" si="38"/>
        <v>credit</v>
      </c>
      <c r="L401" t="str">
        <f t="shared" si="41"/>
        <v>insert into dbax_defi_conc (pref_conc, codi_conc, tipo_conc, tipo_peri, tipo_valo, tipo_cuen) values ('cl-cs','PrimaUnicaNeta','concepto','duration','xbrli:monetaryItemType','credit')</v>
      </c>
    </row>
    <row r="402" spans="1:12" x14ac:dyDescent="0.25">
      <c r="A402" t="s">
        <v>543</v>
      </c>
      <c r="B402" t="s">
        <v>303</v>
      </c>
      <c r="C402" t="s">
        <v>304</v>
      </c>
      <c r="D402" t="s">
        <v>317</v>
      </c>
      <c r="E402" t="s">
        <v>306</v>
      </c>
      <c r="F402" t="s">
        <v>78</v>
      </c>
      <c r="G402" s="1" t="str">
        <f t="shared" si="36"/>
        <v>cl-cs_PrimaUnicaSinopsis</v>
      </c>
      <c r="H402" t="str">
        <f t="shared" si="39"/>
        <v>cl-cs</v>
      </c>
      <c r="I402" t="str">
        <f t="shared" si="40"/>
        <v>PrimaUnicaSinopsis</v>
      </c>
      <c r="J402" t="str">
        <f t="shared" si="37"/>
        <v>concepto</v>
      </c>
      <c r="K402" t="str">
        <f t="shared" si="38"/>
        <v>abstract</v>
      </c>
      <c r="L402" t="str">
        <f t="shared" si="41"/>
        <v>insert into dbax_defi_conc (pref_conc, codi_conc, tipo_conc, tipo_peri, tipo_valo, tipo_cuen) values ('cl-cs','PrimaUnicaSinopsis','concepto','duration','xbrli:stringItemType','abstract')</v>
      </c>
    </row>
    <row r="403" spans="1:12" x14ac:dyDescent="0.25">
      <c r="A403" t="s">
        <v>346</v>
      </c>
      <c r="B403" t="s">
        <v>330</v>
      </c>
      <c r="C403" t="s">
        <v>304</v>
      </c>
      <c r="D403" t="s">
        <v>317</v>
      </c>
      <c r="E403" t="s">
        <v>306</v>
      </c>
      <c r="F403" t="s">
        <v>78</v>
      </c>
      <c r="G403" s="1" t="str">
        <f t="shared" si="36"/>
        <v>cl-cs_RamosEje</v>
      </c>
      <c r="H403" t="str">
        <f t="shared" si="39"/>
        <v>cl-cs</v>
      </c>
      <c r="I403" t="str">
        <f t="shared" si="40"/>
        <v>RamosEje</v>
      </c>
      <c r="J403" t="str">
        <f t="shared" si="37"/>
        <v>dimension</v>
      </c>
      <c r="K403" t="str">
        <f t="shared" si="38"/>
        <v>abstract</v>
      </c>
      <c r="L403" t="str">
        <f t="shared" si="41"/>
        <v>insert into dbax_defi_conc (pref_conc, codi_conc, tipo_conc, tipo_peri, tipo_valo, tipo_cuen) values ('cl-cs','RamosEje','dimension','duration','xbrli:stringItemType','abstract')</v>
      </c>
    </row>
    <row r="404" spans="1:12" x14ac:dyDescent="0.25">
      <c r="A404" t="s">
        <v>350</v>
      </c>
      <c r="B404" t="s">
        <v>303</v>
      </c>
      <c r="C404" t="s">
        <v>304</v>
      </c>
      <c r="D404" t="s">
        <v>305</v>
      </c>
      <c r="E404" t="s">
        <v>306</v>
      </c>
      <c r="F404" t="s">
        <v>78</v>
      </c>
      <c r="G404" s="1" t="str">
        <f t="shared" si="36"/>
        <v>cl-cs_RamosSinopsisMiembro</v>
      </c>
      <c r="H404" t="str">
        <f t="shared" si="39"/>
        <v>cl-cs</v>
      </c>
      <c r="I404" t="str">
        <f t="shared" si="40"/>
        <v>RamosSinopsisMiembro</v>
      </c>
      <c r="J404" t="str">
        <f t="shared" si="37"/>
        <v>concepto</v>
      </c>
      <c r="K404" t="str">
        <f t="shared" si="38"/>
        <v>abstract</v>
      </c>
      <c r="L404" t="str">
        <f t="shared" si="41"/>
        <v>insert into dbax_defi_conc (pref_conc, codi_conc, tipo_conc, tipo_peri, tipo_valo, tipo_cuen) values ('cl-cs','RamosSinopsisMiembro','concepto','duration','nonnum:domainItemType','abstract')</v>
      </c>
    </row>
    <row r="405" spans="1:12" x14ac:dyDescent="0.25">
      <c r="A405" t="s">
        <v>366</v>
      </c>
      <c r="B405" t="s">
        <v>303</v>
      </c>
      <c r="C405" t="s">
        <v>304</v>
      </c>
      <c r="D405" t="s">
        <v>367</v>
      </c>
      <c r="E405" t="s">
        <v>349</v>
      </c>
      <c r="F405" t="s">
        <v>78</v>
      </c>
      <c r="G405" s="1" t="str">
        <f t="shared" si="36"/>
        <v>cl-cs_RamosVida</v>
      </c>
      <c r="H405" t="str">
        <f t="shared" si="39"/>
        <v>cl-cs</v>
      </c>
      <c r="I405" t="str">
        <f t="shared" si="40"/>
        <v>RamosVida</v>
      </c>
      <c r="J405" t="str">
        <f t="shared" si="37"/>
        <v>concepto</v>
      </c>
      <c r="K405" t="str">
        <f t="shared" si="38"/>
        <v/>
      </c>
      <c r="L405" t="str">
        <f t="shared" si="41"/>
        <v>insert into dbax_defi_conc (pref_conc, codi_conc, tipo_conc, tipo_peri, tipo_valo, tipo_cuen) values ('cl-cs','RamosVida','concepto','duration','cl-cs_typ:RamosVidaItemType','')</v>
      </c>
    </row>
    <row r="406" spans="1:12" x14ac:dyDescent="0.25">
      <c r="A406" t="s">
        <v>357</v>
      </c>
      <c r="B406" t="s">
        <v>303</v>
      </c>
      <c r="C406" t="s">
        <v>304</v>
      </c>
      <c r="D406" t="s">
        <v>305</v>
      </c>
      <c r="E406" t="s">
        <v>306</v>
      </c>
      <c r="F406" t="s">
        <v>78</v>
      </c>
      <c r="G406" s="1" t="str">
        <f t="shared" si="36"/>
        <v>cl-cs_TotalSubRamosMiembro</v>
      </c>
      <c r="H406" t="str">
        <f t="shared" si="39"/>
        <v>cl-cs</v>
      </c>
      <c r="I406" t="str">
        <f t="shared" si="40"/>
        <v>TotalSubRamosMiembro</v>
      </c>
      <c r="J406" t="str">
        <f t="shared" si="37"/>
        <v>concepto</v>
      </c>
      <c r="K406" t="str">
        <f t="shared" si="38"/>
        <v>abstract</v>
      </c>
      <c r="L406" t="str">
        <f t="shared" si="41"/>
        <v>insert into dbax_defi_conc (pref_conc, codi_conc, tipo_conc, tipo_peri, tipo_valo, tipo_cuen) values ('cl-cs','TotalSubRamosMiembro','concepto','duration','nonnum:domainItemType','abstract')</v>
      </c>
    </row>
    <row r="407" spans="1:12" x14ac:dyDescent="0.25">
      <c r="A407" t="s">
        <v>544</v>
      </c>
      <c r="B407" t="s">
        <v>303</v>
      </c>
      <c r="C407" t="s">
        <v>304</v>
      </c>
      <c r="D407" t="s">
        <v>490</v>
      </c>
      <c r="E407" t="s">
        <v>349</v>
      </c>
      <c r="F407" t="s">
        <v>78</v>
      </c>
      <c r="G407" s="1" t="str">
        <f t="shared" si="36"/>
        <v>cl-cs_BeneficiariosDeAseguradosFallecidos</v>
      </c>
      <c r="H407" t="str">
        <f t="shared" si="39"/>
        <v>cl-cs</v>
      </c>
      <c r="I407" t="str">
        <f t="shared" si="40"/>
        <v>BeneficiariosDeAseguradosFallecidos</v>
      </c>
      <c r="J407" t="str">
        <f t="shared" si="37"/>
        <v>concepto</v>
      </c>
      <c r="K407" t="str">
        <f t="shared" si="38"/>
        <v/>
      </c>
      <c r="L407" t="str">
        <f t="shared" si="41"/>
        <v>insert into dbax_defi_conc (pref_conc, codi_conc, tipo_conc, tipo_peri, tipo_valo, tipo_cuen) values ('cl-cs','BeneficiariosDeAseguradosFallecidos','concepto','duration','xbrli:decimalItemType','')</v>
      </c>
    </row>
    <row r="408" spans="1:12" x14ac:dyDescent="0.25">
      <c r="A408" t="s">
        <v>545</v>
      </c>
      <c r="B408" t="s">
        <v>303</v>
      </c>
      <c r="C408" t="s">
        <v>304</v>
      </c>
      <c r="D408" t="s">
        <v>490</v>
      </c>
      <c r="E408" t="s">
        <v>349</v>
      </c>
      <c r="F408" t="s">
        <v>78</v>
      </c>
      <c r="G408" s="1" t="str">
        <f t="shared" si="36"/>
        <v>cl-cs_BeneficiariosDeAseguradosFallecidosPorSubdivisionDeRamos</v>
      </c>
      <c r="H408" t="str">
        <f t="shared" si="39"/>
        <v>cl-cs</v>
      </c>
      <c r="I408" t="str">
        <f t="shared" si="40"/>
        <v>BeneficiariosDeAseguradosFallecidosPorSubdivisionDeRamos</v>
      </c>
      <c r="J408" t="str">
        <f t="shared" si="37"/>
        <v>concepto</v>
      </c>
      <c r="K408" t="str">
        <f t="shared" si="38"/>
        <v/>
      </c>
      <c r="L408" t="str">
        <f t="shared" si="41"/>
        <v>insert into dbax_defi_conc (pref_conc, codi_conc, tipo_conc, tipo_peri, tipo_valo, tipo_cuen) values ('cl-cs','BeneficiariosDeAseguradosFallecidosPorSubdivisionDeRamos','concepto','duration','xbrli:decimalItemType','')</v>
      </c>
    </row>
    <row r="409" spans="1:12" x14ac:dyDescent="0.25">
      <c r="A409" t="s">
        <v>546</v>
      </c>
      <c r="B409" t="s">
        <v>303</v>
      </c>
      <c r="C409" t="s">
        <v>304</v>
      </c>
      <c r="D409" t="s">
        <v>490</v>
      </c>
      <c r="E409" t="s">
        <v>349</v>
      </c>
      <c r="F409" t="s">
        <v>78</v>
      </c>
      <c r="G409" s="1" t="str">
        <f t="shared" si="36"/>
        <v>cl-cs_BeneficiariosDeAseguradosFallecidosTotales</v>
      </c>
      <c r="H409" t="str">
        <f t="shared" si="39"/>
        <v>cl-cs</v>
      </c>
      <c r="I409" t="str">
        <f t="shared" si="40"/>
        <v>BeneficiariosDeAseguradosFallecidosTotales</v>
      </c>
      <c r="J409" t="str">
        <f t="shared" si="37"/>
        <v>concepto</v>
      </c>
      <c r="K409" t="str">
        <f t="shared" si="38"/>
        <v/>
      </c>
      <c r="L409" t="str">
        <f t="shared" si="41"/>
        <v>insert into dbax_defi_conc (pref_conc, codi_conc, tipo_conc, tipo_peri, tipo_valo, tipo_cuen) values ('cl-cs','BeneficiariosDeAseguradosFallecidosTotales','concepto','duration','xbrli:decimalItemType','')</v>
      </c>
    </row>
    <row r="410" spans="1:12" x14ac:dyDescent="0.25">
      <c r="A410" t="s">
        <v>547</v>
      </c>
      <c r="B410" t="s">
        <v>303</v>
      </c>
      <c r="C410" t="s">
        <v>304</v>
      </c>
      <c r="D410" t="s">
        <v>490</v>
      </c>
      <c r="E410" t="s">
        <v>349</v>
      </c>
      <c r="F410" t="s">
        <v>78</v>
      </c>
      <c r="G410" s="1" t="str">
        <f t="shared" si="36"/>
        <v>cl-cs_BeneficiariosDeAseguradosNoFallecidos</v>
      </c>
      <c r="H410" t="str">
        <f t="shared" si="39"/>
        <v>cl-cs</v>
      </c>
      <c r="I410" t="str">
        <f t="shared" si="40"/>
        <v>BeneficiariosDeAseguradosNoFallecidos</v>
      </c>
      <c r="J410" t="str">
        <f t="shared" si="37"/>
        <v>concepto</v>
      </c>
      <c r="K410" t="str">
        <f t="shared" si="38"/>
        <v/>
      </c>
      <c r="L410" t="str">
        <f t="shared" si="41"/>
        <v>insert into dbax_defi_conc (pref_conc, codi_conc, tipo_conc, tipo_peri, tipo_valo, tipo_cuen) values ('cl-cs','BeneficiariosDeAseguradosNoFallecidos','concepto','duration','xbrli:decimalItemType','')</v>
      </c>
    </row>
    <row r="411" spans="1:12" x14ac:dyDescent="0.25">
      <c r="A411" t="s">
        <v>548</v>
      </c>
      <c r="B411" t="s">
        <v>303</v>
      </c>
      <c r="C411" t="s">
        <v>304</v>
      </c>
      <c r="D411" t="s">
        <v>490</v>
      </c>
      <c r="E411" t="s">
        <v>349</v>
      </c>
      <c r="F411" t="s">
        <v>78</v>
      </c>
      <c r="G411" s="1" t="str">
        <f t="shared" si="36"/>
        <v>cl-cs_BeneficiariosDeAseguradosNoFallecidosPorSubdivisionDeRamos</v>
      </c>
      <c r="H411" t="str">
        <f t="shared" si="39"/>
        <v>cl-cs</v>
      </c>
      <c r="I411" t="str">
        <f t="shared" si="40"/>
        <v>BeneficiariosDeAseguradosNoFallecidosPorSubdivisionDeRamos</v>
      </c>
      <c r="J411" t="str">
        <f t="shared" si="37"/>
        <v>concepto</v>
      </c>
      <c r="K411" t="str">
        <f t="shared" si="38"/>
        <v/>
      </c>
      <c r="L411" t="str">
        <f t="shared" si="41"/>
        <v>insert into dbax_defi_conc (pref_conc, codi_conc, tipo_conc, tipo_peri, tipo_valo, tipo_cuen) values ('cl-cs','BeneficiariosDeAseguradosNoFallecidosPorSubdivisionDeRamos','concepto','duration','xbrli:decimalItemType','')</v>
      </c>
    </row>
    <row r="412" spans="1:12" x14ac:dyDescent="0.25">
      <c r="A412" t="s">
        <v>549</v>
      </c>
      <c r="B412" t="s">
        <v>303</v>
      </c>
      <c r="C412" t="s">
        <v>304</v>
      </c>
      <c r="D412" t="s">
        <v>490</v>
      </c>
      <c r="E412" t="s">
        <v>349</v>
      </c>
      <c r="F412" t="s">
        <v>78</v>
      </c>
      <c r="G412" s="1" t="str">
        <f t="shared" si="36"/>
        <v>cl-cs_BeneficiariosDeAseguradosNoFallecidosTotales</v>
      </c>
      <c r="H412" t="str">
        <f t="shared" si="39"/>
        <v>cl-cs</v>
      </c>
      <c r="I412" t="str">
        <f t="shared" si="40"/>
        <v>BeneficiariosDeAseguradosNoFallecidosTotales</v>
      </c>
      <c r="J412" t="str">
        <f t="shared" si="37"/>
        <v>concepto</v>
      </c>
      <c r="K412" t="str">
        <f t="shared" si="38"/>
        <v/>
      </c>
      <c r="L412" t="str">
        <f t="shared" si="41"/>
        <v>insert into dbax_defi_conc (pref_conc, codi_conc, tipo_conc, tipo_peri, tipo_valo, tipo_cuen) values ('cl-cs','BeneficiariosDeAseguradosNoFallecidosTotales','concepto','duration','xbrli:decimalItemType','')</v>
      </c>
    </row>
    <row r="413" spans="1:12" x14ac:dyDescent="0.25">
      <c r="A413" t="s">
        <v>550</v>
      </c>
      <c r="B413" t="s">
        <v>303</v>
      </c>
      <c r="C413" t="s">
        <v>304</v>
      </c>
      <c r="D413" t="s">
        <v>310</v>
      </c>
      <c r="E413" t="s">
        <v>315</v>
      </c>
      <c r="F413" t="s">
        <v>78</v>
      </c>
      <c r="G413" s="1" t="str">
        <f t="shared" si="36"/>
        <v>cl-cs_CapitalesAseguradosEnElPeriodo</v>
      </c>
      <c r="H413" t="str">
        <f t="shared" si="39"/>
        <v>cl-cs</v>
      </c>
      <c r="I413" t="str">
        <f t="shared" si="40"/>
        <v>CapitalesAseguradosEnElPeriodo</v>
      </c>
      <c r="J413" t="str">
        <f t="shared" si="37"/>
        <v>concepto</v>
      </c>
      <c r="K413" t="str">
        <f t="shared" si="38"/>
        <v>credit</v>
      </c>
      <c r="L413" t="str">
        <f t="shared" si="41"/>
        <v>insert into dbax_defi_conc (pref_conc, codi_conc, tipo_conc, tipo_peri, tipo_valo, tipo_cuen) values ('cl-cs','CapitalesAseguradosEnElPeriodo','concepto','duration','xbrli:monetaryItemType','credit')</v>
      </c>
    </row>
    <row r="414" spans="1:12" x14ac:dyDescent="0.25">
      <c r="A414" t="s">
        <v>308</v>
      </c>
      <c r="B414" t="s">
        <v>303</v>
      </c>
      <c r="C414" t="s">
        <v>304</v>
      </c>
      <c r="D414" t="s">
        <v>305</v>
      </c>
      <c r="E414" t="s">
        <v>306</v>
      </c>
      <c r="F414" t="s">
        <v>78</v>
      </c>
      <c r="G414" s="1" t="str">
        <f t="shared" si="36"/>
        <v>cl-cs_ColectivosMiembro</v>
      </c>
      <c r="H414" t="str">
        <f t="shared" si="39"/>
        <v>cl-cs</v>
      </c>
      <c r="I414" t="str">
        <f t="shared" si="40"/>
        <v>ColectivosMiembro</v>
      </c>
      <c r="J414" t="str">
        <f t="shared" si="37"/>
        <v>concepto</v>
      </c>
      <c r="K414" t="str">
        <f t="shared" si="38"/>
        <v>abstract</v>
      </c>
      <c r="L414" t="str">
        <f t="shared" si="41"/>
        <v>insert into dbax_defi_conc (pref_conc, codi_conc, tipo_conc, tipo_peri, tipo_valo, tipo_cuen) values ('cl-cs','ColectivosMiembro','concepto','duration','nonnum:domainItemType','abstract')</v>
      </c>
    </row>
    <row r="415" spans="1:12" x14ac:dyDescent="0.25">
      <c r="A415" t="s">
        <v>474</v>
      </c>
      <c r="B415" t="s">
        <v>324</v>
      </c>
      <c r="C415" t="s">
        <v>304</v>
      </c>
      <c r="D415" t="s">
        <v>317</v>
      </c>
      <c r="E415" t="s">
        <v>306</v>
      </c>
      <c r="F415" t="s">
        <v>78</v>
      </c>
      <c r="G415" s="1" t="str">
        <f t="shared" si="36"/>
        <v>cl-cs_CuadroDatosEstadisticoPorRamoTabla</v>
      </c>
      <c r="H415" t="str">
        <f t="shared" si="39"/>
        <v>cl-cs</v>
      </c>
      <c r="I415" t="str">
        <f t="shared" si="40"/>
        <v>CuadroDatosEstadisticoPorRamoTabla</v>
      </c>
      <c r="J415" t="str">
        <f t="shared" si="37"/>
        <v>hipercubo</v>
      </c>
      <c r="K415" t="str">
        <f t="shared" si="38"/>
        <v>abstract</v>
      </c>
      <c r="L415" t="str">
        <f t="shared" si="41"/>
        <v>insert into dbax_defi_conc (pref_conc, codi_conc, tipo_conc, tipo_peri, tipo_valo, tipo_cuen) values ('cl-cs','CuadroDatosEstadisticoPorRamoTabla','hipercubo','duration','xbrli:stringItemType','abstract')</v>
      </c>
    </row>
    <row r="416" spans="1:12" x14ac:dyDescent="0.25">
      <c r="A416" t="s">
        <v>475</v>
      </c>
      <c r="B416" t="s">
        <v>303</v>
      </c>
      <c r="C416" t="s">
        <v>304</v>
      </c>
      <c r="D416" t="s">
        <v>317</v>
      </c>
      <c r="E416" t="s">
        <v>306</v>
      </c>
      <c r="F416" t="s">
        <v>78</v>
      </c>
      <c r="G416" s="1" t="str">
        <f t="shared" si="36"/>
        <v>cl-cs_CuadroDatosEstadisticosPorRamoPartidas</v>
      </c>
      <c r="H416" t="str">
        <f t="shared" si="39"/>
        <v>cl-cs</v>
      </c>
      <c r="I416" t="str">
        <f t="shared" si="40"/>
        <v>CuadroDatosEstadisticosPorRamoPartidas</v>
      </c>
      <c r="J416" t="str">
        <f t="shared" si="37"/>
        <v>concepto</v>
      </c>
      <c r="K416" t="str">
        <f t="shared" si="38"/>
        <v>abstract</v>
      </c>
      <c r="L416" t="str">
        <f t="shared" si="41"/>
        <v>insert into dbax_defi_conc (pref_conc, codi_conc, tipo_conc, tipo_peri, tipo_valo, tipo_cuen) values ('cl-cs','CuadroDatosEstadisticosPorRamoPartidas','concepto','duration','xbrli:stringItemType','abstract')</v>
      </c>
    </row>
    <row r="417" spans="1:12" x14ac:dyDescent="0.25">
      <c r="A417" t="s">
        <v>476</v>
      </c>
      <c r="B417" t="s">
        <v>303</v>
      </c>
      <c r="C417" t="s">
        <v>304</v>
      </c>
      <c r="D417" t="s">
        <v>317</v>
      </c>
      <c r="E417" t="s">
        <v>306</v>
      </c>
      <c r="F417" t="s">
        <v>78</v>
      </c>
      <c r="G417" s="1" t="str">
        <f t="shared" si="36"/>
        <v>cl-cs_CuadroDatosEstadisticosPorRamoSinopsis</v>
      </c>
      <c r="H417" t="str">
        <f t="shared" si="39"/>
        <v>cl-cs</v>
      </c>
      <c r="I417" t="str">
        <f t="shared" si="40"/>
        <v>CuadroDatosEstadisticosPorRamoSinopsis</v>
      </c>
      <c r="J417" t="str">
        <f t="shared" si="37"/>
        <v>concepto</v>
      </c>
      <c r="K417" t="str">
        <f t="shared" si="38"/>
        <v>abstract</v>
      </c>
      <c r="L417" t="str">
        <f t="shared" si="41"/>
        <v>insert into dbax_defi_conc (pref_conc, codi_conc, tipo_conc, tipo_peri, tipo_valo, tipo_cuen) values ('cl-cs','CuadroDatosEstadisticosPorRamoSinopsis','concepto','duration','xbrli:stringItemType','abstract')</v>
      </c>
    </row>
    <row r="418" spans="1:12" x14ac:dyDescent="0.25">
      <c r="A418" t="s">
        <v>477</v>
      </c>
      <c r="B418" t="s">
        <v>303</v>
      </c>
      <c r="C418" t="s">
        <v>304</v>
      </c>
      <c r="D418" t="s">
        <v>317</v>
      </c>
      <c r="E418" t="s">
        <v>306</v>
      </c>
      <c r="F418" t="s">
        <v>78</v>
      </c>
      <c r="G418" s="1" t="str">
        <f t="shared" si="36"/>
        <v>cl-cs_CuadroDatosEstadisticosPorSubdivisionDeRamosPartidas</v>
      </c>
      <c r="H418" t="str">
        <f t="shared" si="39"/>
        <v>cl-cs</v>
      </c>
      <c r="I418" t="str">
        <f t="shared" si="40"/>
        <v>CuadroDatosEstadisticosPorSubdivisionDeRamosPartidas</v>
      </c>
      <c r="J418" t="str">
        <f t="shared" si="37"/>
        <v>concepto</v>
      </c>
      <c r="K418" t="str">
        <f t="shared" si="38"/>
        <v>abstract</v>
      </c>
      <c r="L418" t="str">
        <f t="shared" si="41"/>
        <v>insert into dbax_defi_conc (pref_conc, codi_conc, tipo_conc, tipo_peri, tipo_valo, tipo_cuen) values ('cl-cs','CuadroDatosEstadisticosPorSubdivisionDeRamosPartidas','concepto','duration','xbrli:stringItemType','abstract')</v>
      </c>
    </row>
    <row r="419" spans="1:12" x14ac:dyDescent="0.25">
      <c r="A419" t="s">
        <v>478</v>
      </c>
      <c r="B419" t="s">
        <v>303</v>
      </c>
      <c r="C419" t="s">
        <v>304</v>
      </c>
      <c r="D419" t="s">
        <v>317</v>
      </c>
      <c r="E419" t="s">
        <v>306</v>
      </c>
      <c r="F419" t="s">
        <v>78</v>
      </c>
      <c r="G419" s="1" t="str">
        <f t="shared" si="36"/>
        <v>cl-cs_CuadroDatosEstadisticosPorSubdivisionDeRamosSinopsis</v>
      </c>
      <c r="H419" t="str">
        <f t="shared" si="39"/>
        <v>cl-cs</v>
      </c>
      <c r="I419" t="str">
        <f t="shared" si="40"/>
        <v>CuadroDatosEstadisticosPorSubdivisionDeRamosSinopsis</v>
      </c>
      <c r="J419" t="str">
        <f t="shared" si="37"/>
        <v>concepto</v>
      </c>
      <c r="K419" t="str">
        <f t="shared" si="38"/>
        <v>abstract</v>
      </c>
      <c r="L419" t="str">
        <f t="shared" si="41"/>
        <v>insert into dbax_defi_conc (pref_conc, codi_conc, tipo_conc, tipo_peri, tipo_valo, tipo_cuen) values ('cl-cs','CuadroDatosEstadisticosPorSubdivisionDeRamosSinopsis','concepto','duration','xbrli:stringItemType','abstract')</v>
      </c>
    </row>
    <row r="420" spans="1:12" x14ac:dyDescent="0.25">
      <c r="A420" t="s">
        <v>479</v>
      </c>
      <c r="B420" t="s">
        <v>324</v>
      </c>
      <c r="C420" t="s">
        <v>304</v>
      </c>
      <c r="D420" t="s">
        <v>317</v>
      </c>
      <c r="E420" t="s">
        <v>306</v>
      </c>
      <c r="F420" t="s">
        <v>78</v>
      </c>
      <c r="G420" s="1" t="str">
        <f t="shared" si="36"/>
        <v>cl-cs_CuadroDatosEstadisticosPorSubdivisionDeRamosTabla</v>
      </c>
      <c r="H420" t="str">
        <f t="shared" si="39"/>
        <v>cl-cs</v>
      </c>
      <c r="I420" t="str">
        <f t="shared" si="40"/>
        <v>CuadroDatosEstadisticosPorSubdivisionDeRamosTabla</v>
      </c>
      <c r="J420" t="str">
        <f t="shared" si="37"/>
        <v>hipercubo</v>
      </c>
      <c r="K420" t="str">
        <f t="shared" si="38"/>
        <v>abstract</v>
      </c>
      <c r="L420" t="str">
        <f t="shared" si="41"/>
        <v>insert into dbax_defi_conc (pref_conc, codi_conc, tipo_conc, tipo_peri, tipo_valo, tipo_cuen) values ('cl-cs','CuadroDatosEstadisticosPorSubdivisionDeRamosTabla','hipercubo','duration','xbrli:stringItemType','abstract')</v>
      </c>
    </row>
    <row r="421" spans="1:12" x14ac:dyDescent="0.25">
      <c r="A421" t="s">
        <v>480</v>
      </c>
      <c r="B421" t="s">
        <v>303</v>
      </c>
      <c r="C421" t="s">
        <v>304</v>
      </c>
      <c r="D421" t="s">
        <v>317</v>
      </c>
      <c r="E421" t="s">
        <v>306</v>
      </c>
      <c r="F421" t="s">
        <v>78</v>
      </c>
      <c r="G421" s="1" t="str">
        <f t="shared" si="36"/>
        <v>cl-cs_CuadroDatosEstadisticosTotalSinopsis</v>
      </c>
      <c r="H421" t="str">
        <f t="shared" si="39"/>
        <v>cl-cs</v>
      </c>
      <c r="I421" t="str">
        <f t="shared" si="40"/>
        <v>CuadroDatosEstadisticosTotalSinopsis</v>
      </c>
      <c r="J421" t="str">
        <f t="shared" si="37"/>
        <v>concepto</v>
      </c>
      <c r="K421" t="str">
        <f t="shared" si="38"/>
        <v>abstract</v>
      </c>
      <c r="L421" t="str">
        <f t="shared" si="41"/>
        <v>insert into dbax_defi_conc (pref_conc, codi_conc, tipo_conc, tipo_peri, tipo_valo, tipo_cuen) values ('cl-cs','CuadroDatosEstadisticosTotalSinopsis','concepto','duration','xbrli:stringItemType','abstract')</v>
      </c>
    </row>
    <row r="422" spans="1:12" x14ac:dyDescent="0.25">
      <c r="A422" t="s">
        <v>551</v>
      </c>
      <c r="B422" t="s">
        <v>303</v>
      </c>
      <c r="C422" t="s">
        <v>304</v>
      </c>
      <c r="D422" t="s">
        <v>317</v>
      </c>
      <c r="E422" t="s">
        <v>306</v>
      </c>
      <c r="F422" t="s">
        <v>78</v>
      </c>
      <c r="G422" s="1" t="str">
        <f t="shared" si="36"/>
        <v>cl-cs_CuadroDatosSinopsis</v>
      </c>
      <c r="H422" t="str">
        <f t="shared" si="39"/>
        <v>cl-cs</v>
      </c>
      <c r="I422" t="str">
        <f t="shared" si="40"/>
        <v>CuadroDatosSinopsis</v>
      </c>
      <c r="J422" t="str">
        <f t="shared" si="37"/>
        <v>concepto</v>
      </c>
      <c r="K422" t="str">
        <f t="shared" si="38"/>
        <v>abstract</v>
      </c>
      <c r="L422" t="str">
        <f t="shared" si="41"/>
        <v>insert into dbax_defi_conc (pref_conc, codi_conc, tipo_conc, tipo_peri, tipo_valo, tipo_cuen) values ('cl-cs','CuadroDatosSinopsis','concepto','duration','xbrli:stringItemType','abstract')</v>
      </c>
    </row>
    <row r="423" spans="1:12" x14ac:dyDescent="0.25">
      <c r="A423" t="s">
        <v>552</v>
      </c>
      <c r="B423" t="s">
        <v>303</v>
      </c>
      <c r="C423" t="s">
        <v>304</v>
      </c>
      <c r="D423" t="s">
        <v>317</v>
      </c>
      <c r="E423" t="s">
        <v>306</v>
      </c>
      <c r="F423" t="s">
        <v>78</v>
      </c>
      <c r="G423" s="1" t="str">
        <f t="shared" si="36"/>
        <v>cl-cs_CuadroDatosVariosPorRamoPartidas</v>
      </c>
      <c r="H423" t="str">
        <f t="shared" si="39"/>
        <v>cl-cs</v>
      </c>
      <c r="I423" t="str">
        <f t="shared" si="40"/>
        <v>CuadroDatosVariosPorRamoPartidas</v>
      </c>
      <c r="J423" t="str">
        <f t="shared" si="37"/>
        <v>concepto</v>
      </c>
      <c r="K423" t="str">
        <f t="shared" si="38"/>
        <v>abstract</v>
      </c>
      <c r="L423" t="str">
        <f t="shared" si="41"/>
        <v>insert into dbax_defi_conc (pref_conc, codi_conc, tipo_conc, tipo_peri, tipo_valo, tipo_cuen) values ('cl-cs','CuadroDatosVariosPorRamoPartidas','concepto','duration','xbrli:stringItemType','abstract')</v>
      </c>
    </row>
    <row r="424" spans="1:12" x14ac:dyDescent="0.25">
      <c r="A424" t="s">
        <v>553</v>
      </c>
      <c r="B424" t="s">
        <v>303</v>
      </c>
      <c r="C424" t="s">
        <v>304</v>
      </c>
      <c r="D424" t="s">
        <v>317</v>
      </c>
      <c r="E424" t="s">
        <v>306</v>
      </c>
      <c r="F424" t="s">
        <v>78</v>
      </c>
      <c r="G424" s="1" t="str">
        <f t="shared" si="36"/>
        <v>cl-cs_CuadroDatosVariosPorRamoSinopsis</v>
      </c>
      <c r="H424" t="str">
        <f t="shared" si="39"/>
        <v>cl-cs</v>
      </c>
      <c r="I424" t="str">
        <f t="shared" si="40"/>
        <v>CuadroDatosVariosPorRamoSinopsis</v>
      </c>
      <c r="J424" t="str">
        <f t="shared" si="37"/>
        <v>concepto</v>
      </c>
      <c r="K424" t="str">
        <f t="shared" si="38"/>
        <v>abstract</v>
      </c>
      <c r="L424" t="str">
        <f t="shared" si="41"/>
        <v>insert into dbax_defi_conc (pref_conc, codi_conc, tipo_conc, tipo_peri, tipo_valo, tipo_cuen) values ('cl-cs','CuadroDatosVariosPorRamoSinopsis','concepto','duration','xbrli:stringItemType','abstract')</v>
      </c>
    </row>
    <row r="425" spans="1:12" x14ac:dyDescent="0.25">
      <c r="A425" t="s">
        <v>554</v>
      </c>
      <c r="B425" t="s">
        <v>324</v>
      </c>
      <c r="C425" t="s">
        <v>304</v>
      </c>
      <c r="D425" t="s">
        <v>317</v>
      </c>
      <c r="E425" t="s">
        <v>306</v>
      </c>
      <c r="F425" t="s">
        <v>78</v>
      </c>
      <c r="G425" s="1" t="str">
        <f t="shared" si="36"/>
        <v>cl-cs_CuadroDatosVariosPorRamoTabla</v>
      </c>
      <c r="H425" t="str">
        <f t="shared" si="39"/>
        <v>cl-cs</v>
      </c>
      <c r="I425" t="str">
        <f t="shared" si="40"/>
        <v>CuadroDatosVariosPorRamoTabla</v>
      </c>
      <c r="J425" t="str">
        <f t="shared" si="37"/>
        <v>hipercubo</v>
      </c>
      <c r="K425" t="str">
        <f t="shared" si="38"/>
        <v>abstract</v>
      </c>
      <c r="L425" t="str">
        <f t="shared" si="41"/>
        <v>insert into dbax_defi_conc (pref_conc, codi_conc, tipo_conc, tipo_peri, tipo_valo, tipo_cuen) values ('cl-cs','CuadroDatosVariosPorRamoTabla','hipercubo','duration','xbrli:stringItemType','abstract')</v>
      </c>
    </row>
    <row r="426" spans="1:12" x14ac:dyDescent="0.25">
      <c r="A426" t="s">
        <v>329</v>
      </c>
      <c r="B426" t="s">
        <v>330</v>
      </c>
      <c r="C426" t="s">
        <v>304</v>
      </c>
      <c r="D426" t="s">
        <v>317</v>
      </c>
      <c r="E426" t="s">
        <v>306</v>
      </c>
      <c r="F426" t="s">
        <v>78</v>
      </c>
      <c r="G426" s="1" t="str">
        <f t="shared" si="36"/>
        <v>cl-cs_DetalleSubRamosEje</v>
      </c>
      <c r="H426" t="str">
        <f t="shared" si="39"/>
        <v>cl-cs</v>
      </c>
      <c r="I426" t="str">
        <f t="shared" si="40"/>
        <v>DetalleSubRamosEje</v>
      </c>
      <c r="J426" t="str">
        <f t="shared" si="37"/>
        <v>dimension</v>
      </c>
      <c r="K426" t="str">
        <f t="shared" si="38"/>
        <v>abstract</v>
      </c>
      <c r="L426" t="str">
        <f t="shared" si="41"/>
        <v>insert into dbax_defi_conc (pref_conc, codi_conc, tipo_conc, tipo_peri, tipo_valo, tipo_cuen) values ('cl-cs','DetalleSubRamosEje','dimension','duration','xbrli:stringItemType','abstract')</v>
      </c>
    </row>
    <row r="427" spans="1:12" x14ac:dyDescent="0.25">
      <c r="A427" t="s">
        <v>329</v>
      </c>
      <c r="B427" t="s">
        <v>330</v>
      </c>
      <c r="C427" t="s">
        <v>304</v>
      </c>
      <c r="D427" t="s">
        <v>317</v>
      </c>
      <c r="E427" t="s">
        <v>306</v>
      </c>
      <c r="F427" t="s">
        <v>78</v>
      </c>
      <c r="G427" s="1" t="str">
        <f t="shared" si="36"/>
        <v>cl-cs_DetalleSubRamosEje</v>
      </c>
      <c r="H427" t="str">
        <f t="shared" si="39"/>
        <v>cl-cs</v>
      </c>
      <c r="I427" t="str">
        <f t="shared" si="40"/>
        <v>DetalleSubRamosEje</v>
      </c>
      <c r="J427" t="str">
        <f t="shared" si="37"/>
        <v>dimension</v>
      </c>
      <c r="K427" t="str">
        <f t="shared" si="38"/>
        <v>abstract</v>
      </c>
      <c r="L427" t="str">
        <f t="shared" si="41"/>
        <v>insert into dbax_defi_conc (pref_conc, codi_conc, tipo_conc, tipo_peri, tipo_valo, tipo_cuen) values ('cl-cs','DetalleSubRamosEje','dimension','duration','xbrli:stringItemType','abstract')</v>
      </c>
    </row>
    <row r="428" spans="1:12" x14ac:dyDescent="0.25">
      <c r="A428" t="s">
        <v>329</v>
      </c>
      <c r="B428" t="s">
        <v>330</v>
      </c>
      <c r="C428" t="s">
        <v>304</v>
      </c>
      <c r="D428" t="s">
        <v>317</v>
      </c>
      <c r="E428" t="s">
        <v>306</v>
      </c>
      <c r="F428" t="s">
        <v>78</v>
      </c>
      <c r="G428" s="1" t="str">
        <f t="shared" si="36"/>
        <v>cl-cs_DetalleSubRamosEje</v>
      </c>
      <c r="H428" t="str">
        <f t="shared" si="39"/>
        <v>cl-cs</v>
      </c>
      <c r="I428" t="str">
        <f t="shared" si="40"/>
        <v>DetalleSubRamosEje</v>
      </c>
      <c r="J428" t="str">
        <f t="shared" si="37"/>
        <v>dimension</v>
      </c>
      <c r="K428" t="str">
        <f t="shared" si="38"/>
        <v>abstract</v>
      </c>
      <c r="L428" t="str">
        <f t="shared" si="41"/>
        <v>insert into dbax_defi_conc (pref_conc, codi_conc, tipo_conc, tipo_peri, tipo_valo, tipo_cuen) values ('cl-cs','DetalleSubRamosEje','dimension','duration','xbrli:stringItemType','abstract')</v>
      </c>
    </row>
    <row r="429" spans="1:12" x14ac:dyDescent="0.25">
      <c r="A429" t="s">
        <v>335</v>
      </c>
      <c r="B429" t="s">
        <v>303</v>
      </c>
      <c r="C429" t="s">
        <v>304</v>
      </c>
      <c r="D429" t="s">
        <v>305</v>
      </c>
      <c r="E429" t="s">
        <v>306</v>
      </c>
      <c r="F429" t="s">
        <v>78</v>
      </c>
      <c r="G429" s="1" t="str">
        <f t="shared" si="36"/>
        <v>cl-cs_IndividualesMiembro</v>
      </c>
      <c r="H429" t="str">
        <f t="shared" si="39"/>
        <v>cl-cs</v>
      </c>
      <c r="I429" t="str">
        <f t="shared" si="40"/>
        <v>IndividualesMiembro</v>
      </c>
      <c r="J429" t="str">
        <f t="shared" si="37"/>
        <v>concepto</v>
      </c>
      <c r="K429" t="str">
        <f t="shared" si="38"/>
        <v>abstract</v>
      </c>
      <c r="L429" t="str">
        <f t="shared" si="41"/>
        <v>insert into dbax_defi_conc (pref_conc, codi_conc, tipo_conc, tipo_peri, tipo_valo, tipo_cuen) values ('cl-cs','IndividualesMiembro','concepto','duration','nonnum:domainItemType','abstract')</v>
      </c>
    </row>
    <row r="430" spans="1:12" x14ac:dyDescent="0.25">
      <c r="A430" t="s">
        <v>338</v>
      </c>
      <c r="B430" t="s">
        <v>303</v>
      </c>
      <c r="C430" t="s">
        <v>304</v>
      </c>
      <c r="D430" t="s">
        <v>305</v>
      </c>
      <c r="E430" t="s">
        <v>306</v>
      </c>
      <c r="F430" t="s">
        <v>78</v>
      </c>
      <c r="G430" s="1" t="str">
        <f t="shared" si="36"/>
        <v>cl-cs_MasivoMiembro</v>
      </c>
      <c r="H430" t="str">
        <f t="shared" si="39"/>
        <v>cl-cs</v>
      </c>
      <c r="I430" t="str">
        <f t="shared" si="40"/>
        <v>MasivoMiembro</v>
      </c>
      <c r="J430" t="str">
        <f t="shared" si="37"/>
        <v>concepto</v>
      </c>
      <c r="K430" t="str">
        <f t="shared" si="38"/>
        <v>abstract</v>
      </c>
      <c r="L430" t="str">
        <f t="shared" si="41"/>
        <v>insert into dbax_defi_conc (pref_conc, codi_conc, tipo_conc, tipo_peri, tipo_valo, tipo_cuen) values ('cl-cs','MasivoMiembro','concepto','duration','nonnum:domainItemType','abstract')</v>
      </c>
    </row>
    <row r="431" spans="1:12" x14ac:dyDescent="0.25">
      <c r="A431" t="s">
        <v>555</v>
      </c>
      <c r="B431" t="s">
        <v>303</v>
      </c>
      <c r="C431" t="s">
        <v>304</v>
      </c>
      <c r="D431" t="s">
        <v>490</v>
      </c>
      <c r="E431" t="s">
        <v>349</v>
      </c>
      <c r="F431" t="s">
        <v>78</v>
      </c>
      <c r="G431" s="1" t="str">
        <f t="shared" si="36"/>
        <v>cl-cs_NumeroDeAseguradosEnElPeriodoPorRamo</v>
      </c>
      <c r="H431" t="str">
        <f t="shared" si="39"/>
        <v>cl-cs</v>
      </c>
      <c r="I431" t="str">
        <f t="shared" si="40"/>
        <v>NumeroDeAseguradosEnElPeriodoPorRamo</v>
      </c>
      <c r="J431" t="str">
        <f t="shared" si="37"/>
        <v>concepto</v>
      </c>
      <c r="K431" t="str">
        <f t="shared" si="38"/>
        <v/>
      </c>
      <c r="L431" t="str">
        <f t="shared" si="41"/>
        <v>insert into dbax_defi_conc (pref_conc, codi_conc, tipo_conc, tipo_peri, tipo_valo, tipo_cuen) values ('cl-cs','NumeroDeAseguradosEnElPeriodoPorRamo','concepto','duration','xbrli:decimalItemType','')</v>
      </c>
    </row>
    <row r="432" spans="1:12" x14ac:dyDescent="0.25">
      <c r="A432" t="s">
        <v>556</v>
      </c>
      <c r="B432" t="s">
        <v>303</v>
      </c>
      <c r="C432" t="s">
        <v>304</v>
      </c>
      <c r="D432" t="s">
        <v>490</v>
      </c>
      <c r="E432" t="s">
        <v>349</v>
      </c>
      <c r="F432" t="s">
        <v>78</v>
      </c>
      <c r="G432" s="1" t="str">
        <f t="shared" si="36"/>
        <v>cl-cs_NumeroDeAseguradosEnElPeriodoPorSubdivisionDeRamos</v>
      </c>
      <c r="H432" t="str">
        <f t="shared" si="39"/>
        <v>cl-cs</v>
      </c>
      <c r="I432" t="str">
        <f t="shared" si="40"/>
        <v>NumeroDeAseguradosEnElPeriodoPorSubdivisionDeRamos</v>
      </c>
      <c r="J432" t="str">
        <f t="shared" si="37"/>
        <v>concepto</v>
      </c>
      <c r="K432" t="str">
        <f t="shared" si="38"/>
        <v/>
      </c>
      <c r="L432" t="str">
        <f t="shared" si="41"/>
        <v>insert into dbax_defi_conc (pref_conc, codi_conc, tipo_conc, tipo_peri, tipo_valo, tipo_cuen) values ('cl-cs','NumeroDeAseguradosEnElPeriodoPorSubdivisionDeRamos','concepto','duration','xbrli:decimalItemType','')</v>
      </c>
    </row>
    <row r="433" spans="1:12" x14ac:dyDescent="0.25">
      <c r="A433" t="s">
        <v>557</v>
      </c>
      <c r="B433" t="s">
        <v>303</v>
      </c>
      <c r="C433" t="s">
        <v>304</v>
      </c>
      <c r="D433" t="s">
        <v>490</v>
      </c>
      <c r="E433" t="s">
        <v>349</v>
      </c>
      <c r="F433" t="s">
        <v>78</v>
      </c>
      <c r="G433" s="1" t="str">
        <f t="shared" si="36"/>
        <v>cl-cs_NumeroDeAseguradosPorRamo</v>
      </c>
      <c r="H433" t="str">
        <f t="shared" si="39"/>
        <v>cl-cs</v>
      </c>
      <c r="I433" t="str">
        <f t="shared" si="40"/>
        <v>NumeroDeAseguradosPorRamo</v>
      </c>
      <c r="J433" t="str">
        <f t="shared" si="37"/>
        <v>concepto</v>
      </c>
      <c r="K433" t="str">
        <f t="shared" si="38"/>
        <v/>
      </c>
      <c r="L433" t="str">
        <f t="shared" si="41"/>
        <v>insert into dbax_defi_conc (pref_conc, codi_conc, tipo_conc, tipo_peri, tipo_valo, tipo_cuen) values ('cl-cs','NumeroDeAseguradosPorRamo','concepto','duration','xbrli:decimalItemType','')</v>
      </c>
    </row>
    <row r="434" spans="1:12" x14ac:dyDescent="0.25">
      <c r="A434" t="s">
        <v>558</v>
      </c>
      <c r="B434" t="s">
        <v>303</v>
      </c>
      <c r="C434" t="s">
        <v>304</v>
      </c>
      <c r="D434" t="s">
        <v>490</v>
      </c>
      <c r="E434" t="s">
        <v>349</v>
      </c>
      <c r="F434" t="s">
        <v>78</v>
      </c>
      <c r="G434" s="1" t="str">
        <f t="shared" si="36"/>
        <v>cl-cs_NumeroDeAseguradosPorSubdivisionDeRamos</v>
      </c>
      <c r="H434" t="str">
        <f t="shared" si="39"/>
        <v>cl-cs</v>
      </c>
      <c r="I434" t="str">
        <f t="shared" si="40"/>
        <v>NumeroDeAseguradosPorSubdivisionDeRamos</v>
      </c>
      <c r="J434" t="str">
        <f t="shared" si="37"/>
        <v>concepto</v>
      </c>
      <c r="K434" t="str">
        <f t="shared" si="38"/>
        <v/>
      </c>
      <c r="L434" t="str">
        <f t="shared" si="41"/>
        <v>insert into dbax_defi_conc (pref_conc, codi_conc, tipo_conc, tipo_peri, tipo_valo, tipo_cuen) values ('cl-cs','NumeroDeAseguradosPorSubdivisionDeRamos','concepto','duration','xbrli:decimalItemType','')</v>
      </c>
    </row>
    <row r="435" spans="1:12" x14ac:dyDescent="0.25">
      <c r="A435" t="s">
        <v>559</v>
      </c>
      <c r="B435" t="s">
        <v>303</v>
      </c>
      <c r="C435" t="s">
        <v>304</v>
      </c>
      <c r="D435" t="s">
        <v>490</v>
      </c>
      <c r="E435" t="s">
        <v>349</v>
      </c>
      <c r="F435" t="s">
        <v>78</v>
      </c>
      <c r="G435" s="1" t="str">
        <f t="shared" si="36"/>
        <v>cl-cs_NumeroDeAseguradosTotales</v>
      </c>
      <c r="H435" t="str">
        <f t="shared" si="39"/>
        <v>cl-cs</v>
      </c>
      <c r="I435" t="str">
        <f t="shared" si="40"/>
        <v>NumeroDeAseguradosTotales</v>
      </c>
      <c r="J435" t="str">
        <f t="shared" si="37"/>
        <v>concepto</v>
      </c>
      <c r="K435" t="str">
        <f t="shared" si="38"/>
        <v/>
      </c>
      <c r="L435" t="str">
        <f t="shared" si="41"/>
        <v>insert into dbax_defi_conc (pref_conc, codi_conc, tipo_conc, tipo_peri, tipo_valo, tipo_cuen) values ('cl-cs','NumeroDeAseguradosTotales','concepto','duration','xbrli:decimalItemType','')</v>
      </c>
    </row>
    <row r="436" spans="1:12" x14ac:dyDescent="0.25">
      <c r="A436" t="s">
        <v>560</v>
      </c>
      <c r="B436" t="s">
        <v>303</v>
      </c>
      <c r="C436" t="s">
        <v>304</v>
      </c>
      <c r="D436" t="s">
        <v>490</v>
      </c>
      <c r="E436" t="s">
        <v>349</v>
      </c>
      <c r="F436" t="s">
        <v>78</v>
      </c>
      <c r="G436" s="1" t="str">
        <f t="shared" si="36"/>
        <v>cl-cs_NumeroDeAseguradosTotalesEnElPeriodo</v>
      </c>
      <c r="H436" t="str">
        <f t="shared" si="39"/>
        <v>cl-cs</v>
      </c>
      <c r="I436" t="str">
        <f t="shared" si="40"/>
        <v>NumeroDeAseguradosTotalesEnElPeriodo</v>
      </c>
      <c r="J436" t="str">
        <f t="shared" si="37"/>
        <v>concepto</v>
      </c>
      <c r="K436" t="str">
        <f t="shared" si="38"/>
        <v/>
      </c>
      <c r="L436" t="str">
        <f t="shared" si="41"/>
        <v>insert into dbax_defi_conc (pref_conc, codi_conc, tipo_conc, tipo_peri, tipo_valo, tipo_cuen) values ('cl-cs','NumeroDeAseguradosTotalesEnElPeriodo','concepto','duration','xbrli:decimalItemType','')</v>
      </c>
    </row>
    <row r="437" spans="1:12" x14ac:dyDescent="0.25">
      <c r="A437" t="s">
        <v>561</v>
      </c>
      <c r="B437" t="s">
        <v>303</v>
      </c>
      <c r="C437" t="s">
        <v>304</v>
      </c>
      <c r="D437" t="s">
        <v>490</v>
      </c>
      <c r="E437" t="s">
        <v>349</v>
      </c>
      <c r="F437" t="s">
        <v>78</v>
      </c>
      <c r="G437" s="1" t="str">
        <f t="shared" si="36"/>
        <v>cl-cs_NumeroDePolizasNoVigentesPorRamo</v>
      </c>
      <c r="H437" t="str">
        <f t="shared" si="39"/>
        <v>cl-cs</v>
      </c>
      <c r="I437" t="str">
        <f t="shared" si="40"/>
        <v>NumeroDePolizasNoVigentesPorRamo</v>
      </c>
      <c r="J437" t="str">
        <f t="shared" si="37"/>
        <v>concepto</v>
      </c>
      <c r="K437" t="str">
        <f t="shared" si="38"/>
        <v/>
      </c>
      <c r="L437" t="str">
        <f t="shared" si="41"/>
        <v>insert into dbax_defi_conc (pref_conc, codi_conc, tipo_conc, tipo_peri, tipo_valo, tipo_cuen) values ('cl-cs','NumeroDePolizasNoVigentesPorRamo','concepto','duration','xbrli:decimalItemType','')</v>
      </c>
    </row>
    <row r="438" spans="1:12" x14ac:dyDescent="0.25">
      <c r="A438" t="s">
        <v>562</v>
      </c>
      <c r="B438" t="s">
        <v>303</v>
      </c>
      <c r="C438" t="s">
        <v>304</v>
      </c>
      <c r="D438" t="s">
        <v>490</v>
      </c>
      <c r="E438" t="s">
        <v>349</v>
      </c>
      <c r="F438" t="s">
        <v>78</v>
      </c>
      <c r="G438" s="1" t="str">
        <f t="shared" si="36"/>
        <v>cl-cs_NumeroDePolizasNoVigentesPorSubdivisionDeRamos</v>
      </c>
      <c r="H438" t="str">
        <f t="shared" si="39"/>
        <v>cl-cs</v>
      </c>
      <c r="I438" t="str">
        <f t="shared" si="40"/>
        <v>NumeroDePolizasNoVigentesPorSubdivisionDeRamos</v>
      </c>
      <c r="J438" t="str">
        <f t="shared" si="37"/>
        <v>concepto</v>
      </c>
      <c r="K438" t="str">
        <f t="shared" si="38"/>
        <v/>
      </c>
      <c r="L438" t="str">
        <f t="shared" si="41"/>
        <v>insert into dbax_defi_conc (pref_conc, codi_conc, tipo_conc, tipo_peri, tipo_valo, tipo_cuen) values ('cl-cs','NumeroDePolizasNoVigentesPorSubdivisionDeRamos','concepto','duration','xbrli:decimalItemType','')</v>
      </c>
    </row>
    <row r="439" spans="1:12" x14ac:dyDescent="0.25">
      <c r="A439" t="s">
        <v>563</v>
      </c>
      <c r="B439" t="s">
        <v>303</v>
      </c>
      <c r="C439" t="s">
        <v>304</v>
      </c>
      <c r="D439" t="s">
        <v>490</v>
      </c>
      <c r="E439" t="s">
        <v>349</v>
      </c>
      <c r="F439" t="s">
        <v>78</v>
      </c>
      <c r="G439" s="1" t="str">
        <f t="shared" si="36"/>
        <v>cl-cs_NumeroDeRentas</v>
      </c>
      <c r="H439" t="str">
        <f t="shared" si="39"/>
        <v>cl-cs</v>
      </c>
      <c r="I439" t="str">
        <f t="shared" si="40"/>
        <v>NumeroDeRentas</v>
      </c>
      <c r="J439" t="str">
        <f t="shared" si="37"/>
        <v>concepto</v>
      </c>
      <c r="K439" t="str">
        <f t="shared" si="38"/>
        <v/>
      </c>
      <c r="L439" t="str">
        <f t="shared" si="41"/>
        <v>insert into dbax_defi_conc (pref_conc, codi_conc, tipo_conc, tipo_peri, tipo_valo, tipo_cuen) values ('cl-cs','NumeroDeRentas','concepto','duration','xbrli:decimalItemType','')</v>
      </c>
    </row>
    <row r="440" spans="1:12" x14ac:dyDescent="0.25">
      <c r="A440" t="s">
        <v>564</v>
      </c>
      <c r="B440" t="s">
        <v>303</v>
      </c>
      <c r="C440" t="s">
        <v>304</v>
      </c>
      <c r="D440" t="s">
        <v>490</v>
      </c>
      <c r="E440" t="s">
        <v>349</v>
      </c>
      <c r="F440" t="s">
        <v>78</v>
      </c>
      <c r="G440" s="1" t="str">
        <f t="shared" si="36"/>
        <v>cl-cs_NumeroDeRescatesParcialesPorRamo</v>
      </c>
      <c r="H440" t="str">
        <f t="shared" si="39"/>
        <v>cl-cs</v>
      </c>
      <c r="I440" t="str">
        <f t="shared" si="40"/>
        <v>NumeroDeRescatesParcialesPorRamo</v>
      </c>
      <c r="J440" t="str">
        <f t="shared" si="37"/>
        <v>concepto</v>
      </c>
      <c r="K440" t="str">
        <f t="shared" si="38"/>
        <v/>
      </c>
      <c r="L440" t="str">
        <f t="shared" si="41"/>
        <v>insert into dbax_defi_conc (pref_conc, codi_conc, tipo_conc, tipo_peri, tipo_valo, tipo_cuen) values ('cl-cs','NumeroDeRescatesParcialesPorRamo','concepto','duration','xbrli:decimalItemType','')</v>
      </c>
    </row>
    <row r="441" spans="1:12" x14ac:dyDescent="0.25">
      <c r="A441" t="s">
        <v>565</v>
      </c>
      <c r="B441" t="s">
        <v>303</v>
      </c>
      <c r="C441" t="s">
        <v>304</v>
      </c>
      <c r="D441" t="s">
        <v>490</v>
      </c>
      <c r="E441" t="s">
        <v>349</v>
      </c>
      <c r="F441" t="s">
        <v>78</v>
      </c>
      <c r="G441" s="1" t="str">
        <f t="shared" si="36"/>
        <v>cl-cs_NumeroDeRescatesParcialesPorSubdivisionDeRamos</v>
      </c>
      <c r="H441" t="str">
        <f t="shared" si="39"/>
        <v>cl-cs</v>
      </c>
      <c r="I441" t="str">
        <f t="shared" si="40"/>
        <v>NumeroDeRescatesParcialesPorSubdivisionDeRamos</v>
      </c>
      <c r="J441" t="str">
        <f t="shared" si="37"/>
        <v>concepto</v>
      </c>
      <c r="K441" t="str">
        <f t="shared" si="38"/>
        <v/>
      </c>
      <c r="L441" t="str">
        <f t="shared" si="41"/>
        <v>insert into dbax_defi_conc (pref_conc, codi_conc, tipo_conc, tipo_peri, tipo_valo, tipo_cuen) values ('cl-cs','NumeroDeRescatesParcialesPorSubdivisionDeRamos','concepto','duration','xbrli:decimalItemType','')</v>
      </c>
    </row>
    <row r="442" spans="1:12" x14ac:dyDescent="0.25">
      <c r="A442" t="s">
        <v>566</v>
      </c>
      <c r="B442" t="s">
        <v>303</v>
      </c>
      <c r="C442" t="s">
        <v>304</v>
      </c>
      <c r="D442" t="s">
        <v>490</v>
      </c>
      <c r="E442" t="s">
        <v>349</v>
      </c>
      <c r="F442" t="s">
        <v>78</v>
      </c>
      <c r="G442" s="1" t="str">
        <f t="shared" si="36"/>
        <v>cl-cs_NumeroDeRescatesTotalesPorRamo</v>
      </c>
      <c r="H442" t="str">
        <f t="shared" si="39"/>
        <v>cl-cs</v>
      </c>
      <c r="I442" t="str">
        <f t="shared" si="40"/>
        <v>NumeroDeRescatesTotalesPorRamo</v>
      </c>
      <c r="J442" t="str">
        <f t="shared" si="37"/>
        <v>concepto</v>
      </c>
      <c r="K442" t="str">
        <f t="shared" si="38"/>
        <v/>
      </c>
      <c r="L442" t="str">
        <f t="shared" si="41"/>
        <v>insert into dbax_defi_conc (pref_conc, codi_conc, tipo_conc, tipo_peri, tipo_valo, tipo_cuen) values ('cl-cs','NumeroDeRescatesTotalesPorRamo','concepto','duration','xbrli:decimalItemType','')</v>
      </c>
    </row>
    <row r="443" spans="1:12" x14ac:dyDescent="0.25">
      <c r="A443" t="s">
        <v>567</v>
      </c>
      <c r="B443" t="s">
        <v>303</v>
      </c>
      <c r="C443" t="s">
        <v>304</v>
      </c>
      <c r="D443" t="s">
        <v>490</v>
      </c>
      <c r="E443" t="s">
        <v>349</v>
      </c>
      <c r="F443" t="s">
        <v>78</v>
      </c>
      <c r="G443" s="1" t="str">
        <f t="shared" si="36"/>
        <v>cl-cs_NumeroDeRescatesTotalesPorSubdivisionDeRamos</v>
      </c>
      <c r="H443" t="str">
        <f t="shared" si="39"/>
        <v>cl-cs</v>
      </c>
      <c r="I443" t="str">
        <f t="shared" si="40"/>
        <v>NumeroDeRescatesTotalesPorSubdivisionDeRamos</v>
      </c>
      <c r="J443" t="str">
        <f t="shared" si="37"/>
        <v>concepto</v>
      </c>
      <c r="K443" t="str">
        <f t="shared" si="38"/>
        <v/>
      </c>
      <c r="L443" t="str">
        <f t="shared" si="41"/>
        <v>insert into dbax_defi_conc (pref_conc, codi_conc, tipo_conc, tipo_peri, tipo_valo, tipo_cuen) values ('cl-cs','NumeroDeRescatesTotalesPorSubdivisionDeRamos','concepto','duration','xbrli:decimalItemType','')</v>
      </c>
    </row>
    <row r="444" spans="1:12" x14ac:dyDescent="0.25">
      <c r="A444" t="s">
        <v>568</v>
      </c>
      <c r="B444" t="s">
        <v>303</v>
      </c>
      <c r="C444" t="s">
        <v>304</v>
      </c>
      <c r="D444" t="s">
        <v>490</v>
      </c>
      <c r="E444" t="s">
        <v>349</v>
      </c>
      <c r="F444" t="s">
        <v>78</v>
      </c>
      <c r="G444" s="1" t="str">
        <f t="shared" si="36"/>
        <v>cl-cs_NumeroDeVencimientosPorRamo</v>
      </c>
      <c r="H444" t="str">
        <f t="shared" si="39"/>
        <v>cl-cs</v>
      </c>
      <c r="I444" t="str">
        <f t="shared" si="40"/>
        <v>NumeroDeVencimientosPorRamo</v>
      </c>
      <c r="J444" t="str">
        <f t="shared" si="37"/>
        <v>concepto</v>
      </c>
      <c r="K444" t="str">
        <f t="shared" si="38"/>
        <v/>
      </c>
      <c r="L444" t="str">
        <f t="shared" si="41"/>
        <v>insert into dbax_defi_conc (pref_conc, codi_conc, tipo_conc, tipo_peri, tipo_valo, tipo_cuen) values ('cl-cs','NumeroDeVencimientosPorRamo','concepto','duration','xbrli:decimalItemType','')</v>
      </c>
    </row>
    <row r="445" spans="1:12" x14ac:dyDescent="0.25">
      <c r="A445" t="s">
        <v>569</v>
      </c>
      <c r="B445" t="s">
        <v>303</v>
      </c>
      <c r="C445" t="s">
        <v>304</v>
      </c>
      <c r="D445" t="s">
        <v>490</v>
      </c>
      <c r="E445" t="s">
        <v>349</v>
      </c>
      <c r="F445" t="s">
        <v>78</v>
      </c>
      <c r="G445" s="1" t="str">
        <f t="shared" si="36"/>
        <v>cl-cs_NumeroItemsPorRamoContratadosEnElPeriodo</v>
      </c>
      <c r="H445" t="str">
        <f t="shared" si="39"/>
        <v>cl-cs</v>
      </c>
      <c r="I445" t="str">
        <f t="shared" si="40"/>
        <v>NumeroItemsPorRamoContratadosEnElPeriodo</v>
      </c>
      <c r="J445" t="str">
        <f t="shared" si="37"/>
        <v>concepto</v>
      </c>
      <c r="K445" t="str">
        <f t="shared" si="38"/>
        <v/>
      </c>
      <c r="L445" t="str">
        <f t="shared" si="41"/>
        <v>insert into dbax_defi_conc (pref_conc, codi_conc, tipo_conc, tipo_peri, tipo_valo, tipo_cuen) values ('cl-cs','NumeroItemsPorRamoContratadosEnElPeriodo','concepto','duration','xbrli:decimalItemType','')</v>
      </c>
    </row>
    <row r="446" spans="1:12" x14ac:dyDescent="0.25">
      <c r="A446" t="s">
        <v>570</v>
      </c>
      <c r="B446" t="s">
        <v>303</v>
      </c>
      <c r="C446" t="s">
        <v>304</v>
      </c>
      <c r="D446" t="s">
        <v>490</v>
      </c>
      <c r="E446" t="s">
        <v>349</v>
      </c>
      <c r="F446" t="s">
        <v>78</v>
      </c>
      <c r="G446" s="1" t="str">
        <f t="shared" si="36"/>
        <v>cl-cs_NumeroItemsPorSubdivisionDeRamosContratadosEnElPeriodo</v>
      </c>
      <c r="H446" t="str">
        <f t="shared" si="39"/>
        <v>cl-cs</v>
      </c>
      <c r="I446" t="str">
        <f t="shared" si="40"/>
        <v>NumeroItemsPorSubdivisionDeRamosContratadosEnElPeriodo</v>
      </c>
      <c r="J446" t="str">
        <f t="shared" si="37"/>
        <v>concepto</v>
      </c>
      <c r="K446" t="str">
        <f t="shared" si="38"/>
        <v/>
      </c>
      <c r="L446" t="str">
        <f t="shared" si="41"/>
        <v>insert into dbax_defi_conc (pref_conc, codi_conc, tipo_conc, tipo_peri, tipo_valo, tipo_cuen) values ('cl-cs','NumeroItemsPorSubdivisionDeRamosContratadosEnElPeriodo','concepto','duration','xbrli:decimalItemType','')</v>
      </c>
    </row>
    <row r="447" spans="1:12" x14ac:dyDescent="0.25">
      <c r="A447" t="s">
        <v>496</v>
      </c>
      <c r="B447" t="s">
        <v>303</v>
      </c>
      <c r="C447" t="s">
        <v>304</v>
      </c>
      <c r="D447" t="s">
        <v>490</v>
      </c>
      <c r="E447" t="s">
        <v>349</v>
      </c>
      <c r="F447" t="s">
        <v>78</v>
      </c>
      <c r="G447" s="1" t="str">
        <f t="shared" si="36"/>
        <v>cl-cs_NumeroItemsVigentesPorRamo</v>
      </c>
      <c r="H447" t="str">
        <f t="shared" si="39"/>
        <v>cl-cs</v>
      </c>
      <c r="I447" t="str">
        <f t="shared" si="40"/>
        <v>NumeroItemsVigentesPorRamo</v>
      </c>
      <c r="J447" t="str">
        <f t="shared" si="37"/>
        <v>concepto</v>
      </c>
      <c r="K447" t="str">
        <f t="shared" si="38"/>
        <v/>
      </c>
      <c r="L447" t="str">
        <f t="shared" si="41"/>
        <v>insert into dbax_defi_conc (pref_conc, codi_conc, tipo_conc, tipo_peri, tipo_valo, tipo_cuen) values ('cl-cs','NumeroItemsVigentesPorRamo','concepto','duration','xbrli:decimalItemType','')</v>
      </c>
    </row>
    <row r="448" spans="1:12" x14ac:dyDescent="0.25">
      <c r="A448" t="s">
        <v>497</v>
      </c>
      <c r="B448" t="s">
        <v>303</v>
      </c>
      <c r="C448" t="s">
        <v>304</v>
      </c>
      <c r="D448" t="s">
        <v>490</v>
      </c>
      <c r="E448" t="s">
        <v>349</v>
      </c>
      <c r="F448" t="s">
        <v>78</v>
      </c>
      <c r="G448" s="1" t="str">
        <f t="shared" si="36"/>
        <v>cl-cs_NumeroItemsVigentesPorSubdivisionDeRamos</v>
      </c>
      <c r="H448" t="str">
        <f t="shared" si="39"/>
        <v>cl-cs</v>
      </c>
      <c r="I448" t="str">
        <f t="shared" si="40"/>
        <v>NumeroItemsVigentesPorSubdivisionDeRamos</v>
      </c>
      <c r="J448" t="str">
        <f t="shared" si="37"/>
        <v>concepto</v>
      </c>
      <c r="K448" t="str">
        <f t="shared" si="38"/>
        <v/>
      </c>
      <c r="L448" t="str">
        <f t="shared" si="41"/>
        <v>insert into dbax_defi_conc (pref_conc, codi_conc, tipo_conc, tipo_peri, tipo_valo, tipo_cuen) values ('cl-cs','NumeroItemsVigentesPorSubdivisionDeRamos','concepto','duration','xbrli:decimalItemType','')</v>
      </c>
    </row>
    <row r="449" spans="1:12" x14ac:dyDescent="0.25">
      <c r="A449" t="s">
        <v>500</v>
      </c>
      <c r="B449" t="s">
        <v>303</v>
      </c>
      <c r="C449" t="s">
        <v>304</v>
      </c>
      <c r="D449" t="s">
        <v>490</v>
      </c>
      <c r="E449" t="s">
        <v>349</v>
      </c>
      <c r="F449" t="s">
        <v>78</v>
      </c>
      <c r="G449" s="1" t="str">
        <f t="shared" si="36"/>
        <v>cl-cs_NumeroPolizasPorRamoContratadasEnElPeriodo</v>
      </c>
      <c r="H449" t="str">
        <f t="shared" si="39"/>
        <v>cl-cs</v>
      </c>
      <c r="I449" t="str">
        <f t="shared" si="40"/>
        <v>NumeroPolizasPorRamoContratadasEnElPeriodo</v>
      </c>
      <c r="J449" t="str">
        <f t="shared" si="37"/>
        <v>concepto</v>
      </c>
      <c r="K449" t="str">
        <f t="shared" si="38"/>
        <v/>
      </c>
      <c r="L449" t="str">
        <f t="shared" si="41"/>
        <v>insert into dbax_defi_conc (pref_conc, codi_conc, tipo_conc, tipo_peri, tipo_valo, tipo_cuen) values ('cl-cs','NumeroPolizasPorRamoContratadasEnElPeriodo','concepto','duration','xbrli:decimalItemType','')</v>
      </c>
    </row>
    <row r="450" spans="1:12" x14ac:dyDescent="0.25">
      <c r="A450" t="s">
        <v>571</v>
      </c>
      <c r="B450" t="s">
        <v>303</v>
      </c>
      <c r="C450" t="s">
        <v>304</v>
      </c>
      <c r="D450" t="s">
        <v>490</v>
      </c>
      <c r="E450" t="s">
        <v>349</v>
      </c>
      <c r="F450" t="s">
        <v>78</v>
      </c>
      <c r="G450" s="1" t="str">
        <f t="shared" si="36"/>
        <v>cl-cs_NumeroPolizasporSubdivisionDeRamosContratadasEnElPeriodo</v>
      </c>
      <c r="H450" t="str">
        <f t="shared" si="39"/>
        <v>cl-cs</v>
      </c>
      <c r="I450" t="str">
        <f t="shared" si="40"/>
        <v>NumeroPolizasporSubdivisionDeRamosContratadasEnElPeriodo</v>
      </c>
      <c r="J450" t="str">
        <f t="shared" si="37"/>
        <v>concepto</v>
      </c>
      <c r="K450" t="str">
        <f t="shared" si="38"/>
        <v/>
      </c>
      <c r="L450" t="str">
        <f t="shared" si="41"/>
        <v>insert into dbax_defi_conc (pref_conc, codi_conc, tipo_conc, tipo_peri, tipo_valo, tipo_cuen) values ('cl-cs','NumeroPolizasporSubdivisionDeRamosContratadasEnElPeriodo','concepto','duration','xbrli:decimalItemType','')</v>
      </c>
    </row>
    <row r="451" spans="1:12" x14ac:dyDescent="0.25">
      <c r="A451" t="s">
        <v>502</v>
      </c>
      <c r="B451" t="s">
        <v>303</v>
      </c>
      <c r="C451" t="s">
        <v>304</v>
      </c>
      <c r="D451" t="s">
        <v>490</v>
      </c>
      <c r="E451" t="s">
        <v>349</v>
      </c>
      <c r="F451" t="s">
        <v>78</v>
      </c>
      <c r="G451" s="1" t="str">
        <f t="shared" si="36"/>
        <v>cl-cs_NumeroSiniestrosPorRamo</v>
      </c>
      <c r="H451" t="str">
        <f t="shared" si="39"/>
        <v>cl-cs</v>
      </c>
      <c r="I451" t="str">
        <f t="shared" si="40"/>
        <v>NumeroSiniestrosPorRamo</v>
      </c>
      <c r="J451" t="str">
        <f t="shared" si="37"/>
        <v>concepto</v>
      </c>
      <c r="K451" t="str">
        <f t="shared" si="38"/>
        <v/>
      </c>
      <c r="L451" t="str">
        <f t="shared" si="41"/>
        <v>insert into dbax_defi_conc (pref_conc, codi_conc, tipo_conc, tipo_peri, tipo_valo, tipo_cuen) values ('cl-cs','NumeroSiniestrosPorRamo','concepto','duration','xbrli:decimalItemType','')</v>
      </c>
    </row>
    <row r="452" spans="1:12" x14ac:dyDescent="0.25">
      <c r="A452" t="s">
        <v>503</v>
      </c>
      <c r="B452" t="s">
        <v>303</v>
      </c>
      <c r="C452" t="s">
        <v>304</v>
      </c>
      <c r="D452" t="s">
        <v>490</v>
      </c>
      <c r="E452" t="s">
        <v>349</v>
      </c>
      <c r="F452" t="s">
        <v>78</v>
      </c>
      <c r="G452" s="1" t="str">
        <f t="shared" si="36"/>
        <v>cl-cs_NumeroSiniestrosPorSubdivisionDeRamos</v>
      </c>
      <c r="H452" t="str">
        <f t="shared" si="39"/>
        <v>cl-cs</v>
      </c>
      <c r="I452" t="str">
        <f t="shared" si="40"/>
        <v>NumeroSiniestrosPorSubdivisionDeRamos</v>
      </c>
      <c r="J452" t="str">
        <f t="shared" si="37"/>
        <v>concepto</v>
      </c>
      <c r="K452" t="str">
        <f t="shared" si="38"/>
        <v/>
      </c>
      <c r="L452" t="str">
        <f t="shared" si="41"/>
        <v>insert into dbax_defi_conc (pref_conc, codi_conc, tipo_conc, tipo_peri, tipo_valo, tipo_cuen) values ('cl-cs','NumeroSiniestrosPorSubdivisionDeRamos','concepto','duration','xbrli:decimalItemType','')</v>
      </c>
    </row>
    <row r="453" spans="1:12" x14ac:dyDescent="0.25">
      <c r="A453" t="s">
        <v>365</v>
      </c>
      <c r="B453" t="s">
        <v>303</v>
      </c>
      <c r="C453" t="s">
        <v>304</v>
      </c>
      <c r="D453" t="s">
        <v>305</v>
      </c>
      <c r="E453" t="s">
        <v>306</v>
      </c>
      <c r="F453" t="s">
        <v>78</v>
      </c>
      <c r="G453" s="1" t="str">
        <f t="shared" si="36"/>
        <v>cl-cs_PrevisionalesMiembro</v>
      </c>
      <c r="H453" t="str">
        <f t="shared" si="39"/>
        <v>cl-cs</v>
      </c>
      <c r="I453" t="str">
        <f t="shared" si="40"/>
        <v>PrevisionalesMiembro</v>
      </c>
      <c r="J453" t="str">
        <f t="shared" si="37"/>
        <v>concepto</v>
      </c>
      <c r="K453" t="str">
        <f t="shared" si="38"/>
        <v>abstract</v>
      </c>
      <c r="L453" t="str">
        <f t="shared" si="41"/>
        <v>insert into dbax_defi_conc (pref_conc, codi_conc, tipo_conc, tipo_peri, tipo_valo, tipo_cuen) values ('cl-cs','PrevisionalesMiembro','concepto','duration','nonnum:domainItemType','abstract')</v>
      </c>
    </row>
    <row r="454" spans="1:12" x14ac:dyDescent="0.25">
      <c r="A454" t="s">
        <v>346</v>
      </c>
      <c r="B454" t="s">
        <v>330</v>
      </c>
      <c r="C454" t="s">
        <v>304</v>
      </c>
      <c r="D454" t="s">
        <v>317</v>
      </c>
      <c r="E454" t="s">
        <v>306</v>
      </c>
      <c r="F454" t="s">
        <v>78</v>
      </c>
      <c r="G454" s="1" t="str">
        <f t="shared" si="36"/>
        <v>cl-cs_RamosEje</v>
      </c>
      <c r="H454" t="str">
        <f t="shared" si="39"/>
        <v>cl-cs</v>
      </c>
      <c r="I454" t="str">
        <f t="shared" si="40"/>
        <v>RamosEje</v>
      </c>
      <c r="J454" t="str">
        <f t="shared" si="37"/>
        <v>dimension</v>
      </c>
      <c r="K454" t="str">
        <f t="shared" si="38"/>
        <v>abstract</v>
      </c>
      <c r="L454" t="str">
        <f t="shared" si="41"/>
        <v>insert into dbax_defi_conc (pref_conc, codi_conc, tipo_conc, tipo_peri, tipo_valo, tipo_cuen) values ('cl-cs','RamosEje','dimension','duration','xbrli:stringItemType','abstract')</v>
      </c>
    </row>
    <row r="455" spans="1:12" x14ac:dyDescent="0.25">
      <c r="A455" t="s">
        <v>346</v>
      </c>
      <c r="B455" t="s">
        <v>330</v>
      </c>
      <c r="C455" t="s">
        <v>304</v>
      </c>
      <c r="D455" t="s">
        <v>317</v>
      </c>
      <c r="E455" t="s">
        <v>306</v>
      </c>
      <c r="F455" t="s">
        <v>78</v>
      </c>
      <c r="G455" s="1" t="str">
        <f t="shared" si="36"/>
        <v>cl-cs_RamosEje</v>
      </c>
      <c r="H455" t="str">
        <f t="shared" si="39"/>
        <v>cl-cs</v>
      </c>
      <c r="I455" t="str">
        <f t="shared" si="40"/>
        <v>RamosEje</v>
      </c>
      <c r="J455" t="str">
        <f t="shared" si="37"/>
        <v>dimension</v>
      </c>
      <c r="K455" t="str">
        <f t="shared" si="38"/>
        <v>abstract</v>
      </c>
      <c r="L455" t="str">
        <f t="shared" si="41"/>
        <v>insert into dbax_defi_conc (pref_conc, codi_conc, tipo_conc, tipo_peri, tipo_valo, tipo_cuen) values ('cl-cs','RamosEje','dimension','duration','xbrli:stringItemType','abstract')</v>
      </c>
    </row>
    <row r="456" spans="1:12" x14ac:dyDescent="0.25">
      <c r="A456" t="s">
        <v>350</v>
      </c>
      <c r="B456" t="s">
        <v>303</v>
      </c>
      <c r="C456" t="s">
        <v>304</v>
      </c>
      <c r="D456" t="s">
        <v>305</v>
      </c>
      <c r="E456" t="s">
        <v>306</v>
      </c>
      <c r="F456" t="s">
        <v>78</v>
      </c>
      <c r="G456" s="1" t="str">
        <f t="shared" si="36"/>
        <v>cl-cs_RamosSinopsisMiembro</v>
      </c>
      <c r="H456" t="str">
        <f t="shared" si="39"/>
        <v>cl-cs</v>
      </c>
      <c r="I456" t="str">
        <f t="shared" si="40"/>
        <v>RamosSinopsisMiembro</v>
      </c>
      <c r="J456" t="str">
        <f t="shared" si="37"/>
        <v>concepto</v>
      </c>
      <c r="K456" t="str">
        <f t="shared" si="38"/>
        <v>abstract</v>
      </c>
      <c r="L456" t="str">
        <f t="shared" si="41"/>
        <v>insert into dbax_defi_conc (pref_conc, codi_conc, tipo_conc, tipo_peri, tipo_valo, tipo_cuen) values ('cl-cs','RamosSinopsisMiembro','concepto','duration','nonnum:domainItemType','abstract')</v>
      </c>
    </row>
    <row r="457" spans="1:12" x14ac:dyDescent="0.25">
      <c r="A457" t="s">
        <v>366</v>
      </c>
      <c r="B457" t="s">
        <v>303</v>
      </c>
      <c r="C457" t="s">
        <v>304</v>
      </c>
      <c r="D457" t="s">
        <v>367</v>
      </c>
      <c r="E457" t="s">
        <v>349</v>
      </c>
      <c r="F457" t="s">
        <v>78</v>
      </c>
      <c r="G457" s="1" t="str">
        <f t="shared" ref="G457:G520" si="42">MID(A457,FIND("#",A457)+1,10000)</f>
        <v>cl-cs_RamosVida</v>
      </c>
      <c r="H457" t="str">
        <f t="shared" si="39"/>
        <v>cl-cs</v>
      </c>
      <c r="I457" t="str">
        <f t="shared" si="40"/>
        <v>RamosVida</v>
      </c>
      <c r="J457" t="str">
        <f t="shared" ref="J457:J520" si="43">IF(B457="xbrldt:hypercubeItem","hipercubo",IF(B457="xbrli:item","concepto",IF(B457="xbrldt:dimensionItem","dimension",B457)))</f>
        <v>concepto</v>
      </c>
      <c r="K457" t="str">
        <f t="shared" ref="K457:K520" si="44">IF(E457&lt;&gt;"false",E457,"")</f>
        <v/>
      </c>
      <c r="L457" t="str">
        <f t="shared" si="41"/>
        <v>insert into dbax_defi_conc (pref_conc, codi_conc, tipo_conc, tipo_peri, tipo_valo, tipo_cuen) values ('cl-cs','RamosVida','concepto','duration','cl-cs_typ:RamosVidaItemType','')</v>
      </c>
    </row>
    <row r="458" spans="1:12" x14ac:dyDescent="0.25">
      <c r="A458" t="s">
        <v>366</v>
      </c>
      <c r="B458" t="s">
        <v>303</v>
      </c>
      <c r="C458" t="s">
        <v>304</v>
      </c>
      <c r="D458" t="s">
        <v>367</v>
      </c>
      <c r="E458" t="s">
        <v>349</v>
      </c>
      <c r="F458" t="s">
        <v>78</v>
      </c>
      <c r="G458" s="1" t="str">
        <f t="shared" si="42"/>
        <v>cl-cs_RamosVida</v>
      </c>
      <c r="H458" t="str">
        <f t="shared" ref="H458:H521" si="45">MID(G458,1,FIND("_",G458)-1)</f>
        <v>cl-cs</v>
      </c>
      <c r="I458" t="str">
        <f t="shared" ref="I458:I521" si="46">MID(G458,FIND("_",G458)+1,10000)</f>
        <v>RamosVida</v>
      </c>
      <c r="J458" t="str">
        <f t="shared" si="43"/>
        <v>concepto</v>
      </c>
      <c r="K458" t="str">
        <f t="shared" si="44"/>
        <v/>
      </c>
      <c r="L458" t="str">
        <f t="shared" ref="L458:L521" si="47">CONCATENATE("insert into dbax_defi_conc (pref_conc, codi_conc, tipo_conc, tipo_peri, tipo_valo, tipo_cuen) values ('",H458,"','",I458,"','",J458,"','",C458,"','",D458,"','",K458,"')")</f>
        <v>insert into dbax_defi_conc (pref_conc, codi_conc, tipo_conc, tipo_peri, tipo_valo, tipo_cuen) values ('cl-cs','RamosVida','concepto','duration','cl-cs_typ:RamosVidaItemType','')</v>
      </c>
    </row>
    <row r="459" spans="1:12" x14ac:dyDescent="0.25">
      <c r="A459" t="s">
        <v>572</v>
      </c>
      <c r="B459" t="s">
        <v>303</v>
      </c>
      <c r="C459" t="s">
        <v>392</v>
      </c>
      <c r="D459" t="s">
        <v>310</v>
      </c>
      <c r="E459" t="s">
        <v>315</v>
      </c>
      <c r="F459" t="s">
        <v>78</v>
      </c>
      <c r="G459" s="1" t="str">
        <f t="shared" si="42"/>
        <v>cl-cs_TotalCapitalesAsegurados</v>
      </c>
      <c r="H459" t="str">
        <f t="shared" si="45"/>
        <v>cl-cs</v>
      </c>
      <c r="I459" t="str">
        <f t="shared" si="46"/>
        <v>TotalCapitalesAsegurados</v>
      </c>
      <c r="J459" t="str">
        <f t="shared" si="43"/>
        <v>concepto</v>
      </c>
      <c r="K459" t="str">
        <f t="shared" si="44"/>
        <v>credit</v>
      </c>
      <c r="L459" t="str">
        <f t="shared" si="47"/>
        <v>insert into dbax_defi_conc (pref_conc, codi_conc, tipo_conc, tipo_peri, tipo_valo, tipo_cuen) values ('cl-cs','TotalCapitalesAsegurados','concepto','instant','xbrli:monetaryItemType','credit')</v>
      </c>
    </row>
    <row r="460" spans="1:12" x14ac:dyDescent="0.25">
      <c r="A460" t="s">
        <v>573</v>
      </c>
      <c r="B460" t="s">
        <v>303</v>
      </c>
      <c r="C460" t="s">
        <v>304</v>
      </c>
      <c r="D460" t="s">
        <v>490</v>
      </c>
      <c r="E460" t="s">
        <v>349</v>
      </c>
      <c r="F460" t="s">
        <v>78</v>
      </c>
      <c r="G460" s="1" t="str">
        <f t="shared" si="42"/>
        <v>cl-cs_TotalPolizasVigentesporRamo</v>
      </c>
      <c r="H460" t="str">
        <f t="shared" si="45"/>
        <v>cl-cs</v>
      </c>
      <c r="I460" t="str">
        <f t="shared" si="46"/>
        <v>TotalPolizasVigentesporRamo</v>
      </c>
      <c r="J460" t="str">
        <f t="shared" si="43"/>
        <v>concepto</v>
      </c>
      <c r="K460" t="str">
        <f t="shared" si="44"/>
        <v/>
      </c>
      <c r="L460" t="str">
        <f t="shared" si="47"/>
        <v>insert into dbax_defi_conc (pref_conc, codi_conc, tipo_conc, tipo_peri, tipo_valo, tipo_cuen) values ('cl-cs','TotalPolizasVigentesporRamo','concepto','duration','xbrli:decimalItemType','')</v>
      </c>
    </row>
    <row r="461" spans="1:12" x14ac:dyDescent="0.25">
      <c r="A461" t="s">
        <v>574</v>
      </c>
      <c r="B461" t="s">
        <v>303</v>
      </c>
      <c r="C461" t="s">
        <v>304</v>
      </c>
      <c r="D461" t="s">
        <v>490</v>
      </c>
      <c r="E461" t="s">
        <v>349</v>
      </c>
      <c r="F461" t="s">
        <v>78</v>
      </c>
      <c r="G461" s="1" t="str">
        <f t="shared" si="42"/>
        <v>cl-cs_TotalPolizasVigentesporSubdivisionDeRamos</v>
      </c>
      <c r="H461" t="str">
        <f t="shared" si="45"/>
        <v>cl-cs</v>
      </c>
      <c r="I461" t="str">
        <f t="shared" si="46"/>
        <v>TotalPolizasVigentesporSubdivisionDeRamos</v>
      </c>
      <c r="J461" t="str">
        <f t="shared" si="43"/>
        <v>concepto</v>
      </c>
      <c r="K461" t="str">
        <f t="shared" si="44"/>
        <v/>
      </c>
      <c r="L461" t="str">
        <f t="shared" si="47"/>
        <v>insert into dbax_defi_conc (pref_conc, codi_conc, tipo_conc, tipo_peri, tipo_valo, tipo_cuen) values ('cl-cs','TotalPolizasVigentesporSubdivisionDeRamos','concepto','duration','xbrli:decimalItemType','')</v>
      </c>
    </row>
    <row r="462" spans="1:12" x14ac:dyDescent="0.25">
      <c r="A462" t="s">
        <v>575</v>
      </c>
      <c r="B462" t="s">
        <v>303</v>
      </c>
      <c r="C462" t="s">
        <v>304</v>
      </c>
      <c r="D462" t="s">
        <v>317</v>
      </c>
      <c r="E462" t="s">
        <v>349</v>
      </c>
      <c r="F462" t="s">
        <v>78</v>
      </c>
      <c r="G462" s="1" t="str">
        <f t="shared" si="42"/>
        <v>cl-cs_DescripcionMonedaPresentacion</v>
      </c>
      <c r="H462" t="str">
        <f t="shared" si="45"/>
        <v>cl-cs</v>
      </c>
      <c r="I462" t="str">
        <f t="shared" si="46"/>
        <v>DescripcionMonedaPresentacion</v>
      </c>
      <c r="J462" t="str">
        <f t="shared" si="43"/>
        <v>concepto</v>
      </c>
      <c r="K462" t="str">
        <f t="shared" si="44"/>
        <v/>
      </c>
      <c r="L462" t="str">
        <f t="shared" si="47"/>
        <v>insert into dbax_defi_conc (pref_conc, codi_conc, tipo_conc, tipo_peri, tipo_valo, tipo_cuen) values ('cl-cs','DescripcionMonedaPresentacion','concepto','duration','xbrli:stringItemType','')</v>
      </c>
    </row>
    <row r="463" spans="1:12" x14ac:dyDescent="0.25">
      <c r="A463" t="s">
        <v>576</v>
      </c>
      <c r="B463" t="s">
        <v>303</v>
      </c>
      <c r="C463" t="s">
        <v>304</v>
      </c>
      <c r="D463" t="s">
        <v>577</v>
      </c>
      <c r="E463" t="s">
        <v>349</v>
      </c>
      <c r="F463" t="s">
        <v>78</v>
      </c>
      <c r="G463" s="1" t="str">
        <f t="shared" si="42"/>
        <v>cl-cs_FechaCierrePeriodoQueInforma</v>
      </c>
      <c r="H463" t="str">
        <f t="shared" si="45"/>
        <v>cl-cs</v>
      </c>
      <c r="I463" t="str">
        <f t="shared" si="46"/>
        <v>FechaCierrePeriodoQueInforma</v>
      </c>
      <c r="J463" t="str">
        <f t="shared" si="43"/>
        <v>concepto</v>
      </c>
      <c r="K463" t="str">
        <f t="shared" si="44"/>
        <v/>
      </c>
      <c r="L463" t="str">
        <f t="shared" si="47"/>
        <v>insert into dbax_defi_conc (pref_conc, codi_conc, tipo_conc, tipo_peri, tipo_valo, tipo_cuen) values ('cl-cs','FechaCierrePeriodoQueInforma','concepto','duration','xbrli:dateItemType','')</v>
      </c>
    </row>
    <row r="464" spans="1:12" x14ac:dyDescent="0.25">
      <c r="A464" t="s">
        <v>578</v>
      </c>
      <c r="B464" t="s">
        <v>303</v>
      </c>
      <c r="C464" t="s">
        <v>304</v>
      </c>
      <c r="D464" t="s">
        <v>317</v>
      </c>
      <c r="E464" t="s">
        <v>349</v>
      </c>
      <c r="F464" t="s">
        <v>78</v>
      </c>
      <c r="G464" s="1" t="str">
        <f t="shared" si="42"/>
        <v>cl-cs_GrupoAsegurador</v>
      </c>
      <c r="H464" t="str">
        <f t="shared" si="45"/>
        <v>cl-cs</v>
      </c>
      <c r="I464" t="str">
        <f t="shared" si="46"/>
        <v>GrupoAsegurador</v>
      </c>
      <c r="J464" t="str">
        <f t="shared" si="43"/>
        <v>concepto</v>
      </c>
      <c r="K464" t="str">
        <f t="shared" si="44"/>
        <v/>
      </c>
      <c r="L464" t="str">
        <f t="shared" si="47"/>
        <v>insert into dbax_defi_conc (pref_conc, codi_conc, tipo_conc, tipo_peri, tipo_valo, tipo_cuen) values ('cl-cs','GrupoAsegurador','concepto','duration','xbrli:stringItemType','')</v>
      </c>
    </row>
    <row r="465" spans="1:12" x14ac:dyDescent="0.25">
      <c r="A465" t="s">
        <v>579</v>
      </c>
      <c r="B465" t="s">
        <v>303</v>
      </c>
      <c r="C465" t="s">
        <v>304</v>
      </c>
      <c r="D465" t="s">
        <v>580</v>
      </c>
      <c r="E465" t="s">
        <v>349</v>
      </c>
      <c r="F465" t="s">
        <v>78</v>
      </c>
      <c r="G465" s="1" t="str">
        <f t="shared" si="42"/>
        <v>cl-cs_InformacionRevelarSobreInformacionGeneralEstadosFinancierosBloqueDeTexto</v>
      </c>
      <c r="H465" t="str">
        <f t="shared" si="45"/>
        <v>cl-cs</v>
      </c>
      <c r="I465" t="str">
        <f t="shared" si="46"/>
        <v>InformacionRevelarSobreInformacionGeneralEstadosFinancierosBloqueDeTexto</v>
      </c>
      <c r="J465" t="str">
        <f t="shared" si="43"/>
        <v>concepto</v>
      </c>
      <c r="K465" t="str">
        <f t="shared" si="44"/>
        <v/>
      </c>
      <c r="L465" t="str">
        <f t="shared" si="47"/>
        <v>insert into dbax_defi_conc (pref_conc, codi_conc, tipo_conc, tipo_peri, tipo_valo, tipo_cuen) values ('cl-cs','InformacionRevelarSobreInformacionGeneralEstadosFinancierosBloqueDeTexto','concepto','duration','nonnum:escapedItemType','')</v>
      </c>
    </row>
    <row r="466" spans="1:12" x14ac:dyDescent="0.25">
      <c r="A466" t="s">
        <v>581</v>
      </c>
      <c r="B466" t="s">
        <v>303</v>
      </c>
      <c r="C466" t="s">
        <v>304</v>
      </c>
      <c r="D466" t="s">
        <v>317</v>
      </c>
      <c r="E466" t="s">
        <v>349</v>
      </c>
      <c r="F466" t="s">
        <v>78</v>
      </c>
      <c r="G466" s="1" t="str">
        <f t="shared" si="42"/>
        <v>cl-cs_RazonSocialEntidadQueInforma</v>
      </c>
      <c r="H466" t="str">
        <f t="shared" si="45"/>
        <v>cl-cs</v>
      </c>
      <c r="I466" t="str">
        <f t="shared" si="46"/>
        <v>RazonSocialEntidadQueInforma</v>
      </c>
      <c r="J466" t="str">
        <f t="shared" si="43"/>
        <v>concepto</v>
      </c>
      <c r="K466" t="str">
        <f t="shared" si="44"/>
        <v/>
      </c>
      <c r="L466" t="str">
        <f t="shared" si="47"/>
        <v>insert into dbax_defi_conc (pref_conc, codi_conc, tipo_conc, tipo_peri, tipo_valo, tipo_cuen) values ('cl-cs','RazonSocialEntidadQueInforma','concepto','duration','xbrli:stringItemType','')</v>
      </c>
    </row>
    <row r="467" spans="1:12" x14ac:dyDescent="0.25">
      <c r="A467" t="s">
        <v>582</v>
      </c>
      <c r="B467" t="s">
        <v>303</v>
      </c>
      <c r="C467" t="s">
        <v>304</v>
      </c>
      <c r="D467" t="s">
        <v>317</v>
      </c>
      <c r="E467" t="s">
        <v>349</v>
      </c>
      <c r="F467" t="s">
        <v>78</v>
      </c>
      <c r="G467" s="1" t="str">
        <f t="shared" si="42"/>
        <v>cl-cs_RUTEntidadInforma</v>
      </c>
      <c r="H467" t="str">
        <f t="shared" si="45"/>
        <v>cl-cs</v>
      </c>
      <c r="I467" t="str">
        <f t="shared" si="46"/>
        <v>RUTEntidadInforma</v>
      </c>
      <c r="J467" t="str">
        <f t="shared" si="43"/>
        <v>concepto</v>
      </c>
      <c r="K467" t="str">
        <f t="shared" si="44"/>
        <v/>
      </c>
      <c r="L467" t="str">
        <f t="shared" si="47"/>
        <v>insert into dbax_defi_conc (pref_conc, codi_conc, tipo_conc, tipo_peri, tipo_valo, tipo_cuen) values ('cl-cs','RUTEntidadInforma','concepto','duration','xbrli:stringItemType','')</v>
      </c>
    </row>
    <row r="468" spans="1:12" x14ac:dyDescent="0.25">
      <c r="A468" t="s">
        <v>583</v>
      </c>
      <c r="B468" t="s">
        <v>303</v>
      </c>
      <c r="C468" t="s">
        <v>304</v>
      </c>
      <c r="D468" t="s">
        <v>317</v>
      </c>
      <c r="E468" t="s">
        <v>349</v>
      </c>
      <c r="F468" t="s">
        <v>78</v>
      </c>
      <c r="G468" s="1" t="str">
        <f t="shared" si="42"/>
        <v>cl-cs_TipoEstadoFinanciero</v>
      </c>
      <c r="H468" t="str">
        <f t="shared" si="45"/>
        <v>cl-cs</v>
      </c>
      <c r="I468" t="str">
        <f t="shared" si="46"/>
        <v>TipoEstadoFinanciero</v>
      </c>
      <c r="J468" t="str">
        <f t="shared" si="43"/>
        <v>concepto</v>
      </c>
      <c r="K468" t="str">
        <f t="shared" si="44"/>
        <v/>
      </c>
      <c r="L468" t="str">
        <f t="shared" si="47"/>
        <v>insert into dbax_defi_conc (pref_conc, codi_conc, tipo_conc, tipo_peri, tipo_valo, tipo_cuen) values ('cl-cs','TipoEstadoFinanciero','concepto','duration','xbrli:stringItemType','')</v>
      </c>
    </row>
    <row r="469" spans="1:12" x14ac:dyDescent="0.25">
      <c r="A469" t="s">
        <v>584</v>
      </c>
      <c r="B469" t="s">
        <v>303</v>
      </c>
      <c r="C469" t="s">
        <v>392</v>
      </c>
      <c r="D469" t="s">
        <v>310</v>
      </c>
      <c r="E469" t="s">
        <v>311</v>
      </c>
      <c r="F469" t="s">
        <v>78</v>
      </c>
      <c r="G469" s="1" t="str">
        <f t="shared" si="42"/>
        <v>cl-cs_ActivoPorReaseguroNoProporcional</v>
      </c>
      <c r="H469" t="str">
        <f t="shared" si="45"/>
        <v>cl-cs</v>
      </c>
      <c r="I469" t="str">
        <f t="shared" si="46"/>
        <v>ActivoPorReaseguroNoProporcional</v>
      </c>
      <c r="J469" t="str">
        <f t="shared" si="43"/>
        <v>concepto</v>
      </c>
      <c r="K469" t="str">
        <f t="shared" si="44"/>
        <v>debit</v>
      </c>
      <c r="L469" t="str">
        <f t="shared" si="47"/>
        <v>insert into dbax_defi_conc (pref_conc, codi_conc, tipo_conc, tipo_peri, tipo_valo, tipo_cuen) values ('cl-cs','ActivoPorReaseguroNoProporcional','concepto','instant','xbrli:monetaryItemType','debit')</v>
      </c>
    </row>
    <row r="470" spans="1:12" x14ac:dyDescent="0.25">
      <c r="A470" t="s">
        <v>585</v>
      </c>
      <c r="B470" t="s">
        <v>303</v>
      </c>
      <c r="C470" t="s">
        <v>392</v>
      </c>
      <c r="D470" t="s">
        <v>310</v>
      </c>
      <c r="E470" t="s">
        <v>311</v>
      </c>
      <c r="F470" t="s">
        <v>78</v>
      </c>
      <c r="G470" s="1" t="str">
        <f t="shared" si="42"/>
        <v>cl-cs_Activos</v>
      </c>
      <c r="H470" t="str">
        <f t="shared" si="45"/>
        <v>cl-cs</v>
      </c>
      <c r="I470" t="str">
        <f t="shared" si="46"/>
        <v>Activos</v>
      </c>
      <c r="J470" t="str">
        <f t="shared" si="43"/>
        <v>concepto</v>
      </c>
      <c r="K470" t="str">
        <f t="shared" si="44"/>
        <v>debit</v>
      </c>
      <c r="L470" t="str">
        <f t="shared" si="47"/>
        <v>insert into dbax_defi_conc (pref_conc, codi_conc, tipo_conc, tipo_peri, tipo_valo, tipo_cuen) values ('cl-cs','Activos','concepto','instant','xbrli:monetaryItemType','debit')</v>
      </c>
    </row>
    <row r="471" spans="1:12" x14ac:dyDescent="0.25">
      <c r="A471" t="s">
        <v>586</v>
      </c>
      <c r="B471" t="s">
        <v>303</v>
      </c>
      <c r="C471" t="s">
        <v>392</v>
      </c>
      <c r="D471" t="s">
        <v>310</v>
      </c>
      <c r="E471" t="s">
        <v>311</v>
      </c>
      <c r="F471" t="s">
        <v>78</v>
      </c>
      <c r="G471" s="1" t="str">
        <f t="shared" si="42"/>
        <v>cl-cs_ActivosFinancierosCostoAmortizado</v>
      </c>
      <c r="H471" t="str">
        <f t="shared" si="45"/>
        <v>cl-cs</v>
      </c>
      <c r="I471" t="str">
        <f t="shared" si="46"/>
        <v>ActivosFinancierosCostoAmortizado</v>
      </c>
      <c r="J471" t="str">
        <f t="shared" si="43"/>
        <v>concepto</v>
      </c>
      <c r="K471" t="str">
        <f t="shared" si="44"/>
        <v>debit</v>
      </c>
      <c r="L471" t="str">
        <f t="shared" si="47"/>
        <v>insert into dbax_defi_conc (pref_conc, codi_conc, tipo_conc, tipo_peri, tipo_valo, tipo_cuen) values ('cl-cs','ActivosFinancierosCostoAmortizado','concepto','instant','xbrli:monetaryItemType','debit')</v>
      </c>
    </row>
    <row r="472" spans="1:12" x14ac:dyDescent="0.25">
      <c r="A472" t="s">
        <v>587</v>
      </c>
      <c r="B472" t="s">
        <v>303</v>
      </c>
      <c r="C472" t="s">
        <v>392</v>
      </c>
      <c r="D472" t="s">
        <v>310</v>
      </c>
      <c r="E472" t="s">
        <v>311</v>
      </c>
      <c r="F472" t="s">
        <v>78</v>
      </c>
      <c r="G472" s="1" t="str">
        <f t="shared" si="42"/>
        <v>cl-cs_ActivosFinancierosValorRazonable</v>
      </c>
      <c r="H472" t="str">
        <f t="shared" si="45"/>
        <v>cl-cs</v>
      </c>
      <c r="I472" t="str">
        <f t="shared" si="46"/>
        <v>ActivosFinancierosValorRazonable</v>
      </c>
      <c r="J472" t="str">
        <f t="shared" si="43"/>
        <v>concepto</v>
      </c>
      <c r="K472" t="str">
        <f t="shared" si="44"/>
        <v>debit</v>
      </c>
      <c r="L472" t="str">
        <f t="shared" si="47"/>
        <v>insert into dbax_defi_conc (pref_conc, codi_conc, tipo_conc, tipo_peri, tipo_valo, tipo_cuen) values ('cl-cs','ActivosFinancierosValorRazonable','concepto','instant','xbrli:monetaryItemType','debit')</v>
      </c>
    </row>
    <row r="473" spans="1:12" x14ac:dyDescent="0.25">
      <c r="A473" t="s">
        <v>588</v>
      </c>
      <c r="B473" t="s">
        <v>303</v>
      </c>
      <c r="C473" t="s">
        <v>392</v>
      </c>
      <c r="D473" t="s">
        <v>310</v>
      </c>
      <c r="E473" t="s">
        <v>311</v>
      </c>
      <c r="F473" t="s">
        <v>78</v>
      </c>
      <c r="G473" s="1" t="str">
        <f t="shared" si="42"/>
        <v>cl-cs_ActivosIntangiblesDistintoAGoodwill</v>
      </c>
      <c r="H473" t="str">
        <f t="shared" si="45"/>
        <v>cl-cs</v>
      </c>
      <c r="I473" t="str">
        <f t="shared" si="46"/>
        <v>ActivosIntangiblesDistintoAGoodwill</v>
      </c>
      <c r="J473" t="str">
        <f t="shared" si="43"/>
        <v>concepto</v>
      </c>
      <c r="K473" t="str">
        <f t="shared" si="44"/>
        <v>debit</v>
      </c>
      <c r="L473" t="str">
        <f t="shared" si="47"/>
        <v>insert into dbax_defi_conc (pref_conc, codi_conc, tipo_conc, tipo_peri, tipo_valo, tipo_cuen) values ('cl-cs','ActivosIntangiblesDistintoAGoodwill','concepto','instant','xbrli:monetaryItemType','debit')</v>
      </c>
    </row>
    <row r="474" spans="1:12" x14ac:dyDescent="0.25">
      <c r="A474" t="s">
        <v>589</v>
      </c>
      <c r="B474" t="s">
        <v>303</v>
      </c>
      <c r="C474" t="s">
        <v>392</v>
      </c>
      <c r="D474" t="s">
        <v>310</v>
      </c>
      <c r="E474" t="s">
        <v>311</v>
      </c>
      <c r="F474" t="s">
        <v>78</v>
      </c>
      <c r="G474" s="1" t="str">
        <f t="shared" si="42"/>
        <v>cl-cs_ActivosNoCorrientesMantenidosParaVenta</v>
      </c>
      <c r="H474" t="str">
        <f t="shared" si="45"/>
        <v>cl-cs</v>
      </c>
      <c r="I474" t="str">
        <f t="shared" si="46"/>
        <v>ActivosNoCorrientesMantenidosParaVenta</v>
      </c>
      <c r="J474" t="str">
        <f t="shared" si="43"/>
        <v>concepto</v>
      </c>
      <c r="K474" t="str">
        <f t="shared" si="44"/>
        <v>debit</v>
      </c>
      <c r="L474" t="str">
        <f t="shared" si="47"/>
        <v>insert into dbax_defi_conc (pref_conc, codi_conc, tipo_conc, tipo_peri, tipo_valo, tipo_cuen) values ('cl-cs','ActivosNoCorrientesMantenidosParaVenta','concepto','instant','xbrli:monetaryItemType','debit')</v>
      </c>
    </row>
    <row r="475" spans="1:12" x14ac:dyDescent="0.25">
      <c r="A475" t="s">
        <v>590</v>
      </c>
      <c r="B475" t="s">
        <v>303</v>
      </c>
      <c r="C475" t="s">
        <v>392</v>
      </c>
      <c r="D475" t="s">
        <v>310</v>
      </c>
      <c r="E475" t="s">
        <v>311</v>
      </c>
      <c r="F475" t="s">
        <v>78</v>
      </c>
      <c r="G475" s="1" t="str">
        <f t="shared" si="42"/>
        <v>cl-cs_ActivosPorImpuestosDiferidos</v>
      </c>
      <c r="H475" t="str">
        <f t="shared" si="45"/>
        <v>cl-cs</v>
      </c>
      <c r="I475" t="str">
        <f t="shared" si="46"/>
        <v>ActivosPorImpuestosDiferidos</v>
      </c>
      <c r="J475" t="str">
        <f t="shared" si="43"/>
        <v>concepto</v>
      </c>
      <c r="K475" t="str">
        <f t="shared" si="44"/>
        <v>debit</v>
      </c>
      <c r="L475" t="str">
        <f t="shared" si="47"/>
        <v>insert into dbax_defi_conc (pref_conc, codi_conc, tipo_conc, tipo_peri, tipo_valo, tipo_cuen) values ('cl-cs','ActivosPorImpuestosDiferidos','concepto','instant','xbrli:monetaryItemType','debit')</v>
      </c>
    </row>
    <row r="476" spans="1:12" x14ac:dyDescent="0.25">
      <c r="A476" t="s">
        <v>591</v>
      </c>
      <c r="B476" t="s">
        <v>303</v>
      </c>
      <c r="C476" t="s">
        <v>392</v>
      </c>
      <c r="D476" t="s">
        <v>310</v>
      </c>
      <c r="E476" t="s">
        <v>311</v>
      </c>
      <c r="F476" t="s">
        <v>78</v>
      </c>
      <c r="G476" s="1" t="str">
        <f t="shared" si="42"/>
        <v>cl-cs_AvanceTenedoresPolizas</v>
      </c>
      <c r="H476" t="str">
        <f t="shared" si="45"/>
        <v>cl-cs</v>
      </c>
      <c r="I476" t="str">
        <f t="shared" si="46"/>
        <v>AvanceTenedoresPolizas</v>
      </c>
      <c r="J476" t="str">
        <f t="shared" si="43"/>
        <v>concepto</v>
      </c>
      <c r="K476" t="str">
        <f t="shared" si="44"/>
        <v>debit</v>
      </c>
      <c r="L476" t="str">
        <f t="shared" si="47"/>
        <v>insert into dbax_defi_conc (pref_conc, codi_conc, tipo_conc, tipo_peri, tipo_valo, tipo_cuen) values ('cl-cs','AvanceTenedoresPolizas','concepto','instant','xbrli:monetaryItemType','debit')</v>
      </c>
    </row>
    <row r="477" spans="1:12" x14ac:dyDescent="0.25">
      <c r="A477" t="s">
        <v>592</v>
      </c>
      <c r="B477" t="s">
        <v>303</v>
      </c>
      <c r="C477" t="s">
        <v>392</v>
      </c>
      <c r="D477" t="s">
        <v>310</v>
      </c>
      <c r="E477" t="s">
        <v>315</v>
      </c>
      <c r="F477" t="s">
        <v>78</v>
      </c>
      <c r="G477" s="1" t="str">
        <f t="shared" si="42"/>
        <v>cl-cs_CapitalPagado</v>
      </c>
      <c r="H477" t="str">
        <f t="shared" si="45"/>
        <v>cl-cs</v>
      </c>
      <c r="I477" t="str">
        <f t="shared" si="46"/>
        <v>CapitalPagado</v>
      </c>
      <c r="J477" t="str">
        <f t="shared" si="43"/>
        <v>concepto</v>
      </c>
      <c r="K477" t="str">
        <f t="shared" si="44"/>
        <v>credit</v>
      </c>
      <c r="L477" t="str">
        <f t="shared" si="47"/>
        <v>insert into dbax_defi_conc (pref_conc, codi_conc, tipo_conc, tipo_peri, tipo_valo, tipo_cuen) values ('cl-cs','CapitalPagado','concepto','instant','xbrli:monetaryItemType','credit')</v>
      </c>
    </row>
    <row r="478" spans="1:12" x14ac:dyDescent="0.25">
      <c r="A478" t="s">
        <v>593</v>
      </c>
      <c r="B478" t="s">
        <v>303</v>
      </c>
      <c r="C478" t="s">
        <v>392</v>
      </c>
      <c r="D478" t="s">
        <v>310</v>
      </c>
      <c r="E478" t="s">
        <v>311</v>
      </c>
      <c r="F478" t="s">
        <v>78</v>
      </c>
      <c r="G478" s="1" t="str">
        <f t="shared" si="42"/>
        <v>cl-cs_CuentasActivosDeSeguros</v>
      </c>
      <c r="H478" t="str">
        <f t="shared" si="45"/>
        <v>cl-cs</v>
      </c>
      <c r="I478" t="str">
        <f t="shared" si="46"/>
        <v>CuentasActivosDeSeguros</v>
      </c>
      <c r="J478" t="str">
        <f t="shared" si="43"/>
        <v>concepto</v>
      </c>
      <c r="K478" t="str">
        <f t="shared" si="44"/>
        <v>debit</v>
      </c>
      <c r="L478" t="str">
        <f t="shared" si="47"/>
        <v>insert into dbax_defi_conc (pref_conc, codi_conc, tipo_conc, tipo_peri, tipo_valo, tipo_cuen) values ('cl-cs','CuentasActivosDeSeguros','concepto','instant','xbrli:monetaryItemType','debit')</v>
      </c>
    </row>
    <row r="479" spans="1:12" x14ac:dyDescent="0.25">
      <c r="A479" t="s">
        <v>594</v>
      </c>
      <c r="B479" t="s">
        <v>303</v>
      </c>
      <c r="C479" t="s">
        <v>392</v>
      </c>
      <c r="D479" t="s">
        <v>310</v>
      </c>
      <c r="E479" t="s">
        <v>315</v>
      </c>
      <c r="F479" t="s">
        <v>78</v>
      </c>
      <c r="G479" s="1" t="str">
        <f t="shared" si="42"/>
        <v>cl-cs_CuentasPasivosDeSeguros</v>
      </c>
      <c r="H479" t="str">
        <f t="shared" si="45"/>
        <v>cl-cs</v>
      </c>
      <c r="I479" t="str">
        <f t="shared" si="46"/>
        <v>CuentasPasivosDeSeguros</v>
      </c>
      <c r="J479" t="str">
        <f t="shared" si="43"/>
        <v>concepto</v>
      </c>
      <c r="K479" t="str">
        <f t="shared" si="44"/>
        <v>credit</v>
      </c>
      <c r="L479" t="str">
        <f t="shared" si="47"/>
        <v>insert into dbax_defi_conc (pref_conc, codi_conc, tipo_conc, tipo_peri, tipo_valo, tipo_cuen) values ('cl-cs','CuentasPasivosDeSeguros','concepto','instant','xbrli:monetaryItemType','credit')</v>
      </c>
    </row>
    <row r="480" spans="1:12" x14ac:dyDescent="0.25">
      <c r="A480" t="s">
        <v>595</v>
      </c>
      <c r="B480" t="s">
        <v>303</v>
      </c>
      <c r="C480" t="s">
        <v>392</v>
      </c>
      <c r="D480" t="s">
        <v>310</v>
      </c>
      <c r="E480" t="s">
        <v>311</v>
      </c>
      <c r="F480" t="s">
        <v>78</v>
      </c>
      <c r="G480" s="1" t="str">
        <f t="shared" si="42"/>
        <v>cl-cs_CuentasPorCobrarAsegurados</v>
      </c>
      <c r="H480" t="str">
        <f t="shared" si="45"/>
        <v>cl-cs</v>
      </c>
      <c r="I480" t="str">
        <f t="shared" si="46"/>
        <v>CuentasPorCobrarAsegurados</v>
      </c>
      <c r="J480" t="str">
        <f t="shared" si="43"/>
        <v>concepto</v>
      </c>
      <c r="K480" t="str">
        <f t="shared" si="44"/>
        <v>debit</v>
      </c>
      <c r="L480" t="str">
        <f t="shared" si="47"/>
        <v>insert into dbax_defi_conc (pref_conc, codi_conc, tipo_conc, tipo_peri, tipo_valo, tipo_cuen) values ('cl-cs','CuentasPorCobrarAsegurados','concepto','instant','xbrli:monetaryItemType','debit')</v>
      </c>
    </row>
    <row r="481" spans="1:12" x14ac:dyDescent="0.25">
      <c r="A481" t="s">
        <v>596</v>
      </c>
      <c r="B481" t="s">
        <v>303</v>
      </c>
      <c r="C481" t="s">
        <v>392</v>
      </c>
      <c r="D481" t="s">
        <v>310</v>
      </c>
      <c r="E481" t="s">
        <v>311</v>
      </c>
      <c r="F481" t="s">
        <v>78</v>
      </c>
      <c r="G481" s="1" t="str">
        <f t="shared" si="42"/>
        <v>cl-cs_CuentasPorCobrarDeSeguros</v>
      </c>
      <c r="H481" t="str">
        <f t="shared" si="45"/>
        <v>cl-cs</v>
      </c>
      <c r="I481" t="str">
        <f t="shared" si="46"/>
        <v>CuentasPorCobrarDeSeguros</v>
      </c>
      <c r="J481" t="str">
        <f t="shared" si="43"/>
        <v>concepto</v>
      </c>
      <c r="K481" t="str">
        <f t="shared" si="44"/>
        <v>debit</v>
      </c>
      <c r="L481" t="str">
        <f t="shared" si="47"/>
        <v>insert into dbax_defi_conc (pref_conc, codi_conc, tipo_conc, tipo_peri, tipo_valo, tipo_cuen) values ('cl-cs','CuentasPorCobrarDeSeguros','concepto','instant','xbrli:monetaryItemType','debit')</v>
      </c>
    </row>
    <row r="482" spans="1:12" x14ac:dyDescent="0.25">
      <c r="A482" t="s">
        <v>597</v>
      </c>
      <c r="B482" t="s">
        <v>303</v>
      </c>
      <c r="C482" t="s">
        <v>392</v>
      </c>
      <c r="D482" t="s">
        <v>310</v>
      </c>
      <c r="E482" t="s">
        <v>311</v>
      </c>
      <c r="F482" t="s">
        <v>78</v>
      </c>
      <c r="G482" s="1" t="str">
        <f t="shared" si="42"/>
        <v>cl-cs_CuentasPorCobrarIntermediarios</v>
      </c>
      <c r="H482" t="str">
        <f t="shared" si="45"/>
        <v>cl-cs</v>
      </c>
      <c r="I482" t="str">
        <f t="shared" si="46"/>
        <v>CuentasPorCobrarIntermediarios</v>
      </c>
      <c r="J482" t="str">
        <f t="shared" si="43"/>
        <v>concepto</v>
      </c>
      <c r="K482" t="str">
        <f t="shared" si="44"/>
        <v>debit</v>
      </c>
      <c r="L482" t="str">
        <f t="shared" si="47"/>
        <v>insert into dbax_defi_conc (pref_conc, codi_conc, tipo_conc, tipo_peri, tipo_valo, tipo_cuen) values ('cl-cs','CuentasPorCobrarIntermediarios','concepto','instant','xbrli:monetaryItemType','debit')</v>
      </c>
    </row>
    <row r="483" spans="1:12" x14ac:dyDescent="0.25">
      <c r="A483" t="s">
        <v>598</v>
      </c>
      <c r="B483" t="s">
        <v>303</v>
      </c>
      <c r="C483" t="s">
        <v>392</v>
      </c>
      <c r="D483" t="s">
        <v>310</v>
      </c>
      <c r="E483" t="s">
        <v>311</v>
      </c>
      <c r="F483" t="s">
        <v>78</v>
      </c>
      <c r="G483" s="1" t="str">
        <f t="shared" si="42"/>
        <v>cl-cs_CuentasPorCobrarLeasing</v>
      </c>
      <c r="H483" t="str">
        <f t="shared" si="45"/>
        <v>cl-cs</v>
      </c>
      <c r="I483" t="str">
        <f t="shared" si="46"/>
        <v>CuentasPorCobrarLeasing</v>
      </c>
      <c r="J483" t="str">
        <f t="shared" si="43"/>
        <v>concepto</v>
      </c>
      <c r="K483" t="str">
        <f t="shared" si="44"/>
        <v>debit</v>
      </c>
      <c r="L483" t="str">
        <f t="shared" si="47"/>
        <v>insert into dbax_defi_conc (pref_conc, codi_conc, tipo_conc, tipo_peri, tipo_valo, tipo_cuen) values ('cl-cs','CuentasPorCobrarLeasing','concepto','instant','xbrli:monetaryItemType','debit')</v>
      </c>
    </row>
    <row r="484" spans="1:12" x14ac:dyDescent="0.25">
      <c r="A484" t="s">
        <v>599</v>
      </c>
      <c r="B484" t="s">
        <v>303</v>
      </c>
      <c r="C484" t="s">
        <v>392</v>
      </c>
      <c r="D484" t="s">
        <v>310</v>
      </c>
      <c r="E484" t="s">
        <v>311</v>
      </c>
      <c r="F484" t="s">
        <v>78</v>
      </c>
      <c r="G484" s="1" t="str">
        <f t="shared" si="42"/>
        <v>cl-cs_CuentasPorCobrarPorImpuestoCorriente</v>
      </c>
      <c r="H484" t="str">
        <f t="shared" si="45"/>
        <v>cl-cs</v>
      </c>
      <c r="I484" t="str">
        <f t="shared" si="46"/>
        <v>CuentasPorCobrarPorImpuestoCorriente</v>
      </c>
      <c r="J484" t="str">
        <f t="shared" si="43"/>
        <v>concepto</v>
      </c>
      <c r="K484" t="str">
        <f t="shared" si="44"/>
        <v>debit</v>
      </c>
      <c r="L484" t="str">
        <f t="shared" si="47"/>
        <v>insert into dbax_defi_conc (pref_conc, codi_conc, tipo_conc, tipo_peri, tipo_valo, tipo_cuen) values ('cl-cs','CuentasPorCobrarPorImpuestoCorriente','concepto','instant','xbrli:monetaryItemType','debit')</v>
      </c>
    </row>
    <row r="485" spans="1:12" x14ac:dyDescent="0.25">
      <c r="A485" t="s">
        <v>600</v>
      </c>
      <c r="B485" t="s">
        <v>303</v>
      </c>
      <c r="C485" t="s">
        <v>392</v>
      </c>
      <c r="D485" t="s">
        <v>310</v>
      </c>
      <c r="E485" t="s">
        <v>315</v>
      </c>
      <c r="F485" t="s">
        <v>78</v>
      </c>
      <c r="G485" s="1" t="str">
        <f t="shared" si="42"/>
        <v>cl-cs_CuentasPorPagarPorImpuestosCorrientes</v>
      </c>
      <c r="H485" t="str">
        <f t="shared" si="45"/>
        <v>cl-cs</v>
      </c>
      <c r="I485" t="str">
        <f t="shared" si="46"/>
        <v>CuentasPorPagarPorImpuestosCorrientes</v>
      </c>
      <c r="J485" t="str">
        <f t="shared" si="43"/>
        <v>concepto</v>
      </c>
      <c r="K485" t="str">
        <f t="shared" si="44"/>
        <v>credit</v>
      </c>
      <c r="L485" t="str">
        <f t="shared" si="47"/>
        <v>insert into dbax_defi_conc (pref_conc, codi_conc, tipo_conc, tipo_peri, tipo_valo, tipo_cuen) values ('cl-cs','CuentasPorPagarPorImpuestosCorrientes','concepto','instant','xbrli:monetaryItemType','credit')</v>
      </c>
    </row>
    <row r="486" spans="1:12" x14ac:dyDescent="0.25">
      <c r="A486" t="s">
        <v>601</v>
      </c>
      <c r="B486" t="s">
        <v>303</v>
      </c>
      <c r="C486" t="s">
        <v>392</v>
      </c>
      <c r="D486" t="s">
        <v>310</v>
      </c>
      <c r="E486" t="s">
        <v>315</v>
      </c>
      <c r="F486" t="s">
        <v>78</v>
      </c>
      <c r="G486" s="1" t="str">
        <f t="shared" si="42"/>
        <v>cl-cs_DeudasConAsegurados</v>
      </c>
      <c r="H486" t="str">
        <f t="shared" si="45"/>
        <v>cl-cs</v>
      </c>
      <c r="I486" t="str">
        <f t="shared" si="46"/>
        <v>DeudasConAsegurados</v>
      </c>
      <c r="J486" t="str">
        <f t="shared" si="43"/>
        <v>concepto</v>
      </c>
      <c r="K486" t="str">
        <f t="shared" si="44"/>
        <v>credit</v>
      </c>
      <c r="L486" t="str">
        <f t="shared" si="47"/>
        <v>insert into dbax_defi_conc (pref_conc, codi_conc, tipo_conc, tipo_peri, tipo_valo, tipo_cuen) values ('cl-cs','DeudasConAsegurados','concepto','instant','xbrli:monetaryItemType','credit')</v>
      </c>
    </row>
    <row r="487" spans="1:12" x14ac:dyDescent="0.25">
      <c r="A487" t="s">
        <v>602</v>
      </c>
      <c r="B487" t="s">
        <v>303</v>
      </c>
      <c r="C487" t="s">
        <v>392</v>
      </c>
      <c r="D487" t="s">
        <v>310</v>
      </c>
      <c r="E487" t="s">
        <v>315</v>
      </c>
      <c r="F487" t="s">
        <v>78</v>
      </c>
      <c r="G487" s="1" t="str">
        <f t="shared" si="42"/>
        <v>cl-cs_DeudasConElPersonal</v>
      </c>
      <c r="H487" t="str">
        <f t="shared" si="45"/>
        <v>cl-cs</v>
      </c>
      <c r="I487" t="str">
        <f t="shared" si="46"/>
        <v>DeudasConElPersonal</v>
      </c>
      <c r="J487" t="str">
        <f t="shared" si="43"/>
        <v>concepto</v>
      </c>
      <c r="K487" t="str">
        <f t="shared" si="44"/>
        <v>credit</v>
      </c>
      <c r="L487" t="str">
        <f t="shared" si="47"/>
        <v>insert into dbax_defi_conc (pref_conc, codi_conc, tipo_conc, tipo_peri, tipo_valo, tipo_cuen) values ('cl-cs','DeudasConElPersonal','concepto','instant','xbrli:monetaryItemType','credit')</v>
      </c>
    </row>
    <row r="488" spans="1:12" x14ac:dyDescent="0.25">
      <c r="A488" t="s">
        <v>603</v>
      </c>
      <c r="B488" t="s">
        <v>303</v>
      </c>
      <c r="C488" t="s">
        <v>392</v>
      </c>
      <c r="D488" t="s">
        <v>310</v>
      </c>
      <c r="E488" t="s">
        <v>315</v>
      </c>
      <c r="F488" t="s">
        <v>78</v>
      </c>
      <c r="G488" s="1" t="str">
        <f t="shared" si="42"/>
        <v>cl-cs_DeudasConIntermediarios</v>
      </c>
      <c r="H488" t="str">
        <f t="shared" si="45"/>
        <v>cl-cs</v>
      </c>
      <c r="I488" t="str">
        <f t="shared" si="46"/>
        <v>DeudasConIntermediarios</v>
      </c>
      <c r="J488" t="str">
        <f t="shared" si="43"/>
        <v>concepto</v>
      </c>
      <c r="K488" t="str">
        <f t="shared" si="44"/>
        <v>credit</v>
      </c>
      <c r="L488" t="str">
        <f t="shared" si="47"/>
        <v>insert into dbax_defi_conc (pref_conc, codi_conc, tipo_conc, tipo_peri, tipo_valo, tipo_cuen) values ('cl-cs','DeudasConIntermediarios','concepto','instant','xbrli:monetaryItemType','credit')</v>
      </c>
    </row>
    <row r="489" spans="1:12" x14ac:dyDescent="0.25">
      <c r="A489" t="s">
        <v>604</v>
      </c>
      <c r="B489" t="s">
        <v>303</v>
      </c>
      <c r="C489" t="s">
        <v>392</v>
      </c>
      <c r="D489" t="s">
        <v>310</v>
      </c>
      <c r="E489" t="s">
        <v>315</v>
      </c>
      <c r="F489" t="s">
        <v>78</v>
      </c>
      <c r="G489" s="1" t="str">
        <f t="shared" si="42"/>
        <v>cl-cs_DeudasConRelacionados</v>
      </c>
      <c r="H489" t="str">
        <f t="shared" si="45"/>
        <v>cl-cs</v>
      </c>
      <c r="I489" t="str">
        <f t="shared" si="46"/>
        <v>DeudasConRelacionados</v>
      </c>
      <c r="J489" t="str">
        <f t="shared" si="43"/>
        <v>concepto</v>
      </c>
      <c r="K489" t="str">
        <f t="shared" si="44"/>
        <v>credit</v>
      </c>
      <c r="L489" t="str">
        <f t="shared" si="47"/>
        <v>insert into dbax_defi_conc (pref_conc, codi_conc, tipo_conc, tipo_peri, tipo_valo, tipo_cuen) values ('cl-cs','DeudasConRelacionados','concepto','instant','xbrli:monetaryItemType','credit')</v>
      </c>
    </row>
    <row r="490" spans="1:12" x14ac:dyDescent="0.25">
      <c r="A490" t="s">
        <v>605</v>
      </c>
      <c r="B490" t="s">
        <v>303</v>
      </c>
      <c r="C490" t="s">
        <v>392</v>
      </c>
      <c r="D490" t="s">
        <v>310</v>
      </c>
      <c r="E490" t="s">
        <v>311</v>
      </c>
      <c r="F490" t="s">
        <v>78</v>
      </c>
      <c r="G490" s="1" t="str">
        <f t="shared" si="42"/>
        <v>cl-cs_DeudasDeEmpresasRelacionadas</v>
      </c>
      <c r="H490" t="str">
        <f t="shared" si="45"/>
        <v>cl-cs</v>
      </c>
      <c r="I490" t="str">
        <f t="shared" si="46"/>
        <v>DeudasDeEmpresasRelacionadas</v>
      </c>
      <c r="J490" t="str">
        <f t="shared" si="43"/>
        <v>concepto</v>
      </c>
      <c r="K490" t="str">
        <f t="shared" si="44"/>
        <v>debit</v>
      </c>
      <c r="L490" t="str">
        <f t="shared" si="47"/>
        <v>insert into dbax_defi_conc (pref_conc, codi_conc, tipo_conc, tipo_peri, tipo_valo, tipo_cuen) values ('cl-cs','DeudasDeEmpresasRelacionadas','concepto','instant','xbrli:monetaryItemType','debit')</v>
      </c>
    </row>
    <row r="491" spans="1:12" x14ac:dyDescent="0.25">
      <c r="A491" t="s">
        <v>606</v>
      </c>
      <c r="B491" t="s">
        <v>303</v>
      </c>
      <c r="C491" t="s">
        <v>392</v>
      </c>
      <c r="D491" t="s">
        <v>310</v>
      </c>
      <c r="E491" t="s">
        <v>311</v>
      </c>
      <c r="F491" t="s">
        <v>78</v>
      </c>
      <c r="G491" s="1" t="str">
        <f t="shared" si="42"/>
        <v>cl-cs_DeudasDelPersonal</v>
      </c>
      <c r="H491" t="str">
        <f t="shared" si="45"/>
        <v>cl-cs</v>
      </c>
      <c r="I491" t="str">
        <f t="shared" si="46"/>
        <v>DeudasDelPersonal</v>
      </c>
      <c r="J491" t="str">
        <f t="shared" si="43"/>
        <v>concepto</v>
      </c>
      <c r="K491" t="str">
        <f t="shared" si="44"/>
        <v>debit</v>
      </c>
      <c r="L491" t="str">
        <f t="shared" si="47"/>
        <v>insert into dbax_defi_conc (pref_conc, codi_conc, tipo_conc, tipo_peri, tipo_valo, tipo_cuen) values ('cl-cs','DeudasDelPersonal','concepto','instant','xbrli:monetaryItemType','debit')</v>
      </c>
    </row>
    <row r="492" spans="1:12" x14ac:dyDescent="0.25">
      <c r="A492" t="s">
        <v>607</v>
      </c>
      <c r="B492" t="s">
        <v>303</v>
      </c>
      <c r="C492" t="s">
        <v>392</v>
      </c>
      <c r="D492" t="s">
        <v>310</v>
      </c>
      <c r="E492" t="s">
        <v>315</v>
      </c>
      <c r="F492" t="s">
        <v>78</v>
      </c>
      <c r="G492" s="1" t="str">
        <f t="shared" si="42"/>
        <v>cl-cs_DeudasOperacionesDeSeguro</v>
      </c>
      <c r="H492" t="str">
        <f t="shared" si="45"/>
        <v>cl-cs</v>
      </c>
      <c r="I492" t="str">
        <f t="shared" si="46"/>
        <v>DeudasOperacionesDeSeguro</v>
      </c>
      <c r="J492" t="str">
        <f t="shared" si="43"/>
        <v>concepto</v>
      </c>
      <c r="K492" t="str">
        <f t="shared" si="44"/>
        <v>credit</v>
      </c>
      <c r="L492" t="str">
        <f t="shared" si="47"/>
        <v>insert into dbax_defi_conc (pref_conc, codi_conc, tipo_conc, tipo_peri, tipo_valo, tipo_cuen) values ('cl-cs','DeudasOperacionesDeSeguro','concepto','instant','xbrli:monetaryItemType','credit')</v>
      </c>
    </row>
    <row r="493" spans="1:12" x14ac:dyDescent="0.25">
      <c r="A493" t="s">
        <v>608</v>
      </c>
      <c r="B493" t="s">
        <v>303</v>
      </c>
      <c r="C493" t="s">
        <v>392</v>
      </c>
      <c r="D493" t="s">
        <v>310</v>
      </c>
      <c r="E493" t="s">
        <v>315</v>
      </c>
      <c r="F493" t="s">
        <v>78</v>
      </c>
      <c r="G493" s="1" t="str">
        <f t="shared" si="42"/>
        <v>cl-cs_DeudasOperacionesPorCoaseguro</v>
      </c>
      <c r="H493" t="str">
        <f t="shared" si="45"/>
        <v>cl-cs</v>
      </c>
      <c r="I493" t="str">
        <f t="shared" si="46"/>
        <v>DeudasOperacionesPorCoaseguro</v>
      </c>
      <c r="J493" t="str">
        <f t="shared" si="43"/>
        <v>concepto</v>
      </c>
      <c r="K493" t="str">
        <f t="shared" si="44"/>
        <v>credit</v>
      </c>
      <c r="L493" t="str">
        <f t="shared" si="47"/>
        <v>insert into dbax_defi_conc (pref_conc, codi_conc, tipo_conc, tipo_peri, tipo_valo, tipo_cuen) values ('cl-cs','DeudasOperacionesPorCoaseguro','concepto','instant','xbrli:monetaryItemType','credit')</v>
      </c>
    </row>
    <row r="494" spans="1:12" x14ac:dyDescent="0.25">
      <c r="A494" t="s">
        <v>609</v>
      </c>
      <c r="B494" t="s">
        <v>303</v>
      </c>
      <c r="C494" t="s">
        <v>392</v>
      </c>
      <c r="D494" t="s">
        <v>310</v>
      </c>
      <c r="E494" t="s">
        <v>315</v>
      </c>
      <c r="F494" t="s">
        <v>78</v>
      </c>
      <c r="G494" s="1" t="str">
        <f t="shared" si="42"/>
        <v>cl-cs_DeudasOperacionesReaseguro</v>
      </c>
      <c r="H494" t="str">
        <f t="shared" si="45"/>
        <v>cl-cs</v>
      </c>
      <c r="I494" t="str">
        <f t="shared" si="46"/>
        <v>DeudasOperacionesReaseguro</v>
      </c>
      <c r="J494" t="str">
        <f t="shared" si="43"/>
        <v>concepto</v>
      </c>
      <c r="K494" t="str">
        <f t="shared" si="44"/>
        <v>credit</v>
      </c>
      <c r="L494" t="str">
        <f t="shared" si="47"/>
        <v>insert into dbax_defi_conc (pref_conc, codi_conc, tipo_conc, tipo_peri, tipo_valo, tipo_cuen) values ('cl-cs','DeudasOperacionesReaseguro','concepto','instant','xbrli:monetaryItemType','credit')</v>
      </c>
    </row>
    <row r="495" spans="1:12" x14ac:dyDescent="0.25">
      <c r="A495" t="s">
        <v>610</v>
      </c>
      <c r="B495" t="s">
        <v>303</v>
      </c>
      <c r="C495" t="s">
        <v>392</v>
      </c>
      <c r="D495" t="s">
        <v>310</v>
      </c>
      <c r="E495" t="s">
        <v>311</v>
      </c>
      <c r="F495" t="s">
        <v>78</v>
      </c>
      <c r="G495" s="1" t="str">
        <f t="shared" si="42"/>
        <v>cl-cs_DeudoresPorOperacionesCoaseguro</v>
      </c>
      <c r="H495" t="str">
        <f t="shared" si="45"/>
        <v>cl-cs</v>
      </c>
      <c r="I495" t="str">
        <f t="shared" si="46"/>
        <v>DeudoresPorOperacionesCoaseguro</v>
      </c>
      <c r="J495" t="str">
        <f t="shared" si="43"/>
        <v>concepto</v>
      </c>
      <c r="K495" t="str">
        <f t="shared" si="44"/>
        <v>debit</v>
      </c>
      <c r="L495" t="str">
        <f t="shared" si="47"/>
        <v>insert into dbax_defi_conc (pref_conc, codi_conc, tipo_conc, tipo_peri, tipo_valo, tipo_cuen) values ('cl-cs','DeudoresPorOperacionesCoaseguro','concepto','instant','xbrli:monetaryItemType','debit')</v>
      </c>
    </row>
    <row r="496" spans="1:12" x14ac:dyDescent="0.25">
      <c r="A496" t="s">
        <v>611</v>
      </c>
      <c r="B496" t="s">
        <v>303</v>
      </c>
      <c r="C496" t="s">
        <v>392</v>
      </c>
      <c r="D496" t="s">
        <v>310</v>
      </c>
      <c r="E496" t="s">
        <v>311</v>
      </c>
      <c r="F496" t="s">
        <v>78</v>
      </c>
      <c r="G496" s="1" t="str">
        <f t="shared" si="42"/>
        <v>cl-cs_DeudoresPorOperacionesReaseguro</v>
      </c>
      <c r="H496" t="str">
        <f t="shared" si="45"/>
        <v>cl-cs</v>
      </c>
      <c r="I496" t="str">
        <f t="shared" si="46"/>
        <v>DeudoresPorOperacionesReaseguro</v>
      </c>
      <c r="J496" t="str">
        <f t="shared" si="43"/>
        <v>concepto</v>
      </c>
      <c r="K496" t="str">
        <f t="shared" si="44"/>
        <v>debit</v>
      </c>
      <c r="L496" t="str">
        <f t="shared" si="47"/>
        <v>insert into dbax_defi_conc (pref_conc, codi_conc, tipo_conc, tipo_peri, tipo_valo, tipo_cuen) values ('cl-cs','DeudoresPorOperacionesReaseguro','concepto','instant','xbrli:monetaryItemType','debit')</v>
      </c>
    </row>
    <row r="497" spans="1:12" x14ac:dyDescent="0.25">
      <c r="A497" t="s">
        <v>612</v>
      </c>
      <c r="B497" t="s">
        <v>303</v>
      </c>
      <c r="C497" t="s">
        <v>392</v>
      </c>
      <c r="D497" t="s">
        <v>310</v>
      </c>
      <c r="E497" t="s">
        <v>311</v>
      </c>
      <c r="F497" t="s">
        <v>78</v>
      </c>
      <c r="G497" s="1" t="str">
        <f t="shared" si="42"/>
        <v>cl-cs_Dividendos</v>
      </c>
      <c r="H497" t="str">
        <f t="shared" si="45"/>
        <v>cl-cs</v>
      </c>
      <c r="I497" t="str">
        <f t="shared" si="46"/>
        <v>Dividendos</v>
      </c>
      <c r="J497" t="str">
        <f t="shared" si="43"/>
        <v>concepto</v>
      </c>
      <c r="K497" t="str">
        <f t="shared" si="44"/>
        <v>debit</v>
      </c>
      <c r="L497" t="str">
        <f t="shared" si="47"/>
        <v>insert into dbax_defi_conc (pref_conc, codi_conc, tipo_conc, tipo_peri, tipo_valo, tipo_cuen) values ('cl-cs','Dividendos','concepto','instant','xbrli:monetaryItemType','debit')</v>
      </c>
    </row>
    <row r="498" spans="1:12" x14ac:dyDescent="0.25">
      <c r="A498" t="s">
        <v>613</v>
      </c>
      <c r="B498" t="s">
        <v>303</v>
      </c>
      <c r="C498" t="s">
        <v>392</v>
      </c>
      <c r="D498" t="s">
        <v>310</v>
      </c>
      <c r="E498" t="s">
        <v>311</v>
      </c>
      <c r="F498" t="s">
        <v>78</v>
      </c>
      <c r="G498" s="1" t="str">
        <f t="shared" si="42"/>
        <v>cl-cs_EfectivoYEfectivoEquivalente</v>
      </c>
      <c r="H498" t="str">
        <f t="shared" si="45"/>
        <v>cl-cs</v>
      </c>
      <c r="I498" t="str">
        <f t="shared" si="46"/>
        <v>EfectivoYEfectivoEquivalente</v>
      </c>
      <c r="J498" t="str">
        <f t="shared" si="43"/>
        <v>concepto</v>
      </c>
      <c r="K498" t="str">
        <f t="shared" si="44"/>
        <v>debit</v>
      </c>
      <c r="L498" t="str">
        <f t="shared" si="47"/>
        <v>insert into dbax_defi_conc (pref_conc, codi_conc, tipo_conc, tipo_peri, tipo_valo, tipo_cuen) values ('cl-cs','EfectivoYEfectivoEquivalente','concepto','instant','xbrli:monetaryItemType','debit')</v>
      </c>
    </row>
    <row r="499" spans="1:12" x14ac:dyDescent="0.25">
      <c r="A499" t="s">
        <v>614</v>
      </c>
      <c r="B499" t="s">
        <v>303</v>
      </c>
      <c r="C499" t="s">
        <v>304</v>
      </c>
      <c r="D499" t="s">
        <v>317</v>
      </c>
      <c r="E499" t="s">
        <v>306</v>
      </c>
      <c r="F499" t="s">
        <v>78</v>
      </c>
      <c r="G499" s="1" t="str">
        <f t="shared" si="42"/>
        <v>cl-cs_EstadoSituacionFinancieraSinopsis</v>
      </c>
      <c r="H499" t="str">
        <f t="shared" si="45"/>
        <v>cl-cs</v>
      </c>
      <c r="I499" t="str">
        <f t="shared" si="46"/>
        <v>EstadoSituacionFinancieraSinopsis</v>
      </c>
      <c r="J499" t="str">
        <f t="shared" si="43"/>
        <v>concepto</v>
      </c>
      <c r="K499" t="str">
        <f t="shared" si="44"/>
        <v>abstract</v>
      </c>
      <c r="L499" t="str">
        <f t="shared" si="47"/>
        <v>insert into dbax_defi_conc (pref_conc, codi_conc, tipo_conc, tipo_peri, tipo_valo, tipo_cuen) values ('cl-cs','EstadoSituacionFinancieraSinopsis','concepto','duration','xbrli:stringItemType','abstract')</v>
      </c>
    </row>
    <row r="500" spans="1:12" x14ac:dyDescent="0.25">
      <c r="A500" t="s">
        <v>615</v>
      </c>
      <c r="B500" t="s">
        <v>303</v>
      </c>
      <c r="C500" t="s">
        <v>392</v>
      </c>
      <c r="D500" t="s">
        <v>310</v>
      </c>
      <c r="E500" t="s">
        <v>311</v>
      </c>
      <c r="F500" t="s">
        <v>78</v>
      </c>
      <c r="G500" s="1" t="str">
        <f t="shared" si="42"/>
        <v>cl-cs_GastosAnticipados</v>
      </c>
      <c r="H500" t="str">
        <f t="shared" si="45"/>
        <v>cl-cs</v>
      </c>
      <c r="I500" t="str">
        <f t="shared" si="46"/>
        <v>GastosAnticipados</v>
      </c>
      <c r="J500" t="str">
        <f t="shared" si="43"/>
        <v>concepto</v>
      </c>
      <c r="K500" t="str">
        <f t="shared" si="44"/>
        <v>debit</v>
      </c>
      <c r="L500" t="str">
        <f t="shared" si="47"/>
        <v>insert into dbax_defi_conc (pref_conc, codi_conc, tipo_conc, tipo_peri, tipo_valo, tipo_cuen) values ('cl-cs','GastosAnticipados','concepto','instant','xbrli:monetaryItemType','debit')</v>
      </c>
    </row>
    <row r="501" spans="1:12" x14ac:dyDescent="0.25">
      <c r="A501" t="s">
        <v>616</v>
      </c>
      <c r="B501" t="s">
        <v>303</v>
      </c>
      <c r="C501" t="s">
        <v>392</v>
      </c>
      <c r="D501" t="s">
        <v>310</v>
      </c>
      <c r="E501" t="s">
        <v>311</v>
      </c>
      <c r="F501" t="s">
        <v>78</v>
      </c>
      <c r="G501" s="1" t="str">
        <f t="shared" si="42"/>
        <v>cl-cs_Goodwill</v>
      </c>
      <c r="H501" t="str">
        <f t="shared" si="45"/>
        <v>cl-cs</v>
      </c>
      <c r="I501" t="str">
        <f t="shared" si="46"/>
        <v>Goodwill</v>
      </c>
      <c r="J501" t="str">
        <f t="shared" si="43"/>
        <v>concepto</v>
      </c>
      <c r="K501" t="str">
        <f t="shared" si="44"/>
        <v>debit</v>
      </c>
      <c r="L501" t="str">
        <f t="shared" si="47"/>
        <v>insert into dbax_defi_conc (pref_conc, codi_conc, tipo_conc, tipo_peri, tipo_valo, tipo_cuen) values ('cl-cs','Goodwill','concepto','instant','xbrli:monetaryItemType','debit')</v>
      </c>
    </row>
    <row r="502" spans="1:12" x14ac:dyDescent="0.25">
      <c r="A502" t="s">
        <v>617</v>
      </c>
      <c r="B502" t="s">
        <v>303</v>
      </c>
      <c r="C502" t="s">
        <v>392</v>
      </c>
      <c r="D502" t="s">
        <v>310</v>
      </c>
      <c r="E502" t="s">
        <v>311</v>
      </c>
      <c r="F502" t="s">
        <v>78</v>
      </c>
      <c r="G502" s="1" t="str">
        <f t="shared" si="42"/>
        <v>cl-cs_ImpuestosPorCobrar</v>
      </c>
      <c r="H502" t="str">
        <f t="shared" si="45"/>
        <v>cl-cs</v>
      </c>
      <c r="I502" t="str">
        <f t="shared" si="46"/>
        <v>ImpuestosPorCobrar</v>
      </c>
      <c r="J502" t="str">
        <f t="shared" si="43"/>
        <v>concepto</v>
      </c>
      <c r="K502" t="str">
        <f t="shared" si="44"/>
        <v>debit</v>
      </c>
      <c r="L502" t="str">
        <f t="shared" si="47"/>
        <v>insert into dbax_defi_conc (pref_conc, codi_conc, tipo_conc, tipo_peri, tipo_valo, tipo_cuen) values ('cl-cs','ImpuestosPorCobrar','concepto','instant','xbrli:monetaryItemType','debit')</v>
      </c>
    </row>
    <row r="503" spans="1:12" x14ac:dyDescent="0.25">
      <c r="A503" t="s">
        <v>618</v>
      </c>
      <c r="B503" t="s">
        <v>303</v>
      </c>
      <c r="C503" t="s">
        <v>392</v>
      </c>
      <c r="D503" t="s">
        <v>310</v>
      </c>
      <c r="E503" t="s">
        <v>315</v>
      </c>
      <c r="F503" t="s">
        <v>78</v>
      </c>
      <c r="G503" s="1" t="str">
        <f t="shared" si="42"/>
        <v>cl-cs_ImpuestosPorPagar</v>
      </c>
      <c r="H503" t="str">
        <f t="shared" si="45"/>
        <v>cl-cs</v>
      </c>
      <c r="I503" t="str">
        <f t="shared" si="46"/>
        <v>ImpuestosPorPagar</v>
      </c>
      <c r="J503" t="str">
        <f t="shared" si="43"/>
        <v>concepto</v>
      </c>
      <c r="K503" t="str">
        <f t="shared" si="44"/>
        <v>credit</v>
      </c>
      <c r="L503" t="str">
        <f t="shared" si="47"/>
        <v>insert into dbax_defi_conc (pref_conc, codi_conc, tipo_conc, tipo_peri, tipo_valo, tipo_cuen) values ('cl-cs','ImpuestosPorPagar','concepto','instant','xbrli:monetaryItemType','credit')</v>
      </c>
    </row>
    <row r="504" spans="1:12" x14ac:dyDescent="0.25">
      <c r="A504" t="s">
        <v>619</v>
      </c>
      <c r="B504" t="s">
        <v>303</v>
      </c>
      <c r="C504" t="s">
        <v>392</v>
      </c>
      <c r="D504" t="s">
        <v>310</v>
      </c>
      <c r="E504" t="s">
        <v>315</v>
      </c>
      <c r="F504" t="s">
        <v>78</v>
      </c>
      <c r="G504" s="1" t="str">
        <f t="shared" si="42"/>
        <v>cl-cs_IngresosAnticipados</v>
      </c>
      <c r="H504" t="str">
        <f t="shared" si="45"/>
        <v>cl-cs</v>
      </c>
      <c r="I504" t="str">
        <f t="shared" si="46"/>
        <v>IngresosAnticipados</v>
      </c>
      <c r="J504" t="str">
        <f t="shared" si="43"/>
        <v>concepto</v>
      </c>
      <c r="K504" t="str">
        <f t="shared" si="44"/>
        <v>credit</v>
      </c>
      <c r="L504" t="str">
        <f t="shared" si="47"/>
        <v>insert into dbax_defi_conc (pref_conc, codi_conc, tipo_conc, tipo_peri, tipo_valo, tipo_cuen) values ('cl-cs','IngresosAnticipados','concepto','instant','xbrli:monetaryItemType','credit')</v>
      </c>
    </row>
    <row r="505" spans="1:12" x14ac:dyDescent="0.25">
      <c r="A505" t="s">
        <v>620</v>
      </c>
      <c r="B505" t="s">
        <v>303</v>
      </c>
      <c r="C505" t="s">
        <v>392</v>
      </c>
      <c r="D505" t="s">
        <v>310</v>
      </c>
      <c r="E505" t="s">
        <v>315</v>
      </c>
      <c r="F505" t="s">
        <v>78</v>
      </c>
      <c r="G505" s="1" t="str">
        <f t="shared" si="42"/>
        <v>cl-cs_IngresosAnticipadosOperacionesDeSeguros</v>
      </c>
      <c r="H505" t="str">
        <f t="shared" si="45"/>
        <v>cl-cs</v>
      </c>
      <c r="I505" t="str">
        <f t="shared" si="46"/>
        <v>IngresosAnticipadosOperacionesDeSeguros</v>
      </c>
      <c r="J505" t="str">
        <f t="shared" si="43"/>
        <v>concepto</v>
      </c>
      <c r="K505" t="str">
        <f t="shared" si="44"/>
        <v>credit</v>
      </c>
      <c r="L505" t="str">
        <f t="shared" si="47"/>
        <v>insert into dbax_defi_conc (pref_conc, codi_conc, tipo_conc, tipo_peri, tipo_valo, tipo_cuen) values ('cl-cs','IngresosAnticipadosOperacionesDeSeguros','concepto','instant','xbrli:monetaryItemType','credit')</v>
      </c>
    </row>
    <row r="506" spans="1:12" x14ac:dyDescent="0.25">
      <c r="A506" t="s">
        <v>621</v>
      </c>
      <c r="B506" t="s">
        <v>303</v>
      </c>
      <c r="C506" t="s">
        <v>392</v>
      </c>
      <c r="D506" t="s">
        <v>310</v>
      </c>
      <c r="E506" t="s">
        <v>311</v>
      </c>
      <c r="F506" t="s">
        <v>78</v>
      </c>
      <c r="G506" s="1" t="str">
        <f t="shared" si="42"/>
        <v>cl-cs_Intangibles</v>
      </c>
      <c r="H506" t="str">
        <f t="shared" si="45"/>
        <v>cl-cs</v>
      </c>
      <c r="I506" t="str">
        <f t="shared" si="46"/>
        <v>Intangibles</v>
      </c>
      <c r="J506" t="str">
        <f t="shared" si="43"/>
        <v>concepto</v>
      </c>
      <c r="K506" t="str">
        <f t="shared" si="44"/>
        <v>debit</v>
      </c>
      <c r="L506" t="str">
        <f t="shared" si="47"/>
        <v>insert into dbax_defi_conc (pref_conc, codi_conc, tipo_conc, tipo_peri, tipo_valo, tipo_cuen) values ('cl-cs','Intangibles','concepto','instant','xbrli:monetaryItemType','debit')</v>
      </c>
    </row>
    <row r="507" spans="1:12" x14ac:dyDescent="0.25">
      <c r="A507" t="s">
        <v>622</v>
      </c>
      <c r="B507" t="s">
        <v>303</v>
      </c>
      <c r="C507" t="s">
        <v>392</v>
      </c>
      <c r="D507" t="s">
        <v>310</v>
      </c>
      <c r="E507" t="s">
        <v>311</v>
      </c>
      <c r="F507" t="s">
        <v>78</v>
      </c>
      <c r="G507" s="1" t="str">
        <f t="shared" si="42"/>
        <v>cl-cs_InversionesFinancieras</v>
      </c>
      <c r="H507" t="str">
        <f t="shared" si="45"/>
        <v>cl-cs</v>
      </c>
      <c r="I507" t="str">
        <f t="shared" si="46"/>
        <v>InversionesFinancieras</v>
      </c>
      <c r="J507" t="str">
        <f t="shared" si="43"/>
        <v>concepto</v>
      </c>
      <c r="K507" t="str">
        <f t="shared" si="44"/>
        <v>debit</v>
      </c>
      <c r="L507" t="str">
        <f t="shared" si="47"/>
        <v>insert into dbax_defi_conc (pref_conc, codi_conc, tipo_conc, tipo_peri, tipo_valo, tipo_cuen) values ('cl-cs','InversionesFinancieras','concepto','instant','xbrli:monetaryItemType','debit')</v>
      </c>
    </row>
    <row r="508" spans="1:12" x14ac:dyDescent="0.25">
      <c r="A508" t="s">
        <v>623</v>
      </c>
      <c r="B508" t="s">
        <v>303</v>
      </c>
      <c r="C508" t="s">
        <v>392</v>
      </c>
      <c r="D508" t="s">
        <v>310</v>
      </c>
      <c r="E508" t="s">
        <v>311</v>
      </c>
      <c r="F508" t="s">
        <v>78</v>
      </c>
      <c r="G508" s="1" t="str">
        <f t="shared" si="42"/>
        <v>cl-cs_InversionesInmobiliarias</v>
      </c>
      <c r="H508" t="str">
        <f t="shared" si="45"/>
        <v>cl-cs</v>
      </c>
      <c r="I508" t="str">
        <f t="shared" si="46"/>
        <v>InversionesInmobiliarias</v>
      </c>
      <c r="J508" t="str">
        <f t="shared" si="43"/>
        <v>concepto</v>
      </c>
      <c r="K508" t="str">
        <f t="shared" si="44"/>
        <v>debit</v>
      </c>
      <c r="L508" t="str">
        <f t="shared" si="47"/>
        <v>insert into dbax_defi_conc (pref_conc, codi_conc, tipo_conc, tipo_peri, tipo_valo, tipo_cuen) values ('cl-cs','InversionesInmobiliarias','concepto','instant','xbrli:monetaryItemType','debit')</v>
      </c>
    </row>
    <row r="509" spans="1:12" x14ac:dyDescent="0.25">
      <c r="A509" t="s">
        <v>624</v>
      </c>
      <c r="B509" t="s">
        <v>303</v>
      </c>
      <c r="C509" t="s">
        <v>392</v>
      </c>
      <c r="D509" t="s">
        <v>310</v>
      </c>
      <c r="E509" t="s">
        <v>311</v>
      </c>
      <c r="F509" t="s">
        <v>78</v>
      </c>
      <c r="G509" s="1" t="str">
        <f t="shared" si="42"/>
        <v>cl-cs_InversionesSegurosCuentaUnicaInversion</v>
      </c>
      <c r="H509" t="str">
        <f t="shared" si="45"/>
        <v>cl-cs</v>
      </c>
      <c r="I509" t="str">
        <f t="shared" si="46"/>
        <v>InversionesSegurosCuentaUnicaInversion</v>
      </c>
      <c r="J509" t="str">
        <f t="shared" si="43"/>
        <v>concepto</v>
      </c>
      <c r="K509" t="str">
        <f t="shared" si="44"/>
        <v>debit</v>
      </c>
      <c r="L509" t="str">
        <f t="shared" si="47"/>
        <v>insert into dbax_defi_conc (pref_conc, codi_conc, tipo_conc, tipo_peri, tipo_valo, tipo_cuen) values ('cl-cs','InversionesSegurosCuentaUnicaInversion','concepto','instant','xbrli:monetaryItemType','debit')</v>
      </c>
    </row>
    <row r="510" spans="1:12" x14ac:dyDescent="0.25">
      <c r="A510" t="s">
        <v>625</v>
      </c>
      <c r="B510" t="s">
        <v>303</v>
      </c>
      <c r="C510" t="s">
        <v>392</v>
      </c>
      <c r="D510" t="s">
        <v>310</v>
      </c>
      <c r="E510" t="s">
        <v>311</v>
      </c>
      <c r="F510" t="s">
        <v>78</v>
      </c>
      <c r="G510" s="1" t="str">
        <f t="shared" si="42"/>
        <v>cl-cs_MueblesEquiposUsoPropio</v>
      </c>
      <c r="H510" t="str">
        <f t="shared" si="45"/>
        <v>cl-cs</v>
      </c>
      <c r="I510" t="str">
        <f t="shared" si="46"/>
        <v>MueblesEquiposUsoPropio</v>
      </c>
      <c r="J510" t="str">
        <f t="shared" si="43"/>
        <v>concepto</v>
      </c>
      <c r="K510" t="str">
        <f t="shared" si="44"/>
        <v>debit</v>
      </c>
      <c r="L510" t="str">
        <f t="shared" si="47"/>
        <v>insert into dbax_defi_conc (pref_conc, codi_conc, tipo_conc, tipo_peri, tipo_valo, tipo_cuen) values ('cl-cs','MueblesEquiposUsoPropio','concepto','instant','xbrli:monetaryItemType','debit')</v>
      </c>
    </row>
    <row r="511" spans="1:12" x14ac:dyDescent="0.25">
      <c r="A511" t="s">
        <v>626</v>
      </c>
      <c r="B511" t="s">
        <v>303</v>
      </c>
      <c r="C511" t="s">
        <v>392</v>
      </c>
      <c r="D511" t="s">
        <v>310</v>
      </c>
      <c r="E511" t="s">
        <v>315</v>
      </c>
      <c r="F511" t="s">
        <v>78</v>
      </c>
      <c r="G511" s="1" t="str">
        <f t="shared" si="42"/>
        <v>cl-cs_OtrasReservasTecnicas</v>
      </c>
      <c r="H511" t="str">
        <f t="shared" si="45"/>
        <v>cl-cs</v>
      </c>
      <c r="I511" t="str">
        <f t="shared" si="46"/>
        <v>OtrasReservasTecnicas</v>
      </c>
      <c r="J511" t="str">
        <f t="shared" si="43"/>
        <v>concepto</v>
      </c>
      <c r="K511" t="str">
        <f t="shared" si="44"/>
        <v>credit</v>
      </c>
      <c r="L511" t="str">
        <f t="shared" si="47"/>
        <v>insert into dbax_defi_conc (pref_conc, codi_conc, tipo_conc, tipo_peri, tipo_valo, tipo_cuen) values ('cl-cs','OtrasReservasTecnicas','concepto','instant','xbrli:monetaryItemType','credit')</v>
      </c>
    </row>
    <row r="512" spans="1:12" x14ac:dyDescent="0.25">
      <c r="A512" t="s">
        <v>627</v>
      </c>
      <c r="B512" t="s">
        <v>303</v>
      </c>
      <c r="C512" t="s">
        <v>392</v>
      </c>
      <c r="D512" t="s">
        <v>310</v>
      </c>
      <c r="E512" t="s">
        <v>311</v>
      </c>
      <c r="F512" t="s">
        <v>78</v>
      </c>
      <c r="G512" s="1" t="str">
        <f t="shared" si="42"/>
        <v>cl-cs_OtrosActivos</v>
      </c>
      <c r="H512" t="str">
        <f t="shared" si="45"/>
        <v>cl-cs</v>
      </c>
      <c r="I512" t="str">
        <f t="shared" si="46"/>
        <v>OtrosActivos</v>
      </c>
      <c r="J512" t="str">
        <f t="shared" si="43"/>
        <v>concepto</v>
      </c>
      <c r="K512" t="str">
        <f t="shared" si="44"/>
        <v>debit</v>
      </c>
      <c r="L512" t="str">
        <f t="shared" si="47"/>
        <v>insert into dbax_defi_conc (pref_conc, codi_conc, tipo_conc, tipo_peri, tipo_valo, tipo_cuen) values ('cl-cs','OtrosActivos','concepto','instant','xbrli:monetaryItemType','debit')</v>
      </c>
    </row>
    <row r="513" spans="1:12" x14ac:dyDescent="0.25">
      <c r="A513" t="s">
        <v>628</v>
      </c>
      <c r="B513" t="s">
        <v>303</v>
      </c>
      <c r="C513" t="s">
        <v>392</v>
      </c>
      <c r="D513" t="s">
        <v>310</v>
      </c>
      <c r="E513" t="s">
        <v>311</v>
      </c>
      <c r="F513" t="s">
        <v>78</v>
      </c>
      <c r="G513" s="1" t="str">
        <f t="shared" si="42"/>
        <v>cl-cs_OtrosActivosOtrosActivosVarios</v>
      </c>
      <c r="H513" t="str">
        <f t="shared" si="45"/>
        <v>cl-cs</v>
      </c>
      <c r="I513" t="str">
        <f t="shared" si="46"/>
        <v>OtrosActivosOtrosActivosVarios</v>
      </c>
      <c r="J513" t="str">
        <f t="shared" si="43"/>
        <v>concepto</v>
      </c>
      <c r="K513" t="str">
        <f t="shared" si="44"/>
        <v>debit</v>
      </c>
      <c r="L513" t="str">
        <f t="shared" si="47"/>
        <v>insert into dbax_defi_conc (pref_conc, codi_conc, tipo_conc, tipo_peri, tipo_valo, tipo_cuen) values ('cl-cs','OtrosActivosOtrosActivosVarios','concepto','instant','xbrli:monetaryItemType','debit')</v>
      </c>
    </row>
    <row r="514" spans="1:12" x14ac:dyDescent="0.25">
      <c r="A514" t="s">
        <v>629</v>
      </c>
      <c r="B514" t="s">
        <v>303</v>
      </c>
      <c r="C514" t="s">
        <v>392</v>
      </c>
      <c r="D514" t="s">
        <v>310</v>
      </c>
      <c r="E514" t="s">
        <v>311</v>
      </c>
      <c r="F514" t="s">
        <v>78</v>
      </c>
      <c r="G514" s="1" t="str">
        <f t="shared" si="42"/>
        <v>cl-cs_OtrosActivosVarios</v>
      </c>
      <c r="H514" t="str">
        <f t="shared" si="45"/>
        <v>cl-cs</v>
      </c>
      <c r="I514" t="str">
        <f t="shared" si="46"/>
        <v>OtrosActivosVarios</v>
      </c>
      <c r="J514" t="str">
        <f t="shared" si="43"/>
        <v>concepto</v>
      </c>
      <c r="K514" t="str">
        <f t="shared" si="44"/>
        <v>debit</v>
      </c>
      <c r="L514" t="str">
        <f t="shared" si="47"/>
        <v>insert into dbax_defi_conc (pref_conc, codi_conc, tipo_conc, tipo_peri, tipo_valo, tipo_cuen) values ('cl-cs','OtrosActivosVarios','concepto','instant','xbrli:monetaryItemType','debit')</v>
      </c>
    </row>
    <row r="515" spans="1:12" x14ac:dyDescent="0.25">
      <c r="A515" t="s">
        <v>630</v>
      </c>
      <c r="B515" t="s">
        <v>303</v>
      </c>
      <c r="C515" t="s">
        <v>392</v>
      </c>
      <c r="D515" t="s">
        <v>310</v>
      </c>
      <c r="E515" t="s">
        <v>315</v>
      </c>
      <c r="F515" t="s">
        <v>78</v>
      </c>
      <c r="G515" s="1" t="str">
        <f t="shared" si="42"/>
        <v>cl-cs_OtrosAjustes</v>
      </c>
      <c r="H515" t="str">
        <f t="shared" si="45"/>
        <v>cl-cs</v>
      </c>
      <c r="I515" t="str">
        <f t="shared" si="46"/>
        <v>OtrosAjustes</v>
      </c>
      <c r="J515" t="str">
        <f t="shared" si="43"/>
        <v>concepto</v>
      </c>
      <c r="K515" t="str">
        <f t="shared" si="44"/>
        <v>credit</v>
      </c>
      <c r="L515" t="str">
        <f t="shared" si="47"/>
        <v>insert into dbax_defi_conc (pref_conc, codi_conc, tipo_conc, tipo_peri, tipo_valo, tipo_cuen) values ('cl-cs','OtrosAjustes','concepto','instant','xbrli:monetaryItemType','credit')</v>
      </c>
    </row>
    <row r="516" spans="1:12" x14ac:dyDescent="0.25">
      <c r="A516" t="s">
        <v>631</v>
      </c>
      <c r="B516" t="s">
        <v>303</v>
      </c>
      <c r="C516" t="s">
        <v>392</v>
      </c>
      <c r="D516" t="s">
        <v>310</v>
      </c>
      <c r="E516" t="s">
        <v>311</v>
      </c>
      <c r="F516" t="s">
        <v>78</v>
      </c>
      <c r="G516" s="1" t="str">
        <f t="shared" si="42"/>
        <v>cl-cs_OtrosDeudoresPorOperacionesReaseguro</v>
      </c>
      <c r="H516" t="str">
        <f t="shared" si="45"/>
        <v>cl-cs</v>
      </c>
      <c r="I516" t="str">
        <f t="shared" si="46"/>
        <v>OtrosDeudoresPorOperacionesReaseguro</v>
      </c>
      <c r="J516" t="str">
        <f t="shared" si="43"/>
        <v>concepto</v>
      </c>
      <c r="K516" t="str">
        <f t="shared" si="44"/>
        <v>debit</v>
      </c>
      <c r="L516" t="str">
        <f t="shared" si="47"/>
        <v>insert into dbax_defi_conc (pref_conc, codi_conc, tipo_conc, tipo_peri, tipo_valo, tipo_cuen) values ('cl-cs','OtrosDeudoresPorOperacionesReaseguro','concepto','instant','xbrli:monetaryItemType','debit')</v>
      </c>
    </row>
    <row r="517" spans="1:12" x14ac:dyDescent="0.25">
      <c r="A517" t="s">
        <v>632</v>
      </c>
      <c r="B517" t="s">
        <v>303</v>
      </c>
      <c r="C517" t="s">
        <v>392</v>
      </c>
      <c r="D517" t="s">
        <v>310</v>
      </c>
      <c r="E517" t="s">
        <v>315</v>
      </c>
      <c r="F517" t="s">
        <v>78</v>
      </c>
      <c r="G517" s="1" t="str">
        <f t="shared" si="42"/>
        <v>cl-cs_OtrosPasivos</v>
      </c>
      <c r="H517" t="str">
        <f t="shared" si="45"/>
        <v>cl-cs</v>
      </c>
      <c r="I517" t="str">
        <f t="shared" si="46"/>
        <v>OtrosPasivos</v>
      </c>
      <c r="J517" t="str">
        <f t="shared" si="43"/>
        <v>concepto</v>
      </c>
      <c r="K517" t="str">
        <f t="shared" si="44"/>
        <v>credit</v>
      </c>
      <c r="L517" t="str">
        <f t="shared" si="47"/>
        <v>insert into dbax_defi_conc (pref_conc, codi_conc, tipo_conc, tipo_peri, tipo_valo, tipo_cuen) values ('cl-cs','OtrosPasivos','concepto','instant','xbrli:monetaryItemType','credit')</v>
      </c>
    </row>
    <row r="518" spans="1:12" x14ac:dyDescent="0.25">
      <c r="A518" t="s">
        <v>633</v>
      </c>
      <c r="B518" t="s">
        <v>303</v>
      </c>
      <c r="C518" t="s">
        <v>392</v>
      </c>
      <c r="D518" t="s">
        <v>310</v>
      </c>
      <c r="E518" t="s">
        <v>315</v>
      </c>
      <c r="F518" t="s">
        <v>78</v>
      </c>
      <c r="G518" s="1" t="str">
        <f t="shared" si="42"/>
        <v>cl-cs_OtrosPasivosNoFinancieros</v>
      </c>
      <c r="H518" t="str">
        <f t="shared" si="45"/>
        <v>cl-cs</v>
      </c>
      <c r="I518" t="str">
        <f t="shared" si="46"/>
        <v>OtrosPasivosNoFinancieros</v>
      </c>
      <c r="J518" t="str">
        <f t="shared" si="43"/>
        <v>concepto</v>
      </c>
      <c r="K518" t="str">
        <f t="shared" si="44"/>
        <v>credit</v>
      </c>
      <c r="L518" t="str">
        <f t="shared" si="47"/>
        <v>insert into dbax_defi_conc (pref_conc, codi_conc, tipo_conc, tipo_peri, tipo_valo, tipo_cuen) values ('cl-cs','OtrosPasivosNoFinancieros','concepto','instant','xbrli:monetaryItemType','credit')</v>
      </c>
    </row>
    <row r="519" spans="1:12" x14ac:dyDescent="0.25">
      <c r="A519" t="s">
        <v>634</v>
      </c>
      <c r="B519" t="s">
        <v>303</v>
      </c>
      <c r="C519" t="s">
        <v>392</v>
      </c>
      <c r="D519" t="s">
        <v>310</v>
      </c>
      <c r="E519" t="s">
        <v>315</v>
      </c>
      <c r="F519" t="s">
        <v>78</v>
      </c>
      <c r="G519" s="1" t="str">
        <f t="shared" si="42"/>
        <v>cl-cs_OtrosPasivosOtrosPasivos</v>
      </c>
      <c r="H519" t="str">
        <f t="shared" si="45"/>
        <v>cl-cs</v>
      </c>
      <c r="I519" t="str">
        <f t="shared" si="46"/>
        <v>OtrosPasivosOtrosPasivos</v>
      </c>
      <c r="J519" t="str">
        <f t="shared" si="43"/>
        <v>concepto</v>
      </c>
      <c r="K519" t="str">
        <f t="shared" si="44"/>
        <v>credit</v>
      </c>
      <c r="L519" t="str">
        <f t="shared" si="47"/>
        <v>insert into dbax_defi_conc (pref_conc, codi_conc, tipo_conc, tipo_peri, tipo_valo, tipo_cuen) values ('cl-cs','OtrosPasivosOtrosPasivos','concepto','instant','xbrli:monetaryItemType','credit')</v>
      </c>
    </row>
    <row r="520" spans="1:12" x14ac:dyDescent="0.25">
      <c r="A520" t="s">
        <v>635</v>
      </c>
      <c r="B520" t="s">
        <v>303</v>
      </c>
      <c r="C520" t="s">
        <v>392</v>
      </c>
      <c r="D520" t="s">
        <v>310</v>
      </c>
      <c r="E520" t="s">
        <v>311</v>
      </c>
      <c r="F520" t="s">
        <v>78</v>
      </c>
      <c r="G520" s="1" t="str">
        <f t="shared" si="42"/>
        <v>cl-cs_ParticipacionesEnEmpresasAsociadas</v>
      </c>
      <c r="H520" t="str">
        <f t="shared" si="45"/>
        <v>cl-cs</v>
      </c>
      <c r="I520" t="str">
        <f t="shared" si="46"/>
        <v>ParticipacionesEnEmpresasAsociadas</v>
      </c>
      <c r="J520" t="str">
        <f t="shared" si="43"/>
        <v>concepto</v>
      </c>
      <c r="K520" t="str">
        <f t="shared" si="44"/>
        <v>debit</v>
      </c>
      <c r="L520" t="str">
        <f t="shared" si="47"/>
        <v>insert into dbax_defi_conc (pref_conc, codi_conc, tipo_conc, tipo_peri, tipo_valo, tipo_cuen) values ('cl-cs','ParticipacionesEnEmpresasAsociadas','concepto','instant','xbrli:monetaryItemType','debit')</v>
      </c>
    </row>
    <row r="521" spans="1:12" x14ac:dyDescent="0.25">
      <c r="A521" t="s">
        <v>636</v>
      </c>
      <c r="B521" t="s">
        <v>303</v>
      </c>
      <c r="C521" t="s">
        <v>392</v>
      </c>
      <c r="D521" t="s">
        <v>310</v>
      </c>
      <c r="E521" t="s">
        <v>311</v>
      </c>
      <c r="F521" t="s">
        <v>78</v>
      </c>
      <c r="G521" s="1" t="str">
        <f t="shared" ref="G521:G584" si="48">MID(A521,FIND("#",A521)+1,10000)</f>
        <v>cl-cs_ParticipacionesEnEmpresasSubsidiarias</v>
      </c>
      <c r="H521" t="str">
        <f t="shared" si="45"/>
        <v>cl-cs</v>
      </c>
      <c r="I521" t="str">
        <f t="shared" si="46"/>
        <v>ParticipacionesEnEmpresasSubsidiarias</v>
      </c>
      <c r="J521" t="str">
        <f t="shared" ref="J521:J584" si="49">IF(B521="xbrldt:hypercubeItem","hipercubo",IF(B521="xbrli:item","concepto",IF(B521="xbrldt:dimensionItem","dimension",B521)))</f>
        <v>concepto</v>
      </c>
      <c r="K521" t="str">
        <f t="shared" ref="K521:K584" si="50">IF(E521&lt;&gt;"false",E521,"")</f>
        <v>debit</v>
      </c>
      <c r="L521" t="str">
        <f t="shared" si="47"/>
        <v>insert into dbax_defi_conc (pref_conc, codi_conc, tipo_conc, tipo_peri, tipo_valo, tipo_cuen) values ('cl-cs','ParticipacionesEnEmpresasSubsidiarias','concepto','instant','xbrli:monetaryItemType','debit')</v>
      </c>
    </row>
    <row r="522" spans="1:12" x14ac:dyDescent="0.25">
      <c r="A522" t="s">
        <v>637</v>
      </c>
      <c r="B522" t="s">
        <v>303</v>
      </c>
      <c r="C522" t="s">
        <v>392</v>
      </c>
      <c r="D522" t="s">
        <v>310</v>
      </c>
      <c r="E522" t="s">
        <v>311</v>
      </c>
      <c r="F522" t="s">
        <v>78</v>
      </c>
      <c r="G522" s="1" t="str">
        <f t="shared" si="48"/>
        <v>cl-cs_ParticipacionesEnEntidadesGrupo</v>
      </c>
      <c r="H522" t="str">
        <f t="shared" ref="H522:H585" si="51">MID(G522,1,FIND("_",G522)-1)</f>
        <v>cl-cs</v>
      </c>
      <c r="I522" t="str">
        <f t="shared" ref="I522:I585" si="52">MID(G522,FIND("_",G522)+1,10000)</f>
        <v>ParticipacionesEnEntidadesGrupo</v>
      </c>
      <c r="J522" t="str">
        <f t="shared" si="49"/>
        <v>concepto</v>
      </c>
      <c r="K522" t="str">
        <f t="shared" si="50"/>
        <v>debit</v>
      </c>
      <c r="L522" t="str">
        <f t="shared" ref="L522:L585" si="53">CONCATENATE("insert into dbax_defi_conc (pref_conc, codi_conc, tipo_conc, tipo_peri, tipo_valo, tipo_cuen) values ('",H522,"','",I522,"','",J522,"','",C522,"','",D522,"','",K522,"')")</f>
        <v>insert into dbax_defi_conc (pref_conc, codi_conc, tipo_conc, tipo_peri, tipo_valo, tipo_cuen) values ('cl-cs','ParticipacionesEnEntidadesGrupo','concepto','instant','xbrli:monetaryItemType','debit')</v>
      </c>
    </row>
    <row r="523" spans="1:12" x14ac:dyDescent="0.25">
      <c r="A523" t="s">
        <v>638</v>
      </c>
      <c r="B523" t="s">
        <v>303</v>
      </c>
      <c r="C523" t="s">
        <v>392</v>
      </c>
      <c r="D523" t="s">
        <v>310</v>
      </c>
      <c r="E523" t="s">
        <v>311</v>
      </c>
      <c r="F523" t="s">
        <v>78</v>
      </c>
      <c r="G523" s="1" t="str">
        <f t="shared" si="48"/>
        <v>cl-cs_ParticipacionReaseguroEnOtrasReservaTecnicas</v>
      </c>
      <c r="H523" t="str">
        <f t="shared" si="51"/>
        <v>cl-cs</v>
      </c>
      <c r="I523" t="str">
        <f t="shared" si="52"/>
        <v>ParticipacionReaseguroEnOtrasReservaTecnicas</v>
      </c>
      <c r="J523" t="str">
        <f t="shared" si="49"/>
        <v>concepto</v>
      </c>
      <c r="K523" t="str">
        <f t="shared" si="50"/>
        <v>debit</v>
      </c>
      <c r="L523" t="str">
        <f t="shared" si="53"/>
        <v>insert into dbax_defi_conc (pref_conc, codi_conc, tipo_conc, tipo_peri, tipo_valo, tipo_cuen) values ('cl-cs','ParticipacionReaseguroEnOtrasReservaTecnicas','concepto','instant','xbrli:monetaryItemType','debit')</v>
      </c>
    </row>
    <row r="524" spans="1:12" x14ac:dyDescent="0.25">
      <c r="A524" t="s">
        <v>639</v>
      </c>
      <c r="B524" t="s">
        <v>303</v>
      </c>
      <c r="C524" t="s">
        <v>392</v>
      </c>
      <c r="D524" t="s">
        <v>310</v>
      </c>
      <c r="E524" t="s">
        <v>311</v>
      </c>
      <c r="F524" t="s">
        <v>78</v>
      </c>
      <c r="G524" s="1" t="str">
        <f t="shared" si="48"/>
        <v>cl-cs_ParticipacionReaseguroEnReservaInsuficienciaPrimas</v>
      </c>
      <c r="H524" t="str">
        <f t="shared" si="51"/>
        <v>cl-cs</v>
      </c>
      <c r="I524" t="str">
        <f t="shared" si="52"/>
        <v>ParticipacionReaseguroEnReservaInsuficienciaPrimas</v>
      </c>
      <c r="J524" t="str">
        <f t="shared" si="49"/>
        <v>concepto</v>
      </c>
      <c r="K524" t="str">
        <f t="shared" si="50"/>
        <v>debit</v>
      </c>
      <c r="L524" t="str">
        <f t="shared" si="53"/>
        <v>insert into dbax_defi_conc (pref_conc, codi_conc, tipo_conc, tipo_peri, tipo_valo, tipo_cuen) values ('cl-cs','ParticipacionReaseguroEnReservaInsuficienciaPrimas','concepto','instant','xbrli:monetaryItemType','debit')</v>
      </c>
    </row>
    <row r="525" spans="1:12" x14ac:dyDescent="0.25">
      <c r="A525" t="s">
        <v>640</v>
      </c>
      <c r="B525" t="s">
        <v>303</v>
      </c>
      <c r="C525" t="s">
        <v>392</v>
      </c>
      <c r="D525" t="s">
        <v>310</v>
      </c>
      <c r="E525" t="s">
        <v>311</v>
      </c>
      <c r="F525" t="s">
        <v>78</v>
      </c>
      <c r="G525" s="1" t="str">
        <f t="shared" si="48"/>
        <v>cl-cs_ParticipacionReaseguroEnReservaMatematica</v>
      </c>
      <c r="H525" t="str">
        <f t="shared" si="51"/>
        <v>cl-cs</v>
      </c>
      <c r="I525" t="str">
        <f t="shared" si="52"/>
        <v>ParticipacionReaseguroEnReservaMatematica</v>
      </c>
      <c r="J525" t="str">
        <f t="shared" si="49"/>
        <v>concepto</v>
      </c>
      <c r="K525" t="str">
        <f t="shared" si="50"/>
        <v>debit</v>
      </c>
      <c r="L525" t="str">
        <f t="shared" si="53"/>
        <v>insert into dbax_defi_conc (pref_conc, codi_conc, tipo_conc, tipo_peri, tipo_valo, tipo_cuen) values ('cl-cs','ParticipacionReaseguroEnReservaMatematica','concepto','instant','xbrli:monetaryItemType','debit')</v>
      </c>
    </row>
    <row r="526" spans="1:12" x14ac:dyDescent="0.25">
      <c r="A526" t="s">
        <v>641</v>
      </c>
      <c r="B526" t="s">
        <v>303</v>
      </c>
      <c r="C526" t="s">
        <v>392</v>
      </c>
      <c r="D526" t="s">
        <v>310</v>
      </c>
      <c r="E526" t="s">
        <v>311</v>
      </c>
      <c r="F526" t="s">
        <v>78</v>
      </c>
      <c r="G526" s="1" t="str">
        <f t="shared" si="48"/>
        <v>cl-cs_ParticipacionReaseguroEnReservaRentaPrivadas</v>
      </c>
      <c r="H526" t="str">
        <f t="shared" si="51"/>
        <v>cl-cs</v>
      </c>
      <c r="I526" t="str">
        <f t="shared" si="52"/>
        <v>ParticipacionReaseguroEnReservaRentaPrivadas</v>
      </c>
      <c r="J526" t="str">
        <f t="shared" si="49"/>
        <v>concepto</v>
      </c>
      <c r="K526" t="str">
        <f t="shared" si="50"/>
        <v>debit</v>
      </c>
      <c r="L526" t="str">
        <f t="shared" si="53"/>
        <v>insert into dbax_defi_conc (pref_conc, codi_conc, tipo_conc, tipo_peri, tipo_valo, tipo_cuen) values ('cl-cs','ParticipacionReaseguroEnReservaRentaPrivadas','concepto','instant','xbrli:monetaryItemType','debit')</v>
      </c>
    </row>
    <row r="527" spans="1:12" x14ac:dyDescent="0.25">
      <c r="A527" t="s">
        <v>642</v>
      </c>
      <c r="B527" t="s">
        <v>303</v>
      </c>
      <c r="C527" t="s">
        <v>392</v>
      </c>
      <c r="D527" t="s">
        <v>310</v>
      </c>
      <c r="E527" t="s">
        <v>311</v>
      </c>
      <c r="F527" t="s">
        <v>78</v>
      </c>
      <c r="G527" s="1" t="str">
        <f t="shared" si="48"/>
        <v>cl-cs_ParticipacionReaseguroEnReservaRentasVitalicias</v>
      </c>
      <c r="H527" t="str">
        <f t="shared" si="51"/>
        <v>cl-cs</v>
      </c>
      <c r="I527" t="str">
        <f t="shared" si="52"/>
        <v>ParticipacionReaseguroEnReservaRentasVitalicias</v>
      </c>
      <c r="J527" t="str">
        <f t="shared" si="49"/>
        <v>concepto</v>
      </c>
      <c r="K527" t="str">
        <f t="shared" si="50"/>
        <v>debit</v>
      </c>
      <c r="L527" t="str">
        <f t="shared" si="53"/>
        <v>insert into dbax_defi_conc (pref_conc, codi_conc, tipo_conc, tipo_peri, tipo_valo, tipo_cuen) values ('cl-cs','ParticipacionReaseguroEnReservaRentasVitalicias','concepto','instant','xbrli:monetaryItemType','debit')</v>
      </c>
    </row>
    <row r="528" spans="1:12" x14ac:dyDescent="0.25">
      <c r="A528" t="s">
        <v>643</v>
      </c>
      <c r="B528" t="s">
        <v>303</v>
      </c>
      <c r="C528" t="s">
        <v>392</v>
      </c>
      <c r="D528" t="s">
        <v>310</v>
      </c>
      <c r="E528" t="s">
        <v>311</v>
      </c>
      <c r="F528" t="s">
        <v>78</v>
      </c>
      <c r="G528" s="1" t="str">
        <f t="shared" si="48"/>
        <v>cl-cs_ParticipacionReaseguroEnReservaRiesgoEnCurso</v>
      </c>
      <c r="H528" t="str">
        <f t="shared" si="51"/>
        <v>cl-cs</v>
      </c>
      <c r="I528" t="str">
        <f t="shared" si="52"/>
        <v>ParticipacionReaseguroEnReservaRiesgoEnCurso</v>
      </c>
      <c r="J528" t="str">
        <f t="shared" si="49"/>
        <v>concepto</v>
      </c>
      <c r="K528" t="str">
        <f t="shared" si="50"/>
        <v>debit</v>
      </c>
      <c r="L528" t="str">
        <f t="shared" si="53"/>
        <v>insert into dbax_defi_conc (pref_conc, codi_conc, tipo_conc, tipo_peri, tipo_valo, tipo_cuen) values ('cl-cs','ParticipacionReaseguroEnReservaRiesgoEnCurso','concepto','instant','xbrli:monetaryItemType','debit')</v>
      </c>
    </row>
    <row r="529" spans="1:12" x14ac:dyDescent="0.25">
      <c r="A529" t="s">
        <v>644</v>
      </c>
      <c r="B529" t="s">
        <v>303</v>
      </c>
      <c r="C529" t="s">
        <v>392</v>
      </c>
      <c r="D529" t="s">
        <v>310</v>
      </c>
      <c r="E529" t="s">
        <v>311</v>
      </c>
      <c r="F529" t="s">
        <v>78</v>
      </c>
      <c r="G529" s="1" t="str">
        <f t="shared" si="48"/>
        <v>cl-cs_ParticipacionReaseguroEnReservaSiniestros</v>
      </c>
      <c r="H529" t="str">
        <f t="shared" si="51"/>
        <v>cl-cs</v>
      </c>
      <c r="I529" t="str">
        <f t="shared" si="52"/>
        <v>ParticipacionReaseguroEnReservaSiniestros</v>
      </c>
      <c r="J529" t="str">
        <f t="shared" si="49"/>
        <v>concepto</v>
      </c>
      <c r="K529" t="str">
        <f t="shared" si="50"/>
        <v>debit</v>
      </c>
      <c r="L529" t="str">
        <f t="shared" si="53"/>
        <v>insert into dbax_defi_conc (pref_conc, codi_conc, tipo_conc, tipo_peri, tipo_valo, tipo_cuen) values ('cl-cs','ParticipacionReaseguroEnReservaSiniestros','concepto','instant','xbrli:monetaryItemType','debit')</v>
      </c>
    </row>
    <row r="530" spans="1:12" x14ac:dyDescent="0.25">
      <c r="A530" t="s">
        <v>645</v>
      </c>
      <c r="B530" t="s">
        <v>303</v>
      </c>
      <c r="C530" t="s">
        <v>392</v>
      </c>
      <c r="D530" t="s">
        <v>310</v>
      </c>
      <c r="E530" t="s">
        <v>311</v>
      </c>
      <c r="F530" t="s">
        <v>78</v>
      </c>
      <c r="G530" s="1" t="str">
        <f t="shared" si="48"/>
        <v>cl-cs_ParticipacionReaseguroEnReservasSeguroInvalidezSobrevivencia</v>
      </c>
      <c r="H530" t="str">
        <f t="shared" si="51"/>
        <v>cl-cs</v>
      </c>
      <c r="I530" t="str">
        <f t="shared" si="52"/>
        <v>ParticipacionReaseguroEnReservasSeguroInvalidezSobrevivencia</v>
      </c>
      <c r="J530" t="str">
        <f t="shared" si="49"/>
        <v>concepto</v>
      </c>
      <c r="K530" t="str">
        <f t="shared" si="50"/>
        <v>debit</v>
      </c>
      <c r="L530" t="str">
        <f t="shared" si="53"/>
        <v>insert into dbax_defi_conc (pref_conc, codi_conc, tipo_conc, tipo_peri, tipo_valo, tipo_cuen) values ('cl-cs','ParticipacionReaseguroEnReservasSeguroInvalidezSobrevivencia','concepto','instant','xbrli:monetaryItemType','debit')</v>
      </c>
    </row>
    <row r="531" spans="1:12" x14ac:dyDescent="0.25">
      <c r="A531" t="s">
        <v>646</v>
      </c>
      <c r="B531" t="s">
        <v>303</v>
      </c>
      <c r="C531" t="s">
        <v>392</v>
      </c>
      <c r="D531" t="s">
        <v>310</v>
      </c>
      <c r="E531" t="s">
        <v>311</v>
      </c>
      <c r="F531" t="s">
        <v>78</v>
      </c>
      <c r="G531" s="1" t="str">
        <f t="shared" si="48"/>
        <v>cl-cs_ParticipacionReaseguroEnReservasSegurosPrevisionales</v>
      </c>
      <c r="H531" t="str">
        <f t="shared" si="51"/>
        <v>cl-cs</v>
      </c>
      <c r="I531" t="str">
        <f t="shared" si="52"/>
        <v>ParticipacionReaseguroEnReservasSegurosPrevisionales</v>
      </c>
      <c r="J531" t="str">
        <f t="shared" si="49"/>
        <v>concepto</v>
      </c>
      <c r="K531" t="str">
        <f t="shared" si="50"/>
        <v>debit</v>
      </c>
      <c r="L531" t="str">
        <f t="shared" si="53"/>
        <v>insert into dbax_defi_conc (pref_conc, codi_conc, tipo_conc, tipo_peri, tipo_valo, tipo_cuen) values ('cl-cs','ParticipacionReaseguroEnReservasSegurosPrevisionales','concepto','instant','xbrli:monetaryItemType','debit')</v>
      </c>
    </row>
    <row r="532" spans="1:12" x14ac:dyDescent="0.25">
      <c r="A532" t="s">
        <v>647</v>
      </c>
      <c r="B532" t="s">
        <v>303</v>
      </c>
      <c r="C532" t="s">
        <v>392</v>
      </c>
      <c r="D532" t="s">
        <v>310</v>
      </c>
      <c r="E532" t="s">
        <v>311</v>
      </c>
      <c r="F532" t="s">
        <v>78</v>
      </c>
      <c r="G532" s="1" t="str">
        <f t="shared" si="48"/>
        <v>cl-cs_ParticipacionReaseguroEnReservasTecnicas</v>
      </c>
      <c r="H532" t="str">
        <f t="shared" si="51"/>
        <v>cl-cs</v>
      </c>
      <c r="I532" t="str">
        <f t="shared" si="52"/>
        <v>ParticipacionReaseguroEnReservasTecnicas</v>
      </c>
      <c r="J532" t="str">
        <f t="shared" si="49"/>
        <v>concepto</v>
      </c>
      <c r="K532" t="str">
        <f t="shared" si="50"/>
        <v>debit</v>
      </c>
      <c r="L532" t="str">
        <f t="shared" si="53"/>
        <v>insert into dbax_defi_conc (pref_conc, codi_conc, tipo_conc, tipo_peri, tipo_valo, tipo_cuen) values ('cl-cs','ParticipacionReaseguroEnReservasTecnicas','concepto','instant','xbrli:monetaryItemType','debit')</v>
      </c>
    </row>
    <row r="533" spans="1:12" x14ac:dyDescent="0.25">
      <c r="A533" t="s">
        <v>648</v>
      </c>
      <c r="B533" t="s">
        <v>303</v>
      </c>
      <c r="C533" t="s">
        <v>392</v>
      </c>
      <c r="D533" t="s">
        <v>310</v>
      </c>
      <c r="E533" t="s">
        <v>315</v>
      </c>
      <c r="F533" t="s">
        <v>78</v>
      </c>
      <c r="G533" s="1" t="str">
        <f t="shared" si="48"/>
        <v>cl-cs_PasivoNoCorrientesMantenidosParaVenta</v>
      </c>
      <c r="H533" t="str">
        <f t="shared" si="51"/>
        <v>cl-cs</v>
      </c>
      <c r="I533" t="str">
        <f t="shared" si="52"/>
        <v>PasivoNoCorrientesMantenidosParaVenta</v>
      </c>
      <c r="J533" t="str">
        <f t="shared" si="49"/>
        <v>concepto</v>
      </c>
      <c r="K533" t="str">
        <f t="shared" si="50"/>
        <v>credit</v>
      </c>
      <c r="L533" t="str">
        <f t="shared" si="53"/>
        <v>insert into dbax_defi_conc (pref_conc, codi_conc, tipo_conc, tipo_peri, tipo_valo, tipo_cuen) values ('cl-cs','PasivoNoCorrientesMantenidosParaVenta','concepto','instant','xbrli:monetaryItemType','credit')</v>
      </c>
    </row>
    <row r="534" spans="1:12" x14ac:dyDescent="0.25">
      <c r="A534" t="s">
        <v>649</v>
      </c>
      <c r="B534" t="s">
        <v>303</v>
      </c>
      <c r="C534" t="s">
        <v>392</v>
      </c>
      <c r="D534" t="s">
        <v>310</v>
      </c>
      <c r="E534" t="s">
        <v>315</v>
      </c>
      <c r="F534" t="s">
        <v>78</v>
      </c>
      <c r="G534" s="1" t="str">
        <f t="shared" si="48"/>
        <v>cl-cs_Pasivos</v>
      </c>
      <c r="H534" t="str">
        <f t="shared" si="51"/>
        <v>cl-cs</v>
      </c>
      <c r="I534" t="str">
        <f t="shared" si="52"/>
        <v>Pasivos</v>
      </c>
      <c r="J534" t="str">
        <f t="shared" si="49"/>
        <v>concepto</v>
      </c>
      <c r="K534" t="str">
        <f t="shared" si="50"/>
        <v>credit</v>
      </c>
      <c r="L534" t="str">
        <f t="shared" si="53"/>
        <v>insert into dbax_defi_conc (pref_conc, codi_conc, tipo_conc, tipo_peri, tipo_valo, tipo_cuen) values ('cl-cs','Pasivos','concepto','instant','xbrli:monetaryItemType','credit')</v>
      </c>
    </row>
    <row r="535" spans="1:12" x14ac:dyDescent="0.25">
      <c r="A535" t="s">
        <v>650</v>
      </c>
      <c r="B535" t="s">
        <v>303</v>
      </c>
      <c r="C535" t="s">
        <v>392</v>
      </c>
      <c r="D535" t="s">
        <v>310</v>
      </c>
      <c r="E535" t="s">
        <v>315</v>
      </c>
      <c r="F535" t="s">
        <v>78</v>
      </c>
      <c r="G535" s="1" t="str">
        <f t="shared" si="48"/>
        <v>cl-cs_PasivosFinancieros</v>
      </c>
      <c r="H535" t="str">
        <f t="shared" si="51"/>
        <v>cl-cs</v>
      </c>
      <c r="I535" t="str">
        <f t="shared" si="52"/>
        <v>PasivosFinancieros</v>
      </c>
      <c r="J535" t="str">
        <f t="shared" si="49"/>
        <v>concepto</v>
      </c>
      <c r="K535" t="str">
        <f t="shared" si="50"/>
        <v>credit</v>
      </c>
      <c r="L535" t="str">
        <f t="shared" si="53"/>
        <v>insert into dbax_defi_conc (pref_conc, codi_conc, tipo_conc, tipo_peri, tipo_valo, tipo_cuen) values ('cl-cs','PasivosFinancieros','concepto','instant','xbrli:monetaryItemType','credit')</v>
      </c>
    </row>
    <row r="536" spans="1:12" x14ac:dyDescent="0.25">
      <c r="A536" t="s">
        <v>651</v>
      </c>
      <c r="B536" t="s">
        <v>303</v>
      </c>
      <c r="C536" t="s">
        <v>392</v>
      </c>
      <c r="D536" t="s">
        <v>310</v>
      </c>
      <c r="E536" t="s">
        <v>315</v>
      </c>
      <c r="F536" t="s">
        <v>78</v>
      </c>
      <c r="G536" s="1" t="str">
        <f t="shared" si="48"/>
        <v>cl-cs_PasivosPorImpuestosDiferidos</v>
      </c>
      <c r="H536" t="str">
        <f t="shared" si="51"/>
        <v>cl-cs</v>
      </c>
      <c r="I536" t="str">
        <f t="shared" si="52"/>
        <v>PasivosPorImpuestosDiferidos</v>
      </c>
      <c r="J536" t="str">
        <f t="shared" si="49"/>
        <v>concepto</v>
      </c>
      <c r="K536" t="str">
        <f t="shared" si="50"/>
        <v>credit</v>
      </c>
      <c r="L536" t="str">
        <f t="shared" si="53"/>
        <v>insert into dbax_defi_conc (pref_conc, codi_conc, tipo_conc, tipo_peri, tipo_valo, tipo_cuen) values ('cl-cs','PasivosPorImpuestosDiferidos','concepto','instant','xbrli:monetaryItemType','credit')</v>
      </c>
    </row>
    <row r="537" spans="1:12" x14ac:dyDescent="0.25">
      <c r="A537" t="s">
        <v>652</v>
      </c>
      <c r="B537" t="s">
        <v>303</v>
      </c>
      <c r="C537" t="s">
        <v>392</v>
      </c>
      <c r="D537" t="s">
        <v>310</v>
      </c>
      <c r="E537" t="s">
        <v>315</v>
      </c>
      <c r="F537" t="s">
        <v>78</v>
      </c>
      <c r="G537" s="1" t="str">
        <f t="shared" si="48"/>
        <v>cl-cs_PasivosYPatrimonio</v>
      </c>
      <c r="H537" t="str">
        <f t="shared" si="51"/>
        <v>cl-cs</v>
      </c>
      <c r="I537" t="str">
        <f t="shared" si="52"/>
        <v>PasivosYPatrimonio</v>
      </c>
      <c r="J537" t="str">
        <f t="shared" si="49"/>
        <v>concepto</v>
      </c>
      <c r="K537" t="str">
        <f t="shared" si="50"/>
        <v>credit</v>
      </c>
      <c r="L537" t="str">
        <f t="shared" si="53"/>
        <v>insert into dbax_defi_conc (pref_conc, codi_conc, tipo_conc, tipo_peri, tipo_valo, tipo_cuen) values ('cl-cs','PasivosYPatrimonio','concepto','instant','xbrli:monetaryItemType','credit')</v>
      </c>
    </row>
    <row r="538" spans="1:12" x14ac:dyDescent="0.25">
      <c r="A538" t="s">
        <v>653</v>
      </c>
      <c r="B538" t="s">
        <v>303</v>
      </c>
      <c r="C538" t="s">
        <v>392</v>
      </c>
      <c r="D538" t="s">
        <v>310</v>
      </c>
      <c r="E538" t="s">
        <v>315</v>
      </c>
      <c r="F538" t="s">
        <v>78</v>
      </c>
      <c r="G538" s="1" t="str">
        <f t="shared" si="48"/>
        <v>cl-cs_Patrimonio</v>
      </c>
      <c r="H538" t="str">
        <f t="shared" si="51"/>
        <v>cl-cs</v>
      </c>
      <c r="I538" t="str">
        <f t="shared" si="52"/>
        <v>Patrimonio</v>
      </c>
      <c r="J538" t="str">
        <f t="shared" si="49"/>
        <v>concepto</v>
      </c>
      <c r="K538" t="str">
        <f t="shared" si="50"/>
        <v>credit</v>
      </c>
      <c r="L538" t="str">
        <f t="shared" si="53"/>
        <v>insert into dbax_defi_conc (pref_conc, codi_conc, tipo_conc, tipo_peri, tipo_valo, tipo_cuen) values ('cl-cs','Patrimonio','concepto','instant','xbrli:monetaryItemType','credit')</v>
      </c>
    </row>
    <row r="539" spans="1:12" x14ac:dyDescent="0.25">
      <c r="A539" t="s">
        <v>654</v>
      </c>
      <c r="B539" t="s">
        <v>303</v>
      </c>
      <c r="C539" t="s">
        <v>392</v>
      </c>
      <c r="D539" t="s">
        <v>310</v>
      </c>
      <c r="E539" t="s">
        <v>311</v>
      </c>
      <c r="F539" t="s">
        <v>78</v>
      </c>
      <c r="G539" s="1" t="str">
        <f t="shared" si="48"/>
        <v>cl-cs_Prestamos</v>
      </c>
      <c r="H539" t="str">
        <f t="shared" si="51"/>
        <v>cl-cs</v>
      </c>
      <c r="I539" t="str">
        <f t="shared" si="52"/>
        <v>Prestamos</v>
      </c>
      <c r="J539" t="str">
        <f t="shared" si="49"/>
        <v>concepto</v>
      </c>
      <c r="K539" t="str">
        <f t="shared" si="50"/>
        <v>debit</v>
      </c>
      <c r="L539" t="str">
        <f t="shared" si="53"/>
        <v>insert into dbax_defi_conc (pref_conc, codi_conc, tipo_conc, tipo_peri, tipo_valo, tipo_cuen) values ('cl-cs','Prestamos','concepto','instant','xbrli:monetaryItemType','debit')</v>
      </c>
    </row>
    <row r="540" spans="1:12" x14ac:dyDescent="0.25">
      <c r="A540" t="s">
        <v>655</v>
      </c>
      <c r="B540" t="s">
        <v>303</v>
      </c>
      <c r="C540" t="s">
        <v>392</v>
      </c>
      <c r="D540" t="s">
        <v>310</v>
      </c>
      <c r="E540" t="s">
        <v>311</v>
      </c>
      <c r="F540" t="s">
        <v>78</v>
      </c>
      <c r="G540" s="1" t="str">
        <f t="shared" si="48"/>
        <v>cl-cs_PrestamosOtorgados</v>
      </c>
      <c r="H540" t="str">
        <f t="shared" si="51"/>
        <v>cl-cs</v>
      </c>
      <c r="I540" t="str">
        <f t="shared" si="52"/>
        <v>PrestamosOtorgados</v>
      </c>
      <c r="J540" t="str">
        <f t="shared" si="49"/>
        <v>concepto</v>
      </c>
      <c r="K540" t="str">
        <f t="shared" si="50"/>
        <v>debit</v>
      </c>
      <c r="L540" t="str">
        <f t="shared" si="53"/>
        <v>insert into dbax_defi_conc (pref_conc, codi_conc, tipo_conc, tipo_peri, tipo_valo, tipo_cuen) values ('cl-cs','PrestamosOtorgados','concepto','instant','xbrli:monetaryItemType','debit')</v>
      </c>
    </row>
    <row r="541" spans="1:12" x14ac:dyDescent="0.25">
      <c r="A541" t="s">
        <v>656</v>
      </c>
      <c r="B541" t="s">
        <v>303</v>
      </c>
      <c r="C541" t="s">
        <v>392</v>
      </c>
      <c r="D541" t="s">
        <v>310</v>
      </c>
      <c r="E541" t="s">
        <v>311</v>
      </c>
      <c r="F541" t="s">
        <v>78</v>
      </c>
      <c r="G541" s="1" t="str">
        <f t="shared" si="48"/>
        <v>cl-cs_PrimasPorCobrarOperacionesCoaseguro</v>
      </c>
      <c r="H541" t="str">
        <f t="shared" si="51"/>
        <v>cl-cs</v>
      </c>
      <c r="I541" t="str">
        <f t="shared" si="52"/>
        <v>PrimasPorCobrarOperacionesCoaseguro</v>
      </c>
      <c r="J541" t="str">
        <f t="shared" si="49"/>
        <v>concepto</v>
      </c>
      <c r="K541" t="str">
        <f t="shared" si="50"/>
        <v>debit</v>
      </c>
      <c r="L541" t="str">
        <f t="shared" si="53"/>
        <v>insert into dbax_defi_conc (pref_conc, codi_conc, tipo_conc, tipo_peri, tipo_valo, tipo_cuen) values ('cl-cs','PrimasPorCobrarOperacionesCoaseguro','concepto','instant','xbrli:monetaryItemType','debit')</v>
      </c>
    </row>
    <row r="542" spans="1:12" x14ac:dyDescent="0.25">
      <c r="A542" t="s">
        <v>657</v>
      </c>
      <c r="B542" t="s">
        <v>303</v>
      </c>
      <c r="C542" t="s">
        <v>392</v>
      </c>
      <c r="D542" t="s">
        <v>310</v>
      </c>
      <c r="E542" t="s">
        <v>311</v>
      </c>
      <c r="F542" t="s">
        <v>78</v>
      </c>
      <c r="G542" s="1" t="str">
        <f t="shared" si="48"/>
        <v>cl-cs_PrimasPorCobrarReaseguroAceptado</v>
      </c>
      <c r="H542" t="str">
        <f t="shared" si="51"/>
        <v>cl-cs</v>
      </c>
      <c r="I542" t="str">
        <f t="shared" si="52"/>
        <v>PrimasPorCobrarReaseguroAceptado</v>
      </c>
      <c r="J542" t="str">
        <f t="shared" si="49"/>
        <v>concepto</v>
      </c>
      <c r="K542" t="str">
        <f t="shared" si="50"/>
        <v>debit</v>
      </c>
      <c r="L542" t="str">
        <f t="shared" si="53"/>
        <v>insert into dbax_defi_conc (pref_conc, codi_conc, tipo_conc, tipo_peri, tipo_valo, tipo_cuen) values ('cl-cs','PrimasPorCobrarReaseguroAceptado','concepto','instant','xbrli:monetaryItemType','debit')</v>
      </c>
    </row>
    <row r="543" spans="1:12" x14ac:dyDescent="0.25">
      <c r="A543" t="s">
        <v>658</v>
      </c>
      <c r="B543" t="s">
        <v>303</v>
      </c>
      <c r="C543" t="s">
        <v>392</v>
      </c>
      <c r="D543" t="s">
        <v>310</v>
      </c>
      <c r="E543" t="s">
        <v>315</v>
      </c>
      <c r="F543" t="s">
        <v>78</v>
      </c>
      <c r="G543" s="1" t="str">
        <f t="shared" si="48"/>
        <v>cl-cs_PrimasPorPagarOperacionesCoaseguro</v>
      </c>
      <c r="H543" t="str">
        <f t="shared" si="51"/>
        <v>cl-cs</v>
      </c>
      <c r="I543" t="str">
        <f t="shared" si="52"/>
        <v>PrimasPorPagarOperacionesCoaseguro</v>
      </c>
      <c r="J543" t="str">
        <f t="shared" si="49"/>
        <v>concepto</v>
      </c>
      <c r="K543" t="str">
        <f t="shared" si="50"/>
        <v>credit</v>
      </c>
      <c r="L543" t="str">
        <f t="shared" si="53"/>
        <v>insert into dbax_defi_conc (pref_conc, codi_conc, tipo_conc, tipo_peri, tipo_valo, tipo_cuen) values ('cl-cs','PrimasPorPagarOperacionesCoaseguro','concepto','instant','xbrli:monetaryItemType','credit')</v>
      </c>
    </row>
    <row r="544" spans="1:12" x14ac:dyDescent="0.25">
      <c r="A544" t="s">
        <v>659</v>
      </c>
      <c r="B544" t="s">
        <v>303</v>
      </c>
      <c r="C544" t="s">
        <v>392</v>
      </c>
      <c r="D544" t="s">
        <v>310</v>
      </c>
      <c r="E544" t="s">
        <v>311</v>
      </c>
      <c r="F544" t="s">
        <v>78</v>
      </c>
      <c r="G544" s="1" t="str">
        <f t="shared" si="48"/>
        <v>cl-cs_PropiedadesDeInversion</v>
      </c>
      <c r="H544" t="str">
        <f t="shared" si="51"/>
        <v>cl-cs</v>
      </c>
      <c r="I544" t="str">
        <f t="shared" si="52"/>
        <v>PropiedadesDeInversion</v>
      </c>
      <c r="J544" t="str">
        <f t="shared" si="49"/>
        <v>concepto</v>
      </c>
      <c r="K544" t="str">
        <f t="shared" si="50"/>
        <v>debit</v>
      </c>
      <c r="L544" t="str">
        <f t="shared" si="53"/>
        <v>insert into dbax_defi_conc (pref_conc, codi_conc, tipo_conc, tipo_peri, tipo_valo, tipo_cuen) values ('cl-cs','PropiedadesDeInversion','concepto','instant','xbrli:monetaryItemType','debit')</v>
      </c>
    </row>
    <row r="545" spans="1:12" x14ac:dyDescent="0.25">
      <c r="A545" t="s">
        <v>660</v>
      </c>
      <c r="B545" t="s">
        <v>303</v>
      </c>
      <c r="C545" t="s">
        <v>392</v>
      </c>
      <c r="D545" t="s">
        <v>310</v>
      </c>
      <c r="E545" t="s">
        <v>311</v>
      </c>
      <c r="F545" t="s">
        <v>78</v>
      </c>
      <c r="G545" s="1" t="str">
        <f t="shared" si="48"/>
        <v>cl-cs_PropiedadesMueblesEquipoUsoPropio</v>
      </c>
      <c r="H545" t="str">
        <f t="shared" si="51"/>
        <v>cl-cs</v>
      </c>
      <c r="I545" t="str">
        <f t="shared" si="52"/>
        <v>PropiedadesMueblesEquipoUsoPropio</v>
      </c>
      <c r="J545" t="str">
        <f t="shared" si="49"/>
        <v>concepto</v>
      </c>
      <c r="K545" t="str">
        <f t="shared" si="50"/>
        <v>debit</v>
      </c>
      <c r="L545" t="str">
        <f t="shared" si="53"/>
        <v>insert into dbax_defi_conc (pref_conc, codi_conc, tipo_conc, tipo_peri, tipo_valo, tipo_cuen) values ('cl-cs','PropiedadesMueblesEquipoUsoPropio','concepto','instant','xbrli:monetaryItemType','debit')</v>
      </c>
    </row>
    <row r="546" spans="1:12" x14ac:dyDescent="0.25">
      <c r="A546" t="s">
        <v>661</v>
      </c>
      <c r="B546" t="s">
        <v>303</v>
      </c>
      <c r="C546" t="s">
        <v>392</v>
      </c>
      <c r="D546" t="s">
        <v>310</v>
      </c>
      <c r="E546" t="s">
        <v>311</v>
      </c>
      <c r="F546" t="s">
        <v>78</v>
      </c>
      <c r="G546" s="1" t="str">
        <f t="shared" si="48"/>
        <v>cl-cs_PropiedadesUsoPropio</v>
      </c>
      <c r="H546" t="str">
        <f t="shared" si="51"/>
        <v>cl-cs</v>
      </c>
      <c r="I546" t="str">
        <f t="shared" si="52"/>
        <v>PropiedadesUsoPropio</v>
      </c>
      <c r="J546" t="str">
        <f t="shared" si="49"/>
        <v>concepto</v>
      </c>
      <c r="K546" t="str">
        <f t="shared" si="50"/>
        <v>debit</v>
      </c>
      <c r="L546" t="str">
        <f t="shared" si="53"/>
        <v>insert into dbax_defi_conc (pref_conc, codi_conc, tipo_conc, tipo_peri, tipo_valo, tipo_cuen) values ('cl-cs','PropiedadesUsoPropio','concepto','instant','xbrli:monetaryItemType','debit')</v>
      </c>
    </row>
    <row r="547" spans="1:12" x14ac:dyDescent="0.25">
      <c r="A547" t="s">
        <v>662</v>
      </c>
      <c r="B547" t="s">
        <v>303</v>
      </c>
      <c r="C547" t="s">
        <v>392</v>
      </c>
      <c r="D547" t="s">
        <v>310</v>
      </c>
      <c r="E547" t="s">
        <v>315</v>
      </c>
      <c r="F547" t="s">
        <v>78</v>
      </c>
      <c r="G547" s="1" t="str">
        <f t="shared" si="48"/>
        <v>cl-cs_Provisiones</v>
      </c>
      <c r="H547" t="str">
        <f t="shared" si="51"/>
        <v>cl-cs</v>
      </c>
      <c r="I547" t="str">
        <f t="shared" si="52"/>
        <v>Provisiones</v>
      </c>
      <c r="J547" t="str">
        <f t="shared" si="49"/>
        <v>concepto</v>
      </c>
      <c r="K547" t="str">
        <f t="shared" si="50"/>
        <v>credit</v>
      </c>
      <c r="L547" t="str">
        <f t="shared" si="53"/>
        <v>insert into dbax_defi_conc (pref_conc, codi_conc, tipo_conc, tipo_peri, tipo_valo, tipo_cuen) values ('cl-cs','Provisiones','concepto','instant','xbrli:monetaryItemType','credit')</v>
      </c>
    </row>
    <row r="548" spans="1:12" x14ac:dyDescent="0.25">
      <c r="A548" t="s">
        <v>663</v>
      </c>
      <c r="B548" t="s">
        <v>303</v>
      </c>
      <c r="C548" t="s">
        <v>392</v>
      </c>
      <c r="D548" t="s">
        <v>310</v>
      </c>
      <c r="E548" t="s">
        <v>315</v>
      </c>
      <c r="F548" t="s">
        <v>78</v>
      </c>
      <c r="G548" s="1" t="str">
        <f t="shared" si="48"/>
        <v>cl-cs_ReservaCatastroficaTerremoto</v>
      </c>
      <c r="H548" t="str">
        <f t="shared" si="51"/>
        <v>cl-cs</v>
      </c>
      <c r="I548" t="str">
        <f t="shared" si="52"/>
        <v>ReservaCatastroficaTerremoto</v>
      </c>
      <c r="J548" t="str">
        <f t="shared" si="49"/>
        <v>concepto</v>
      </c>
      <c r="K548" t="str">
        <f t="shared" si="50"/>
        <v>credit</v>
      </c>
      <c r="L548" t="str">
        <f t="shared" si="53"/>
        <v>insert into dbax_defi_conc (pref_conc, codi_conc, tipo_conc, tipo_peri, tipo_valo, tipo_cuen) values ('cl-cs','ReservaCatastroficaTerremoto','concepto','instant','xbrli:monetaryItemType','credit')</v>
      </c>
    </row>
    <row r="549" spans="1:12" x14ac:dyDescent="0.25">
      <c r="A549" t="s">
        <v>664</v>
      </c>
      <c r="B549" t="s">
        <v>303</v>
      </c>
      <c r="C549" t="s">
        <v>392</v>
      </c>
      <c r="D549" t="s">
        <v>310</v>
      </c>
      <c r="E549" t="s">
        <v>315</v>
      </c>
      <c r="F549" t="s">
        <v>78</v>
      </c>
      <c r="G549" s="1" t="str">
        <f t="shared" si="48"/>
        <v>cl-cs_ReservaDeRiesgoEnCurso</v>
      </c>
      <c r="H549" t="str">
        <f t="shared" si="51"/>
        <v>cl-cs</v>
      </c>
      <c r="I549" t="str">
        <f t="shared" si="52"/>
        <v>ReservaDeRiesgoEnCurso</v>
      </c>
      <c r="J549" t="str">
        <f t="shared" si="49"/>
        <v>concepto</v>
      </c>
      <c r="K549" t="str">
        <f t="shared" si="50"/>
        <v>credit</v>
      </c>
      <c r="L549" t="str">
        <f t="shared" si="53"/>
        <v>insert into dbax_defi_conc (pref_conc, codi_conc, tipo_conc, tipo_peri, tipo_valo, tipo_cuen) values ('cl-cs','ReservaDeRiesgoEnCurso','concepto','instant','xbrli:monetaryItemType','credit')</v>
      </c>
    </row>
    <row r="550" spans="1:12" x14ac:dyDescent="0.25">
      <c r="A550" t="s">
        <v>665</v>
      </c>
      <c r="B550" t="s">
        <v>303</v>
      </c>
      <c r="C550" t="s">
        <v>392</v>
      </c>
      <c r="D550" t="s">
        <v>310</v>
      </c>
      <c r="E550" t="s">
        <v>315</v>
      </c>
      <c r="F550" t="s">
        <v>78</v>
      </c>
      <c r="G550" s="1" t="str">
        <f t="shared" si="48"/>
        <v>cl-cs_ReservaDeSiniestros</v>
      </c>
      <c r="H550" t="str">
        <f t="shared" si="51"/>
        <v>cl-cs</v>
      </c>
      <c r="I550" t="str">
        <f t="shared" si="52"/>
        <v>ReservaDeSiniestros</v>
      </c>
      <c r="J550" t="str">
        <f t="shared" si="49"/>
        <v>concepto</v>
      </c>
      <c r="K550" t="str">
        <f t="shared" si="50"/>
        <v>credit</v>
      </c>
      <c r="L550" t="str">
        <f t="shared" si="53"/>
        <v>insert into dbax_defi_conc (pref_conc, codi_conc, tipo_conc, tipo_peri, tipo_valo, tipo_cuen) values ('cl-cs','ReservaDeSiniestros','concepto','instant','xbrli:monetaryItemType','credit')</v>
      </c>
    </row>
    <row r="551" spans="1:12" x14ac:dyDescent="0.25">
      <c r="A551" t="s">
        <v>666</v>
      </c>
      <c r="B551" t="s">
        <v>303</v>
      </c>
      <c r="C551" t="s">
        <v>392</v>
      </c>
      <c r="D551" t="s">
        <v>310</v>
      </c>
      <c r="E551" t="s">
        <v>315</v>
      </c>
      <c r="F551" t="s">
        <v>78</v>
      </c>
      <c r="G551" s="1" t="str">
        <f t="shared" si="48"/>
        <v>cl-cs_ReservaInsuficienciaPrima</v>
      </c>
      <c r="H551" t="str">
        <f t="shared" si="51"/>
        <v>cl-cs</v>
      </c>
      <c r="I551" t="str">
        <f t="shared" si="52"/>
        <v>ReservaInsuficienciaPrima</v>
      </c>
      <c r="J551" t="str">
        <f t="shared" si="49"/>
        <v>concepto</v>
      </c>
      <c r="K551" t="str">
        <f t="shared" si="50"/>
        <v>credit</v>
      </c>
      <c r="L551" t="str">
        <f t="shared" si="53"/>
        <v>insert into dbax_defi_conc (pref_conc, codi_conc, tipo_conc, tipo_peri, tipo_valo, tipo_cuen) values ('cl-cs','ReservaInsuficienciaPrima','concepto','instant','xbrli:monetaryItemType','credit')</v>
      </c>
    </row>
    <row r="552" spans="1:12" x14ac:dyDescent="0.25">
      <c r="A552" t="s">
        <v>667</v>
      </c>
      <c r="B552" t="s">
        <v>303</v>
      </c>
      <c r="C552" t="s">
        <v>392</v>
      </c>
      <c r="D552" t="s">
        <v>310</v>
      </c>
      <c r="E552" t="s">
        <v>315</v>
      </c>
      <c r="F552" t="s">
        <v>78</v>
      </c>
      <c r="G552" s="1" t="str">
        <f t="shared" si="48"/>
        <v>cl-cs_ReservaMatematica</v>
      </c>
      <c r="H552" t="str">
        <f t="shared" si="51"/>
        <v>cl-cs</v>
      </c>
      <c r="I552" t="str">
        <f t="shared" si="52"/>
        <v>ReservaMatematica</v>
      </c>
      <c r="J552" t="str">
        <f t="shared" si="49"/>
        <v>concepto</v>
      </c>
      <c r="K552" t="str">
        <f t="shared" si="50"/>
        <v>credit</v>
      </c>
      <c r="L552" t="str">
        <f t="shared" si="53"/>
        <v>insert into dbax_defi_conc (pref_conc, codi_conc, tipo_conc, tipo_peri, tipo_valo, tipo_cuen) values ('cl-cs','ReservaMatematica','concepto','instant','xbrli:monetaryItemType','credit')</v>
      </c>
    </row>
    <row r="553" spans="1:12" x14ac:dyDescent="0.25">
      <c r="A553" t="s">
        <v>668</v>
      </c>
      <c r="B553" t="s">
        <v>303</v>
      </c>
      <c r="C553" t="s">
        <v>392</v>
      </c>
      <c r="D553" t="s">
        <v>310</v>
      </c>
      <c r="E553" t="s">
        <v>315</v>
      </c>
      <c r="F553" t="s">
        <v>78</v>
      </c>
      <c r="G553" s="1" t="str">
        <f t="shared" si="48"/>
        <v>cl-cs_ReservaRentasPrivadas</v>
      </c>
      <c r="H553" t="str">
        <f t="shared" si="51"/>
        <v>cl-cs</v>
      </c>
      <c r="I553" t="str">
        <f t="shared" si="52"/>
        <v>ReservaRentasPrivadas</v>
      </c>
      <c r="J553" t="str">
        <f t="shared" si="49"/>
        <v>concepto</v>
      </c>
      <c r="K553" t="str">
        <f t="shared" si="50"/>
        <v>credit</v>
      </c>
      <c r="L553" t="str">
        <f t="shared" si="53"/>
        <v>insert into dbax_defi_conc (pref_conc, codi_conc, tipo_conc, tipo_peri, tipo_valo, tipo_cuen) values ('cl-cs','ReservaRentasPrivadas','concepto','instant','xbrli:monetaryItemType','credit')</v>
      </c>
    </row>
    <row r="554" spans="1:12" x14ac:dyDescent="0.25">
      <c r="A554" t="s">
        <v>669</v>
      </c>
      <c r="B554" t="s">
        <v>303</v>
      </c>
      <c r="C554" t="s">
        <v>392</v>
      </c>
      <c r="D554" t="s">
        <v>310</v>
      </c>
      <c r="E554" t="s">
        <v>315</v>
      </c>
      <c r="F554" t="s">
        <v>78</v>
      </c>
      <c r="G554" s="1" t="str">
        <f t="shared" si="48"/>
        <v>cl-cs_Reservas</v>
      </c>
      <c r="H554" t="str">
        <f t="shared" si="51"/>
        <v>cl-cs</v>
      </c>
      <c r="I554" t="str">
        <f t="shared" si="52"/>
        <v>Reservas</v>
      </c>
      <c r="J554" t="str">
        <f t="shared" si="49"/>
        <v>concepto</v>
      </c>
      <c r="K554" t="str">
        <f t="shared" si="50"/>
        <v>credit</v>
      </c>
      <c r="L554" t="str">
        <f t="shared" si="53"/>
        <v>insert into dbax_defi_conc (pref_conc, codi_conc, tipo_conc, tipo_peri, tipo_valo, tipo_cuen) values ('cl-cs','Reservas','concepto','instant','xbrli:monetaryItemType','credit')</v>
      </c>
    </row>
    <row r="555" spans="1:12" x14ac:dyDescent="0.25">
      <c r="A555" t="s">
        <v>670</v>
      </c>
      <c r="B555" t="s">
        <v>303</v>
      </c>
      <c r="C555" t="s">
        <v>392</v>
      </c>
      <c r="D555" t="s">
        <v>310</v>
      </c>
      <c r="E555" t="s">
        <v>315</v>
      </c>
      <c r="F555" t="s">
        <v>78</v>
      </c>
      <c r="G555" s="1" t="str">
        <f t="shared" si="48"/>
        <v>cl-cs_ReservasRentasVitalicias</v>
      </c>
      <c r="H555" t="str">
        <f t="shared" si="51"/>
        <v>cl-cs</v>
      </c>
      <c r="I555" t="str">
        <f t="shared" si="52"/>
        <v>ReservasRentasVitalicias</v>
      </c>
      <c r="J555" t="str">
        <f t="shared" si="49"/>
        <v>concepto</v>
      </c>
      <c r="K555" t="str">
        <f t="shared" si="50"/>
        <v>credit</v>
      </c>
      <c r="L555" t="str">
        <f t="shared" si="53"/>
        <v>insert into dbax_defi_conc (pref_conc, codi_conc, tipo_conc, tipo_peri, tipo_valo, tipo_cuen) values ('cl-cs','ReservasRentasVitalicias','concepto','instant','xbrli:monetaryItemType','credit')</v>
      </c>
    </row>
    <row r="556" spans="1:12" x14ac:dyDescent="0.25">
      <c r="A556" t="s">
        <v>671</v>
      </c>
      <c r="B556" t="s">
        <v>303</v>
      </c>
      <c r="C556" t="s">
        <v>392</v>
      </c>
      <c r="D556" t="s">
        <v>310</v>
      </c>
      <c r="E556" t="s">
        <v>315</v>
      </c>
      <c r="F556" t="s">
        <v>78</v>
      </c>
      <c r="G556" s="1" t="str">
        <f t="shared" si="48"/>
        <v>cl-cs_ReservasSeguroInvalidezSobrevivencia</v>
      </c>
      <c r="H556" t="str">
        <f t="shared" si="51"/>
        <v>cl-cs</v>
      </c>
      <c r="I556" t="str">
        <f t="shared" si="52"/>
        <v>ReservasSeguroInvalidezSobrevivencia</v>
      </c>
      <c r="J556" t="str">
        <f t="shared" si="49"/>
        <v>concepto</v>
      </c>
      <c r="K556" t="str">
        <f t="shared" si="50"/>
        <v>credit</v>
      </c>
      <c r="L556" t="str">
        <f t="shared" si="53"/>
        <v>insert into dbax_defi_conc (pref_conc, codi_conc, tipo_conc, tipo_peri, tipo_valo, tipo_cuen) values ('cl-cs','ReservasSeguroInvalidezSobrevivencia','concepto','instant','xbrli:monetaryItemType','credit')</v>
      </c>
    </row>
    <row r="557" spans="1:12" x14ac:dyDescent="0.25">
      <c r="A557" t="s">
        <v>672</v>
      </c>
      <c r="B557" t="s">
        <v>303</v>
      </c>
      <c r="C557" t="s">
        <v>392</v>
      </c>
      <c r="D557" t="s">
        <v>310</v>
      </c>
      <c r="E557" t="s">
        <v>315</v>
      </c>
      <c r="F557" t="s">
        <v>78</v>
      </c>
      <c r="G557" s="1" t="str">
        <f t="shared" si="48"/>
        <v>cl-cs_ReservasSegurosPrevisionales</v>
      </c>
      <c r="H557" t="str">
        <f t="shared" si="51"/>
        <v>cl-cs</v>
      </c>
      <c r="I557" t="str">
        <f t="shared" si="52"/>
        <v>ReservasSegurosPrevisionales</v>
      </c>
      <c r="J557" t="str">
        <f t="shared" si="49"/>
        <v>concepto</v>
      </c>
      <c r="K557" t="str">
        <f t="shared" si="50"/>
        <v>credit</v>
      </c>
      <c r="L557" t="str">
        <f t="shared" si="53"/>
        <v>insert into dbax_defi_conc (pref_conc, codi_conc, tipo_conc, tipo_peri, tipo_valo, tipo_cuen) values ('cl-cs','ReservasSegurosPrevisionales','concepto','instant','xbrli:monetaryItemType','credit')</v>
      </c>
    </row>
    <row r="558" spans="1:12" x14ac:dyDescent="0.25">
      <c r="A558" t="s">
        <v>673</v>
      </c>
      <c r="B558" t="s">
        <v>303</v>
      </c>
      <c r="C558" t="s">
        <v>392</v>
      </c>
      <c r="D558" t="s">
        <v>310</v>
      </c>
      <c r="E558" t="s">
        <v>315</v>
      </c>
      <c r="F558" t="s">
        <v>78</v>
      </c>
      <c r="G558" s="1" t="str">
        <f t="shared" si="48"/>
        <v>cl-cs_ReservasTecnicas</v>
      </c>
      <c r="H558" t="str">
        <f t="shared" si="51"/>
        <v>cl-cs</v>
      </c>
      <c r="I558" t="str">
        <f t="shared" si="52"/>
        <v>ReservasTecnicas</v>
      </c>
      <c r="J558" t="str">
        <f t="shared" si="49"/>
        <v>concepto</v>
      </c>
      <c r="K558" t="str">
        <f t="shared" si="50"/>
        <v>credit</v>
      </c>
      <c r="L558" t="str">
        <f t="shared" si="53"/>
        <v>insert into dbax_defi_conc (pref_conc, codi_conc, tipo_conc, tipo_peri, tipo_valo, tipo_cuen) values ('cl-cs','ReservasTecnicas','concepto','instant','xbrli:monetaryItemType','credit')</v>
      </c>
    </row>
    <row r="559" spans="1:12" x14ac:dyDescent="0.25">
      <c r="A559" t="s">
        <v>674</v>
      </c>
      <c r="B559" t="s">
        <v>303</v>
      </c>
      <c r="C559" t="s">
        <v>392</v>
      </c>
      <c r="D559" t="s">
        <v>310</v>
      </c>
      <c r="E559" t="s">
        <v>315</v>
      </c>
      <c r="F559" t="s">
        <v>78</v>
      </c>
      <c r="G559" s="1" t="str">
        <f t="shared" si="48"/>
        <v>cl-cs_ReservaValorDelFondo</v>
      </c>
      <c r="H559" t="str">
        <f t="shared" si="51"/>
        <v>cl-cs</v>
      </c>
      <c r="I559" t="str">
        <f t="shared" si="52"/>
        <v>ReservaValorDelFondo</v>
      </c>
      <c r="J559" t="str">
        <f t="shared" si="49"/>
        <v>concepto</v>
      </c>
      <c r="K559" t="str">
        <f t="shared" si="50"/>
        <v>credit</v>
      </c>
      <c r="L559" t="str">
        <f t="shared" si="53"/>
        <v>insert into dbax_defi_conc (pref_conc, codi_conc, tipo_conc, tipo_peri, tipo_valo, tipo_cuen) values ('cl-cs','ReservaValorDelFondo','concepto','instant','xbrli:monetaryItemType','credit')</v>
      </c>
    </row>
    <row r="560" spans="1:12" x14ac:dyDescent="0.25">
      <c r="A560" t="s">
        <v>675</v>
      </c>
      <c r="B560" t="s">
        <v>303</v>
      </c>
      <c r="C560" t="s">
        <v>392</v>
      </c>
      <c r="D560" t="s">
        <v>310</v>
      </c>
      <c r="E560" t="s">
        <v>315</v>
      </c>
      <c r="F560" t="s">
        <v>78</v>
      </c>
      <c r="G560" s="1" t="str">
        <f t="shared" si="48"/>
        <v>cl-cs_ResultadoDelEjercicio</v>
      </c>
      <c r="H560" t="str">
        <f t="shared" si="51"/>
        <v>cl-cs</v>
      </c>
      <c r="I560" t="str">
        <f t="shared" si="52"/>
        <v>ResultadoDelEjercicio</v>
      </c>
      <c r="J560" t="str">
        <f t="shared" si="49"/>
        <v>concepto</v>
      </c>
      <c r="K560" t="str">
        <f t="shared" si="50"/>
        <v>credit</v>
      </c>
      <c r="L560" t="str">
        <f t="shared" si="53"/>
        <v>insert into dbax_defi_conc (pref_conc, codi_conc, tipo_conc, tipo_peri, tipo_valo, tipo_cuen) values ('cl-cs','ResultadoDelEjercicio','concepto','instant','xbrli:monetaryItemType','credit')</v>
      </c>
    </row>
    <row r="561" spans="1:12" x14ac:dyDescent="0.25">
      <c r="A561" t="s">
        <v>676</v>
      </c>
      <c r="B561" t="s">
        <v>303</v>
      </c>
      <c r="C561" t="s">
        <v>392</v>
      </c>
      <c r="D561" t="s">
        <v>310</v>
      </c>
      <c r="E561" t="s">
        <v>315</v>
      </c>
      <c r="F561" t="s">
        <v>78</v>
      </c>
      <c r="G561" s="1" t="str">
        <f t="shared" si="48"/>
        <v>cl-cs_ResultadosAcumulados</v>
      </c>
      <c r="H561" t="str">
        <f t="shared" si="51"/>
        <v>cl-cs</v>
      </c>
      <c r="I561" t="str">
        <f t="shared" si="52"/>
        <v>ResultadosAcumulados</v>
      </c>
      <c r="J561" t="str">
        <f t="shared" si="49"/>
        <v>concepto</v>
      </c>
      <c r="K561" t="str">
        <f t="shared" si="50"/>
        <v>credit</v>
      </c>
      <c r="L561" t="str">
        <f t="shared" si="53"/>
        <v>insert into dbax_defi_conc (pref_conc, codi_conc, tipo_conc, tipo_peri, tipo_valo, tipo_cuen) values ('cl-cs','ResultadosAcumulados','concepto','instant','xbrli:monetaryItemType','credit')</v>
      </c>
    </row>
    <row r="562" spans="1:12" x14ac:dyDescent="0.25">
      <c r="A562" t="s">
        <v>677</v>
      </c>
      <c r="B562" t="s">
        <v>303</v>
      </c>
      <c r="C562" t="s">
        <v>392</v>
      </c>
      <c r="D562" t="s">
        <v>310</v>
      </c>
      <c r="E562" t="s">
        <v>315</v>
      </c>
      <c r="F562" t="s">
        <v>78</v>
      </c>
      <c r="G562" s="1" t="str">
        <f t="shared" si="48"/>
        <v>cl-cs_ResultadosAcumuladosPeriodosAnteriores</v>
      </c>
      <c r="H562" t="str">
        <f t="shared" si="51"/>
        <v>cl-cs</v>
      </c>
      <c r="I562" t="str">
        <f t="shared" si="52"/>
        <v>ResultadosAcumuladosPeriodosAnteriores</v>
      </c>
      <c r="J562" t="str">
        <f t="shared" si="49"/>
        <v>concepto</v>
      </c>
      <c r="K562" t="str">
        <f t="shared" si="50"/>
        <v>credit</v>
      </c>
      <c r="L562" t="str">
        <f t="shared" si="53"/>
        <v>insert into dbax_defi_conc (pref_conc, codi_conc, tipo_conc, tipo_peri, tipo_valo, tipo_cuen) values ('cl-cs','ResultadosAcumuladosPeriodosAnteriores','concepto','instant','xbrli:monetaryItemType','credit')</v>
      </c>
    </row>
    <row r="563" spans="1:12" x14ac:dyDescent="0.25">
      <c r="A563" t="s">
        <v>678</v>
      </c>
      <c r="B563" t="s">
        <v>303</v>
      </c>
      <c r="C563" t="s">
        <v>392</v>
      </c>
      <c r="D563" t="s">
        <v>310</v>
      </c>
      <c r="E563" t="s">
        <v>311</v>
      </c>
      <c r="F563" t="s">
        <v>78</v>
      </c>
      <c r="G563" s="1" t="str">
        <f t="shared" si="48"/>
        <v>cl-cs_SiniestrosPorCobrarOperacionesCoaseguro</v>
      </c>
      <c r="H563" t="str">
        <f t="shared" si="51"/>
        <v>cl-cs</v>
      </c>
      <c r="I563" t="str">
        <f t="shared" si="52"/>
        <v>SiniestrosPorCobrarOperacionesCoaseguro</v>
      </c>
      <c r="J563" t="str">
        <f t="shared" si="49"/>
        <v>concepto</v>
      </c>
      <c r="K563" t="str">
        <f t="shared" si="50"/>
        <v>debit</v>
      </c>
      <c r="L563" t="str">
        <f t="shared" si="53"/>
        <v>insert into dbax_defi_conc (pref_conc, codi_conc, tipo_conc, tipo_peri, tipo_valo, tipo_cuen) values ('cl-cs','SiniestrosPorCobrarOperacionesCoaseguro','concepto','instant','xbrli:monetaryItemType','debit')</v>
      </c>
    </row>
    <row r="564" spans="1:12" x14ac:dyDescent="0.25">
      <c r="A564" t="s">
        <v>679</v>
      </c>
      <c r="B564" t="s">
        <v>303</v>
      </c>
      <c r="C564" t="s">
        <v>392</v>
      </c>
      <c r="D564" t="s">
        <v>310</v>
      </c>
      <c r="E564" t="s">
        <v>311</v>
      </c>
      <c r="F564" t="s">
        <v>78</v>
      </c>
      <c r="G564" s="1" t="str">
        <f t="shared" si="48"/>
        <v>cl-cs_SiniestrosPorCobrarReaseguradores</v>
      </c>
      <c r="H564" t="str">
        <f t="shared" si="51"/>
        <v>cl-cs</v>
      </c>
      <c r="I564" t="str">
        <f t="shared" si="52"/>
        <v>SiniestrosPorCobrarReaseguradores</v>
      </c>
      <c r="J564" t="str">
        <f t="shared" si="49"/>
        <v>concepto</v>
      </c>
      <c r="K564" t="str">
        <f t="shared" si="50"/>
        <v>debit</v>
      </c>
      <c r="L564" t="str">
        <f t="shared" si="53"/>
        <v>insert into dbax_defi_conc (pref_conc, codi_conc, tipo_conc, tipo_peri, tipo_valo, tipo_cuen) values ('cl-cs','SiniestrosPorCobrarReaseguradores','concepto','instant','xbrli:monetaryItemType','debit')</v>
      </c>
    </row>
    <row r="565" spans="1:12" x14ac:dyDescent="0.25">
      <c r="A565" t="s">
        <v>680</v>
      </c>
      <c r="B565" t="s">
        <v>303</v>
      </c>
      <c r="C565" t="s">
        <v>392</v>
      </c>
      <c r="D565" t="s">
        <v>310</v>
      </c>
      <c r="E565" t="s">
        <v>315</v>
      </c>
      <c r="F565" t="s">
        <v>78</v>
      </c>
      <c r="G565" s="1" t="str">
        <f t="shared" si="48"/>
        <v>cl-cs_SiniestrosPorPagarOperacionesCoaseguro</v>
      </c>
      <c r="H565" t="str">
        <f t="shared" si="51"/>
        <v>cl-cs</v>
      </c>
      <c r="I565" t="str">
        <f t="shared" si="52"/>
        <v>SiniestrosPorPagarOperacionesCoaseguro</v>
      </c>
      <c r="J565" t="str">
        <f t="shared" si="49"/>
        <v>concepto</v>
      </c>
      <c r="K565" t="str">
        <f t="shared" si="50"/>
        <v>credit</v>
      </c>
      <c r="L565" t="str">
        <f t="shared" si="53"/>
        <v>insert into dbax_defi_conc (pref_conc, codi_conc, tipo_conc, tipo_peri, tipo_valo, tipo_cuen) values ('cl-cs','SiniestrosPorPagarOperacionesCoaseguro','concepto','instant','xbrli:monetaryItemType','credit')</v>
      </c>
    </row>
    <row r="566" spans="1:12" x14ac:dyDescent="0.25">
      <c r="A566" t="s">
        <v>309</v>
      </c>
      <c r="B566" t="s">
        <v>303</v>
      </c>
      <c r="C566" t="s">
        <v>304</v>
      </c>
      <c r="D566" t="s">
        <v>310</v>
      </c>
      <c r="E566" t="s">
        <v>311</v>
      </c>
      <c r="F566" t="s">
        <v>78</v>
      </c>
      <c r="G566" s="1" t="str">
        <f t="shared" si="48"/>
        <v>cl-cs_ComisionAgentesDirectos</v>
      </c>
      <c r="H566" t="str">
        <f t="shared" si="51"/>
        <v>cl-cs</v>
      </c>
      <c r="I566" t="str">
        <f t="shared" si="52"/>
        <v>ComisionAgentesDirectos</v>
      </c>
      <c r="J566" t="str">
        <f t="shared" si="49"/>
        <v>concepto</v>
      </c>
      <c r="K566" t="str">
        <f t="shared" si="50"/>
        <v>debit</v>
      </c>
      <c r="L566" t="str">
        <f t="shared" si="53"/>
        <v>insert into dbax_defi_conc (pref_conc, codi_conc, tipo_conc, tipo_peri, tipo_valo, tipo_cuen) values ('cl-cs','ComisionAgentesDirectos','concepto','duration','xbrli:monetaryItemType','debit')</v>
      </c>
    </row>
    <row r="567" spans="1:12" x14ac:dyDescent="0.25">
      <c r="A567" t="s">
        <v>312</v>
      </c>
      <c r="B567" t="s">
        <v>303</v>
      </c>
      <c r="C567" t="s">
        <v>304</v>
      </c>
      <c r="D567" t="s">
        <v>310</v>
      </c>
      <c r="E567" t="s">
        <v>311</v>
      </c>
      <c r="F567" t="s">
        <v>78</v>
      </c>
      <c r="G567" s="1" t="str">
        <f t="shared" si="48"/>
        <v>cl-cs_ComisionCorredoresYRetribucionAsesoresPrevisionales</v>
      </c>
      <c r="H567" t="str">
        <f t="shared" si="51"/>
        <v>cl-cs</v>
      </c>
      <c r="I567" t="str">
        <f t="shared" si="52"/>
        <v>ComisionCorredoresYRetribucionAsesoresPrevisionales</v>
      </c>
      <c r="J567" t="str">
        <f t="shared" si="49"/>
        <v>concepto</v>
      </c>
      <c r="K567" t="str">
        <f t="shared" si="50"/>
        <v>debit</v>
      </c>
      <c r="L567" t="str">
        <f t="shared" si="53"/>
        <v>insert into dbax_defi_conc (pref_conc, codi_conc, tipo_conc, tipo_peri, tipo_valo, tipo_cuen) values ('cl-cs','ComisionCorredoresYRetribucionAsesoresPrevisionales','concepto','duration','xbrli:monetaryItemType','debit')</v>
      </c>
    </row>
    <row r="568" spans="1:12" x14ac:dyDescent="0.25">
      <c r="A568" t="s">
        <v>313</v>
      </c>
      <c r="B568" t="s">
        <v>303</v>
      </c>
      <c r="C568" t="s">
        <v>304</v>
      </c>
      <c r="D568" t="s">
        <v>310</v>
      </c>
      <c r="E568" t="s">
        <v>311</v>
      </c>
      <c r="F568" t="s">
        <v>78</v>
      </c>
      <c r="G568" s="1" t="str">
        <f t="shared" si="48"/>
        <v>cl-cs_ComisionesReaseguroAceptado</v>
      </c>
      <c r="H568" t="str">
        <f t="shared" si="51"/>
        <v>cl-cs</v>
      </c>
      <c r="I568" t="str">
        <f t="shared" si="52"/>
        <v>ComisionesReaseguroAceptado</v>
      </c>
      <c r="J568" t="str">
        <f t="shared" si="49"/>
        <v>concepto</v>
      </c>
      <c r="K568" t="str">
        <f t="shared" si="50"/>
        <v>debit</v>
      </c>
      <c r="L568" t="str">
        <f t="shared" si="53"/>
        <v>insert into dbax_defi_conc (pref_conc, codi_conc, tipo_conc, tipo_peri, tipo_valo, tipo_cuen) values ('cl-cs','ComisionesReaseguroAceptado','concepto','duration','xbrli:monetaryItemType','debit')</v>
      </c>
    </row>
    <row r="569" spans="1:12" x14ac:dyDescent="0.25">
      <c r="A569" t="s">
        <v>314</v>
      </c>
      <c r="B569" t="s">
        <v>303</v>
      </c>
      <c r="C569" t="s">
        <v>304</v>
      </c>
      <c r="D569" t="s">
        <v>310</v>
      </c>
      <c r="E569" t="s">
        <v>315</v>
      </c>
      <c r="F569" t="s">
        <v>78</v>
      </c>
      <c r="G569" s="1" t="str">
        <f t="shared" si="48"/>
        <v>cl-cs_ComisionesReaseguroCedido</v>
      </c>
      <c r="H569" t="str">
        <f t="shared" si="51"/>
        <v>cl-cs</v>
      </c>
      <c r="I569" t="str">
        <f t="shared" si="52"/>
        <v>ComisionesReaseguroCedido</v>
      </c>
      <c r="J569" t="str">
        <f t="shared" si="49"/>
        <v>concepto</v>
      </c>
      <c r="K569" t="str">
        <f t="shared" si="50"/>
        <v>credit</v>
      </c>
      <c r="L569" t="str">
        <f t="shared" si="53"/>
        <v>insert into dbax_defi_conc (pref_conc, codi_conc, tipo_conc, tipo_peri, tipo_valo, tipo_cuen) values ('cl-cs','ComisionesReaseguroCedido','concepto','duration','xbrli:monetaryItemType','credit')</v>
      </c>
    </row>
    <row r="570" spans="1:12" x14ac:dyDescent="0.25">
      <c r="A570" t="s">
        <v>363</v>
      </c>
      <c r="B570" t="s">
        <v>303</v>
      </c>
      <c r="C570" t="s">
        <v>304</v>
      </c>
      <c r="D570" t="s">
        <v>310</v>
      </c>
      <c r="E570" t="s">
        <v>311</v>
      </c>
      <c r="F570" t="s">
        <v>78</v>
      </c>
      <c r="G570" s="1" t="str">
        <f t="shared" si="48"/>
        <v>cl-cs_CostoDeRentasDelEjercicio</v>
      </c>
      <c r="H570" t="str">
        <f t="shared" si="51"/>
        <v>cl-cs</v>
      </c>
      <c r="I570" t="str">
        <f t="shared" si="52"/>
        <v>CostoDeRentasDelEjercicio</v>
      </c>
      <c r="J570" t="str">
        <f t="shared" si="49"/>
        <v>concepto</v>
      </c>
      <c r="K570" t="str">
        <f t="shared" si="50"/>
        <v>debit</v>
      </c>
      <c r="L570" t="str">
        <f t="shared" si="53"/>
        <v>insert into dbax_defi_conc (pref_conc, codi_conc, tipo_conc, tipo_peri, tipo_valo, tipo_cuen) values ('cl-cs','CostoDeRentasDelEjercicio','concepto','duration','xbrli:monetaryItemType','debit')</v>
      </c>
    </row>
    <row r="571" spans="1:12" x14ac:dyDescent="0.25">
      <c r="A571" t="s">
        <v>318</v>
      </c>
      <c r="B571" t="s">
        <v>303</v>
      </c>
      <c r="C571" t="s">
        <v>304</v>
      </c>
      <c r="D571" t="s">
        <v>310</v>
      </c>
      <c r="E571" t="s">
        <v>311</v>
      </c>
      <c r="F571" t="s">
        <v>78</v>
      </c>
      <c r="G571" s="1" t="str">
        <f t="shared" si="48"/>
        <v>cl-cs_CostosAdministracion</v>
      </c>
      <c r="H571" t="str">
        <f t="shared" si="51"/>
        <v>cl-cs</v>
      </c>
      <c r="I571" t="str">
        <f t="shared" si="52"/>
        <v>CostosAdministracion</v>
      </c>
      <c r="J571" t="str">
        <f t="shared" si="49"/>
        <v>concepto</v>
      </c>
      <c r="K571" t="str">
        <f t="shared" si="50"/>
        <v>debit</v>
      </c>
      <c r="L571" t="str">
        <f t="shared" si="53"/>
        <v>insert into dbax_defi_conc (pref_conc, codi_conc, tipo_conc, tipo_peri, tipo_valo, tipo_cuen) values ('cl-cs','CostosAdministracion','concepto','duration','xbrli:monetaryItemType','debit')</v>
      </c>
    </row>
    <row r="572" spans="1:12" x14ac:dyDescent="0.25">
      <c r="A572" t="s">
        <v>321</v>
      </c>
      <c r="B572" t="s">
        <v>303</v>
      </c>
      <c r="C572" t="s">
        <v>304</v>
      </c>
      <c r="D572" t="s">
        <v>310</v>
      </c>
      <c r="E572" t="s">
        <v>311</v>
      </c>
      <c r="F572" t="s">
        <v>78</v>
      </c>
      <c r="G572" s="1" t="str">
        <f t="shared" si="48"/>
        <v>cl-cs_CostoSiniestrosDelEjercicio</v>
      </c>
      <c r="H572" t="str">
        <f t="shared" si="51"/>
        <v>cl-cs</v>
      </c>
      <c r="I572" t="str">
        <f t="shared" si="52"/>
        <v>CostoSiniestrosDelEjercicio</v>
      </c>
      <c r="J572" t="str">
        <f t="shared" si="49"/>
        <v>concepto</v>
      </c>
      <c r="K572" t="str">
        <f t="shared" si="50"/>
        <v>debit</v>
      </c>
      <c r="L572" t="str">
        <f t="shared" si="53"/>
        <v>insert into dbax_defi_conc (pref_conc, codi_conc, tipo_conc, tipo_peri, tipo_valo, tipo_cuen) values ('cl-cs','CostoSiniestrosDelEjercicio','concepto','duration','xbrli:monetaryItemType','debit')</v>
      </c>
    </row>
    <row r="573" spans="1:12" x14ac:dyDescent="0.25">
      <c r="A573" t="s">
        <v>681</v>
      </c>
      <c r="B573" t="s">
        <v>303</v>
      </c>
      <c r="C573" t="s">
        <v>304</v>
      </c>
      <c r="D573" t="s">
        <v>310</v>
      </c>
      <c r="E573" t="s">
        <v>311</v>
      </c>
      <c r="F573" t="s">
        <v>78</v>
      </c>
      <c r="G573" s="1" t="str">
        <f t="shared" si="48"/>
        <v>cl-cs_DepreciacionInversiones</v>
      </c>
      <c r="H573" t="str">
        <f t="shared" si="51"/>
        <v>cl-cs</v>
      </c>
      <c r="I573" t="str">
        <f t="shared" si="52"/>
        <v>DepreciacionInversiones</v>
      </c>
      <c r="J573" t="str">
        <f t="shared" si="49"/>
        <v>concepto</v>
      </c>
      <c r="K573" t="str">
        <f t="shared" si="50"/>
        <v>debit</v>
      </c>
      <c r="L573" t="str">
        <f t="shared" si="53"/>
        <v>insert into dbax_defi_conc (pref_conc, codi_conc, tipo_conc, tipo_peri, tipo_valo, tipo_cuen) values ('cl-cs','DepreciacionInversiones','concepto','duration','xbrli:monetaryItemType','debit')</v>
      </c>
    </row>
    <row r="574" spans="1:12" x14ac:dyDescent="0.25">
      <c r="A574" t="s">
        <v>682</v>
      </c>
      <c r="B574" t="s">
        <v>303</v>
      </c>
      <c r="C574" t="s">
        <v>304</v>
      </c>
      <c r="D574" t="s">
        <v>310</v>
      </c>
      <c r="E574" t="s">
        <v>311</v>
      </c>
      <c r="F574" t="s">
        <v>78</v>
      </c>
      <c r="G574" s="1" t="str">
        <f t="shared" si="48"/>
        <v>cl-cs_DeterioroInversiones</v>
      </c>
      <c r="H574" t="str">
        <f t="shared" si="51"/>
        <v>cl-cs</v>
      </c>
      <c r="I574" t="str">
        <f t="shared" si="52"/>
        <v>DeterioroInversiones</v>
      </c>
      <c r="J574" t="str">
        <f t="shared" si="49"/>
        <v>concepto</v>
      </c>
      <c r="K574" t="str">
        <f t="shared" si="50"/>
        <v>debit</v>
      </c>
      <c r="L574" t="str">
        <f t="shared" si="53"/>
        <v>insert into dbax_defi_conc (pref_conc, codi_conc, tipo_conc, tipo_peri, tipo_valo, tipo_cuen) values ('cl-cs','DeterioroInversiones','concepto','duration','xbrli:monetaryItemType','debit')</v>
      </c>
    </row>
    <row r="575" spans="1:12" x14ac:dyDescent="0.25">
      <c r="A575" t="s">
        <v>331</v>
      </c>
      <c r="B575" t="s">
        <v>303</v>
      </c>
      <c r="C575" t="s">
        <v>304</v>
      </c>
      <c r="D575" t="s">
        <v>310</v>
      </c>
      <c r="E575" t="s">
        <v>311</v>
      </c>
      <c r="F575" t="s">
        <v>78</v>
      </c>
      <c r="G575" s="1" t="str">
        <f t="shared" si="48"/>
        <v>cl-cs_DeterioroSeguros</v>
      </c>
      <c r="H575" t="str">
        <f t="shared" si="51"/>
        <v>cl-cs</v>
      </c>
      <c r="I575" t="str">
        <f t="shared" si="52"/>
        <v>DeterioroSeguros</v>
      </c>
      <c r="J575" t="str">
        <f t="shared" si="49"/>
        <v>concepto</v>
      </c>
      <c r="K575" t="str">
        <f t="shared" si="50"/>
        <v>debit</v>
      </c>
      <c r="L575" t="str">
        <f t="shared" si="53"/>
        <v>insert into dbax_defi_conc (pref_conc, codi_conc, tipo_conc, tipo_peri, tipo_valo, tipo_cuen) values ('cl-cs','DeterioroSeguros','concepto','duration','xbrli:monetaryItemType','debit')</v>
      </c>
    </row>
    <row r="576" spans="1:12" x14ac:dyDescent="0.25">
      <c r="A576" t="s">
        <v>683</v>
      </c>
      <c r="B576" t="s">
        <v>303</v>
      </c>
      <c r="C576" t="s">
        <v>304</v>
      </c>
      <c r="D576" t="s">
        <v>310</v>
      </c>
      <c r="E576" t="s">
        <v>315</v>
      </c>
      <c r="F576" t="s">
        <v>78</v>
      </c>
      <c r="G576" s="1" t="str">
        <f t="shared" si="48"/>
        <v>cl-cs_DiferenciasCambio</v>
      </c>
      <c r="H576" t="str">
        <f t="shared" si="51"/>
        <v>cl-cs</v>
      </c>
      <c r="I576" t="str">
        <f t="shared" si="52"/>
        <v>DiferenciasCambio</v>
      </c>
      <c r="J576" t="str">
        <f t="shared" si="49"/>
        <v>concepto</v>
      </c>
      <c r="K576" t="str">
        <f t="shared" si="50"/>
        <v>credit</v>
      </c>
      <c r="L576" t="str">
        <f t="shared" si="53"/>
        <v>insert into dbax_defi_conc (pref_conc, codi_conc, tipo_conc, tipo_peri, tipo_valo, tipo_cuen) values ('cl-cs','DiferenciasCambio','concepto','duration','xbrli:monetaryItemType','credit')</v>
      </c>
    </row>
    <row r="577" spans="1:12" x14ac:dyDescent="0.25">
      <c r="A577" t="s">
        <v>684</v>
      </c>
      <c r="B577" t="s">
        <v>303</v>
      </c>
      <c r="C577" t="s">
        <v>304</v>
      </c>
      <c r="D577" t="s">
        <v>317</v>
      </c>
      <c r="E577" t="s">
        <v>306</v>
      </c>
      <c r="F577" t="s">
        <v>78</v>
      </c>
      <c r="G577" s="1" t="str">
        <f t="shared" si="48"/>
        <v>cl-cs_EstadoOtrosResultadosIntegralesSinopsis</v>
      </c>
      <c r="H577" t="str">
        <f t="shared" si="51"/>
        <v>cl-cs</v>
      </c>
      <c r="I577" t="str">
        <f t="shared" si="52"/>
        <v>EstadoOtrosResultadosIntegralesSinopsis</v>
      </c>
      <c r="J577" t="str">
        <f t="shared" si="49"/>
        <v>concepto</v>
      </c>
      <c r="K577" t="str">
        <f t="shared" si="50"/>
        <v>abstract</v>
      </c>
      <c r="L577" t="str">
        <f t="shared" si="53"/>
        <v>insert into dbax_defi_conc (pref_conc, codi_conc, tipo_conc, tipo_peri, tipo_valo, tipo_cuen) values ('cl-cs','EstadoOtrosResultadosIntegralesSinopsis','concepto','duration','xbrli:stringItemType','abstract')</v>
      </c>
    </row>
    <row r="578" spans="1:12" x14ac:dyDescent="0.25">
      <c r="A578" t="s">
        <v>685</v>
      </c>
      <c r="B578" t="s">
        <v>303</v>
      </c>
      <c r="C578" t="s">
        <v>304</v>
      </c>
      <c r="D578" t="s">
        <v>317</v>
      </c>
      <c r="E578" t="s">
        <v>306</v>
      </c>
      <c r="F578" t="s">
        <v>78</v>
      </c>
      <c r="G578" s="1" t="str">
        <f t="shared" si="48"/>
        <v>cl-cs_EstadoResultadoIntegralSinopsis</v>
      </c>
      <c r="H578" t="str">
        <f t="shared" si="51"/>
        <v>cl-cs</v>
      </c>
      <c r="I578" t="str">
        <f t="shared" si="52"/>
        <v>EstadoResultadoIntegralSinopsis</v>
      </c>
      <c r="J578" t="str">
        <f t="shared" si="49"/>
        <v>concepto</v>
      </c>
      <c r="K578" t="str">
        <f t="shared" si="50"/>
        <v>abstract</v>
      </c>
      <c r="L578" t="str">
        <f t="shared" si="53"/>
        <v>insert into dbax_defi_conc (pref_conc, codi_conc, tipo_conc, tipo_peri, tipo_valo, tipo_cuen) values ('cl-cs','EstadoResultadoIntegralSinopsis','concepto','duration','xbrli:stringItemType','abstract')</v>
      </c>
    </row>
    <row r="579" spans="1:12" x14ac:dyDescent="0.25">
      <c r="A579" t="s">
        <v>686</v>
      </c>
      <c r="B579" t="s">
        <v>303</v>
      </c>
      <c r="C579" t="s">
        <v>304</v>
      </c>
      <c r="D579" t="s">
        <v>317</v>
      </c>
      <c r="E579" t="s">
        <v>306</v>
      </c>
      <c r="F579" t="s">
        <v>78</v>
      </c>
      <c r="G579" s="1" t="str">
        <f t="shared" si="48"/>
        <v>cl-cs_EstadoResultadoSinopsis</v>
      </c>
      <c r="H579" t="str">
        <f t="shared" si="51"/>
        <v>cl-cs</v>
      </c>
      <c r="I579" t="str">
        <f t="shared" si="52"/>
        <v>EstadoResultadoSinopsis</v>
      </c>
      <c r="J579" t="str">
        <f t="shared" si="49"/>
        <v>concepto</v>
      </c>
      <c r="K579" t="str">
        <f t="shared" si="50"/>
        <v>abstract</v>
      </c>
      <c r="L579" t="str">
        <f t="shared" si="53"/>
        <v>insert into dbax_defi_conc (pref_conc, codi_conc, tipo_conc, tipo_peri, tipo_valo, tipo_cuen) values ('cl-cs','EstadoResultadoSinopsis','concepto','duration','xbrli:stringItemType','abstract')</v>
      </c>
    </row>
    <row r="580" spans="1:12" x14ac:dyDescent="0.25">
      <c r="A580" t="s">
        <v>687</v>
      </c>
      <c r="B580" t="s">
        <v>303</v>
      </c>
      <c r="C580" t="s">
        <v>304</v>
      </c>
      <c r="D580" t="s">
        <v>310</v>
      </c>
      <c r="E580" t="s">
        <v>311</v>
      </c>
      <c r="F580" t="s">
        <v>78</v>
      </c>
      <c r="G580" s="1" t="str">
        <f t="shared" si="48"/>
        <v>cl-cs_GastosDeGestion</v>
      </c>
      <c r="H580" t="str">
        <f t="shared" si="51"/>
        <v>cl-cs</v>
      </c>
      <c r="I580" t="str">
        <f t="shared" si="52"/>
        <v>GastosDeGestion</v>
      </c>
      <c r="J580" t="str">
        <f t="shared" si="49"/>
        <v>concepto</v>
      </c>
      <c r="K580" t="str">
        <f t="shared" si="50"/>
        <v>debit</v>
      </c>
      <c r="L580" t="str">
        <f t="shared" si="53"/>
        <v>insert into dbax_defi_conc (pref_conc, codi_conc, tipo_conc, tipo_peri, tipo_valo, tipo_cuen) values ('cl-cs','GastosDeGestion','concepto','duration','xbrli:monetaryItemType','debit')</v>
      </c>
    </row>
    <row r="581" spans="1:12" x14ac:dyDescent="0.25">
      <c r="A581" t="s">
        <v>364</v>
      </c>
      <c r="B581" t="s">
        <v>303</v>
      </c>
      <c r="C581" t="s">
        <v>304</v>
      </c>
      <c r="D581" t="s">
        <v>310</v>
      </c>
      <c r="E581" t="s">
        <v>311</v>
      </c>
      <c r="F581" t="s">
        <v>78</v>
      </c>
      <c r="G581" s="1" t="str">
        <f t="shared" si="48"/>
        <v>cl-cs_GastosMedicos</v>
      </c>
      <c r="H581" t="str">
        <f t="shared" si="51"/>
        <v>cl-cs</v>
      </c>
      <c r="I581" t="str">
        <f t="shared" si="52"/>
        <v>GastosMedicos</v>
      </c>
      <c r="J581" t="str">
        <f t="shared" si="49"/>
        <v>concepto</v>
      </c>
      <c r="K581" t="str">
        <f t="shared" si="50"/>
        <v>debit</v>
      </c>
      <c r="L581" t="str">
        <f t="shared" si="53"/>
        <v>insert into dbax_defi_conc (pref_conc, codi_conc, tipo_conc, tipo_peri, tipo_valo, tipo_cuen) values ('cl-cs','GastosMedicos','concepto','duration','xbrli:monetaryItemType','debit')</v>
      </c>
    </row>
    <row r="582" spans="1:12" x14ac:dyDescent="0.25">
      <c r="A582" t="s">
        <v>334</v>
      </c>
      <c r="B582" t="s">
        <v>303</v>
      </c>
      <c r="C582" t="s">
        <v>304</v>
      </c>
      <c r="D582" t="s">
        <v>310</v>
      </c>
      <c r="E582" t="s">
        <v>311</v>
      </c>
      <c r="F582" t="s">
        <v>78</v>
      </c>
      <c r="G582" s="1" t="str">
        <f t="shared" si="48"/>
        <v>cl-cs_GastosPorReaseguroNoProporcional</v>
      </c>
      <c r="H582" t="str">
        <f t="shared" si="51"/>
        <v>cl-cs</v>
      </c>
      <c r="I582" t="str">
        <f t="shared" si="52"/>
        <v>GastosPorReaseguroNoProporcional</v>
      </c>
      <c r="J582" t="str">
        <f t="shared" si="49"/>
        <v>concepto</v>
      </c>
      <c r="K582" t="str">
        <f t="shared" si="50"/>
        <v>debit</v>
      </c>
      <c r="L582" t="str">
        <f t="shared" si="53"/>
        <v>insert into dbax_defi_conc (pref_conc, codi_conc, tipo_conc, tipo_peri, tipo_valo, tipo_cuen) values ('cl-cs','GastosPorReaseguroNoProporcional','concepto','duration','xbrli:monetaryItemType','debit')</v>
      </c>
    </row>
    <row r="583" spans="1:12" x14ac:dyDescent="0.25">
      <c r="A583" t="s">
        <v>688</v>
      </c>
      <c r="B583" t="s">
        <v>303</v>
      </c>
      <c r="C583" t="s">
        <v>304</v>
      </c>
      <c r="D583" t="s">
        <v>310</v>
      </c>
      <c r="E583" t="s">
        <v>315</v>
      </c>
      <c r="F583" t="s">
        <v>78</v>
      </c>
      <c r="G583" s="1" t="str">
        <f t="shared" si="48"/>
        <v>cl-cs_ImpuestoDiferido</v>
      </c>
      <c r="H583" t="str">
        <f t="shared" si="51"/>
        <v>cl-cs</v>
      </c>
      <c r="I583" t="str">
        <f t="shared" si="52"/>
        <v>ImpuestoDiferido</v>
      </c>
      <c r="J583" t="str">
        <f t="shared" si="49"/>
        <v>concepto</v>
      </c>
      <c r="K583" t="str">
        <f t="shared" si="50"/>
        <v>credit</v>
      </c>
      <c r="L583" t="str">
        <f t="shared" si="53"/>
        <v>insert into dbax_defi_conc (pref_conc, codi_conc, tipo_conc, tipo_peri, tipo_valo, tipo_cuen) values ('cl-cs','ImpuestoDiferido','concepto','duration','xbrli:monetaryItemType','credit')</v>
      </c>
    </row>
    <row r="584" spans="1:12" x14ac:dyDescent="0.25">
      <c r="A584" t="s">
        <v>689</v>
      </c>
      <c r="B584" t="s">
        <v>303</v>
      </c>
      <c r="C584" t="s">
        <v>304</v>
      </c>
      <c r="D584" t="s">
        <v>310</v>
      </c>
      <c r="E584" t="s">
        <v>311</v>
      </c>
      <c r="F584" t="s">
        <v>78</v>
      </c>
      <c r="G584" s="1" t="str">
        <f t="shared" si="48"/>
        <v>cl-cs_ImpuestoRenta</v>
      </c>
      <c r="H584" t="str">
        <f t="shared" si="51"/>
        <v>cl-cs</v>
      </c>
      <c r="I584" t="str">
        <f t="shared" si="52"/>
        <v>ImpuestoRenta</v>
      </c>
      <c r="J584" t="str">
        <f t="shared" si="49"/>
        <v>concepto</v>
      </c>
      <c r="K584" t="str">
        <f t="shared" si="50"/>
        <v>debit</v>
      </c>
      <c r="L584" t="str">
        <f t="shared" si="53"/>
        <v>insert into dbax_defi_conc (pref_conc, codi_conc, tipo_conc, tipo_peri, tipo_valo, tipo_cuen) values ('cl-cs','ImpuestoRenta','concepto','duration','xbrli:monetaryItemType','debit')</v>
      </c>
    </row>
    <row r="585" spans="1:12" x14ac:dyDescent="0.25">
      <c r="A585" t="s">
        <v>337</v>
      </c>
      <c r="B585" t="s">
        <v>303</v>
      </c>
      <c r="C585" t="s">
        <v>304</v>
      </c>
      <c r="D585" t="s">
        <v>310</v>
      </c>
      <c r="E585" t="s">
        <v>315</v>
      </c>
      <c r="F585" t="s">
        <v>78</v>
      </c>
      <c r="G585" s="1" t="str">
        <f t="shared" ref="G585:G648" si="54">MID(A585,FIND("#",A585)+1,10000)</f>
        <v>cl-cs_MargenDeContribucion</v>
      </c>
      <c r="H585" t="str">
        <f t="shared" si="51"/>
        <v>cl-cs</v>
      </c>
      <c r="I585" t="str">
        <f t="shared" si="52"/>
        <v>MargenDeContribucion</v>
      </c>
      <c r="J585" t="str">
        <f t="shared" ref="J585:J648" si="55">IF(B585="xbrldt:hypercubeItem","hipercubo",IF(B585="xbrli:item","concepto",IF(B585="xbrldt:dimensionItem","dimension",B585)))</f>
        <v>concepto</v>
      </c>
      <c r="K585" t="str">
        <f t="shared" ref="K585:K648" si="56">IF(E585&lt;&gt;"false",E585,"")</f>
        <v>credit</v>
      </c>
      <c r="L585" t="str">
        <f t="shared" si="53"/>
        <v>insert into dbax_defi_conc (pref_conc, codi_conc, tipo_conc, tipo_peri, tipo_valo, tipo_cuen) values ('cl-cs','MargenDeContribucion','concepto','duration','xbrli:monetaryItemType','credit')</v>
      </c>
    </row>
    <row r="586" spans="1:12" x14ac:dyDescent="0.25">
      <c r="A586" t="s">
        <v>690</v>
      </c>
      <c r="B586" t="s">
        <v>303</v>
      </c>
      <c r="C586" t="s">
        <v>304</v>
      </c>
      <c r="D586" t="s">
        <v>310</v>
      </c>
      <c r="E586" t="s">
        <v>315</v>
      </c>
      <c r="F586" t="s">
        <v>78</v>
      </c>
      <c r="G586" s="1" t="str">
        <f t="shared" si="54"/>
        <v>cl-cs_OtroResultadoIntegral</v>
      </c>
      <c r="H586" t="str">
        <f t="shared" ref="H586:H649" si="57">MID(G586,1,FIND("_",G586)-1)</f>
        <v>cl-cs</v>
      </c>
      <c r="I586" t="str">
        <f t="shared" ref="I586:I649" si="58">MID(G586,FIND("_",G586)+1,10000)</f>
        <v>OtroResultadoIntegral</v>
      </c>
      <c r="J586" t="str">
        <f t="shared" si="55"/>
        <v>concepto</v>
      </c>
      <c r="K586" t="str">
        <f t="shared" si="56"/>
        <v>credit</v>
      </c>
      <c r="L586" t="str">
        <f t="shared" ref="L586:L649" si="59">CONCATENATE("insert into dbax_defi_conc (pref_conc, codi_conc, tipo_conc, tipo_peri, tipo_valo, tipo_cuen) values ('",H586,"','",I586,"','",J586,"','",C586,"','",D586,"','",K586,"')")</f>
        <v>insert into dbax_defi_conc (pref_conc, codi_conc, tipo_conc, tipo_peri, tipo_valo, tipo_cuen) values ('cl-cs','OtroResultadoIntegral','concepto','duration','xbrli:monetaryItemType','credit')</v>
      </c>
    </row>
    <row r="587" spans="1:12" x14ac:dyDescent="0.25">
      <c r="A587" t="s">
        <v>691</v>
      </c>
      <c r="B587" t="s">
        <v>303</v>
      </c>
      <c r="C587" t="s">
        <v>304</v>
      </c>
      <c r="D587" t="s">
        <v>310</v>
      </c>
      <c r="E587" t="s">
        <v>311</v>
      </c>
      <c r="F587" t="s">
        <v>78</v>
      </c>
      <c r="G587" s="1" t="str">
        <f t="shared" si="54"/>
        <v>cl-cs_OtrosCostosAdministracion</v>
      </c>
      <c r="H587" t="str">
        <f t="shared" si="57"/>
        <v>cl-cs</v>
      </c>
      <c r="I587" t="str">
        <f t="shared" si="58"/>
        <v>OtrosCostosAdministracion</v>
      </c>
      <c r="J587" t="str">
        <f t="shared" si="55"/>
        <v>concepto</v>
      </c>
      <c r="K587" t="str">
        <f t="shared" si="56"/>
        <v>debit</v>
      </c>
      <c r="L587" t="str">
        <f t="shared" si="59"/>
        <v>insert into dbax_defi_conc (pref_conc, codi_conc, tipo_conc, tipo_peri, tipo_valo, tipo_cuen) values ('cl-cs','OtrosCostosAdministracion','concepto','duration','xbrli:monetaryItemType','debit')</v>
      </c>
    </row>
    <row r="588" spans="1:12" x14ac:dyDescent="0.25">
      <c r="A588" t="s">
        <v>692</v>
      </c>
      <c r="B588" t="s">
        <v>303</v>
      </c>
      <c r="C588" t="s">
        <v>304</v>
      </c>
      <c r="D588" t="s">
        <v>310</v>
      </c>
      <c r="E588" t="s">
        <v>311</v>
      </c>
      <c r="F588" t="s">
        <v>78</v>
      </c>
      <c r="G588" s="1" t="str">
        <f t="shared" si="54"/>
        <v>cl-cs_OtrosGastos</v>
      </c>
      <c r="H588" t="str">
        <f t="shared" si="57"/>
        <v>cl-cs</v>
      </c>
      <c r="I588" t="str">
        <f t="shared" si="58"/>
        <v>OtrosGastos</v>
      </c>
      <c r="J588" t="str">
        <f t="shared" si="55"/>
        <v>concepto</v>
      </c>
      <c r="K588" t="str">
        <f t="shared" si="56"/>
        <v>debit</v>
      </c>
      <c r="L588" t="str">
        <f t="shared" si="59"/>
        <v>insert into dbax_defi_conc (pref_conc, codi_conc, tipo_conc, tipo_peri, tipo_valo, tipo_cuen) values ('cl-cs','OtrosGastos','concepto','duration','xbrli:monetaryItemType','debit')</v>
      </c>
    </row>
    <row r="589" spans="1:12" x14ac:dyDescent="0.25">
      <c r="A589" t="s">
        <v>693</v>
      </c>
      <c r="B589" t="s">
        <v>303</v>
      </c>
      <c r="C589" t="s">
        <v>304</v>
      </c>
      <c r="D589" t="s">
        <v>310</v>
      </c>
      <c r="E589" t="s">
        <v>315</v>
      </c>
      <c r="F589" t="s">
        <v>78</v>
      </c>
      <c r="G589" s="1" t="str">
        <f t="shared" si="54"/>
        <v>cl-cs_OtrosIngresos</v>
      </c>
      <c r="H589" t="str">
        <f t="shared" si="57"/>
        <v>cl-cs</v>
      </c>
      <c r="I589" t="str">
        <f t="shared" si="58"/>
        <v>OtrosIngresos</v>
      </c>
      <c r="J589" t="str">
        <f t="shared" si="55"/>
        <v>concepto</v>
      </c>
      <c r="K589" t="str">
        <f t="shared" si="56"/>
        <v>credit</v>
      </c>
      <c r="L589" t="str">
        <f t="shared" si="59"/>
        <v>insert into dbax_defi_conc (pref_conc, codi_conc, tipo_conc, tipo_peri, tipo_valo, tipo_cuen) values ('cl-cs','OtrosIngresos','concepto','duration','xbrli:monetaryItemType','credit')</v>
      </c>
    </row>
    <row r="590" spans="1:12" x14ac:dyDescent="0.25">
      <c r="A590" t="s">
        <v>694</v>
      </c>
      <c r="B590" t="s">
        <v>303</v>
      </c>
      <c r="C590" t="s">
        <v>304</v>
      </c>
      <c r="D590" t="s">
        <v>310</v>
      </c>
      <c r="E590" t="s">
        <v>315</v>
      </c>
      <c r="F590" t="s">
        <v>78</v>
      </c>
      <c r="G590" s="1" t="str">
        <f t="shared" si="54"/>
        <v>cl-cs_OtrosIngresosYEgresos</v>
      </c>
      <c r="H590" t="str">
        <f t="shared" si="57"/>
        <v>cl-cs</v>
      </c>
      <c r="I590" t="str">
        <f t="shared" si="58"/>
        <v>OtrosIngresosYEgresos</v>
      </c>
      <c r="J590" t="str">
        <f t="shared" si="55"/>
        <v>concepto</v>
      </c>
      <c r="K590" t="str">
        <f t="shared" si="56"/>
        <v>credit</v>
      </c>
      <c r="L590" t="str">
        <f t="shared" si="59"/>
        <v>insert into dbax_defi_conc (pref_conc, codi_conc, tipo_conc, tipo_peri, tipo_valo, tipo_cuen) values ('cl-cs','OtrosIngresosYEgresos','concepto','duration','xbrli:monetaryItemType','credit')</v>
      </c>
    </row>
    <row r="591" spans="1:12" x14ac:dyDescent="0.25">
      <c r="A591" t="s">
        <v>695</v>
      </c>
      <c r="B591" t="s">
        <v>303</v>
      </c>
      <c r="C591" t="s">
        <v>304</v>
      </c>
      <c r="D591" t="s">
        <v>310</v>
      </c>
      <c r="E591" t="s">
        <v>315</v>
      </c>
      <c r="F591" t="s">
        <v>78</v>
      </c>
      <c r="G591" s="1" t="str">
        <f t="shared" si="54"/>
        <v>cl-cs_OtrosResultadosConAjusteEnPatrimonio</v>
      </c>
      <c r="H591" t="str">
        <f t="shared" si="57"/>
        <v>cl-cs</v>
      </c>
      <c r="I591" t="str">
        <f t="shared" si="58"/>
        <v>OtrosResultadosConAjusteEnPatrimonio</v>
      </c>
      <c r="J591" t="str">
        <f t="shared" si="55"/>
        <v>concepto</v>
      </c>
      <c r="K591" t="str">
        <f t="shared" si="56"/>
        <v>credit</v>
      </c>
      <c r="L591" t="str">
        <f t="shared" si="59"/>
        <v>insert into dbax_defi_conc (pref_conc, codi_conc, tipo_conc, tipo_peri, tipo_valo, tipo_cuen) values ('cl-cs','OtrosResultadosConAjusteEnPatrimonio','concepto','duration','xbrli:monetaryItemType','credit')</v>
      </c>
    </row>
    <row r="592" spans="1:12" x14ac:dyDescent="0.25">
      <c r="A592" t="s">
        <v>342</v>
      </c>
      <c r="B592" t="s">
        <v>303</v>
      </c>
      <c r="C592" t="s">
        <v>304</v>
      </c>
      <c r="D592" t="s">
        <v>310</v>
      </c>
      <c r="E592" t="s">
        <v>315</v>
      </c>
      <c r="F592" t="s">
        <v>78</v>
      </c>
      <c r="G592" s="1" t="str">
        <f t="shared" si="54"/>
        <v>cl-cs_PrimasAceptadas</v>
      </c>
      <c r="H592" t="str">
        <f t="shared" si="57"/>
        <v>cl-cs</v>
      </c>
      <c r="I592" t="str">
        <f t="shared" si="58"/>
        <v>PrimasAceptadas</v>
      </c>
      <c r="J592" t="str">
        <f t="shared" si="55"/>
        <v>concepto</v>
      </c>
      <c r="K592" t="str">
        <f t="shared" si="56"/>
        <v>credit</v>
      </c>
      <c r="L592" t="str">
        <f t="shared" si="59"/>
        <v>insert into dbax_defi_conc (pref_conc, codi_conc, tipo_conc, tipo_peri, tipo_valo, tipo_cuen) values ('cl-cs','PrimasAceptadas','concepto','duration','xbrli:monetaryItemType','credit')</v>
      </c>
    </row>
    <row r="593" spans="1:12" x14ac:dyDescent="0.25">
      <c r="A593" t="s">
        <v>343</v>
      </c>
      <c r="B593" t="s">
        <v>303</v>
      </c>
      <c r="C593" t="s">
        <v>304</v>
      </c>
      <c r="D593" t="s">
        <v>310</v>
      </c>
      <c r="E593" t="s">
        <v>311</v>
      </c>
      <c r="F593" t="s">
        <v>78</v>
      </c>
      <c r="G593" s="1" t="str">
        <f t="shared" si="54"/>
        <v>cl-cs_PrimasCedidas</v>
      </c>
      <c r="H593" t="str">
        <f t="shared" si="57"/>
        <v>cl-cs</v>
      </c>
      <c r="I593" t="str">
        <f t="shared" si="58"/>
        <v>PrimasCedidas</v>
      </c>
      <c r="J593" t="str">
        <f t="shared" si="55"/>
        <v>concepto</v>
      </c>
      <c r="K593" t="str">
        <f t="shared" si="56"/>
        <v>debit</v>
      </c>
      <c r="L593" t="str">
        <f t="shared" si="59"/>
        <v>insert into dbax_defi_conc (pref_conc, codi_conc, tipo_conc, tipo_peri, tipo_valo, tipo_cuen) values ('cl-cs','PrimasCedidas','concepto','duration','xbrli:monetaryItemType','debit')</v>
      </c>
    </row>
    <row r="594" spans="1:12" x14ac:dyDescent="0.25">
      <c r="A594" t="s">
        <v>344</v>
      </c>
      <c r="B594" t="s">
        <v>303</v>
      </c>
      <c r="C594" t="s">
        <v>304</v>
      </c>
      <c r="D594" t="s">
        <v>310</v>
      </c>
      <c r="E594" t="s">
        <v>315</v>
      </c>
      <c r="F594" t="s">
        <v>78</v>
      </c>
      <c r="G594" s="1" t="str">
        <f t="shared" si="54"/>
        <v>cl-cs_PrimasDirectas</v>
      </c>
      <c r="H594" t="str">
        <f t="shared" si="57"/>
        <v>cl-cs</v>
      </c>
      <c r="I594" t="str">
        <f t="shared" si="58"/>
        <v>PrimasDirectas</v>
      </c>
      <c r="J594" t="str">
        <f t="shared" si="55"/>
        <v>concepto</v>
      </c>
      <c r="K594" t="str">
        <f t="shared" si="56"/>
        <v>credit</v>
      </c>
      <c r="L594" t="str">
        <f t="shared" si="59"/>
        <v>insert into dbax_defi_conc (pref_conc, codi_conc, tipo_conc, tipo_peri, tipo_valo, tipo_cuen) values ('cl-cs','PrimasDirectas','concepto','duration','xbrli:monetaryItemType','credit')</v>
      </c>
    </row>
    <row r="595" spans="1:12" x14ac:dyDescent="0.25">
      <c r="A595" t="s">
        <v>345</v>
      </c>
      <c r="B595" t="s">
        <v>303</v>
      </c>
      <c r="C595" t="s">
        <v>304</v>
      </c>
      <c r="D595" t="s">
        <v>310</v>
      </c>
      <c r="E595" t="s">
        <v>315</v>
      </c>
      <c r="F595" t="s">
        <v>78</v>
      </c>
      <c r="G595" s="1" t="str">
        <f t="shared" si="54"/>
        <v>cl-cs_PrimasRetenidas</v>
      </c>
      <c r="H595" t="str">
        <f t="shared" si="57"/>
        <v>cl-cs</v>
      </c>
      <c r="I595" t="str">
        <f t="shared" si="58"/>
        <v>PrimasRetenidas</v>
      </c>
      <c r="J595" t="str">
        <f t="shared" si="55"/>
        <v>concepto</v>
      </c>
      <c r="K595" t="str">
        <f t="shared" si="56"/>
        <v>credit</v>
      </c>
      <c r="L595" t="str">
        <f t="shared" si="59"/>
        <v>insert into dbax_defi_conc (pref_conc, codi_conc, tipo_conc, tipo_peri, tipo_valo, tipo_cuen) values ('cl-cs','PrimasRetenidas','concepto','duration','xbrli:monetaryItemType','credit')</v>
      </c>
    </row>
    <row r="596" spans="1:12" x14ac:dyDescent="0.25">
      <c r="A596" t="s">
        <v>696</v>
      </c>
      <c r="B596" t="s">
        <v>303</v>
      </c>
      <c r="C596" t="s">
        <v>304</v>
      </c>
      <c r="D596" t="s">
        <v>310</v>
      </c>
      <c r="E596" t="s">
        <v>311</v>
      </c>
      <c r="F596" t="s">
        <v>78</v>
      </c>
      <c r="G596" s="1" t="str">
        <f t="shared" si="54"/>
        <v>cl-cs_Remuneraciones</v>
      </c>
      <c r="H596" t="str">
        <f t="shared" si="57"/>
        <v>cl-cs</v>
      </c>
      <c r="I596" t="str">
        <f t="shared" si="58"/>
        <v>Remuneraciones</v>
      </c>
      <c r="J596" t="str">
        <f t="shared" si="55"/>
        <v>concepto</v>
      </c>
      <c r="K596" t="str">
        <f t="shared" si="56"/>
        <v>debit</v>
      </c>
      <c r="L596" t="str">
        <f t="shared" si="59"/>
        <v>insert into dbax_defi_conc (pref_conc, codi_conc, tipo_conc, tipo_peri, tipo_valo, tipo_cuen) values ('cl-cs','Remuneraciones','concepto','duration','xbrli:monetaryItemType','debit')</v>
      </c>
    </row>
    <row r="597" spans="1:12" x14ac:dyDescent="0.25">
      <c r="A597" t="s">
        <v>368</v>
      </c>
      <c r="B597" t="s">
        <v>303</v>
      </c>
      <c r="C597" t="s">
        <v>304</v>
      </c>
      <c r="D597" t="s">
        <v>310</v>
      </c>
      <c r="E597" t="s">
        <v>311</v>
      </c>
      <c r="F597" t="s">
        <v>78</v>
      </c>
      <c r="G597" s="1" t="str">
        <f t="shared" si="54"/>
        <v>cl-cs_RentasAceptadas</v>
      </c>
      <c r="H597" t="str">
        <f t="shared" si="57"/>
        <v>cl-cs</v>
      </c>
      <c r="I597" t="str">
        <f t="shared" si="58"/>
        <v>RentasAceptadas</v>
      </c>
      <c r="J597" t="str">
        <f t="shared" si="55"/>
        <v>concepto</v>
      </c>
      <c r="K597" t="str">
        <f t="shared" si="56"/>
        <v>debit</v>
      </c>
      <c r="L597" t="str">
        <f t="shared" si="59"/>
        <v>insert into dbax_defi_conc (pref_conc, codi_conc, tipo_conc, tipo_peri, tipo_valo, tipo_cuen) values ('cl-cs','RentasAceptadas','concepto','duration','xbrli:monetaryItemType','debit')</v>
      </c>
    </row>
    <row r="598" spans="1:12" x14ac:dyDescent="0.25">
      <c r="A598" t="s">
        <v>369</v>
      </c>
      <c r="B598" t="s">
        <v>303</v>
      </c>
      <c r="C598" t="s">
        <v>304</v>
      </c>
      <c r="D598" t="s">
        <v>310</v>
      </c>
      <c r="E598" t="s">
        <v>315</v>
      </c>
      <c r="F598" t="s">
        <v>78</v>
      </c>
      <c r="G598" s="1" t="str">
        <f t="shared" si="54"/>
        <v>cl-cs_RentasCedidas</v>
      </c>
      <c r="H598" t="str">
        <f t="shared" si="57"/>
        <v>cl-cs</v>
      </c>
      <c r="I598" t="str">
        <f t="shared" si="58"/>
        <v>RentasCedidas</v>
      </c>
      <c r="J598" t="str">
        <f t="shared" si="55"/>
        <v>concepto</v>
      </c>
      <c r="K598" t="str">
        <f t="shared" si="56"/>
        <v>credit</v>
      </c>
      <c r="L598" t="str">
        <f t="shared" si="59"/>
        <v>insert into dbax_defi_conc (pref_conc, codi_conc, tipo_conc, tipo_peri, tipo_valo, tipo_cuen) values ('cl-cs','RentasCedidas','concepto','duration','xbrli:monetaryItemType','credit')</v>
      </c>
    </row>
    <row r="599" spans="1:12" x14ac:dyDescent="0.25">
      <c r="A599" t="s">
        <v>370</v>
      </c>
      <c r="B599" t="s">
        <v>303</v>
      </c>
      <c r="C599" t="s">
        <v>304</v>
      </c>
      <c r="D599" t="s">
        <v>310</v>
      </c>
      <c r="E599" t="s">
        <v>311</v>
      </c>
      <c r="F599" t="s">
        <v>78</v>
      </c>
      <c r="G599" s="1" t="str">
        <f t="shared" si="54"/>
        <v>cl-cs_RentasDirectas</v>
      </c>
      <c r="H599" t="str">
        <f t="shared" si="57"/>
        <v>cl-cs</v>
      </c>
      <c r="I599" t="str">
        <f t="shared" si="58"/>
        <v>RentasDirectas</v>
      </c>
      <c r="J599" t="str">
        <f t="shared" si="55"/>
        <v>concepto</v>
      </c>
      <c r="K599" t="str">
        <f t="shared" si="56"/>
        <v>debit</v>
      </c>
      <c r="L599" t="str">
        <f t="shared" si="59"/>
        <v>insert into dbax_defi_conc (pref_conc, codi_conc, tipo_conc, tipo_peri, tipo_valo, tipo_cuen) values ('cl-cs','RentasDirectas','concepto','duration','xbrli:monetaryItemType','debit')</v>
      </c>
    </row>
    <row r="600" spans="1:12" x14ac:dyDescent="0.25">
      <c r="A600" t="s">
        <v>697</v>
      </c>
      <c r="B600" t="s">
        <v>303</v>
      </c>
      <c r="C600" t="s">
        <v>304</v>
      </c>
      <c r="D600" t="s">
        <v>310</v>
      </c>
      <c r="E600" t="s">
        <v>315</v>
      </c>
      <c r="F600" t="s">
        <v>78</v>
      </c>
      <c r="G600" s="1" t="str">
        <f t="shared" si="54"/>
        <v>cl-cs_ResultadoActivosFinancieros</v>
      </c>
      <c r="H600" t="str">
        <f t="shared" si="57"/>
        <v>cl-cs</v>
      </c>
      <c r="I600" t="str">
        <f t="shared" si="58"/>
        <v>ResultadoActivosFinancieros</v>
      </c>
      <c r="J600" t="str">
        <f t="shared" si="55"/>
        <v>concepto</v>
      </c>
      <c r="K600" t="str">
        <f t="shared" si="56"/>
        <v>credit</v>
      </c>
      <c r="L600" t="str">
        <f t="shared" si="59"/>
        <v>insert into dbax_defi_conc (pref_conc, codi_conc, tipo_conc, tipo_peri, tipo_valo, tipo_cuen) values ('cl-cs','ResultadoActivosFinancieros','concepto','duration','xbrli:monetaryItemType','credit')</v>
      </c>
    </row>
    <row r="601" spans="1:12" x14ac:dyDescent="0.25">
      <c r="A601" t="s">
        <v>698</v>
      </c>
      <c r="B601" t="s">
        <v>303</v>
      </c>
      <c r="C601" t="s">
        <v>304</v>
      </c>
      <c r="D601" t="s">
        <v>310</v>
      </c>
      <c r="E601" t="s">
        <v>315</v>
      </c>
      <c r="F601" t="s">
        <v>78</v>
      </c>
      <c r="G601" s="1" t="str">
        <f t="shared" si="54"/>
        <v>cl-cs_ResultadoCoberturasFlujoDeCaja</v>
      </c>
      <c r="H601" t="str">
        <f t="shared" si="57"/>
        <v>cl-cs</v>
      </c>
      <c r="I601" t="str">
        <f t="shared" si="58"/>
        <v>ResultadoCoberturasFlujoDeCaja</v>
      </c>
      <c r="J601" t="str">
        <f t="shared" si="55"/>
        <v>concepto</v>
      </c>
      <c r="K601" t="str">
        <f t="shared" si="56"/>
        <v>credit</v>
      </c>
      <c r="L601" t="str">
        <f t="shared" si="59"/>
        <v>insert into dbax_defi_conc (pref_conc, codi_conc, tipo_conc, tipo_peri, tipo_valo, tipo_cuen) values ('cl-cs','ResultadoCoberturasFlujoDeCaja','concepto','duration','xbrli:monetaryItemType','credit')</v>
      </c>
    </row>
    <row r="602" spans="1:12" x14ac:dyDescent="0.25">
      <c r="A602" t="s">
        <v>353</v>
      </c>
      <c r="B602" t="s">
        <v>303</v>
      </c>
      <c r="C602" t="s">
        <v>304</v>
      </c>
      <c r="D602" t="s">
        <v>310</v>
      </c>
      <c r="E602" t="s">
        <v>311</v>
      </c>
      <c r="F602" t="s">
        <v>78</v>
      </c>
      <c r="G602" s="1" t="str">
        <f t="shared" si="54"/>
        <v>cl-cs_ResultadoDeIntermediacion</v>
      </c>
      <c r="H602" t="str">
        <f t="shared" si="57"/>
        <v>cl-cs</v>
      </c>
      <c r="I602" t="str">
        <f t="shared" si="58"/>
        <v>ResultadoDeIntermediacion</v>
      </c>
      <c r="J602" t="str">
        <f t="shared" si="55"/>
        <v>concepto</v>
      </c>
      <c r="K602" t="str">
        <f t="shared" si="56"/>
        <v>debit</v>
      </c>
      <c r="L602" t="str">
        <f t="shared" si="59"/>
        <v>insert into dbax_defi_conc (pref_conc, codi_conc, tipo_conc, tipo_peri, tipo_valo, tipo_cuen) values ('cl-cs','ResultadoDeIntermediacion','concepto','duration','xbrli:monetaryItemType','debit')</v>
      </c>
    </row>
    <row r="603" spans="1:12" x14ac:dyDescent="0.25">
      <c r="A603" t="s">
        <v>699</v>
      </c>
      <c r="B603" t="s">
        <v>303</v>
      </c>
      <c r="C603" t="s">
        <v>304</v>
      </c>
      <c r="D603" t="s">
        <v>310</v>
      </c>
      <c r="E603" t="s">
        <v>315</v>
      </c>
      <c r="F603" t="s">
        <v>78</v>
      </c>
      <c r="G603" s="1" t="str">
        <f t="shared" si="54"/>
        <v>cl-cs_ResultadoDeInversiones</v>
      </c>
      <c r="H603" t="str">
        <f t="shared" si="57"/>
        <v>cl-cs</v>
      </c>
      <c r="I603" t="str">
        <f t="shared" si="58"/>
        <v>ResultadoDeInversiones</v>
      </c>
      <c r="J603" t="str">
        <f t="shared" si="55"/>
        <v>concepto</v>
      </c>
      <c r="K603" t="str">
        <f t="shared" si="56"/>
        <v>credit</v>
      </c>
      <c r="L603" t="str">
        <f t="shared" si="59"/>
        <v>insert into dbax_defi_conc (pref_conc, codi_conc, tipo_conc, tipo_peri, tipo_valo, tipo_cuen) values ('cl-cs','ResultadoDeInversiones','concepto','duration','xbrli:monetaryItemType','credit')</v>
      </c>
    </row>
    <row r="604" spans="1:12" x14ac:dyDescent="0.25">
      <c r="A604" t="s">
        <v>700</v>
      </c>
      <c r="B604" t="s">
        <v>303</v>
      </c>
      <c r="C604" t="s">
        <v>304</v>
      </c>
      <c r="D604" t="s">
        <v>310</v>
      </c>
      <c r="E604" t="s">
        <v>315</v>
      </c>
      <c r="F604" t="s">
        <v>78</v>
      </c>
      <c r="G604" s="1" t="str">
        <f t="shared" si="54"/>
        <v>cl-cs_ResultadoDelPeriodo</v>
      </c>
      <c r="H604" t="str">
        <f t="shared" si="57"/>
        <v>cl-cs</v>
      </c>
      <c r="I604" t="str">
        <f t="shared" si="58"/>
        <v>ResultadoDelPeriodo</v>
      </c>
      <c r="J604" t="str">
        <f t="shared" si="55"/>
        <v>concepto</v>
      </c>
      <c r="K604" t="str">
        <f t="shared" si="56"/>
        <v>credit</v>
      </c>
      <c r="L604" t="str">
        <f t="shared" si="59"/>
        <v>insert into dbax_defi_conc (pref_conc, codi_conc, tipo_conc, tipo_peri, tipo_valo, tipo_cuen) values ('cl-cs','ResultadoDelPeriodo','concepto','duration','xbrli:monetaryItemType','credit')</v>
      </c>
    </row>
    <row r="605" spans="1:12" x14ac:dyDescent="0.25">
      <c r="A605" t="s">
        <v>701</v>
      </c>
      <c r="B605" t="s">
        <v>303</v>
      </c>
      <c r="C605" t="s">
        <v>304</v>
      </c>
      <c r="D605" t="s">
        <v>310</v>
      </c>
      <c r="E605" t="s">
        <v>315</v>
      </c>
      <c r="F605" t="s">
        <v>78</v>
      </c>
      <c r="G605" s="1" t="str">
        <f t="shared" si="54"/>
        <v>cl-cs_ResultadoEvaluacionPropiedadesMueblesYEquipos</v>
      </c>
      <c r="H605" t="str">
        <f t="shared" si="57"/>
        <v>cl-cs</v>
      </c>
      <c r="I605" t="str">
        <f t="shared" si="58"/>
        <v>ResultadoEvaluacionPropiedadesMueblesYEquipos</v>
      </c>
      <c r="J605" t="str">
        <f t="shared" si="55"/>
        <v>concepto</v>
      </c>
      <c r="K605" t="str">
        <f t="shared" si="56"/>
        <v>credit</v>
      </c>
      <c r="L605" t="str">
        <f t="shared" si="59"/>
        <v>insert into dbax_defi_conc (pref_conc, codi_conc, tipo_conc, tipo_peri, tipo_valo, tipo_cuen) values ('cl-cs','ResultadoEvaluacionPropiedadesMueblesYEquipos','concepto','duration','xbrli:monetaryItemType','credit')</v>
      </c>
    </row>
    <row r="606" spans="1:12" x14ac:dyDescent="0.25">
      <c r="A606" t="s">
        <v>702</v>
      </c>
      <c r="B606" t="s">
        <v>303</v>
      </c>
      <c r="C606" t="s">
        <v>304</v>
      </c>
      <c r="D606" t="s">
        <v>310</v>
      </c>
      <c r="E606" t="s">
        <v>315</v>
      </c>
      <c r="F606" t="s">
        <v>78</v>
      </c>
      <c r="G606" s="1" t="str">
        <f t="shared" si="54"/>
        <v>cl-cs_ResultadoIntegral</v>
      </c>
      <c r="H606" t="str">
        <f t="shared" si="57"/>
        <v>cl-cs</v>
      </c>
      <c r="I606" t="str">
        <f t="shared" si="58"/>
        <v>ResultadoIntegral</v>
      </c>
      <c r="J606" t="str">
        <f t="shared" si="55"/>
        <v>concepto</v>
      </c>
      <c r="K606" t="str">
        <f t="shared" si="56"/>
        <v>credit</v>
      </c>
      <c r="L606" t="str">
        <f t="shared" si="59"/>
        <v>insert into dbax_defi_conc (pref_conc, codi_conc, tipo_conc, tipo_peri, tipo_valo, tipo_cuen) values ('cl-cs','ResultadoIntegral','concepto','duration','xbrli:monetaryItemType','credit')</v>
      </c>
    </row>
    <row r="607" spans="1:12" x14ac:dyDescent="0.25">
      <c r="A607" t="s">
        <v>703</v>
      </c>
      <c r="B607" t="s">
        <v>303</v>
      </c>
      <c r="C607" t="s">
        <v>304</v>
      </c>
      <c r="D607" t="s">
        <v>310</v>
      </c>
      <c r="E607" t="s">
        <v>315</v>
      </c>
      <c r="F607" t="s">
        <v>78</v>
      </c>
      <c r="G607" s="1" t="str">
        <f t="shared" si="54"/>
        <v>cl-cs_ResultadoInversionesFinancierasDevengadas</v>
      </c>
      <c r="H607" t="str">
        <f t="shared" si="57"/>
        <v>cl-cs</v>
      </c>
      <c r="I607" t="str">
        <f t="shared" si="58"/>
        <v>ResultadoInversionesFinancierasDevengadas</v>
      </c>
      <c r="J607" t="str">
        <f t="shared" si="55"/>
        <v>concepto</v>
      </c>
      <c r="K607" t="str">
        <f t="shared" si="56"/>
        <v>credit</v>
      </c>
      <c r="L607" t="str">
        <f t="shared" si="59"/>
        <v>insert into dbax_defi_conc (pref_conc, codi_conc, tipo_conc, tipo_peri, tipo_valo, tipo_cuen) values ('cl-cs','ResultadoInversionesFinancierasDevengadas','concepto','duration','xbrli:monetaryItemType','credit')</v>
      </c>
    </row>
    <row r="608" spans="1:12" x14ac:dyDescent="0.25">
      <c r="A608" t="s">
        <v>704</v>
      </c>
      <c r="B608" t="s">
        <v>303</v>
      </c>
      <c r="C608" t="s">
        <v>304</v>
      </c>
      <c r="D608" t="s">
        <v>310</v>
      </c>
      <c r="E608" t="s">
        <v>315</v>
      </c>
      <c r="F608" t="s">
        <v>78</v>
      </c>
      <c r="G608" s="1" t="str">
        <f t="shared" si="54"/>
        <v>cl-cs_ResultadoInversionesFinancierasNoRealizadas</v>
      </c>
      <c r="H608" t="str">
        <f t="shared" si="57"/>
        <v>cl-cs</v>
      </c>
      <c r="I608" t="str">
        <f t="shared" si="58"/>
        <v>ResultadoInversionesFinancierasNoRealizadas</v>
      </c>
      <c r="J608" t="str">
        <f t="shared" si="55"/>
        <v>concepto</v>
      </c>
      <c r="K608" t="str">
        <f t="shared" si="56"/>
        <v>credit</v>
      </c>
      <c r="L608" t="str">
        <f t="shared" si="59"/>
        <v>insert into dbax_defi_conc (pref_conc, codi_conc, tipo_conc, tipo_peri, tipo_valo, tipo_cuen) values ('cl-cs','ResultadoInversionesFinancierasNoRealizadas','concepto','duration','xbrli:monetaryItemType','credit')</v>
      </c>
    </row>
    <row r="609" spans="1:12" x14ac:dyDescent="0.25">
      <c r="A609" t="s">
        <v>705</v>
      </c>
      <c r="B609" t="s">
        <v>303</v>
      </c>
      <c r="C609" t="s">
        <v>304</v>
      </c>
      <c r="D609" t="s">
        <v>310</v>
      </c>
      <c r="E609" t="s">
        <v>315</v>
      </c>
      <c r="F609" t="s">
        <v>78</v>
      </c>
      <c r="G609" s="1" t="str">
        <f t="shared" si="54"/>
        <v>cl-cs_ResultadoInversionesFinancierasRealizadas</v>
      </c>
      <c r="H609" t="str">
        <f t="shared" si="57"/>
        <v>cl-cs</v>
      </c>
      <c r="I609" t="str">
        <f t="shared" si="58"/>
        <v>ResultadoInversionesFinancierasRealizadas</v>
      </c>
      <c r="J609" t="str">
        <f t="shared" si="55"/>
        <v>concepto</v>
      </c>
      <c r="K609" t="str">
        <f t="shared" si="56"/>
        <v>credit</v>
      </c>
      <c r="L609" t="str">
        <f t="shared" si="59"/>
        <v>insert into dbax_defi_conc (pref_conc, codi_conc, tipo_conc, tipo_peri, tipo_valo, tipo_cuen) values ('cl-cs','ResultadoInversionesFinancierasRealizadas','concepto','duration','xbrli:monetaryItemType','credit')</v>
      </c>
    </row>
    <row r="610" spans="1:12" x14ac:dyDescent="0.25">
      <c r="A610" t="s">
        <v>706</v>
      </c>
      <c r="B610" t="s">
        <v>303</v>
      </c>
      <c r="C610" t="s">
        <v>304</v>
      </c>
      <c r="D610" t="s">
        <v>310</v>
      </c>
      <c r="E610" t="s">
        <v>315</v>
      </c>
      <c r="F610" t="s">
        <v>78</v>
      </c>
      <c r="G610" s="1" t="str">
        <f t="shared" si="54"/>
        <v>cl-cs_ResultadoInversionesInmobiliariasDevengadas</v>
      </c>
      <c r="H610" t="str">
        <f t="shared" si="57"/>
        <v>cl-cs</v>
      </c>
      <c r="I610" t="str">
        <f t="shared" si="58"/>
        <v>ResultadoInversionesInmobiliariasDevengadas</v>
      </c>
      <c r="J610" t="str">
        <f t="shared" si="55"/>
        <v>concepto</v>
      </c>
      <c r="K610" t="str">
        <f t="shared" si="56"/>
        <v>credit</v>
      </c>
      <c r="L610" t="str">
        <f t="shared" si="59"/>
        <v>insert into dbax_defi_conc (pref_conc, codi_conc, tipo_conc, tipo_peri, tipo_valo, tipo_cuen) values ('cl-cs','ResultadoInversionesInmobiliariasDevengadas','concepto','duration','xbrli:monetaryItemType','credit')</v>
      </c>
    </row>
    <row r="611" spans="1:12" x14ac:dyDescent="0.25">
      <c r="A611" t="s">
        <v>707</v>
      </c>
      <c r="B611" t="s">
        <v>303</v>
      </c>
      <c r="C611" t="s">
        <v>304</v>
      </c>
      <c r="D611" t="s">
        <v>310</v>
      </c>
      <c r="E611" t="s">
        <v>315</v>
      </c>
      <c r="F611" t="s">
        <v>78</v>
      </c>
      <c r="G611" s="1" t="str">
        <f t="shared" si="54"/>
        <v>cl-cs_ResultadoInversionesInmobiliariasNoRealizadas</v>
      </c>
      <c r="H611" t="str">
        <f t="shared" si="57"/>
        <v>cl-cs</v>
      </c>
      <c r="I611" t="str">
        <f t="shared" si="58"/>
        <v>ResultadoInversionesInmobiliariasNoRealizadas</v>
      </c>
      <c r="J611" t="str">
        <f t="shared" si="55"/>
        <v>concepto</v>
      </c>
      <c r="K611" t="str">
        <f t="shared" si="56"/>
        <v>credit</v>
      </c>
      <c r="L611" t="str">
        <f t="shared" si="59"/>
        <v>insert into dbax_defi_conc (pref_conc, codi_conc, tipo_conc, tipo_peri, tipo_valo, tipo_cuen) values ('cl-cs','ResultadoInversionesInmobiliariasNoRealizadas','concepto','duration','xbrli:monetaryItemType','credit')</v>
      </c>
    </row>
    <row r="612" spans="1:12" x14ac:dyDescent="0.25">
      <c r="A612" t="s">
        <v>708</v>
      </c>
      <c r="B612" t="s">
        <v>303</v>
      </c>
      <c r="C612" t="s">
        <v>304</v>
      </c>
      <c r="D612" t="s">
        <v>310</v>
      </c>
      <c r="E612" t="s">
        <v>315</v>
      </c>
      <c r="F612" t="s">
        <v>78</v>
      </c>
      <c r="G612" s="1" t="str">
        <f t="shared" si="54"/>
        <v>cl-cs_ResultadoInversionesInmobiliariasRealizadas</v>
      </c>
      <c r="H612" t="str">
        <f t="shared" si="57"/>
        <v>cl-cs</v>
      </c>
      <c r="I612" t="str">
        <f t="shared" si="58"/>
        <v>ResultadoInversionesInmobiliariasRealizadas</v>
      </c>
      <c r="J612" t="str">
        <f t="shared" si="55"/>
        <v>concepto</v>
      </c>
      <c r="K612" t="str">
        <f t="shared" si="56"/>
        <v>credit</v>
      </c>
      <c r="L612" t="str">
        <f t="shared" si="59"/>
        <v>insert into dbax_defi_conc (pref_conc, codi_conc, tipo_conc, tipo_peri, tipo_valo, tipo_cuen) values ('cl-cs','ResultadoInversionesInmobiliariasRealizadas','concepto','duration','xbrli:monetaryItemType','credit')</v>
      </c>
    </row>
    <row r="613" spans="1:12" x14ac:dyDescent="0.25">
      <c r="A613" t="s">
        <v>709</v>
      </c>
      <c r="B613" t="s">
        <v>303</v>
      </c>
      <c r="C613" t="s">
        <v>304</v>
      </c>
      <c r="D613" t="s">
        <v>310</v>
      </c>
      <c r="E613" t="s">
        <v>315</v>
      </c>
      <c r="F613" t="s">
        <v>78</v>
      </c>
      <c r="G613" s="1" t="str">
        <f t="shared" si="54"/>
        <v>cl-cs_ResultadoNetoInversionesDevengadas</v>
      </c>
      <c r="H613" t="str">
        <f t="shared" si="57"/>
        <v>cl-cs</v>
      </c>
      <c r="I613" t="str">
        <f t="shared" si="58"/>
        <v>ResultadoNetoInversionesDevengadas</v>
      </c>
      <c r="J613" t="str">
        <f t="shared" si="55"/>
        <v>concepto</v>
      </c>
      <c r="K613" t="str">
        <f t="shared" si="56"/>
        <v>credit</v>
      </c>
      <c r="L613" t="str">
        <f t="shared" si="59"/>
        <v>insert into dbax_defi_conc (pref_conc, codi_conc, tipo_conc, tipo_peri, tipo_valo, tipo_cuen) values ('cl-cs','ResultadoNetoInversionesDevengadas','concepto','duration','xbrli:monetaryItemType','credit')</v>
      </c>
    </row>
    <row r="614" spans="1:12" x14ac:dyDescent="0.25">
      <c r="A614" t="s">
        <v>710</v>
      </c>
      <c r="B614" t="s">
        <v>303</v>
      </c>
      <c r="C614" t="s">
        <v>304</v>
      </c>
      <c r="D614" t="s">
        <v>310</v>
      </c>
      <c r="E614" t="s">
        <v>315</v>
      </c>
      <c r="F614" t="s">
        <v>78</v>
      </c>
      <c r="G614" s="1" t="str">
        <f t="shared" si="54"/>
        <v>cl-cs_ResultadoNetoInversionesNoRealizadas</v>
      </c>
      <c r="H614" t="str">
        <f t="shared" si="57"/>
        <v>cl-cs</v>
      </c>
      <c r="I614" t="str">
        <f t="shared" si="58"/>
        <v>ResultadoNetoInversionesNoRealizadas</v>
      </c>
      <c r="J614" t="str">
        <f t="shared" si="55"/>
        <v>concepto</v>
      </c>
      <c r="K614" t="str">
        <f t="shared" si="56"/>
        <v>credit</v>
      </c>
      <c r="L614" t="str">
        <f t="shared" si="59"/>
        <v>insert into dbax_defi_conc (pref_conc, codi_conc, tipo_conc, tipo_peri, tipo_valo, tipo_cuen) values ('cl-cs','ResultadoNetoInversionesNoRealizadas','concepto','duration','xbrli:monetaryItemType','credit')</v>
      </c>
    </row>
    <row r="615" spans="1:12" x14ac:dyDescent="0.25">
      <c r="A615" t="s">
        <v>711</v>
      </c>
      <c r="B615" t="s">
        <v>303</v>
      </c>
      <c r="C615" t="s">
        <v>304</v>
      </c>
      <c r="D615" t="s">
        <v>310</v>
      </c>
      <c r="E615" t="s">
        <v>315</v>
      </c>
      <c r="F615" t="s">
        <v>78</v>
      </c>
      <c r="G615" s="1" t="str">
        <f t="shared" si="54"/>
        <v>cl-cs_ResultadoNetoInversionesPorSegurosConCuentaUnicaDeInversiones</v>
      </c>
      <c r="H615" t="str">
        <f t="shared" si="57"/>
        <v>cl-cs</v>
      </c>
      <c r="I615" t="str">
        <f t="shared" si="58"/>
        <v>ResultadoNetoInversionesPorSegurosConCuentaUnicaDeInversiones</v>
      </c>
      <c r="J615" t="str">
        <f t="shared" si="55"/>
        <v>concepto</v>
      </c>
      <c r="K615" t="str">
        <f t="shared" si="56"/>
        <v>credit</v>
      </c>
      <c r="L615" t="str">
        <f t="shared" si="59"/>
        <v>insert into dbax_defi_conc (pref_conc, codi_conc, tipo_conc, tipo_peri, tipo_valo, tipo_cuen) values ('cl-cs','ResultadoNetoInversionesPorSegurosConCuentaUnicaDeInversiones','concepto','duration','xbrli:monetaryItemType','credit')</v>
      </c>
    </row>
    <row r="616" spans="1:12" x14ac:dyDescent="0.25">
      <c r="A616" t="s">
        <v>712</v>
      </c>
      <c r="B616" t="s">
        <v>303</v>
      </c>
      <c r="C616" t="s">
        <v>304</v>
      </c>
      <c r="D616" t="s">
        <v>310</v>
      </c>
      <c r="E616" t="s">
        <v>315</v>
      </c>
      <c r="F616" t="s">
        <v>78</v>
      </c>
      <c r="G616" s="1" t="str">
        <f t="shared" si="54"/>
        <v>cl-cs_ResultadoNetoInversionesRealizadas</v>
      </c>
      <c r="H616" t="str">
        <f t="shared" si="57"/>
        <v>cl-cs</v>
      </c>
      <c r="I616" t="str">
        <f t="shared" si="58"/>
        <v>ResultadoNetoInversionesRealizadas</v>
      </c>
      <c r="J616" t="str">
        <f t="shared" si="55"/>
        <v>concepto</v>
      </c>
      <c r="K616" t="str">
        <f t="shared" si="56"/>
        <v>credit</v>
      </c>
      <c r="L616" t="str">
        <f t="shared" si="59"/>
        <v>insert into dbax_defi_conc (pref_conc, codi_conc, tipo_conc, tipo_peri, tipo_valo, tipo_cuen) values ('cl-cs','ResultadoNetoInversionesRealizadas','concepto','duration','xbrli:monetaryItemType','credit')</v>
      </c>
    </row>
    <row r="617" spans="1:12" x14ac:dyDescent="0.25">
      <c r="A617" t="s">
        <v>713</v>
      </c>
      <c r="B617" t="s">
        <v>303</v>
      </c>
      <c r="C617" t="s">
        <v>304</v>
      </c>
      <c r="D617" t="s">
        <v>310</v>
      </c>
      <c r="E617" t="s">
        <v>315</v>
      </c>
      <c r="F617" t="s">
        <v>78</v>
      </c>
      <c r="G617" s="1" t="str">
        <f t="shared" si="54"/>
        <v>cl-cs_ResultadoOperacionesContinuasAntesDeImpuestoRenta</v>
      </c>
      <c r="H617" t="str">
        <f t="shared" si="57"/>
        <v>cl-cs</v>
      </c>
      <c r="I617" t="str">
        <f t="shared" si="58"/>
        <v>ResultadoOperacionesContinuasAntesDeImpuestoRenta</v>
      </c>
      <c r="J617" t="str">
        <f t="shared" si="55"/>
        <v>concepto</v>
      </c>
      <c r="K617" t="str">
        <f t="shared" si="56"/>
        <v>credit</v>
      </c>
      <c r="L617" t="str">
        <f t="shared" si="59"/>
        <v>insert into dbax_defi_conc (pref_conc, codi_conc, tipo_conc, tipo_peri, tipo_valo, tipo_cuen) values ('cl-cs','ResultadoOperacionesContinuasAntesDeImpuestoRenta','concepto','duration','xbrli:monetaryItemType','credit')</v>
      </c>
    </row>
    <row r="618" spans="1:12" x14ac:dyDescent="0.25">
      <c r="A618" t="s">
        <v>714</v>
      </c>
      <c r="B618" t="s">
        <v>303</v>
      </c>
      <c r="C618" t="s">
        <v>304</v>
      </c>
      <c r="D618" t="s">
        <v>310</v>
      </c>
      <c r="E618" t="s">
        <v>315</v>
      </c>
      <c r="F618" t="s">
        <v>78</v>
      </c>
      <c r="G618" s="1" t="str">
        <f t="shared" si="54"/>
        <v>cl-cs_ResultadoTecnicoDeSeguros</v>
      </c>
      <c r="H618" t="str">
        <f t="shared" si="57"/>
        <v>cl-cs</v>
      </c>
      <c r="I618" t="str">
        <f t="shared" si="58"/>
        <v>ResultadoTecnicoDeSeguros</v>
      </c>
      <c r="J618" t="str">
        <f t="shared" si="55"/>
        <v>concepto</v>
      </c>
      <c r="K618" t="str">
        <f t="shared" si="56"/>
        <v>credit</v>
      </c>
      <c r="L618" t="str">
        <f t="shared" si="59"/>
        <v>insert into dbax_defi_conc (pref_conc, codi_conc, tipo_conc, tipo_peri, tipo_valo, tipo_cuen) values ('cl-cs','ResultadoTecnicoDeSeguros','concepto','duration','xbrli:monetaryItemType','credit')</v>
      </c>
    </row>
    <row r="619" spans="1:12" x14ac:dyDescent="0.25">
      <c r="A619" t="s">
        <v>354</v>
      </c>
      <c r="B619" t="s">
        <v>303</v>
      </c>
      <c r="C619" t="s">
        <v>304</v>
      </c>
      <c r="D619" t="s">
        <v>310</v>
      </c>
      <c r="E619" t="s">
        <v>311</v>
      </c>
      <c r="F619" t="s">
        <v>78</v>
      </c>
      <c r="G619" s="1" t="str">
        <f t="shared" si="54"/>
        <v>cl-cs_SiniestrosAceptados</v>
      </c>
      <c r="H619" t="str">
        <f t="shared" si="57"/>
        <v>cl-cs</v>
      </c>
      <c r="I619" t="str">
        <f t="shared" si="58"/>
        <v>SiniestrosAceptados</v>
      </c>
      <c r="J619" t="str">
        <f t="shared" si="55"/>
        <v>concepto</v>
      </c>
      <c r="K619" t="str">
        <f t="shared" si="56"/>
        <v>debit</v>
      </c>
      <c r="L619" t="str">
        <f t="shared" si="59"/>
        <v>insert into dbax_defi_conc (pref_conc, codi_conc, tipo_conc, tipo_peri, tipo_valo, tipo_cuen) values ('cl-cs','SiniestrosAceptados','concepto','duration','xbrli:monetaryItemType','debit')</v>
      </c>
    </row>
    <row r="620" spans="1:12" x14ac:dyDescent="0.25">
      <c r="A620" t="s">
        <v>355</v>
      </c>
      <c r="B620" t="s">
        <v>303</v>
      </c>
      <c r="C620" t="s">
        <v>304</v>
      </c>
      <c r="D620" t="s">
        <v>310</v>
      </c>
      <c r="E620" t="s">
        <v>315</v>
      </c>
      <c r="F620" t="s">
        <v>78</v>
      </c>
      <c r="G620" s="1" t="str">
        <f t="shared" si="54"/>
        <v>cl-cs_SiniestrosCedidos</v>
      </c>
      <c r="H620" t="str">
        <f t="shared" si="57"/>
        <v>cl-cs</v>
      </c>
      <c r="I620" t="str">
        <f t="shared" si="58"/>
        <v>SiniestrosCedidos</v>
      </c>
      <c r="J620" t="str">
        <f t="shared" si="55"/>
        <v>concepto</v>
      </c>
      <c r="K620" t="str">
        <f t="shared" si="56"/>
        <v>credit</v>
      </c>
      <c r="L620" t="str">
        <f t="shared" si="59"/>
        <v>insert into dbax_defi_conc (pref_conc, codi_conc, tipo_conc, tipo_peri, tipo_valo, tipo_cuen) values ('cl-cs','SiniestrosCedidos','concepto','duration','xbrli:monetaryItemType','credit')</v>
      </c>
    </row>
    <row r="621" spans="1:12" x14ac:dyDescent="0.25">
      <c r="A621" t="s">
        <v>356</v>
      </c>
      <c r="B621" t="s">
        <v>303</v>
      </c>
      <c r="C621" t="s">
        <v>304</v>
      </c>
      <c r="D621" t="s">
        <v>310</v>
      </c>
      <c r="E621" t="s">
        <v>311</v>
      </c>
      <c r="F621" t="s">
        <v>78</v>
      </c>
      <c r="G621" s="1" t="str">
        <f t="shared" si="54"/>
        <v>cl-cs_SiniestrosDirectos</v>
      </c>
      <c r="H621" t="str">
        <f t="shared" si="57"/>
        <v>cl-cs</v>
      </c>
      <c r="I621" t="str">
        <f t="shared" si="58"/>
        <v>SiniestrosDirectos</v>
      </c>
      <c r="J621" t="str">
        <f t="shared" si="55"/>
        <v>concepto</v>
      </c>
      <c r="K621" t="str">
        <f t="shared" si="56"/>
        <v>debit</v>
      </c>
      <c r="L621" t="str">
        <f t="shared" si="59"/>
        <v>insert into dbax_defi_conc (pref_conc, codi_conc, tipo_conc, tipo_peri, tipo_valo, tipo_cuen) values ('cl-cs','SiniestrosDirectos','concepto','duration','xbrli:monetaryItemType','debit')</v>
      </c>
    </row>
    <row r="622" spans="1:12" x14ac:dyDescent="0.25">
      <c r="A622" t="s">
        <v>715</v>
      </c>
      <c r="B622" t="s">
        <v>303</v>
      </c>
      <c r="C622" t="s">
        <v>304</v>
      </c>
      <c r="D622" t="s">
        <v>310</v>
      </c>
      <c r="E622" t="s">
        <v>315</v>
      </c>
      <c r="F622" t="s">
        <v>78</v>
      </c>
      <c r="G622" s="1" t="str">
        <f t="shared" si="54"/>
        <v>cl-cs_UtilidadPerdidaOperacionesDiscontinuasyDisponiblesParaVentaNetasImpuesto</v>
      </c>
      <c r="H622" t="str">
        <f t="shared" si="57"/>
        <v>cl-cs</v>
      </c>
      <c r="I622" t="str">
        <f t="shared" si="58"/>
        <v>UtilidadPerdidaOperacionesDiscontinuasyDisponiblesParaVentaNetasImpuesto</v>
      </c>
      <c r="J622" t="str">
        <f t="shared" si="55"/>
        <v>concepto</v>
      </c>
      <c r="K622" t="str">
        <f t="shared" si="56"/>
        <v>credit</v>
      </c>
      <c r="L622" t="str">
        <f t="shared" si="59"/>
        <v>insert into dbax_defi_conc (pref_conc, codi_conc, tipo_conc, tipo_peri, tipo_valo, tipo_cuen) values ('cl-cs','UtilidadPerdidaOperacionesDiscontinuasyDisponiblesParaVentaNetasImpuesto','concepto','duration','xbrli:monetaryItemType','credit')</v>
      </c>
    </row>
    <row r="623" spans="1:12" x14ac:dyDescent="0.25">
      <c r="A623" t="s">
        <v>716</v>
      </c>
      <c r="B623" t="s">
        <v>303</v>
      </c>
      <c r="C623" t="s">
        <v>304</v>
      </c>
      <c r="D623" t="s">
        <v>310</v>
      </c>
      <c r="E623" t="s">
        <v>315</v>
      </c>
      <c r="F623" t="s">
        <v>78</v>
      </c>
      <c r="G623" s="1" t="str">
        <f t="shared" si="54"/>
        <v>cl-cs_UtilidadPerdidaUnidadesReajustables</v>
      </c>
      <c r="H623" t="str">
        <f t="shared" si="57"/>
        <v>cl-cs</v>
      </c>
      <c r="I623" t="str">
        <f t="shared" si="58"/>
        <v>UtilidadPerdidaUnidadesReajustables</v>
      </c>
      <c r="J623" t="str">
        <f t="shared" si="55"/>
        <v>concepto</v>
      </c>
      <c r="K623" t="str">
        <f t="shared" si="56"/>
        <v>credit</v>
      </c>
      <c r="L623" t="str">
        <f t="shared" si="59"/>
        <v>insert into dbax_defi_conc (pref_conc, codi_conc, tipo_conc, tipo_peri, tipo_valo, tipo_cuen) values ('cl-cs','UtilidadPerdidaUnidadesReajustables','concepto','duration','xbrli:monetaryItemType','credit')</v>
      </c>
    </row>
    <row r="624" spans="1:12" x14ac:dyDescent="0.25">
      <c r="A624" t="s">
        <v>358</v>
      </c>
      <c r="B624" t="s">
        <v>303</v>
      </c>
      <c r="C624" t="s">
        <v>304</v>
      </c>
      <c r="D624" t="s">
        <v>310</v>
      </c>
      <c r="E624" t="s">
        <v>311</v>
      </c>
      <c r="F624" t="s">
        <v>78</v>
      </c>
      <c r="G624" s="1" t="str">
        <f t="shared" si="54"/>
        <v>cl-cs_VariacionOtrasReservasTecnicas</v>
      </c>
      <c r="H624" t="str">
        <f t="shared" si="57"/>
        <v>cl-cs</v>
      </c>
      <c r="I624" t="str">
        <f t="shared" si="58"/>
        <v>VariacionOtrasReservasTecnicas</v>
      </c>
      <c r="J624" t="str">
        <f t="shared" si="55"/>
        <v>concepto</v>
      </c>
      <c r="K624" t="str">
        <f t="shared" si="56"/>
        <v>debit</v>
      </c>
      <c r="L624" t="str">
        <f t="shared" si="59"/>
        <v>insert into dbax_defi_conc (pref_conc, codi_conc, tipo_conc, tipo_peri, tipo_valo, tipo_cuen) values ('cl-cs','VariacionOtrasReservasTecnicas','concepto','duration','xbrli:monetaryItemType','debit')</v>
      </c>
    </row>
    <row r="625" spans="1:12" x14ac:dyDescent="0.25">
      <c r="A625" t="s">
        <v>359</v>
      </c>
      <c r="B625" t="s">
        <v>303</v>
      </c>
      <c r="C625" t="s">
        <v>304</v>
      </c>
      <c r="D625" t="s">
        <v>310</v>
      </c>
      <c r="E625" t="s">
        <v>311</v>
      </c>
      <c r="F625" t="s">
        <v>78</v>
      </c>
      <c r="G625" s="1" t="str">
        <f t="shared" si="54"/>
        <v>cl-cs_VariacionReservaCatastroficaDeTerremoto</v>
      </c>
      <c r="H625" t="str">
        <f t="shared" si="57"/>
        <v>cl-cs</v>
      </c>
      <c r="I625" t="str">
        <f t="shared" si="58"/>
        <v>VariacionReservaCatastroficaDeTerremoto</v>
      </c>
      <c r="J625" t="str">
        <f t="shared" si="55"/>
        <v>concepto</v>
      </c>
      <c r="K625" t="str">
        <f t="shared" si="56"/>
        <v>debit</v>
      </c>
      <c r="L625" t="str">
        <f t="shared" si="59"/>
        <v>insert into dbax_defi_conc (pref_conc, codi_conc, tipo_conc, tipo_peri, tipo_valo, tipo_cuen) values ('cl-cs','VariacionReservaCatastroficaDeTerremoto','concepto','duration','xbrli:monetaryItemType','debit')</v>
      </c>
    </row>
    <row r="626" spans="1:12" x14ac:dyDescent="0.25">
      <c r="A626" t="s">
        <v>360</v>
      </c>
      <c r="B626" t="s">
        <v>303</v>
      </c>
      <c r="C626" t="s">
        <v>304</v>
      </c>
      <c r="D626" t="s">
        <v>310</v>
      </c>
      <c r="E626" t="s">
        <v>311</v>
      </c>
      <c r="F626" t="s">
        <v>78</v>
      </c>
      <c r="G626" s="1" t="str">
        <f t="shared" si="54"/>
        <v>cl-cs_VariacionReservaDeRiesgoEnCurso</v>
      </c>
      <c r="H626" t="str">
        <f t="shared" si="57"/>
        <v>cl-cs</v>
      </c>
      <c r="I626" t="str">
        <f t="shared" si="58"/>
        <v>VariacionReservaDeRiesgoEnCurso</v>
      </c>
      <c r="J626" t="str">
        <f t="shared" si="55"/>
        <v>concepto</v>
      </c>
      <c r="K626" t="str">
        <f t="shared" si="56"/>
        <v>debit</v>
      </c>
      <c r="L626" t="str">
        <f t="shared" si="59"/>
        <v>insert into dbax_defi_conc (pref_conc, codi_conc, tipo_conc, tipo_peri, tipo_valo, tipo_cuen) values ('cl-cs','VariacionReservaDeRiesgoEnCurso','concepto','duration','xbrli:monetaryItemType','debit')</v>
      </c>
    </row>
    <row r="627" spans="1:12" x14ac:dyDescent="0.25">
      <c r="A627" t="s">
        <v>361</v>
      </c>
      <c r="B627" t="s">
        <v>303</v>
      </c>
      <c r="C627" t="s">
        <v>304</v>
      </c>
      <c r="D627" t="s">
        <v>310</v>
      </c>
      <c r="E627" t="s">
        <v>311</v>
      </c>
      <c r="F627" t="s">
        <v>78</v>
      </c>
      <c r="G627" s="1" t="str">
        <f t="shared" si="54"/>
        <v>cl-cs_VariacionReservaInsuficienciaPrimas</v>
      </c>
      <c r="H627" t="str">
        <f t="shared" si="57"/>
        <v>cl-cs</v>
      </c>
      <c r="I627" t="str">
        <f t="shared" si="58"/>
        <v>VariacionReservaInsuficienciaPrimas</v>
      </c>
      <c r="J627" t="str">
        <f t="shared" si="55"/>
        <v>concepto</v>
      </c>
      <c r="K627" t="str">
        <f t="shared" si="56"/>
        <v>debit</v>
      </c>
      <c r="L627" t="str">
        <f t="shared" si="59"/>
        <v>insert into dbax_defi_conc (pref_conc, codi_conc, tipo_conc, tipo_peri, tipo_valo, tipo_cuen) values ('cl-cs','VariacionReservaInsuficienciaPrimas','concepto','duration','xbrli:monetaryItemType','debit')</v>
      </c>
    </row>
    <row r="628" spans="1:12" x14ac:dyDescent="0.25">
      <c r="A628" t="s">
        <v>371</v>
      </c>
      <c r="B628" t="s">
        <v>303</v>
      </c>
      <c r="C628" t="s">
        <v>304</v>
      </c>
      <c r="D628" t="s">
        <v>310</v>
      </c>
      <c r="E628" t="s">
        <v>311</v>
      </c>
      <c r="F628" t="s">
        <v>78</v>
      </c>
      <c r="G628" s="1" t="str">
        <f t="shared" si="54"/>
        <v>cl-cs_VariacionReservaMatematica</v>
      </c>
      <c r="H628" t="str">
        <f t="shared" si="57"/>
        <v>cl-cs</v>
      </c>
      <c r="I628" t="str">
        <f t="shared" si="58"/>
        <v>VariacionReservaMatematica</v>
      </c>
      <c r="J628" t="str">
        <f t="shared" si="55"/>
        <v>concepto</v>
      </c>
      <c r="K628" t="str">
        <f t="shared" si="56"/>
        <v>debit</v>
      </c>
      <c r="L628" t="str">
        <f t="shared" si="59"/>
        <v>insert into dbax_defi_conc (pref_conc, codi_conc, tipo_conc, tipo_peri, tipo_valo, tipo_cuen) values ('cl-cs','VariacionReservaMatematica','concepto','duration','xbrli:monetaryItemType','debit')</v>
      </c>
    </row>
    <row r="629" spans="1:12" x14ac:dyDescent="0.25">
      <c r="A629" t="s">
        <v>362</v>
      </c>
      <c r="B629" t="s">
        <v>303</v>
      </c>
      <c r="C629" t="s">
        <v>304</v>
      </c>
      <c r="D629" t="s">
        <v>310</v>
      </c>
      <c r="E629" t="s">
        <v>311</v>
      </c>
      <c r="F629" t="s">
        <v>78</v>
      </c>
      <c r="G629" s="1" t="str">
        <f t="shared" si="54"/>
        <v>cl-cs_VariacionReservasTecnicas</v>
      </c>
      <c r="H629" t="str">
        <f t="shared" si="57"/>
        <v>cl-cs</v>
      </c>
      <c r="I629" t="str">
        <f t="shared" si="58"/>
        <v>VariacionReservasTecnicas</v>
      </c>
      <c r="J629" t="str">
        <f t="shared" si="55"/>
        <v>concepto</v>
      </c>
      <c r="K629" t="str">
        <f t="shared" si="56"/>
        <v>debit</v>
      </c>
      <c r="L629" t="str">
        <f t="shared" si="59"/>
        <v>insert into dbax_defi_conc (pref_conc, codi_conc, tipo_conc, tipo_peri, tipo_valo, tipo_cuen) values ('cl-cs','VariacionReservasTecnicas','concepto','duration','xbrli:monetaryItemType','debit')</v>
      </c>
    </row>
    <row r="630" spans="1:12" x14ac:dyDescent="0.25">
      <c r="A630" t="s">
        <v>372</v>
      </c>
      <c r="B630" t="s">
        <v>303</v>
      </c>
      <c r="C630" t="s">
        <v>304</v>
      </c>
      <c r="D630" t="s">
        <v>310</v>
      </c>
      <c r="E630" t="s">
        <v>311</v>
      </c>
      <c r="F630" t="s">
        <v>78</v>
      </c>
      <c r="G630" s="1" t="str">
        <f t="shared" si="54"/>
        <v>cl-cs_VariacionReservaValorDelFondo</v>
      </c>
      <c r="H630" t="str">
        <f t="shared" si="57"/>
        <v>cl-cs</v>
      </c>
      <c r="I630" t="str">
        <f t="shared" si="58"/>
        <v>VariacionReservaValorDelFondo</v>
      </c>
      <c r="J630" t="str">
        <f t="shared" si="55"/>
        <v>concepto</v>
      </c>
      <c r="K630" t="str">
        <f t="shared" si="56"/>
        <v>debit</v>
      </c>
      <c r="L630" t="str">
        <f t="shared" si="59"/>
        <v>insert into dbax_defi_conc (pref_conc, codi_conc, tipo_conc, tipo_peri, tipo_valo, tipo_cuen) values ('cl-cs','VariacionReservaValorDelFondo','concepto','duration','xbrli:monetaryItemType','debit')</v>
      </c>
    </row>
    <row r="631" spans="1:12" x14ac:dyDescent="0.25">
      <c r="A631" t="s">
        <v>717</v>
      </c>
      <c r="B631" t="s">
        <v>303</v>
      </c>
      <c r="C631" t="s">
        <v>304</v>
      </c>
      <c r="D631" t="s">
        <v>310</v>
      </c>
      <c r="E631" t="s">
        <v>311</v>
      </c>
      <c r="F631" t="s">
        <v>78</v>
      </c>
      <c r="G631" s="1" t="str">
        <f t="shared" si="54"/>
        <v>cl-cs_AumentoDisminucionEfectivoYEquivalentes</v>
      </c>
      <c r="H631" t="str">
        <f t="shared" si="57"/>
        <v>cl-cs</v>
      </c>
      <c r="I631" t="str">
        <f t="shared" si="58"/>
        <v>AumentoDisminucionEfectivoYEquivalentes</v>
      </c>
      <c r="J631" t="str">
        <f t="shared" si="55"/>
        <v>concepto</v>
      </c>
      <c r="K631" t="str">
        <f t="shared" si="56"/>
        <v>debit</v>
      </c>
      <c r="L631" t="str">
        <f t="shared" si="59"/>
        <v>insert into dbax_defi_conc (pref_conc, codi_conc, tipo_conc, tipo_peri, tipo_valo, tipo_cuen) values ('cl-cs','AumentoDisminucionEfectivoYEquivalentes','concepto','duration','xbrli:monetaryItemType','debit')</v>
      </c>
    </row>
    <row r="632" spans="1:12" x14ac:dyDescent="0.25">
      <c r="A632" t="s">
        <v>718</v>
      </c>
      <c r="B632" t="s">
        <v>303</v>
      </c>
      <c r="C632" t="s">
        <v>304</v>
      </c>
      <c r="D632" t="s">
        <v>310</v>
      </c>
      <c r="E632" t="s">
        <v>311</v>
      </c>
      <c r="F632" t="s">
        <v>78</v>
      </c>
      <c r="G632" s="1" t="str">
        <f t="shared" si="54"/>
        <v>cl-cs_AumentosCapital</v>
      </c>
      <c r="H632" t="str">
        <f t="shared" si="57"/>
        <v>cl-cs</v>
      </c>
      <c r="I632" t="str">
        <f t="shared" si="58"/>
        <v>AumentosCapital</v>
      </c>
      <c r="J632" t="str">
        <f t="shared" si="55"/>
        <v>concepto</v>
      </c>
      <c r="K632" t="str">
        <f t="shared" si="56"/>
        <v>debit</v>
      </c>
      <c r="L632" t="str">
        <f t="shared" si="59"/>
        <v>insert into dbax_defi_conc (pref_conc, codi_conc, tipo_conc, tipo_peri, tipo_valo, tipo_cuen) values ('cl-cs','AumentosCapital','concepto','duration','xbrli:monetaryItemType','debit')</v>
      </c>
    </row>
    <row r="633" spans="1:12" x14ac:dyDescent="0.25">
      <c r="A633" t="s">
        <v>719</v>
      </c>
      <c r="B633" t="s">
        <v>303</v>
      </c>
      <c r="C633" t="s">
        <v>392</v>
      </c>
      <c r="D633" t="s">
        <v>310</v>
      </c>
      <c r="E633" t="s">
        <v>311</v>
      </c>
      <c r="F633" t="s">
        <v>78</v>
      </c>
      <c r="G633" s="1" t="str">
        <f t="shared" si="54"/>
        <v>cl-cs_Bancos</v>
      </c>
      <c r="H633" t="str">
        <f t="shared" si="57"/>
        <v>cl-cs</v>
      </c>
      <c r="I633" t="str">
        <f t="shared" si="58"/>
        <v>Bancos</v>
      </c>
      <c r="J633" t="str">
        <f t="shared" si="55"/>
        <v>concepto</v>
      </c>
      <c r="K633" t="str">
        <f t="shared" si="56"/>
        <v>debit</v>
      </c>
      <c r="L633" t="str">
        <f t="shared" si="59"/>
        <v>insert into dbax_defi_conc (pref_conc, codi_conc, tipo_conc, tipo_peri, tipo_valo, tipo_cuen) values ('cl-cs','Bancos','concepto','instant','xbrli:monetaryItemType','debit')</v>
      </c>
    </row>
    <row r="634" spans="1:12" x14ac:dyDescent="0.25">
      <c r="A634" t="s">
        <v>720</v>
      </c>
      <c r="B634" t="s">
        <v>303</v>
      </c>
      <c r="C634" t="s">
        <v>304</v>
      </c>
      <c r="D634" t="s">
        <v>317</v>
      </c>
      <c r="E634" t="s">
        <v>306</v>
      </c>
      <c r="F634" t="s">
        <v>78</v>
      </c>
      <c r="G634" s="1" t="str">
        <f t="shared" si="54"/>
        <v>cl-cs_ComponentesEfectivoYEquivalentesAlFinalDelPeriodoSinopsis</v>
      </c>
      <c r="H634" t="str">
        <f t="shared" si="57"/>
        <v>cl-cs</v>
      </c>
      <c r="I634" t="str">
        <f t="shared" si="58"/>
        <v>ComponentesEfectivoYEquivalentesAlFinalDelPeriodoSinopsis</v>
      </c>
      <c r="J634" t="str">
        <f t="shared" si="55"/>
        <v>concepto</v>
      </c>
      <c r="K634" t="str">
        <f t="shared" si="56"/>
        <v>abstract</v>
      </c>
      <c r="L634" t="str">
        <f t="shared" si="59"/>
        <v>insert into dbax_defi_conc (pref_conc, codi_conc, tipo_conc, tipo_peri, tipo_valo, tipo_cuen) values ('cl-cs','ComponentesEfectivoYEquivalentesAlFinalDelPeriodoSinopsis','concepto','duration','xbrli:stringItemType','abstract')</v>
      </c>
    </row>
    <row r="635" spans="1:12" x14ac:dyDescent="0.25">
      <c r="A635" t="s">
        <v>721</v>
      </c>
      <c r="B635" t="s">
        <v>303</v>
      </c>
      <c r="C635" t="s">
        <v>304</v>
      </c>
      <c r="D635" t="s">
        <v>310</v>
      </c>
      <c r="E635" t="s">
        <v>311</v>
      </c>
      <c r="F635" t="s">
        <v>78</v>
      </c>
      <c r="G635" s="1" t="str">
        <f t="shared" si="54"/>
        <v>cl-cs_DevolucionPorRentasYSiniestros</v>
      </c>
      <c r="H635" t="str">
        <f t="shared" si="57"/>
        <v>cl-cs</v>
      </c>
      <c r="I635" t="str">
        <f t="shared" si="58"/>
        <v>DevolucionPorRentasYSiniestros</v>
      </c>
      <c r="J635" t="str">
        <f t="shared" si="55"/>
        <v>concepto</v>
      </c>
      <c r="K635" t="str">
        <f t="shared" si="56"/>
        <v>debit</v>
      </c>
      <c r="L635" t="str">
        <f t="shared" si="59"/>
        <v>insert into dbax_defi_conc (pref_conc, codi_conc, tipo_conc, tipo_peri, tipo_valo, tipo_cuen) values ('cl-cs','DevolucionPorRentasYSiniestros','concepto','duration','xbrli:monetaryItemType','debit')</v>
      </c>
    </row>
    <row r="636" spans="1:12" x14ac:dyDescent="0.25">
      <c r="A636" t="s">
        <v>722</v>
      </c>
      <c r="B636" t="s">
        <v>303</v>
      </c>
      <c r="C636" t="s">
        <v>304</v>
      </c>
      <c r="D636" t="s">
        <v>310</v>
      </c>
      <c r="E636" t="s">
        <v>315</v>
      </c>
      <c r="F636" t="s">
        <v>78</v>
      </c>
      <c r="G636" s="1" t="str">
        <f t="shared" si="54"/>
        <v>cl-cs_DisminucionCapital</v>
      </c>
      <c r="H636" t="str">
        <f t="shared" si="57"/>
        <v>cl-cs</v>
      </c>
      <c r="I636" t="str">
        <f t="shared" si="58"/>
        <v>DisminucionCapital</v>
      </c>
      <c r="J636" t="str">
        <f t="shared" si="55"/>
        <v>concepto</v>
      </c>
      <c r="K636" t="str">
        <f t="shared" si="56"/>
        <v>credit</v>
      </c>
      <c r="L636" t="str">
        <f t="shared" si="59"/>
        <v>insert into dbax_defi_conc (pref_conc, codi_conc, tipo_conc, tipo_peri, tipo_valo, tipo_cuen) values ('cl-cs','DisminucionCapital','concepto','duration','xbrli:monetaryItemType','credit')</v>
      </c>
    </row>
    <row r="637" spans="1:12" x14ac:dyDescent="0.25">
      <c r="A637" t="s">
        <v>723</v>
      </c>
      <c r="B637" t="s">
        <v>303</v>
      </c>
      <c r="C637" t="s">
        <v>304</v>
      </c>
      <c r="D637" t="s">
        <v>310</v>
      </c>
      <c r="E637" t="s">
        <v>315</v>
      </c>
      <c r="F637" t="s">
        <v>78</v>
      </c>
      <c r="G637" s="1" t="str">
        <f t="shared" si="54"/>
        <v>cl-cs_DividendosAccionistas</v>
      </c>
      <c r="H637" t="str">
        <f t="shared" si="57"/>
        <v>cl-cs</v>
      </c>
      <c r="I637" t="str">
        <f t="shared" si="58"/>
        <v>DividendosAccionistas</v>
      </c>
      <c r="J637" t="str">
        <f t="shared" si="55"/>
        <v>concepto</v>
      </c>
      <c r="K637" t="str">
        <f t="shared" si="56"/>
        <v>credit</v>
      </c>
      <c r="L637" t="str">
        <f t="shared" si="59"/>
        <v>insert into dbax_defi_conc (pref_conc, codi_conc, tipo_conc, tipo_peri, tipo_valo, tipo_cuen) values ('cl-cs','DividendosAccionistas','concepto','duration','xbrli:monetaryItemType','credit')</v>
      </c>
    </row>
    <row r="638" spans="1:12" x14ac:dyDescent="0.25">
      <c r="A638" t="s">
        <v>724</v>
      </c>
      <c r="B638" t="s">
        <v>303</v>
      </c>
      <c r="C638" t="s">
        <v>392</v>
      </c>
      <c r="D638" t="s">
        <v>310</v>
      </c>
      <c r="E638" t="s">
        <v>311</v>
      </c>
      <c r="F638" t="s">
        <v>78</v>
      </c>
      <c r="G638" s="1" t="str">
        <f t="shared" si="54"/>
        <v>cl-cs_EfectivoEnCaja</v>
      </c>
      <c r="H638" t="str">
        <f t="shared" si="57"/>
        <v>cl-cs</v>
      </c>
      <c r="I638" t="str">
        <f t="shared" si="58"/>
        <v>EfectivoEnCaja</v>
      </c>
      <c r="J638" t="str">
        <f t="shared" si="55"/>
        <v>concepto</v>
      </c>
      <c r="K638" t="str">
        <f t="shared" si="56"/>
        <v>debit</v>
      </c>
      <c r="L638" t="str">
        <f t="shared" si="59"/>
        <v>insert into dbax_defi_conc (pref_conc, codi_conc, tipo_conc, tipo_peri, tipo_valo, tipo_cuen) values ('cl-cs','EfectivoEnCaja','concepto','instant','xbrli:monetaryItemType','debit')</v>
      </c>
    </row>
    <row r="639" spans="1:12" x14ac:dyDescent="0.25">
      <c r="A639" t="s">
        <v>613</v>
      </c>
      <c r="B639" t="s">
        <v>303</v>
      </c>
      <c r="C639" t="s">
        <v>392</v>
      </c>
      <c r="D639" t="s">
        <v>310</v>
      </c>
      <c r="E639" t="s">
        <v>311</v>
      </c>
      <c r="F639" t="s">
        <v>78</v>
      </c>
      <c r="G639" s="1" t="str">
        <f t="shared" si="54"/>
        <v>cl-cs_EfectivoYEfectivoEquivalente</v>
      </c>
      <c r="H639" t="str">
        <f t="shared" si="57"/>
        <v>cl-cs</v>
      </c>
      <c r="I639" t="str">
        <f t="shared" si="58"/>
        <v>EfectivoYEfectivoEquivalente</v>
      </c>
      <c r="J639" t="str">
        <f t="shared" si="55"/>
        <v>concepto</v>
      </c>
      <c r="K639" t="str">
        <f t="shared" si="56"/>
        <v>debit</v>
      </c>
      <c r="L639" t="str">
        <f t="shared" si="59"/>
        <v>insert into dbax_defi_conc (pref_conc, codi_conc, tipo_conc, tipo_peri, tipo_valo, tipo_cuen) values ('cl-cs','EfectivoYEfectivoEquivalente','concepto','instant','xbrli:monetaryItemType','debit')</v>
      </c>
    </row>
    <row r="640" spans="1:12" x14ac:dyDescent="0.25">
      <c r="A640" t="s">
        <v>613</v>
      </c>
      <c r="B640" t="s">
        <v>303</v>
      </c>
      <c r="C640" t="s">
        <v>392</v>
      </c>
      <c r="D640" t="s">
        <v>310</v>
      </c>
      <c r="E640" t="s">
        <v>311</v>
      </c>
      <c r="F640" t="s">
        <v>78</v>
      </c>
      <c r="G640" s="1" t="str">
        <f t="shared" si="54"/>
        <v>cl-cs_EfectivoYEfectivoEquivalente</v>
      </c>
      <c r="H640" t="str">
        <f t="shared" si="57"/>
        <v>cl-cs</v>
      </c>
      <c r="I640" t="str">
        <f t="shared" si="58"/>
        <v>EfectivoYEfectivoEquivalente</v>
      </c>
      <c r="J640" t="str">
        <f t="shared" si="55"/>
        <v>concepto</v>
      </c>
      <c r="K640" t="str">
        <f t="shared" si="56"/>
        <v>debit</v>
      </c>
      <c r="L640" t="str">
        <f t="shared" si="59"/>
        <v>insert into dbax_defi_conc (pref_conc, codi_conc, tipo_conc, tipo_peri, tipo_valo, tipo_cuen) values ('cl-cs','EfectivoYEfectivoEquivalente','concepto','instant','xbrli:monetaryItemType','debit')</v>
      </c>
    </row>
    <row r="641" spans="1:12" x14ac:dyDescent="0.25">
      <c r="A641" t="s">
        <v>725</v>
      </c>
      <c r="B641" t="s">
        <v>303</v>
      </c>
      <c r="C641" t="s">
        <v>304</v>
      </c>
      <c r="D641" t="s">
        <v>310</v>
      </c>
      <c r="E641" t="s">
        <v>311</v>
      </c>
      <c r="F641" t="s">
        <v>78</v>
      </c>
      <c r="G641" s="1" t="str">
        <f t="shared" si="54"/>
        <v>cl-cs_EfectosVariacionesTipoDeCambio</v>
      </c>
      <c r="H641" t="str">
        <f t="shared" si="57"/>
        <v>cl-cs</v>
      </c>
      <c r="I641" t="str">
        <f t="shared" si="58"/>
        <v>EfectosVariacionesTipoDeCambio</v>
      </c>
      <c r="J641" t="str">
        <f t="shared" si="55"/>
        <v>concepto</v>
      </c>
      <c r="K641" t="str">
        <f t="shared" si="56"/>
        <v>debit</v>
      </c>
      <c r="L641" t="str">
        <f t="shared" si="59"/>
        <v>insert into dbax_defi_conc (pref_conc, codi_conc, tipo_conc, tipo_peri, tipo_valo, tipo_cuen) values ('cl-cs','EfectosVariacionesTipoDeCambio','concepto','duration','xbrli:monetaryItemType','debit')</v>
      </c>
    </row>
    <row r="642" spans="1:12" x14ac:dyDescent="0.25">
      <c r="A642" t="s">
        <v>726</v>
      </c>
      <c r="B642" t="s">
        <v>303</v>
      </c>
      <c r="C642" t="s">
        <v>304</v>
      </c>
      <c r="D642" t="s">
        <v>310</v>
      </c>
      <c r="E642" t="s">
        <v>315</v>
      </c>
      <c r="F642" t="s">
        <v>78</v>
      </c>
      <c r="G642" s="1" t="str">
        <f t="shared" si="54"/>
        <v>cl-cs_EgresoActivosFinancierosValorRazonable</v>
      </c>
      <c r="H642" t="str">
        <f t="shared" si="57"/>
        <v>cl-cs</v>
      </c>
      <c r="I642" t="str">
        <f t="shared" si="58"/>
        <v>EgresoActivosFinancierosValorRazonable</v>
      </c>
      <c r="J642" t="str">
        <f t="shared" si="55"/>
        <v>concepto</v>
      </c>
      <c r="K642" t="str">
        <f t="shared" si="56"/>
        <v>credit</v>
      </c>
      <c r="L642" t="str">
        <f t="shared" si="59"/>
        <v>insert into dbax_defi_conc (pref_conc, codi_conc, tipo_conc, tipo_peri, tipo_valo, tipo_cuen) values ('cl-cs','EgresoActivosFinancierosValorRazonable','concepto','duration','xbrli:monetaryItemType','credit')</v>
      </c>
    </row>
    <row r="643" spans="1:12" x14ac:dyDescent="0.25">
      <c r="A643" t="s">
        <v>727</v>
      </c>
      <c r="B643" t="s">
        <v>303</v>
      </c>
      <c r="C643" t="s">
        <v>304</v>
      </c>
      <c r="D643" t="s">
        <v>310</v>
      </c>
      <c r="E643" t="s">
        <v>315</v>
      </c>
      <c r="F643" t="s">
        <v>78</v>
      </c>
      <c r="G643" s="1" t="str">
        <f t="shared" si="54"/>
        <v>cl-cs_EgresoActivosInmobiliarios</v>
      </c>
      <c r="H643" t="str">
        <f t="shared" si="57"/>
        <v>cl-cs</v>
      </c>
      <c r="I643" t="str">
        <f t="shared" si="58"/>
        <v>EgresoActivosInmobiliarios</v>
      </c>
      <c r="J643" t="str">
        <f t="shared" si="55"/>
        <v>concepto</v>
      </c>
      <c r="K643" t="str">
        <f t="shared" si="56"/>
        <v>credit</v>
      </c>
      <c r="L643" t="str">
        <f t="shared" si="59"/>
        <v>insert into dbax_defi_conc (pref_conc, codi_conc, tipo_conc, tipo_peri, tipo_valo, tipo_cuen) values ('cl-cs','EgresoActivosInmobiliarios','concepto','duration','xbrli:monetaryItemType','credit')</v>
      </c>
    </row>
    <row r="644" spans="1:12" x14ac:dyDescent="0.25">
      <c r="A644" t="s">
        <v>728</v>
      </c>
      <c r="B644" t="s">
        <v>303</v>
      </c>
      <c r="C644" t="s">
        <v>304</v>
      </c>
      <c r="D644" t="s">
        <v>310</v>
      </c>
      <c r="E644" t="s">
        <v>315</v>
      </c>
      <c r="F644" t="s">
        <v>78</v>
      </c>
      <c r="G644" s="1" t="str">
        <f t="shared" si="54"/>
        <v>cl-cs_EgresoComisionesReasegurosAceptados</v>
      </c>
      <c r="H644" t="str">
        <f t="shared" si="57"/>
        <v>cl-cs</v>
      </c>
      <c r="I644" t="str">
        <f t="shared" si="58"/>
        <v>EgresoComisionesReasegurosAceptados</v>
      </c>
      <c r="J644" t="str">
        <f t="shared" si="55"/>
        <v>concepto</v>
      </c>
      <c r="K644" t="str">
        <f t="shared" si="56"/>
        <v>credit</v>
      </c>
      <c r="L644" t="str">
        <f t="shared" si="59"/>
        <v>insert into dbax_defi_conc (pref_conc, codi_conc, tipo_conc, tipo_peri, tipo_valo, tipo_cuen) values ('cl-cs','EgresoComisionesReasegurosAceptados','concepto','duration','xbrli:monetaryItemType','credit')</v>
      </c>
    </row>
    <row r="645" spans="1:12" x14ac:dyDescent="0.25">
      <c r="A645" t="s">
        <v>729</v>
      </c>
      <c r="B645" t="s">
        <v>303</v>
      </c>
      <c r="C645" t="s">
        <v>304</v>
      </c>
      <c r="D645" t="s">
        <v>310</v>
      </c>
      <c r="E645" t="s">
        <v>315</v>
      </c>
      <c r="F645" t="s">
        <v>78</v>
      </c>
      <c r="G645" s="1" t="str">
        <f t="shared" si="54"/>
        <v>cl-cs_EgresoComisionesSegurosDirectos</v>
      </c>
      <c r="H645" t="str">
        <f t="shared" si="57"/>
        <v>cl-cs</v>
      </c>
      <c r="I645" t="str">
        <f t="shared" si="58"/>
        <v>EgresoComisionesSegurosDirectos</v>
      </c>
      <c r="J645" t="str">
        <f t="shared" si="55"/>
        <v>concepto</v>
      </c>
      <c r="K645" t="str">
        <f t="shared" si="56"/>
        <v>credit</v>
      </c>
      <c r="L645" t="str">
        <f t="shared" si="59"/>
        <v>insert into dbax_defi_conc (pref_conc, codi_conc, tipo_conc, tipo_peri, tipo_valo, tipo_cuen) values ('cl-cs','EgresoComisionesSegurosDirectos','concepto','duration','xbrli:monetaryItemType','credit')</v>
      </c>
    </row>
    <row r="646" spans="1:12" x14ac:dyDescent="0.25">
      <c r="A646" t="s">
        <v>730</v>
      </c>
      <c r="B646" t="s">
        <v>303</v>
      </c>
      <c r="C646" t="s">
        <v>304</v>
      </c>
      <c r="D646" t="s">
        <v>310</v>
      </c>
      <c r="E646" t="s">
        <v>315</v>
      </c>
      <c r="F646" t="s">
        <v>78</v>
      </c>
      <c r="G646" s="1" t="str">
        <f t="shared" si="54"/>
        <v>cl-cs_EgresoGastoAdministracion</v>
      </c>
      <c r="H646" t="str">
        <f t="shared" si="57"/>
        <v>cl-cs</v>
      </c>
      <c r="I646" t="str">
        <f t="shared" si="58"/>
        <v>EgresoGastoAdministracion</v>
      </c>
      <c r="J646" t="str">
        <f t="shared" si="55"/>
        <v>concepto</v>
      </c>
      <c r="K646" t="str">
        <f t="shared" si="56"/>
        <v>credit</v>
      </c>
      <c r="L646" t="str">
        <f t="shared" si="59"/>
        <v>insert into dbax_defi_conc (pref_conc, codi_conc, tipo_conc, tipo_peri, tipo_valo, tipo_cuen) values ('cl-cs','EgresoGastoAdministracion','concepto','duration','xbrli:monetaryItemType','credit')</v>
      </c>
    </row>
    <row r="647" spans="1:12" x14ac:dyDescent="0.25">
      <c r="A647" t="s">
        <v>731</v>
      </c>
      <c r="B647" t="s">
        <v>303</v>
      </c>
      <c r="C647" t="s">
        <v>304</v>
      </c>
      <c r="D647" t="s">
        <v>317</v>
      </c>
      <c r="E647" t="s">
        <v>306</v>
      </c>
      <c r="F647" t="s">
        <v>78</v>
      </c>
      <c r="G647" s="1" t="str">
        <f t="shared" si="54"/>
        <v>cl-cs_EgresosActividadesFinanciamientoSinopsis</v>
      </c>
      <c r="H647" t="str">
        <f t="shared" si="57"/>
        <v>cl-cs</v>
      </c>
      <c r="I647" t="str">
        <f t="shared" si="58"/>
        <v>EgresosActividadesFinanciamientoSinopsis</v>
      </c>
      <c r="J647" t="str">
        <f t="shared" si="55"/>
        <v>concepto</v>
      </c>
      <c r="K647" t="str">
        <f t="shared" si="56"/>
        <v>abstract</v>
      </c>
      <c r="L647" t="str">
        <f t="shared" si="59"/>
        <v>insert into dbax_defi_conc (pref_conc, codi_conc, tipo_conc, tipo_peri, tipo_valo, tipo_cuen) values ('cl-cs','EgresosActividadesFinanciamientoSinopsis','concepto','duration','xbrli:stringItemType','abstract')</v>
      </c>
    </row>
    <row r="648" spans="1:12" x14ac:dyDescent="0.25">
      <c r="A648" t="s">
        <v>732</v>
      </c>
      <c r="B648" t="s">
        <v>303</v>
      </c>
      <c r="C648" t="s">
        <v>304</v>
      </c>
      <c r="D648" t="s">
        <v>317</v>
      </c>
      <c r="E648" t="s">
        <v>306</v>
      </c>
      <c r="F648" t="s">
        <v>78</v>
      </c>
      <c r="G648" s="1" t="str">
        <f t="shared" si="54"/>
        <v>cl-cs_EgresosActividadesInversionSinopsis</v>
      </c>
      <c r="H648" t="str">
        <f t="shared" si="57"/>
        <v>cl-cs</v>
      </c>
      <c r="I648" t="str">
        <f t="shared" si="58"/>
        <v>EgresosActividadesInversionSinopsis</v>
      </c>
      <c r="J648" t="str">
        <f t="shared" si="55"/>
        <v>concepto</v>
      </c>
      <c r="K648" t="str">
        <f t="shared" si="56"/>
        <v>abstract</v>
      </c>
      <c r="L648" t="str">
        <f t="shared" si="59"/>
        <v>insert into dbax_defi_conc (pref_conc, codi_conc, tipo_conc, tipo_peri, tipo_valo, tipo_cuen) values ('cl-cs','EgresosActividadesInversionSinopsis','concepto','duration','xbrli:stringItemType','abstract')</v>
      </c>
    </row>
    <row r="649" spans="1:12" x14ac:dyDescent="0.25">
      <c r="A649" t="s">
        <v>733</v>
      </c>
      <c r="B649" t="s">
        <v>303</v>
      </c>
      <c r="C649" t="s">
        <v>304</v>
      </c>
      <c r="D649" t="s">
        <v>317</v>
      </c>
      <c r="E649" t="s">
        <v>306</v>
      </c>
      <c r="F649" t="s">
        <v>78</v>
      </c>
      <c r="G649" s="1" t="str">
        <f t="shared" ref="G649:G712" si="60">MID(A649,FIND("#",A649)+1,10000)</f>
        <v>cl-cs_EgresosActividadesOperacionSinopsis</v>
      </c>
      <c r="H649" t="str">
        <f t="shared" si="57"/>
        <v>cl-cs</v>
      </c>
      <c r="I649" t="str">
        <f t="shared" si="58"/>
        <v>EgresosActividadesOperacionSinopsis</v>
      </c>
      <c r="J649" t="str">
        <f t="shared" ref="J649:J712" si="61">IF(B649="xbrldt:hypercubeItem","hipercubo",IF(B649="xbrli:item","concepto",IF(B649="xbrldt:dimensionItem","dimension",B649)))</f>
        <v>concepto</v>
      </c>
      <c r="K649" t="str">
        <f t="shared" ref="K649:K712" si="62">IF(E649&lt;&gt;"false",E649,"")</f>
        <v>abstract</v>
      </c>
      <c r="L649" t="str">
        <f t="shared" si="59"/>
        <v>insert into dbax_defi_conc (pref_conc, codi_conc, tipo_conc, tipo_peri, tipo_valo, tipo_cuen) values ('cl-cs','EgresosActividadesOperacionSinopsis','concepto','duration','xbrli:stringItemType','abstract')</v>
      </c>
    </row>
    <row r="650" spans="1:12" x14ac:dyDescent="0.25">
      <c r="A650" t="s">
        <v>734</v>
      </c>
      <c r="B650" t="s">
        <v>303</v>
      </c>
      <c r="C650" t="s">
        <v>304</v>
      </c>
      <c r="D650" t="s">
        <v>310</v>
      </c>
      <c r="E650" t="s">
        <v>315</v>
      </c>
      <c r="F650" t="s">
        <v>78</v>
      </c>
      <c r="G650" s="1" t="str">
        <f t="shared" si="60"/>
        <v>cl-cs_EgresosActivosFinancierosCostoAmortizado</v>
      </c>
      <c r="H650" t="str">
        <f t="shared" ref="H650:H713" si="63">MID(G650,1,FIND("_",G650)-1)</f>
        <v>cl-cs</v>
      </c>
      <c r="I650" t="str">
        <f t="shared" ref="I650:I713" si="64">MID(G650,FIND("_",G650)+1,10000)</f>
        <v>EgresosActivosFinancierosCostoAmortizado</v>
      </c>
      <c r="J650" t="str">
        <f t="shared" si="61"/>
        <v>concepto</v>
      </c>
      <c r="K650" t="str">
        <f t="shared" si="62"/>
        <v>credit</v>
      </c>
      <c r="L650" t="str">
        <f t="shared" ref="L650:L713" si="65">CONCATENATE("insert into dbax_defi_conc (pref_conc, codi_conc, tipo_conc, tipo_peri, tipo_valo, tipo_cuen) values ('",H650,"','",I650,"','",J650,"','",C650,"','",D650,"','",K650,"')")</f>
        <v>insert into dbax_defi_conc (pref_conc, codi_conc, tipo_conc, tipo_peri, tipo_valo, tipo_cuen) values ('cl-cs','EgresosActivosFinancierosCostoAmortizado','concepto','duration','xbrli:monetaryItemType','credit')</v>
      </c>
    </row>
    <row r="651" spans="1:12" x14ac:dyDescent="0.25">
      <c r="A651" t="s">
        <v>735</v>
      </c>
      <c r="B651" t="s">
        <v>303</v>
      </c>
      <c r="C651" t="s">
        <v>304</v>
      </c>
      <c r="D651" t="s">
        <v>310</v>
      </c>
      <c r="E651" t="s">
        <v>315</v>
      </c>
      <c r="F651" t="s">
        <v>78</v>
      </c>
      <c r="G651" s="1" t="str">
        <f t="shared" si="60"/>
        <v>cl-cs_EgresosActivosIntangiles</v>
      </c>
      <c r="H651" t="str">
        <f t="shared" si="63"/>
        <v>cl-cs</v>
      </c>
      <c r="I651" t="str">
        <f t="shared" si="64"/>
        <v>EgresosActivosIntangiles</v>
      </c>
      <c r="J651" t="str">
        <f t="shared" si="61"/>
        <v>concepto</v>
      </c>
      <c r="K651" t="str">
        <f t="shared" si="62"/>
        <v>credit</v>
      </c>
      <c r="L651" t="str">
        <f t="shared" si="65"/>
        <v>insert into dbax_defi_conc (pref_conc, codi_conc, tipo_conc, tipo_peri, tipo_valo, tipo_cuen) values ('cl-cs','EgresosActivosIntangiles','concepto','duration','xbrli:monetaryItemType','credit')</v>
      </c>
    </row>
    <row r="652" spans="1:12" x14ac:dyDescent="0.25">
      <c r="A652" t="s">
        <v>736</v>
      </c>
      <c r="B652" t="s">
        <v>303</v>
      </c>
      <c r="C652" t="s">
        <v>304</v>
      </c>
      <c r="D652" t="s">
        <v>310</v>
      </c>
      <c r="E652" t="s">
        <v>315</v>
      </c>
      <c r="F652" t="s">
        <v>78</v>
      </c>
      <c r="G652" s="1" t="str">
        <f t="shared" si="60"/>
        <v>cl-cs_EgresosActivosMantenidosParaVenta</v>
      </c>
      <c r="H652" t="str">
        <f t="shared" si="63"/>
        <v>cl-cs</v>
      </c>
      <c r="I652" t="str">
        <f t="shared" si="64"/>
        <v>EgresosActivosMantenidosParaVenta</v>
      </c>
      <c r="J652" t="str">
        <f t="shared" si="61"/>
        <v>concepto</v>
      </c>
      <c r="K652" t="str">
        <f t="shared" si="62"/>
        <v>credit</v>
      </c>
      <c r="L652" t="str">
        <f t="shared" si="65"/>
        <v>insert into dbax_defi_conc (pref_conc, codi_conc, tipo_conc, tipo_peri, tipo_valo, tipo_cuen) values ('cl-cs','EgresosActivosMantenidosParaVenta','concepto','duration','xbrli:monetaryItemType','credit')</v>
      </c>
    </row>
    <row r="653" spans="1:12" x14ac:dyDescent="0.25">
      <c r="A653" t="s">
        <v>737</v>
      </c>
      <c r="B653" t="s">
        <v>303</v>
      </c>
      <c r="C653" t="s">
        <v>304</v>
      </c>
      <c r="D653" t="s">
        <v>310</v>
      </c>
      <c r="E653" t="s">
        <v>315</v>
      </c>
      <c r="F653" t="s">
        <v>78</v>
      </c>
      <c r="G653" s="1" t="str">
        <f t="shared" si="60"/>
        <v>cl-cs_EgresosEfectivoActividadAseguradora</v>
      </c>
      <c r="H653" t="str">
        <f t="shared" si="63"/>
        <v>cl-cs</v>
      </c>
      <c r="I653" t="str">
        <f t="shared" si="64"/>
        <v>EgresosEfectivoActividadAseguradora</v>
      </c>
      <c r="J653" t="str">
        <f t="shared" si="61"/>
        <v>concepto</v>
      </c>
      <c r="K653" t="str">
        <f t="shared" si="62"/>
        <v>credit</v>
      </c>
      <c r="L653" t="str">
        <f t="shared" si="65"/>
        <v>insert into dbax_defi_conc (pref_conc, codi_conc, tipo_conc, tipo_peri, tipo_valo, tipo_cuen) values ('cl-cs','EgresosEfectivoActividadAseguradora','concepto','duration','xbrli:monetaryItemType','credit')</v>
      </c>
    </row>
    <row r="654" spans="1:12" x14ac:dyDescent="0.25">
      <c r="A654" t="s">
        <v>738</v>
      </c>
      <c r="B654" t="s">
        <v>303</v>
      </c>
      <c r="C654" t="s">
        <v>304</v>
      </c>
      <c r="D654" t="s">
        <v>310</v>
      </c>
      <c r="E654" t="s">
        <v>315</v>
      </c>
      <c r="F654" t="s">
        <v>78</v>
      </c>
      <c r="G654" s="1" t="str">
        <f t="shared" si="60"/>
        <v>cl-cs_EgresosEfectivoActividadesFinanciamiento</v>
      </c>
      <c r="H654" t="str">
        <f t="shared" si="63"/>
        <v>cl-cs</v>
      </c>
      <c r="I654" t="str">
        <f t="shared" si="64"/>
        <v>EgresosEfectivoActividadesFinanciamiento</v>
      </c>
      <c r="J654" t="str">
        <f t="shared" si="61"/>
        <v>concepto</v>
      </c>
      <c r="K654" t="str">
        <f t="shared" si="62"/>
        <v>credit</v>
      </c>
      <c r="L654" t="str">
        <f t="shared" si="65"/>
        <v>insert into dbax_defi_conc (pref_conc, codi_conc, tipo_conc, tipo_peri, tipo_valo, tipo_cuen) values ('cl-cs','EgresosEfectivoActividadesFinanciamiento','concepto','duration','xbrli:monetaryItemType','credit')</v>
      </c>
    </row>
    <row r="655" spans="1:12" x14ac:dyDescent="0.25">
      <c r="A655" t="s">
        <v>739</v>
      </c>
      <c r="B655" t="s">
        <v>303</v>
      </c>
      <c r="C655" t="s">
        <v>304</v>
      </c>
      <c r="D655" t="s">
        <v>310</v>
      </c>
      <c r="E655" t="s">
        <v>315</v>
      </c>
      <c r="F655" t="s">
        <v>78</v>
      </c>
      <c r="G655" s="1" t="str">
        <f t="shared" si="60"/>
        <v>cl-cs_EgresosEfectivoActividadesInversion</v>
      </c>
      <c r="H655" t="str">
        <f t="shared" si="63"/>
        <v>cl-cs</v>
      </c>
      <c r="I655" t="str">
        <f t="shared" si="64"/>
        <v>EgresosEfectivoActividadesInversion</v>
      </c>
      <c r="J655" t="str">
        <f t="shared" si="61"/>
        <v>concepto</v>
      </c>
      <c r="K655" t="str">
        <f t="shared" si="62"/>
        <v>credit</v>
      </c>
      <c r="L655" t="str">
        <f t="shared" si="65"/>
        <v>insert into dbax_defi_conc (pref_conc, codi_conc, tipo_conc, tipo_peri, tipo_valo, tipo_cuen) values ('cl-cs','EgresosEfectivoActividadesInversion','concepto','duration','xbrli:monetaryItemType','credit')</v>
      </c>
    </row>
    <row r="656" spans="1:12" x14ac:dyDescent="0.25">
      <c r="A656" t="s">
        <v>740</v>
      </c>
      <c r="B656" t="s">
        <v>303</v>
      </c>
      <c r="C656" t="s">
        <v>304</v>
      </c>
      <c r="D656" t="s">
        <v>310</v>
      </c>
      <c r="E656" t="s">
        <v>315</v>
      </c>
      <c r="F656" t="s">
        <v>78</v>
      </c>
      <c r="G656" s="1" t="str">
        <f t="shared" si="60"/>
        <v>cl-cs_EgresosPorParticipacionesEnEntidadesDelGrupoYFiliales</v>
      </c>
      <c r="H656" t="str">
        <f t="shared" si="63"/>
        <v>cl-cs</v>
      </c>
      <c r="I656" t="str">
        <f t="shared" si="64"/>
        <v>EgresosPorParticipacionesEnEntidadesDelGrupoYFiliales</v>
      </c>
      <c r="J656" t="str">
        <f t="shared" si="61"/>
        <v>concepto</v>
      </c>
      <c r="K656" t="str">
        <f t="shared" si="62"/>
        <v>credit</v>
      </c>
      <c r="L656" t="str">
        <f t="shared" si="65"/>
        <v>insert into dbax_defi_conc (pref_conc, codi_conc, tipo_conc, tipo_peri, tipo_valo, tipo_cuen) values ('cl-cs','EgresosPorParticipacionesEnEntidadesDelGrupoYFiliales','concepto','duration','xbrli:monetaryItemType','credit')</v>
      </c>
    </row>
    <row r="657" spans="1:12" x14ac:dyDescent="0.25">
      <c r="A657" t="s">
        <v>741</v>
      </c>
      <c r="B657" t="s">
        <v>303</v>
      </c>
      <c r="C657" t="s">
        <v>304</v>
      </c>
      <c r="D657" t="s">
        <v>310</v>
      </c>
      <c r="E657" t="s">
        <v>315</v>
      </c>
      <c r="F657" t="s">
        <v>78</v>
      </c>
      <c r="G657" s="1" t="str">
        <f t="shared" si="60"/>
        <v>cl-cs_EgresosPorPropiedadesMueblesYEquipo</v>
      </c>
      <c r="H657" t="str">
        <f t="shared" si="63"/>
        <v>cl-cs</v>
      </c>
      <c r="I657" t="str">
        <f t="shared" si="64"/>
        <v>EgresosPorPropiedadesMueblesYEquipo</v>
      </c>
      <c r="J657" t="str">
        <f t="shared" si="61"/>
        <v>concepto</v>
      </c>
      <c r="K657" t="str">
        <f t="shared" si="62"/>
        <v>credit</v>
      </c>
      <c r="L657" t="str">
        <f t="shared" si="65"/>
        <v>insert into dbax_defi_conc (pref_conc, codi_conc, tipo_conc, tipo_peri, tipo_valo, tipo_cuen) values ('cl-cs','EgresosPorPropiedadesMueblesYEquipo','concepto','duration','xbrli:monetaryItemType','credit')</v>
      </c>
    </row>
    <row r="658" spans="1:12" x14ac:dyDescent="0.25">
      <c r="A658" t="s">
        <v>742</v>
      </c>
      <c r="B658" t="s">
        <v>303</v>
      </c>
      <c r="C658" t="s">
        <v>304</v>
      </c>
      <c r="D658" t="s">
        <v>310</v>
      </c>
      <c r="E658" t="s">
        <v>315</v>
      </c>
      <c r="F658" t="s">
        <v>78</v>
      </c>
      <c r="G658" s="1" t="str">
        <f t="shared" si="60"/>
        <v>cl-cs_EgresosPrestacionesSeguroDirectoYCoaseguro</v>
      </c>
      <c r="H658" t="str">
        <f t="shared" si="63"/>
        <v>cl-cs</v>
      </c>
      <c r="I658" t="str">
        <f t="shared" si="64"/>
        <v>EgresosPrestacionesSeguroDirectoYCoaseguro</v>
      </c>
      <c r="J658" t="str">
        <f t="shared" si="61"/>
        <v>concepto</v>
      </c>
      <c r="K658" t="str">
        <f t="shared" si="62"/>
        <v>credit</v>
      </c>
      <c r="L658" t="str">
        <f t="shared" si="65"/>
        <v>insert into dbax_defi_conc (pref_conc, codi_conc, tipo_conc, tipo_peri, tipo_valo, tipo_cuen) values ('cl-cs','EgresosPrestacionesSeguroDirectoYCoaseguro','concepto','duration','xbrli:monetaryItemType','credit')</v>
      </c>
    </row>
    <row r="659" spans="1:12" x14ac:dyDescent="0.25">
      <c r="A659" t="s">
        <v>743</v>
      </c>
      <c r="B659" t="s">
        <v>303</v>
      </c>
      <c r="C659" t="s">
        <v>304</v>
      </c>
      <c r="D659" t="s">
        <v>310</v>
      </c>
      <c r="E659" t="s">
        <v>315</v>
      </c>
      <c r="F659" t="s">
        <v>78</v>
      </c>
      <c r="G659" s="1" t="str">
        <f t="shared" si="60"/>
        <v>cl-cs_EgresosPrestamosConRelacionados</v>
      </c>
      <c r="H659" t="str">
        <f t="shared" si="63"/>
        <v>cl-cs</v>
      </c>
      <c r="I659" t="str">
        <f t="shared" si="64"/>
        <v>EgresosPrestamosConRelacionados</v>
      </c>
      <c r="J659" t="str">
        <f t="shared" si="61"/>
        <v>concepto</v>
      </c>
      <c r="K659" t="str">
        <f t="shared" si="62"/>
        <v>credit</v>
      </c>
      <c r="L659" t="str">
        <f t="shared" si="65"/>
        <v>insert into dbax_defi_conc (pref_conc, codi_conc, tipo_conc, tipo_peri, tipo_valo, tipo_cuen) values ('cl-cs','EgresosPrestamosConRelacionados','concepto','duration','xbrli:monetaryItemType','credit')</v>
      </c>
    </row>
    <row r="660" spans="1:12" x14ac:dyDescent="0.25">
      <c r="A660" t="s">
        <v>744</v>
      </c>
      <c r="B660" t="s">
        <v>303</v>
      </c>
      <c r="C660" t="s">
        <v>304</v>
      </c>
      <c r="D660" t="s">
        <v>310</v>
      </c>
      <c r="E660" t="s">
        <v>315</v>
      </c>
      <c r="F660" t="s">
        <v>78</v>
      </c>
      <c r="G660" s="1" t="str">
        <f t="shared" si="60"/>
        <v>cl-cs_EgresosPropiedadesInversion</v>
      </c>
      <c r="H660" t="str">
        <f t="shared" si="63"/>
        <v>cl-cs</v>
      </c>
      <c r="I660" t="str">
        <f t="shared" si="64"/>
        <v>EgresosPropiedadesInversion</v>
      </c>
      <c r="J660" t="str">
        <f t="shared" si="61"/>
        <v>concepto</v>
      </c>
      <c r="K660" t="str">
        <f t="shared" si="62"/>
        <v>credit</v>
      </c>
      <c r="L660" t="str">
        <f t="shared" si="65"/>
        <v>insert into dbax_defi_conc (pref_conc, codi_conc, tipo_conc, tipo_peri, tipo_valo, tipo_cuen) values ('cl-cs','EgresosPropiedadesInversion','concepto','duration','xbrli:monetaryItemType','credit')</v>
      </c>
    </row>
    <row r="661" spans="1:12" x14ac:dyDescent="0.25">
      <c r="A661" t="s">
        <v>745</v>
      </c>
      <c r="B661" t="s">
        <v>303</v>
      </c>
      <c r="C661" t="s">
        <v>392</v>
      </c>
      <c r="D661" t="s">
        <v>310</v>
      </c>
      <c r="E661" t="s">
        <v>311</v>
      </c>
      <c r="F661" t="s">
        <v>78</v>
      </c>
      <c r="G661" s="1" t="str">
        <f t="shared" si="60"/>
        <v>cl-cs_EquivalenteAlEfectivo</v>
      </c>
      <c r="H661" t="str">
        <f t="shared" si="63"/>
        <v>cl-cs</v>
      </c>
      <c r="I661" t="str">
        <f t="shared" si="64"/>
        <v>EquivalenteAlEfectivo</v>
      </c>
      <c r="J661" t="str">
        <f t="shared" si="61"/>
        <v>concepto</v>
      </c>
      <c r="K661" t="str">
        <f t="shared" si="62"/>
        <v>debit</v>
      </c>
      <c r="L661" t="str">
        <f t="shared" si="65"/>
        <v>insert into dbax_defi_conc (pref_conc, codi_conc, tipo_conc, tipo_peri, tipo_valo, tipo_cuen) values ('cl-cs','EquivalenteAlEfectivo','concepto','instant','xbrli:monetaryItemType','debit')</v>
      </c>
    </row>
    <row r="662" spans="1:12" x14ac:dyDescent="0.25">
      <c r="A662" t="s">
        <v>746</v>
      </c>
      <c r="B662" t="s">
        <v>303</v>
      </c>
      <c r="C662" t="s">
        <v>304</v>
      </c>
      <c r="D662" t="s">
        <v>317</v>
      </c>
      <c r="E662" t="s">
        <v>306</v>
      </c>
      <c r="F662" t="s">
        <v>78</v>
      </c>
      <c r="G662" s="1" t="str">
        <f t="shared" si="60"/>
        <v>cl-cs_EstadoDeFlujosSinopsis</v>
      </c>
      <c r="H662" t="str">
        <f t="shared" si="63"/>
        <v>cl-cs</v>
      </c>
      <c r="I662" t="str">
        <f t="shared" si="64"/>
        <v>EstadoDeFlujosSinopsis</v>
      </c>
      <c r="J662" t="str">
        <f t="shared" si="61"/>
        <v>concepto</v>
      </c>
      <c r="K662" t="str">
        <f t="shared" si="62"/>
        <v>abstract</v>
      </c>
      <c r="L662" t="str">
        <f t="shared" si="65"/>
        <v>insert into dbax_defi_conc (pref_conc, codi_conc, tipo_conc, tipo_peri, tipo_valo, tipo_cuen) values ('cl-cs','EstadoDeFlujosSinopsis','concepto','duration','xbrli:stringItemType','abstract')</v>
      </c>
    </row>
    <row r="663" spans="1:12" x14ac:dyDescent="0.25">
      <c r="A663" t="s">
        <v>747</v>
      </c>
      <c r="B663" t="s">
        <v>303</v>
      </c>
      <c r="C663" t="s">
        <v>304</v>
      </c>
      <c r="D663" t="s">
        <v>317</v>
      </c>
      <c r="E663" t="s">
        <v>306</v>
      </c>
      <c r="F663" t="s">
        <v>78</v>
      </c>
      <c r="G663" s="1" t="str">
        <f t="shared" si="60"/>
        <v>cl-cs_FlujosDeEfectivoActividadesOperacionSinopsis</v>
      </c>
      <c r="H663" t="str">
        <f t="shared" si="63"/>
        <v>cl-cs</v>
      </c>
      <c r="I663" t="str">
        <f t="shared" si="64"/>
        <v>FlujosDeEfectivoActividadesOperacionSinopsis</v>
      </c>
      <c r="J663" t="str">
        <f t="shared" si="61"/>
        <v>concepto</v>
      </c>
      <c r="K663" t="str">
        <f t="shared" si="62"/>
        <v>abstract</v>
      </c>
      <c r="L663" t="str">
        <f t="shared" si="65"/>
        <v>insert into dbax_defi_conc (pref_conc, codi_conc, tipo_conc, tipo_peri, tipo_valo, tipo_cuen) values ('cl-cs','FlujosDeEfectivoActividadesOperacionSinopsis','concepto','duration','xbrli:stringItemType','abstract')</v>
      </c>
    </row>
    <row r="664" spans="1:12" x14ac:dyDescent="0.25">
      <c r="A664" t="s">
        <v>748</v>
      </c>
      <c r="B664" t="s">
        <v>303</v>
      </c>
      <c r="C664" t="s">
        <v>304</v>
      </c>
      <c r="D664" t="s">
        <v>317</v>
      </c>
      <c r="E664" t="s">
        <v>306</v>
      </c>
      <c r="F664" t="s">
        <v>78</v>
      </c>
      <c r="G664" s="1" t="str">
        <f t="shared" si="60"/>
        <v>cl-cs_FlujosEfectivoActividadesFinanciamientoSinopsis</v>
      </c>
      <c r="H664" t="str">
        <f t="shared" si="63"/>
        <v>cl-cs</v>
      </c>
      <c r="I664" t="str">
        <f t="shared" si="64"/>
        <v>FlujosEfectivoActividadesFinanciamientoSinopsis</v>
      </c>
      <c r="J664" t="str">
        <f t="shared" si="61"/>
        <v>concepto</v>
      </c>
      <c r="K664" t="str">
        <f t="shared" si="62"/>
        <v>abstract</v>
      </c>
      <c r="L664" t="str">
        <f t="shared" si="65"/>
        <v>insert into dbax_defi_conc (pref_conc, codi_conc, tipo_conc, tipo_peri, tipo_valo, tipo_cuen) values ('cl-cs','FlujosEfectivoActividadesFinanciamientoSinopsis','concepto','duration','xbrli:stringItemType','abstract')</v>
      </c>
    </row>
    <row r="665" spans="1:12" x14ac:dyDescent="0.25">
      <c r="A665" t="s">
        <v>749</v>
      </c>
      <c r="B665" t="s">
        <v>303</v>
      </c>
      <c r="C665" t="s">
        <v>304</v>
      </c>
      <c r="D665" t="s">
        <v>317</v>
      </c>
      <c r="E665" t="s">
        <v>306</v>
      </c>
      <c r="F665" t="s">
        <v>78</v>
      </c>
      <c r="G665" s="1" t="str">
        <f t="shared" si="60"/>
        <v>cl-cs_FlujosEfectivoActividadesInversionSinopsis</v>
      </c>
      <c r="H665" t="str">
        <f t="shared" si="63"/>
        <v>cl-cs</v>
      </c>
      <c r="I665" t="str">
        <f t="shared" si="64"/>
        <v>FlujosEfectivoActividadesInversionSinopsis</v>
      </c>
      <c r="J665" t="str">
        <f t="shared" si="61"/>
        <v>concepto</v>
      </c>
      <c r="K665" t="str">
        <f t="shared" si="62"/>
        <v>abstract</v>
      </c>
      <c r="L665" t="str">
        <f t="shared" si="65"/>
        <v>insert into dbax_defi_conc (pref_conc, codi_conc, tipo_conc, tipo_peri, tipo_valo, tipo_cuen) values ('cl-cs','FlujosEfectivoActividadesInversionSinopsis','concepto','duration','xbrli:stringItemType','abstract')</v>
      </c>
    </row>
    <row r="666" spans="1:12" x14ac:dyDescent="0.25">
      <c r="A666" t="s">
        <v>750</v>
      </c>
      <c r="B666" t="s">
        <v>303</v>
      </c>
      <c r="C666" t="s">
        <v>304</v>
      </c>
      <c r="D666" t="s">
        <v>310</v>
      </c>
      <c r="E666" t="s">
        <v>311</v>
      </c>
      <c r="F666" t="s">
        <v>78</v>
      </c>
      <c r="G666" s="1" t="str">
        <f t="shared" si="60"/>
        <v>cl-cs_FlujosEfectivoNetoActividadesFinanciamiento</v>
      </c>
      <c r="H666" t="str">
        <f t="shared" si="63"/>
        <v>cl-cs</v>
      </c>
      <c r="I666" t="str">
        <f t="shared" si="64"/>
        <v>FlujosEfectivoNetoActividadesFinanciamiento</v>
      </c>
      <c r="J666" t="str">
        <f t="shared" si="61"/>
        <v>concepto</v>
      </c>
      <c r="K666" t="str">
        <f t="shared" si="62"/>
        <v>debit</v>
      </c>
      <c r="L666" t="str">
        <f t="shared" si="65"/>
        <v>insert into dbax_defi_conc (pref_conc, codi_conc, tipo_conc, tipo_peri, tipo_valo, tipo_cuen) values ('cl-cs','FlujosEfectivoNetoActividadesFinanciamiento','concepto','duration','xbrli:monetaryItemType','debit')</v>
      </c>
    </row>
    <row r="667" spans="1:12" x14ac:dyDescent="0.25">
      <c r="A667" t="s">
        <v>751</v>
      </c>
      <c r="B667" t="s">
        <v>303</v>
      </c>
      <c r="C667" t="s">
        <v>304</v>
      </c>
      <c r="D667" t="s">
        <v>310</v>
      </c>
      <c r="E667" t="s">
        <v>311</v>
      </c>
      <c r="F667" t="s">
        <v>78</v>
      </c>
      <c r="G667" s="1" t="str">
        <f t="shared" si="60"/>
        <v>cl-cs_FlujosEfectivoNetoActividadesInversion</v>
      </c>
      <c r="H667" t="str">
        <f t="shared" si="63"/>
        <v>cl-cs</v>
      </c>
      <c r="I667" t="str">
        <f t="shared" si="64"/>
        <v>FlujosEfectivoNetoActividadesInversion</v>
      </c>
      <c r="J667" t="str">
        <f t="shared" si="61"/>
        <v>concepto</v>
      </c>
      <c r="K667" t="str">
        <f t="shared" si="62"/>
        <v>debit</v>
      </c>
      <c r="L667" t="str">
        <f t="shared" si="65"/>
        <v>insert into dbax_defi_conc (pref_conc, codi_conc, tipo_conc, tipo_peri, tipo_valo, tipo_cuen) values ('cl-cs','FlujosEfectivoNetoActividadesInversion','concepto','duration','xbrli:monetaryItemType','debit')</v>
      </c>
    </row>
    <row r="668" spans="1:12" x14ac:dyDescent="0.25">
      <c r="A668" t="s">
        <v>752</v>
      </c>
      <c r="B668" t="s">
        <v>303</v>
      </c>
      <c r="C668" t="s">
        <v>304</v>
      </c>
      <c r="D668" t="s">
        <v>310</v>
      </c>
      <c r="E668" t="s">
        <v>311</v>
      </c>
      <c r="F668" t="s">
        <v>78</v>
      </c>
      <c r="G668" s="1" t="str">
        <f t="shared" si="60"/>
        <v>cl-cs_FlujosEfectivoNetosActividadesOperacion</v>
      </c>
      <c r="H668" t="str">
        <f t="shared" si="63"/>
        <v>cl-cs</v>
      </c>
      <c r="I668" t="str">
        <f t="shared" si="64"/>
        <v>FlujosEfectivoNetosActividadesOperacion</v>
      </c>
      <c r="J668" t="str">
        <f t="shared" si="61"/>
        <v>concepto</v>
      </c>
      <c r="K668" t="str">
        <f t="shared" si="62"/>
        <v>debit</v>
      </c>
      <c r="L668" t="str">
        <f t="shared" si="65"/>
        <v>insert into dbax_defi_conc (pref_conc, codi_conc, tipo_conc, tipo_peri, tipo_valo, tipo_cuen) values ('cl-cs','FlujosEfectivoNetosActividadesOperacion','concepto','duration','xbrli:monetaryItemType','debit')</v>
      </c>
    </row>
    <row r="669" spans="1:12" x14ac:dyDescent="0.25">
      <c r="A669" t="s">
        <v>753</v>
      </c>
      <c r="B669" t="s">
        <v>303</v>
      </c>
      <c r="C669" t="s">
        <v>304</v>
      </c>
      <c r="D669" t="s">
        <v>310</v>
      </c>
      <c r="E669" t="s">
        <v>315</v>
      </c>
      <c r="F669" t="s">
        <v>78</v>
      </c>
      <c r="G669" s="1" t="str">
        <f t="shared" si="60"/>
        <v>cl-cs_GastosImpuestos</v>
      </c>
      <c r="H669" t="str">
        <f t="shared" si="63"/>
        <v>cl-cs</v>
      </c>
      <c r="I669" t="str">
        <f t="shared" si="64"/>
        <v>GastosImpuestos</v>
      </c>
      <c r="J669" t="str">
        <f t="shared" si="61"/>
        <v>concepto</v>
      </c>
      <c r="K669" t="str">
        <f t="shared" si="62"/>
        <v>credit</v>
      </c>
      <c r="L669" t="str">
        <f t="shared" si="65"/>
        <v>insert into dbax_defi_conc (pref_conc, codi_conc, tipo_conc, tipo_peri, tipo_valo, tipo_cuen) values ('cl-cs','GastosImpuestos','concepto','duration','xbrli:monetaryItemType','credit')</v>
      </c>
    </row>
    <row r="670" spans="1:12" x14ac:dyDescent="0.25">
      <c r="A670" t="s">
        <v>754</v>
      </c>
      <c r="B670" t="s">
        <v>303</v>
      </c>
      <c r="C670" t="s">
        <v>304</v>
      </c>
      <c r="D670" t="s">
        <v>310</v>
      </c>
      <c r="E670" t="s">
        <v>311</v>
      </c>
      <c r="F670" t="s">
        <v>78</v>
      </c>
      <c r="G670" s="1" t="str">
        <f t="shared" si="60"/>
        <v>cl-cs_IngresoActivosFinancierosCostoAmortizado</v>
      </c>
      <c r="H670" t="str">
        <f t="shared" si="63"/>
        <v>cl-cs</v>
      </c>
      <c r="I670" t="str">
        <f t="shared" si="64"/>
        <v>IngresoActivosFinancierosCostoAmortizado</v>
      </c>
      <c r="J670" t="str">
        <f t="shared" si="61"/>
        <v>concepto</v>
      </c>
      <c r="K670" t="str">
        <f t="shared" si="62"/>
        <v>debit</v>
      </c>
      <c r="L670" t="str">
        <f t="shared" si="65"/>
        <v>insert into dbax_defi_conc (pref_conc, codi_conc, tipo_conc, tipo_peri, tipo_valo, tipo_cuen) values ('cl-cs','IngresoActivosFinancierosCostoAmortizado','concepto','duration','xbrli:monetaryItemType','debit')</v>
      </c>
    </row>
    <row r="671" spans="1:12" x14ac:dyDescent="0.25">
      <c r="A671" t="s">
        <v>755</v>
      </c>
      <c r="B671" t="s">
        <v>303</v>
      </c>
      <c r="C671" t="s">
        <v>304</v>
      </c>
      <c r="D671" t="s">
        <v>310</v>
      </c>
      <c r="E671" t="s">
        <v>311</v>
      </c>
      <c r="F671" t="s">
        <v>78</v>
      </c>
      <c r="G671" s="1" t="str">
        <f t="shared" si="60"/>
        <v>cl-cs_IngresoActivosFinancierosValorRazonable</v>
      </c>
      <c r="H671" t="str">
        <f t="shared" si="63"/>
        <v>cl-cs</v>
      </c>
      <c r="I671" t="str">
        <f t="shared" si="64"/>
        <v>IngresoActivosFinancierosValorRazonable</v>
      </c>
      <c r="J671" t="str">
        <f t="shared" si="61"/>
        <v>concepto</v>
      </c>
      <c r="K671" t="str">
        <f t="shared" si="62"/>
        <v>debit</v>
      </c>
      <c r="L671" t="str">
        <f t="shared" si="65"/>
        <v>insert into dbax_defi_conc (pref_conc, codi_conc, tipo_conc, tipo_peri, tipo_valo, tipo_cuen) values ('cl-cs','IngresoActivosFinancierosValorRazonable','concepto','duration','xbrli:monetaryItemType','debit')</v>
      </c>
    </row>
    <row r="672" spans="1:12" x14ac:dyDescent="0.25">
      <c r="A672" t="s">
        <v>756</v>
      </c>
      <c r="B672" t="s">
        <v>303</v>
      </c>
      <c r="C672" t="s">
        <v>304</v>
      </c>
      <c r="D672" t="s">
        <v>310</v>
      </c>
      <c r="E672" t="s">
        <v>311</v>
      </c>
      <c r="F672" t="s">
        <v>78</v>
      </c>
      <c r="G672" s="1" t="str">
        <f t="shared" si="60"/>
        <v>cl-cs_IngresoActivosInmobiliarios</v>
      </c>
      <c r="H672" t="str">
        <f t="shared" si="63"/>
        <v>cl-cs</v>
      </c>
      <c r="I672" t="str">
        <f t="shared" si="64"/>
        <v>IngresoActivosInmobiliarios</v>
      </c>
      <c r="J672" t="str">
        <f t="shared" si="61"/>
        <v>concepto</v>
      </c>
      <c r="K672" t="str">
        <f t="shared" si="62"/>
        <v>debit</v>
      </c>
      <c r="L672" t="str">
        <f t="shared" si="65"/>
        <v>insert into dbax_defi_conc (pref_conc, codi_conc, tipo_conc, tipo_peri, tipo_valo, tipo_cuen) values ('cl-cs','IngresoActivosInmobiliarios','concepto','duration','xbrli:monetaryItemType','debit')</v>
      </c>
    </row>
    <row r="673" spans="1:12" x14ac:dyDescent="0.25">
      <c r="A673" t="s">
        <v>757</v>
      </c>
      <c r="B673" t="s">
        <v>303</v>
      </c>
      <c r="C673" t="s">
        <v>304</v>
      </c>
      <c r="D673" t="s">
        <v>310</v>
      </c>
      <c r="E673" t="s">
        <v>311</v>
      </c>
      <c r="F673" t="s">
        <v>78</v>
      </c>
      <c r="G673" s="1" t="str">
        <f t="shared" si="60"/>
        <v>cl-cs_IngresoComisionesReasegurosCedidos</v>
      </c>
      <c r="H673" t="str">
        <f t="shared" si="63"/>
        <v>cl-cs</v>
      </c>
      <c r="I673" t="str">
        <f t="shared" si="64"/>
        <v>IngresoComisionesReasegurosCedidos</v>
      </c>
      <c r="J673" t="str">
        <f t="shared" si="61"/>
        <v>concepto</v>
      </c>
      <c r="K673" t="str">
        <f t="shared" si="62"/>
        <v>debit</v>
      </c>
      <c r="L673" t="str">
        <f t="shared" si="65"/>
        <v>insert into dbax_defi_conc (pref_conc, codi_conc, tipo_conc, tipo_peri, tipo_valo, tipo_cuen) values ('cl-cs','IngresoComisionesReasegurosCedidos','concepto','duration','xbrli:monetaryItemType','debit')</v>
      </c>
    </row>
    <row r="674" spans="1:12" x14ac:dyDescent="0.25">
      <c r="A674" t="s">
        <v>758</v>
      </c>
      <c r="B674" t="s">
        <v>303</v>
      </c>
      <c r="C674" t="s">
        <v>304</v>
      </c>
      <c r="D674" t="s">
        <v>310</v>
      </c>
      <c r="E674" t="s">
        <v>311</v>
      </c>
      <c r="F674" t="s">
        <v>78</v>
      </c>
      <c r="G674" s="1" t="str">
        <f t="shared" si="60"/>
        <v>cl-cs_IngresoRentasYSiniestrosReasegurados</v>
      </c>
      <c r="H674" t="str">
        <f t="shared" si="63"/>
        <v>cl-cs</v>
      </c>
      <c r="I674" t="str">
        <f t="shared" si="64"/>
        <v>IngresoRentasYSiniestrosReasegurados</v>
      </c>
      <c r="J674" t="str">
        <f t="shared" si="61"/>
        <v>concepto</v>
      </c>
      <c r="K674" t="str">
        <f t="shared" si="62"/>
        <v>debit</v>
      </c>
      <c r="L674" t="str">
        <f t="shared" si="65"/>
        <v>insert into dbax_defi_conc (pref_conc, codi_conc, tipo_conc, tipo_peri, tipo_valo, tipo_cuen) values ('cl-cs','IngresoRentasYSiniestrosReasegurados','concepto','duration','xbrli:monetaryItemType','debit')</v>
      </c>
    </row>
    <row r="675" spans="1:12" x14ac:dyDescent="0.25">
      <c r="A675" t="s">
        <v>759</v>
      </c>
      <c r="B675" t="s">
        <v>303</v>
      </c>
      <c r="C675" t="s">
        <v>304</v>
      </c>
      <c r="D675" t="s">
        <v>317</v>
      </c>
      <c r="E675" t="s">
        <v>306</v>
      </c>
      <c r="F675" t="s">
        <v>78</v>
      </c>
      <c r="G675" s="1" t="str">
        <f t="shared" si="60"/>
        <v>cl-cs_IngresosActividadesFinanciamientoSinopsis</v>
      </c>
      <c r="H675" t="str">
        <f t="shared" si="63"/>
        <v>cl-cs</v>
      </c>
      <c r="I675" t="str">
        <f t="shared" si="64"/>
        <v>IngresosActividadesFinanciamientoSinopsis</v>
      </c>
      <c r="J675" t="str">
        <f t="shared" si="61"/>
        <v>concepto</v>
      </c>
      <c r="K675" t="str">
        <f t="shared" si="62"/>
        <v>abstract</v>
      </c>
      <c r="L675" t="str">
        <f t="shared" si="65"/>
        <v>insert into dbax_defi_conc (pref_conc, codi_conc, tipo_conc, tipo_peri, tipo_valo, tipo_cuen) values ('cl-cs','IngresosActividadesFinanciamientoSinopsis','concepto','duration','xbrli:stringItemType','abstract')</v>
      </c>
    </row>
    <row r="676" spans="1:12" x14ac:dyDescent="0.25">
      <c r="A676" t="s">
        <v>760</v>
      </c>
      <c r="B676" t="s">
        <v>303</v>
      </c>
      <c r="C676" t="s">
        <v>304</v>
      </c>
      <c r="D676" t="s">
        <v>317</v>
      </c>
      <c r="E676" t="s">
        <v>306</v>
      </c>
      <c r="F676" t="s">
        <v>78</v>
      </c>
      <c r="G676" s="1" t="str">
        <f t="shared" si="60"/>
        <v>cl-cs_IngresosActividadesInversionSinopsis</v>
      </c>
      <c r="H676" t="str">
        <f t="shared" si="63"/>
        <v>cl-cs</v>
      </c>
      <c r="I676" t="str">
        <f t="shared" si="64"/>
        <v>IngresosActividadesInversionSinopsis</v>
      </c>
      <c r="J676" t="str">
        <f t="shared" si="61"/>
        <v>concepto</v>
      </c>
      <c r="K676" t="str">
        <f t="shared" si="62"/>
        <v>abstract</v>
      </c>
      <c r="L676" t="str">
        <f t="shared" si="65"/>
        <v>insert into dbax_defi_conc (pref_conc, codi_conc, tipo_conc, tipo_peri, tipo_valo, tipo_cuen) values ('cl-cs','IngresosActividadesInversionSinopsis','concepto','duration','xbrli:stringItemType','abstract')</v>
      </c>
    </row>
    <row r="677" spans="1:12" x14ac:dyDescent="0.25">
      <c r="A677" t="s">
        <v>761</v>
      </c>
      <c r="B677" t="s">
        <v>303</v>
      </c>
      <c r="C677" t="s">
        <v>304</v>
      </c>
      <c r="D677" t="s">
        <v>317</v>
      </c>
      <c r="E677" t="s">
        <v>306</v>
      </c>
      <c r="F677" t="s">
        <v>78</v>
      </c>
      <c r="G677" s="1" t="str">
        <f t="shared" si="60"/>
        <v>cl-cs_IngresosActividadesOperacionSinopsis</v>
      </c>
      <c r="H677" t="str">
        <f t="shared" si="63"/>
        <v>cl-cs</v>
      </c>
      <c r="I677" t="str">
        <f t="shared" si="64"/>
        <v>IngresosActividadesOperacionSinopsis</v>
      </c>
      <c r="J677" t="str">
        <f t="shared" si="61"/>
        <v>concepto</v>
      </c>
      <c r="K677" t="str">
        <f t="shared" si="62"/>
        <v>abstract</v>
      </c>
      <c r="L677" t="str">
        <f t="shared" si="65"/>
        <v>insert into dbax_defi_conc (pref_conc, codi_conc, tipo_conc, tipo_peri, tipo_valo, tipo_cuen) values ('cl-cs','IngresosActividadesOperacionSinopsis','concepto','duration','xbrli:stringItemType','abstract')</v>
      </c>
    </row>
    <row r="678" spans="1:12" x14ac:dyDescent="0.25">
      <c r="A678" t="s">
        <v>762</v>
      </c>
      <c r="B678" t="s">
        <v>303</v>
      </c>
      <c r="C678" t="s">
        <v>304</v>
      </c>
      <c r="D678" t="s">
        <v>310</v>
      </c>
      <c r="E678" t="s">
        <v>311</v>
      </c>
      <c r="F678" t="s">
        <v>78</v>
      </c>
      <c r="G678" s="1" t="str">
        <f t="shared" si="60"/>
        <v>cl-cs_IngresosActivosIntangibles</v>
      </c>
      <c r="H678" t="str">
        <f t="shared" si="63"/>
        <v>cl-cs</v>
      </c>
      <c r="I678" t="str">
        <f t="shared" si="64"/>
        <v>IngresosActivosIntangibles</v>
      </c>
      <c r="J678" t="str">
        <f t="shared" si="61"/>
        <v>concepto</v>
      </c>
      <c r="K678" t="str">
        <f t="shared" si="62"/>
        <v>debit</v>
      </c>
      <c r="L678" t="str">
        <f t="shared" si="65"/>
        <v>insert into dbax_defi_conc (pref_conc, codi_conc, tipo_conc, tipo_peri, tipo_valo, tipo_cuen) values ('cl-cs','IngresosActivosIntangibles','concepto','duration','xbrli:monetaryItemType','debit')</v>
      </c>
    </row>
    <row r="679" spans="1:12" x14ac:dyDescent="0.25">
      <c r="A679" t="s">
        <v>763</v>
      </c>
      <c r="B679" t="s">
        <v>303</v>
      </c>
      <c r="C679" t="s">
        <v>304</v>
      </c>
      <c r="D679" t="s">
        <v>310</v>
      </c>
      <c r="E679" t="s">
        <v>311</v>
      </c>
      <c r="F679" t="s">
        <v>78</v>
      </c>
      <c r="G679" s="1" t="str">
        <f t="shared" si="60"/>
        <v>cl-cs_IngresosActivosMantenidosParaVenta</v>
      </c>
      <c r="H679" t="str">
        <f t="shared" si="63"/>
        <v>cl-cs</v>
      </c>
      <c r="I679" t="str">
        <f t="shared" si="64"/>
        <v>IngresosActivosMantenidosParaVenta</v>
      </c>
      <c r="J679" t="str">
        <f t="shared" si="61"/>
        <v>concepto</v>
      </c>
      <c r="K679" t="str">
        <f t="shared" si="62"/>
        <v>debit</v>
      </c>
      <c r="L679" t="str">
        <f t="shared" si="65"/>
        <v>insert into dbax_defi_conc (pref_conc, codi_conc, tipo_conc, tipo_peri, tipo_valo, tipo_cuen) values ('cl-cs','IngresosActivosMantenidosParaVenta','concepto','duration','xbrli:monetaryItemType','debit')</v>
      </c>
    </row>
    <row r="680" spans="1:12" x14ac:dyDescent="0.25">
      <c r="A680" t="s">
        <v>764</v>
      </c>
      <c r="B680" t="s">
        <v>303</v>
      </c>
      <c r="C680" t="s">
        <v>304</v>
      </c>
      <c r="D680" t="s">
        <v>310</v>
      </c>
      <c r="E680" t="s">
        <v>311</v>
      </c>
      <c r="F680" t="s">
        <v>78</v>
      </c>
      <c r="G680" s="1" t="str">
        <f t="shared" si="60"/>
        <v>cl-cs_IngresosEfectivoActividadAseguradora</v>
      </c>
      <c r="H680" t="str">
        <f t="shared" si="63"/>
        <v>cl-cs</v>
      </c>
      <c r="I680" t="str">
        <f t="shared" si="64"/>
        <v>IngresosEfectivoActividadAseguradora</v>
      </c>
      <c r="J680" t="str">
        <f t="shared" si="61"/>
        <v>concepto</v>
      </c>
      <c r="K680" t="str">
        <f t="shared" si="62"/>
        <v>debit</v>
      </c>
      <c r="L680" t="str">
        <f t="shared" si="65"/>
        <v>insert into dbax_defi_conc (pref_conc, codi_conc, tipo_conc, tipo_peri, tipo_valo, tipo_cuen) values ('cl-cs','IngresosEfectivoActividadAseguradora','concepto','duration','xbrli:monetaryItemType','debit')</v>
      </c>
    </row>
    <row r="681" spans="1:12" x14ac:dyDescent="0.25">
      <c r="A681" t="s">
        <v>765</v>
      </c>
      <c r="B681" t="s">
        <v>303</v>
      </c>
      <c r="C681" t="s">
        <v>304</v>
      </c>
      <c r="D681" t="s">
        <v>310</v>
      </c>
      <c r="E681" t="s">
        <v>311</v>
      </c>
      <c r="F681" t="s">
        <v>78</v>
      </c>
      <c r="G681" s="1" t="str">
        <f t="shared" si="60"/>
        <v>cl-cs_IngresosEfectivoActividadesFinanciamiento</v>
      </c>
      <c r="H681" t="str">
        <f t="shared" si="63"/>
        <v>cl-cs</v>
      </c>
      <c r="I681" t="str">
        <f t="shared" si="64"/>
        <v>IngresosEfectivoActividadesFinanciamiento</v>
      </c>
      <c r="J681" t="str">
        <f t="shared" si="61"/>
        <v>concepto</v>
      </c>
      <c r="K681" t="str">
        <f t="shared" si="62"/>
        <v>debit</v>
      </c>
      <c r="L681" t="str">
        <f t="shared" si="65"/>
        <v>insert into dbax_defi_conc (pref_conc, codi_conc, tipo_conc, tipo_peri, tipo_valo, tipo_cuen) values ('cl-cs','IngresosEfectivoActividadesFinanciamiento','concepto','duration','xbrli:monetaryItemType','debit')</v>
      </c>
    </row>
    <row r="682" spans="1:12" x14ac:dyDescent="0.25">
      <c r="A682" t="s">
        <v>766</v>
      </c>
      <c r="B682" t="s">
        <v>303</v>
      </c>
      <c r="C682" t="s">
        <v>304</v>
      </c>
      <c r="D682" t="s">
        <v>310</v>
      </c>
      <c r="E682" t="s">
        <v>311</v>
      </c>
      <c r="F682" t="s">
        <v>78</v>
      </c>
      <c r="G682" s="1" t="str">
        <f t="shared" si="60"/>
        <v>cl-cs_IngresosEfectivoActividadesInversion</v>
      </c>
      <c r="H682" t="str">
        <f t="shared" si="63"/>
        <v>cl-cs</v>
      </c>
      <c r="I682" t="str">
        <f t="shared" si="64"/>
        <v>IngresosEfectivoActividadesInversion</v>
      </c>
      <c r="J682" t="str">
        <f t="shared" si="61"/>
        <v>concepto</v>
      </c>
      <c r="K682" t="str">
        <f t="shared" si="62"/>
        <v>debit</v>
      </c>
      <c r="L682" t="str">
        <f t="shared" si="65"/>
        <v>insert into dbax_defi_conc (pref_conc, codi_conc, tipo_conc, tipo_peri, tipo_valo, tipo_cuen) values ('cl-cs','IngresosEfectivoActividadesInversion','concepto','duration','xbrli:monetaryItemType','debit')</v>
      </c>
    </row>
    <row r="683" spans="1:12" x14ac:dyDescent="0.25">
      <c r="A683" t="s">
        <v>767</v>
      </c>
      <c r="B683" t="s">
        <v>303</v>
      </c>
      <c r="C683" t="s">
        <v>304</v>
      </c>
      <c r="D683" t="s">
        <v>310</v>
      </c>
      <c r="E683" t="s">
        <v>311</v>
      </c>
      <c r="F683" t="s">
        <v>78</v>
      </c>
      <c r="G683" s="1" t="str">
        <f t="shared" si="60"/>
        <v>cl-cs_IngresosEmisionInstrumentosPatrimonio</v>
      </c>
      <c r="H683" t="str">
        <f t="shared" si="63"/>
        <v>cl-cs</v>
      </c>
      <c r="I683" t="str">
        <f t="shared" si="64"/>
        <v>IngresosEmisionInstrumentosPatrimonio</v>
      </c>
      <c r="J683" t="str">
        <f t="shared" si="61"/>
        <v>concepto</v>
      </c>
      <c r="K683" t="str">
        <f t="shared" si="62"/>
        <v>debit</v>
      </c>
      <c r="L683" t="str">
        <f t="shared" si="65"/>
        <v>insert into dbax_defi_conc (pref_conc, codi_conc, tipo_conc, tipo_peri, tipo_valo, tipo_cuen) values ('cl-cs','IngresosEmisionInstrumentosPatrimonio','concepto','duration','xbrli:monetaryItemType','debit')</v>
      </c>
    </row>
    <row r="684" spans="1:12" x14ac:dyDescent="0.25">
      <c r="A684" t="s">
        <v>768</v>
      </c>
      <c r="B684" t="s">
        <v>303</v>
      </c>
      <c r="C684" t="s">
        <v>304</v>
      </c>
      <c r="D684" t="s">
        <v>310</v>
      </c>
      <c r="E684" t="s">
        <v>311</v>
      </c>
      <c r="F684" t="s">
        <v>78</v>
      </c>
      <c r="G684" s="1" t="str">
        <f t="shared" si="60"/>
        <v>cl-cs_IngresosPorParticipacionesEnEntidadesDelGrupoYFiliales</v>
      </c>
      <c r="H684" t="str">
        <f t="shared" si="63"/>
        <v>cl-cs</v>
      </c>
      <c r="I684" t="str">
        <f t="shared" si="64"/>
        <v>IngresosPorParticipacionesEnEntidadesDelGrupoYFiliales</v>
      </c>
      <c r="J684" t="str">
        <f t="shared" si="61"/>
        <v>concepto</v>
      </c>
      <c r="K684" t="str">
        <f t="shared" si="62"/>
        <v>debit</v>
      </c>
      <c r="L684" t="str">
        <f t="shared" si="65"/>
        <v>insert into dbax_defi_conc (pref_conc, codi_conc, tipo_conc, tipo_peri, tipo_valo, tipo_cuen) values ('cl-cs','IngresosPorParticipacionesEnEntidadesDelGrupoYFiliales','concepto','duration','xbrli:monetaryItemType','debit')</v>
      </c>
    </row>
    <row r="685" spans="1:12" x14ac:dyDescent="0.25">
      <c r="A685" t="s">
        <v>769</v>
      </c>
      <c r="B685" t="s">
        <v>303</v>
      </c>
      <c r="C685" t="s">
        <v>304</v>
      </c>
      <c r="D685" t="s">
        <v>310</v>
      </c>
      <c r="E685" t="s">
        <v>311</v>
      </c>
      <c r="F685" t="s">
        <v>78</v>
      </c>
      <c r="G685" s="1" t="str">
        <f t="shared" si="60"/>
        <v>cl-cs_IngresosPorPropiedadesMueblesYEquipo</v>
      </c>
      <c r="H685" t="str">
        <f t="shared" si="63"/>
        <v>cl-cs</v>
      </c>
      <c r="I685" t="str">
        <f t="shared" si="64"/>
        <v>IngresosPorPropiedadesMueblesYEquipo</v>
      </c>
      <c r="J685" t="str">
        <f t="shared" si="61"/>
        <v>concepto</v>
      </c>
      <c r="K685" t="str">
        <f t="shared" si="62"/>
        <v>debit</v>
      </c>
      <c r="L685" t="str">
        <f t="shared" si="65"/>
        <v>insert into dbax_defi_conc (pref_conc, codi_conc, tipo_conc, tipo_peri, tipo_valo, tipo_cuen) values ('cl-cs','IngresosPorPropiedadesMueblesYEquipo','concepto','duration','xbrli:monetaryItemType','debit')</v>
      </c>
    </row>
    <row r="686" spans="1:12" x14ac:dyDescent="0.25">
      <c r="A686" t="s">
        <v>770</v>
      </c>
      <c r="B686" t="s">
        <v>303</v>
      </c>
      <c r="C686" t="s">
        <v>304</v>
      </c>
      <c r="D686" t="s">
        <v>310</v>
      </c>
      <c r="E686" t="s">
        <v>311</v>
      </c>
      <c r="F686" t="s">
        <v>78</v>
      </c>
      <c r="G686" s="1" t="str">
        <f t="shared" si="60"/>
        <v>cl-cs_IngresosPrestamosARelacionados</v>
      </c>
      <c r="H686" t="str">
        <f t="shared" si="63"/>
        <v>cl-cs</v>
      </c>
      <c r="I686" t="str">
        <f t="shared" si="64"/>
        <v>IngresosPrestamosARelacionados</v>
      </c>
      <c r="J686" t="str">
        <f t="shared" si="61"/>
        <v>concepto</v>
      </c>
      <c r="K686" t="str">
        <f t="shared" si="62"/>
        <v>debit</v>
      </c>
      <c r="L686" t="str">
        <f t="shared" si="65"/>
        <v>insert into dbax_defi_conc (pref_conc, codi_conc, tipo_conc, tipo_peri, tipo_valo, tipo_cuen) values ('cl-cs','IngresosPrestamosARelacionados','concepto','duration','xbrli:monetaryItemType','debit')</v>
      </c>
    </row>
    <row r="687" spans="1:12" x14ac:dyDescent="0.25">
      <c r="A687" t="s">
        <v>771</v>
      </c>
      <c r="B687" t="s">
        <v>303</v>
      </c>
      <c r="C687" t="s">
        <v>304</v>
      </c>
      <c r="D687" t="s">
        <v>310</v>
      </c>
      <c r="E687" t="s">
        <v>311</v>
      </c>
      <c r="F687" t="s">
        <v>78</v>
      </c>
      <c r="G687" s="1" t="str">
        <f t="shared" si="60"/>
        <v>cl-cs_IngresosPrestamosBancarios</v>
      </c>
      <c r="H687" t="str">
        <f t="shared" si="63"/>
        <v>cl-cs</v>
      </c>
      <c r="I687" t="str">
        <f t="shared" si="64"/>
        <v>IngresosPrestamosBancarios</v>
      </c>
      <c r="J687" t="str">
        <f t="shared" si="61"/>
        <v>concepto</v>
      </c>
      <c r="K687" t="str">
        <f t="shared" si="62"/>
        <v>debit</v>
      </c>
      <c r="L687" t="str">
        <f t="shared" si="65"/>
        <v>insert into dbax_defi_conc (pref_conc, codi_conc, tipo_conc, tipo_peri, tipo_valo, tipo_cuen) values ('cl-cs','IngresosPrestamosBancarios','concepto','duration','xbrli:monetaryItemType','debit')</v>
      </c>
    </row>
    <row r="688" spans="1:12" x14ac:dyDescent="0.25">
      <c r="A688" t="s">
        <v>772</v>
      </c>
      <c r="B688" t="s">
        <v>303</v>
      </c>
      <c r="C688" t="s">
        <v>304</v>
      </c>
      <c r="D688" t="s">
        <v>310</v>
      </c>
      <c r="E688" t="s">
        <v>311</v>
      </c>
      <c r="F688" t="s">
        <v>78</v>
      </c>
      <c r="G688" s="1" t="str">
        <f t="shared" si="60"/>
        <v>cl-cs_IngresosPrimasReaseguroAceptado</v>
      </c>
      <c r="H688" t="str">
        <f t="shared" si="63"/>
        <v>cl-cs</v>
      </c>
      <c r="I688" t="str">
        <f t="shared" si="64"/>
        <v>IngresosPrimasReaseguroAceptado</v>
      </c>
      <c r="J688" t="str">
        <f t="shared" si="61"/>
        <v>concepto</v>
      </c>
      <c r="K688" t="str">
        <f t="shared" si="62"/>
        <v>debit</v>
      </c>
      <c r="L688" t="str">
        <f t="shared" si="65"/>
        <v>insert into dbax_defi_conc (pref_conc, codi_conc, tipo_conc, tipo_peri, tipo_valo, tipo_cuen) values ('cl-cs','IngresosPrimasReaseguroAceptado','concepto','duration','xbrli:monetaryItemType','debit')</v>
      </c>
    </row>
    <row r="689" spans="1:12" x14ac:dyDescent="0.25">
      <c r="A689" t="s">
        <v>773</v>
      </c>
      <c r="B689" t="s">
        <v>303</v>
      </c>
      <c r="C689" t="s">
        <v>304</v>
      </c>
      <c r="D689" t="s">
        <v>310</v>
      </c>
      <c r="E689" t="s">
        <v>311</v>
      </c>
      <c r="F689" t="s">
        <v>78</v>
      </c>
      <c r="G689" s="1" t="str">
        <f t="shared" si="60"/>
        <v>cl-cs_IngresosPrimasSegurosYCoaseguro</v>
      </c>
      <c r="H689" t="str">
        <f t="shared" si="63"/>
        <v>cl-cs</v>
      </c>
      <c r="I689" t="str">
        <f t="shared" si="64"/>
        <v>IngresosPrimasSegurosYCoaseguro</v>
      </c>
      <c r="J689" t="str">
        <f t="shared" si="61"/>
        <v>concepto</v>
      </c>
      <c r="K689" t="str">
        <f t="shared" si="62"/>
        <v>debit</v>
      </c>
      <c r="L689" t="str">
        <f t="shared" si="65"/>
        <v>insert into dbax_defi_conc (pref_conc, codi_conc, tipo_conc, tipo_peri, tipo_valo, tipo_cuen) values ('cl-cs','IngresosPrimasSegurosYCoaseguro','concepto','duration','xbrli:monetaryItemType','debit')</v>
      </c>
    </row>
    <row r="690" spans="1:12" x14ac:dyDescent="0.25">
      <c r="A690" t="s">
        <v>774</v>
      </c>
      <c r="B690" t="s">
        <v>303</v>
      </c>
      <c r="C690" t="s">
        <v>304</v>
      </c>
      <c r="D690" t="s">
        <v>310</v>
      </c>
      <c r="E690" t="s">
        <v>311</v>
      </c>
      <c r="F690" t="s">
        <v>78</v>
      </c>
      <c r="G690" s="1" t="str">
        <f t="shared" si="60"/>
        <v>cl-cs_IngresosPropiedadesInversion</v>
      </c>
      <c r="H690" t="str">
        <f t="shared" si="63"/>
        <v>cl-cs</v>
      </c>
      <c r="I690" t="str">
        <f t="shared" si="64"/>
        <v>IngresosPropiedadesInversion</v>
      </c>
      <c r="J690" t="str">
        <f t="shared" si="61"/>
        <v>concepto</v>
      </c>
      <c r="K690" t="str">
        <f t="shared" si="62"/>
        <v>debit</v>
      </c>
      <c r="L690" t="str">
        <f t="shared" si="65"/>
        <v>insert into dbax_defi_conc (pref_conc, codi_conc, tipo_conc, tipo_peri, tipo_valo, tipo_cuen) values ('cl-cs','IngresosPropiedadesInversion','concepto','duration','xbrli:monetaryItemType','debit')</v>
      </c>
    </row>
    <row r="691" spans="1:12" x14ac:dyDescent="0.25">
      <c r="A691" t="s">
        <v>775</v>
      </c>
      <c r="B691" t="s">
        <v>303</v>
      </c>
      <c r="C691" t="s">
        <v>304</v>
      </c>
      <c r="D691" t="s">
        <v>310</v>
      </c>
      <c r="E691" t="s">
        <v>311</v>
      </c>
      <c r="F691" t="s">
        <v>78</v>
      </c>
      <c r="G691" s="1" t="str">
        <f t="shared" si="60"/>
        <v>cl-cs_InteresesDividendosRecibidos</v>
      </c>
      <c r="H691" t="str">
        <f t="shared" si="63"/>
        <v>cl-cs</v>
      </c>
      <c r="I691" t="str">
        <f t="shared" si="64"/>
        <v>InteresesDividendosRecibidos</v>
      </c>
      <c r="J691" t="str">
        <f t="shared" si="61"/>
        <v>concepto</v>
      </c>
      <c r="K691" t="str">
        <f t="shared" si="62"/>
        <v>debit</v>
      </c>
      <c r="L691" t="str">
        <f t="shared" si="65"/>
        <v>insert into dbax_defi_conc (pref_conc, codi_conc, tipo_conc, tipo_peri, tipo_valo, tipo_cuen) values ('cl-cs','InteresesDividendosRecibidos','concepto','duration','xbrli:monetaryItemType','debit')</v>
      </c>
    </row>
    <row r="692" spans="1:12" x14ac:dyDescent="0.25">
      <c r="A692" t="s">
        <v>776</v>
      </c>
      <c r="B692" t="s">
        <v>303</v>
      </c>
      <c r="C692" t="s">
        <v>304</v>
      </c>
      <c r="D692" t="s">
        <v>310</v>
      </c>
      <c r="E692" t="s">
        <v>315</v>
      </c>
      <c r="F692" t="s">
        <v>78</v>
      </c>
      <c r="G692" s="1" t="str">
        <f t="shared" si="60"/>
        <v>cl-cs_InteresesPagados</v>
      </c>
      <c r="H692" t="str">
        <f t="shared" si="63"/>
        <v>cl-cs</v>
      </c>
      <c r="I692" t="str">
        <f t="shared" si="64"/>
        <v>InteresesPagados</v>
      </c>
      <c r="J692" t="str">
        <f t="shared" si="61"/>
        <v>concepto</v>
      </c>
      <c r="K692" t="str">
        <f t="shared" si="62"/>
        <v>credit</v>
      </c>
      <c r="L692" t="str">
        <f t="shared" si="65"/>
        <v>insert into dbax_defi_conc (pref_conc, codi_conc, tipo_conc, tipo_peri, tipo_valo, tipo_cuen) values ('cl-cs','InteresesPagados','concepto','duration','xbrli:monetaryItemType','credit')</v>
      </c>
    </row>
    <row r="693" spans="1:12" x14ac:dyDescent="0.25">
      <c r="A693" t="s">
        <v>777</v>
      </c>
      <c r="B693" t="s">
        <v>303</v>
      </c>
      <c r="C693" t="s">
        <v>304</v>
      </c>
      <c r="D693" t="s">
        <v>310</v>
      </c>
      <c r="E693" t="s">
        <v>315</v>
      </c>
      <c r="F693" t="s">
        <v>78</v>
      </c>
      <c r="G693" s="1" t="str">
        <f t="shared" si="60"/>
        <v>cl-cs_OtrosEgresosActividadAseguradora</v>
      </c>
      <c r="H693" t="str">
        <f t="shared" si="63"/>
        <v>cl-cs</v>
      </c>
      <c r="I693" t="str">
        <f t="shared" si="64"/>
        <v>OtrosEgresosActividadAseguradora</v>
      </c>
      <c r="J693" t="str">
        <f t="shared" si="61"/>
        <v>concepto</v>
      </c>
      <c r="K693" t="str">
        <f t="shared" si="62"/>
        <v>credit</v>
      </c>
      <c r="L693" t="str">
        <f t="shared" si="65"/>
        <v>insert into dbax_defi_conc (pref_conc, codi_conc, tipo_conc, tipo_peri, tipo_valo, tipo_cuen) values ('cl-cs','OtrosEgresosActividadAseguradora','concepto','duration','xbrli:monetaryItemType','credit')</v>
      </c>
    </row>
    <row r="694" spans="1:12" x14ac:dyDescent="0.25">
      <c r="A694" t="s">
        <v>778</v>
      </c>
      <c r="B694" t="s">
        <v>303</v>
      </c>
      <c r="C694" t="s">
        <v>304</v>
      </c>
      <c r="D694" t="s">
        <v>310</v>
      </c>
      <c r="E694" t="s">
        <v>315</v>
      </c>
      <c r="F694" t="s">
        <v>78</v>
      </c>
      <c r="G694" s="1" t="str">
        <f t="shared" si="60"/>
        <v>cl-cs_OtrosEgresosRelacionadosConActividadesFinanciamiento</v>
      </c>
      <c r="H694" t="str">
        <f t="shared" si="63"/>
        <v>cl-cs</v>
      </c>
      <c r="I694" t="str">
        <f t="shared" si="64"/>
        <v>OtrosEgresosRelacionadosConActividadesFinanciamiento</v>
      </c>
      <c r="J694" t="str">
        <f t="shared" si="61"/>
        <v>concepto</v>
      </c>
      <c r="K694" t="str">
        <f t="shared" si="62"/>
        <v>credit</v>
      </c>
      <c r="L694" t="str">
        <f t="shared" si="65"/>
        <v>insert into dbax_defi_conc (pref_conc, codi_conc, tipo_conc, tipo_peri, tipo_valo, tipo_cuen) values ('cl-cs','OtrosEgresosRelacionadosConActividadesFinanciamiento','concepto','duration','xbrli:monetaryItemType','credit')</v>
      </c>
    </row>
    <row r="695" spans="1:12" x14ac:dyDescent="0.25">
      <c r="A695" t="s">
        <v>779</v>
      </c>
      <c r="B695" t="s">
        <v>303</v>
      </c>
      <c r="C695" t="s">
        <v>304</v>
      </c>
      <c r="D695" t="s">
        <v>310</v>
      </c>
      <c r="E695" t="s">
        <v>315</v>
      </c>
      <c r="F695" t="s">
        <v>78</v>
      </c>
      <c r="G695" s="1" t="str">
        <f t="shared" si="60"/>
        <v>cl-cs_OtrosEgresosRelacionadosConActividadesInversion</v>
      </c>
      <c r="H695" t="str">
        <f t="shared" si="63"/>
        <v>cl-cs</v>
      </c>
      <c r="I695" t="str">
        <f t="shared" si="64"/>
        <v>OtrosEgresosRelacionadosConActividadesInversion</v>
      </c>
      <c r="J695" t="str">
        <f t="shared" si="61"/>
        <v>concepto</v>
      </c>
      <c r="K695" t="str">
        <f t="shared" si="62"/>
        <v>credit</v>
      </c>
      <c r="L695" t="str">
        <f t="shared" si="65"/>
        <v>insert into dbax_defi_conc (pref_conc, codi_conc, tipo_conc, tipo_peri, tipo_valo, tipo_cuen) values ('cl-cs','OtrosEgresosRelacionadosConActividadesInversion','concepto','duration','xbrli:monetaryItemType','credit')</v>
      </c>
    </row>
    <row r="696" spans="1:12" x14ac:dyDescent="0.25">
      <c r="A696" t="s">
        <v>780</v>
      </c>
      <c r="B696" t="s">
        <v>303</v>
      </c>
      <c r="C696" t="s">
        <v>304</v>
      </c>
      <c r="D696" t="s">
        <v>310</v>
      </c>
      <c r="E696" t="s">
        <v>311</v>
      </c>
      <c r="F696" t="s">
        <v>78</v>
      </c>
      <c r="G696" s="1" t="str">
        <f t="shared" si="60"/>
        <v>cl-cs_OtrosIngresoActividadAseguradora</v>
      </c>
      <c r="H696" t="str">
        <f t="shared" si="63"/>
        <v>cl-cs</v>
      </c>
      <c r="I696" t="str">
        <f t="shared" si="64"/>
        <v>OtrosIngresoActividadAseguradora</v>
      </c>
      <c r="J696" t="str">
        <f t="shared" si="61"/>
        <v>concepto</v>
      </c>
      <c r="K696" t="str">
        <f t="shared" si="62"/>
        <v>debit</v>
      </c>
      <c r="L696" t="str">
        <f t="shared" si="65"/>
        <v>insert into dbax_defi_conc (pref_conc, codi_conc, tipo_conc, tipo_peri, tipo_valo, tipo_cuen) values ('cl-cs','OtrosIngresoActividadAseguradora','concepto','duration','xbrli:monetaryItemType','debit')</v>
      </c>
    </row>
    <row r="697" spans="1:12" x14ac:dyDescent="0.25">
      <c r="A697" t="s">
        <v>781</v>
      </c>
      <c r="B697" t="s">
        <v>303</v>
      </c>
      <c r="C697" t="s">
        <v>304</v>
      </c>
      <c r="D697" t="s">
        <v>310</v>
      </c>
      <c r="E697" t="s">
        <v>311</v>
      </c>
      <c r="F697" t="s">
        <v>78</v>
      </c>
      <c r="G697" s="1" t="str">
        <f t="shared" si="60"/>
        <v>cl-cs_OtrosIngresosRelacionadosConActividadesFinanciamiento</v>
      </c>
      <c r="H697" t="str">
        <f t="shared" si="63"/>
        <v>cl-cs</v>
      </c>
      <c r="I697" t="str">
        <f t="shared" si="64"/>
        <v>OtrosIngresosRelacionadosConActividadesFinanciamiento</v>
      </c>
      <c r="J697" t="str">
        <f t="shared" si="61"/>
        <v>concepto</v>
      </c>
      <c r="K697" t="str">
        <f t="shared" si="62"/>
        <v>debit</v>
      </c>
      <c r="L697" t="str">
        <f t="shared" si="65"/>
        <v>insert into dbax_defi_conc (pref_conc, codi_conc, tipo_conc, tipo_peri, tipo_valo, tipo_cuen) values ('cl-cs','OtrosIngresosRelacionadosConActividadesFinanciamiento','concepto','duration','xbrli:monetaryItemType','debit')</v>
      </c>
    </row>
    <row r="698" spans="1:12" x14ac:dyDescent="0.25">
      <c r="A698" t="s">
        <v>782</v>
      </c>
      <c r="B698" t="s">
        <v>303</v>
      </c>
      <c r="C698" t="s">
        <v>304</v>
      </c>
      <c r="D698" t="s">
        <v>310</v>
      </c>
      <c r="E698" t="s">
        <v>311</v>
      </c>
      <c r="F698" t="s">
        <v>78</v>
      </c>
      <c r="G698" s="1" t="str">
        <f t="shared" si="60"/>
        <v>cl-cs_OtrosIngresosRelacionadosConActividadesInversion</v>
      </c>
      <c r="H698" t="str">
        <f t="shared" si="63"/>
        <v>cl-cs</v>
      </c>
      <c r="I698" t="str">
        <f t="shared" si="64"/>
        <v>OtrosIngresosRelacionadosConActividadesInversion</v>
      </c>
      <c r="J698" t="str">
        <f t="shared" si="61"/>
        <v>concepto</v>
      </c>
      <c r="K698" t="str">
        <f t="shared" si="62"/>
        <v>debit</v>
      </c>
      <c r="L698" t="str">
        <f t="shared" si="65"/>
        <v>insert into dbax_defi_conc (pref_conc, codi_conc, tipo_conc, tipo_peri, tipo_valo, tipo_cuen) values ('cl-cs','OtrosIngresosRelacionadosConActividadesInversion','concepto','duration','xbrli:monetaryItemType','debit')</v>
      </c>
    </row>
    <row r="699" spans="1:12" x14ac:dyDescent="0.25">
      <c r="A699" t="s">
        <v>783</v>
      </c>
      <c r="B699" t="s">
        <v>303</v>
      </c>
      <c r="C699" t="s">
        <v>304</v>
      </c>
      <c r="D699" t="s">
        <v>310</v>
      </c>
      <c r="E699" t="s">
        <v>315</v>
      </c>
      <c r="F699" t="s">
        <v>78</v>
      </c>
      <c r="G699" s="1" t="str">
        <f t="shared" si="60"/>
        <v>cl-cs_PagoRentasYSiniestros</v>
      </c>
      <c r="H699" t="str">
        <f t="shared" si="63"/>
        <v>cl-cs</v>
      </c>
      <c r="I699" t="str">
        <f t="shared" si="64"/>
        <v>PagoRentasYSiniestros</v>
      </c>
      <c r="J699" t="str">
        <f t="shared" si="61"/>
        <v>concepto</v>
      </c>
      <c r="K699" t="str">
        <f t="shared" si="62"/>
        <v>credit</v>
      </c>
      <c r="L699" t="str">
        <f t="shared" si="65"/>
        <v>insert into dbax_defi_conc (pref_conc, codi_conc, tipo_conc, tipo_peri, tipo_valo, tipo_cuen) values ('cl-cs','PagoRentasYSiniestros','concepto','duration','xbrli:monetaryItemType','credit')</v>
      </c>
    </row>
    <row r="700" spans="1:12" x14ac:dyDescent="0.25">
      <c r="A700" t="s">
        <v>784</v>
      </c>
      <c r="B700" t="s">
        <v>303</v>
      </c>
      <c r="C700" t="s">
        <v>304</v>
      </c>
      <c r="D700" t="s">
        <v>310</v>
      </c>
      <c r="E700" t="s">
        <v>311</v>
      </c>
      <c r="F700" t="s">
        <v>78</v>
      </c>
      <c r="G700" s="1" t="str">
        <f t="shared" si="60"/>
        <v>cl-cs_PrestamosYPartidasPorCobrar</v>
      </c>
      <c r="H700" t="str">
        <f t="shared" si="63"/>
        <v>cl-cs</v>
      </c>
      <c r="I700" t="str">
        <f t="shared" si="64"/>
        <v>PrestamosYPartidasPorCobrar</v>
      </c>
      <c r="J700" t="str">
        <f t="shared" si="61"/>
        <v>concepto</v>
      </c>
      <c r="K700" t="str">
        <f t="shared" si="62"/>
        <v>debit</v>
      </c>
      <c r="L700" t="str">
        <f t="shared" si="65"/>
        <v>insert into dbax_defi_conc (pref_conc, codi_conc, tipo_conc, tipo_peri, tipo_valo, tipo_cuen) values ('cl-cs','PrestamosYPartidasPorCobrar','concepto','duration','xbrli:monetaryItemType','debit')</v>
      </c>
    </row>
    <row r="701" spans="1:12" x14ac:dyDescent="0.25">
      <c r="A701" t="s">
        <v>785</v>
      </c>
      <c r="B701" t="s">
        <v>303</v>
      </c>
      <c r="C701" t="s">
        <v>392</v>
      </c>
      <c r="D701" t="s">
        <v>310</v>
      </c>
      <c r="E701" t="s">
        <v>315</v>
      </c>
      <c r="F701" t="s">
        <v>78</v>
      </c>
      <c r="G701" s="1" t="str">
        <f t="shared" si="60"/>
        <v>cl-cs_AjustesPatrimonioPeriodosAnteriores</v>
      </c>
      <c r="H701" t="str">
        <f t="shared" si="63"/>
        <v>cl-cs</v>
      </c>
      <c r="I701" t="str">
        <f t="shared" si="64"/>
        <v>AjustesPatrimonioPeriodosAnteriores</v>
      </c>
      <c r="J701" t="str">
        <f t="shared" si="61"/>
        <v>concepto</v>
      </c>
      <c r="K701" t="str">
        <f t="shared" si="62"/>
        <v>credit</v>
      </c>
      <c r="L701" t="str">
        <f t="shared" si="65"/>
        <v>insert into dbax_defi_conc (pref_conc, codi_conc, tipo_conc, tipo_peri, tipo_valo, tipo_cuen) values ('cl-cs','AjustesPatrimonioPeriodosAnteriores','concepto','instant','xbrli:monetaryItemType','credit')</v>
      </c>
    </row>
    <row r="702" spans="1:12" x14ac:dyDescent="0.25">
      <c r="A702" t="s">
        <v>786</v>
      </c>
      <c r="B702" t="s">
        <v>303</v>
      </c>
      <c r="C702" t="s">
        <v>304</v>
      </c>
      <c r="D702" t="s">
        <v>310</v>
      </c>
      <c r="E702" t="s">
        <v>315</v>
      </c>
      <c r="F702" t="s">
        <v>78</v>
      </c>
      <c r="G702" s="1" t="str">
        <f t="shared" si="60"/>
        <v>cl-cs_AumentoDisminucionCapital</v>
      </c>
      <c r="H702" t="str">
        <f t="shared" si="63"/>
        <v>cl-cs</v>
      </c>
      <c r="I702" t="str">
        <f t="shared" si="64"/>
        <v>AumentoDisminucionCapital</v>
      </c>
      <c r="J702" t="str">
        <f t="shared" si="61"/>
        <v>concepto</v>
      </c>
      <c r="K702" t="str">
        <f t="shared" si="62"/>
        <v>credit</v>
      </c>
      <c r="L702" t="str">
        <f t="shared" si="65"/>
        <v>insert into dbax_defi_conc (pref_conc, codi_conc, tipo_conc, tipo_peri, tipo_valo, tipo_cuen) values ('cl-cs','AumentoDisminucionCapital','concepto','duration','xbrli:monetaryItemType','credit')</v>
      </c>
    </row>
    <row r="703" spans="1:12" x14ac:dyDescent="0.25">
      <c r="A703" t="s">
        <v>787</v>
      </c>
      <c r="B703" t="s">
        <v>303</v>
      </c>
      <c r="C703" t="s">
        <v>304</v>
      </c>
      <c r="D703" t="s">
        <v>310</v>
      </c>
      <c r="E703" t="s">
        <v>315</v>
      </c>
      <c r="F703" t="s">
        <v>78</v>
      </c>
      <c r="G703" s="1" t="str">
        <f t="shared" si="60"/>
        <v>cl-cs_CambiosEnReservas</v>
      </c>
      <c r="H703" t="str">
        <f t="shared" si="63"/>
        <v>cl-cs</v>
      </c>
      <c r="I703" t="str">
        <f t="shared" si="64"/>
        <v>CambiosEnReservas</v>
      </c>
      <c r="J703" t="str">
        <f t="shared" si="61"/>
        <v>concepto</v>
      </c>
      <c r="K703" t="str">
        <f t="shared" si="62"/>
        <v>credit</v>
      </c>
      <c r="L703" t="str">
        <f t="shared" si="65"/>
        <v>insert into dbax_defi_conc (pref_conc, codi_conc, tipo_conc, tipo_peri, tipo_valo, tipo_cuen) values ('cl-cs','CambiosEnReservas','concepto','duration','xbrli:monetaryItemType','credit')</v>
      </c>
    </row>
    <row r="704" spans="1:12" x14ac:dyDescent="0.25">
      <c r="A704" t="s">
        <v>788</v>
      </c>
      <c r="B704" t="s">
        <v>303</v>
      </c>
      <c r="C704" t="s">
        <v>304</v>
      </c>
      <c r="D704" t="s">
        <v>305</v>
      </c>
      <c r="E704" t="s">
        <v>306</v>
      </c>
      <c r="F704" t="s">
        <v>78</v>
      </c>
      <c r="G704" s="1" t="str">
        <f t="shared" si="60"/>
        <v>cl-cs_CapitalPagadoMiembro</v>
      </c>
      <c r="H704" t="str">
        <f t="shared" si="63"/>
        <v>cl-cs</v>
      </c>
      <c r="I704" t="str">
        <f t="shared" si="64"/>
        <v>CapitalPagadoMiembro</v>
      </c>
      <c r="J704" t="str">
        <f t="shared" si="61"/>
        <v>concepto</v>
      </c>
      <c r="K704" t="str">
        <f t="shared" si="62"/>
        <v>abstract</v>
      </c>
      <c r="L704" t="str">
        <f t="shared" si="65"/>
        <v>insert into dbax_defi_conc (pref_conc, codi_conc, tipo_conc, tipo_peri, tipo_valo, tipo_cuen) values ('cl-cs','CapitalPagadoMiembro','concepto','duration','nonnum:domainItemType','abstract')</v>
      </c>
    </row>
    <row r="705" spans="1:12" x14ac:dyDescent="0.25">
      <c r="A705" t="s">
        <v>789</v>
      </c>
      <c r="B705" t="s">
        <v>330</v>
      </c>
      <c r="C705" t="s">
        <v>304</v>
      </c>
      <c r="D705" t="s">
        <v>317</v>
      </c>
      <c r="E705" t="s">
        <v>306</v>
      </c>
      <c r="F705" t="s">
        <v>78</v>
      </c>
      <c r="G705" s="1" t="str">
        <f t="shared" si="60"/>
        <v>cl-cs_ComponentesDelPatrimonioEje</v>
      </c>
      <c r="H705" t="str">
        <f t="shared" si="63"/>
        <v>cl-cs</v>
      </c>
      <c r="I705" t="str">
        <f t="shared" si="64"/>
        <v>ComponentesDelPatrimonioEje</v>
      </c>
      <c r="J705" t="str">
        <f t="shared" si="61"/>
        <v>dimension</v>
      </c>
      <c r="K705" t="str">
        <f t="shared" si="62"/>
        <v>abstract</v>
      </c>
      <c r="L705" t="str">
        <f t="shared" si="65"/>
        <v>insert into dbax_defi_conc (pref_conc, codi_conc, tipo_conc, tipo_peri, tipo_valo, tipo_cuen) values ('cl-cs','ComponentesDelPatrimonioEje','dimension','duration','xbrli:stringItemType','abstract')</v>
      </c>
    </row>
    <row r="706" spans="1:12" x14ac:dyDescent="0.25">
      <c r="A706" t="s">
        <v>790</v>
      </c>
      <c r="B706" t="s">
        <v>303</v>
      </c>
      <c r="C706" t="s">
        <v>304</v>
      </c>
      <c r="D706" t="s">
        <v>310</v>
      </c>
      <c r="E706" t="s">
        <v>311</v>
      </c>
      <c r="F706" t="s">
        <v>78</v>
      </c>
      <c r="G706" s="1" t="str">
        <f t="shared" si="60"/>
        <v>cl-cs_DistribucionDividendos</v>
      </c>
      <c r="H706" t="str">
        <f t="shared" si="63"/>
        <v>cl-cs</v>
      </c>
      <c r="I706" t="str">
        <f t="shared" si="64"/>
        <v>DistribucionDividendos</v>
      </c>
      <c r="J706" t="str">
        <f t="shared" si="61"/>
        <v>concepto</v>
      </c>
      <c r="K706" t="str">
        <f t="shared" si="62"/>
        <v>debit</v>
      </c>
      <c r="L706" t="str">
        <f t="shared" si="65"/>
        <v>insert into dbax_defi_conc (pref_conc, codi_conc, tipo_conc, tipo_peri, tipo_valo, tipo_cuen) values ('cl-cs','DistribucionDividendos','concepto','duration','xbrli:monetaryItemType','debit')</v>
      </c>
    </row>
    <row r="707" spans="1:12" x14ac:dyDescent="0.25">
      <c r="A707" t="s">
        <v>791</v>
      </c>
      <c r="B707" t="s">
        <v>303</v>
      </c>
      <c r="C707" t="s">
        <v>304</v>
      </c>
      <c r="D707" t="s">
        <v>317</v>
      </c>
      <c r="E707" t="s">
        <v>306</v>
      </c>
      <c r="F707" t="s">
        <v>78</v>
      </c>
      <c r="G707" s="1" t="str">
        <f t="shared" si="60"/>
        <v>cl-cs_EstadoCambiosEnPatrimonioPartidas</v>
      </c>
      <c r="H707" t="str">
        <f t="shared" si="63"/>
        <v>cl-cs</v>
      </c>
      <c r="I707" t="str">
        <f t="shared" si="64"/>
        <v>EstadoCambiosEnPatrimonioPartidas</v>
      </c>
      <c r="J707" t="str">
        <f t="shared" si="61"/>
        <v>concepto</v>
      </c>
      <c r="K707" t="str">
        <f t="shared" si="62"/>
        <v>abstract</v>
      </c>
      <c r="L707" t="str">
        <f t="shared" si="65"/>
        <v>insert into dbax_defi_conc (pref_conc, codi_conc, tipo_conc, tipo_peri, tipo_valo, tipo_cuen) values ('cl-cs','EstadoCambiosEnPatrimonioPartidas','concepto','duration','xbrli:stringItemType','abstract')</v>
      </c>
    </row>
    <row r="708" spans="1:12" x14ac:dyDescent="0.25">
      <c r="A708" t="s">
        <v>792</v>
      </c>
      <c r="B708" t="s">
        <v>303</v>
      </c>
      <c r="C708" t="s">
        <v>304</v>
      </c>
      <c r="D708" t="s">
        <v>317</v>
      </c>
      <c r="E708" t="s">
        <v>306</v>
      </c>
      <c r="F708" t="s">
        <v>78</v>
      </c>
      <c r="G708" s="1" t="str">
        <f t="shared" si="60"/>
        <v>cl-cs_EstadoCambiosEnPatrimonioSinopsis</v>
      </c>
      <c r="H708" t="str">
        <f t="shared" si="63"/>
        <v>cl-cs</v>
      </c>
      <c r="I708" t="str">
        <f t="shared" si="64"/>
        <v>EstadoCambiosEnPatrimonioSinopsis</v>
      </c>
      <c r="J708" t="str">
        <f t="shared" si="61"/>
        <v>concepto</v>
      </c>
      <c r="K708" t="str">
        <f t="shared" si="62"/>
        <v>abstract</v>
      </c>
      <c r="L708" t="str">
        <f t="shared" si="65"/>
        <v>insert into dbax_defi_conc (pref_conc, codi_conc, tipo_conc, tipo_peri, tipo_valo, tipo_cuen) values ('cl-cs','EstadoCambiosEnPatrimonioSinopsis','concepto','duration','xbrli:stringItemType','abstract')</v>
      </c>
    </row>
    <row r="709" spans="1:12" x14ac:dyDescent="0.25">
      <c r="A709" t="s">
        <v>793</v>
      </c>
      <c r="B709" t="s">
        <v>324</v>
      </c>
      <c r="C709" t="s">
        <v>304</v>
      </c>
      <c r="D709" t="s">
        <v>317</v>
      </c>
      <c r="E709" t="s">
        <v>306</v>
      </c>
      <c r="F709" t="s">
        <v>78</v>
      </c>
      <c r="G709" s="1" t="str">
        <f t="shared" si="60"/>
        <v>cl-cs_EstadoCambiosEnPatrimonioTabla</v>
      </c>
      <c r="H709" t="str">
        <f t="shared" si="63"/>
        <v>cl-cs</v>
      </c>
      <c r="I709" t="str">
        <f t="shared" si="64"/>
        <v>EstadoCambiosEnPatrimonioTabla</v>
      </c>
      <c r="J709" t="str">
        <f t="shared" si="61"/>
        <v>hipercubo</v>
      </c>
      <c r="K709" t="str">
        <f t="shared" si="62"/>
        <v>abstract</v>
      </c>
      <c r="L709" t="str">
        <f t="shared" si="65"/>
        <v>insert into dbax_defi_conc (pref_conc, codi_conc, tipo_conc, tipo_peri, tipo_valo, tipo_cuen) values ('cl-cs','EstadoCambiosEnPatrimonioTabla','hipercubo','duration','xbrli:stringItemType','abstract')</v>
      </c>
    </row>
    <row r="710" spans="1:12" x14ac:dyDescent="0.25">
      <c r="A710" t="s">
        <v>688</v>
      </c>
      <c r="B710" t="s">
        <v>303</v>
      </c>
      <c r="C710" t="s">
        <v>304</v>
      </c>
      <c r="D710" t="s">
        <v>310</v>
      </c>
      <c r="E710" t="s">
        <v>315</v>
      </c>
      <c r="F710" t="s">
        <v>78</v>
      </c>
      <c r="G710" s="1" t="str">
        <f t="shared" si="60"/>
        <v>cl-cs_ImpuestoDiferido</v>
      </c>
      <c r="H710" t="str">
        <f t="shared" si="63"/>
        <v>cl-cs</v>
      </c>
      <c r="I710" t="str">
        <f t="shared" si="64"/>
        <v>ImpuestoDiferido</v>
      </c>
      <c r="J710" t="str">
        <f t="shared" si="61"/>
        <v>concepto</v>
      </c>
      <c r="K710" t="str">
        <f t="shared" si="62"/>
        <v>credit</v>
      </c>
      <c r="L710" t="str">
        <f t="shared" si="65"/>
        <v>insert into dbax_defi_conc (pref_conc, codi_conc, tipo_conc, tipo_peri, tipo_valo, tipo_cuen) values ('cl-cs','ImpuestoDiferido','concepto','duration','xbrli:monetaryItemType','credit')</v>
      </c>
    </row>
    <row r="711" spans="1:12" x14ac:dyDescent="0.25">
      <c r="A711" t="s">
        <v>794</v>
      </c>
      <c r="B711" t="s">
        <v>303</v>
      </c>
      <c r="C711" t="s">
        <v>304</v>
      </c>
      <c r="D711" t="s">
        <v>310</v>
      </c>
      <c r="E711" t="s">
        <v>315</v>
      </c>
      <c r="F711" t="s">
        <v>78</v>
      </c>
      <c r="G711" s="1" t="str">
        <f t="shared" si="60"/>
        <v>cl-cs_IngresosGastosRegistradosConAbonoCargoPatrimonio</v>
      </c>
      <c r="H711" t="str">
        <f t="shared" si="63"/>
        <v>cl-cs</v>
      </c>
      <c r="I711" t="str">
        <f t="shared" si="64"/>
        <v>IngresosGastosRegistradosConAbonoCargoPatrimonio</v>
      </c>
      <c r="J711" t="str">
        <f t="shared" si="61"/>
        <v>concepto</v>
      </c>
      <c r="K711" t="str">
        <f t="shared" si="62"/>
        <v>credit</v>
      </c>
      <c r="L711" t="str">
        <f t="shared" si="65"/>
        <v>insert into dbax_defi_conc (pref_conc, codi_conc, tipo_conc, tipo_peri, tipo_valo, tipo_cuen) values ('cl-cs','IngresosGastosRegistradosConAbonoCargoPatrimonio','concepto','duration','xbrli:monetaryItemType','credit')</v>
      </c>
    </row>
    <row r="712" spans="1:12" x14ac:dyDescent="0.25">
      <c r="A712" t="s">
        <v>795</v>
      </c>
      <c r="B712" t="s">
        <v>303</v>
      </c>
      <c r="C712" t="s">
        <v>304</v>
      </c>
      <c r="D712" t="s">
        <v>310</v>
      </c>
      <c r="E712" t="s">
        <v>315</v>
      </c>
      <c r="F712" t="s">
        <v>78</v>
      </c>
      <c r="G712" s="1" t="str">
        <f t="shared" si="60"/>
        <v>cl-cs_OperacionesConAccionistas</v>
      </c>
      <c r="H712" t="str">
        <f t="shared" si="63"/>
        <v>cl-cs</v>
      </c>
      <c r="I712" t="str">
        <f t="shared" si="64"/>
        <v>OperacionesConAccionistas</v>
      </c>
      <c r="J712" t="str">
        <f t="shared" si="61"/>
        <v>concepto</v>
      </c>
      <c r="K712" t="str">
        <f t="shared" si="62"/>
        <v>credit</v>
      </c>
      <c r="L712" t="str">
        <f t="shared" si="65"/>
        <v>insert into dbax_defi_conc (pref_conc, codi_conc, tipo_conc, tipo_peri, tipo_valo, tipo_cuen) values ('cl-cs','OperacionesConAccionistas','concepto','duration','xbrli:monetaryItemType','credit')</v>
      </c>
    </row>
    <row r="713" spans="1:12" x14ac:dyDescent="0.25">
      <c r="A713" t="s">
        <v>796</v>
      </c>
      <c r="B713" t="s">
        <v>303</v>
      </c>
      <c r="C713" t="s">
        <v>304</v>
      </c>
      <c r="D713" t="s">
        <v>310</v>
      </c>
      <c r="E713" t="s">
        <v>315</v>
      </c>
      <c r="F713" t="s">
        <v>78</v>
      </c>
      <c r="G713" s="1" t="str">
        <f t="shared" ref="G713:G776" si="66">MID(A713,FIND("#",A713)+1,10000)</f>
        <v>cl-cs_OtrasOperacionesConAccionistas</v>
      </c>
      <c r="H713" t="str">
        <f t="shared" si="63"/>
        <v>cl-cs</v>
      </c>
      <c r="I713" t="str">
        <f t="shared" si="64"/>
        <v>OtrasOperacionesConAccionistas</v>
      </c>
      <c r="J713" t="str">
        <f t="shared" ref="J713:J776" si="67">IF(B713="xbrldt:hypercubeItem","hipercubo",IF(B713="xbrli:item","concepto",IF(B713="xbrldt:dimensionItem","dimension",B713)))</f>
        <v>concepto</v>
      </c>
      <c r="K713" t="str">
        <f t="shared" ref="K713:K776" si="68">IF(E713&lt;&gt;"false",E713,"")</f>
        <v>credit</v>
      </c>
      <c r="L713" t="str">
        <f t="shared" si="65"/>
        <v>insert into dbax_defi_conc (pref_conc, codi_conc, tipo_conc, tipo_peri, tipo_valo, tipo_cuen) values ('cl-cs','OtrasOperacionesConAccionistas','concepto','duration','xbrli:monetaryItemType','credit')</v>
      </c>
    </row>
    <row r="714" spans="1:12" x14ac:dyDescent="0.25">
      <c r="A714" t="s">
        <v>797</v>
      </c>
      <c r="B714" t="s">
        <v>303</v>
      </c>
      <c r="C714" t="s">
        <v>304</v>
      </c>
      <c r="D714" t="s">
        <v>305</v>
      </c>
      <c r="E714" t="s">
        <v>306</v>
      </c>
      <c r="F714" t="s">
        <v>78</v>
      </c>
      <c r="G714" s="1" t="str">
        <f t="shared" si="66"/>
        <v>cl-cs_OtrasReservasMiembro</v>
      </c>
      <c r="H714" t="str">
        <f t="shared" ref="H714:H777" si="69">MID(G714,1,FIND("_",G714)-1)</f>
        <v>cl-cs</v>
      </c>
      <c r="I714" t="str">
        <f t="shared" ref="I714:I777" si="70">MID(G714,FIND("_",G714)+1,10000)</f>
        <v>OtrasReservasMiembro</v>
      </c>
      <c r="J714" t="str">
        <f t="shared" si="67"/>
        <v>concepto</v>
      </c>
      <c r="K714" t="str">
        <f t="shared" si="68"/>
        <v>abstract</v>
      </c>
      <c r="L714" t="str">
        <f t="shared" ref="L714:L777" si="71">CONCATENATE("insert into dbax_defi_conc (pref_conc, codi_conc, tipo_conc, tipo_peri, tipo_valo, tipo_cuen) values ('",H714,"','",I714,"','",J714,"','",C714,"','",D714,"','",K714,"')")</f>
        <v>insert into dbax_defi_conc (pref_conc, codi_conc, tipo_conc, tipo_peri, tipo_valo, tipo_cuen) values ('cl-cs','OtrasReservasMiembro','concepto','duration','nonnum:domainItemType','abstract')</v>
      </c>
    </row>
    <row r="715" spans="1:12" x14ac:dyDescent="0.25">
      <c r="A715" t="s">
        <v>690</v>
      </c>
      <c r="B715" t="s">
        <v>303</v>
      </c>
      <c r="C715" t="s">
        <v>304</v>
      </c>
      <c r="D715" t="s">
        <v>310</v>
      </c>
      <c r="E715" t="s">
        <v>315</v>
      </c>
      <c r="F715" t="s">
        <v>78</v>
      </c>
      <c r="G715" s="1" t="str">
        <f t="shared" si="66"/>
        <v>cl-cs_OtroResultadoIntegral</v>
      </c>
      <c r="H715" t="str">
        <f t="shared" si="69"/>
        <v>cl-cs</v>
      </c>
      <c r="I715" t="str">
        <f t="shared" si="70"/>
        <v>OtroResultadoIntegral</v>
      </c>
      <c r="J715" t="str">
        <f t="shared" si="67"/>
        <v>concepto</v>
      </c>
      <c r="K715" t="str">
        <f t="shared" si="68"/>
        <v>credit</v>
      </c>
      <c r="L715" t="str">
        <f t="shared" si="71"/>
        <v>insert into dbax_defi_conc (pref_conc, codi_conc, tipo_conc, tipo_peri, tipo_valo, tipo_cuen) values ('cl-cs','OtroResultadoIntegral','concepto','duration','xbrli:monetaryItemType','credit')</v>
      </c>
    </row>
    <row r="716" spans="1:12" x14ac:dyDescent="0.25">
      <c r="A716" t="s">
        <v>798</v>
      </c>
      <c r="B716" t="s">
        <v>303</v>
      </c>
      <c r="C716" t="s">
        <v>304</v>
      </c>
      <c r="D716" t="s">
        <v>305</v>
      </c>
      <c r="E716" t="s">
        <v>306</v>
      </c>
      <c r="F716" t="s">
        <v>78</v>
      </c>
      <c r="G716" s="1" t="str">
        <f t="shared" si="66"/>
        <v>cl-cs_OtrosAjustesMiembro</v>
      </c>
      <c r="H716" t="str">
        <f t="shared" si="69"/>
        <v>cl-cs</v>
      </c>
      <c r="I716" t="str">
        <f t="shared" si="70"/>
        <v>OtrosAjustesMiembro</v>
      </c>
      <c r="J716" t="str">
        <f t="shared" si="67"/>
        <v>concepto</v>
      </c>
      <c r="K716" t="str">
        <f t="shared" si="68"/>
        <v>abstract</v>
      </c>
      <c r="L716" t="str">
        <f t="shared" si="71"/>
        <v>insert into dbax_defi_conc (pref_conc, codi_conc, tipo_conc, tipo_peri, tipo_valo, tipo_cuen) values ('cl-cs','OtrosAjustesMiembro','concepto','duration','nonnum:domainItemType','abstract')</v>
      </c>
    </row>
    <row r="717" spans="1:12" x14ac:dyDescent="0.25">
      <c r="A717" t="s">
        <v>695</v>
      </c>
      <c r="B717" t="s">
        <v>303</v>
      </c>
      <c r="C717" t="s">
        <v>304</v>
      </c>
      <c r="D717" t="s">
        <v>310</v>
      </c>
      <c r="E717" t="s">
        <v>315</v>
      </c>
      <c r="F717" t="s">
        <v>78</v>
      </c>
      <c r="G717" s="1" t="str">
        <f t="shared" si="66"/>
        <v>cl-cs_OtrosResultadosConAjusteEnPatrimonio</v>
      </c>
      <c r="H717" t="str">
        <f t="shared" si="69"/>
        <v>cl-cs</v>
      </c>
      <c r="I717" t="str">
        <f t="shared" si="70"/>
        <v>OtrosResultadosConAjusteEnPatrimonio</v>
      </c>
      <c r="J717" t="str">
        <f t="shared" si="67"/>
        <v>concepto</v>
      </c>
      <c r="K717" t="str">
        <f t="shared" si="68"/>
        <v>credit</v>
      </c>
      <c r="L717" t="str">
        <f t="shared" si="71"/>
        <v>insert into dbax_defi_conc (pref_conc, codi_conc, tipo_conc, tipo_peri, tipo_valo, tipo_cuen) values ('cl-cs','OtrosResultadosConAjusteEnPatrimonio','concepto','duration','xbrli:monetaryItemType','credit')</v>
      </c>
    </row>
    <row r="718" spans="1:12" x14ac:dyDescent="0.25">
      <c r="A718" t="s">
        <v>799</v>
      </c>
      <c r="B718" t="s">
        <v>303</v>
      </c>
      <c r="C718" t="s">
        <v>304</v>
      </c>
      <c r="D718" t="s">
        <v>305</v>
      </c>
      <c r="E718" t="s">
        <v>306</v>
      </c>
      <c r="F718" t="s">
        <v>78</v>
      </c>
      <c r="G718" s="1" t="str">
        <f t="shared" si="66"/>
        <v>cl-cs_OtrosResultadosConAjusteEnPatrimonioMiembro</v>
      </c>
      <c r="H718" t="str">
        <f t="shared" si="69"/>
        <v>cl-cs</v>
      </c>
      <c r="I718" t="str">
        <f t="shared" si="70"/>
        <v>OtrosResultadosConAjusteEnPatrimonioMiembro</v>
      </c>
      <c r="J718" t="str">
        <f t="shared" si="67"/>
        <v>concepto</v>
      </c>
      <c r="K718" t="str">
        <f t="shared" si="68"/>
        <v>abstract</v>
      </c>
      <c r="L718" t="str">
        <f t="shared" si="71"/>
        <v>insert into dbax_defi_conc (pref_conc, codi_conc, tipo_conc, tipo_peri, tipo_valo, tipo_cuen) values ('cl-cs','OtrosResultadosConAjusteEnPatrimonioMiembro','concepto','duration','nonnum:domainItemType','abstract')</v>
      </c>
    </row>
    <row r="719" spans="1:12" x14ac:dyDescent="0.25">
      <c r="A719" t="s">
        <v>653</v>
      </c>
      <c r="B719" t="s">
        <v>303</v>
      </c>
      <c r="C719" t="s">
        <v>392</v>
      </c>
      <c r="D719" t="s">
        <v>310</v>
      </c>
      <c r="E719" t="s">
        <v>315</v>
      </c>
      <c r="F719" t="s">
        <v>78</v>
      </c>
      <c r="G719" s="1" t="str">
        <f t="shared" si="66"/>
        <v>cl-cs_Patrimonio</v>
      </c>
      <c r="H719" t="str">
        <f t="shared" si="69"/>
        <v>cl-cs</v>
      </c>
      <c r="I719" t="str">
        <f t="shared" si="70"/>
        <v>Patrimonio</v>
      </c>
      <c r="J719" t="str">
        <f t="shared" si="67"/>
        <v>concepto</v>
      </c>
      <c r="K719" t="str">
        <f t="shared" si="68"/>
        <v>credit</v>
      </c>
      <c r="L719" t="str">
        <f t="shared" si="71"/>
        <v>insert into dbax_defi_conc (pref_conc, codi_conc, tipo_conc, tipo_peri, tipo_valo, tipo_cuen) values ('cl-cs','Patrimonio','concepto','instant','xbrli:monetaryItemType','credit')</v>
      </c>
    </row>
    <row r="720" spans="1:12" x14ac:dyDescent="0.25">
      <c r="A720" t="s">
        <v>653</v>
      </c>
      <c r="B720" t="s">
        <v>303</v>
      </c>
      <c r="C720" t="s">
        <v>392</v>
      </c>
      <c r="D720" t="s">
        <v>310</v>
      </c>
      <c r="E720" t="s">
        <v>315</v>
      </c>
      <c r="F720" t="s">
        <v>78</v>
      </c>
      <c r="G720" s="1" t="str">
        <f t="shared" si="66"/>
        <v>cl-cs_Patrimonio</v>
      </c>
      <c r="H720" t="str">
        <f t="shared" si="69"/>
        <v>cl-cs</v>
      </c>
      <c r="I720" t="str">
        <f t="shared" si="70"/>
        <v>Patrimonio</v>
      </c>
      <c r="J720" t="str">
        <f t="shared" si="67"/>
        <v>concepto</v>
      </c>
      <c r="K720" t="str">
        <f t="shared" si="68"/>
        <v>credit</v>
      </c>
      <c r="L720" t="str">
        <f t="shared" si="71"/>
        <v>insert into dbax_defi_conc (pref_conc, codi_conc, tipo_conc, tipo_peri, tipo_valo, tipo_cuen) values ('cl-cs','Patrimonio','concepto','instant','xbrli:monetaryItemType','credit')</v>
      </c>
    </row>
    <row r="721" spans="1:12" x14ac:dyDescent="0.25">
      <c r="A721" t="s">
        <v>800</v>
      </c>
      <c r="B721" t="s">
        <v>303</v>
      </c>
      <c r="C721" t="s">
        <v>304</v>
      </c>
      <c r="D721" t="s">
        <v>305</v>
      </c>
      <c r="E721" t="s">
        <v>306</v>
      </c>
      <c r="F721" t="s">
        <v>78</v>
      </c>
      <c r="G721" s="1" t="str">
        <f t="shared" si="66"/>
        <v>cl-cs_PatrimonioMiembro</v>
      </c>
      <c r="H721" t="str">
        <f t="shared" si="69"/>
        <v>cl-cs</v>
      </c>
      <c r="I721" t="str">
        <f t="shared" si="70"/>
        <v>PatrimonioMiembro</v>
      </c>
      <c r="J721" t="str">
        <f t="shared" si="67"/>
        <v>concepto</v>
      </c>
      <c r="K721" t="str">
        <f t="shared" si="68"/>
        <v>abstract</v>
      </c>
      <c r="L721" t="str">
        <f t="shared" si="71"/>
        <v>insert into dbax_defi_conc (pref_conc, codi_conc, tipo_conc, tipo_peri, tipo_valo, tipo_cuen) values ('cl-cs','PatrimonioMiembro','concepto','duration','nonnum:domainItemType','abstract')</v>
      </c>
    </row>
    <row r="722" spans="1:12" x14ac:dyDescent="0.25">
      <c r="A722" t="s">
        <v>801</v>
      </c>
      <c r="B722" t="s">
        <v>303</v>
      </c>
      <c r="C722" t="s">
        <v>392</v>
      </c>
      <c r="D722" t="s">
        <v>310</v>
      </c>
      <c r="E722" t="s">
        <v>315</v>
      </c>
      <c r="F722" t="s">
        <v>78</v>
      </c>
      <c r="G722" s="1" t="str">
        <f t="shared" si="66"/>
        <v>cl-cs_PatrimonioPreviamenteReportado</v>
      </c>
      <c r="H722" t="str">
        <f t="shared" si="69"/>
        <v>cl-cs</v>
      </c>
      <c r="I722" t="str">
        <f t="shared" si="70"/>
        <v>PatrimonioPreviamenteReportado</v>
      </c>
      <c r="J722" t="str">
        <f t="shared" si="67"/>
        <v>concepto</v>
      </c>
      <c r="K722" t="str">
        <f t="shared" si="68"/>
        <v>credit</v>
      </c>
      <c r="L722" t="str">
        <f t="shared" si="71"/>
        <v>insert into dbax_defi_conc (pref_conc, codi_conc, tipo_conc, tipo_peri, tipo_valo, tipo_cuen) values ('cl-cs','PatrimonioPreviamenteReportado','concepto','instant','xbrli:monetaryItemType','credit')</v>
      </c>
    </row>
    <row r="723" spans="1:12" x14ac:dyDescent="0.25">
      <c r="A723" t="s">
        <v>802</v>
      </c>
      <c r="B723" t="s">
        <v>303</v>
      </c>
      <c r="C723" t="s">
        <v>304</v>
      </c>
      <c r="D723" t="s">
        <v>305</v>
      </c>
      <c r="E723" t="s">
        <v>306</v>
      </c>
      <c r="F723" t="s">
        <v>78</v>
      </c>
      <c r="G723" s="1" t="str">
        <f t="shared" si="66"/>
        <v>cl-cs_ReservaAjustePorCalceMiembro</v>
      </c>
      <c r="H723" t="str">
        <f t="shared" si="69"/>
        <v>cl-cs</v>
      </c>
      <c r="I723" t="str">
        <f t="shared" si="70"/>
        <v>ReservaAjustePorCalceMiembro</v>
      </c>
      <c r="J723" t="str">
        <f t="shared" si="67"/>
        <v>concepto</v>
      </c>
      <c r="K723" t="str">
        <f t="shared" si="68"/>
        <v>abstract</v>
      </c>
      <c r="L723" t="str">
        <f t="shared" si="71"/>
        <v>insert into dbax_defi_conc (pref_conc, codi_conc, tipo_conc, tipo_peri, tipo_valo, tipo_cuen) values ('cl-cs','ReservaAjustePorCalceMiembro','concepto','duration','nonnum:domainItemType','abstract')</v>
      </c>
    </row>
    <row r="724" spans="1:12" x14ac:dyDescent="0.25">
      <c r="A724" t="s">
        <v>803</v>
      </c>
      <c r="B724" t="s">
        <v>303</v>
      </c>
      <c r="C724" t="s">
        <v>304</v>
      </c>
      <c r="D724" t="s">
        <v>305</v>
      </c>
      <c r="E724" t="s">
        <v>306</v>
      </c>
      <c r="F724" t="s">
        <v>78</v>
      </c>
      <c r="G724" s="1" t="str">
        <f t="shared" si="66"/>
        <v>cl-cs_ReservaDescalceSegurosCUIMiembro</v>
      </c>
      <c r="H724" t="str">
        <f t="shared" si="69"/>
        <v>cl-cs</v>
      </c>
      <c r="I724" t="str">
        <f t="shared" si="70"/>
        <v>ReservaDescalceSegurosCUIMiembro</v>
      </c>
      <c r="J724" t="str">
        <f t="shared" si="67"/>
        <v>concepto</v>
      </c>
      <c r="K724" t="str">
        <f t="shared" si="68"/>
        <v>abstract</v>
      </c>
      <c r="L724" t="str">
        <f t="shared" si="71"/>
        <v>insert into dbax_defi_conc (pref_conc, codi_conc, tipo_conc, tipo_peri, tipo_valo, tipo_cuen) values ('cl-cs','ReservaDescalceSegurosCUIMiembro','concepto','duration','nonnum:domainItemType','abstract')</v>
      </c>
    </row>
    <row r="725" spans="1:12" x14ac:dyDescent="0.25">
      <c r="A725" t="s">
        <v>804</v>
      </c>
      <c r="B725" t="s">
        <v>303</v>
      </c>
      <c r="C725" t="s">
        <v>304</v>
      </c>
      <c r="D725" t="s">
        <v>305</v>
      </c>
      <c r="E725" t="s">
        <v>306</v>
      </c>
      <c r="F725" t="s">
        <v>78</v>
      </c>
      <c r="G725" s="1" t="str">
        <f t="shared" si="66"/>
        <v>cl-cs_ReservasMiembro</v>
      </c>
      <c r="H725" t="str">
        <f t="shared" si="69"/>
        <v>cl-cs</v>
      </c>
      <c r="I725" t="str">
        <f t="shared" si="70"/>
        <v>ReservasMiembro</v>
      </c>
      <c r="J725" t="str">
        <f t="shared" si="67"/>
        <v>concepto</v>
      </c>
      <c r="K725" t="str">
        <f t="shared" si="68"/>
        <v>abstract</v>
      </c>
      <c r="L725" t="str">
        <f t="shared" si="71"/>
        <v>insert into dbax_defi_conc (pref_conc, codi_conc, tipo_conc, tipo_peri, tipo_valo, tipo_cuen) values ('cl-cs','ReservasMiembro','concepto','duration','nonnum:domainItemType','abstract')</v>
      </c>
    </row>
    <row r="726" spans="1:12" x14ac:dyDescent="0.25">
      <c r="A726" t="s">
        <v>697</v>
      </c>
      <c r="B726" t="s">
        <v>303</v>
      </c>
      <c r="C726" t="s">
        <v>304</v>
      </c>
      <c r="D726" t="s">
        <v>310</v>
      </c>
      <c r="E726" t="s">
        <v>315</v>
      </c>
      <c r="F726" t="s">
        <v>78</v>
      </c>
      <c r="G726" s="1" t="str">
        <f t="shared" si="66"/>
        <v>cl-cs_ResultadoActivosFinancieros</v>
      </c>
      <c r="H726" t="str">
        <f t="shared" si="69"/>
        <v>cl-cs</v>
      </c>
      <c r="I726" t="str">
        <f t="shared" si="70"/>
        <v>ResultadoActivosFinancieros</v>
      </c>
      <c r="J726" t="str">
        <f t="shared" si="67"/>
        <v>concepto</v>
      </c>
      <c r="K726" t="str">
        <f t="shared" si="68"/>
        <v>credit</v>
      </c>
      <c r="L726" t="str">
        <f t="shared" si="71"/>
        <v>insert into dbax_defi_conc (pref_conc, codi_conc, tipo_conc, tipo_peri, tipo_valo, tipo_cuen) values ('cl-cs','ResultadoActivosFinancieros','concepto','duration','xbrli:monetaryItemType','credit')</v>
      </c>
    </row>
    <row r="727" spans="1:12" x14ac:dyDescent="0.25">
      <c r="A727" t="s">
        <v>805</v>
      </c>
      <c r="B727" t="s">
        <v>303</v>
      </c>
      <c r="C727" t="s">
        <v>304</v>
      </c>
      <c r="D727" t="s">
        <v>305</v>
      </c>
      <c r="E727" t="s">
        <v>306</v>
      </c>
      <c r="F727" t="s">
        <v>78</v>
      </c>
      <c r="G727" s="1" t="str">
        <f t="shared" si="66"/>
        <v>cl-cs_ResultadoCoberturasFlujoCajaMiembro</v>
      </c>
      <c r="H727" t="str">
        <f t="shared" si="69"/>
        <v>cl-cs</v>
      </c>
      <c r="I727" t="str">
        <f t="shared" si="70"/>
        <v>ResultadoCoberturasFlujoCajaMiembro</v>
      </c>
      <c r="J727" t="str">
        <f t="shared" si="67"/>
        <v>concepto</v>
      </c>
      <c r="K727" t="str">
        <f t="shared" si="68"/>
        <v>abstract</v>
      </c>
      <c r="L727" t="str">
        <f t="shared" si="71"/>
        <v>insert into dbax_defi_conc (pref_conc, codi_conc, tipo_conc, tipo_peri, tipo_valo, tipo_cuen) values ('cl-cs','ResultadoCoberturasFlujoCajaMiembro','concepto','duration','nonnum:domainItemType','abstract')</v>
      </c>
    </row>
    <row r="728" spans="1:12" x14ac:dyDescent="0.25">
      <c r="A728" t="s">
        <v>698</v>
      </c>
      <c r="B728" t="s">
        <v>303</v>
      </c>
      <c r="C728" t="s">
        <v>304</v>
      </c>
      <c r="D728" t="s">
        <v>310</v>
      </c>
      <c r="E728" t="s">
        <v>315</v>
      </c>
      <c r="F728" t="s">
        <v>78</v>
      </c>
      <c r="G728" s="1" t="str">
        <f t="shared" si="66"/>
        <v>cl-cs_ResultadoCoberturasFlujoDeCaja</v>
      </c>
      <c r="H728" t="str">
        <f t="shared" si="69"/>
        <v>cl-cs</v>
      </c>
      <c r="I728" t="str">
        <f t="shared" si="70"/>
        <v>ResultadoCoberturasFlujoDeCaja</v>
      </c>
      <c r="J728" t="str">
        <f t="shared" si="67"/>
        <v>concepto</v>
      </c>
      <c r="K728" t="str">
        <f t="shared" si="68"/>
        <v>credit</v>
      </c>
      <c r="L728" t="str">
        <f t="shared" si="71"/>
        <v>insert into dbax_defi_conc (pref_conc, codi_conc, tipo_conc, tipo_peri, tipo_valo, tipo_cuen) values ('cl-cs','ResultadoCoberturasFlujoDeCaja','concepto','duration','xbrli:monetaryItemType','credit')</v>
      </c>
    </row>
    <row r="729" spans="1:12" x14ac:dyDescent="0.25">
      <c r="A729" t="s">
        <v>700</v>
      </c>
      <c r="B729" t="s">
        <v>303</v>
      </c>
      <c r="C729" t="s">
        <v>304</v>
      </c>
      <c r="D729" t="s">
        <v>310</v>
      </c>
      <c r="E729" t="s">
        <v>315</v>
      </c>
      <c r="F729" t="s">
        <v>78</v>
      </c>
      <c r="G729" s="1" t="str">
        <f t="shared" si="66"/>
        <v>cl-cs_ResultadoDelPeriodo</v>
      </c>
      <c r="H729" t="str">
        <f t="shared" si="69"/>
        <v>cl-cs</v>
      </c>
      <c r="I729" t="str">
        <f t="shared" si="70"/>
        <v>ResultadoDelPeriodo</v>
      </c>
      <c r="J729" t="str">
        <f t="shared" si="67"/>
        <v>concepto</v>
      </c>
      <c r="K729" t="str">
        <f t="shared" si="68"/>
        <v>credit</v>
      </c>
      <c r="L729" t="str">
        <f t="shared" si="71"/>
        <v>insert into dbax_defi_conc (pref_conc, codi_conc, tipo_conc, tipo_peri, tipo_valo, tipo_cuen) values ('cl-cs','ResultadoDelPeriodo','concepto','duration','xbrli:monetaryItemType','credit')</v>
      </c>
    </row>
    <row r="730" spans="1:12" x14ac:dyDescent="0.25">
      <c r="A730" t="s">
        <v>806</v>
      </c>
      <c r="B730" t="s">
        <v>303</v>
      </c>
      <c r="C730" t="s">
        <v>304</v>
      </c>
      <c r="D730" t="s">
        <v>305</v>
      </c>
      <c r="E730" t="s">
        <v>306</v>
      </c>
      <c r="F730" t="s">
        <v>78</v>
      </c>
      <c r="G730" s="1" t="str">
        <f t="shared" si="66"/>
        <v>cl-cs_ResultadoDelPeriodoMiembro</v>
      </c>
      <c r="H730" t="str">
        <f t="shared" si="69"/>
        <v>cl-cs</v>
      </c>
      <c r="I730" t="str">
        <f t="shared" si="70"/>
        <v>ResultadoDelPeriodoMiembro</v>
      </c>
      <c r="J730" t="str">
        <f t="shared" si="67"/>
        <v>concepto</v>
      </c>
      <c r="K730" t="str">
        <f t="shared" si="68"/>
        <v>abstract</v>
      </c>
      <c r="L730" t="str">
        <f t="shared" si="71"/>
        <v>insert into dbax_defi_conc (pref_conc, codi_conc, tipo_conc, tipo_peri, tipo_valo, tipo_cuen) values ('cl-cs','ResultadoDelPeriodoMiembro','concepto','duration','nonnum:domainItemType','abstract')</v>
      </c>
    </row>
    <row r="731" spans="1:12" x14ac:dyDescent="0.25">
      <c r="A731" t="s">
        <v>807</v>
      </c>
      <c r="B731" t="s">
        <v>303</v>
      </c>
      <c r="C731" t="s">
        <v>304</v>
      </c>
      <c r="D731" t="s">
        <v>305</v>
      </c>
      <c r="E731" t="s">
        <v>306</v>
      </c>
      <c r="F731" t="s">
        <v>78</v>
      </c>
      <c r="G731" s="1" t="str">
        <f t="shared" si="66"/>
        <v>cl-cs_ResultadoEvaluacionPropiedadesMueblesYEquipoMiembro</v>
      </c>
      <c r="H731" t="str">
        <f t="shared" si="69"/>
        <v>cl-cs</v>
      </c>
      <c r="I731" t="str">
        <f t="shared" si="70"/>
        <v>ResultadoEvaluacionPropiedadesMueblesYEquipoMiembro</v>
      </c>
      <c r="J731" t="str">
        <f t="shared" si="67"/>
        <v>concepto</v>
      </c>
      <c r="K731" t="str">
        <f t="shared" si="68"/>
        <v>abstract</v>
      </c>
      <c r="L731" t="str">
        <f t="shared" si="71"/>
        <v>insert into dbax_defi_conc (pref_conc, codi_conc, tipo_conc, tipo_peri, tipo_valo, tipo_cuen) values ('cl-cs','ResultadoEvaluacionPropiedadesMueblesYEquipoMiembro','concepto','duration','nonnum:domainItemType','abstract')</v>
      </c>
    </row>
    <row r="732" spans="1:12" x14ac:dyDescent="0.25">
      <c r="A732" t="s">
        <v>701</v>
      </c>
      <c r="B732" t="s">
        <v>303</v>
      </c>
      <c r="C732" t="s">
        <v>304</v>
      </c>
      <c r="D732" t="s">
        <v>310</v>
      </c>
      <c r="E732" t="s">
        <v>315</v>
      </c>
      <c r="F732" t="s">
        <v>78</v>
      </c>
      <c r="G732" s="1" t="str">
        <f t="shared" si="66"/>
        <v>cl-cs_ResultadoEvaluacionPropiedadesMueblesYEquipos</v>
      </c>
      <c r="H732" t="str">
        <f t="shared" si="69"/>
        <v>cl-cs</v>
      </c>
      <c r="I732" t="str">
        <f t="shared" si="70"/>
        <v>ResultadoEvaluacionPropiedadesMueblesYEquipos</v>
      </c>
      <c r="J732" t="str">
        <f t="shared" si="67"/>
        <v>concepto</v>
      </c>
      <c r="K732" t="str">
        <f t="shared" si="68"/>
        <v>credit</v>
      </c>
      <c r="L732" t="str">
        <f t="shared" si="71"/>
        <v>insert into dbax_defi_conc (pref_conc, codi_conc, tipo_conc, tipo_peri, tipo_valo, tipo_cuen) values ('cl-cs','ResultadoEvaluacionPropiedadesMueblesYEquipos','concepto','duration','xbrli:monetaryItemType','credit')</v>
      </c>
    </row>
    <row r="733" spans="1:12" x14ac:dyDescent="0.25">
      <c r="A733" t="s">
        <v>702</v>
      </c>
      <c r="B733" t="s">
        <v>303</v>
      </c>
      <c r="C733" t="s">
        <v>304</v>
      </c>
      <c r="D733" t="s">
        <v>310</v>
      </c>
      <c r="E733" t="s">
        <v>315</v>
      </c>
      <c r="F733" t="s">
        <v>78</v>
      </c>
      <c r="G733" s="1" t="str">
        <f t="shared" si="66"/>
        <v>cl-cs_ResultadoIntegral</v>
      </c>
      <c r="H733" t="str">
        <f t="shared" si="69"/>
        <v>cl-cs</v>
      </c>
      <c r="I733" t="str">
        <f t="shared" si="70"/>
        <v>ResultadoIntegral</v>
      </c>
      <c r="J733" t="str">
        <f t="shared" si="67"/>
        <v>concepto</v>
      </c>
      <c r="K733" t="str">
        <f t="shared" si="68"/>
        <v>credit</v>
      </c>
      <c r="L733" t="str">
        <f t="shared" si="71"/>
        <v>insert into dbax_defi_conc (pref_conc, codi_conc, tipo_conc, tipo_peri, tipo_valo, tipo_cuen) values ('cl-cs','ResultadoIntegral','concepto','duration','xbrli:monetaryItemType','credit')</v>
      </c>
    </row>
    <row r="734" spans="1:12" x14ac:dyDescent="0.25">
      <c r="A734" t="s">
        <v>808</v>
      </c>
      <c r="B734" t="s">
        <v>303</v>
      </c>
      <c r="C734" t="s">
        <v>304</v>
      </c>
      <c r="D734" t="s">
        <v>305</v>
      </c>
      <c r="E734" t="s">
        <v>306</v>
      </c>
      <c r="F734" t="s">
        <v>78</v>
      </c>
      <c r="G734" s="1" t="str">
        <f t="shared" si="66"/>
        <v>cl-cs_ResultadosActivosFinancierosMiembro</v>
      </c>
      <c r="H734" t="str">
        <f t="shared" si="69"/>
        <v>cl-cs</v>
      </c>
      <c r="I734" t="str">
        <f t="shared" si="70"/>
        <v>ResultadosActivosFinancierosMiembro</v>
      </c>
      <c r="J734" t="str">
        <f t="shared" si="67"/>
        <v>concepto</v>
      </c>
      <c r="K734" t="str">
        <f t="shared" si="68"/>
        <v>abstract</v>
      </c>
      <c r="L734" t="str">
        <f t="shared" si="71"/>
        <v>insert into dbax_defi_conc (pref_conc, codi_conc, tipo_conc, tipo_peri, tipo_valo, tipo_cuen) values ('cl-cs','ResultadosActivosFinancierosMiembro','concepto','duration','nonnum:domainItemType','abstract')</v>
      </c>
    </row>
    <row r="735" spans="1:12" x14ac:dyDescent="0.25">
      <c r="A735" t="s">
        <v>809</v>
      </c>
      <c r="B735" t="s">
        <v>303</v>
      </c>
      <c r="C735" t="s">
        <v>304</v>
      </c>
      <c r="D735" t="s">
        <v>305</v>
      </c>
      <c r="E735" t="s">
        <v>306</v>
      </c>
      <c r="F735" t="s">
        <v>78</v>
      </c>
      <c r="G735" s="1" t="str">
        <f t="shared" si="66"/>
        <v>cl-cs_ResultadosAcumuladosMiembro</v>
      </c>
      <c r="H735" t="str">
        <f t="shared" si="69"/>
        <v>cl-cs</v>
      </c>
      <c r="I735" t="str">
        <f t="shared" si="70"/>
        <v>ResultadosAcumuladosMiembro</v>
      </c>
      <c r="J735" t="str">
        <f t="shared" si="67"/>
        <v>concepto</v>
      </c>
      <c r="K735" t="str">
        <f t="shared" si="68"/>
        <v>abstract</v>
      </c>
      <c r="L735" t="str">
        <f t="shared" si="71"/>
        <v>insert into dbax_defi_conc (pref_conc, codi_conc, tipo_conc, tipo_peri, tipo_valo, tipo_cuen) values ('cl-cs','ResultadosAcumuladosMiembro','concepto','duration','nonnum:domainItemType','abstract')</v>
      </c>
    </row>
    <row r="736" spans="1:12" x14ac:dyDescent="0.25">
      <c r="A736" t="s">
        <v>810</v>
      </c>
      <c r="B736" t="s">
        <v>303</v>
      </c>
      <c r="C736" t="s">
        <v>304</v>
      </c>
      <c r="D736" t="s">
        <v>305</v>
      </c>
      <c r="E736" t="s">
        <v>306</v>
      </c>
      <c r="F736" t="s">
        <v>78</v>
      </c>
      <c r="G736" s="1" t="str">
        <f t="shared" si="66"/>
        <v>cl-cs_ResultadosAcumuladosPeriodosAnterioresMiembro</v>
      </c>
      <c r="H736" t="str">
        <f t="shared" si="69"/>
        <v>cl-cs</v>
      </c>
      <c r="I736" t="str">
        <f t="shared" si="70"/>
        <v>ResultadosAcumuladosPeriodosAnterioresMiembro</v>
      </c>
      <c r="J736" t="str">
        <f t="shared" si="67"/>
        <v>concepto</v>
      </c>
      <c r="K736" t="str">
        <f t="shared" si="68"/>
        <v>abstract</v>
      </c>
      <c r="L736" t="str">
        <f t="shared" si="71"/>
        <v>insert into dbax_defi_conc (pref_conc, codi_conc, tipo_conc, tipo_peri, tipo_valo, tipo_cuen) values ('cl-cs','ResultadosAcumuladosPeriodosAnterioresMiembro','concepto','duration','nonnum:domainItemType','abstract')</v>
      </c>
    </row>
    <row r="737" spans="1:12" x14ac:dyDescent="0.25">
      <c r="A737" t="s">
        <v>811</v>
      </c>
      <c r="B737" t="s">
        <v>303</v>
      </c>
      <c r="C737" t="s">
        <v>304</v>
      </c>
      <c r="D737" t="s">
        <v>305</v>
      </c>
      <c r="E737" t="s">
        <v>306</v>
      </c>
      <c r="F737" t="s">
        <v>78</v>
      </c>
      <c r="G737" s="1" t="str">
        <f t="shared" si="66"/>
        <v>cl-cs_SobrePrecioAccionesMiembro</v>
      </c>
      <c r="H737" t="str">
        <f t="shared" si="69"/>
        <v>cl-cs</v>
      </c>
      <c r="I737" t="str">
        <f t="shared" si="70"/>
        <v>SobrePrecioAccionesMiembro</v>
      </c>
      <c r="J737" t="str">
        <f t="shared" si="67"/>
        <v>concepto</v>
      </c>
      <c r="K737" t="str">
        <f t="shared" si="68"/>
        <v>abstract</v>
      </c>
      <c r="L737" t="str">
        <f t="shared" si="71"/>
        <v>insert into dbax_defi_conc (pref_conc, codi_conc, tipo_conc, tipo_peri, tipo_valo, tipo_cuen) values ('cl-cs','SobrePrecioAccionesMiembro','concepto','duration','nonnum:domainItemType','abstract')</v>
      </c>
    </row>
    <row r="738" spans="1:12" x14ac:dyDescent="0.25">
      <c r="A738" t="s">
        <v>812</v>
      </c>
      <c r="B738" t="s">
        <v>303</v>
      </c>
      <c r="C738" t="s">
        <v>304</v>
      </c>
      <c r="D738" t="s">
        <v>310</v>
      </c>
      <c r="E738" t="s">
        <v>311</v>
      </c>
      <c r="F738" t="s">
        <v>78</v>
      </c>
      <c r="G738" s="1" t="str">
        <f t="shared" si="66"/>
        <v>cl-cs_TransferenciaDePatrimonioAResultado</v>
      </c>
      <c r="H738" t="str">
        <f t="shared" si="69"/>
        <v>cl-cs</v>
      </c>
      <c r="I738" t="str">
        <f t="shared" si="70"/>
        <v>TransferenciaDePatrimonioAResultado</v>
      </c>
      <c r="J738" t="str">
        <f t="shared" si="67"/>
        <v>concepto</v>
      </c>
      <c r="K738" t="str">
        <f t="shared" si="68"/>
        <v>debit</v>
      </c>
      <c r="L738" t="str">
        <f t="shared" si="71"/>
        <v>insert into dbax_defi_conc (pref_conc, codi_conc, tipo_conc, tipo_peri, tipo_valo, tipo_cuen) values ('cl-cs','TransferenciaDePatrimonioAResultado','concepto','duration','xbrli:monetaryItemType','debit')</v>
      </c>
    </row>
    <row r="739" spans="1:12" x14ac:dyDescent="0.25">
      <c r="A739" t="s">
        <v>813</v>
      </c>
      <c r="B739" t="s">
        <v>303</v>
      </c>
      <c r="C739" t="s">
        <v>304</v>
      </c>
      <c r="D739" t="s">
        <v>310</v>
      </c>
      <c r="E739" t="s">
        <v>315</v>
      </c>
      <c r="F739" t="s">
        <v>78</v>
      </c>
      <c r="G739" s="1" t="str">
        <f t="shared" si="66"/>
        <v>cl-cs_TransferenciasAResultadosAcumulados</v>
      </c>
      <c r="H739" t="str">
        <f t="shared" si="69"/>
        <v>cl-cs</v>
      </c>
      <c r="I739" t="str">
        <f t="shared" si="70"/>
        <v>TransferenciasAResultadosAcumulados</v>
      </c>
      <c r="J739" t="str">
        <f t="shared" si="67"/>
        <v>concepto</v>
      </c>
      <c r="K739" t="str">
        <f t="shared" si="68"/>
        <v>credit</v>
      </c>
      <c r="L739" t="str">
        <f t="shared" si="71"/>
        <v>insert into dbax_defi_conc (pref_conc, codi_conc, tipo_conc, tipo_peri, tipo_valo, tipo_cuen) values ('cl-cs','TransferenciasAResultadosAcumulados','concepto','duration','xbrli:monetaryItemType','credit')</v>
      </c>
    </row>
    <row r="740" spans="1:12" x14ac:dyDescent="0.25">
      <c r="A740" t="s">
        <v>814</v>
      </c>
      <c r="B740" t="s">
        <v>303</v>
      </c>
      <c r="C740" t="s">
        <v>304</v>
      </c>
      <c r="D740" t="s">
        <v>305</v>
      </c>
      <c r="E740" t="s">
        <v>306</v>
      </c>
      <c r="F740" t="s">
        <v>78</v>
      </c>
      <c r="G740" s="1" t="str">
        <f t="shared" si="66"/>
        <v>cl-cs_AccionistaCincoMiembro</v>
      </c>
      <c r="H740" t="str">
        <f t="shared" si="69"/>
        <v>cl-cs</v>
      </c>
      <c r="I740" t="str">
        <f t="shared" si="70"/>
        <v>AccionistaCincoMiembro</v>
      </c>
      <c r="J740" t="str">
        <f t="shared" si="67"/>
        <v>concepto</v>
      </c>
      <c r="K740" t="str">
        <f t="shared" si="68"/>
        <v>abstract</v>
      </c>
      <c r="L740" t="str">
        <f t="shared" si="71"/>
        <v>insert into dbax_defi_conc (pref_conc, codi_conc, tipo_conc, tipo_peri, tipo_valo, tipo_cuen) values ('cl-cs','AccionistaCincoMiembro','concepto','duration','nonnum:domainItemType','abstract')</v>
      </c>
    </row>
    <row r="741" spans="1:12" x14ac:dyDescent="0.25">
      <c r="A741" t="s">
        <v>815</v>
      </c>
      <c r="B741" t="s">
        <v>303</v>
      </c>
      <c r="C741" t="s">
        <v>304</v>
      </c>
      <c r="D741" t="s">
        <v>305</v>
      </c>
      <c r="E741" t="s">
        <v>306</v>
      </c>
      <c r="F741" t="s">
        <v>78</v>
      </c>
      <c r="G741" s="1" t="str">
        <f t="shared" si="66"/>
        <v>cl-cs_AccionistaCuatroMiembro</v>
      </c>
      <c r="H741" t="str">
        <f t="shared" si="69"/>
        <v>cl-cs</v>
      </c>
      <c r="I741" t="str">
        <f t="shared" si="70"/>
        <v>AccionistaCuatroMiembro</v>
      </c>
      <c r="J741" t="str">
        <f t="shared" si="67"/>
        <v>concepto</v>
      </c>
      <c r="K741" t="str">
        <f t="shared" si="68"/>
        <v>abstract</v>
      </c>
      <c r="L741" t="str">
        <f t="shared" si="71"/>
        <v>insert into dbax_defi_conc (pref_conc, codi_conc, tipo_conc, tipo_peri, tipo_valo, tipo_cuen) values ('cl-cs','AccionistaCuatroMiembro','concepto','duration','nonnum:domainItemType','abstract')</v>
      </c>
    </row>
    <row r="742" spans="1:12" x14ac:dyDescent="0.25">
      <c r="A742" t="s">
        <v>816</v>
      </c>
      <c r="B742" t="s">
        <v>303</v>
      </c>
      <c r="C742" t="s">
        <v>304</v>
      </c>
      <c r="D742" t="s">
        <v>305</v>
      </c>
      <c r="E742" t="s">
        <v>306</v>
      </c>
      <c r="F742" t="s">
        <v>78</v>
      </c>
      <c r="G742" s="1" t="str">
        <f t="shared" si="66"/>
        <v>cl-cs_AccionistaDiezMiembro</v>
      </c>
      <c r="H742" t="str">
        <f t="shared" si="69"/>
        <v>cl-cs</v>
      </c>
      <c r="I742" t="str">
        <f t="shared" si="70"/>
        <v>AccionistaDiezMiembro</v>
      </c>
      <c r="J742" t="str">
        <f t="shared" si="67"/>
        <v>concepto</v>
      </c>
      <c r="K742" t="str">
        <f t="shared" si="68"/>
        <v>abstract</v>
      </c>
      <c r="L742" t="str">
        <f t="shared" si="71"/>
        <v>insert into dbax_defi_conc (pref_conc, codi_conc, tipo_conc, tipo_peri, tipo_valo, tipo_cuen) values ('cl-cs','AccionistaDiezMiembro','concepto','duration','nonnum:domainItemType','abstract')</v>
      </c>
    </row>
    <row r="743" spans="1:12" x14ac:dyDescent="0.25">
      <c r="A743" t="s">
        <v>817</v>
      </c>
      <c r="B743" t="s">
        <v>303</v>
      </c>
      <c r="C743" t="s">
        <v>304</v>
      </c>
      <c r="D743" t="s">
        <v>305</v>
      </c>
      <c r="E743" t="s">
        <v>306</v>
      </c>
      <c r="F743" t="s">
        <v>78</v>
      </c>
      <c r="G743" s="1" t="str">
        <f t="shared" si="66"/>
        <v>cl-cs_AccionistaDosMiembro</v>
      </c>
      <c r="H743" t="str">
        <f t="shared" si="69"/>
        <v>cl-cs</v>
      </c>
      <c r="I743" t="str">
        <f t="shared" si="70"/>
        <v>AccionistaDosMiembro</v>
      </c>
      <c r="J743" t="str">
        <f t="shared" si="67"/>
        <v>concepto</v>
      </c>
      <c r="K743" t="str">
        <f t="shared" si="68"/>
        <v>abstract</v>
      </c>
      <c r="L743" t="str">
        <f t="shared" si="71"/>
        <v>insert into dbax_defi_conc (pref_conc, codi_conc, tipo_conc, tipo_peri, tipo_valo, tipo_cuen) values ('cl-cs','AccionistaDosMiembro','concepto','duration','nonnum:domainItemType','abstract')</v>
      </c>
    </row>
    <row r="744" spans="1:12" x14ac:dyDescent="0.25">
      <c r="A744" t="s">
        <v>818</v>
      </c>
      <c r="B744" t="s">
        <v>303</v>
      </c>
      <c r="C744" t="s">
        <v>304</v>
      </c>
      <c r="D744" t="s">
        <v>305</v>
      </c>
      <c r="E744" t="s">
        <v>306</v>
      </c>
      <c r="F744" t="s">
        <v>78</v>
      </c>
      <c r="G744" s="1" t="str">
        <f t="shared" si="66"/>
        <v>cl-cs_AccionistaNueveMiembro</v>
      </c>
      <c r="H744" t="str">
        <f t="shared" si="69"/>
        <v>cl-cs</v>
      </c>
      <c r="I744" t="str">
        <f t="shared" si="70"/>
        <v>AccionistaNueveMiembro</v>
      </c>
      <c r="J744" t="str">
        <f t="shared" si="67"/>
        <v>concepto</v>
      </c>
      <c r="K744" t="str">
        <f t="shared" si="68"/>
        <v>abstract</v>
      </c>
      <c r="L744" t="str">
        <f t="shared" si="71"/>
        <v>insert into dbax_defi_conc (pref_conc, codi_conc, tipo_conc, tipo_peri, tipo_valo, tipo_cuen) values ('cl-cs','AccionistaNueveMiembro','concepto','duration','nonnum:domainItemType','abstract')</v>
      </c>
    </row>
    <row r="745" spans="1:12" x14ac:dyDescent="0.25">
      <c r="A745" t="s">
        <v>819</v>
      </c>
      <c r="B745" t="s">
        <v>303</v>
      </c>
      <c r="C745" t="s">
        <v>304</v>
      </c>
      <c r="D745" t="s">
        <v>305</v>
      </c>
      <c r="E745" t="s">
        <v>306</v>
      </c>
      <c r="F745" t="s">
        <v>78</v>
      </c>
      <c r="G745" s="1" t="str">
        <f t="shared" si="66"/>
        <v>cl-cs_AccionistaOchoMiembro</v>
      </c>
      <c r="H745" t="str">
        <f t="shared" si="69"/>
        <v>cl-cs</v>
      </c>
      <c r="I745" t="str">
        <f t="shared" si="70"/>
        <v>AccionistaOchoMiembro</v>
      </c>
      <c r="J745" t="str">
        <f t="shared" si="67"/>
        <v>concepto</v>
      </c>
      <c r="K745" t="str">
        <f t="shared" si="68"/>
        <v>abstract</v>
      </c>
      <c r="L745" t="str">
        <f t="shared" si="71"/>
        <v>insert into dbax_defi_conc (pref_conc, codi_conc, tipo_conc, tipo_peri, tipo_valo, tipo_cuen) values ('cl-cs','AccionistaOchoMiembro','concepto','duration','nonnum:domainItemType','abstract')</v>
      </c>
    </row>
    <row r="746" spans="1:12" x14ac:dyDescent="0.25">
      <c r="A746" t="s">
        <v>820</v>
      </c>
      <c r="B746" t="s">
        <v>303</v>
      </c>
      <c r="C746" t="s">
        <v>304</v>
      </c>
      <c r="D746" t="s">
        <v>305</v>
      </c>
      <c r="E746" t="s">
        <v>306</v>
      </c>
      <c r="F746" t="s">
        <v>78</v>
      </c>
      <c r="G746" s="1" t="str">
        <f t="shared" si="66"/>
        <v>cl-cs_AccionistaSeisMiembro</v>
      </c>
      <c r="H746" t="str">
        <f t="shared" si="69"/>
        <v>cl-cs</v>
      </c>
      <c r="I746" t="str">
        <f t="shared" si="70"/>
        <v>AccionistaSeisMiembro</v>
      </c>
      <c r="J746" t="str">
        <f t="shared" si="67"/>
        <v>concepto</v>
      </c>
      <c r="K746" t="str">
        <f t="shared" si="68"/>
        <v>abstract</v>
      </c>
      <c r="L746" t="str">
        <f t="shared" si="71"/>
        <v>insert into dbax_defi_conc (pref_conc, codi_conc, tipo_conc, tipo_peri, tipo_valo, tipo_cuen) values ('cl-cs','AccionistaSeisMiembro','concepto','duration','nonnum:domainItemType','abstract')</v>
      </c>
    </row>
    <row r="747" spans="1:12" x14ac:dyDescent="0.25">
      <c r="A747" t="s">
        <v>821</v>
      </c>
      <c r="B747" t="s">
        <v>303</v>
      </c>
      <c r="C747" t="s">
        <v>304</v>
      </c>
      <c r="D747" t="s">
        <v>305</v>
      </c>
      <c r="E747" t="s">
        <v>306</v>
      </c>
      <c r="F747" t="s">
        <v>78</v>
      </c>
      <c r="G747" s="1" t="str">
        <f t="shared" si="66"/>
        <v>cl-cs_AccionistaSieteMiembro</v>
      </c>
      <c r="H747" t="str">
        <f t="shared" si="69"/>
        <v>cl-cs</v>
      </c>
      <c r="I747" t="str">
        <f t="shared" si="70"/>
        <v>AccionistaSieteMiembro</v>
      </c>
      <c r="J747" t="str">
        <f t="shared" si="67"/>
        <v>concepto</v>
      </c>
      <c r="K747" t="str">
        <f t="shared" si="68"/>
        <v>abstract</v>
      </c>
      <c r="L747" t="str">
        <f t="shared" si="71"/>
        <v>insert into dbax_defi_conc (pref_conc, codi_conc, tipo_conc, tipo_peri, tipo_valo, tipo_cuen) values ('cl-cs','AccionistaSieteMiembro','concepto','duration','nonnum:domainItemType','abstract')</v>
      </c>
    </row>
    <row r="748" spans="1:12" x14ac:dyDescent="0.25">
      <c r="A748" t="s">
        <v>822</v>
      </c>
      <c r="B748" t="s">
        <v>303</v>
      </c>
      <c r="C748" t="s">
        <v>304</v>
      </c>
      <c r="D748" t="s">
        <v>317</v>
      </c>
      <c r="E748" t="s">
        <v>306</v>
      </c>
      <c r="F748" t="s">
        <v>78</v>
      </c>
      <c r="G748" s="1" t="str">
        <f t="shared" si="66"/>
        <v>cl-cs_AccionistasPartidas</v>
      </c>
      <c r="H748" t="str">
        <f t="shared" si="69"/>
        <v>cl-cs</v>
      </c>
      <c r="I748" t="str">
        <f t="shared" si="70"/>
        <v>AccionistasPartidas</v>
      </c>
      <c r="J748" t="str">
        <f t="shared" si="67"/>
        <v>concepto</v>
      </c>
      <c r="K748" t="str">
        <f t="shared" si="68"/>
        <v>abstract</v>
      </c>
      <c r="L748" t="str">
        <f t="shared" si="71"/>
        <v>insert into dbax_defi_conc (pref_conc, codi_conc, tipo_conc, tipo_peri, tipo_valo, tipo_cuen) values ('cl-cs','AccionistasPartidas','concepto','duration','xbrli:stringItemType','abstract')</v>
      </c>
    </row>
    <row r="749" spans="1:12" x14ac:dyDescent="0.25">
      <c r="A749" t="s">
        <v>823</v>
      </c>
      <c r="B749" t="s">
        <v>303</v>
      </c>
      <c r="C749" t="s">
        <v>304</v>
      </c>
      <c r="D749" t="s">
        <v>305</v>
      </c>
      <c r="E749" t="s">
        <v>306</v>
      </c>
      <c r="F749" t="s">
        <v>78</v>
      </c>
      <c r="G749" s="1" t="str">
        <f t="shared" si="66"/>
        <v>cl-cs_AccionistaTresMiembro</v>
      </c>
      <c r="H749" t="str">
        <f t="shared" si="69"/>
        <v>cl-cs</v>
      </c>
      <c r="I749" t="str">
        <f t="shared" si="70"/>
        <v>AccionistaTresMiembro</v>
      </c>
      <c r="J749" t="str">
        <f t="shared" si="67"/>
        <v>concepto</v>
      </c>
      <c r="K749" t="str">
        <f t="shared" si="68"/>
        <v>abstract</v>
      </c>
      <c r="L749" t="str">
        <f t="shared" si="71"/>
        <v>insert into dbax_defi_conc (pref_conc, codi_conc, tipo_conc, tipo_peri, tipo_valo, tipo_cuen) values ('cl-cs','AccionistaTresMiembro','concepto','duration','nonnum:domainItemType','abstract')</v>
      </c>
    </row>
    <row r="750" spans="1:12" x14ac:dyDescent="0.25">
      <c r="A750" t="s">
        <v>824</v>
      </c>
      <c r="B750" t="s">
        <v>303</v>
      </c>
      <c r="C750" t="s">
        <v>304</v>
      </c>
      <c r="D750" t="s">
        <v>305</v>
      </c>
      <c r="E750" t="s">
        <v>306</v>
      </c>
      <c r="F750" t="s">
        <v>78</v>
      </c>
      <c r="G750" s="1" t="str">
        <f t="shared" si="66"/>
        <v>cl-cs_AccionistaUnoMiembro</v>
      </c>
      <c r="H750" t="str">
        <f t="shared" si="69"/>
        <v>cl-cs</v>
      </c>
      <c r="I750" t="str">
        <f t="shared" si="70"/>
        <v>AccionistaUnoMiembro</v>
      </c>
      <c r="J750" t="str">
        <f t="shared" si="67"/>
        <v>concepto</v>
      </c>
      <c r="K750" t="str">
        <f t="shared" si="68"/>
        <v>abstract</v>
      </c>
      <c r="L750" t="str">
        <f t="shared" si="71"/>
        <v>insert into dbax_defi_conc (pref_conc, codi_conc, tipo_conc, tipo_peri, tipo_valo, tipo_cuen) values ('cl-cs','AccionistaUnoMiembro','concepto','duration','nonnum:domainItemType','abstract')</v>
      </c>
    </row>
    <row r="751" spans="1:12" x14ac:dyDescent="0.25">
      <c r="A751" t="s">
        <v>825</v>
      </c>
      <c r="B751" t="s">
        <v>303</v>
      </c>
      <c r="C751" t="s">
        <v>304</v>
      </c>
      <c r="D751" t="s">
        <v>317</v>
      </c>
      <c r="E751" t="s">
        <v>349</v>
      </c>
      <c r="F751" t="s">
        <v>78</v>
      </c>
      <c r="G751" s="1" t="str">
        <f t="shared" si="66"/>
        <v>cl-cs_ActividadesPrincipales</v>
      </c>
      <c r="H751" t="str">
        <f t="shared" si="69"/>
        <v>cl-cs</v>
      </c>
      <c r="I751" t="str">
        <f t="shared" si="70"/>
        <v>ActividadesPrincipales</v>
      </c>
      <c r="J751" t="str">
        <f t="shared" si="67"/>
        <v>concepto</v>
      </c>
      <c r="K751" t="str">
        <f t="shared" si="68"/>
        <v/>
      </c>
      <c r="L751" t="str">
        <f t="shared" si="71"/>
        <v>insert into dbax_defi_conc (pref_conc, codi_conc, tipo_conc, tipo_peri, tipo_valo, tipo_cuen) values ('cl-cs','ActividadesPrincipales','concepto','duration','xbrli:stringItemType','')</v>
      </c>
    </row>
    <row r="752" spans="1:12" x14ac:dyDescent="0.25">
      <c r="A752" t="s">
        <v>826</v>
      </c>
      <c r="B752" t="s">
        <v>303</v>
      </c>
      <c r="C752" t="s">
        <v>304</v>
      </c>
      <c r="D752" t="s">
        <v>317</v>
      </c>
      <c r="E752" t="s">
        <v>349</v>
      </c>
      <c r="F752" t="s">
        <v>78</v>
      </c>
      <c r="G752" s="1" t="str">
        <f t="shared" si="66"/>
        <v>cl-cs_AuditoresExternos</v>
      </c>
      <c r="H752" t="str">
        <f t="shared" si="69"/>
        <v>cl-cs</v>
      </c>
      <c r="I752" t="str">
        <f t="shared" si="70"/>
        <v>AuditoresExternos</v>
      </c>
      <c r="J752" t="str">
        <f t="shared" si="67"/>
        <v>concepto</v>
      </c>
      <c r="K752" t="str">
        <f t="shared" si="68"/>
        <v/>
      </c>
      <c r="L752" t="str">
        <f t="shared" si="71"/>
        <v>insert into dbax_defi_conc (pref_conc, codi_conc, tipo_conc, tipo_peri, tipo_valo, tipo_cuen) values ('cl-cs','AuditoresExternos','concepto','duration','xbrli:stringItemType','')</v>
      </c>
    </row>
    <row r="753" spans="1:12" x14ac:dyDescent="0.25">
      <c r="A753" t="s">
        <v>827</v>
      </c>
      <c r="B753" t="s">
        <v>303</v>
      </c>
      <c r="C753" t="s">
        <v>304</v>
      </c>
      <c r="D753" t="s">
        <v>317</v>
      </c>
      <c r="E753" t="s">
        <v>349</v>
      </c>
      <c r="F753" t="s">
        <v>78</v>
      </c>
      <c r="G753" s="1" t="str">
        <f t="shared" si="66"/>
        <v>cl-cs_ClasificacionRiesgo</v>
      </c>
      <c r="H753" t="str">
        <f t="shared" si="69"/>
        <v>cl-cs</v>
      </c>
      <c r="I753" t="str">
        <f t="shared" si="70"/>
        <v>ClasificacionRiesgo</v>
      </c>
      <c r="J753" t="str">
        <f t="shared" si="67"/>
        <v>concepto</v>
      </c>
      <c r="K753" t="str">
        <f t="shared" si="68"/>
        <v/>
      </c>
      <c r="L753" t="str">
        <f t="shared" si="71"/>
        <v>insert into dbax_defi_conc (pref_conc, codi_conc, tipo_conc, tipo_peri, tipo_valo, tipo_cuen) values ('cl-cs','ClasificacionRiesgo','concepto','duration','xbrli:stringItemType','')</v>
      </c>
    </row>
    <row r="754" spans="1:12" x14ac:dyDescent="0.25">
      <c r="A754" t="s">
        <v>828</v>
      </c>
      <c r="B754" t="s">
        <v>303</v>
      </c>
      <c r="C754" t="s">
        <v>304</v>
      </c>
      <c r="D754" t="s">
        <v>305</v>
      </c>
      <c r="E754" t="s">
        <v>306</v>
      </c>
      <c r="F754" t="s">
        <v>78</v>
      </c>
      <c r="G754" s="1" t="str">
        <f t="shared" si="66"/>
        <v>cl-cs_ClasificadoraRiesgoDosMiembro</v>
      </c>
      <c r="H754" t="str">
        <f t="shared" si="69"/>
        <v>cl-cs</v>
      </c>
      <c r="I754" t="str">
        <f t="shared" si="70"/>
        <v>ClasificadoraRiesgoDosMiembro</v>
      </c>
      <c r="J754" t="str">
        <f t="shared" si="67"/>
        <v>concepto</v>
      </c>
      <c r="K754" t="str">
        <f t="shared" si="68"/>
        <v>abstract</v>
      </c>
      <c r="L754" t="str">
        <f t="shared" si="71"/>
        <v>insert into dbax_defi_conc (pref_conc, codi_conc, tipo_conc, tipo_peri, tipo_valo, tipo_cuen) values ('cl-cs','ClasificadoraRiesgoDosMiembro','concepto','duration','nonnum:domainItemType','abstract')</v>
      </c>
    </row>
    <row r="755" spans="1:12" x14ac:dyDescent="0.25">
      <c r="A755" t="s">
        <v>829</v>
      </c>
      <c r="B755" t="s">
        <v>303</v>
      </c>
      <c r="C755" t="s">
        <v>304</v>
      </c>
      <c r="D755" t="s">
        <v>305</v>
      </c>
      <c r="E755" t="s">
        <v>306</v>
      </c>
      <c r="F755" t="s">
        <v>78</v>
      </c>
      <c r="G755" s="1" t="str">
        <f t="shared" si="66"/>
        <v>cl-cs_ClasificadoraRiesgoUnoMiembro</v>
      </c>
      <c r="H755" t="str">
        <f t="shared" si="69"/>
        <v>cl-cs</v>
      </c>
      <c r="I755" t="str">
        <f t="shared" si="70"/>
        <v>ClasificadoraRiesgoUnoMiembro</v>
      </c>
      <c r="J755" t="str">
        <f t="shared" si="67"/>
        <v>concepto</v>
      </c>
      <c r="K755" t="str">
        <f t="shared" si="68"/>
        <v>abstract</v>
      </c>
      <c r="L755" t="str">
        <f t="shared" si="71"/>
        <v>insert into dbax_defi_conc (pref_conc, codi_conc, tipo_conc, tipo_peri, tipo_valo, tipo_cuen) values ('cl-cs','ClasificadoraRiesgoUnoMiembro','concepto','duration','nonnum:domainItemType','abstract')</v>
      </c>
    </row>
    <row r="756" spans="1:12" x14ac:dyDescent="0.25">
      <c r="A756" t="s">
        <v>830</v>
      </c>
      <c r="B756" t="s">
        <v>303</v>
      </c>
      <c r="C756" t="s">
        <v>304</v>
      </c>
      <c r="D756" t="s">
        <v>305</v>
      </c>
      <c r="E756" t="s">
        <v>306</v>
      </c>
      <c r="F756" t="s">
        <v>78</v>
      </c>
      <c r="G756" s="1" t="str">
        <f t="shared" si="66"/>
        <v>cl-cs_ClasificadorasRiesgoMiembro</v>
      </c>
      <c r="H756" t="str">
        <f t="shared" si="69"/>
        <v>cl-cs</v>
      </c>
      <c r="I756" t="str">
        <f t="shared" si="70"/>
        <v>ClasificadorasRiesgoMiembro</v>
      </c>
      <c r="J756" t="str">
        <f t="shared" si="67"/>
        <v>concepto</v>
      </c>
      <c r="K756" t="str">
        <f t="shared" si="68"/>
        <v>abstract</v>
      </c>
      <c r="L756" t="str">
        <f t="shared" si="71"/>
        <v>insert into dbax_defi_conc (pref_conc, codi_conc, tipo_conc, tipo_peri, tipo_valo, tipo_cuen) values ('cl-cs','ClasificadorasRiesgoMiembro','concepto','duration','nonnum:domainItemType','abstract')</v>
      </c>
    </row>
    <row r="757" spans="1:12" x14ac:dyDescent="0.25">
      <c r="A757" t="s">
        <v>831</v>
      </c>
      <c r="B757" t="s">
        <v>303</v>
      </c>
      <c r="C757" t="s">
        <v>304</v>
      </c>
      <c r="D757" t="s">
        <v>317</v>
      </c>
      <c r="E757" t="s">
        <v>306</v>
      </c>
      <c r="F757" t="s">
        <v>78</v>
      </c>
      <c r="G757" s="1" t="str">
        <f t="shared" si="66"/>
        <v>cl-cs_ClasificadoresRiesgo</v>
      </c>
      <c r="H757" t="str">
        <f t="shared" si="69"/>
        <v>cl-cs</v>
      </c>
      <c r="I757" t="str">
        <f t="shared" si="70"/>
        <v>ClasificadoresRiesgo</v>
      </c>
      <c r="J757" t="str">
        <f t="shared" si="67"/>
        <v>concepto</v>
      </c>
      <c r="K757" t="str">
        <f t="shared" si="68"/>
        <v>abstract</v>
      </c>
      <c r="L757" t="str">
        <f t="shared" si="71"/>
        <v>insert into dbax_defi_conc (pref_conc, codi_conc, tipo_conc, tipo_peri, tipo_valo, tipo_cuen) values ('cl-cs','ClasificadoresRiesgo','concepto','duration','xbrli:stringItemType','abstract')</v>
      </c>
    </row>
    <row r="758" spans="1:12" x14ac:dyDescent="0.25">
      <c r="A758" t="s">
        <v>832</v>
      </c>
      <c r="B758" t="s">
        <v>303</v>
      </c>
      <c r="C758" t="s">
        <v>304</v>
      </c>
      <c r="D758" t="s">
        <v>317</v>
      </c>
      <c r="E758" t="s">
        <v>349</v>
      </c>
      <c r="F758" t="s">
        <v>78</v>
      </c>
      <c r="G758" s="1" t="str">
        <f t="shared" si="66"/>
        <v>cl-cs_Domicilio</v>
      </c>
      <c r="H758" t="str">
        <f t="shared" si="69"/>
        <v>cl-cs</v>
      </c>
      <c r="I758" t="str">
        <f t="shared" si="70"/>
        <v>Domicilio</v>
      </c>
      <c r="J758" t="str">
        <f t="shared" si="67"/>
        <v>concepto</v>
      </c>
      <c r="K758" t="str">
        <f t="shared" si="68"/>
        <v/>
      </c>
      <c r="L758" t="str">
        <f t="shared" si="71"/>
        <v>insert into dbax_defi_conc (pref_conc, codi_conc, tipo_conc, tipo_peri, tipo_valo, tipo_cuen) values ('cl-cs','Domicilio','concepto','duration','xbrli:stringItemType','')</v>
      </c>
    </row>
    <row r="759" spans="1:12" x14ac:dyDescent="0.25">
      <c r="A759" t="s">
        <v>833</v>
      </c>
      <c r="B759" t="s">
        <v>303</v>
      </c>
      <c r="C759" t="s">
        <v>304</v>
      </c>
      <c r="D759" t="s">
        <v>577</v>
      </c>
      <c r="E759" t="s">
        <v>349</v>
      </c>
      <c r="F759" t="s">
        <v>78</v>
      </c>
      <c r="G759" s="1" t="str">
        <f t="shared" si="66"/>
        <v>cl-cs_FechaClasificacion</v>
      </c>
      <c r="H759" t="str">
        <f t="shared" si="69"/>
        <v>cl-cs</v>
      </c>
      <c r="I759" t="str">
        <f t="shared" si="70"/>
        <v>FechaClasificacion</v>
      </c>
      <c r="J759" t="str">
        <f t="shared" si="67"/>
        <v>concepto</v>
      </c>
      <c r="K759" t="str">
        <f t="shared" si="68"/>
        <v/>
      </c>
      <c r="L759" t="str">
        <f t="shared" si="71"/>
        <v>insert into dbax_defi_conc (pref_conc, codi_conc, tipo_conc, tipo_peri, tipo_valo, tipo_cuen) values ('cl-cs','FechaClasificacion','concepto','duration','xbrli:dateItemType','')</v>
      </c>
    </row>
    <row r="760" spans="1:12" x14ac:dyDescent="0.25">
      <c r="A760" t="s">
        <v>834</v>
      </c>
      <c r="B760" t="s">
        <v>303</v>
      </c>
      <c r="C760" t="s">
        <v>304</v>
      </c>
      <c r="D760" t="s">
        <v>577</v>
      </c>
      <c r="E760" t="s">
        <v>349</v>
      </c>
      <c r="F760" t="s">
        <v>78</v>
      </c>
      <c r="G760" s="1" t="str">
        <f t="shared" si="66"/>
        <v>cl-cs_FechaResolucionExenta</v>
      </c>
      <c r="H760" t="str">
        <f t="shared" si="69"/>
        <v>cl-cs</v>
      </c>
      <c r="I760" t="str">
        <f t="shared" si="70"/>
        <v>FechaResolucionExenta</v>
      </c>
      <c r="J760" t="str">
        <f t="shared" si="67"/>
        <v>concepto</v>
      </c>
      <c r="K760" t="str">
        <f t="shared" si="68"/>
        <v/>
      </c>
      <c r="L760" t="str">
        <f t="shared" si="71"/>
        <v>insert into dbax_defi_conc (pref_conc, codi_conc, tipo_conc, tipo_peri, tipo_valo, tipo_cuen) values ('cl-cs','FechaResolucionExenta','concepto','duration','xbrli:dateItemType','')</v>
      </c>
    </row>
    <row r="761" spans="1:12" x14ac:dyDescent="0.25">
      <c r="A761" t="s">
        <v>835</v>
      </c>
      <c r="B761" t="s">
        <v>303</v>
      </c>
      <c r="C761" t="s">
        <v>304</v>
      </c>
      <c r="D761" t="s">
        <v>317</v>
      </c>
      <c r="E761" t="s">
        <v>349</v>
      </c>
      <c r="F761" t="s">
        <v>78</v>
      </c>
      <c r="G761" s="1" t="str">
        <f t="shared" si="66"/>
        <v>cl-cs_GrupoEconomico</v>
      </c>
      <c r="H761" t="str">
        <f t="shared" si="69"/>
        <v>cl-cs</v>
      </c>
      <c r="I761" t="str">
        <f t="shared" si="70"/>
        <v>GrupoEconomico</v>
      </c>
      <c r="J761" t="str">
        <f t="shared" si="67"/>
        <v>concepto</v>
      </c>
      <c r="K761" t="str">
        <f t="shared" si="68"/>
        <v/>
      </c>
      <c r="L761" t="str">
        <f t="shared" si="71"/>
        <v>insert into dbax_defi_conc (pref_conc, codi_conc, tipo_conc, tipo_peri, tipo_valo, tipo_cuen) values ('cl-cs','GrupoEconomico','concepto','duration','xbrli:stringItemType','')</v>
      </c>
    </row>
    <row r="762" spans="1:12" x14ac:dyDescent="0.25">
      <c r="A762" t="s">
        <v>836</v>
      </c>
      <c r="B762" t="s">
        <v>330</v>
      </c>
      <c r="C762" t="s">
        <v>304</v>
      </c>
      <c r="D762" t="s">
        <v>317</v>
      </c>
      <c r="E762" t="s">
        <v>306</v>
      </c>
      <c r="F762" t="s">
        <v>78</v>
      </c>
      <c r="G762" s="1" t="str">
        <f t="shared" si="66"/>
        <v>cl-cs_IdentificacionAccionistasEje</v>
      </c>
      <c r="H762" t="str">
        <f t="shared" si="69"/>
        <v>cl-cs</v>
      </c>
      <c r="I762" t="str">
        <f t="shared" si="70"/>
        <v>IdentificacionAccionistasEje</v>
      </c>
      <c r="J762" t="str">
        <f t="shared" si="67"/>
        <v>dimension</v>
      </c>
      <c r="K762" t="str">
        <f t="shared" si="68"/>
        <v>abstract</v>
      </c>
      <c r="L762" t="str">
        <f t="shared" si="71"/>
        <v>insert into dbax_defi_conc (pref_conc, codi_conc, tipo_conc, tipo_peri, tipo_valo, tipo_cuen) values ('cl-cs','IdentificacionAccionistasEje','dimension','duration','xbrli:stringItemType','abstract')</v>
      </c>
    </row>
    <row r="763" spans="1:12" x14ac:dyDescent="0.25">
      <c r="A763" t="s">
        <v>837</v>
      </c>
      <c r="B763" t="s">
        <v>330</v>
      </c>
      <c r="C763" t="s">
        <v>304</v>
      </c>
      <c r="D763" t="s">
        <v>317</v>
      </c>
      <c r="E763" t="s">
        <v>306</v>
      </c>
      <c r="F763" t="s">
        <v>78</v>
      </c>
      <c r="G763" s="1" t="str">
        <f t="shared" si="66"/>
        <v>cl-cs_InformacionPorClasificadoraRiesgoEje</v>
      </c>
      <c r="H763" t="str">
        <f t="shared" si="69"/>
        <v>cl-cs</v>
      </c>
      <c r="I763" t="str">
        <f t="shared" si="70"/>
        <v>InformacionPorClasificadoraRiesgoEje</v>
      </c>
      <c r="J763" t="str">
        <f t="shared" si="67"/>
        <v>dimension</v>
      </c>
      <c r="K763" t="str">
        <f t="shared" si="68"/>
        <v>abstract</v>
      </c>
      <c r="L763" t="str">
        <f t="shared" si="71"/>
        <v>insert into dbax_defi_conc (pref_conc, codi_conc, tipo_conc, tipo_peri, tipo_valo, tipo_cuen) values ('cl-cs','InformacionPorClasificadoraRiesgoEje','dimension','duration','xbrli:stringItemType','abstract')</v>
      </c>
    </row>
    <row r="764" spans="1:12" x14ac:dyDescent="0.25">
      <c r="A764" t="s">
        <v>838</v>
      </c>
      <c r="B764" t="s">
        <v>303</v>
      </c>
      <c r="C764" t="s">
        <v>304</v>
      </c>
      <c r="D764" t="s">
        <v>317</v>
      </c>
      <c r="E764" t="s">
        <v>306</v>
      </c>
      <c r="F764" t="s">
        <v>78</v>
      </c>
      <c r="G764" s="1" t="str">
        <f t="shared" si="66"/>
        <v>cl-cs_InformacionRevelarSobreEntidadQueReportaSinopsis</v>
      </c>
      <c r="H764" t="str">
        <f t="shared" si="69"/>
        <v>cl-cs</v>
      </c>
      <c r="I764" t="str">
        <f t="shared" si="70"/>
        <v>InformacionRevelarSobreEntidadQueReportaSinopsis</v>
      </c>
      <c r="J764" t="str">
        <f t="shared" si="67"/>
        <v>concepto</v>
      </c>
      <c r="K764" t="str">
        <f t="shared" si="68"/>
        <v>abstract</v>
      </c>
      <c r="L764" t="str">
        <f t="shared" si="71"/>
        <v>insert into dbax_defi_conc (pref_conc, codi_conc, tipo_conc, tipo_peri, tipo_valo, tipo_cuen) values ('cl-cs','InformacionRevelarSobreEntidadQueReportaSinopsis','concepto','duration','xbrli:stringItemType','abstract')</v>
      </c>
    </row>
    <row r="765" spans="1:12" x14ac:dyDescent="0.25">
      <c r="A765" t="s">
        <v>839</v>
      </c>
      <c r="B765" t="s">
        <v>303</v>
      </c>
      <c r="C765" t="s">
        <v>304</v>
      </c>
      <c r="D765" t="s">
        <v>317</v>
      </c>
      <c r="E765" t="s">
        <v>306</v>
      </c>
      <c r="F765" t="s">
        <v>78</v>
      </c>
      <c r="G765" s="1" t="str">
        <f t="shared" si="66"/>
        <v>cl-cs_InformacionSobreClasificadoresRiesgoSinopsis</v>
      </c>
      <c r="H765" t="str">
        <f t="shared" si="69"/>
        <v>cl-cs</v>
      </c>
      <c r="I765" t="str">
        <f t="shared" si="70"/>
        <v>InformacionSobreClasificadoresRiesgoSinopsis</v>
      </c>
      <c r="J765" t="str">
        <f t="shared" si="67"/>
        <v>concepto</v>
      </c>
      <c r="K765" t="str">
        <f t="shared" si="68"/>
        <v>abstract</v>
      </c>
      <c r="L765" t="str">
        <f t="shared" si="71"/>
        <v>insert into dbax_defi_conc (pref_conc, codi_conc, tipo_conc, tipo_peri, tipo_valo, tipo_cuen) values ('cl-cs','InformacionSobreClasificadoresRiesgoSinopsis','concepto','duration','xbrli:stringItemType','abstract')</v>
      </c>
    </row>
    <row r="766" spans="1:12" x14ac:dyDescent="0.25">
      <c r="A766" t="s">
        <v>840</v>
      </c>
      <c r="B766" t="s">
        <v>324</v>
      </c>
      <c r="C766" t="s">
        <v>304</v>
      </c>
      <c r="D766" t="s">
        <v>317</v>
      </c>
      <c r="E766" t="s">
        <v>306</v>
      </c>
      <c r="F766" t="s">
        <v>78</v>
      </c>
      <c r="G766" s="1" t="str">
        <f t="shared" si="66"/>
        <v>cl-cs_InformacionSobreClasificadoresRiesgoTabla</v>
      </c>
      <c r="H766" t="str">
        <f t="shared" si="69"/>
        <v>cl-cs</v>
      </c>
      <c r="I766" t="str">
        <f t="shared" si="70"/>
        <v>InformacionSobreClasificadoresRiesgoTabla</v>
      </c>
      <c r="J766" t="str">
        <f t="shared" si="67"/>
        <v>hipercubo</v>
      </c>
      <c r="K766" t="str">
        <f t="shared" si="68"/>
        <v>abstract</v>
      </c>
      <c r="L766" t="str">
        <f t="shared" si="71"/>
        <v>insert into dbax_defi_conc (pref_conc, codi_conc, tipo_conc, tipo_peri, tipo_valo, tipo_cuen) values ('cl-cs','InformacionSobreClasificadoresRiesgoTabla','hipercubo','duration','xbrli:stringItemType','abstract')</v>
      </c>
    </row>
    <row r="767" spans="1:12" x14ac:dyDescent="0.25">
      <c r="A767" t="s">
        <v>841</v>
      </c>
      <c r="B767" t="s">
        <v>303</v>
      </c>
      <c r="C767" t="s">
        <v>304</v>
      </c>
      <c r="D767" t="s">
        <v>305</v>
      </c>
      <c r="E767" t="s">
        <v>306</v>
      </c>
      <c r="F767" t="s">
        <v>78</v>
      </c>
      <c r="G767" s="1" t="str">
        <f t="shared" si="66"/>
        <v>cl-cs_InformacionSobreDiezMayoresAccionistasMiembro</v>
      </c>
      <c r="H767" t="str">
        <f t="shared" si="69"/>
        <v>cl-cs</v>
      </c>
      <c r="I767" t="str">
        <f t="shared" si="70"/>
        <v>InformacionSobreDiezMayoresAccionistasMiembro</v>
      </c>
      <c r="J767" t="str">
        <f t="shared" si="67"/>
        <v>concepto</v>
      </c>
      <c r="K767" t="str">
        <f t="shared" si="68"/>
        <v>abstract</v>
      </c>
      <c r="L767" t="str">
        <f t="shared" si="71"/>
        <v>insert into dbax_defi_conc (pref_conc, codi_conc, tipo_conc, tipo_peri, tipo_valo, tipo_cuen) values ('cl-cs','InformacionSobreDiezMayoresAccionistasMiembro','concepto','duration','nonnum:domainItemType','abstract')</v>
      </c>
    </row>
    <row r="768" spans="1:12" x14ac:dyDescent="0.25">
      <c r="A768" t="s">
        <v>842</v>
      </c>
      <c r="B768" t="s">
        <v>303</v>
      </c>
      <c r="C768" t="s">
        <v>304</v>
      </c>
      <c r="D768" t="s">
        <v>317</v>
      </c>
      <c r="E768" t="s">
        <v>306</v>
      </c>
      <c r="F768" t="s">
        <v>78</v>
      </c>
      <c r="G768" s="1" t="str">
        <f t="shared" si="66"/>
        <v>cl-cs_InformacionSobreDiezMayoresAccionistasSinopsis</v>
      </c>
      <c r="H768" t="str">
        <f t="shared" si="69"/>
        <v>cl-cs</v>
      </c>
      <c r="I768" t="str">
        <f t="shared" si="70"/>
        <v>InformacionSobreDiezMayoresAccionistasSinopsis</v>
      </c>
      <c r="J768" t="str">
        <f t="shared" si="67"/>
        <v>concepto</v>
      </c>
      <c r="K768" t="str">
        <f t="shared" si="68"/>
        <v>abstract</v>
      </c>
      <c r="L768" t="str">
        <f t="shared" si="71"/>
        <v>insert into dbax_defi_conc (pref_conc, codi_conc, tipo_conc, tipo_peri, tipo_valo, tipo_cuen) values ('cl-cs','InformacionSobreDiezMayoresAccionistasSinopsis','concepto','duration','xbrli:stringItemType','abstract')</v>
      </c>
    </row>
    <row r="769" spans="1:12" x14ac:dyDescent="0.25">
      <c r="A769" t="s">
        <v>843</v>
      </c>
      <c r="B769" t="s">
        <v>324</v>
      </c>
      <c r="C769" t="s">
        <v>304</v>
      </c>
      <c r="D769" t="s">
        <v>317</v>
      </c>
      <c r="E769" t="s">
        <v>306</v>
      </c>
      <c r="F769" t="s">
        <v>78</v>
      </c>
      <c r="G769" s="1" t="str">
        <f t="shared" si="66"/>
        <v>cl-cs_InformacionSobreDiezMayoresAccionistasTabla</v>
      </c>
      <c r="H769" t="str">
        <f t="shared" si="69"/>
        <v>cl-cs</v>
      </c>
      <c r="I769" t="str">
        <f t="shared" si="70"/>
        <v>InformacionSobreDiezMayoresAccionistasTabla</v>
      </c>
      <c r="J769" t="str">
        <f t="shared" si="67"/>
        <v>hipercubo</v>
      </c>
      <c r="K769" t="str">
        <f t="shared" si="68"/>
        <v>abstract</v>
      </c>
      <c r="L769" t="str">
        <f t="shared" si="71"/>
        <v>insert into dbax_defi_conc (pref_conc, codi_conc, tipo_conc, tipo_peri, tipo_valo, tipo_cuen) values ('cl-cs','InformacionSobreDiezMayoresAccionistasTabla','hipercubo','duration','xbrli:stringItemType','abstract')</v>
      </c>
    </row>
    <row r="770" spans="1:12" x14ac:dyDescent="0.25">
      <c r="A770" t="s">
        <v>844</v>
      </c>
      <c r="B770" t="s">
        <v>303</v>
      </c>
      <c r="C770" t="s">
        <v>304</v>
      </c>
      <c r="D770" t="s">
        <v>317</v>
      </c>
      <c r="E770" t="s">
        <v>349</v>
      </c>
      <c r="F770" t="s">
        <v>78</v>
      </c>
      <c r="G770" s="1" t="str">
        <f t="shared" si="66"/>
        <v>cl-cs_NombreAccionista</v>
      </c>
      <c r="H770" t="str">
        <f t="shared" si="69"/>
        <v>cl-cs</v>
      </c>
      <c r="I770" t="str">
        <f t="shared" si="70"/>
        <v>NombreAccionista</v>
      </c>
      <c r="J770" t="str">
        <f t="shared" si="67"/>
        <v>concepto</v>
      </c>
      <c r="K770" t="str">
        <f t="shared" si="68"/>
        <v/>
      </c>
      <c r="L770" t="str">
        <f t="shared" si="71"/>
        <v>insert into dbax_defi_conc (pref_conc, codi_conc, tipo_conc, tipo_peri, tipo_valo, tipo_cuen) values ('cl-cs','NombreAccionista','concepto','duration','xbrli:stringItemType','')</v>
      </c>
    </row>
    <row r="771" spans="1:12" x14ac:dyDescent="0.25">
      <c r="A771" t="s">
        <v>845</v>
      </c>
      <c r="B771" t="s">
        <v>303</v>
      </c>
      <c r="C771" t="s">
        <v>304</v>
      </c>
      <c r="D771" t="s">
        <v>317</v>
      </c>
      <c r="E771" t="s">
        <v>349</v>
      </c>
      <c r="F771" t="s">
        <v>78</v>
      </c>
      <c r="G771" s="1" t="str">
        <f t="shared" si="66"/>
        <v>cl-cs_NombreClasificadoraRiesgo</v>
      </c>
      <c r="H771" t="str">
        <f t="shared" si="69"/>
        <v>cl-cs</v>
      </c>
      <c r="I771" t="str">
        <f t="shared" si="70"/>
        <v>NombreClasificadoraRiesgo</v>
      </c>
      <c r="J771" t="str">
        <f t="shared" si="67"/>
        <v>concepto</v>
      </c>
      <c r="K771" t="str">
        <f t="shared" si="68"/>
        <v/>
      </c>
      <c r="L771" t="str">
        <f t="shared" si="71"/>
        <v>insert into dbax_defi_conc (pref_conc, codi_conc, tipo_conc, tipo_peri, tipo_valo, tipo_cuen) values ('cl-cs','NombreClasificadoraRiesgo','concepto','duration','xbrli:stringItemType','')</v>
      </c>
    </row>
    <row r="772" spans="1:12" x14ac:dyDescent="0.25">
      <c r="A772" t="s">
        <v>846</v>
      </c>
      <c r="B772" t="s">
        <v>303</v>
      </c>
      <c r="C772" t="s">
        <v>304</v>
      </c>
      <c r="D772" t="s">
        <v>317</v>
      </c>
      <c r="E772" t="s">
        <v>349</v>
      </c>
      <c r="F772" t="s">
        <v>78</v>
      </c>
      <c r="G772" s="1" t="str">
        <f t="shared" si="66"/>
        <v>cl-cs_NombreControladoraUltimaDelGrupo</v>
      </c>
      <c r="H772" t="str">
        <f t="shared" si="69"/>
        <v>cl-cs</v>
      </c>
      <c r="I772" t="str">
        <f t="shared" si="70"/>
        <v>NombreControladoraUltimaDelGrupo</v>
      </c>
      <c r="J772" t="str">
        <f t="shared" si="67"/>
        <v>concepto</v>
      </c>
      <c r="K772" t="str">
        <f t="shared" si="68"/>
        <v/>
      </c>
      <c r="L772" t="str">
        <f t="shared" si="71"/>
        <v>insert into dbax_defi_conc (pref_conc, codi_conc, tipo_conc, tipo_peri, tipo_valo, tipo_cuen) values ('cl-cs','NombreControladoraUltimaDelGrupo','concepto','duration','xbrli:stringItemType','')</v>
      </c>
    </row>
    <row r="773" spans="1:12" x14ac:dyDescent="0.25">
      <c r="A773" t="s">
        <v>847</v>
      </c>
      <c r="B773" t="s">
        <v>303</v>
      </c>
      <c r="C773" t="s">
        <v>304</v>
      </c>
      <c r="D773" t="s">
        <v>317</v>
      </c>
      <c r="E773" t="s">
        <v>349</v>
      </c>
      <c r="F773" t="s">
        <v>78</v>
      </c>
      <c r="G773" s="1" t="str">
        <f t="shared" si="66"/>
        <v>cl-cs_NombreEntidadControladora</v>
      </c>
      <c r="H773" t="str">
        <f t="shared" si="69"/>
        <v>cl-cs</v>
      </c>
      <c r="I773" t="str">
        <f t="shared" si="70"/>
        <v>NombreEntidadControladora</v>
      </c>
      <c r="J773" t="str">
        <f t="shared" si="67"/>
        <v>concepto</v>
      </c>
      <c r="K773" t="str">
        <f t="shared" si="68"/>
        <v/>
      </c>
      <c r="L773" t="str">
        <f t="shared" si="71"/>
        <v>insert into dbax_defi_conc (pref_conc, codi_conc, tipo_conc, tipo_peri, tipo_valo, tipo_cuen) values ('cl-cs','NombreEntidadControladora','concepto','duration','xbrli:stringItemType','')</v>
      </c>
    </row>
    <row r="774" spans="1:12" x14ac:dyDescent="0.25">
      <c r="A774" t="s">
        <v>848</v>
      </c>
      <c r="B774" t="s">
        <v>303</v>
      </c>
      <c r="C774" t="s">
        <v>392</v>
      </c>
      <c r="D774" t="s">
        <v>490</v>
      </c>
      <c r="E774" t="s">
        <v>349</v>
      </c>
      <c r="F774" t="s">
        <v>78</v>
      </c>
      <c r="G774" s="1" t="str">
        <f t="shared" si="66"/>
        <v>cl-cs_NumeroRegistroAuditoresExternosEnSVS</v>
      </c>
      <c r="H774" t="str">
        <f t="shared" si="69"/>
        <v>cl-cs</v>
      </c>
      <c r="I774" t="str">
        <f t="shared" si="70"/>
        <v>NumeroRegistroAuditoresExternosEnSVS</v>
      </c>
      <c r="J774" t="str">
        <f t="shared" si="67"/>
        <v>concepto</v>
      </c>
      <c r="K774" t="str">
        <f t="shared" si="68"/>
        <v/>
      </c>
      <c r="L774" t="str">
        <f t="shared" si="71"/>
        <v>insert into dbax_defi_conc (pref_conc, codi_conc, tipo_conc, tipo_peri, tipo_valo, tipo_cuen) values ('cl-cs','NumeroRegistroAuditoresExternosEnSVS','concepto','instant','xbrli:decimalItemType','')</v>
      </c>
    </row>
    <row r="775" spans="1:12" x14ac:dyDescent="0.25">
      <c r="A775" t="s">
        <v>849</v>
      </c>
      <c r="B775" t="s">
        <v>303</v>
      </c>
      <c r="C775" t="s">
        <v>392</v>
      </c>
      <c r="D775" t="s">
        <v>490</v>
      </c>
      <c r="E775" t="s">
        <v>349</v>
      </c>
      <c r="F775" t="s">
        <v>78</v>
      </c>
      <c r="G775" s="1" t="str">
        <f t="shared" si="66"/>
        <v>cl-cs_NumeroRegistroClasificadoresRiesgo</v>
      </c>
      <c r="H775" t="str">
        <f t="shared" si="69"/>
        <v>cl-cs</v>
      </c>
      <c r="I775" t="str">
        <f t="shared" si="70"/>
        <v>NumeroRegistroClasificadoresRiesgo</v>
      </c>
      <c r="J775" t="str">
        <f t="shared" si="67"/>
        <v>concepto</v>
      </c>
      <c r="K775" t="str">
        <f t="shared" si="68"/>
        <v/>
      </c>
      <c r="L775" t="str">
        <f t="shared" si="71"/>
        <v>insert into dbax_defi_conc (pref_conc, codi_conc, tipo_conc, tipo_peri, tipo_valo, tipo_cuen) values ('cl-cs','NumeroRegistroClasificadoresRiesgo','concepto','instant','xbrli:decimalItemType','')</v>
      </c>
    </row>
    <row r="776" spans="1:12" x14ac:dyDescent="0.25">
      <c r="A776" t="s">
        <v>850</v>
      </c>
      <c r="B776" t="s">
        <v>303</v>
      </c>
      <c r="C776" t="s">
        <v>392</v>
      </c>
      <c r="D776" t="s">
        <v>490</v>
      </c>
      <c r="E776" t="s">
        <v>349</v>
      </c>
      <c r="F776" t="s">
        <v>78</v>
      </c>
      <c r="G776" s="1" t="str">
        <f t="shared" si="66"/>
        <v>cl-cs_NumeroRegistroValores</v>
      </c>
      <c r="H776" t="str">
        <f t="shared" si="69"/>
        <v>cl-cs</v>
      </c>
      <c r="I776" t="str">
        <f t="shared" si="70"/>
        <v>NumeroRegistroValores</v>
      </c>
      <c r="J776" t="str">
        <f t="shared" si="67"/>
        <v>concepto</v>
      </c>
      <c r="K776" t="str">
        <f t="shared" si="68"/>
        <v/>
      </c>
      <c r="L776" t="str">
        <f t="shared" si="71"/>
        <v>insert into dbax_defi_conc (pref_conc, codi_conc, tipo_conc, tipo_peri, tipo_valo, tipo_cuen) values ('cl-cs','NumeroRegistroValores','concepto','instant','xbrli:decimalItemType','')</v>
      </c>
    </row>
    <row r="777" spans="1:12" x14ac:dyDescent="0.25">
      <c r="A777" t="s">
        <v>851</v>
      </c>
      <c r="B777" t="s">
        <v>303</v>
      </c>
      <c r="C777" t="s">
        <v>304</v>
      </c>
      <c r="D777" t="s">
        <v>317</v>
      </c>
      <c r="E777" t="s">
        <v>349</v>
      </c>
      <c r="F777" t="s">
        <v>78</v>
      </c>
      <c r="G777" s="1" t="str">
        <f t="shared" ref="G777:G840" si="72">MID(A777,FIND("#",A777)+1,10000)</f>
        <v>cl-cs_NumeroResolucionExcenta</v>
      </c>
      <c r="H777" t="str">
        <f t="shared" si="69"/>
        <v>cl-cs</v>
      </c>
      <c r="I777" t="str">
        <f t="shared" si="70"/>
        <v>NumeroResolucionExcenta</v>
      </c>
      <c r="J777" t="str">
        <f t="shared" ref="J777:J840" si="73">IF(B777="xbrldt:hypercubeItem","hipercubo",IF(B777="xbrli:item","concepto",IF(B777="xbrldt:dimensionItem","dimension",B777)))</f>
        <v>concepto</v>
      </c>
      <c r="K777" t="str">
        <f t="shared" ref="K777:K840" si="74">IF(E777&lt;&gt;"false",E777,"")</f>
        <v/>
      </c>
      <c r="L777" t="str">
        <f t="shared" si="71"/>
        <v>insert into dbax_defi_conc (pref_conc, codi_conc, tipo_conc, tipo_peri, tipo_valo, tipo_cuen) values ('cl-cs','NumeroResolucionExcenta','concepto','duration','xbrli:stringItemType','')</v>
      </c>
    </row>
    <row r="778" spans="1:12" x14ac:dyDescent="0.25">
      <c r="A778" t="s">
        <v>852</v>
      </c>
      <c r="B778" t="s">
        <v>303</v>
      </c>
      <c r="C778" t="s">
        <v>304</v>
      </c>
      <c r="D778" t="s">
        <v>490</v>
      </c>
      <c r="E778" t="s">
        <v>349</v>
      </c>
      <c r="F778" t="s">
        <v>78</v>
      </c>
      <c r="G778" s="1" t="str">
        <f t="shared" si="72"/>
        <v>cl-cs_NumeroTrabajadores</v>
      </c>
      <c r="H778" t="str">
        <f t="shared" ref="H778:H841" si="75">MID(G778,1,FIND("_",G778)-1)</f>
        <v>cl-cs</v>
      </c>
      <c r="I778" t="str">
        <f t="shared" ref="I778:I841" si="76">MID(G778,FIND("_",G778)+1,10000)</f>
        <v>NumeroTrabajadores</v>
      </c>
      <c r="J778" t="str">
        <f t="shared" si="73"/>
        <v>concepto</v>
      </c>
      <c r="K778" t="str">
        <f t="shared" si="74"/>
        <v/>
      </c>
      <c r="L778" t="str">
        <f t="shared" ref="L778:L841" si="77">CONCATENATE("insert into dbax_defi_conc (pref_conc, codi_conc, tipo_conc, tipo_peri, tipo_valo, tipo_cuen) values ('",H778,"','",I778,"','",J778,"','",C778,"','",D778,"','",K778,"')")</f>
        <v>insert into dbax_defi_conc (pref_conc, codi_conc, tipo_conc, tipo_peri, tipo_valo, tipo_cuen) values ('cl-cs','NumeroTrabajadores','concepto','duration','xbrli:decimalItemType','')</v>
      </c>
    </row>
    <row r="779" spans="1:12" x14ac:dyDescent="0.25">
      <c r="A779" t="s">
        <v>853</v>
      </c>
      <c r="B779" t="s">
        <v>303</v>
      </c>
      <c r="C779" t="s">
        <v>392</v>
      </c>
      <c r="D779" t="s">
        <v>854</v>
      </c>
      <c r="E779" t="s">
        <v>349</v>
      </c>
      <c r="F779" t="s">
        <v>78</v>
      </c>
      <c r="G779" s="1" t="str">
        <f t="shared" si="72"/>
        <v>cl-cs_PorcentajePropiedad</v>
      </c>
      <c r="H779" t="str">
        <f t="shared" si="75"/>
        <v>cl-cs</v>
      </c>
      <c r="I779" t="str">
        <f t="shared" si="76"/>
        <v>PorcentajePropiedad</v>
      </c>
      <c r="J779" t="str">
        <f t="shared" si="73"/>
        <v>concepto</v>
      </c>
      <c r="K779" t="str">
        <f t="shared" si="74"/>
        <v/>
      </c>
      <c r="L779" t="str">
        <f t="shared" si="77"/>
        <v>insert into dbax_defi_conc (pref_conc, codi_conc, tipo_conc, tipo_peri, tipo_valo, tipo_cuen) values ('cl-cs','PorcentajePropiedad','concepto','instant','num:percentItemType','')</v>
      </c>
    </row>
    <row r="780" spans="1:12" x14ac:dyDescent="0.25">
      <c r="A780" t="s">
        <v>855</v>
      </c>
      <c r="B780" t="s">
        <v>303</v>
      </c>
      <c r="C780" t="s">
        <v>304</v>
      </c>
      <c r="D780" t="s">
        <v>317</v>
      </c>
      <c r="E780" t="s">
        <v>349</v>
      </c>
      <c r="F780" t="s">
        <v>78</v>
      </c>
      <c r="G780" s="1" t="str">
        <f t="shared" si="72"/>
        <v>cl-cs_PrincipalesCambiosSocietariosDeFusionesYAdquisiones</v>
      </c>
      <c r="H780" t="str">
        <f t="shared" si="75"/>
        <v>cl-cs</v>
      </c>
      <c r="I780" t="str">
        <f t="shared" si="76"/>
        <v>PrincipalesCambiosSocietariosDeFusionesYAdquisiones</v>
      </c>
      <c r="J780" t="str">
        <f t="shared" si="73"/>
        <v>concepto</v>
      </c>
      <c r="K780" t="str">
        <f t="shared" si="74"/>
        <v/>
      </c>
      <c r="L780" t="str">
        <f t="shared" si="77"/>
        <v>insert into dbax_defi_conc (pref_conc, codi_conc, tipo_conc, tipo_peri, tipo_valo, tipo_cuen) values ('cl-cs','PrincipalesCambiosSocietariosDeFusionesYAdquisiones','concepto','duration','xbrli:stringItemType','')</v>
      </c>
    </row>
    <row r="781" spans="1:12" x14ac:dyDescent="0.25">
      <c r="A781" t="s">
        <v>581</v>
      </c>
      <c r="B781" t="s">
        <v>303</v>
      </c>
      <c r="C781" t="s">
        <v>304</v>
      </c>
      <c r="D781" t="s">
        <v>317</v>
      </c>
      <c r="E781" t="s">
        <v>349</v>
      </c>
      <c r="F781" t="s">
        <v>78</v>
      </c>
      <c r="G781" s="1" t="str">
        <f t="shared" si="72"/>
        <v>cl-cs_RazonSocialEntidadQueInforma</v>
      </c>
      <c r="H781" t="str">
        <f t="shared" si="75"/>
        <v>cl-cs</v>
      </c>
      <c r="I781" t="str">
        <f t="shared" si="76"/>
        <v>RazonSocialEntidadQueInforma</v>
      </c>
      <c r="J781" t="str">
        <f t="shared" si="73"/>
        <v>concepto</v>
      </c>
      <c r="K781" t="str">
        <f t="shared" si="74"/>
        <v/>
      </c>
      <c r="L781" t="str">
        <f t="shared" si="77"/>
        <v>insert into dbax_defi_conc (pref_conc, codi_conc, tipo_conc, tipo_peri, tipo_valo, tipo_cuen) values ('cl-cs','RazonSocialEntidadQueInforma','concepto','duration','xbrli:stringItemType','')</v>
      </c>
    </row>
    <row r="782" spans="1:12" x14ac:dyDescent="0.25">
      <c r="A782" t="s">
        <v>856</v>
      </c>
      <c r="B782" t="s">
        <v>303</v>
      </c>
      <c r="C782" t="s">
        <v>304</v>
      </c>
      <c r="D782" t="s">
        <v>317</v>
      </c>
      <c r="E782" t="s">
        <v>349</v>
      </c>
      <c r="F782" t="s">
        <v>78</v>
      </c>
      <c r="G782" s="1" t="str">
        <f t="shared" si="72"/>
        <v>cl-cs_RUTAccionista</v>
      </c>
      <c r="H782" t="str">
        <f t="shared" si="75"/>
        <v>cl-cs</v>
      </c>
      <c r="I782" t="str">
        <f t="shared" si="76"/>
        <v>RUTAccionista</v>
      </c>
      <c r="J782" t="str">
        <f t="shared" si="73"/>
        <v>concepto</v>
      </c>
      <c r="K782" t="str">
        <f t="shared" si="74"/>
        <v/>
      </c>
      <c r="L782" t="str">
        <f t="shared" si="77"/>
        <v>insert into dbax_defi_conc (pref_conc, codi_conc, tipo_conc, tipo_peri, tipo_valo, tipo_cuen) values ('cl-cs','RUTAccionista','concepto','duration','xbrli:stringItemType','')</v>
      </c>
    </row>
    <row r="783" spans="1:12" x14ac:dyDescent="0.25">
      <c r="A783" t="s">
        <v>857</v>
      </c>
      <c r="B783" t="s">
        <v>303</v>
      </c>
      <c r="C783" t="s">
        <v>304</v>
      </c>
      <c r="D783" t="s">
        <v>317</v>
      </c>
      <c r="E783" t="s">
        <v>349</v>
      </c>
      <c r="F783" t="s">
        <v>78</v>
      </c>
      <c r="G783" s="1" t="str">
        <f t="shared" si="72"/>
        <v>cl-cs_RUTClasificadoraRiesgo</v>
      </c>
      <c r="H783" t="str">
        <f t="shared" si="75"/>
        <v>cl-cs</v>
      </c>
      <c r="I783" t="str">
        <f t="shared" si="76"/>
        <v>RUTClasificadoraRiesgo</v>
      </c>
      <c r="J783" t="str">
        <f t="shared" si="73"/>
        <v>concepto</v>
      </c>
      <c r="K783" t="str">
        <f t="shared" si="74"/>
        <v/>
      </c>
      <c r="L783" t="str">
        <f t="shared" si="77"/>
        <v>insert into dbax_defi_conc (pref_conc, codi_conc, tipo_conc, tipo_peri, tipo_valo, tipo_cuen) values ('cl-cs','RUTClasificadoraRiesgo','concepto','duration','xbrli:stringItemType','')</v>
      </c>
    </row>
    <row r="784" spans="1:12" x14ac:dyDescent="0.25">
      <c r="A784" t="s">
        <v>582</v>
      </c>
      <c r="B784" t="s">
        <v>303</v>
      </c>
      <c r="C784" t="s">
        <v>304</v>
      </c>
      <c r="D784" t="s">
        <v>317</v>
      </c>
      <c r="E784" t="s">
        <v>349</v>
      </c>
      <c r="F784" t="s">
        <v>78</v>
      </c>
      <c r="G784" s="1" t="str">
        <f t="shared" si="72"/>
        <v>cl-cs_RUTEntidadInforma</v>
      </c>
      <c r="H784" t="str">
        <f t="shared" si="75"/>
        <v>cl-cs</v>
      </c>
      <c r="I784" t="str">
        <f t="shared" si="76"/>
        <v>RUTEntidadInforma</v>
      </c>
      <c r="J784" t="str">
        <f t="shared" si="73"/>
        <v>concepto</v>
      </c>
      <c r="K784" t="str">
        <f t="shared" si="74"/>
        <v/>
      </c>
      <c r="L784" t="str">
        <f t="shared" si="77"/>
        <v>insert into dbax_defi_conc (pref_conc, codi_conc, tipo_conc, tipo_peri, tipo_valo, tipo_cuen) values ('cl-cs','RUTEntidadInforma','concepto','duration','xbrli:stringItemType','')</v>
      </c>
    </row>
    <row r="785" spans="1:12" x14ac:dyDescent="0.25">
      <c r="A785" t="s">
        <v>858</v>
      </c>
      <c r="B785" t="s">
        <v>303</v>
      </c>
      <c r="C785" t="s">
        <v>304</v>
      </c>
      <c r="D785" t="s">
        <v>317</v>
      </c>
      <c r="E785" t="s">
        <v>349</v>
      </c>
      <c r="F785" t="s">
        <v>78</v>
      </c>
      <c r="G785" s="1" t="str">
        <f t="shared" si="72"/>
        <v>cl-cs_TipoPersona</v>
      </c>
      <c r="H785" t="str">
        <f t="shared" si="75"/>
        <v>cl-cs</v>
      </c>
      <c r="I785" t="str">
        <f t="shared" si="76"/>
        <v>TipoPersona</v>
      </c>
      <c r="J785" t="str">
        <f t="shared" si="73"/>
        <v>concepto</v>
      </c>
      <c r="K785" t="str">
        <f t="shared" si="74"/>
        <v/>
      </c>
      <c r="L785" t="str">
        <f t="shared" si="77"/>
        <v>insert into dbax_defi_conc (pref_conc, codi_conc, tipo_conc, tipo_peri, tipo_valo, tipo_cuen) values ('cl-cs','TipoPersona','concepto','duration','xbrli:stringItemType','')</v>
      </c>
    </row>
    <row r="786" spans="1:12" x14ac:dyDescent="0.25">
      <c r="A786" t="s">
        <v>859</v>
      </c>
      <c r="B786" t="s">
        <v>303</v>
      </c>
      <c r="C786" t="s">
        <v>304</v>
      </c>
      <c r="D786" t="s">
        <v>310</v>
      </c>
      <c r="E786" t="s">
        <v>315</v>
      </c>
      <c r="F786" t="s">
        <v>78</v>
      </c>
      <c r="G786" s="1" t="str">
        <f t="shared" si="72"/>
        <v>cl-cs_AumentoDisminucionProvisionDeterioroPrestamos</v>
      </c>
      <c r="H786" t="str">
        <f t="shared" si="75"/>
        <v>cl-cs</v>
      </c>
      <c r="I786" t="str">
        <f t="shared" si="76"/>
        <v>AumentoDisminucionProvisionDeterioroPrestamos</v>
      </c>
      <c r="J786" t="str">
        <f t="shared" si="73"/>
        <v>concepto</v>
      </c>
      <c r="K786" t="str">
        <f t="shared" si="74"/>
        <v>credit</v>
      </c>
      <c r="L786" t="str">
        <f t="shared" si="77"/>
        <v>insert into dbax_defi_conc (pref_conc, codi_conc, tipo_conc, tipo_peri, tipo_valo, tipo_cuen) values ('cl-cs','AumentoDisminucionProvisionDeterioroPrestamos','concepto','duration','xbrli:monetaryItemType','credit')</v>
      </c>
    </row>
    <row r="787" spans="1:12" x14ac:dyDescent="0.25">
      <c r="A787" t="s">
        <v>591</v>
      </c>
      <c r="B787" t="s">
        <v>303</v>
      </c>
      <c r="C787" t="s">
        <v>392</v>
      </c>
      <c r="D787" t="s">
        <v>310</v>
      </c>
      <c r="E787" t="s">
        <v>311</v>
      </c>
      <c r="F787" t="s">
        <v>78</v>
      </c>
      <c r="G787" s="1" t="str">
        <f t="shared" si="72"/>
        <v>cl-cs_AvanceTenedoresPolizas</v>
      </c>
      <c r="H787" t="str">
        <f t="shared" si="75"/>
        <v>cl-cs</v>
      </c>
      <c r="I787" t="str">
        <f t="shared" si="76"/>
        <v>AvanceTenedoresPolizas</v>
      </c>
      <c r="J787" t="str">
        <f t="shared" si="73"/>
        <v>concepto</v>
      </c>
      <c r="K787" t="str">
        <f t="shared" si="74"/>
        <v>debit</v>
      </c>
      <c r="L787" t="str">
        <f t="shared" si="77"/>
        <v>insert into dbax_defi_conc (pref_conc, codi_conc, tipo_conc, tipo_peri, tipo_valo, tipo_cuen) values ('cl-cs','AvanceTenedoresPolizas','concepto','instant','xbrli:monetaryItemType','debit')</v>
      </c>
    </row>
    <row r="788" spans="1:12" x14ac:dyDescent="0.25">
      <c r="A788" t="s">
        <v>860</v>
      </c>
      <c r="B788" t="s">
        <v>303</v>
      </c>
      <c r="C788" t="s">
        <v>304</v>
      </c>
      <c r="D788" t="s">
        <v>310</v>
      </c>
      <c r="E788" t="s">
        <v>311</v>
      </c>
      <c r="F788" t="s">
        <v>78</v>
      </c>
      <c r="G788" s="1" t="str">
        <f t="shared" si="72"/>
        <v>cl-cs_CastigoPrestamos</v>
      </c>
      <c r="H788" t="str">
        <f t="shared" si="75"/>
        <v>cl-cs</v>
      </c>
      <c r="I788" t="str">
        <f t="shared" si="76"/>
        <v>CastigoPrestamos</v>
      </c>
      <c r="J788" t="str">
        <f t="shared" si="73"/>
        <v>concepto</v>
      </c>
      <c r="K788" t="str">
        <f t="shared" si="74"/>
        <v>debit</v>
      </c>
      <c r="L788" t="str">
        <f t="shared" si="77"/>
        <v>insert into dbax_defi_conc (pref_conc, codi_conc, tipo_conc, tipo_peri, tipo_valo, tipo_cuen) values ('cl-cs','CastigoPrestamos','concepto','duration','xbrli:monetaryItemType','debit')</v>
      </c>
    </row>
    <row r="789" spans="1:12" x14ac:dyDescent="0.25">
      <c r="A789" t="s">
        <v>861</v>
      </c>
      <c r="B789" t="s">
        <v>303</v>
      </c>
      <c r="C789" t="s">
        <v>304</v>
      </c>
      <c r="D789" t="s">
        <v>305</v>
      </c>
      <c r="E789" t="s">
        <v>306</v>
      </c>
      <c r="F789" t="s">
        <v>78</v>
      </c>
      <c r="G789" s="1" t="str">
        <f t="shared" si="72"/>
        <v>cl-cs_CostoAmortizadoBrutoMiembro</v>
      </c>
      <c r="H789" t="str">
        <f t="shared" si="75"/>
        <v>cl-cs</v>
      </c>
      <c r="I789" t="str">
        <f t="shared" si="76"/>
        <v>CostoAmortizadoBrutoMiembro</v>
      </c>
      <c r="J789" t="str">
        <f t="shared" si="73"/>
        <v>concepto</v>
      </c>
      <c r="K789" t="str">
        <f t="shared" si="74"/>
        <v>abstract</v>
      </c>
      <c r="L789" t="str">
        <f t="shared" si="77"/>
        <v>insert into dbax_defi_conc (pref_conc, codi_conc, tipo_conc, tipo_peri, tipo_valo, tipo_cuen) values ('cl-cs','CostoAmortizadoBrutoMiembro','concepto','duration','nonnum:domainItemType','abstract')</v>
      </c>
    </row>
    <row r="790" spans="1:12" x14ac:dyDescent="0.25">
      <c r="A790" t="s">
        <v>862</v>
      </c>
      <c r="B790" t="s">
        <v>303</v>
      </c>
      <c r="C790" t="s">
        <v>304</v>
      </c>
      <c r="D790" t="s">
        <v>305</v>
      </c>
      <c r="E790" t="s">
        <v>306</v>
      </c>
      <c r="F790" t="s">
        <v>78</v>
      </c>
      <c r="G790" s="1" t="str">
        <f t="shared" si="72"/>
        <v>cl-cs_CostoAmortizadoMiembro</v>
      </c>
      <c r="H790" t="str">
        <f t="shared" si="75"/>
        <v>cl-cs</v>
      </c>
      <c r="I790" t="str">
        <f t="shared" si="76"/>
        <v>CostoAmortizadoMiembro</v>
      </c>
      <c r="J790" t="str">
        <f t="shared" si="73"/>
        <v>concepto</v>
      </c>
      <c r="K790" t="str">
        <f t="shared" si="74"/>
        <v>abstract</v>
      </c>
      <c r="L790" t="str">
        <f t="shared" si="77"/>
        <v>insert into dbax_defi_conc (pref_conc, codi_conc, tipo_conc, tipo_peri, tipo_valo, tipo_cuen) values ('cl-cs','CostoAmortizadoMiembro','concepto','duration','nonnum:domainItemType','abstract')</v>
      </c>
    </row>
    <row r="791" spans="1:12" x14ac:dyDescent="0.25">
      <c r="A791" t="s">
        <v>863</v>
      </c>
      <c r="B791" t="s">
        <v>303</v>
      </c>
      <c r="C791" t="s">
        <v>304</v>
      </c>
      <c r="D791" t="s">
        <v>305</v>
      </c>
      <c r="E791" t="s">
        <v>306</v>
      </c>
      <c r="F791" t="s">
        <v>78</v>
      </c>
      <c r="G791" s="1" t="str">
        <f t="shared" si="72"/>
        <v>cl-cs_DeterioroMiembro</v>
      </c>
      <c r="H791" t="str">
        <f t="shared" si="75"/>
        <v>cl-cs</v>
      </c>
      <c r="I791" t="str">
        <f t="shared" si="76"/>
        <v>DeterioroMiembro</v>
      </c>
      <c r="J791" t="str">
        <f t="shared" si="73"/>
        <v>concepto</v>
      </c>
      <c r="K791" t="str">
        <f t="shared" si="74"/>
        <v>abstract</v>
      </c>
      <c r="L791" t="str">
        <f t="shared" si="77"/>
        <v>insert into dbax_defi_conc (pref_conc, codi_conc, tipo_conc, tipo_peri, tipo_valo, tipo_cuen) values ('cl-cs','DeterioroMiembro','concepto','duration','nonnum:domainItemType','abstract')</v>
      </c>
    </row>
    <row r="792" spans="1:12" x14ac:dyDescent="0.25">
      <c r="A792" t="s">
        <v>864</v>
      </c>
      <c r="B792" t="s">
        <v>303</v>
      </c>
      <c r="C792" t="s">
        <v>392</v>
      </c>
      <c r="D792" t="s">
        <v>310</v>
      </c>
      <c r="E792" t="s">
        <v>315</v>
      </c>
      <c r="F792" t="s">
        <v>78</v>
      </c>
      <c r="G792" s="1" t="str">
        <f t="shared" si="72"/>
        <v>cl-cs_DeterioroPrestamos</v>
      </c>
      <c r="H792" t="str">
        <f t="shared" si="75"/>
        <v>cl-cs</v>
      </c>
      <c r="I792" t="str">
        <f t="shared" si="76"/>
        <v>DeterioroPrestamos</v>
      </c>
      <c r="J792" t="str">
        <f t="shared" si="73"/>
        <v>concepto</v>
      </c>
      <c r="K792" t="str">
        <f t="shared" si="74"/>
        <v>credit</v>
      </c>
      <c r="L792" t="str">
        <f t="shared" si="77"/>
        <v>insert into dbax_defi_conc (pref_conc, codi_conc, tipo_conc, tipo_peri, tipo_valo, tipo_cuen) values ('cl-cs','DeterioroPrestamos','concepto','instant','xbrli:monetaryItemType','credit')</v>
      </c>
    </row>
    <row r="793" spans="1:12" x14ac:dyDescent="0.25">
      <c r="A793" t="s">
        <v>864</v>
      </c>
      <c r="B793" t="s">
        <v>303</v>
      </c>
      <c r="C793" t="s">
        <v>392</v>
      </c>
      <c r="D793" t="s">
        <v>310</v>
      </c>
      <c r="E793" t="s">
        <v>315</v>
      </c>
      <c r="F793" t="s">
        <v>78</v>
      </c>
      <c r="G793" s="1" t="str">
        <f t="shared" si="72"/>
        <v>cl-cs_DeterioroPrestamos</v>
      </c>
      <c r="H793" t="str">
        <f t="shared" si="75"/>
        <v>cl-cs</v>
      </c>
      <c r="I793" t="str">
        <f t="shared" si="76"/>
        <v>DeterioroPrestamos</v>
      </c>
      <c r="J793" t="str">
        <f t="shared" si="73"/>
        <v>concepto</v>
      </c>
      <c r="K793" t="str">
        <f t="shared" si="74"/>
        <v>credit</v>
      </c>
      <c r="L793" t="str">
        <f t="shared" si="77"/>
        <v>insert into dbax_defi_conc (pref_conc, codi_conc, tipo_conc, tipo_peri, tipo_valo, tipo_cuen) values ('cl-cs','DeterioroPrestamos','concepto','instant','xbrli:monetaryItemType','credit')</v>
      </c>
    </row>
    <row r="794" spans="1:12" x14ac:dyDescent="0.25">
      <c r="A794" t="s">
        <v>865</v>
      </c>
      <c r="B794" t="s">
        <v>303</v>
      </c>
      <c r="C794" t="s">
        <v>304</v>
      </c>
      <c r="D794" t="s">
        <v>317</v>
      </c>
      <c r="E794" t="s">
        <v>306</v>
      </c>
      <c r="F794" t="s">
        <v>78</v>
      </c>
      <c r="G794" s="1" t="str">
        <f t="shared" si="72"/>
        <v>cl-cs_EvolucionDeterioroPrestamosSinopsis</v>
      </c>
      <c r="H794" t="str">
        <f t="shared" si="75"/>
        <v>cl-cs</v>
      </c>
      <c r="I794" t="str">
        <f t="shared" si="76"/>
        <v>EvolucionDeterioroPrestamosSinopsis</v>
      </c>
      <c r="J794" t="str">
        <f t="shared" si="73"/>
        <v>concepto</v>
      </c>
      <c r="K794" t="str">
        <f t="shared" si="74"/>
        <v>abstract</v>
      </c>
      <c r="L794" t="str">
        <f t="shared" si="77"/>
        <v>insert into dbax_defi_conc (pref_conc, codi_conc, tipo_conc, tipo_peri, tipo_valo, tipo_cuen) values ('cl-cs','EvolucionDeterioroPrestamosSinopsis','concepto','duration','xbrli:stringItemType','abstract')</v>
      </c>
    </row>
    <row r="795" spans="1:12" x14ac:dyDescent="0.25">
      <c r="A795" t="s">
        <v>866</v>
      </c>
      <c r="B795" t="s">
        <v>303</v>
      </c>
      <c r="C795" t="s">
        <v>304</v>
      </c>
      <c r="D795" t="s">
        <v>580</v>
      </c>
      <c r="E795" t="s">
        <v>349</v>
      </c>
      <c r="F795" t="s">
        <v>78</v>
      </c>
      <c r="G795" s="1" t="str">
        <f t="shared" si="72"/>
        <v>cl-cs_ExplicacionModeloUtilizadoDeterminarDeterioroBloqueDeTexto</v>
      </c>
      <c r="H795" t="str">
        <f t="shared" si="75"/>
        <v>cl-cs</v>
      </c>
      <c r="I795" t="str">
        <f t="shared" si="76"/>
        <v>ExplicacionModeloUtilizadoDeterminarDeterioroBloqueDeTexto</v>
      </c>
      <c r="J795" t="str">
        <f t="shared" si="73"/>
        <v>concepto</v>
      </c>
      <c r="K795" t="str">
        <f t="shared" si="74"/>
        <v/>
      </c>
      <c r="L795" t="str">
        <f t="shared" si="77"/>
        <v>insert into dbax_defi_conc (pref_conc, codi_conc, tipo_conc, tipo_peri, tipo_valo, tipo_cuen) values ('cl-cs','ExplicacionModeloUtilizadoDeterminarDeterioroBloqueDeTexto','concepto','duration','nonnum:escapedItemType','')</v>
      </c>
    </row>
    <row r="796" spans="1:12" x14ac:dyDescent="0.25">
      <c r="A796" t="s">
        <v>867</v>
      </c>
      <c r="B796" t="s">
        <v>303</v>
      </c>
      <c r="C796" t="s">
        <v>304</v>
      </c>
      <c r="D796" t="s">
        <v>317</v>
      </c>
      <c r="E796" t="s">
        <v>306</v>
      </c>
      <c r="F796" t="s">
        <v>78</v>
      </c>
      <c r="G796" s="1" t="str">
        <f t="shared" si="72"/>
        <v>cl-cs_InformacionRevelarSobrePrestamosSinopsis</v>
      </c>
      <c r="H796" t="str">
        <f t="shared" si="75"/>
        <v>cl-cs</v>
      </c>
      <c r="I796" t="str">
        <f t="shared" si="76"/>
        <v>InformacionRevelarSobrePrestamosSinopsis</v>
      </c>
      <c r="J796" t="str">
        <f t="shared" si="73"/>
        <v>concepto</v>
      </c>
      <c r="K796" t="str">
        <f t="shared" si="74"/>
        <v>abstract</v>
      </c>
      <c r="L796" t="str">
        <f t="shared" si="77"/>
        <v>insert into dbax_defi_conc (pref_conc, codi_conc, tipo_conc, tipo_peri, tipo_valo, tipo_cuen) values ('cl-cs','InformacionRevelarSobrePrestamosSinopsis','concepto','duration','xbrli:stringItemType','abstract')</v>
      </c>
    </row>
    <row r="797" spans="1:12" x14ac:dyDescent="0.25">
      <c r="A797" t="s">
        <v>868</v>
      </c>
      <c r="B797" t="s">
        <v>303</v>
      </c>
      <c r="C797" t="s">
        <v>304</v>
      </c>
      <c r="D797" t="s">
        <v>317</v>
      </c>
      <c r="E797" t="s">
        <v>306</v>
      </c>
      <c r="F797" t="s">
        <v>78</v>
      </c>
      <c r="G797" s="1" t="str">
        <f t="shared" si="72"/>
        <v>cl-cs_InformacionSobrePrestamosSinopsis</v>
      </c>
      <c r="H797" t="str">
        <f t="shared" si="75"/>
        <v>cl-cs</v>
      </c>
      <c r="I797" t="str">
        <f t="shared" si="76"/>
        <v>InformacionSobrePrestamosSinopsis</v>
      </c>
      <c r="J797" t="str">
        <f t="shared" si="73"/>
        <v>concepto</v>
      </c>
      <c r="K797" t="str">
        <f t="shared" si="74"/>
        <v>abstract</v>
      </c>
      <c r="L797" t="str">
        <f t="shared" si="77"/>
        <v>insert into dbax_defi_conc (pref_conc, codi_conc, tipo_conc, tipo_peri, tipo_valo, tipo_cuen) values ('cl-cs','InformacionSobrePrestamosSinopsis','concepto','duration','xbrli:stringItemType','abstract')</v>
      </c>
    </row>
    <row r="798" spans="1:12" x14ac:dyDescent="0.25">
      <c r="A798" t="s">
        <v>869</v>
      </c>
      <c r="B798" t="s">
        <v>330</v>
      </c>
      <c r="C798" t="s">
        <v>304</v>
      </c>
      <c r="D798" t="s">
        <v>317</v>
      </c>
      <c r="E798" t="s">
        <v>306</v>
      </c>
      <c r="F798" t="s">
        <v>78</v>
      </c>
      <c r="G798" s="1" t="str">
        <f t="shared" si="72"/>
        <v>cl-cs_MetodoValorizacionEje</v>
      </c>
      <c r="H798" t="str">
        <f t="shared" si="75"/>
        <v>cl-cs</v>
      </c>
      <c r="I798" t="str">
        <f t="shared" si="76"/>
        <v>MetodoValorizacionEje</v>
      </c>
      <c r="J798" t="str">
        <f t="shared" si="73"/>
        <v>dimension</v>
      </c>
      <c r="K798" t="str">
        <f t="shared" si="74"/>
        <v>abstract</v>
      </c>
      <c r="L798" t="str">
        <f t="shared" si="77"/>
        <v>insert into dbax_defi_conc (pref_conc, codi_conc, tipo_conc, tipo_peri, tipo_valo, tipo_cuen) values ('cl-cs','MetodoValorizacionEje','dimension','duration','xbrli:stringItemType','abstract')</v>
      </c>
    </row>
    <row r="799" spans="1:12" x14ac:dyDescent="0.25">
      <c r="A799" t="s">
        <v>870</v>
      </c>
      <c r="B799" t="s">
        <v>303</v>
      </c>
      <c r="C799" t="s">
        <v>304</v>
      </c>
      <c r="D799" t="s">
        <v>310</v>
      </c>
      <c r="E799" t="s">
        <v>315</v>
      </c>
      <c r="F799" t="s">
        <v>78</v>
      </c>
      <c r="G799" s="1" t="str">
        <f t="shared" si="72"/>
        <v>cl-cs_OtroDeterioroPrestamos</v>
      </c>
      <c r="H799" t="str">
        <f t="shared" si="75"/>
        <v>cl-cs</v>
      </c>
      <c r="I799" t="str">
        <f t="shared" si="76"/>
        <v>OtroDeterioroPrestamos</v>
      </c>
      <c r="J799" t="str">
        <f t="shared" si="73"/>
        <v>concepto</v>
      </c>
      <c r="K799" t="str">
        <f t="shared" si="74"/>
        <v>credit</v>
      </c>
      <c r="L799" t="str">
        <f t="shared" si="77"/>
        <v>insert into dbax_defi_conc (pref_conc, codi_conc, tipo_conc, tipo_peri, tipo_valo, tipo_cuen) values ('cl-cs','OtroDeterioroPrestamos','concepto','duration','xbrli:monetaryItemType','credit')</v>
      </c>
    </row>
    <row r="800" spans="1:12" x14ac:dyDescent="0.25">
      <c r="A800" t="s">
        <v>654</v>
      </c>
      <c r="B800" t="s">
        <v>303</v>
      </c>
      <c r="C800" t="s">
        <v>392</v>
      </c>
      <c r="D800" t="s">
        <v>310</v>
      </c>
      <c r="E800" t="s">
        <v>311</v>
      </c>
      <c r="F800" t="s">
        <v>78</v>
      </c>
      <c r="G800" s="1" t="str">
        <f t="shared" si="72"/>
        <v>cl-cs_Prestamos</v>
      </c>
      <c r="H800" t="str">
        <f t="shared" si="75"/>
        <v>cl-cs</v>
      </c>
      <c r="I800" t="str">
        <f t="shared" si="76"/>
        <v>Prestamos</v>
      </c>
      <c r="J800" t="str">
        <f t="shared" si="73"/>
        <v>concepto</v>
      </c>
      <c r="K800" t="str">
        <f t="shared" si="74"/>
        <v>debit</v>
      </c>
      <c r="L800" t="str">
        <f t="shared" si="77"/>
        <v>insert into dbax_defi_conc (pref_conc, codi_conc, tipo_conc, tipo_peri, tipo_valo, tipo_cuen) values ('cl-cs','Prestamos','concepto','instant','xbrli:monetaryItemType','debit')</v>
      </c>
    </row>
    <row r="801" spans="1:12" x14ac:dyDescent="0.25">
      <c r="A801" t="s">
        <v>655</v>
      </c>
      <c r="B801" t="s">
        <v>303</v>
      </c>
      <c r="C801" t="s">
        <v>392</v>
      </c>
      <c r="D801" t="s">
        <v>310</v>
      </c>
      <c r="E801" t="s">
        <v>311</v>
      </c>
      <c r="F801" t="s">
        <v>78</v>
      </c>
      <c r="G801" s="1" t="str">
        <f t="shared" si="72"/>
        <v>cl-cs_PrestamosOtorgados</v>
      </c>
      <c r="H801" t="str">
        <f t="shared" si="75"/>
        <v>cl-cs</v>
      </c>
      <c r="I801" t="str">
        <f t="shared" si="76"/>
        <v>PrestamosOtorgados</v>
      </c>
      <c r="J801" t="str">
        <f t="shared" si="73"/>
        <v>concepto</v>
      </c>
      <c r="K801" t="str">
        <f t="shared" si="74"/>
        <v>debit</v>
      </c>
      <c r="L801" t="str">
        <f t="shared" si="77"/>
        <v>insert into dbax_defi_conc (pref_conc, codi_conc, tipo_conc, tipo_peri, tipo_valo, tipo_cuen) values ('cl-cs','PrestamosOtorgados','concepto','instant','xbrli:monetaryItemType','debit')</v>
      </c>
    </row>
    <row r="802" spans="1:12" x14ac:dyDescent="0.25">
      <c r="A802" t="s">
        <v>871</v>
      </c>
      <c r="B802" t="s">
        <v>303</v>
      </c>
      <c r="C802" t="s">
        <v>304</v>
      </c>
      <c r="D802" t="s">
        <v>317</v>
      </c>
      <c r="E802" t="s">
        <v>306</v>
      </c>
      <c r="F802" t="s">
        <v>78</v>
      </c>
      <c r="G802" s="1" t="str">
        <f t="shared" si="72"/>
        <v>cl-cs_PrestamosPartidas</v>
      </c>
      <c r="H802" t="str">
        <f t="shared" si="75"/>
        <v>cl-cs</v>
      </c>
      <c r="I802" t="str">
        <f t="shared" si="76"/>
        <v>PrestamosPartidas</v>
      </c>
      <c r="J802" t="str">
        <f t="shared" si="73"/>
        <v>concepto</v>
      </c>
      <c r="K802" t="str">
        <f t="shared" si="74"/>
        <v>abstract</v>
      </c>
      <c r="L802" t="str">
        <f t="shared" si="77"/>
        <v>insert into dbax_defi_conc (pref_conc, codi_conc, tipo_conc, tipo_peri, tipo_valo, tipo_cuen) values ('cl-cs','PrestamosPartidas','concepto','duration','xbrli:stringItemType','abstract')</v>
      </c>
    </row>
    <row r="803" spans="1:12" x14ac:dyDescent="0.25">
      <c r="A803" t="s">
        <v>872</v>
      </c>
      <c r="B803" t="s">
        <v>324</v>
      </c>
      <c r="C803" t="s">
        <v>304</v>
      </c>
      <c r="D803" t="s">
        <v>317</v>
      </c>
      <c r="E803" t="s">
        <v>306</v>
      </c>
      <c r="F803" t="s">
        <v>78</v>
      </c>
      <c r="G803" s="1" t="str">
        <f t="shared" si="72"/>
        <v>cl-cs_ValorizacionPrestamosTabla</v>
      </c>
      <c r="H803" t="str">
        <f t="shared" si="75"/>
        <v>cl-cs</v>
      </c>
      <c r="I803" t="str">
        <f t="shared" si="76"/>
        <v>ValorizacionPrestamosTabla</v>
      </c>
      <c r="J803" t="str">
        <f t="shared" si="73"/>
        <v>hipercubo</v>
      </c>
      <c r="K803" t="str">
        <f t="shared" si="74"/>
        <v>abstract</v>
      </c>
      <c r="L803" t="str">
        <f t="shared" si="77"/>
        <v>insert into dbax_defi_conc (pref_conc, codi_conc, tipo_conc, tipo_peri, tipo_valo, tipo_cuen) values ('cl-cs','ValorizacionPrestamosTabla','hipercubo','duration','xbrli:stringItemType','abstract')</v>
      </c>
    </row>
    <row r="804" spans="1:12" x14ac:dyDescent="0.25">
      <c r="A804" t="s">
        <v>873</v>
      </c>
      <c r="B804" t="s">
        <v>303</v>
      </c>
      <c r="C804" t="s">
        <v>304</v>
      </c>
      <c r="D804" t="s">
        <v>305</v>
      </c>
      <c r="E804" t="s">
        <v>306</v>
      </c>
      <c r="F804" t="s">
        <v>78</v>
      </c>
      <c r="G804" s="1" t="str">
        <f t="shared" si="72"/>
        <v>cl-cs_ValorRazonableMiembro</v>
      </c>
      <c r="H804" t="str">
        <f t="shared" si="75"/>
        <v>cl-cs</v>
      </c>
      <c r="I804" t="str">
        <f t="shared" si="76"/>
        <v>ValorRazonableMiembro</v>
      </c>
      <c r="J804" t="str">
        <f t="shared" si="73"/>
        <v>concepto</v>
      </c>
      <c r="K804" t="str">
        <f t="shared" si="74"/>
        <v>abstract</v>
      </c>
      <c r="L804" t="str">
        <f t="shared" si="77"/>
        <v>insert into dbax_defi_conc (pref_conc, codi_conc, tipo_conc, tipo_peri, tipo_valo, tipo_cuen) values ('cl-cs','ValorRazonableMiembro','concepto','duration','nonnum:domainItemType','abstract')</v>
      </c>
    </row>
    <row r="805" spans="1:12" x14ac:dyDescent="0.25">
      <c r="A805" t="s">
        <v>874</v>
      </c>
      <c r="B805" t="s">
        <v>303</v>
      </c>
      <c r="C805" t="s">
        <v>304</v>
      </c>
      <c r="D805" t="s">
        <v>310</v>
      </c>
      <c r="E805" t="s">
        <v>315</v>
      </c>
      <c r="F805" t="s">
        <v>78</v>
      </c>
      <c r="G805" s="1" t="str">
        <f t="shared" si="72"/>
        <v>cl-cs_VariacionEfectoTipoCambioPrestamos</v>
      </c>
      <c r="H805" t="str">
        <f t="shared" si="75"/>
        <v>cl-cs</v>
      </c>
      <c r="I805" t="str">
        <f t="shared" si="76"/>
        <v>VariacionEfectoTipoCambioPrestamos</v>
      </c>
      <c r="J805" t="str">
        <f t="shared" si="73"/>
        <v>concepto</v>
      </c>
      <c r="K805" t="str">
        <f t="shared" si="74"/>
        <v>credit</v>
      </c>
      <c r="L805" t="str">
        <f t="shared" si="77"/>
        <v>insert into dbax_defi_conc (pref_conc, codi_conc, tipo_conc, tipo_peri, tipo_valo, tipo_cuen) values ('cl-cs','VariacionEfectoTipoCambioPrestamos','concepto','duration','xbrli:monetaryItemType','credit')</v>
      </c>
    </row>
    <row r="806" spans="1:12" x14ac:dyDescent="0.25">
      <c r="A806" t="s">
        <v>875</v>
      </c>
      <c r="B806" t="s">
        <v>303</v>
      </c>
      <c r="C806" t="s">
        <v>392</v>
      </c>
      <c r="D806" t="s">
        <v>310</v>
      </c>
      <c r="E806" t="s">
        <v>311</v>
      </c>
      <c r="F806" t="s">
        <v>78</v>
      </c>
      <c r="G806" s="1" t="str">
        <f t="shared" si="72"/>
        <v>cl-cs_AccionesSociedadesAnonimasAbiertas</v>
      </c>
      <c r="H806" t="str">
        <f t="shared" si="75"/>
        <v>cl-cs</v>
      </c>
      <c r="I806" t="str">
        <f t="shared" si="76"/>
        <v>AccionesSociedadesAnonimasAbiertas</v>
      </c>
      <c r="J806" t="str">
        <f t="shared" si="73"/>
        <v>concepto</v>
      </c>
      <c r="K806" t="str">
        <f t="shared" si="74"/>
        <v>debit</v>
      </c>
      <c r="L806" t="str">
        <f t="shared" si="77"/>
        <v>insert into dbax_defi_conc (pref_conc, codi_conc, tipo_conc, tipo_peri, tipo_valo, tipo_cuen) values ('cl-cs','AccionesSociedadesAnonimasAbiertas','concepto','instant','xbrli:monetaryItemType','debit')</v>
      </c>
    </row>
    <row r="807" spans="1:12" x14ac:dyDescent="0.25">
      <c r="A807" t="s">
        <v>876</v>
      </c>
      <c r="B807" t="s">
        <v>303</v>
      </c>
      <c r="C807" t="s">
        <v>392</v>
      </c>
      <c r="D807" t="s">
        <v>310</v>
      </c>
      <c r="E807" t="s">
        <v>311</v>
      </c>
      <c r="F807" t="s">
        <v>78</v>
      </c>
      <c r="G807" s="1" t="str">
        <f t="shared" si="72"/>
        <v>cl-cs_AccionesSociedadesAnonimasCerradas</v>
      </c>
      <c r="H807" t="str">
        <f t="shared" si="75"/>
        <v>cl-cs</v>
      </c>
      <c r="I807" t="str">
        <f t="shared" si="76"/>
        <v>AccionesSociedadesAnonimasCerradas</v>
      </c>
      <c r="J807" t="str">
        <f t="shared" si="73"/>
        <v>concepto</v>
      </c>
      <c r="K807" t="str">
        <f t="shared" si="74"/>
        <v>debit</v>
      </c>
      <c r="L807" t="str">
        <f t="shared" si="77"/>
        <v>insert into dbax_defi_conc (pref_conc, codi_conc, tipo_conc, tipo_peri, tipo_valo, tipo_cuen) values ('cl-cs','AccionesSociedadesAnonimasCerradas','concepto','instant','xbrli:monetaryItemType','debit')</v>
      </c>
    </row>
    <row r="808" spans="1:12" x14ac:dyDescent="0.25">
      <c r="A808" t="s">
        <v>877</v>
      </c>
      <c r="B808" t="s">
        <v>303</v>
      </c>
      <c r="C808" t="s">
        <v>392</v>
      </c>
      <c r="D808" t="s">
        <v>310</v>
      </c>
      <c r="E808" t="s">
        <v>311</v>
      </c>
      <c r="F808" t="s">
        <v>78</v>
      </c>
      <c r="G808" s="1" t="str">
        <f t="shared" si="72"/>
        <v>cl-cs_AccionesSociedadesExtranjeras</v>
      </c>
      <c r="H808" t="str">
        <f t="shared" si="75"/>
        <v>cl-cs</v>
      </c>
      <c r="I808" t="str">
        <f t="shared" si="76"/>
        <v>AccionesSociedadesExtranjeras</v>
      </c>
      <c r="J808" t="str">
        <f t="shared" si="73"/>
        <v>concepto</v>
      </c>
      <c r="K808" t="str">
        <f t="shared" si="74"/>
        <v>debit</v>
      </c>
      <c r="L808" t="str">
        <f t="shared" si="77"/>
        <v>insert into dbax_defi_conc (pref_conc, codi_conc, tipo_conc, tipo_peri, tipo_valo, tipo_cuen) values ('cl-cs','AccionesSociedadesExtranjeras','concepto','instant','xbrli:monetaryItemType','debit')</v>
      </c>
    </row>
    <row r="809" spans="1:12" x14ac:dyDescent="0.25">
      <c r="A809" t="s">
        <v>878</v>
      </c>
      <c r="B809" t="s">
        <v>303</v>
      </c>
      <c r="C809" t="s">
        <v>304</v>
      </c>
      <c r="D809" t="s">
        <v>305</v>
      </c>
      <c r="E809" t="s">
        <v>306</v>
      </c>
      <c r="F809" t="s">
        <v>78</v>
      </c>
      <c r="G809" s="1" t="str">
        <f t="shared" si="72"/>
        <v>cl-cs_ActivoCostoAmortizadoBrutoMiembro</v>
      </c>
      <c r="H809" t="str">
        <f t="shared" si="75"/>
        <v>cl-cs</v>
      </c>
      <c r="I809" t="str">
        <f t="shared" si="76"/>
        <v>ActivoCostoAmortizadoBrutoMiembro</v>
      </c>
      <c r="J809" t="str">
        <f t="shared" si="73"/>
        <v>concepto</v>
      </c>
      <c r="K809" t="str">
        <f t="shared" si="74"/>
        <v>abstract</v>
      </c>
      <c r="L809" t="str">
        <f t="shared" si="77"/>
        <v>insert into dbax_defi_conc (pref_conc, codi_conc, tipo_conc, tipo_peri, tipo_valo, tipo_cuen) values ('cl-cs','ActivoCostoAmortizadoBrutoMiembro','concepto','duration','nonnum:domainItemType','abstract')</v>
      </c>
    </row>
    <row r="810" spans="1:12" x14ac:dyDescent="0.25">
      <c r="A810" t="s">
        <v>879</v>
      </c>
      <c r="B810" t="s">
        <v>303</v>
      </c>
      <c r="C810" t="s">
        <v>304</v>
      </c>
      <c r="D810" t="s">
        <v>305</v>
      </c>
      <c r="E810" t="s">
        <v>306</v>
      </c>
      <c r="F810" t="s">
        <v>78</v>
      </c>
      <c r="G810" s="1" t="str">
        <f t="shared" si="72"/>
        <v>cl-cs_ActivosCostoAmortizadoMiembro</v>
      </c>
      <c r="H810" t="str">
        <f t="shared" si="75"/>
        <v>cl-cs</v>
      </c>
      <c r="I810" t="str">
        <f t="shared" si="76"/>
        <v>ActivosCostoAmortizadoMiembro</v>
      </c>
      <c r="J810" t="str">
        <f t="shared" si="73"/>
        <v>concepto</v>
      </c>
      <c r="K810" t="str">
        <f t="shared" si="74"/>
        <v>abstract</v>
      </c>
      <c r="L810" t="str">
        <f t="shared" si="77"/>
        <v>insert into dbax_defi_conc (pref_conc, codi_conc, tipo_conc, tipo_peri, tipo_valo, tipo_cuen) values ('cl-cs','ActivosCostoAmortizadoMiembro','concepto','duration','nonnum:domainItemType','abstract')</v>
      </c>
    </row>
    <row r="811" spans="1:12" x14ac:dyDescent="0.25">
      <c r="A811" t="s">
        <v>880</v>
      </c>
      <c r="B811" t="s">
        <v>303</v>
      </c>
      <c r="C811" t="s">
        <v>304</v>
      </c>
      <c r="D811" t="s">
        <v>305</v>
      </c>
      <c r="E811" t="s">
        <v>306</v>
      </c>
      <c r="F811" t="s">
        <v>78</v>
      </c>
      <c r="G811" s="1" t="str">
        <f t="shared" si="72"/>
        <v>cl-cs_ActivosValorRazonableMiembro</v>
      </c>
      <c r="H811" t="str">
        <f t="shared" si="75"/>
        <v>cl-cs</v>
      </c>
      <c r="I811" t="str">
        <f t="shared" si="76"/>
        <v>ActivosValorRazonableMiembro</v>
      </c>
      <c r="J811" t="str">
        <f t="shared" si="73"/>
        <v>concepto</v>
      </c>
      <c r="K811" t="str">
        <f t="shared" si="74"/>
        <v>abstract</v>
      </c>
      <c r="L811" t="str">
        <f t="shared" si="77"/>
        <v>insert into dbax_defi_conc (pref_conc, codi_conc, tipo_conc, tipo_peri, tipo_valo, tipo_cuen) values ('cl-cs','ActivosValorRazonableMiembro','concepto','duration','nonnum:domainItemType','abstract')</v>
      </c>
    </row>
    <row r="812" spans="1:12" x14ac:dyDescent="0.25">
      <c r="A812" t="s">
        <v>881</v>
      </c>
      <c r="B812" t="s">
        <v>303</v>
      </c>
      <c r="C812" t="s">
        <v>392</v>
      </c>
      <c r="D812" t="s">
        <v>310</v>
      </c>
      <c r="E812" t="s">
        <v>311</v>
      </c>
      <c r="F812" t="s">
        <v>78</v>
      </c>
      <c r="G812" s="1" t="str">
        <f t="shared" si="72"/>
        <v>cl-cs_BancoCUI</v>
      </c>
      <c r="H812" t="str">
        <f t="shared" si="75"/>
        <v>cl-cs</v>
      </c>
      <c r="I812" t="str">
        <f t="shared" si="76"/>
        <v>BancoCUI</v>
      </c>
      <c r="J812" t="str">
        <f t="shared" si="73"/>
        <v>concepto</v>
      </c>
      <c r="K812" t="str">
        <f t="shared" si="74"/>
        <v>debit</v>
      </c>
      <c r="L812" t="str">
        <f t="shared" si="77"/>
        <v>insert into dbax_defi_conc (pref_conc, codi_conc, tipo_conc, tipo_peri, tipo_valo, tipo_cuen) values ('cl-cs','BancoCUI','concepto','instant','xbrli:monetaryItemType','debit')</v>
      </c>
    </row>
    <row r="813" spans="1:12" x14ac:dyDescent="0.25">
      <c r="A813" t="s">
        <v>882</v>
      </c>
      <c r="B813" t="s">
        <v>330</v>
      </c>
      <c r="C813" t="s">
        <v>304</v>
      </c>
      <c r="D813" t="s">
        <v>317</v>
      </c>
      <c r="E813" t="s">
        <v>306</v>
      </c>
      <c r="F813" t="s">
        <v>78</v>
      </c>
      <c r="G813" s="1" t="str">
        <f t="shared" si="72"/>
        <v>cl-cs_CompañiaOAseguradoAsumeRiesgoValorPolizaEje</v>
      </c>
      <c r="H813" t="str">
        <f t="shared" si="75"/>
        <v>cl-cs</v>
      </c>
      <c r="I813" t="str">
        <f t="shared" si="76"/>
        <v>CompañiaOAseguradoAsumeRiesgoValorPolizaEje</v>
      </c>
      <c r="J813" t="str">
        <f t="shared" si="73"/>
        <v>dimension</v>
      </c>
      <c r="K813" t="str">
        <f t="shared" si="74"/>
        <v>abstract</v>
      </c>
      <c r="L813" t="str">
        <f t="shared" si="77"/>
        <v>insert into dbax_defi_conc (pref_conc, codi_conc, tipo_conc, tipo_peri, tipo_valo, tipo_cuen) values ('cl-cs','CompañiaOAseguradoAsumeRiesgoValorPolizaEje','dimension','duration','xbrli:stringItemType','abstract')</v>
      </c>
    </row>
    <row r="814" spans="1:12" x14ac:dyDescent="0.25">
      <c r="A814" t="s">
        <v>883</v>
      </c>
      <c r="B814" t="s">
        <v>303</v>
      </c>
      <c r="C814" t="s">
        <v>392</v>
      </c>
      <c r="D814" t="s">
        <v>310</v>
      </c>
      <c r="E814" t="s">
        <v>311</v>
      </c>
      <c r="F814" t="s">
        <v>78</v>
      </c>
      <c r="G814" s="1" t="str">
        <f t="shared" si="72"/>
        <v>cl-cs_CuotasFondosInversionConstituidosPaisCuyosActivosEstanInvertidosValoresExtranjeros</v>
      </c>
      <c r="H814" t="str">
        <f t="shared" si="75"/>
        <v>cl-cs</v>
      </c>
      <c r="I814" t="str">
        <f t="shared" si="76"/>
        <v>CuotasFondosInversionConstituidosPaisCuyosActivosEstanInvertidosValoresExtranjeros</v>
      </c>
      <c r="J814" t="str">
        <f t="shared" si="73"/>
        <v>concepto</v>
      </c>
      <c r="K814" t="str">
        <f t="shared" si="74"/>
        <v>debit</v>
      </c>
      <c r="L814" t="str">
        <f t="shared" si="77"/>
        <v>insert into dbax_defi_conc (pref_conc, codi_conc, tipo_conc, tipo_peri, tipo_valo, tipo_cuen) values ('cl-cs','CuotasFondosInversionConstituidosPaisCuyosActivosEstanInvertidosValoresExtranjeros','concepto','instant','xbrli:monetaryItemType','debit')</v>
      </c>
    </row>
    <row r="815" spans="1:12" x14ac:dyDescent="0.25">
      <c r="A815" t="s">
        <v>884</v>
      </c>
      <c r="B815" t="s">
        <v>303</v>
      </c>
      <c r="C815" t="s">
        <v>392</v>
      </c>
      <c r="D815" t="s">
        <v>310</v>
      </c>
      <c r="E815" t="s">
        <v>311</v>
      </c>
      <c r="F815" t="s">
        <v>78</v>
      </c>
      <c r="G815" s="1" t="str">
        <f t="shared" si="72"/>
        <v>cl-cs_CuotasFondosInversionExtranjeros</v>
      </c>
      <c r="H815" t="str">
        <f t="shared" si="75"/>
        <v>cl-cs</v>
      </c>
      <c r="I815" t="str">
        <f t="shared" si="76"/>
        <v>CuotasFondosInversionExtranjeros</v>
      </c>
      <c r="J815" t="str">
        <f t="shared" si="73"/>
        <v>concepto</v>
      </c>
      <c r="K815" t="str">
        <f t="shared" si="74"/>
        <v>debit</v>
      </c>
      <c r="L815" t="str">
        <f t="shared" si="77"/>
        <v>insert into dbax_defi_conc (pref_conc, codi_conc, tipo_conc, tipo_peri, tipo_valo, tipo_cuen) values ('cl-cs','CuotasFondosInversionExtranjeros','concepto','instant','xbrli:monetaryItemType','debit')</v>
      </c>
    </row>
    <row r="816" spans="1:12" x14ac:dyDescent="0.25">
      <c r="A816" t="s">
        <v>885</v>
      </c>
      <c r="B816" t="s">
        <v>303</v>
      </c>
      <c r="C816" t="s">
        <v>392</v>
      </c>
      <c r="D816" t="s">
        <v>310</v>
      </c>
      <c r="E816" t="s">
        <v>311</v>
      </c>
      <c r="F816" t="s">
        <v>78</v>
      </c>
      <c r="G816" s="1" t="str">
        <f t="shared" si="72"/>
        <v>cl-cs_CuotasFondosMutuosConstituidosPaisCuyosActivosEstanInvertidosValoresExtranjeros</v>
      </c>
      <c r="H816" t="str">
        <f t="shared" si="75"/>
        <v>cl-cs</v>
      </c>
      <c r="I816" t="str">
        <f t="shared" si="76"/>
        <v>CuotasFondosMutuosConstituidosPaisCuyosActivosEstanInvertidosValoresExtranjeros</v>
      </c>
      <c r="J816" t="str">
        <f t="shared" si="73"/>
        <v>concepto</v>
      </c>
      <c r="K816" t="str">
        <f t="shared" si="74"/>
        <v>debit</v>
      </c>
      <c r="L816" t="str">
        <f t="shared" si="77"/>
        <v>insert into dbax_defi_conc (pref_conc, codi_conc, tipo_conc, tipo_peri, tipo_valo, tipo_cuen) values ('cl-cs','CuotasFondosMutuosConstituidosPaisCuyosActivosEstanInvertidosValoresExtranjeros','concepto','instant','xbrli:monetaryItemType','debit')</v>
      </c>
    </row>
    <row r="817" spans="1:12" x14ac:dyDescent="0.25">
      <c r="A817" t="s">
        <v>886</v>
      </c>
      <c r="B817" t="s">
        <v>303</v>
      </c>
      <c r="C817" t="s">
        <v>392</v>
      </c>
      <c r="D817" t="s">
        <v>310</v>
      </c>
      <c r="E817" t="s">
        <v>311</v>
      </c>
      <c r="F817" t="s">
        <v>78</v>
      </c>
      <c r="G817" s="1" t="str">
        <f t="shared" si="72"/>
        <v>cl-cs_CuotasFondosMutuosExtranjeros</v>
      </c>
      <c r="H817" t="str">
        <f t="shared" si="75"/>
        <v>cl-cs</v>
      </c>
      <c r="I817" t="str">
        <f t="shared" si="76"/>
        <v>CuotasFondosMutuosExtranjeros</v>
      </c>
      <c r="J817" t="str">
        <f t="shared" si="73"/>
        <v>concepto</v>
      </c>
      <c r="K817" t="str">
        <f t="shared" si="74"/>
        <v>debit</v>
      </c>
      <c r="L817" t="str">
        <f t="shared" si="77"/>
        <v>insert into dbax_defi_conc (pref_conc, codi_conc, tipo_conc, tipo_peri, tipo_valo, tipo_cuen) values ('cl-cs','CuotasFondosMutuosExtranjeros','concepto','instant','xbrli:monetaryItemType','debit')</v>
      </c>
    </row>
    <row r="818" spans="1:12" x14ac:dyDescent="0.25">
      <c r="A818" t="s">
        <v>887</v>
      </c>
      <c r="B818" t="s">
        <v>303</v>
      </c>
      <c r="C818" t="s">
        <v>304</v>
      </c>
      <c r="D818" t="s">
        <v>305</v>
      </c>
      <c r="E818" t="s">
        <v>306</v>
      </c>
      <c r="F818" t="s">
        <v>78</v>
      </c>
      <c r="G818" s="1" t="str">
        <f t="shared" si="72"/>
        <v>cl-cs_DeterioroInversionesCostoAmortizadoMiembro</v>
      </c>
      <c r="H818" t="str">
        <f t="shared" si="75"/>
        <v>cl-cs</v>
      </c>
      <c r="I818" t="str">
        <f t="shared" si="76"/>
        <v>DeterioroInversionesCostoAmortizadoMiembro</v>
      </c>
      <c r="J818" t="str">
        <f t="shared" si="73"/>
        <v>concepto</v>
      </c>
      <c r="K818" t="str">
        <f t="shared" si="74"/>
        <v>abstract</v>
      </c>
      <c r="L818" t="str">
        <f t="shared" si="77"/>
        <v>insert into dbax_defi_conc (pref_conc, codi_conc, tipo_conc, tipo_peri, tipo_valo, tipo_cuen) values ('cl-cs','DeterioroInversionesCostoAmortizadoMiembro','concepto','duration','nonnum:domainItemType','abstract')</v>
      </c>
    </row>
    <row r="819" spans="1:12" x14ac:dyDescent="0.25">
      <c r="A819" t="s">
        <v>888</v>
      </c>
      <c r="B819" t="s">
        <v>303</v>
      </c>
      <c r="C819" t="s">
        <v>392</v>
      </c>
      <c r="D819" t="s">
        <v>310</v>
      </c>
      <c r="E819" t="s">
        <v>311</v>
      </c>
      <c r="F819" t="s">
        <v>78</v>
      </c>
      <c r="G819" s="1" t="str">
        <f t="shared" si="72"/>
        <v>cl-cs_EmitidosPorEstadosYBancosCentralesExtranjeros</v>
      </c>
      <c r="H819" t="str">
        <f t="shared" si="75"/>
        <v>cl-cs</v>
      </c>
      <c r="I819" t="str">
        <f t="shared" si="76"/>
        <v>EmitidosPorEstadosYBancosCentralesExtranjeros</v>
      </c>
      <c r="J819" t="str">
        <f t="shared" si="73"/>
        <v>concepto</v>
      </c>
      <c r="K819" t="str">
        <f t="shared" si="74"/>
        <v>debit</v>
      </c>
      <c r="L819" t="str">
        <f t="shared" si="77"/>
        <v>insert into dbax_defi_conc (pref_conc, codi_conc, tipo_conc, tipo_peri, tipo_valo, tipo_cuen) values ('cl-cs','EmitidosPorEstadosYBancosCentralesExtranjeros','concepto','instant','xbrli:monetaryItemType','debit')</v>
      </c>
    </row>
    <row r="820" spans="1:12" x14ac:dyDescent="0.25">
      <c r="A820" t="s">
        <v>889</v>
      </c>
      <c r="B820" t="s">
        <v>303</v>
      </c>
      <c r="C820" t="s">
        <v>392</v>
      </c>
      <c r="D820" t="s">
        <v>310</v>
      </c>
      <c r="E820" t="s">
        <v>311</v>
      </c>
      <c r="F820" t="s">
        <v>78</v>
      </c>
      <c r="G820" s="1" t="str">
        <f t="shared" si="72"/>
        <v>cl-cs_FondosInversion</v>
      </c>
      <c r="H820" t="str">
        <f t="shared" si="75"/>
        <v>cl-cs</v>
      </c>
      <c r="I820" t="str">
        <f t="shared" si="76"/>
        <v>FondosInversion</v>
      </c>
      <c r="J820" t="str">
        <f t="shared" si="73"/>
        <v>concepto</v>
      </c>
      <c r="K820" t="str">
        <f t="shared" si="74"/>
        <v>debit</v>
      </c>
      <c r="L820" t="str">
        <f t="shared" si="77"/>
        <v>insert into dbax_defi_conc (pref_conc, codi_conc, tipo_conc, tipo_peri, tipo_valo, tipo_cuen) values ('cl-cs','FondosInversion','concepto','instant','xbrli:monetaryItemType','debit')</v>
      </c>
    </row>
    <row r="821" spans="1:12" x14ac:dyDescent="0.25">
      <c r="A821" t="s">
        <v>890</v>
      </c>
      <c r="B821" t="s">
        <v>303</v>
      </c>
      <c r="C821" t="s">
        <v>392</v>
      </c>
      <c r="D821" t="s">
        <v>310</v>
      </c>
      <c r="E821" t="s">
        <v>311</v>
      </c>
      <c r="F821" t="s">
        <v>78</v>
      </c>
      <c r="G821" s="1" t="str">
        <f t="shared" si="72"/>
        <v>cl-cs_FondosMutuos</v>
      </c>
      <c r="H821" t="str">
        <f t="shared" si="75"/>
        <v>cl-cs</v>
      </c>
      <c r="I821" t="str">
        <f t="shared" si="76"/>
        <v>FondosMutuos</v>
      </c>
      <c r="J821" t="str">
        <f t="shared" si="73"/>
        <v>concepto</v>
      </c>
      <c r="K821" t="str">
        <f t="shared" si="74"/>
        <v>debit</v>
      </c>
      <c r="L821" t="str">
        <f t="shared" si="77"/>
        <v>insert into dbax_defi_conc (pref_conc, codi_conc, tipo_conc, tipo_peri, tipo_valo, tipo_cuen) values ('cl-cs','FondosMutuos','concepto','instant','xbrli:monetaryItemType','debit')</v>
      </c>
    </row>
    <row r="822" spans="1:12" x14ac:dyDescent="0.25">
      <c r="A822" t="s">
        <v>891</v>
      </c>
      <c r="B822" t="s">
        <v>303</v>
      </c>
      <c r="C822" t="s">
        <v>304</v>
      </c>
      <c r="D822" t="s">
        <v>317</v>
      </c>
      <c r="E822" t="s">
        <v>306</v>
      </c>
      <c r="F822" t="s">
        <v>78</v>
      </c>
      <c r="G822" s="1" t="str">
        <f t="shared" si="72"/>
        <v>cl-cs_InformacionRevelarSobreInversionesCUISinopsis</v>
      </c>
      <c r="H822" t="str">
        <f t="shared" si="75"/>
        <v>cl-cs</v>
      </c>
      <c r="I822" t="str">
        <f t="shared" si="76"/>
        <v>InformacionRevelarSobreInversionesCUISinopsis</v>
      </c>
      <c r="J822" t="str">
        <f t="shared" si="73"/>
        <v>concepto</v>
      </c>
      <c r="K822" t="str">
        <f t="shared" si="74"/>
        <v>abstract</v>
      </c>
      <c r="L822" t="str">
        <f t="shared" si="77"/>
        <v>insert into dbax_defi_conc (pref_conc, codi_conc, tipo_conc, tipo_peri, tipo_valo, tipo_cuen) values ('cl-cs','InformacionRevelarSobreInversionesCUISinopsis','concepto','duration','xbrli:stringItemType','abstract')</v>
      </c>
    </row>
    <row r="823" spans="1:12" x14ac:dyDescent="0.25">
      <c r="A823" t="s">
        <v>892</v>
      </c>
      <c r="B823" t="s">
        <v>303</v>
      </c>
      <c r="C823" t="s">
        <v>392</v>
      </c>
      <c r="D823" t="s">
        <v>310</v>
      </c>
      <c r="E823" t="s">
        <v>311</v>
      </c>
      <c r="F823" t="s">
        <v>78</v>
      </c>
      <c r="G823" s="1" t="str">
        <f t="shared" si="72"/>
        <v>cl-cs_Inmobiliaria</v>
      </c>
      <c r="H823" t="str">
        <f t="shared" si="75"/>
        <v>cl-cs</v>
      </c>
      <c r="I823" t="str">
        <f t="shared" si="76"/>
        <v>Inmobiliaria</v>
      </c>
      <c r="J823" t="str">
        <f t="shared" si="73"/>
        <v>concepto</v>
      </c>
      <c r="K823" t="str">
        <f t="shared" si="74"/>
        <v>debit</v>
      </c>
      <c r="L823" t="str">
        <f t="shared" si="77"/>
        <v>insert into dbax_defi_conc (pref_conc, codi_conc, tipo_conc, tipo_peri, tipo_valo, tipo_cuen) values ('cl-cs','Inmobiliaria','concepto','instant','xbrli:monetaryItemType','debit')</v>
      </c>
    </row>
    <row r="824" spans="1:12" x14ac:dyDescent="0.25">
      <c r="A824" t="s">
        <v>893</v>
      </c>
      <c r="B824" t="s">
        <v>303</v>
      </c>
      <c r="C824" t="s">
        <v>392</v>
      </c>
      <c r="D824" t="s">
        <v>310</v>
      </c>
      <c r="E824" t="s">
        <v>311</v>
      </c>
      <c r="F824" t="s">
        <v>78</v>
      </c>
      <c r="G824" s="1" t="str">
        <f t="shared" si="72"/>
        <v>cl-cs_InstrumentoDeudaOCredito</v>
      </c>
      <c r="H824" t="str">
        <f t="shared" si="75"/>
        <v>cl-cs</v>
      </c>
      <c r="I824" t="str">
        <f t="shared" si="76"/>
        <v>InstrumentoDeudaOCredito</v>
      </c>
      <c r="J824" t="str">
        <f t="shared" si="73"/>
        <v>concepto</v>
      </c>
      <c r="K824" t="str">
        <f t="shared" si="74"/>
        <v>debit</v>
      </c>
      <c r="L824" t="str">
        <f t="shared" si="77"/>
        <v>insert into dbax_defi_conc (pref_conc, codi_conc, tipo_conc, tipo_peri, tipo_valo, tipo_cuen) values ('cl-cs','InstrumentoDeudaOCredito','concepto','instant','xbrli:monetaryItemType','debit')</v>
      </c>
    </row>
    <row r="825" spans="1:12" x14ac:dyDescent="0.25">
      <c r="A825" t="s">
        <v>894</v>
      </c>
      <c r="B825" t="s">
        <v>303</v>
      </c>
      <c r="C825" t="s">
        <v>392</v>
      </c>
      <c r="D825" t="s">
        <v>310</v>
      </c>
      <c r="E825" t="s">
        <v>311</v>
      </c>
      <c r="F825" t="s">
        <v>78</v>
      </c>
      <c r="G825" s="1" t="str">
        <f t="shared" si="72"/>
        <v>cl-cs_InstrumentosEmitidosSistemaFinanciero</v>
      </c>
      <c r="H825" t="str">
        <f t="shared" si="75"/>
        <v>cl-cs</v>
      </c>
      <c r="I825" t="str">
        <f t="shared" si="76"/>
        <v>InstrumentosEmitidosSistemaFinanciero</v>
      </c>
      <c r="J825" t="str">
        <f t="shared" si="73"/>
        <v>concepto</v>
      </c>
      <c r="K825" t="str">
        <f t="shared" si="74"/>
        <v>debit</v>
      </c>
      <c r="L825" t="str">
        <f t="shared" si="77"/>
        <v>insert into dbax_defi_conc (pref_conc, codi_conc, tipo_conc, tipo_peri, tipo_valo, tipo_cuen) values ('cl-cs','InstrumentosEmitidosSistemaFinanciero','concepto','instant','xbrli:monetaryItemType','debit')</v>
      </c>
    </row>
    <row r="826" spans="1:12" x14ac:dyDescent="0.25">
      <c r="A826" t="s">
        <v>895</v>
      </c>
      <c r="B826" t="s">
        <v>303</v>
      </c>
      <c r="C826" t="s">
        <v>392</v>
      </c>
      <c r="D826" t="s">
        <v>310</v>
      </c>
      <c r="E826" t="s">
        <v>311</v>
      </c>
      <c r="F826" t="s">
        <v>78</v>
      </c>
      <c r="G826" s="1" t="str">
        <f t="shared" si="72"/>
        <v>cl-cs_InstrumentosEmpresasNacionalesTransadosEnExtranjero</v>
      </c>
      <c r="H826" t="str">
        <f t="shared" si="75"/>
        <v>cl-cs</v>
      </c>
      <c r="I826" t="str">
        <f t="shared" si="76"/>
        <v>InstrumentosEmpresasNacionalesTransadosEnExtranjero</v>
      </c>
      <c r="J826" t="str">
        <f t="shared" si="73"/>
        <v>concepto</v>
      </c>
      <c r="K826" t="str">
        <f t="shared" si="74"/>
        <v>debit</v>
      </c>
      <c r="L826" t="str">
        <f t="shared" si="77"/>
        <v>insert into dbax_defi_conc (pref_conc, codi_conc, tipo_conc, tipo_peri, tipo_valo, tipo_cuen) values ('cl-cs','InstrumentosEmpresasNacionalesTransadosEnExtranjero','concepto','instant','xbrli:monetaryItemType','debit')</v>
      </c>
    </row>
    <row r="827" spans="1:12" x14ac:dyDescent="0.25">
      <c r="A827" t="s">
        <v>896</v>
      </c>
      <c r="B827" t="s">
        <v>303</v>
      </c>
      <c r="C827" t="s">
        <v>392</v>
      </c>
      <c r="D827" t="s">
        <v>310</v>
      </c>
      <c r="E827" t="s">
        <v>311</v>
      </c>
      <c r="F827" t="s">
        <v>78</v>
      </c>
      <c r="G827" s="1" t="str">
        <f t="shared" si="72"/>
        <v>cl-cs_InstrumentosEstado</v>
      </c>
      <c r="H827" t="str">
        <f t="shared" si="75"/>
        <v>cl-cs</v>
      </c>
      <c r="I827" t="str">
        <f t="shared" si="76"/>
        <v>InstrumentosEstado</v>
      </c>
      <c r="J827" t="str">
        <f t="shared" si="73"/>
        <v>concepto</v>
      </c>
      <c r="K827" t="str">
        <f t="shared" si="74"/>
        <v>debit</v>
      </c>
      <c r="L827" t="str">
        <f t="shared" si="77"/>
        <v>insert into dbax_defi_conc (pref_conc, codi_conc, tipo_conc, tipo_peri, tipo_valo, tipo_cuen) values ('cl-cs','InstrumentosEstado','concepto','instant','xbrli:monetaryItemType','debit')</v>
      </c>
    </row>
    <row r="828" spans="1:12" x14ac:dyDescent="0.25">
      <c r="A828" t="s">
        <v>897</v>
      </c>
      <c r="B828" t="s">
        <v>303</v>
      </c>
      <c r="C828" t="s">
        <v>304</v>
      </c>
      <c r="D828" t="s">
        <v>317</v>
      </c>
      <c r="E828" t="s">
        <v>306</v>
      </c>
      <c r="F828" t="s">
        <v>78</v>
      </c>
      <c r="G828" s="1" t="str">
        <f t="shared" si="72"/>
        <v>cl-cs_InstrumentosFinancierosRespaldanInversionesPartidas</v>
      </c>
      <c r="H828" t="str">
        <f t="shared" si="75"/>
        <v>cl-cs</v>
      </c>
      <c r="I828" t="str">
        <f t="shared" si="76"/>
        <v>InstrumentosFinancierosRespaldanInversionesPartidas</v>
      </c>
      <c r="J828" t="str">
        <f t="shared" si="73"/>
        <v>concepto</v>
      </c>
      <c r="K828" t="str">
        <f t="shared" si="74"/>
        <v>abstract</v>
      </c>
      <c r="L828" t="str">
        <f t="shared" si="77"/>
        <v>insert into dbax_defi_conc (pref_conc, codi_conc, tipo_conc, tipo_peri, tipo_valo, tipo_cuen) values ('cl-cs','InstrumentosFinancierosRespaldanInversionesPartidas','concepto','duration','xbrli:stringItemType','abstract')</v>
      </c>
    </row>
    <row r="829" spans="1:12" x14ac:dyDescent="0.25">
      <c r="A829" t="s">
        <v>898</v>
      </c>
      <c r="B829" t="s">
        <v>303</v>
      </c>
      <c r="C829" t="s">
        <v>392</v>
      </c>
      <c r="D829" t="s">
        <v>310</v>
      </c>
      <c r="E829" t="s">
        <v>311</v>
      </c>
      <c r="F829" t="s">
        <v>78</v>
      </c>
      <c r="G829" s="1" t="str">
        <f t="shared" si="72"/>
        <v>cl-cs_InversionesExtranjeroCUI</v>
      </c>
      <c r="H829" t="str">
        <f t="shared" si="75"/>
        <v>cl-cs</v>
      </c>
      <c r="I829" t="str">
        <f t="shared" si="76"/>
        <v>InversionesExtranjeroCUI</v>
      </c>
      <c r="J829" t="str">
        <f t="shared" si="73"/>
        <v>concepto</v>
      </c>
      <c r="K829" t="str">
        <f t="shared" si="74"/>
        <v>debit</v>
      </c>
      <c r="L829" t="str">
        <f t="shared" si="77"/>
        <v>insert into dbax_defi_conc (pref_conc, codi_conc, tipo_conc, tipo_peri, tipo_valo, tipo_cuen) values ('cl-cs','InversionesExtranjeroCUI','concepto','instant','xbrli:monetaryItemType','debit')</v>
      </c>
    </row>
    <row r="830" spans="1:12" x14ac:dyDescent="0.25">
      <c r="A830" t="s">
        <v>899</v>
      </c>
      <c r="B830" t="s">
        <v>303</v>
      </c>
      <c r="C830" t="s">
        <v>392</v>
      </c>
      <c r="D830" t="s">
        <v>310</v>
      </c>
      <c r="E830" t="s">
        <v>311</v>
      </c>
      <c r="F830" t="s">
        <v>78</v>
      </c>
      <c r="G830" s="1" t="str">
        <f t="shared" si="72"/>
        <v>cl-cs_InversionesNacionalesCUI</v>
      </c>
      <c r="H830" t="str">
        <f t="shared" si="75"/>
        <v>cl-cs</v>
      </c>
      <c r="I830" t="str">
        <f t="shared" si="76"/>
        <v>InversionesNacionalesCUI</v>
      </c>
      <c r="J830" t="str">
        <f t="shared" si="73"/>
        <v>concepto</v>
      </c>
      <c r="K830" t="str">
        <f t="shared" si="74"/>
        <v>debit</v>
      </c>
      <c r="L830" t="str">
        <f t="shared" si="77"/>
        <v>insert into dbax_defi_conc (pref_conc, codi_conc, tipo_conc, tipo_peri, tipo_valo, tipo_cuen) values ('cl-cs','InversionesNacionalesCUI','concepto','instant','xbrli:monetaryItemType','debit')</v>
      </c>
    </row>
    <row r="831" spans="1:12" x14ac:dyDescent="0.25">
      <c r="A831" t="s">
        <v>900</v>
      </c>
      <c r="B831" t="s">
        <v>303</v>
      </c>
      <c r="C831" t="s">
        <v>304</v>
      </c>
      <c r="D831" t="s">
        <v>305</v>
      </c>
      <c r="E831" t="s">
        <v>306</v>
      </c>
      <c r="F831" t="s">
        <v>78</v>
      </c>
      <c r="G831" s="1" t="str">
        <f t="shared" si="72"/>
        <v>cl-cs_InversionesRespaldanReservasFondoSegurosEnQueAseguradosAsumenRiesgoValorPolizaMiembro</v>
      </c>
      <c r="H831" t="str">
        <f t="shared" si="75"/>
        <v>cl-cs</v>
      </c>
      <c r="I831" t="str">
        <f t="shared" si="76"/>
        <v>InversionesRespaldanReservasFondoSegurosEnQueAseguradosAsumenRiesgoValorPolizaMiembro</v>
      </c>
      <c r="J831" t="str">
        <f t="shared" si="73"/>
        <v>concepto</v>
      </c>
      <c r="K831" t="str">
        <f t="shared" si="74"/>
        <v>abstract</v>
      </c>
      <c r="L831" t="str">
        <f t="shared" si="77"/>
        <v>insert into dbax_defi_conc (pref_conc, codi_conc, tipo_conc, tipo_peri, tipo_valo, tipo_cuen) values ('cl-cs','InversionesRespaldanReservasFondoSegurosEnQueAseguradosAsumenRiesgoValorPolizaMiembro','concepto','duration','nonnum:domainItemType','abstract')</v>
      </c>
    </row>
    <row r="832" spans="1:12" x14ac:dyDescent="0.25">
      <c r="A832" t="s">
        <v>901</v>
      </c>
      <c r="B832" t="s">
        <v>303</v>
      </c>
      <c r="C832" t="s">
        <v>304</v>
      </c>
      <c r="D832" t="s">
        <v>305</v>
      </c>
      <c r="E832" t="s">
        <v>306</v>
      </c>
      <c r="F832" t="s">
        <v>78</v>
      </c>
      <c r="G832" s="1" t="str">
        <f t="shared" si="72"/>
        <v>cl-cs_InversionesRespaldanReservasFondoSegurosEnQueCompañiaAsumeRiesgoValorPolizaMiembro</v>
      </c>
      <c r="H832" t="str">
        <f t="shared" si="75"/>
        <v>cl-cs</v>
      </c>
      <c r="I832" t="str">
        <f t="shared" si="76"/>
        <v>InversionesRespaldanReservasFondoSegurosEnQueCompañiaAsumeRiesgoValorPolizaMiembro</v>
      </c>
      <c r="J832" t="str">
        <f t="shared" si="73"/>
        <v>concepto</v>
      </c>
      <c r="K832" t="str">
        <f t="shared" si="74"/>
        <v>abstract</v>
      </c>
      <c r="L832" t="str">
        <f t="shared" si="77"/>
        <v>insert into dbax_defi_conc (pref_conc, codi_conc, tipo_conc, tipo_peri, tipo_valo, tipo_cuen) values ('cl-cs','InversionesRespaldanReservasFondoSegurosEnQueCompañiaAsumeRiesgoValorPolizaMiembro','concepto','duration','nonnum:domainItemType','abstract')</v>
      </c>
    </row>
    <row r="833" spans="1:12" x14ac:dyDescent="0.25">
      <c r="A833" t="s">
        <v>902</v>
      </c>
      <c r="B833" t="s">
        <v>303</v>
      </c>
      <c r="C833" t="s">
        <v>304</v>
      </c>
      <c r="D833" t="s">
        <v>317</v>
      </c>
      <c r="E833" t="s">
        <v>306</v>
      </c>
      <c r="F833" t="s">
        <v>78</v>
      </c>
      <c r="G833" s="1" t="str">
        <f t="shared" si="72"/>
        <v>cl-cs_InversionesSegurosConCuentaUnicaInversionSinopsis</v>
      </c>
      <c r="H833" t="str">
        <f t="shared" si="75"/>
        <v>cl-cs</v>
      </c>
      <c r="I833" t="str">
        <f t="shared" si="76"/>
        <v>InversionesSegurosConCuentaUnicaInversionSinopsis</v>
      </c>
      <c r="J833" t="str">
        <f t="shared" si="73"/>
        <v>concepto</v>
      </c>
      <c r="K833" t="str">
        <f t="shared" si="74"/>
        <v>abstract</v>
      </c>
      <c r="L833" t="str">
        <f t="shared" si="77"/>
        <v>insert into dbax_defi_conc (pref_conc, codi_conc, tipo_conc, tipo_peri, tipo_valo, tipo_cuen) values ('cl-cs','InversionesSegurosConCuentaUnicaInversionSinopsis','concepto','duration','xbrli:stringItemType','abstract')</v>
      </c>
    </row>
    <row r="834" spans="1:12" x14ac:dyDescent="0.25">
      <c r="A834" t="s">
        <v>903</v>
      </c>
      <c r="B834" t="s">
        <v>324</v>
      </c>
      <c r="C834" t="s">
        <v>304</v>
      </c>
      <c r="D834" t="s">
        <v>317</v>
      </c>
      <c r="E834" t="s">
        <v>306</v>
      </c>
      <c r="F834" t="s">
        <v>78</v>
      </c>
      <c r="G834" s="1" t="str">
        <f t="shared" si="72"/>
        <v>cl-cs_InversionesSegurosConCuentaUnicaInversionTabla</v>
      </c>
      <c r="H834" t="str">
        <f t="shared" si="75"/>
        <v>cl-cs</v>
      </c>
      <c r="I834" t="str">
        <f t="shared" si="76"/>
        <v>InversionesSegurosConCuentaUnicaInversionTabla</v>
      </c>
      <c r="J834" t="str">
        <f t="shared" si="73"/>
        <v>hipercubo</v>
      </c>
      <c r="K834" t="str">
        <f t="shared" si="74"/>
        <v>abstract</v>
      </c>
      <c r="L834" t="str">
        <f t="shared" si="77"/>
        <v>insert into dbax_defi_conc (pref_conc, codi_conc, tipo_conc, tipo_peri, tipo_valo, tipo_cuen) values ('cl-cs','InversionesSegurosConCuentaUnicaInversionTabla','hipercubo','duration','xbrli:stringItemType','abstract')</v>
      </c>
    </row>
    <row r="835" spans="1:12" x14ac:dyDescent="0.25">
      <c r="A835" t="s">
        <v>624</v>
      </c>
      <c r="B835" t="s">
        <v>303</v>
      </c>
      <c r="C835" t="s">
        <v>392</v>
      </c>
      <c r="D835" t="s">
        <v>310</v>
      </c>
      <c r="E835" t="s">
        <v>311</v>
      </c>
      <c r="F835" t="s">
        <v>78</v>
      </c>
      <c r="G835" s="1" t="str">
        <f t="shared" si="72"/>
        <v>cl-cs_InversionesSegurosCuentaUnicaInversion</v>
      </c>
      <c r="H835" t="str">
        <f t="shared" si="75"/>
        <v>cl-cs</v>
      </c>
      <c r="I835" t="str">
        <f t="shared" si="76"/>
        <v>InversionesSegurosCuentaUnicaInversion</v>
      </c>
      <c r="J835" t="str">
        <f t="shared" si="73"/>
        <v>concepto</v>
      </c>
      <c r="K835" t="str">
        <f t="shared" si="74"/>
        <v>debit</v>
      </c>
      <c r="L835" t="str">
        <f t="shared" si="77"/>
        <v>insert into dbax_defi_conc (pref_conc, codi_conc, tipo_conc, tipo_peri, tipo_valo, tipo_cuen) values ('cl-cs','InversionesSegurosCuentaUnicaInversion','concepto','instant','xbrli:monetaryItemType','debit')</v>
      </c>
    </row>
    <row r="836" spans="1:12" x14ac:dyDescent="0.25">
      <c r="A836" t="s">
        <v>904</v>
      </c>
      <c r="B836" t="s">
        <v>303</v>
      </c>
      <c r="C836" t="s">
        <v>304</v>
      </c>
      <c r="D836" t="s">
        <v>305</v>
      </c>
      <c r="E836" t="s">
        <v>306</v>
      </c>
      <c r="F836" t="s">
        <v>78</v>
      </c>
      <c r="G836" s="1" t="str">
        <f t="shared" si="72"/>
        <v>cl-cs_InversionesSegurosCUIQuienAsumeRiesgoMiembro</v>
      </c>
      <c r="H836" t="str">
        <f t="shared" si="75"/>
        <v>cl-cs</v>
      </c>
      <c r="I836" t="str">
        <f t="shared" si="76"/>
        <v>InversionesSegurosCUIQuienAsumeRiesgoMiembro</v>
      </c>
      <c r="J836" t="str">
        <f t="shared" si="73"/>
        <v>concepto</v>
      </c>
      <c r="K836" t="str">
        <f t="shared" si="74"/>
        <v>abstract</v>
      </c>
      <c r="L836" t="str">
        <f t="shared" si="77"/>
        <v>insert into dbax_defi_conc (pref_conc, codi_conc, tipo_conc, tipo_peri, tipo_valo, tipo_cuen) values ('cl-cs','InversionesSegurosCUIQuienAsumeRiesgoMiembro','concepto','duration','nonnum:domainItemType','abstract')</v>
      </c>
    </row>
    <row r="837" spans="1:12" x14ac:dyDescent="0.25">
      <c r="A837" t="s">
        <v>905</v>
      </c>
      <c r="B837" t="s">
        <v>303</v>
      </c>
      <c r="C837" t="s">
        <v>304</v>
      </c>
      <c r="D837" t="s">
        <v>305</v>
      </c>
      <c r="E837" t="s">
        <v>306</v>
      </c>
      <c r="F837" t="s">
        <v>78</v>
      </c>
      <c r="G837" s="1" t="str">
        <f t="shared" si="72"/>
        <v>cl-cs_InversionSegurosCUIMiembro</v>
      </c>
      <c r="H837" t="str">
        <f t="shared" si="75"/>
        <v>cl-cs</v>
      </c>
      <c r="I837" t="str">
        <f t="shared" si="76"/>
        <v>InversionSegurosCUIMiembro</v>
      </c>
      <c r="J837" t="str">
        <f t="shared" si="73"/>
        <v>concepto</v>
      </c>
      <c r="K837" t="str">
        <f t="shared" si="74"/>
        <v>abstract</v>
      </c>
      <c r="L837" t="str">
        <f t="shared" si="77"/>
        <v>insert into dbax_defi_conc (pref_conc, codi_conc, tipo_conc, tipo_peri, tipo_valo, tipo_cuen) values ('cl-cs','InversionSegurosCUIMiembro','concepto','duration','nonnum:domainItemType','abstract')</v>
      </c>
    </row>
    <row r="838" spans="1:12" x14ac:dyDescent="0.25">
      <c r="A838" t="s">
        <v>906</v>
      </c>
      <c r="B838" t="s">
        <v>303</v>
      </c>
      <c r="C838" t="s">
        <v>304</v>
      </c>
      <c r="D838" t="s">
        <v>305</v>
      </c>
      <c r="E838" t="s">
        <v>306</v>
      </c>
      <c r="F838" t="s">
        <v>78</v>
      </c>
      <c r="G838" s="1" t="str">
        <f t="shared" si="72"/>
        <v>cl-cs_NivelDosCotizacionMercadosMiembro</v>
      </c>
      <c r="H838" t="str">
        <f t="shared" si="75"/>
        <v>cl-cs</v>
      </c>
      <c r="I838" t="str">
        <f t="shared" si="76"/>
        <v>NivelDosCotizacionMercadosMiembro</v>
      </c>
      <c r="J838" t="str">
        <f t="shared" si="73"/>
        <v>concepto</v>
      </c>
      <c r="K838" t="str">
        <f t="shared" si="74"/>
        <v>abstract</v>
      </c>
      <c r="L838" t="str">
        <f t="shared" si="77"/>
        <v>insert into dbax_defi_conc (pref_conc, codi_conc, tipo_conc, tipo_peri, tipo_valo, tipo_cuen) values ('cl-cs','NivelDosCotizacionMercadosMiembro','concepto','duration','nonnum:domainItemType','abstract')</v>
      </c>
    </row>
    <row r="839" spans="1:12" x14ac:dyDescent="0.25">
      <c r="A839" t="s">
        <v>907</v>
      </c>
      <c r="B839" t="s">
        <v>330</v>
      </c>
      <c r="C839" t="s">
        <v>304</v>
      </c>
      <c r="D839" t="s">
        <v>317</v>
      </c>
      <c r="E839" t="s">
        <v>306</v>
      </c>
      <c r="F839" t="s">
        <v>78</v>
      </c>
      <c r="G839" s="1" t="str">
        <f t="shared" si="72"/>
        <v>cl-cs_NivelesCotizacionMetodoValorizacionEje</v>
      </c>
      <c r="H839" t="str">
        <f t="shared" si="75"/>
        <v>cl-cs</v>
      </c>
      <c r="I839" t="str">
        <f t="shared" si="76"/>
        <v>NivelesCotizacionMetodoValorizacionEje</v>
      </c>
      <c r="J839" t="str">
        <f t="shared" si="73"/>
        <v>dimension</v>
      </c>
      <c r="K839" t="str">
        <f t="shared" si="74"/>
        <v>abstract</v>
      </c>
      <c r="L839" t="str">
        <f t="shared" si="77"/>
        <v>insert into dbax_defi_conc (pref_conc, codi_conc, tipo_conc, tipo_peri, tipo_valo, tipo_cuen) values ('cl-cs','NivelesCotizacionMetodoValorizacionEje','dimension','duration','xbrli:stringItemType','abstract')</v>
      </c>
    </row>
    <row r="840" spans="1:12" x14ac:dyDescent="0.25">
      <c r="A840" t="s">
        <v>908</v>
      </c>
      <c r="B840" t="s">
        <v>303</v>
      </c>
      <c r="C840" t="s">
        <v>304</v>
      </c>
      <c r="D840" t="s">
        <v>305</v>
      </c>
      <c r="E840" t="s">
        <v>306</v>
      </c>
      <c r="F840" t="s">
        <v>78</v>
      </c>
      <c r="G840" s="1" t="str">
        <f t="shared" si="72"/>
        <v>cl-cs_NivelTresCotizacionMercadosMiembro</v>
      </c>
      <c r="H840" t="str">
        <f t="shared" si="75"/>
        <v>cl-cs</v>
      </c>
      <c r="I840" t="str">
        <f t="shared" si="76"/>
        <v>NivelTresCotizacionMercadosMiembro</v>
      </c>
      <c r="J840" t="str">
        <f t="shared" si="73"/>
        <v>concepto</v>
      </c>
      <c r="K840" t="str">
        <f t="shared" si="74"/>
        <v>abstract</v>
      </c>
      <c r="L840" t="str">
        <f t="shared" si="77"/>
        <v>insert into dbax_defi_conc (pref_conc, codi_conc, tipo_conc, tipo_peri, tipo_valo, tipo_cuen) values ('cl-cs','NivelTresCotizacionMercadosMiembro','concepto','duration','nonnum:domainItemType','abstract')</v>
      </c>
    </row>
    <row r="841" spans="1:12" x14ac:dyDescent="0.25">
      <c r="A841" t="s">
        <v>909</v>
      </c>
      <c r="B841" t="s">
        <v>303</v>
      </c>
      <c r="C841" t="s">
        <v>304</v>
      </c>
      <c r="D841" t="s">
        <v>305</v>
      </c>
      <c r="E841" t="s">
        <v>306</v>
      </c>
      <c r="F841" t="s">
        <v>78</v>
      </c>
      <c r="G841" s="1" t="str">
        <f t="shared" ref="G841:G904" si="78">MID(A841,FIND("#",A841)+1,10000)</f>
        <v>cl-cs_NivelUnoCotizacionMercadosMiembro</v>
      </c>
      <c r="H841" t="str">
        <f t="shared" si="75"/>
        <v>cl-cs</v>
      </c>
      <c r="I841" t="str">
        <f t="shared" si="76"/>
        <v>NivelUnoCotizacionMercadosMiembro</v>
      </c>
      <c r="J841" t="str">
        <f t="shared" ref="J841:J904" si="79">IF(B841="xbrldt:hypercubeItem","hipercubo",IF(B841="xbrli:item","concepto",IF(B841="xbrldt:dimensionItem","dimension",B841)))</f>
        <v>concepto</v>
      </c>
      <c r="K841" t="str">
        <f t="shared" ref="K841:K904" si="80">IF(E841&lt;&gt;"false",E841,"")</f>
        <v>abstract</v>
      </c>
      <c r="L841" t="str">
        <f t="shared" si="77"/>
        <v>insert into dbax_defi_conc (pref_conc, codi_conc, tipo_conc, tipo_peri, tipo_valo, tipo_cuen) values ('cl-cs','NivelUnoCotizacionMercadosMiembro','concepto','duration','nonnum:domainItemType','abstract')</v>
      </c>
    </row>
    <row r="842" spans="1:12" x14ac:dyDescent="0.25">
      <c r="A842" t="s">
        <v>910</v>
      </c>
      <c r="B842" t="s">
        <v>303</v>
      </c>
      <c r="C842" t="s">
        <v>392</v>
      </c>
      <c r="D842" t="s">
        <v>310</v>
      </c>
      <c r="E842" t="s">
        <v>311</v>
      </c>
      <c r="F842" t="s">
        <v>78</v>
      </c>
      <c r="G842" s="1" t="str">
        <f t="shared" si="78"/>
        <v>cl-cs_OtrasInversionesExtranjeras</v>
      </c>
      <c r="H842" t="str">
        <f t="shared" ref="H842:H905" si="81">MID(G842,1,FIND("_",G842)-1)</f>
        <v>cl-cs</v>
      </c>
      <c r="I842" t="str">
        <f t="shared" ref="I842:I905" si="82">MID(G842,FIND("_",G842)+1,10000)</f>
        <v>OtrasInversionesExtranjeras</v>
      </c>
      <c r="J842" t="str">
        <f t="shared" si="79"/>
        <v>concepto</v>
      </c>
      <c r="K842" t="str">
        <f t="shared" si="80"/>
        <v>debit</v>
      </c>
      <c r="L842" t="str">
        <f t="shared" ref="L842:L905" si="83">CONCATENATE("insert into dbax_defi_conc (pref_conc, codi_conc, tipo_conc, tipo_peri, tipo_valo, tipo_cuen) values ('",H842,"','",I842,"','",J842,"','",C842,"','",D842,"','",K842,"')")</f>
        <v>insert into dbax_defi_conc (pref_conc, codi_conc, tipo_conc, tipo_peri, tipo_valo, tipo_cuen) values ('cl-cs','OtrasInversionesExtranjeras','concepto','instant','xbrli:monetaryItemType','debit')</v>
      </c>
    </row>
    <row r="843" spans="1:12" x14ac:dyDescent="0.25">
      <c r="A843" t="s">
        <v>911</v>
      </c>
      <c r="B843" t="s">
        <v>303</v>
      </c>
      <c r="C843" t="s">
        <v>392</v>
      </c>
      <c r="D843" t="s">
        <v>310</v>
      </c>
      <c r="E843" t="s">
        <v>311</v>
      </c>
      <c r="F843" t="s">
        <v>78</v>
      </c>
      <c r="G843" s="1" t="str">
        <f t="shared" si="78"/>
        <v>cl-cs_OtrasInversionesNacionales</v>
      </c>
      <c r="H843" t="str">
        <f t="shared" si="81"/>
        <v>cl-cs</v>
      </c>
      <c r="I843" t="str">
        <f t="shared" si="82"/>
        <v>OtrasInversionesNacionales</v>
      </c>
      <c r="J843" t="str">
        <f t="shared" si="79"/>
        <v>concepto</v>
      </c>
      <c r="K843" t="str">
        <f t="shared" si="80"/>
        <v>debit</v>
      </c>
      <c r="L843" t="str">
        <f t="shared" si="83"/>
        <v>insert into dbax_defi_conc (pref_conc, codi_conc, tipo_conc, tipo_peri, tipo_valo, tipo_cuen) values ('cl-cs','OtrasInversionesNacionales','concepto','instant','xbrli:monetaryItemType','debit')</v>
      </c>
    </row>
    <row r="844" spans="1:12" x14ac:dyDescent="0.25">
      <c r="A844" t="s">
        <v>912</v>
      </c>
      <c r="B844" t="s">
        <v>303</v>
      </c>
      <c r="C844" t="s">
        <v>392</v>
      </c>
      <c r="D844" t="s">
        <v>310</v>
      </c>
      <c r="E844" t="s">
        <v>311</v>
      </c>
      <c r="F844" t="s">
        <v>78</v>
      </c>
      <c r="G844" s="1" t="str">
        <f t="shared" si="78"/>
        <v>cl-cs_OtrosRentaFijaExtranjera</v>
      </c>
      <c r="H844" t="str">
        <f t="shared" si="81"/>
        <v>cl-cs</v>
      </c>
      <c r="I844" t="str">
        <f t="shared" si="82"/>
        <v>OtrosRentaFijaExtranjera</v>
      </c>
      <c r="J844" t="str">
        <f t="shared" si="79"/>
        <v>concepto</v>
      </c>
      <c r="K844" t="str">
        <f t="shared" si="80"/>
        <v>debit</v>
      </c>
      <c r="L844" t="str">
        <f t="shared" si="83"/>
        <v>insert into dbax_defi_conc (pref_conc, codi_conc, tipo_conc, tipo_peri, tipo_valo, tipo_cuen) values ('cl-cs','OtrosRentaFijaExtranjera','concepto','instant','xbrli:monetaryItemType','debit')</v>
      </c>
    </row>
    <row r="845" spans="1:12" x14ac:dyDescent="0.25">
      <c r="A845" t="s">
        <v>913</v>
      </c>
      <c r="B845" t="s">
        <v>303</v>
      </c>
      <c r="C845" t="s">
        <v>392</v>
      </c>
      <c r="D845" t="s">
        <v>310</v>
      </c>
      <c r="E845" t="s">
        <v>311</v>
      </c>
      <c r="F845" t="s">
        <v>78</v>
      </c>
      <c r="G845" s="1" t="str">
        <f t="shared" si="78"/>
        <v>cl-cs_OtrosRentaFijaNacional</v>
      </c>
      <c r="H845" t="str">
        <f t="shared" si="81"/>
        <v>cl-cs</v>
      </c>
      <c r="I845" t="str">
        <f t="shared" si="82"/>
        <v>OtrosRentaFijaNacional</v>
      </c>
      <c r="J845" t="str">
        <f t="shared" si="79"/>
        <v>concepto</v>
      </c>
      <c r="K845" t="str">
        <f t="shared" si="80"/>
        <v>debit</v>
      </c>
      <c r="L845" t="str">
        <f t="shared" si="83"/>
        <v>insert into dbax_defi_conc (pref_conc, codi_conc, tipo_conc, tipo_peri, tipo_valo, tipo_cuen) values ('cl-cs','OtrosRentaFijaNacional','concepto','instant','xbrli:monetaryItemType','debit')</v>
      </c>
    </row>
    <row r="846" spans="1:12" x14ac:dyDescent="0.25">
      <c r="A846" t="s">
        <v>914</v>
      </c>
      <c r="B846" t="s">
        <v>303</v>
      </c>
      <c r="C846" t="s">
        <v>392</v>
      </c>
      <c r="D846" t="s">
        <v>310</v>
      </c>
      <c r="E846" t="s">
        <v>311</v>
      </c>
      <c r="F846" t="s">
        <v>78</v>
      </c>
      <c r="G846" s="1" t="str">
        <f t="shared" si="78"/>
        <v>cl-cs_OtrosRentaVariableExtranjera</v>
      </c>
      <c r="H846" t="str">
        <f t="shared" si="81"/>
        <v>cl-cs</v>
      </c>
      <c r="I846" t="str">
        <f t="shared" si="82"/>
        <v>OtrosRentaVariableExtranjera</v>
      </c>
      <c r="J846" t="str">
        <f t="shared" si="79"/>
        <v>concepto</v>
      </c>
      <c r="K846" t="str">
        <f t="shared" si="80"/>
        <v>debit</v>
      </c>
      <c r="L846" t="str">
        <f t="shared" si="83"/>
        <v>insert into dbax_defi_conc (pref_conc, codi_conc, tipo_conc, tipo_peri, tipo_valo, tipo_cuen) values ('cl-cs','OtrosRentaVariableExtranjera','concepto','instant','xbrli:monetaryItemType','debit')</v>
      </c>
    </row>
    <row r="847" spans="1:12" x14ac:dyDescent="0.25">
      <c r="A847" t="s">
        <v>915</v>
      </c>
      <c r="B847" t="s">
        <v>303</v>
      </c>
      <c r="C847" t="s">
        <v>392</v>
      </c>
      <c r="D847" t="s">
        <v>310</v>
      </c>
      <c r="E847" t="s">
        <v>311</v>
      </c>
      <c r="F847" t="s">
        <v>78</v>
      </c>
      <c r="G847" s="1" t="str">
        <f t="shared" si="78"/>
        <v>cl-cs_OtrosRentaVariableNacional</v>
      </c>
      <c r="H847" t="str">
        <f t="shared" si="81"/>
        <v>cl-cs</v>
      </c>
      <c r="I847" t="str">
        <f t="shared" si="82"/>
        <v>OtrosRentaVariableNacional</v>
      </c>
      <c r="J847" t="str">
        <f t="shared" si="79"/>
        <v>concepto</v>
      </c>
      <c r="K847" t="str">
        <f t="shared" si="80"/>
        <v>debit</v>
      </c>
      <c r="L847" t="str">
        <f t="shared" si="83"/>
        <v>insert into dbax_defi_conc (pref_conc, codi_conc, tipo_conc, tipo_peri, tipo_valo, tipo_cuen) values ('cl-cs','OtrosRentaVariableNacional','concepto','instant','xbrli:monetaryItemType','debit')</v>
      </c>
    </row>
    <row r="848" spans="1:12" x14ac:dyDescent="0.25">
      <c r="A848" t="s">
        <v>916</v>
      </c>
      <c r="B848" t="s">
        <v>303</v>
      </c>
      <c r="C848" t="s">
        <v>392</v>
      </c>
      <c r="D848" t="s">
        <v>310</v>
      </c>
      <c r="E848" t="s">
        <v>311</v>
      </c>
      <c r="F848" t="s">
        <v>78</v>
      </c>
      <c r="G848" s="1" t="str">
        <f t="shared" si="78"/>
        <v>cl-cs_RentaFijaExtranjera</v>
      </c>
      <c r="H848" t="str">
        <f t="shared" si="81"/>
        <v>cl-cs</v>
      </c>
      <c r="I848" t="str">
        <f t="shared" si="82"/>
        <v>RentaFijaExtranjera</v>
      </c>
      <c r="J848" t="str">
        <f t="shared" si="79"/>
        <v>concepto</v>
      </c>
      <c r="K848" t="str">
        <f t="shared" si="80"/>
        <v>debit</v>
      </c>
      <c r="L848" t="str">
        <f t="shared" si="83"/>
        <v>insert into dbax_defi_conc (pref_conc, codi_conc, tipo_conc, tipo_peri, tipo_valo, tipo_cuen) values ('cl-cs','RentaFijaExtranjera','concepto','instant','xbrli:monetaryItemType','debit')</v>
      </c>
    </row>
    <row r="849" spans="1:12" x14ac:dyDescent="0.25">
      <c r="A849" t="s">
        <v>917</v>
      </c>
      <c r="B849" t="s">
        <v>303</v>
      </c>
      <c r="C849" t="s">
        <v>392</v>
      </c>
      <c r="D849" t="s">
        <v>310</v>
      </c>
      <c r="E849" t="s">
        <v>311</v>
      </c>
      <c r="F849" t="s">
        <v>78</v>
      </c>
      <c r="G849" s="1" t="str">
        <f t="shared" si="78"/>
        <v>cl-cs_RentaFijaNacional</v>
      </c>
      <c r="H849" t="str">
        <f t="shared" si="81"/>
        <v>cl-cs</v>
      </c>
      <c r="I849" t="str">
        <f t="shared" si="82"/>
        <v>RentaFijaNacional</v>
      </c>
      <c r="J849" t="str">
        <f t="shared" si="79"/>
        <v>concepto</v>
      </c>
      <c r="K849" t="str">
        <f t="shared" si="80"/>
        <v>debit</v>
      </c>
      <c r="L849" t="str">
        <f t="shared" si="83"/>
        <v>insert into dbax_defi_conc (pref_conc, codi_conc, tipo_conc, tipo_peri, tipo_valo, tipo_cuen) values ('cl-cs','RentaFijaNacional','concepto','instant','xbrli:monetaryItemType','debit')</v>
      </c>
    </row>
    <row r="850" spans="1:12" x14ac:dyDescent="0.25">
      <c r="A850" t="s">
        <v>918</v>
      </c>
      <c r="B850" t="s">
        <v>303</v>
      </c>
      <c r="C850" t="s">
        <v>392</v>
      </c>
      <c r="D850" t="s">
        <v>310</v>
      </c>
      <c r="E850" t="s">
        <v>311</v>
      </c>
      <c r="F850" t="s">
        <v>78</v>
      </c>
      <c r="G850" s="1" t="str">
        <f t="shared" si="78"/>
        <v>cl-cs_RentaVariableExtranjera</v>
      </c>
      <c r="H850" t="str">
        <f t="shared" si="81"/>
        <v>cl-cs</v>
      </c>
      <c r="I850" t="str">
        <f t="shared" si="82"/>
        <v>RentaVariableExtranjera</v>
      </c>
      <c r="J850" t="str">
        <f t="shared" si="79"/>
        <v>concepto</v>
      </c>
      <c r="K850" t="str">
        <f t="shared" si="80"/>
        <v>debit</v>
      </c>
      <c r="L850" t="str">
        <f t="shared" si="83"/>
        <v>insert into dbax_defi_conc (pref_conc, codi_conc, tipo_conc, tipo_peri, tipo_valo, tipo_cuen) values ('cl-cs','RentaVariableExtranjera','concepto','instant','xbrli:monetaryItemType','debit')</v>
      </c>
    </row>
    <row r="851" spans="1:12" x14ac:dyDescent="0.25">
      <c r="A851" t="s">
        <v>919</v>
      </c>
      <c r="B851" t="s">
        <v>303</v>
      </c>
      <c r="C851" t="s">
        <v>392</v>
      </c>
      <c r="D851" t="s">
        <v>310</v>
      </c>
      <c r="E851" t="s">
        <v>311</v>
      </c>
      <c r="F851" t="s">
        <v>78</v>
      </c>
      <c r="G851" s="1" t="str">
        <f t="shared" si="78"/>
        <v>cl-cs_RentaVariableNacional</v>
      </c>
      <c r="H851" t="str">
        <f t="shared" si="81"/>
        <v>cl-cs</v>
      </c>
      <c r="I851" t="str">
        <f t="shared" si="82"/>
        <v>RentaVariableNacional</v>
      </c>
      <c r="J851" t="str">
        <f t="shared" si="79"/>
        <v>concepto</v>
      </c>
      <c r="K851" t="str">
        <f t="shared" si="80"/>
        <v>debit</v>
      </c>
      <c r="L851" t="str">
        <f t="shared" si="83"/>
        <v>insert into dbax_defi_conc (pref_conc, codi_conc, tipo_conc, tipo_peri, tipo_valo, tipo_cuen) values ('cl-cs','RentaVariableNacional','concepto','instant','xbrli:monetaryItemType','debit')</v>
      </c>
    </row>
    <row r="852" spans="1:12" x14ac:dyDescent="0.25">
      <c r="A852" t="s">
        <v>920</v>
      </c>
      <c r="B852" t="s">
        <v>303</v>
      </c>
      <c r="C852" t="s">
        <v>392</v>
      </c>
      <c r="D852" t="s">
        <v>310</v>
      </c>
      <c r="E852" t="s">
        <v>311</v>
      </c>
      <c r="F852" t="s">
        <v>78</v>
      </c>
      <c r="G852" s="1" t="str">
        <f t="shared" si="78"/>
        <v>cl-cs_TitulosEmitidosPorBancosYFinancierasExtranjeras</v>
      </c>
      <c r="H852" t="str">
        <f t="shared" si="81"/>
        <v>cl-cs</v>
      </c>
      <c r="I852" t="str">
        <f t="shared" si="82"/>
        <v>TitulosEmitidosPorBancosYFinancierasExtranjeras</v>
      </c>
      <c r="J852" t="str">
        <f t="shared" si="79"/>
        <v>concepto</v>
      </c>
      <c r="K852" t="str">
        <f t="shared" si="80"/>
        <v>debit</v>
      </c>
      <c r="L852" t="str">
        <f t="shared" si="83"/>
        <v>insert into dbax_defi_conc (pref_conc, codi_conc, tipo_conc, tipo_peri, tipo_valo, tipo_cuen) values ('cl-cs','TitulosEmitidosPorBancosYFinancierasExtranjeras','concepto','instant','xbrli:monetaryItemType','debit')</v>
      </c>
    </row>
    <row r="853" spans="1:12" x14ac:dyDescent="0.25">
      <c r="A853" t="s">
        <v>921</v>
      </c>
      <c r="B853" t="s">
        <v>303</v>
      </c>
      <c r="C853" t="s">
        <v>392</v>
      </c>
      <c r="D853" t="s">
        <v>310</v>
      </c>
      <c r="E853" t="s">
        <v>311</v>
      </c>
      <c r="F853" t="s">
        <v>78</v>
      </c>
      <c r="G853" s="1" t="str">
        <f t="shared" si="78"/>
        <v>cl-cs_TitulosEmitidosPorEmpresasExtranjeras</v>
      </c>
      <c r="H853" t="str">
        <f t="shared" si="81"/>
        <v>cl-cs</v>
      </c>
      <c r="I853" t="str">
        <f t="shared" si="82"/>
        <v>TitulosEmitidosPorEmpresasExtranjeras</v>
      </c>
      <c r="J853" t="str">
        <f t="shared" si="79"/>
        <v>concepto</v>
      </c>
      <c r="K853" t="str">
        <f t="shared" si="80"/>
        <v>debit</v>
      </c>
      <c r="L853" t="str">
        <f t="shared" si="83"/>
        <v>insert into dbax_defi_conc (pref_conc, codi_conc, tipo_conc, tipo_peri, tipo_valo, tipo_cuen) values ('cl-cs','TitulosEmitidosPorEmpresasExtranjeras','concepto','instant','xbrli:monetaryItemType','debit')</v>
      </c>
    </row>
    <row r="854" spans="1:12" x14ac:dyDescent="0.25">
      <c r="A854" t="s">
        <v>922</v>
      </c>
      <c r="B854" t="s">
        <v>303</v>
      </c>
      <c r="C854" t="s">
        <v>304</v>
      </c>
      <c r="D854" t="s">
        <v>310</v>
      </c>
      <c r="E854" t="s">
        <v>349</v>
      </c>
      <c r="F854" t="s">
        <v>78</v>
      </c>
      <c r="G854" s="1" t="str">
        <f t="shared" si="78"/>
        <v>cl-cs_AdquisicionesInversionesEmpresasRelacionadas</v>
      </c>
      <c r="H854" t="str">
        <f t="shared" si="81"/>
        <v>cl-cs</v>
      </c>
      <c r="I854" t="str">
        <f t="shared" si="82"/>
        <v>AdquisicionesInversionesEmpresasRelacionadas</v>
      </c>
      <c r="J854" t="str">
        <f t="shared" si="79"/>
        <v>concepto</v>
      </c>
      <c r="K854" t="str">
        <f t="shared" si="80"/>
        <v/>
      </c>
      <c r="L854" t="str">
        <f t="shared" si="83"/>
        <v>insert into dbax_defi_conc (pref_conc, codi_conc, tipo_conc, tipo_peri, tipo_valo, tipo_cuen) values ('cl-cs','AdquisicionesInversionesEmpresasRelacionadas','concepto','duration','xbrli:monetaryItemType','')</v>
      </c>
    </row>
    <row r="855" spans="1:12" x14ac:dyDescent="0.25">
      <c r="A855" t="s">
        <v>923</v>
      </c>
      <c r="B855" t="s">
        <v>303</v>
      </c>
      <c r="C855" t="s">
        <v>304</v>
      </c>
      <c r="D855" t="s">
        <v>317</v>
      </c>
      <c r="E855" t="s">
        <v>306</v>
      </c>
      <c r="F855" t="s">
        <v>78</v>
      </c>
      <c r="G855" s="1" t="str">
        <f t="shared" si="78"/>
        <v>cl-cs_CambioEnInversionesEnEmpresasRelacionadasSinopsis</v>
      </c>
      <c r="H855" t="str">
        <f t="shared" si="81"/>
        <v>cl-cs</v>
      </c>
      <c r="I855" t="str">
        <f t="shared" si="82"/>
        <v>CambioEnInversionesEnEmpresasRelacionadasSinopsis</v>
      </c>
      <c r="J855" t="str">
        <f t="shared" si="79"/>
        <v>concepto</v>
      </c>
      <c r="K855" t="str">
        <f t="shared" si="80"/>
        <v>abstract</v>
      </c>
      <c r="L855" t="str">
        <f t="shared" si="83"/>
        <v>insert into dbax_defi_conc (pref_conc, codi_conc, tipo_conc, tipo_peri, tipo_valo, tipo_cuen) values ('cl-cs','CambioEnInversionesEnEmpresasRelacionadasSinopsis','concepto','duration','xbrli:stringItemType','abstract')</v>
      </c>
    </row>
    <row r="856" spans="1:12" x14ac:dyDescent="0.25">
      <c r="A856" t="s">
        <v>924</v>
      </c>
      <c r="B856" t="s">
        <v>324</v>
      </c>
      <c r="C856" t="s">
        <v>304</v>
      </c>
      <c r="D856" t="s">
        <v>317</v>
      </c>
      <c r="E856" t="s">
        <v>306</v>
      </c>
      <c r="F856" t="s">
        <v>78</v>
      </c>
      <c r="G856" s="1" t="str">
        <f t="shared" si="78"/>
        <v>cl-cs_CambioEnInversionesEnEmpresasRelacionadasTabla</v>
      </c>
      <c r="H856" t="str">
        <f t="shared" si="81"/>
        <v>cl-cs</v>
      </c>
      <c r="I856" t="str">
        <f t="shared" si="82"/>
        <v>CambioEnInversionesEnEmpresasRelacionadasTabla</v>
      </c>
      <c r="J856" t="str">
        <f t="shared" si="79"/>
        <v>hipercubo</v>
      </c>
      <c r="K856" t="str">
        <f t="shared" si="80"/>
        <v>abstract</v>
      </c>
      <c r="L856" t="str">
        <f t="shared" si="83"/>
        <v>insert into dbax_defi_conc (pref_conc, codi_conc, tipo_conc, tipo_peri, tipo_valo, tipo_cuen) values ('cl-cs','CambioEnInversionesEnEmpresasRelacionadasTabla','hipercubo','duration','xbrli:stringItemType','abstract')</v>
      </c>
    </row>
    <row r="857" spans="1:12" x14ac:dyDescent="0.25">
      <c r="A857" t="s">
        <v>925</v>
      </c>
      <c r="B857" t="s">
        <v>303</v>
      </c>
      <c r="C857" t="s">
        <v>304</v>
      </c>
      <c r="D857" t="s">
        <v>305</v>
      </c>
      <c r="E857" t="s">
        <v>306</v>
      </c>
      <c r="F857" t="s">
        <v>78</v>
      </c>
      <c r="G857" s="1" t="str">
        <f t="shared" si="78"/>
        <v>cl-cs_ColigadasMiembro</v>
      </c>
      <c r="H857" t="str">
        <f t="shared" si="81"/>
        <v>cl-cs</v>
      </c>
      <c r="I857" t="str">
        <f t="shared" si="82"/>
        <v>ColigadasMiembro</v>
      </c>
      <c r="J857" t="str">
        <f t="shared" si="79"/>
        <v>concepto</v>
      </c>
      <c r="K857" t="str">
        <f t="shared" si="80"/>
        <v>abstract</v>
      </c>
      <c r="L857" t="str">
        <f t="shared" si="83"/>
        <v>insert into dbax_defi_conc (pref_conc, codi_conc, tipo_conc, tipo_peri, tipo_valo, tipo_cuen) values ('cl-cs','ColigadasMiembro','concepto','duration','nonnum:domainItemType','abstract')</v>
      </c>
    </row>
    <row r="858" spans="1:12" x14ac:dyDescent="0.25">
      <c r="A858" t="s">
        <v>926</v>
      </c>
      <c r="B858" t="s">
        <v>303</v>
      </c>
      <c r="C858" t="s">
        <v>304</v>
      </c>
      <c r="D858" t="s">
        <v>317</v>
      </c>
      <c r="E858" t="s">
        <v>306</v>
      </c>
      <c r="F858" t="s">
        <v>78</v>
      </c>
      <c r="G858" s="1" t="str">
        <f t="shared" si="78"/>
        <v>cl-cs_DetalleCambioParticipacionesEntidadesDelGrupoPartidas</v>
      </c>
      <c r="H858" t="str">
        <f t="shared" si="81"/>
        <v>cl-cs</v>
      </c>
      <c r="I858" t="str">
        <f t="shared" si="82"/>
        <v>DetalleCambioParticipacionesEntidadesDelGrupoPartidas</v>
      </c>
      <c r="J858" t="str">
        <f t="shared" si="79"/>
        <v>concepto</v>
      </c>
      <c r="K858" t="str">
        <f t="shared" si="80"/>
        <v>abstract</v>
      </c>
      <c r="L858" t="str">
        <f t="shared" si="83"/>
        <v>insert into dbax_defi_conc (pref_conc, codi_conc, tipo_conc, tipo_peri, tipo_valo, tipo_cuen) values ('cl-cs','DetalleCambioParticipacionesEntidadesDelGrupoPartidas','concepto','duration','xbrli:stringItemType','abstract')</v>
      </c>
    </row>
    <row r="859" spans="1:12" x14ac:dyDescent="0.25">
      <c r="A859" t="s">
        <v>927</v>
      </c>
      <c r="B859" t="s">
        <v>303</v>
      </c>
      <c r="C859" t="s">
        <v>304</v>
      </c>
      <c r="D859" t="s">
        <v>317</v>
      </c>
      <c r="E859" t="s">
        <v>306</v>
      </c>
      <c r="F859" t="s">
        <v>78</v>
      </c>
      <c r="G859" s="1" t="str">
        <f t="shared" si="78"/>
        <v>cl-cs_DetalleParticipacionEmpresasAsociadassPartidas</v>
      </c>
      <c r="H859" t="str">
        <f t="shared" si="81"/>
        <v>cl-cs</v>
      </c>
      <c r="I859" t="str">
        <f t="shared" si="82"/>
        <v>DetalleParticipacionEmpresasAsociadassPartidas</v>
      </c>
      <c r="J859" t="str">
        <f t="shared" si="79"/>
        <v>concepto</v>
      </c>
      <c r="K859" t="str">
        <f t="shared" si="80"/>
        <v>abstract</v>
      </c>
      <c r="L859" t="str">
        <f t="shared" si="83"/>
        <v>insert into dbax_defi_conc (pref_conc, codi_conc, tipo_conc, tipo_peri, tipo_valo, tipo_cuen) values ('cl-cs','DetalleParticipacionEmpresasAsociadassPartidas','concepto','duration','xbrli:stringItemType','abstract')</v>
      </c>
    </row>
    <row r="860" spans="1:12" x14ac:dyDescent="0.25">
      <c r="A860" t="s">
        <v>928</v>
      </c>
      <c r="B860" t="s">
        <v>303</v>
      </c>
      <c r="C860" t="s">
        <v>304</v>
      </c>
      <c r="D860" t="s">
        <v>317</v>
      </c>
      <c r="E860" t="s">
        <v>306</v>
      </c>
      <c r="F860" t="s">
        <v>78</v>
      </c>
      <c r="G860" s="1" t="str">
        <f t="shared" si="78"/>
        <v>cl-cs_DetalleParticipacionEmpresasSubsidiariasPartidas</v>
      </c>
      <c r="H860" t="str">
        <f t="shared" si="81"/>
        <v>cl-cs</v>
      </c>
      <c r="I860" t="str">
        <f t="shared" si="82"/>
        <v>DetalleParticipacionEmpresasSubsidiariasPartidas</v>
      </c>
      <c r="J860" t="str">
        <f t="shared" si="79"/>
        <v>concepto</v>
      </c>
      <c r="K860" t="str">
        <f t="shared" si="80"/>
        <v>abstract</v>
      </c>
      <c r="L860" t="str">
        <f t="shared" si="83"/>
        <v>insert into dbax_defi_conc (pref_conc, codi_conc, tipo_conc, tipo_peri, tipo_valo, tipo_cuen) values ('cl-cs','DetalleParticipacionEmpresasSubsidiariasPartidas','concepto','duration','xbrli:stringItemType','abstract')</v>
      </c>
    </row>
    <row r="861" spans="1:12" x14ac:dyDescent="0.25">
      <c r="A861" t="s">
        <v>929</v>
      </c>
      <c r="B861" t="s">
        <v>303</v>
      </c>
      <c r="C861" t="s">
        <v>304</v>
      </c>
      <c r="D861" t="s">
        <v>310</v>
      </c>
      <c r="E861" t="s">
        <v>311</v>
      </c>
      <c r="F861" t="s">
        <v>78</v>
      </c>
      <c r="G861" s="1" t="str">
        <f t="shared" si="78"/>
        <v>cl-cs_DeterioroInversionEmpresasAsociada</v>
      </c>
      <c r="H861" t="str">
        <f t="shared" si="81"/>
        <v>cl-cs</v>
      </c>
      <c r="I861" t="str">
        <f t="shared" si="82"/>
        <v>DeterioroInversionEmpresasAsociada</v>
      </c>
      <c r="J861" t="str">
        <f t="shared" si="79"/>
        <v>concepto</v>
      </c>
      <c r="K861" t="str">
        <f t="shared" si="80"/>
        <v>debit</v>
      </c>
      <c r="L861" t="str">
        <f t="shared" si="83"/>
        <v>insert into dbax_defi_conc (pref_conc, codi_conc, tipo_conc, tipo_peri, tipo_valo, tipo_cuen) values ('cl-cs','DeterioroInversionEmpresasAsociada','concepto','duration','xbrli:monetaryItemType','debit')</v>
      </c>
    </row>
    <row r="862" spans="1:12" x14ac:dyDescent="0.25">
      <c r="A862" t="s">
        <v>930</v>
      </c>
      <c r="B862" t="s">
        <v>303</v>
      </c>
      <c r="C862" t="s">
        <v>304</v>
      </c>
      <c r="D862" t="s">
        <v>310</v>
      </c>
      <c r="E862" t="s">
        <v>349</v>
      </c>
      <c r="F862" t="s">
        <v>78</v>
      </c>
      <c r="G862" s="1" t="str">
        <f t="shared" si="78"/>
        <v>cl-cs_DeterioroInversionEmpresasRelacionadas</v>
      </c>
      <c r="H862" t="str">
        <f t="shared" si="81"/>
        <v>cl-cs</v>
      </c>
      <c r="I862" t="str">
        <f t="shared" si="82"/>
        <v>DeterioroInversionEmpresasRelacionadas</v>
      </c>
      <c r="J862" t="str">
        <f t="shared" si="79"/>
        <v>concepto</v>
      </c>
      <c r="K862" t="str">
        <f t="shared" si="80"/>
        <v/>
      </c>
      <c r="L862" t="str">
        <f t="shared" si="83"/>
        <v>insert into dbax_defi_conc (pref_conc, codi_conc, tipo_conc, tipo_peri, tipo_valo, tipo_cuen) values ('cl-cs','DeterioroInversionEmpresasRelacionadas','concepto','duration','xbrli:monetaryItemType','')</v>
      </c>
    </row>
    <row r="863" spans="1:12" x14ac:dyDescent="0.25">
      <c r="A863" t="s">
        <v>931</v>
      </c>
      <c r="B863" t="s">
        <v>303</v>
      </c>
      <c r="C863" t="s">
        <v>304</v>
      </c>
      <c r="D863" t="s">
        <v>310</v>
      </c>
      <c r="E863" t="s">
        <v>311</v>
      </c>
      <c r="F863" t="s">
        <v>78</v>
      </c>
      <c r="G863" s="1" t="str">
        <f t="shared" si="78"/>
        <v>cl-cs_DeterioroInversionEmpresasSubsidiaria</v>
      </c>
      <c r="H863" t="str">
        <f t="shared" si="81"/>
        <v>cl-cs</v>
      </c>
      <c r="I863" t="str">
        <f t="shared" si="82"/>
        <v>DeterioroInversionEmpresasSubsidiaria</v>
      </c>
      <c r="J863" t="str">
        <f t="shared" si="79"/>
        <v>concepto</v>
      </c>
      <c r="K863" t="str">
        <f t="shared" si="80"/>
        <v>debit</v>
      </c>
      <c r="L863" t="str">
        <f t="shared" si="83"/>
        <v>insert into dbax_defi_conc (pref_conc, codi_conc, tipo_conc, tipo_peri, tipo_valo, tipo_cuen) values ('cl-cs','DeterioroInversionEmpresasSubsidiaria','concepto','duration','xbrli:monetaryItemType','debit')</v>
      </c>
    </row>
    <row r="864" spans="1:12" x14ac:dyDescent="0.25">
      <c r="A864" t="s">
        <v>932</v>
      </c>
      <c r="B864" t="s">
        <v>303</v>
      </c>
      <c r="C864" t="s">
        <v>304</v>
      </c>
      <c r="D864" t="s">
        <v>310</v>
      </c>
      <c r="E864" t="s">
        <v>349</v>
      </c>
      <c r="F864" t="s">
        <v>78</v>
      </c>
      <c r="G864" s="1" t="str">
        <f t="shared" si="78"/>
        <v>cl-cs_DiferenciaCambioEnInversionEmpresasRelacionadas</v>
      </c>
      <c r="H864" t="str">
        <f t="shared" si="81"/>
        <v>cl-cs</v>
      </c>
      <c r="I864" t="str">
        <f t="shared" si="82"/>
        <v>DiferenciaCambioEnInversionEmpresasRelacionadas</v>
      </c>
      <c r="J864" t="str">
        <f t="shared" si="79"/>
        <v>concepto</v>
      </c>
      <c r="K864" t="str">
        <f t="shared" si="80"/>
        <v/>
      </c>
      <c r="L864" t="str">
        <f t="shared" si="83"/>
        <v>insert into dbax_defi_conc (pref_conc, codi_conc, tipo_conc, tipo_peri, tipo_valo, tipo_cuen) values ('cl-cs','DiferenciaCambioEnInversionEmpresasRelacionadas','concepto','duration','xbrli:monetaryItemType','')</v>
      </c>
    </row>
    <row r="865" spans="1:12" x14ac:dyDescent="0.25">
      <c r="A865" t="s">
        <v>933</v>
      </c>
      <c r="B865" t="s">
        <v>303</v>
      </c>
      <c r="C865" t="s">
        <v>304</v>
      </c>
      <c r="D865" t="s">
        <v>310</v>
      </c>
      <c r="E865" t="s">
        <v>349</v>
      </c>
      <c r="F865" t="s">
        <v>78</v>
      </c>
      <c r="G865" s="1" t="str">
        <f t="shared" si="78"/>
        <v>cl-cs_DividendosRecibidosPorInversionEmpresasRelacionadas</v>
      </c>
      <c r="H865" t="str">
        <f t="shared" si="81"/>
        <v>cl-cs</v>
      </c>
      <c r="I865" t="str">
        <f t="shared" si="82"/>
        <v>DividendosRecibidosPorInversionEmpresasRelacionadas</v>
      </c>
      <c r="J865" t="str">
        <f t="shared" si="79"/>
        <v>concepto</v>
      </c>
      <c r="K865" t="str">
        <f t="shared" si="80"/>
        <v/>
      </c>
      <c r="L865" t="str">
        <f t="shared" si="83"/>
        <v>insert into dbax_defi_conc (pref_conc, codi_conc, tipo_conc, tipo_peri, tipo_valo, tipo_cuen) values ('cl-cs','DividendosRecibidosPorInversionEmpresasRelacionadas','concepto','duration','xbrli:monetaryItemType','')</v>
      </c>
    </row>
    <row r="866" spans="1:12" x14ac:dyDescent="0.25">
      <c r="A866" t="s">
        <v>934</v>
      </c>
      <c r="B866" t="s">
        <v>330</v>
      </c>
      <c r="C866" t="s">
        <v>304</v>
      </c>
      <c r="D866" t="s">
        <v>317</v>
      </c>
      <c r="E866" t="s">
        <v>306</v>
      </c>
      <c r="F866" t="s">
        <v>78</v>
      </c>
      <c r="G866" s="1" t="str">
        <f t="shared" si="78"/>
        <v>cl-cs_EmpresasAsociadasEje</v>
      </c>
      <c r="H866" t="str">
        <f t="shared" si="81"/>
        <v>cl-cs</v>
      </c>
      <c r="I866" t="str">
        <f t="shared" si="82"/>
        <v>EmpresasAsociadasEje</v>
      </c>
      <c r="J866" t="str">
        <f t="shared" si="79"/>
        <v>dimension</v>
      </c>
      <c r="K866" t="str">
        <f t="shared" si="80"/>
        <v>abstract</v>
      </c>
      <c r="L866" t="str">
        <f t="shared" si="83"/>
        <v>insert into dbax_defi_conc (pref_conc, codi_conc, tipo_conc, tipo_peri, tipo_valo, tipo_cuen) values ('cl-cs','EmpresasAsociadasEje','dimension','duration','xbrli:stringItemType','abstract')</v>
      </c>
    </row>
    <row r="867" spans="1:12" x14ac:dyDescent="0.25">
      <c r="A867" t="s">
        <v>935</v>
      </c>
      <c r="B867" t="s">
        <v>330</v>
      </c>
      <c r="C867" t="s">
        <v>304</v>
      </c>
      <c r="D867" t="s">
        <v>317</v>
      </c>
      <c r="E867" t="s">
        <v>306</v>
      </c>
      <c r="F867" t="s">
        <v>78</v>
      </c>
      <c r="G867" s="1" t="str">
        <f t="shared" si="78"/>
        <v>cl-cs_EmpresasRelacionadasEje</v>
      </c>
      <c r="H867" t="str">
        <f t="shared" si="81"/>
        <v>cl-cs</v>
      </c>
      <c r="I867" t="str">
        <f t="shared" si="82"/>
        <v>EmpresasRelacionadasEje</v>
      </c>
      <c r="J867" t="str">
        <f t="shared" si="79"/>
        <v>dimension</v>
      </c>
      <c r="K867" t="str">
        <f t="shared" si="80"/>
        <v>abstract</v>
      </c>
      <c r="L867" t="str">
        <f t="shared" si="83"/>
        <v>insert into dbax_defi_conc (pref_conc, codi_conc, tipo_conc, tipo_peri, tipo_valo, tipo_cuen) values ('cl-cs','EmpresasRelacionadasEje','dimension','duration','xbrli:stringItemType','abstract')</v>
      </c>
    </row>
    <row r="868" spans="1:12" x14ac:dyDescent="0.25">
      <c r="A868" t="s">
        <v>936</v>
      </c>
      <c r="B868" t="s">
        <v>330</v>
      </c>
      <c r="C868" t="s">
        <v>304</v>
      </c>
      <c r="D868" t="s">
        <v>317</v>
      </c>
      <c r="E868" t="s">
        <v>306</v>
      </c>
      <c r="F868" t="s">
        <v>78</v>
      </c>
      <c r="G868" s="1" t="str">
        <f t="shared" si="78"/>
        <v>cl-cs_EmpresasSubsidiariasEje</v>
      </c>
      <c r="H868" t="str">
        <f t="shared" si="81"/>
        <v>cl-cs</v>
      </c>
      <c r="I868" t="str">
        <f t="shared" si="82"/>
        <v>EmpresasSubsidiariasEje</v>
      </c>
      <c r="J868" t="str">
        <f t="shared" si="79"/>
        <v>dimension</v>
      </c>
      <c r="K868" t="str">
        <f t="shared" si="80"/>
        <v>abstract</v>
      </c>
      <c r="L868" t="str">
        <f t="shared" si="83"/>
        <v>insert into dbax_defi_conc (pref_conc, codi_conc, tipo_conc, tipo_peri, tipo_valo, tipo_cuen) values ('cl-cs','EmpresasSubsidiariasEje','dimension','duration','xbrli:stringItemType','abstract')</v>
      </c>
    </row>
    <row r="869" spans="1:12" x14ac:dyDescent="0.25">
      <c r="A869" t="s">
        <v>937</v>
      </c>
      <c r="B869" t="s">
        <v>303</v>
      </c>
      <c r="C869" t="s">
        <v>304</v>
      </c>
      <c r="D869" t="s">
        <v>305</v>
      </c>
      <c r="E869" t="s">
        <v>306</v>
      </c>
      <c r="F869" t="s">
        <v>78</v>
      </c>
      <c r="G869" s="1" t="str">
        <f t="shared" si="78"/>
        <v>cl-cs_FilialesMiembro</v>
      </c>
      <c r="H869" t="str">
        <f t="shared" si="81"/>
        <v>cl-cs</v>
      </c>
      <c r="I869" t="str">
        <f t="shared" si="82"/>
        <v>FilialesMiembro</v>
      </c>
      <c r="J869" t="str">
        <f t="shared" si="79"/>
        <v>concepto</v>
      </c>
      <c r="K869" t="str">
        <f t="shared" si="80"/>
        <v>abstract</v>
      </c>
      <c r="L869" t="str">
        <f t="shared" si="83"/>
        <v>insert into dbax_defi_conc (pref_conc, codi_conc, tipo_conc, tipo_peri, tipo_valo, tipo_cuen) values ('cl-cs','FilialesMiembro','concepto','duration','nonnum:domainItemType','abstract')</v>
      </c>
    </row>
    <row r="870" spans="1:12" x14ac:dyDescent="0.25">
      <c r="A870" t="s">
        <v>938</v>
      </c>
      <c r="B870" t="s">
        <v>303</v>
      </c>
      <c r="C870" t="s">
        <v>304</v>
      </c>
      <c r="D870" t="s">
        <v>580</v>
      </c>
      <c r="E870" t="s">
        <v>349</v>
      </c>
      <c r="F870" t="s">
        <v>78</v>
      </c>
      <c r="G870" s="1" t="str">
        <f t="shared" si="78"/>
        <v>cl-cs_InformacionRevelarSobreParticipacionesEntidadesGrupoBoqueDeTexto</v>
      </c>
      <c r="H870" t="str">
        <f t="shared" si="81"/>
        <v>cl-cs</v>
      </c>
      <c r="I870" t="str">
        <f t="shared" si="82"/>
        <v>InformacionRevelarSobreParticipacionesEntidadesGrupoBoqueDeTexto</v>
      </c>
      <c r="J870" t="str">
        <f t="shared" si="79"/>
        <v>concepto</v>
      </c>
      <c r="K870" t="str">
        <f t="shared" si="80"/>
        <v/>
      </c>
      <c r="L870" t="str">
        <f t="shared" si="83"/>
        <v>insert into dbax_defi_conc (pref_conc, codi_conc, tipo_conc, tipo_peri, tipo_valo, tipo_cuen) values ('cl-cs','InformacionRevelarSobreParticipacionesEntidadesGrupoBoqueDeTexto','concepto','duration','nonnum:escapedItemType','')</v>
      </c>
    </row>
    <row r="871" spans="1:12" x14ac:dyDescent="0.25">
      <c r="A871" t="s">
        <v>939</v>
      </c>
      <c r="B871" t="s">
        <v>324</v>
      </c>
      <c r="C871" t="s">
        <v>304</v>
      </c>
      <c r="D871" t="s">
        <v>317</v>
      </c>
      <c r="E871" t="s">
        <v>306</v>
      </c>
      <c r="F871" t="s">
        <v>78</v>
      </c>
      <c r="G871" s="1" t="str">
        <f t="shared" si="78"/>
        <v>cl-cs_InversionesEmpresasAsociadasTabla</v>
      </c>
      <c r="H871" t="str">
        <f t="shared" si="81"/>
        <v>cl-cs</v>
      </c>
      <c r="I871" t="str">
        <f t="shared" si="82"/>
        <v>InversionesEmpresasAsociadasTabla</v>
      </c>
      <c r="J871" t="str">
        <f t="shared" si="79"/>
        <v>hipercubo</v>
      </c>
      <c r="K871" t="str">
        <f t="shared" si="80"/>
        <v>abstract</v>
      </c>
      <c r="L871" t="str">
        <f t="shared" si="83"/>
        <v>insert into dbax_defi_conc (pref_conc, codi_conc, tipo_conc, tipo_peri, tipo_valo, tipo_cuen) values ('cl-cs','InversionesEmpresasAsociadasTabla','hipercubo','duration','xbrli:stringItemType','abstract')</v>
      </c>
    </row>
    <row r="872" spans="1:12" x14ac:dyDescent="0.25">
      <c r="A872" t="s">
        <v>940</v>
      </c>
      <c r="B872" t="s">
        <v>324</v>
      </c>
      <c r="C872" t="s">
        <v>304</v>
      </c>
      <c r="D872" t="s">
        <v>317</v>
      </c>
      <c r="E872" t="s">
        <v>306</v>
      </c>
      <c r="F872" t="s">
        <v>78</v>
      </c>
      <c r="G872" s="1" t="str">
        <f t="shared" si="78"/>
        <v>cl-cs_InversionesEmpresasSubsidiariasTabla</v>
      </c>
      <c r="H872" t="str">
        <f t="shared" si="81"/>
        <v>cl-cs</v>
      </c>
      <c r="I872" t="str">
        <f t="shared" si="82"/>
        <v>InversionesEmpresasSubsidiariasTabla</v>
      </c>
      <c r="J872" t="str">
        <f t="shared" si="79"/>
        <v>hipercubo</v>
      </c>
      <c r="K872" t="str">
        <f t="shared" si="80"/>
        <v>abstract</v>
      </c>
      <c r="L872" t="str">
        <f t="shared" si="83"/>
        <v>insert into dbax_defi_conc (pref_conc, codi_conc, tipo_conc, tipo_peri, tipo_valo, tipo_cuen) values ('cl-cs','InversionesEmpresasSubsidiariasTabla','hipercubo','duration','xbrli:stringItemType','abstract')</v>
      </c>
    </row>
    <row r="873" spans="1:12" x14ac:dyDescent="0.25">
      <c r="A873" t="s">
        <v>941</v>
      </c>
      <c r="B873" t="s">
        <v>303</v>
      </c>
      <c r="C873" t="s">
        <v>304</v>
      </c>
      <c r="D873" t="s">
        <v>317</v>
      </c>
      <c r="E873" t="s">
        <v>349</v>
      </c>
      <c r="F873" t="s">
        <v>78</v>
      </c>
      <c r="G873" s="1" t="str">
        <f t="shared" si="78"/>
        <v>cl-cs_MonedaControlInversionEmpresaAsociada</v>
      </c>
      <c r="H873" t="str">
        <f t="shared" si="81"/>
        <v>cl-cs</v>
      </c>
      <c r="I873" t="str">
        <f t="shared" si="82"/>
        <v>MonedaControlInversionEmpresaAsociada</v>
      </c>
      <c r="J873" t="str">
        <f t="shared" si="79"/>
        <v>concepto</v>
      </c>
      <c r="K873" t="str">
        <f t="shared" si="80"/>
        <v/>
      </c>
      <c r="L873" t="str">
        <f t="shared" si="83"/>
        <v>insert into dbax_defi_conc (pref_conc, codi_conc, tipo_conc, tipo_peri, tipo_valo, tipo_cuen) values ('cl-cs','MonedaControlInversionEmpresaAsociada','concepto','duration','xbrli:stringItemType','')</v>
      </c>
    </row>
    <row r="874" spans="1:12" x14ac:dyDescent="0.25">
      <c r="A874" t="s">
        <v>942</v>
      </c>
      <c r="B874" t="s">
        <v>303</v>
      </c>
      <c r="C874" t="s">
        <v>304</v>
      </c>
      <c r="D874" t="s">
        <v>317</v>
      </c>
      <c r="E874" t="s">
        <v>349</v>
      </c>
      <c r="F874" t="s">
        <v>78</v>
      </c>
      <c r="G874" s="1" t="str">
        <f t="shared" si="78"/>
        <v>cl-cs_MonedaControlInversionEmpresaSubsidiaria</v>
      </c>
      <c r="H874" t="str">
        <f t="shared" si="81"/>
        <v>cl-cs</v>
      </c>
      <c r="I874" t="str">
        <f t="shared" si="82"/>
        <v>MonedaControlInversionEmpresaSubsidiaria</v>
      </c>
      <c r="J874" t="str">
        <f t="shared" si="79"/>
        <v>concepto</v>
      </c>
      <c r="K874" t="str">
        <f t="shared" si="80"/>
        <v/>
      </c>
      <c r="L874" t="str">
        <f t="shared" si="83"/>
        <v>insert into dbax_defi_conc (pref_conc, codi_conc, tipo_conc, tipo_peri, tipo_valo, tipo_cuen) values ('cl-cs','MonedaControlInversionEmpresaSubsidiaria','concepto','duration','xbrli:stringItemType','')</v>
      </c>
    </row>
    <row r="875" spans="1:12" x14ac:dyDescent="0.25">
      <c r="A875" t="s">
        <v>943</v>
      </c>
      <c r="B875" t="s">
        <v>303</v>
      </c>
      <c r="C875" t="s">
        <v>304</v>
      </c>
      <c r="D875" t="s">
        <v>317</v>
      </c>
      <c r="E875" t="s">
        <v>349</v>
      </c>
      <c r="F875" t="s">
        <v>78</v>
      </c>
      <c r="G875" s="1" t="str">
        <f t="shared" si="78"/>
        <v>cl-cs_NaturalezaInversionEmpresaAsociada</v>
      </c>
      <c r="H875" t="str">
        <f t="shared" si="81"/>
        <v>cl-cs</v>
      </c>
      <c r="I875" t="str">
        <f t="shared" si="82"/>
        <v>NaturalezaInversionEmpresaAsociada</v>
      </c>
      <c r="J875" t="str">
        <f t="shared" si="79"/>
        <v>concepto</v>
      </c>
      <c r="K875" t="str">
        <f t="shared" si="80"/>
        <v/>
      </c>
      <c r="L875" t="str">
        <f t="shared" si="83"/>
        <v>insert into dbax_defi_conc (pref_conc, codi_conc, tipo_conc, tipo_peri, tipo_valo, tipo_cuen) values ('cl-cs','NaturalezaInversionEmpresaAsociada','concepto','duration','xbrli:stringItemType','')</v>
      </c>
    </row>
    <row r="876" spans="1:12" x14ac:dyDescent="0.25">
      <c r="A876" t="s">
        <v>944</v>
      </c>
      <c r="B876" t="s">
        <v>303</v>
      </c>
      <c r="C876" t="s">
        <v>304</v>
      </c>
      <c r="D876" t="s">
        <v>945</v>
      </c>
      <c r="E876" t="s">
        <v>349</v>
      </c>
      <c r="F876" t="s">
        <v>78</v>
      </c>
      <c r="G876" s="1" t="str">
        <f t="shared" si="78"/>
        <v>cl-cs_NaturalezaInversionEmpresaSubsidiaria</v>
      </c>
      <c r="H876" t="str">
        <f t="shared" si="81"/>
        <v>cl-cs</v>
      </c>
      <c r="I876" t="str">
        <f t="shared" si="82"/>
        <v>NaturalezaInversionEmpresaSubsidiaria</v>
      </c>
      <c r="J876" t="str">
        <f t="shared" si="79"/>
        <v>concepto</v>
      </c>
      <c r="K876" t="str">
        <f t="shared" si="80"/>
        <v/>
      </c>
      <c r="L876" t="str">
        <f t="shared" si="83"/>
        <v>insert into dbax_defi_conc (pref_conc, codi_conc, tipo_conc, tipo_peri, tipo_valo, tipo_cuen) values ('cl-cs','NaturalezaInversionEmpresaSubsidiaria','concepto','duration','cl-cs_typ:CodigosNaturalezaInversionItemType','')</v>
      </c>
    </row>
    <row r="877" spans="1:12" x14ac:dyDescent="0.25">
      <c r="A877" t="s">
        <v>946</v>
      </c>
      <c r="B877" t="s">
        <v>303</v>
      </c>
      <c r="C877" t="s">
        <v>304</v>
      </c>
      <c r="D877" t="s">
        <v>317</v>
      </c>
      <c r="E877" t="s">
        <v>349</v>
      </c>
      <c r="F877" t="s">
        <v>78</v>
      </c>
      <c r="G877" s="1" t="str">
        <f t="shared" si="78"/>
        <v>cl-cs_NombreEmpresaAsociada</v>
      </c>
      <c r="H877" t="str">
        <f t="shared" si="81"/>
        <v>cl-cs</v>
      </c>
      <c r="I877" t="str">
        <f t="shared" si="82"/>
        <v>NombreEmpresaAsociada</v>
      </c>
      <c r="J877" t="str">
        <f t="shared" si="79"/>
        <v>concepto</v>
      </c>
      <c r="K877" t="str">
        <f t="shared" si="80"/>
        <v/>
      </c>
      <c r="L877" t="str">
        <f t="shared" si="83"/>
        <v>insert into dbax_defi_conc (pref_conc, codi_conc, tipo_conc, tipo_peri, tipo_valo, tipo_cuen) values ('cl-cs','NombreEmpresaAsociada','concepto','duration','xbrli:stringItemType','')</v>
      </c>
    </row>
    <row r="878" spans="1:12" x14ac:dyDescent="0.25">
      <c r="A878" t="s">
        <v>947</v>
      </c>
      <c r="B878" t="s">
        <v>303</v>
      </c>
      <c r="C878" t="s">
        <v>304</v>
      </c>
      <c r="D878" t="s">
        <v>317</v>
      </c>
      <c r="E878" t="s">
        <v>349</v>
      </c>
      <c r="F878" t="s">
        <v>78</v>
      </c>
      <c r="G878" s="1" t="str">
        <f t="shared" si="78"/>
        <v>cl-cs_NombreEmpresaSubsidiaria</v>
      </c>
      <c r="H878" t="str">
        <f t="shared" si="81"/>
        <v>cl-cs</v>
      </c>
      <c r="I878" t="str">
        <f t="shared" si="82"/>
        <v>NombreEmpresaSubsidiaria</v>
      </c>
      <c r="J878" t="str">
        <f t="shared" si="79"/>
        <v>concepto</v>
      </c>
      <c r="K878" t="str">
        <f t="shared" si="80"/>
        <v/>
      </c>
      <c r="L878" t="str">
        <f t="shared" si="83"/>
        <v>insert into dbax_defi_conc (pref_conc, codi_conc, tipo_conc, tipo_peri, tipo_valo, tipo_cuen) values ('cl-cs','NombreEmpresaSubsidiaria','concepto','duration','xbrli:stringItemType','')</v>
      </c>
    </row>
    <row r="879" spans="1:12" x14ac:dyDescent="0.25">
      <c r="A879" t="s">
        <v>948</v>
      </c>
      <c r="B879" t="s">
        <v>303</v>
      </c>
      <c r="C879" t="s">
        <v>304</v>
      </c>
      <c r="D879" t="s">
        <v>317</v>
      </c>
      <c r="E879" t="s">
        <v>349</v>
      </c>
      <c r="F879" t="s">
        <v>78</v>
      </c>
      <c r="G879" s="1" t="str">
        <f t="shared" si="78"/>
        <v>cl-cs_NumeroAccionesEmpresaAsociada</v>
      </c>
      <c r="H879" t="str">
        <f t="shared" si="81"/>
        <v>cl-cs</v>
      </c>
      <c r="I879" t="str">
        <f t="shared" si="82"/>
        <v>NumeroAccionesEmpresaAsociada</v>
      </c>
      <c r="J879" t="str">
        <f t="shared" si="79"/>
        <v>concepto</v>
      </c>
      <c r="K879" t="str">
        <f t="shared" si="80"/>
        <v/>
      </c>
      <c r="L879" t="str">
        <f t="shared" si="83"/>
        <v>insert into dbax_defi_conc (pref_conc, codi_conc, tipo_conc, tipo_peri, tipo_valo, tipo_cuen) values ('cl-cs','NumeroAccionesEmpresaAsociada','concepto','duration','xbrli:stringItemType','')</v>
      </c>
    </row>
    <row r="880" spans="1:12" x14ac:dyDescent="0.25">
      <c r="A880" t="s">
        <v>949</v>
      </c>
      <c r="B880" t="s">
        <v>303</v>
      </c>
      <c r="C880" t="s">
        <v>392</v>
      </c>
      <c r="D880" t="s">
        <v>950</v>
      </c>
      <c r="E880" t="s">
        <v>349</v>
      </c>
      <c r="F880" t="s">
        <v>78</v>
      </c>
      <c r="G880" s="1" t="str">
        <f t="shared" si="78"/>
        <v>cl-cs_NumeroAccionesEmpresaSubsidiaria</v>
      </c>
      <c r="H880" t="str">
        <f t="shared" si="81"/>
        <v>cl-cs</v>
      </c>
      <c r="I880" t="str">
        <f t="shared" si="82"/>
        <v>NumeroAccionesEmpresaSubsidiaria</v>
      </c>
      <c r="J880" t="str">
        <f t="shared" si="79"/>
        <v>concepto</v>
      </c>
      <c r="K880" t="str">
        <f t="shared" si="80"/>
        <v/>
      </c>
      <c r="L880" t="str">
        <f t="shared" si="83"/>
        <v>insert into dbax_defi_conc (pref_conc, codi_conc, tipo_conc, tipo_peri, tipo_valo, tipo_cuen) values ('cl-cs','NumeroAccionesEmpresaSubsidiaria','concepto','instant','xbrli:sharesItemType','')</v>
      </c>
    </row>
    <row r="881" spans="1:12" x14ac:dyDescent="0.25">
      <c r="A881" t="s">
        <v>951</v>
      </c>
      <c r="B881" t="s">
        <v>303</v>
      </c>
      <c r="C881" t="s">
        <v>304</v>
      </c>
      <c r="D881" t="s">
        <v>310</v>
      </c>
      <c r="E881" t="s">
        <v>349</v>
      </c>
      <c r="F881" t="s">
        <v>78</v>
      </c>
      <c r="G881" s="1" t="str">
        <f t="shared" si="78"/>
        <v>cl-cs_OtrosCambiosInversionEmpresasRelacionadas</v>
      </c>
      <c r="H881" t="str">
        <f t="shared" si="81"/>
        <v>cl-cs</v>
      </c>
      <c r="I881" t="str">
        <f t="shared" si="82"/>
        <v>OtrosCambiosInversionEmpresasRelacionadas</v>
      </c>
      <c r="J881" t="str">
        <f t="shared" si="79"/>
        <v>concepto</v>
      </c>
      <c r="K881" t="str">
        <f t="shared" si="80"/>
        <v/>
      </c>
      <c r="L881" t="str">
        <f t="shared" si="83"/>
        <v>insert into dbax_defi_conc (pref_conc, codi_conc, tipo_conc, tipo_peri, tipo_valo, tipo_cuen) values ('cl-cs','OtrosCambiosInversionEmpresasRelacionadas','concepto','duration','xbrli:monetaryItemType','')</v>
      </c>
    </row>
    <row r="882" spans="1:12" x14ac:dyDescent="0.25">
      <c r="A882" t="s">
        <v>952</v>
      </c>
      <c r="B882" t="s">
        <v>303</v>
      </c>
      <c r="C882" t="s">
        <v>304</v>
      </c>
      <c r="D882" t="s">
        <v>317</v>
      </c>
      <c r="E882" t="s">
        <v>349</v>
      </c>
      <c r="F882" t="s">
        <v>78</v>
      </c>
      <c r="G882" s="1" t="str">
        <f t="shared" si="78"/>
        <v>cl-cs_PaisDestinoEmpresaSubsidiaria</v>
      </c>
      <c r="H882" t="str">
        <f t="shared" si="81"/>
        <v>cl-cs</v>
      </c>
      <c r="I882" t="str">
        <f t="shared" si="82"/>
        <v>PaisDestinoEmpresaSubsidiaria</v>
      </c>
      <c r="J882" t="str">
        <f t="shared" si="79"/>
        <v>concepto</v>
      </c>
      <c r="K882" t="str">
        <f t="shared" si="80"/>
        <v/>
      </c>
      <c r="L882" t="str">
        <f t="shared" si="83"/>
        <v>insert into dbax_defi_conc (pref_conc, codi_conc, tipo_conc, tipo_peri, tipo_valo, tipo_cuen) values ('cl-cs','PaisDestinoEmpresaSubsidiaria','concepto','duration','xbrli:stringItemType','')</v>
      </c>
    </row>
    <row r="883" spans="1:12" x14ac:dyDescent="0.25">
      <c r="A883" t="s">
        <v>953</v>
      </c>
      <c r="B883" t="s">
        <v>303</v>
      </c>
      <c r="C883" t="s">
        <v>304</v>
      </c>
      <c r="D883" t="s">
        <v>317</v>
      </c>
      <c r="E883" t="s">
        <v>349</v>
      </c>
      <c r="F883" t="s">
        <v>78</v>
      </c>
      <c r="G883" s="1" t="str">
        <f t="shared" si="78"/>
        <v>cl-cs_PaisOrigenEmpresaAsociada</v>
      </c>
      <c r="H883" t="str">
        <f t="shared" si="81"/>
        <v>cl-cs</v>
      </c>
      <c r="I883" t="str">
        <f t="shared" si="82"/>
        <v>PaisOrigenEmpresaAsociada</v>
      </c>
      <c r="J883" t="str">
        <f t="shared" si="79"/>
        <v>concepto</v>
      </c>
      <c r="K883" t="str">
        <f t="shared" si="80"/>
        <v/>
      </c>
      <c r="L883" t="str">
        <f t="shared" si="83"/>
        <v>insert into dbax_defi_conc (pref_conc, codi_conc, tipo_conc, tipo_peri, tipo_valo, tipo_cuen) values ('cl-cs','PaisOrigenEmpresaAsociada','concepto','duration','xbrli:stringItemType','')</v>
      </c>
    </row>
    <row r="884" spans="1:12" x14ac:dyDescent="0.25">
      <c r="A884" t="s">
        <v>954</v>
      </c>
      <c r="B884" t="s">
        <v>303</v>
      </c>
      <c r="C884" t="s">
        <v>304</v>
      </c>
      <c r="D884" t="s">
        <v>317</v>
      </c>
      <c r="E884" t="s">
        <v>306</v>
      </c>
      <c r="F884" t="s">
        <v>78</v>
      </c>
      <c r="G884" s="1" t="str">
        <f t="shared" si="78"/>
        <v>cl-cs_ParticipacionEmpresasSubsidiariasSinopsis</v>
      </c>
      <c r="H884" t="str">
        <f t="shared" si="81"/>
        <v>cl-cs</v>
      </c>
      <c r="I884" t="str">
        <f t="shared" si="82"/>
        <v>ParticipacionEmpresasSubsidiariasSinopsis</v>
      </c>
      <c r="J884" t="str">
        <f t="shared" si="79"/>
        <v>concepto</v>
      </c>
      <c r="K884" t="str">
        <f t="shared" si="80"/>
        <v>abstract</v>
      </c>
      <c r="L884" t="str">
        <f t="shared" si="83"/>
        <v>insert into dbax_defi_conc (pref_conc, codi_conc, tipo_conc, tipo_peri, tipo_valo, tipo_cuen) values ('cl-cs','ParticipacionEmpresasSubsidiariasSinopsis','concepto','duration','xbrli:stringItemType','abstract')</v>
      </c>
    </row>
    <row r="885" spans="1:12" x14ac:dyDescent="0.25">
      <c r="A885" t="s">
        <v>955</v>
      </c>
      <c r="B885" t="s">
        <v>303</v>
      </c>
      <c r="C885" t="s">
        <v>304</v>
      </c>
      <c r="D885" t="s">
        <v>317</v>
      </c>
      <c r="E885" t="s">
        <v>306</v>
      </c>
      <c r="F885" t="s">
        <v>78</v>
      </c>
      <c r="G885" s="1" t="str">
        <f t="shared" si="78"/>
        <v>cl-cs_ParticipacionEnEmpresasAsociadasColigadasSinopsis</v>
      </c>
      <c r="H885" t="str">
        <f t="shared" si="81"/>
        <v>cl-cs</v>
      </c>
      <c r="I885" t="str">
        <f t="shared" si="82"/>
        <v>ParticipacionEnEmpresasAsociadasColigadasSinopsis</v>
      </c>
      <c r="J885" t="str">
        <f t="shared" si="79"/>
        <v>concepto</v>
      </c>
      <c r="K885" t="str">
        <f t="shared" si="80"/>
        <v>abstract</v>
      </c>
      <c r="L885" t="str">
        <f t="shared" si="83"/>
        <v>insert into dbax_defi_conc (pref_conc, codi_conc, tipo_conc, tipo_peri, tipo_valo, tipo_cuen) values ('cl-cs','ParticipacionEnEmpresasAsociadasColigadasSinopsis','concepto','duration','xbrli:stringItemType','abstract')</v>
      </c>
    </row>
    <row r="886" spans="1:12" x14ac:dyDescent="0.25">
      <c r="A886" t="s">
        <v>635</v>
      </c>
      <c r="B886" t="s">
        <v>303</v>
      </c>
      <c r="C886" t="s">
        <v>392</v>
      </c>
      <c r="D886" t="s">
        <v>310</v>
      </c>
      <c r="E886" t="s">
        <v>311</v>
      </c>
      <c r="F886" t="s">
        <v>78</v>
      </c>
      <c r="G886" s="1" t="str">
        <f t="shared" si="78"/>
        <v>cl-cs_ParticipacionesEnEmpresasAsociadas</v>
      </c>
      <c r="H886" t="str">
        <f t="shared" si="81"/>
        <v>cl-cs</v>
      </c>
      <c r="I886" t="str">
        <f t="shared" si="82"/>
        <v>ParticipacionesEnEmpresasAsociadas</v>
      </c>
      <c r="J886" t="str">
        <f t="shared" si="79"/>
        <v>concepto</v>
      </c>
      <c r="K886" t="str">
        <f t="shared" si="80"/>
        <v>debit</v>
      </c>
      <c r="L886" t="str">
        <f t="shared" si="83"/>
        <v>insert into dbax_defi_conc (pref_conc, codi_conc, tipo_conc, tipo_peri, tipo_valo, tipo_cuen) values ('cl-cs','ParticipacionesEnEmpresasAsociadas','concepto','instant','xbrli:monetaryItemType','debit')</v>
      </c>
    </row>
    <row r="887" spans="1:12" x14ac:dyDescent="0.25">
      <c r="A887" t="s">
        <v>956</v>
      </c>
      <c r="B887" t="s">
        <v>303</v>
      </c>
      <c r="C887" t="s">
        <v>304</v>
      </c>
      <c r="D887" t="s">
        <v>305</v>
      </c>
      <c r="E887" t="s">
        <v>306</v>
      </c>
      <c r="F887" t="s">
        <v>78</v>
      </c>
      <c r="G887" s="1" t="str">
        <f t="shared" si="78"/>
        <v>cl-cs_ParticipacionesEnEmpresasAsociadasMiembro</v>
      </c>
      <c r="H887" t="str">
        <f t="shared" si="81"/>
        <v>cl-cs</v>
      </c>
      <c r="I887" t="str">
        <f t="shared" si="82"/>
        <v>ParticipacionesEnEmpresasAsociadasMiembro</v>
      </c>
      <c r="J887" t="str">
        <f t="shared" si="79"/>
        <v>concepto</v>
      </c>
      <c r="K887" t="str">
        <f t="shared" si="80"/>
        <v>abstract</v>
      </c>
      <c r="L887" t="str">
        <f t="shared" si="83"/>
        <v>insert into dbax_defi_conc (pref_conc, codi_conc, tipo_conc, tipo_peri, tipo_valo, tipo_cuen) values ('cl-cs','ParticipacionesEnEmpresasAsociadasMiembro','concepto','duration','nonnum:domainItemType','abstract')</v>
      </c>
    </row>
    <row r="888" spans="1:12" x14ac:dyDescent="0.25">
      <c r="A888" t="s">
        <v>636</v>
      </c>
      <c r="B888" t="s">
        <v>303</v>
      </c>
      <c r="C888" t="s">
        <v>392</v>
      </c>
      <c r="D888" t="s">
        <v>310</v>
      </c>
      <c r="E888" t="s">
        <v>311</v>
      </c>
      <c r="F888" t="s">
        <v>78</v>
      </c>
      <c r="G888" s="1" t="str">
        <f t="shared" si="78"/>
        <v>cl-cs_ParticipacionesEnEmpresasSubsidiarias</v>
      </c>
      <c r="H888" t="str">
        <f t="shared" si="81"/>
        <v>cl-cs</v>
      </c>
      <c r="I888" t="str">
        <f t="shared" si="82"/>
        <v>ParticipacionesEnEmpresasSubsidiarias</v>
      </c>
      <c r="J888" t="str">
        <f t="shared" si="79"/>
        <v>concepto</v>
      </c>
      <c r="K888" t="str">
        <f t="shared" si="80"/>
        <v>debit</v>
      </c>
      <c r="L888" t="str">
        <f t="shared" si="83"/>
        <v>insert into dbax_defi_conc (pref_conc, codi_conc, tipo_conc, tipo_peri, tipo_valo, tipo_cuen) values ('cl-cs','ParticipacionesEnEmpresasSubsidiarias','concepto','instant','xbrli:monetaryItemType','debit')</v>
      </c>
    </row>
    <row r="889" spans="1:12" x14ac:dyDescent="0.25">
      <c r="A889" t="s">
        <v>957</v>
      </c>
      <c r="B889" t="s">
        <v>303</v>
      </c>
      <c r="C889" t="s">
        <v>304</v>
      </c>
      <c r="D889" t="s">
        <v>305</v>
      </c>
      <c r="E889" t="s">
        <v>306</v>
      </c>
      <c r="F889" t="s">
        <v>78</v>
      </c>
      <c r="G889" s="1" t="str">
        <f t="shared" si="78"/>
        <v>cl-cs_ParticipacionesEnEmpresasSubsidiariasMiembro</v>
      </c>
      <c r="H889" t="str">
        <f t="shared" si="81"/>
        <v>cl-cs</v>
      </c>
      <c r="I889" t="str">
        <f t="shared" si="82"/>
        <v>ParticipacionesEnEmpresasSubsidiariasMiembro</v>
      </c>
      <c r="J889" t="str">
        <f t="shared" si="79"/>
        <v>concepto</v>
      </c>
      <c r="K889" t="str">
        <f t="shared" si="80"/>
        <v>abstract</v>
      </c>
      <c r="L889" t="str">
        <f t="shared" si="83"/>
        <v>insert into dbax_defi_conc (pref_conc, codi_conc, tipo_conc, tipo_peri, tipo_valo, tipo_cuen) values ('cl-cs','ParticipacionesEnEmpresasSubsidiariasMiembro','concepto','duration','nonnum:domainItemType','abstract')</v>
      </c>
    </row>
    <row r="890" spans="1:12" x14ac:dyDescent="0.25">
      <c r="A890" t="s">
        <v>637</v>
      </c>
      <c r="B890" t="s">
        <v>303</v>
      </c>
      <c r="C890" t="s">
        <v>392</v>
      </c>
      <c r="D890" t="s">
        <v>310</v>
      </c>
      <c r="E890" t="s">
        <v>311</v>
      </c>
      <c r="F890" t="s">
        <v>78</v>
      </c>
      <c r="G890" s="1" t="str">
        <f t="shared" si="78"/>
        <v>cl-cs_ParticipacionesEnEntidadesGrupo</v>
      </c>
      <c r="H890" t="str">
        <f t="shared" si="81"/>
        <v>cl-cs</v>
      </c>
      <c r="I890" t="str">
        <f t="shared" si="82"/>
        <v>ParticipacionesEnEntidadesGrupo</v>
      </c>
      <c r="J890" t="str">
        <f t="shared" si="79"/>
        <v>concepto</v>
      </c>
      <c r="K890" t="str">
        <f t="shared" si="80"/>
        <v>debit</v>
      </c>
      <c r="L890" t="str">
        <f t="shared" si="83"/>
        <v>insert into dbax_defi_conc (pref_conc, codi_conc, tipo_conc, tipo_peri, tipo_valo, tipo_cuen) values ('cl-cs','ParticipacionesEnEntidadesGrupo','concepto','instant','xbrli:monetaryItemType','debit')</v>
      </c>
    </row>
    <row r="891" spans="1:12" x14ac:dyDescent="0.25">
      <c r="A891" t="s">
        <v>637</v>
      </c>
      <c r="B891" t="s">
        <v>303</v>
      </c>
      <c r="C891" t="s">
        <v>392</v>
      </c>
      <c r="D891" t="s">
        <v>310</v>
      </c>
      <c r="E891" t="s">
        <v>311</v>
      </c>
      <c r="F891" t="s">
        <v>78</v>
      </c>
      <c r="G891" s="1" t="str">
        <f t="shared" si="78"/>
        <v>cl-cs_ParticipacionesEnEntidadesGrupo</v>
      </c>
      <c r="H891" t="str">
        <f t="shared" si="81"/>
        <v>cl-cs</v>
      </c>
      <c r="I891" t="str">
        <f t="shared" si="82"/>
        <v>ParticipacionesEnEntidadesGrupo</v>
      </c>
      <c r="J891" t="str">
        <f t="shared" si="79"/>
        <v>concepto</v>
      </c>
      <c r="K891" t="str">
        <f t="shared" si="80"/>
        <v>debit</v>
      </c>
      <c r="L891" t="str">
        <f t="shared" si="83"/>
        <v>insert into dbax_defi_conc (pref_conc, codi_conc, tipo_conc, tipo_peri, tipo_valo, tipo_cuen) values ('cl-cs','ParticipacionesEnEntidadesGrupo','concepto','instant','xbrli:monetaryItemType','debit')</v>
      </c>
    </row>
    <row r="892" spans="1:12" x14ac:dyDescent="0.25">
      <c r="A892" t="s">
        <v>958</v>
      </c>
      <c r="B892" t="s">
        <v>303</v>
      </c>
      <c r="C892" t="s">
        <v>304</v>
      </c>
      <c r="D892" t="s">
        <v>305</v>
      </c>
      <c r="E892" t="s">
        <v>306</v>
      </c>
      <c r="F892" t="s">
        <v>78</v>
      </c>
      <c r="G892" s="1" t="str">
        <f t="shared" si="78"/>
        <v>cl-cs_ParticipacionesEnEntidadesGrupoMiembro</v>
      </c>
      <c r="H892" t="str">
        <f t="shared" si="81"/>
        <v>cl-cs</v>
      </c>
      <c r="I892" t="str">
        <f t="shared" si="82"/>
        <v>ParticipacionesEnEntidadesGrupoMiembro</v>
      </c>
      <c r="J892" t="str">
        <f t="shared" si="79"/>
        <v>concepto</v>
      </c>
      <c r="K892" t="str">
        <f t="shared" si="80"/>
        <v>abstract</v>
      </c>
      <c r="L892" t="str">
        <f t="shared" si="83"/>
        <v>insert into dbax_defi_conc (pref_conc, codi_conc, tipo_conc, tipo_peri, tipo_valo, tipo_cuen) values ('cl-cs','ParticipacionesEnEntidadesGrupoMiembro','concepto','duration','nonnum:domainItemType','abstract')</v>
      </c>
    </row>
    <row r="893" spans="1:12" x14ac:dyDescent="0.25">
      <c r="A893" t="s">
        <v>959</v>
      </c>
      <c r="B893" t="s">
        <v>303</v>
      </c>
      <c r="C893" t="s">
        <v>392</v>
      </c>
      <c r="D893" t="s">
        <v>310</v>
      </c>
      <c r="E893" t="s">
        <v>315</v>
      </c>
      <c r="F893" t="s">
        <v>78</v>
      </c>
      <c r="G893" s="1" t="str">
        <f t="shared" si="78"/>
        <v>cl-cs_PatrimonioEmpresaSubsidiaria</v>
      </c>
      <c r="H893" t="str">
        <f t="shared" si="81"/>
        <v>cl-cs</v>
      </c>
      <c r="I893" t="str">
        <f t="shared" si="82"/>
        <v>PatrimonioEmpresaSubsidiaria</v>
      </c>
      <c r="J893" t="str">
        <f t="shared" si="79"/>
        <v>concepto</v>
      </c>
      <c r="K893" t="str">
        <f t="shared" si="80"/>
        <v>credit</v>
      </c>
      <c r="L893" t="str">
        <f t="shared" si="83"/>
        <v>insert into dbax_defi_conc (pref_conc, codi_conc, tipo_conc, tipo_peri, tipo_valo, tipo_cuen) values ('cl-cs','PatrimonioEmpresaSubsidiaria','concepto','instant','xbrli:monetaryItemType','credit')</v>
      </c>
    </row>
    <row r="894" spans="1:12" x14ac:dyDescent="0.25">
      <c r="A894" t="s">
        <v>960</v>
      </c>
      <c r="B894" t="s">
        <v>303</v>
      </c>
      <c r="C894" t="s">
        <v>392</v>
      </c>
      <c r="D894" t="s">
        <v>310</v>
      </c>
      <c r="E894" t="s">
        <v>315</v>
      </c>
      <c r="F894" t="s">
        <v>78</v>
      </c>
      <c r="G894" s="1" t="str">
        <f t="shared" si="78"/>
        <v>cl-cs_PatrimonioSociedadEmpresaAsociada</v>
      </c>
      <c r="H894" t="str">
        <f t="shared" si="81"/>
        <v>cl-cs</v>
      </c>
      <c r="I894" t="str">
        <f t="shared" si="82"/>
        <v>PatrimonioSociedadEmpresaAsociada</v>
      </c>
      <c r="J894" t="str">
        <f t="shared" si="79"/>
        <v>concepto</v>
      </c>
      <c r="K894" t="str">
        <f t="shared" si="80"/>
        <v>credit</v>
      </c>
      <c r="L894" t="str">
        <f t="shared" si="83"/>
        <v>insert into dbax_defi_conc (pref_conc, codi_conc, tipo_conc, tipo_peri, tipo_valo, tipo_cuen) values ('cl-cs','PatrimonioSociedadEmpresaAsociada','concepto','instant','xbrli:monetaryItemType','credit')</v>
      </c>
    </row>
    <row r="895" spans="1:12" x14ac:dyDescent="0.25">
      <c r="A895" t="s">
        <v>961</v>
      </c>
      <c r="B895" t="s">
        <v>303</v>
      </c>
      <c r="C895" t="s">
        <v>392</v>
      </c>
      <c r="D895" t="s">
        <v>854</v>
      </c>
      <c r="E895" t="s">
        <v>349</v>
      </c>
      <c r="F895" t="s">
        <v>78</v>
      </c>
      <c r="G895" s="1" t="str">
        <f t="shared" si="78"/>
        <v>cl-cs_PorcentajeParticipacionEmpresaAsociada</v>
      </c>
      <c r="H895" t="str">
        <f t="shared" si="81"/>
        <v>cl-cs</v>
      </c>
      <c r="I895" t="str">
        <f t="shared" si="82"/>
        <v>PorcentajeParticipacionEmpresaAsociada</v>
      </c>
      <c r="J895" t="str">
        <f t="shared" si="79"/>
        <v>concepto</v>
      </c>
      <c r="K895" t="str">
        <f t="shared" si="80"/>
        <v/>
      </c>
      <c r="L895" t="str">
        <f t="shared" si="83"/>
        <v>insert into dbax_defi_conc (pref_conc, codi_conc, tipo_conc, tipo_peri, tipo_valo, tipo_cuen) values ('cl-cs','PorcentajeParticipacionEmpresaAsociada','concepto','instant','num:percentItemType','')</v>
      </c>
    </row>
    <row r="896" spans="1:12" x14ac:dyDescent="0.25">
      <c r="A896" t="s">
        <v>962</v>
      </c>
      <c r="B896" t="s">
        <v>303</v>
      </c>
      <c r="C896" t="s">
        <v>392</v>
      </c>
      <c r="D896" t="s">
        <v>854</v>
      </c>
      <c r="E896" t="s">
        <v>349</v>
      </c>
      <c r="F896" t="s">
        <v>78</v>
      </c>
      <c r="G896" s="1" t="str">
        <f t="shared" si="78"/>
        <v>cl-cs_PorcentajeParticipacionEmpresaSubsidiaria</v>
      </c>
      <c r="H896" t="str">
        <f t="shared" si="81"/>
        <v>cl-cs</v>
      </c>
      <c r="I896" t="str">
        <f t="shared" si="82"/>
        <v>PorcentajeParticipacionEmpresaSubsidiaria</v>
      </c>
      <c r="J896" t="str">
        <f t="shared" si="79"/>
        <v>concepto</v>
      </c>
      <c r="K896" t="str">
        <f t="shared" si="80"/>
        <v/>
      </c>
      <c r="L896" t="str">
        <f t="shared" si="83"/>
        <v>insert into dbax_defi_conc (pref_conc, codi_conc, tipo_conc, tipo_peri, tipo_valo, tipo_cuen) values ('cl-cs','PorcentajeParticipacionEmpresaSubsidiaria','concepto','instant','num:percentItemType','')</v>
      </c>
    </row>
    <row r="897" spans="1:12" x14ac:dyDescent="0.25">
      <c r="A897" t="s">
        <v>963</v>
      </c>
      <c r="B897" t="s">
        <v>303</v>
      </c>
      <c r="C897" t="s">
        <v>304</v>
      </c>
      <c r="D897" t="s">
        <v>310</v>
      </c>
      <c r="E897" t="s">
        <v>349</v>
      </c>
      <c r="F897" t="s">
        <v>78</v>
      </c>
      <c r="G897" s="1" t="str">
        <f t="shared" si="78"/>
        <v>cl-cs_ReconocimientoEnResultadoPorInversionEmpresasRelacionadas</v>
      </c>
      <c r="H897" t="str">
        <f t="shared" si="81"/>
        <v>cl-cs</v>
      </c>
      <c r="I897" t="str">
        <f t="shared" si="82"/>
        <v>ReconocimientoEnResultadoPorInversionEmpresasRelacionadas</v>
      </c>
      <c r="J897" t="str">
        <f t="shared" si="79"/>
        <v>concepto</v>
      </c>
      <c r="K897" t="str">
        <f t="shared" si="80"/>
        <v/>
      </c>
      <c r="L897" t="str">
        <f t="shared" si="83"/>
        <v>insert into dbax_defi_conc (pref_conc, codi_conc, tipo_conc, tipo_peri, tipo_valo, tipo_cuen) values ('cl-cs','ReconocimientoEnResultadoPorInversionEmpresasRelacionadas','concepto','duration','xbrli:monetaryItemType','')</v>
      </c>
    </row>
    <row r="898" spans="1:12" x14ac:dyDescent="0.25">
      <c r="A898" t="s">
        <v>964</v>
      </c>
      <c r="B898" t="s">
        <v>303</v>
      </c>
      <c r="C898" t="s">
        <v>304</v>
      </c>
      <c r="D898" t="s">
        <v>310</v>
      </c>
      <c r="E898" t="s">
        <v>315</v>
      </c>
      <c r="F898" t="s">
        <v>78</v>
      </c>
      <c r="G898" s="1" t="str">
        <f t="shared" si="78"/>
        <v>cl-cs_ResultadoEjercicioEmpresaSubsidiaria</v>
      </c>
      <c r="H898" t="str">
        <f t="shared" si="81"/>
        <v>cl-cs</v>
      </c>
      <c r="I898" t="str">
        <f t="shared" si="82"/>
        <v>ResultadoEjercicioEmpresaSubsidiaria</v>
      </c>
      <c r="J898" t="str">
        <f t="shared" si="79"/>
        <v>concepto</v>
      </c>
      <c r="K898" t="str">
        <f t="shared" si="80"/>
        <v>credit</v>
      </c>
      <c r="L898" t="str">
        <f t="shared" si="83"/>
        <v>insert into dbax_defi_conc (pref_conc, codi_conc, tipo_conc, tipo_peri, tipo_valo, tipo_cuen) values ('cl-cs','ResultadoEjercicioEmpresaSubsidiaria','concepto','duration','xbrli:monetaryItemType','credit')</v>
      </c>
    </row>
    <row r="899" spans="1:12" x14ac:dyDescent="0.25">
      <c r="A899" t="s">
        <v>965</v>
      </c>
      <c r="B899" t="s">
        <v>303</v>
      </c>
      <c r="C899" t="s">
        <v>304</v>
      </c>
      <c r="D899" t="s">
        <v>310</v>
      </c>
      <c r="E899" t="s">
        <v>315</v>
      </c>
      <c r="F899" t="s">
        <v>78</v>
      </c>
      <c r="G899" s="1" t="str">
        <f t="shared" si="78"/>
        <v>cl-cs_ResultadoEjercicoEmpresaAsociada</v>
      </c>
      <c r="H899" t="str">
        <f t="shared" si="81"/>
        <v>cl-cs</v>
      </c>
      <c r="I899" t="str">
        <f t="shared" si="82"/>
        <v>ResultadoEjercicoEmpresaAsociada</v>
      </c>
      <c r="J899" t="str">
        <f t="shared" si="79"/>
        <v>concepto</v>
      </c>
      <c r="K899" t="str">
        <f t="shared" si="80"/>
        <v>credit</v>
      </c>
      <c r="L899" t="str">
        <f t="shared" si="83"/>
        <v>insert into dbax_defi_conc (pref_conc, codi_conc, tipo_conc, tipo_peri, tipo_valo, tipo_cuen) values ('cl-cs','ResultadoEjercicoEmpresaAsociada','concepto','duration','xbrli:monetaryItemType','credit')</v>
      </c>
    </row>
    <row r="900" spans="1:12" x14ac:dyDescent="0.25">
      <c r="A900" t="s">
        <v>966</v>
      </c>
      <c r="B900" t="s">
        <v>303</v>
      </c>
      <c r="C900" t="s">
        <v>304</v>
      </c>
      <c r="D900" t="s">
        <v>317</v>
      </c>
      <c r="E900" t="s">
        <v>349</v>
      </c>
      <c r="F900" t="s">
        <v>78</v>
      </c>
      <c r="G900" s="1" t="str">
        <f t="shared" si="78"/>
        <v>cl-cs_RUTEmpresaSubsidiaria</v>
      </c>
      <c r="H900" t="str">
        <f t="shared" si="81"/>
        <v>cl-cs</v>
      </c>
      <c r="I900" t="str">
        <f t="shared" si="82"/>
        <v>RUTEmpresaSubsidiaria</v>
      </c>
      <c r="J900" t="str">
        <f t="shared" si="79"/>
        <v>concepto</v>
      </c>
      <c r="K900" t="str">
        <f t="shared" si="80"/>
        <v/>
      </c>
      <c r="L900" t="str">
        <f t="shared" si="83"/>
        <v>insert into dbax_defi_conc (pref_conc, codi_conc, tipo_conc, tipo_peri, tipo_valo, tipo_cuen) values ('cl-cs','RUTEmpresaSubsidiaria','concepto','duration','xbrli:stringItemType','')</v>
      </c>
    </row>
    <row r="901" spans="1:12" x14ac:dyDescent="0.25">
      <c r="A901" t="s">
        <v>967</v>
      </c>
      <c r="B901" t="s">
        <v>303</v>
      </c>
      <c r="C901" t="s">
        <v>392</v>
      </c>
      <c r="D901" t="s">
        <v>310</v>
      </c>
      <c r="E901" t="s">
        <v>311</v>
      </c>
      <c r="F901" t="s">
        <v>78</v>
      </c>
      <c r="G901" s="1" t="str">
        <f t="shared" si="78"/>
        <v>cl-cs_ValorCostoInversionEmpresaAsociada</v>
      </c>
      <c r="H901" t="str">
        <f t="shared" si="81"/>
        <v>cl-cs</v>
      </c>
      <c r="I901" t="str">
        <f t="shared" si="82"/>
        <v>ValorCostoInversionEmpresaAsociada</v>
      </c>
      <c r="J901" t="str">
        <f t="shared" si="79"/>
        <v>concepto</v>
      </c>
      <c r="K901" t="str">
        <f t="shared" si="80"/>
        <v>debit</v>
      </c>
      <c r="L901" t="str">
        <f t="shared" si="83"/>
        <v>insert into dbax_defi_conc (pref_conc, codi_conc, tipo_conc, tipo_peri, tipo_valo, tipo_cuen) values ('cl-cs','ValorCostoInversionEmpresaAsociada','concepto','instant','xbrli:monetaryItemType','debit')</v>
      </c>
    </row>
    <row r="902" spans="1:12" x14ac:dyDescent="0.25">
      <c r="A902" t="s">
        <v>968</v>
      </c>
      <c r="B902" t="s">
        <v>303</v>
      </c>
      <c r="C902" t="s">
        <v>392</v>
      </c>
      <c r="D902" t="s">
        <v>310</v>
      </c>
      <c r="E902" t="s">
        <v>311</v>
      </c>
      <c r="F902" t="s">
        <v>78</v>
      </c>
      <c r="G902" s="1" t="str">
        <f t="shared" si="78"/>
        <v>cl-cs_ValorCostoInversionEmpresaSubsidiaria</v>
      </c>
      <c r="H902" t="str">
        <f t="shared" si="81"/>
        <v>cl-cs</v>
      </c>
      <c r="I902" t="str">
        <f t="shared" si="82"/>
        <v>ValorCostoInversionEmpresaSubsidiaria</v>
      </c>
      <c r="J902" t="str">
        <f t="shared" si="79"/>
        <v>concepto</v>
      </c>
      <c r="K902" t="str">
        <f t="shared" si="80"/>
        <v>debit</v>
      </c>
      <c r="L902" t="str">
        <f t="shared" si="83"/>
        <v>insert into dbax_defi_conc (pref_conc, codi_conc, tipo_conc, tipo_peri, tipo_valo, tipo_cuen) values ('cl-cs','ValorCostoInversionEmpresaSubsidiaria','concepto','instant','xbrli:monetaryItemType','debit')</v>
      </c>
    </row>
    <row r="903" spans="1:12" x14ac:dyDescent="0.25">
      <c r="A903" t="s">
        <v>969</v>
      </c>
      <c r="B903" t="s">
        <v>303</v>
      </c>
      <c r="C903" t="s">
        <v>304</v>
      </c>
      <c r="D903" t="s">
        <v>310</v>
      </c>
      <c r="E903" t="s">
        <v>349</v>
      </c>
      <c r="F903" t="s">
        <v>78</v>
      </c>
      <c r="G903" s="1" t="str">
        <f t="shared" si="78"/>
        <v>cl-cs_VentasTransferenciasPorInversionEmpresasRelacionadas</v>
      </c>
      <c r="H903" t="str">
        <f t="shared" si="81"/>
        <v>cl-cs</v>
      </c>
      <c r="I903" t="str">
        <f t="shared" si="82"/>
        <v>VentasTransferenciasPorInversionEmpresasRelacionadas</v>
      </c>
      <c r="J903" t="str">
        <f t="shared" si="79"/>
        <v>concepto</v>
      </c>
      <c r="K903" t="str">
        <f t="shared" si="80"/>
        <v/>
      </c>
      <c r="L903" t="str">
        <f t="shared" si="83"/>
        <v>insert into dbax_defi_conc (pref_conc, codi_conc, tipo_conc, tipo_peri, tipo_valo, tipo_cuen) values ('cl-cs','VentasTransferenciasPorInversionEmpresasRelacionadas','concepto','duration','xbrli:monetaryItemType','')</v>
      </c>
    </row>
    <row r="904" spans="1:12" x14ac:dyDescent="0.25">
      <c r="A904" t="s">
        <v>970</v>
      </c>
      <c r="B904" t="s">
        <v>303</v>
      </c>
      <c r="C904" t="s">
        <v>304</v>
      </c>
      <c r="D904" t="s">
        <v>305</v>
      </c>
      <c r="E904" t="s">
        <v>306</v>
      </c>
      <c r="F904" t="s">
        <v>78</v>
      </c>
      <c r="G904" s="1" t="str">
        <f t="shared" si="78"/>
        <v>cl-cs_AccionesSAAbiertasMiembro</v>
      </c>
      <c r="H904" t="str">
        <f t="shared" si="81"/>
        <v>cl-cs</v>
      </c>
      <c r="I904" t="str">
        <f t="shared" si="82"/>
        <v>AccionesSAAbiertasMiembro</v>
      </c>
      <c r="J904" t="str">
        <f t="shared" si="79"/>
        <v>concepto</v>
      </c>
      <c r="K904" t="str">
        <f t="shared" si="80"/>
        <v>abstract</v>
      </c>
      <c r="L904" t="str">
        <f t="shared" si="83"/>
        <v>insert into dbax_defi_conc (pref_conc, codi_conc, tipo_conc, tipo_peri, tipo_valo, tipo_cuen) values ('cl-cs','AccionesSAAbiertasMiembro','concepto','duration','nonnum:domainItemType','abstract')</v>
      </c>
    </row>
    <row r="905" spans="1:12" x14ac:dyDescent="0.25">
      <c r="A905" t="s">
        <v>971</v>
      </c>
      <c r="B905" t="s">
        <v>303</v>
      </c>
      <c r="C905" t="s">
        <v>304</v>
      </c>
      <c r="D905" t="s">
        <v>305</v>
      </c>
      <c r="E905" t="s">
        <v>306</v>
      </c>
      <c r="F905" t="s">
        <v>78</v>
      </c>
      <c r="G905" s="1" t="str">
        <f t="shared" ref="G905:G968" si="84">MID(A905,FIND("#",A905)+1,10000)</f>
        <v>cl-cs_AccionesSACerradasMiembro</v>
      </c>
      <c r="H905" t="str">
        <f t="shared" si="81"/>
        <v>cl-cs</v>
      </c>
      <c r="I905" t="str">
        <f t="shared" si="82"/>
        <v>AccionesSACerradasMiembro</v>
      </c>
      <c r="J905" t="str">
        <f t="shared" ref="J905:J968" si="85">IF(B905="xbrldt:hypercubeItem","hipercubo",IF(B905="xbrli:item","concepto",IF(B905="xbrldt:dimensionItem","dimension",B905)))</f>
        <v>concepto</v>
      </c>
      <c r="K905" t="str">
        <f t="shared" ref="K905:K968" si="86">IF(E905&lt;&gt;"false",E905,"")</f>
        <v>abstract</v>
      </c>
      <c r="L905" t="str">
        <f t="shared" si="83"/>
        <v>insert into dbax_defi_conc (pref_conc, codi_conc, tipo_conc, tipo_peri, tipo_valo, tipo_cuen) values ('cl-cs','AccionesSACerradasMiembro','concepto','duration','nonnum:domainItemType','abstract')</v>
      </c>
    </row>
    <row r="906" spans="1:12" x14ac:dyDescent="0.25">
      <c r="A906" t="s">
        <v>972</v>
      </c>
      <c r="B906" t="s">
        <v>303</v>
      </c>
      <c r="C906" t="s">
        <v>392</v>
      </c>
      <c r="D906" t="s">
        <v>310</v>
      </c>
      <c r="E906" t="s">
        <v>311</v>
      </c>
      <c r="F906" t="s">
        <v>78</v>
      </c>
      <c r="G906" s="1" t="str">
        <f t="shared" si="84"/>
        <v>cl-cs_ActivosFinancieros</v>
      </c>
      <c r="H906" t="str">
        <f t="shared" ref="H906:H969" si="87">MID(G906,1,FIND("_",G906)-1)</f>
        <v>cl-cs</v>
      </c>
      <c r="I906" t="str">
        <f t="shared" ref="I906:I969" si="88">MID(G906,FIND("_",G906)+1,10000)</f>
        <v>ActivosFinancieros</v>
      </c>
      <c r="J906" t="str">
        <f t="shared" si="85"/>
        <v>concepto</v>
      </c>
      <c r="K906" t="str">
        <f t="shared" si="86"/>
        <v>debit</v>
      </c>
      <c r="L906" t="str">
        <f t="shared" ref="L906:L969" si="89">CONCATENATE("insert into dbax_defi_conc (pref_conc, codi_conc, tipo_conc, tipo_peri, tipo_valo, tipo_cuen) values ('",H906,"','",I906,"','",J906,"','",C906,"','",D906,"','",K906,"')")</f>
        <v>insert into dbax_defi_conc (pref_conc, codi_conc, tipo_conc, tipo_peri, tipo_valo, tipo_cuen) values ('cl-cs','ActivosFinancieros','concepto','instant','xbrli:monetaryItemType','debit')</v>
      </c>
    </row>
    <row r="907" spans="1:12" x14ac:dyDescent="0.25">
      <c r="A907" t="s">
        <v>972</v>
      </c>
      <c r="B907" t="s">
        <v>303</v>
      </c>
      <c r="C907" t="s">
        <v>392</v>
      </c>
      <c r="D907" t="s">
        <v>310</v>
      </c>
      <c r="E907" t="s">
        <v>311</v>
      </c>
      <c r="F907" t="s">
        <v>78</v>
      </c>
      <c r="G907" s="1" t="str">
        <f t="shared" si="84"/>
        <v>cl-cs_ActivosFinancieros</v>
      </c>
      <c r="H907" t="str">
        <f t="shared" si="87"/>
        <v>cl-cs</v>
      </c>
      <c r="I907" t="str">
        <f t="shared" si="88"/>
        <v>ActivosFinancieros</v>
      </c>
      <c r="J907" t="str">
        <f t="shared" si="85"/>
        <v>concepto</v>
      </c>
      <c r="K907" t="str">
        <f t="shared" si="86"/>
        <v>debit</v>
      </c>
      <c r="L907" t="str">
        <f t="shared" si="89"/>
        <v>insert into dbax_defi_conc (pref_conc, codi_conc, tipo_conc, tipo_peri, tipo_valo, tipo_cuen) values ('cl-cs','ActivosFinancieros','concepto','instant','xbrli:monetaryItemType','debit')</v>
      </c>
    </row>
    <row r="908" spans="1:12" x14ac:dyDescent="0.25">
      <c r="A908" t="s">
        <v>973</v>
      </c>
      <c r="B908" t="s">
        <v>303</v>
      </c>
      <c r="C908" t="s">
        <v>304</v>
      </c>
      <c r="D908" t="s">
        <v>305</v>
      </c>
      <c r="E908" t="s">
        <v>306</v>
      </c>
      <c r="F908" t="s">
        <v>78</v>
      </c>
      <c r="G908" s="1" t="str">
        <f t="shared" si="84"/>
        <v>cl-cs_ActivosFinancierosCostoAmortizadoMiembro</v>
      </c>
      <c r="H908" t="str">
        <f t="shared" si="87"/>
        <v>cl-cs</v>
      </c>
      <c r="I908" t="str">
        <f t="shared" si="88"/>
        <v>ActivosFinancierosCostoAmortizadoMiembro</v>
      </c>
      <c r="J908" t="str">
        <f t="shared" si="85"/>
        <v>concepto</v>
      </c>
      <c r="K908" t="str">
        <f t="shared" si="86"/>
        <v>abstract</v>
      </c>
      <c r="L908" t="str">
        <f t="shared" si="89"/>
        <v>insert into dbax_defi_conc (pref_conc, codi_conc, tipo_conc, tipo_peri, tipo_valo, tipo_cuen) values ('cl-cs','ActivosFinancierosCostoAmortizadoMiembro','concepto','duration','nonnum:domainItemType','abstract')</v>
      </c>
    </row>
    <row r="909" spans="1:12" x14ac:dyDescent="0.25">
      <c r="A909" t="s">
        <v>974</v>
      </c>
      <c r="B909" t="s">
        <v>303</v>
      </c>
      <c r="C909" t="s">
        <v>392</v>
      </c>
      <c r="D909" t="s">
        <v>310</v>
      </c>
      <c r="E909" t="s">
        <v>311</v>
      </c>
      <c r="F909" t="s">
        <v>78</v>
      </c>
      <c r="G909" s="1" t="str">
        <f t="shared" si="84"/>
        <v>cl-cs_ActivosFinancierosCostoAmortizadoNacional</v>
      </c>
      <c r="H909" t="str">
        <f t="shared" si="87"/>
        <v>cl-cs</v>
      </c>
      <c r="I909" t="str">
        <f t="shared" si="88"/>
        <v>ActivosFinancierosCostoAmortizadoNacional</v>
      </c>
      <c r="J909" t="str">
        <f t="shared" si="85"/>
        <v>concepto</v>
      </c>
      <c r="K909" t="str">
        <f t="shared" si="86"/>
        <v>debit</v>
      </c>
      <c r="L909" t="str">
        <f t="shared" si="89"/>
        <v>insert into dbax_defi_conc (pref_conc, codi_conc, tipo_conc, tipo_peri, tipo_valo, tipo_cuen) values ('cl-cs','ActivosFinancierosCostoAmortizadoNacional','concepto','instant','xbrli:monetaryItemType','debit')</v>
      </c>
    </row>
    <row r="910" spans="1:12" x14ac:dyDescent="0.25">
      <c r="A910" t="s">
        <v>975</v>
      </c>
      <c r="B910" t="s">
        <v>303</v>
      </c>
      <c r="C910" t="s">
        <v>392</v>
      </c>
      <c r="D910" t="s">
        <v>310</v>
      </c>
      <c r="E910" t="s">
        <v>311</v>
      </c>
      <c r="F910" t="s">
        <v>78</v>
      </c>
      <c r="G910" s="1" t="str">
        <f t="shared" si="84"/>
        <v>cl-cs_ActivosFinancierosNacional</v>
      </c>
      <c r="H910" t="str">
        <f t="shared" si="87"/>
        <v>cl-cs</v>
      </c>
      <c r="I910" t="str">
        <f t="shared" si="88"/>
        <v>ActivosFinancierosNacional</v>
      </c>
      <c r="J910" t="str">
        <f t="shared" si="85"/>
        <v>concepto</v>
      </c>
      <c r="K910" t="str">
        <f t="shared" si="86"/>
        <v>debit</v>
      </c>
      <c r="L910" t="str">
        <f t="shared" si="89"/>
        <v>insert into dbax_defi_conc (pref_conc, codi_conc, tipo_conc, tipo_peri, tipo_valo, tipo_cuen) values ('cl-cs','ActivosFinancierosNacional','concepto','instant','xbrli:monetaryItemType','debit')</v>
      </c>
    </row>
    <row r="911" spans="1:12" x14ac:dyDescent="0.25">
      <c r="A911" t="s">
        <v>976</v>
      </c>
      <c r="B911" t="s">
        <v>303</v>
      </c>
      <c r="C911" t="s">
        <v>304</v>
      </c>
      <c r="D911" t="s">
        <v>317</v>
      </c>
      <c r="E911" t="s">
        <v>306</v>
      </c>
      <c r="F911" t="s">
        <v>78</v>
      </c>
      <c r="G911" s="1" t="str">
        <f t="shared" si="84"/>
        <v>cl-cs_ActivosFinancierosNacionalSinopsis</v>
      </c>
      <c r="H911" t="str">
        <f t="shared" si="87"/>
        <v>cl-cs</v>
      </c>
      <c r="I911" t="str">
        <f t="shared" si="88"/>
        <v>ActivosFinancierosNacionalSinopsis</v>
      </c>
      <c r="J911" t="str">
        <f t="shared" si="85"/>
        <v>concepto</v>
      </c>
      <c r="K911" t="str">
        <f t="shared" si="86"/>
        <v>abstract</v>
      </c>
      <c r="L911" t="str">
        <f t="shared" si="89"/>
        <v>insert into dbax_defi_conc (pref_conc, codi_conc, tipo_conc, tipo_peri, tipo_valo, tipo_cuen) values ('cl-cs','ActivosFinancierosNacionalSinopsis','concepto','duration','xbrli:stringItemType','abstract')</v>
      </c>
    </row>
    <row r="912" spans="1:12" x14ac:dyDescent="0.25">
      <c r="A912" t="s">
        <v>977</v>
      </c>
      <c r="B912" t="s">
        <v>303</v>
      </c>
      <c r="C912" t="s">
        <v>304</v>
      </c>
      <c r="D912" t="s">
        <v>305</v>
      </c>
      <c r="E912" t="s">
        <v>306</v>
      </c>
      <c r="F912" t="s">
        <v>78</v>
      </c>
      <c r="G912" s="1" t="str">
        <f t="shared" si="84"/>
        <v>cl-cs_ActivosFinancierosValorRazonableMiembro</v>
      </c>
      <c r="H912" t="str">
        <f t="shared" si="87"/>
        <v>cl-cs</v>
      </c>
      <c r="I912" t="str">
        <f t="shared" si="88"/>
        <v>ActivosFinancierosValorRazonableMiembro</v>
      </c>
      <c r="J912" t="str">
        <f t="shared" si="85"/>
        <v>concepto</v>
      </c>
      <c r="K912" t="str">
        <f t="shared" si="86"/>
        <v>abstract</v>
      </c>
      <c r="L912" t="str">
        <f t="shared" si="89"/>
        <v>insert into dbax_defi_conc (pref_conc, codi_conc, tipo_conc, tipo_peri, tipo_valo, tipo_cuen) values ('cl-cs','ActivosFinancierosValorRazonableMiembro','concepto','duration','nonnum:domainItemType','abstract')</v>
      </c>
    </row>
    <row r="913" spans="1:12" x14ac:dyDescent="0.25">
      <c r="A913" t="s">
        <v>978</v>
      </c>
      <c r="B913" t="s">
        <v>303</v>
      </c>
      <c r="C913" t="s">
        <v>392</v>
      </c>
      <c r="D913" t="s">
        <v>310</v>
      </c>
      <c r="E913" t="s">
        <v>311</v>
      </c>
      <c r="F913" t="s">
        <v>78</v>
      </c>
      <c r="G913" s="1" t="str">
        <f t="shared" si="84"/>
        <v>cl-cs_ActivosFinancierosValorRazonableNacional</v>
      </c>
      <c r="H913" t="str">
        <f t="shared" si="87"/>
        <v>cl-cs</v>
      </c>
      <c r="I913" t="str">
        <f t="shared" si="88"/>
        <v>ActivosFinancierosValorRazonableNacional</v>
      </c>
      <c r="J913" t="str">
        <f t="shared" si="85"/>
        <v>concepto</v>
      </c>
      <c r="K913" t="str">
        <f t="shared" si="86"/>
        <v>debit</v>
      </c>
      <c r="L913" t="str">
        <f t="shared" si="89"/>
        <v>insert into dbax_defi_conc (pref_conc, codi_conc, tipo_conc, tipo_peri, tipo_valo, tipo_cuen) values ('cl-cs','ActivosFinancierosValorRazonableNacional','concepto','instant','xbrli:monetaryItemType','debit')</v>
      </c>
    </row>
    <row r="914" spans="1:12" x14ac:dyDescent="0.25">
      <c r="A914" t="s">
        <v>979</v>
      </c>
      <c r="B914" t="s">
        <v>303</v>
      </c>
      <c r="C914" t="s">
        <v>304</v>
      </c>
      <c r="D914" t="s">
        <v>310</v>
      </c>
      <c r="E914" t="s">
        <v>311</v>
      </c>
      <c r="F914" t="s">
        <v>78</v>
      </c>
      <c r="G914" s="1" t="str">
        <f t="shared" si="84"/>
        <v>cl-cs_AdicionesInversionesFinancieras</v>
      </c>
      <c r="H914" t="str">
        <f t="shared" si="87"/>
        <v>cl-cs</v>
      </c>
      <c r="I914" t="str">
        <f t="shared" si="88"/>
        <v>AdicionesInversionesFinancieras</v>
      </c>
      <c r="J914" t="str">
        <f t="shared" si="85"/>
        <v>concepto</v>
      </c>
      <c r="K914" t="str">
        <f t="shared" si="86"/>
        <v>debit</v>
      </c>
      <c r="L914" t="str">
        <f t="shared" si="89"/>
        <v>insert into dbax_defi_conc (pref_conc, codi_conc, tipo_conc, tipo_peri, tipo_valo, tipo_cuen) values ('cl-cs','AdicionesInversionesFinancieras','concepto','duration','xbrli:monetaryItemType','debit')</v>
      </c>
    </row>
    <row r="915" spans="1:12" x14ac:dyDescent="0.25">
      <c r="A915" t="s">
        <v>980</v>
      </c>
      <c r="B915" t="s">
        <v>303</v>
      </c>
      <c r="C915" t="s">
        <v>304</v>
      </c>
      <c r="D915" t="s">
        <v>317</v>
      </c>
      <c r="E915" t="s">
        <v>306</v>
      </c>
      <c r="F915" t="s">
        <v>78</v>
      </c>
      <c r="G915" s="1" t="str">
        <f t="shared" si="84"/>
        <v>cl-cs_BancoCustodioSinopsis</v>
      </c>
      <c r="H915" t="str">
        <f t="shared" si="87"/>
        <v>cl-cs</v>
      </c>
      <c r="I915" t="str">
        <f t="shared" si="88"/>
        <v>BancoCustodioSinopsis</v>
      </c>
      <c r="J915" t="str">
        <f t="shared" si="85"/>
        <v>concepto</v>
      </c>
      <c r="K915" t="str">
        <f t="shared" si="86"/>
        <v>abstract</v>
      </c>
      <c r="L915" t="str">
        <f t="shared" si="89"/>
        <v>insert into dbax_defi_conc (pref_conc, codi_conc, tipo_conc, tipo_peri, tipo_valo, tipo_cuen) values ('cl-cs','BancoCustodioSinopsis','concepto','duration','xbrli:stringItemType','abstract')</v>
      </c>
    </row>
    <row r="916" spans="1:12" x14ac:dyDescent="0.25">
      <c r="A916" t="s">
        <v>981</v>
      </c>
      <c r="B916" t="s">
        <v>303</v>
      </c>
      <c r="C916" t="s">
        <v>304</v>
      </c>
      <c r="D916" t="s">
        <v>305</v>
      </c>
      <c r="E916" t="s">
        <v>306</v>
      </c>
      <c r="F916" t="s">
        <v>78</v>
      </c>
      <c r="G916" s="1" t="str">
        <f t="shared" si="84"/>
        <v>cl-cs_BonosEmpresaMiembro</v>
      </c>
      <c r="H916" t="str">
        <f t="shared" si="87"/>
        <v>cl-cs</v>
      </c>
      <c r="I916" t="str">
        <f t="shared" si="88"/>
        <v>BonosEmpresaMiembro</v>
      </c>
      <c r="J916" t="str">
        <f t="shared" si="85"/>
        <v>concepto</v>
      </c>
      <c r="K916" t="str">
        <f t="shared" si="86"/>
        <v>abstract</v>
      </c>
      <c r="L916" t="str">
        <f t="shared" si="89"/>
        <v>insert into dbax_defi_conc (pref_conc, codi_conc, tipo_conc, tipo_peri, tipo_valo, tipo_cuen) values ('cl-cs','BonosEmpresaMiembro','concepto','duration','nonnum:domainItemType','abstract')</v>
      </c>
    </row>
    <row r="917" spans="1:12" x14ac:dyDescent="0.25">
      <c r="A917" t="s">
        <v>982</v>
      </c>
      <c r="B917" t="s">
        <v>303</v>
      </c>
      <c r="C917" t="s">
        <v>304</v>
      </c>
      <c r="D917" t="s">
        <v>305</v>
      </c>
      <c r="E917" t="s">
        <v>306</v>
      </c>
      <c r="F917" t="s">
        <v>78</v>
      </c>
      <c r="G917" s="1" t="str">
        <f t="shared" si="84"/>
        <v>cl-cs_CarteraInversionesNacionalesMiembro</v>
      </c>
      <c r="H917" t="str">
        <f t="shared" si="87"/>
        <v>cl-cs</v>
      </c>
      <c r="I917" t="str">
        <f t="shared" si="88"/>
        <v>CarteraInversionesNacionalesMiembro</v>
      </c>
      <c r="J917" t="str">
        <f t="shared" si="85"/>
        <v>concepto</v>
      </c>
      <c r="K917" t="str">
        <f t="shared" si="86"/>
        <v>abstract</v>
      </c>
      <c r="L917" t="str">
        <f t="shared" si="89"/>
        <v>insert into dbax_defi_conc (pref_conc, codi_conc, tipo_conc, tipo_peri, tipo_valo, tipo_cuen) values ('cl-cs','CarteraInversionesNacionalesMiembro','concepto','duration','nonnum:domainItemType','abstract')</v>
      </c>
    </row>
    <row r="918" spans="1:12" x14ac:dyDescent="0.25">
      <c r="A918" t="s">
        <v>983</v>
      </c>
      <c r="B918" t="s">
        <v>303</v>
      </c>
      <c r="C918" t="s">
        <v>392</v>
      </c>
      <c r="D918" t="s">
        <v>490</v>
      </c>
      <c r="E918" t="s">
        <v>349</v>
      </c>
      <c r="F918" t="s">
        <v>78</v>
      </c>
      <c r="G918" s="1" t="str">
        <f t="shared" si="84"/>
        <v>cl-cs_CuotasPorFondo</v>
      </c>
      <c r="H918" t="str">
        <f t="shared" si="87"/>
        <v>cl-cs</v>
      </c>
      <c r="I918" t="str">
        <f t="shared" si="88"/>
        <v>CuotasPorFondo</v>
      </c>
      <c r="J918" t="str">
        <f t="shared" si="85"/>
        <v>concepto</v>
      </c>
      <c r="K918" t="str">
        <f t="shared" si="86"/>
        <v/>
      </c>
      <c r="L918" t="str">
        <f t="shared" si="89"/>
        <v>insert into dbax_defi_conc (pref_conc, codi_conc, tipo_conc, tipo_peri, tipo_valo, tipo_cuen) values ('cl-cs','CuotasPorFondo','concepto','instant','xbrli:decimalItemType','')</v>
      </c>
    </row>
    <row r="919" spans="1:12" x14ac:dyDescent="0.25">
      <c r="A919" t="s">
        <v>984</v>
      </c>
      <c r="B919" t="s">
        <v>303</v>
      </c>
      <c r="C919" t="s">
        <v>304</v>
      </c>
      <c r="D919" t="s">
        <v>317</v>
      </c>
      <c r="E919" t="s">
        <v>306</v>
      </c>
      <c r="F919" t="s">
        <v>78</v>
      </c>
      <c r="G919" s="1" t="str">
        <f t="shared" si="84"/>
        <v>cl-cs_CustodiaEnCompañiaSinopsis</v>
      </c>
      <c r="H919" t="str">
        <f t="shared" si="87"/>
        <v>cl-cs</v>
      </c>
      <c r="I919" t="str">
        <f t="shared" si="88"/>
        <v>CustodiaEnCompañiaSinopsis</v>
      </c>
      <c r="J919" t="str">
        <f t="shared" si="85"/>
        <v>concepto</v>
      </c>
      <c r="K919" t="str">
        <f t="shared" si="86"/>
        <v>abstract</v>
      </c>
      <c r="L919" t="str">
        <f t="shared" si="89"/>
        <v>insert into dbax_defi_conc (pref_conc, codi_conc, tipo_conc, tipo_peri, tipo_valo, tipo_cuen) values ('cl-cs','CustodiaEnCompañiaSinopsis','concepto','duration','xbrli:stringItemType','abstract')</v>
      </c>
    </row>
    <row r="920" spans="1:12" x14ac:dyDescent="0.25">
      <c r="A920" t="s">
        <v>985</v>
      </c>
      <c r="B920" t="s">
        <v>303</v>
      </c>
      <c r="C920" t="s">
        <v>304</v>
      </c>
      <c r="D920" t="s">
        <v>317</v>
      </c>
      <c r="E920" t="s">
        <v>306</v>
      </c>
      <c r="F920" t="s">
        <v>78</v>
      </c>
      <c r="G920" s="1" t="str">
        <f t="shared" si="84"/>
        <v>cl-cs_DetalleCustodiaInversionesSinopsis</v>
      </c>
      <c r="H920" t="str">
        <f t="shared" si="87"/>
        <v>cl-cs</v>
      </c>
      <c r="I920" t="str">
        <f t="shared" si="88"/>
        <v>DetalleCustodiaInversionesSinopsis</v>
      </c>
      <c r="J920" t="str">
        <f t="shared" si="85"/>
        <v>concepto</v>
      </c>
      <c r="K920" t="str">
        <f t="shared" si="86"/>
        <v>abstract</v>
      </c>
      <c r="L920" t="str">
        <f t="shared" si="89"/>
        <v>insert into dbax_defi_conc (pref_conc, codi_conc, tipo_conc, tipo_peri, tipo_valo, tipo_cuen) values ('cl-cs','DetalleCustodiaInversionesSinopsis','concepto','duration','xbrli:stringItemType','abstract')</v>
      </c>
    </row>
    <row r="921" spans="1:12" x14ac:dyDescent="0.25">
      <c r="A921" t="s">
        <v>986</v>
      </c>
      <c r="B921" t="s">
        <v>330</v>
      </c>
      <c r="C921" t="s">
        <v>304</v>
      </c>
      <c r="D921" t="s">
        <v>317</v>
      </c>
      <c r="E921" t="s">
        <v>306</v>
      </c>
      <c r="F921" t="s">
        <v>78</v>
      </c>
      <c r="G921" s="1" t="str">
        <f t="shared" si="84"/>
        <v>cl-cs_DetalleInversionPorFondoEje</v>
      </c>
      <c r="H921" t="str">
        <f t="shared" si="87"/>
        <v>cl-cs</v>
      </c>
      <c r="I921" t="str">
        <f t="shared" si="88"/>
        <v>DetalleInversionPorFondoEje</v>
      </c>
      <c r="J921" t="str">
        <f t="shared" si="85"/>
        <v>dimension</v>
      </c>
      <c r="K921" t="str">
        <f t="shared" si="86"/>
        <v>abstract</v>
      </c>
      <c r="L921" t="str">
        <f t="shared" si="89"/>
        <v>insert into dbax_defi_conc (pref_conc, codi_conc, tipo_conc, tipo_peri, tipo_valo, tipo_cuen) values ('cl-cs','DetalleInversionPorFondoEje','dimension','duration','xbrli:stringItemType','abstract')</v>
      </c>
    </row>
    <row r="922" spans="1:12" x14ac:dyDescent="0.25">
      <c r="A922" t="s">
        <v>987</v>
      </c>
      <c r="B922" t="s">
        <v>303</v>
      </c>
      <c r="C922" t="s">
        <v>304</v>
      </c>
      <c r="D922" t="s">
        <v>310</v>
      </c>
      <c r="E922" t="s">
        <v>349</v>
      </c>
      <c r="F922" t="s">
        <v>78</v>
      </c>
      <c r="G922" s="1" t="str">
        <f t="shared" si="84"/>
        <v>cl-cs_DeterioroInversionesFinancieras</v>
      </c>
      <c r="H922" t="str">
        <f t="shared" si="87"/>
        <v>cl-cs</v>
      </c>
      <c r="I922" t="str">
        <f t="shared" si="88"/>
        <v>DeterioroInversionesFinancieras</v>
      </c>
      <c r="J922" t="str">
        <f t="shared" si="85"/>
        <v>concepto</v>
      </c>
      <c r="K922" t="str">
        <f t="shared" si="86"/>
        <v/>
      </c>
      <c r="L922" t="str">
        <f t="shared" si="89"/>
        <v>insert into dbax_defi_conc (pref_conc, codi_conc, tipo_conc, tipo_peri, tipo_valo, tipo_cuen) values ('cl-cs','DeterioroInversionesFinancieras','concepto','duration','xbrli:monetaryItemType','')</v>
      </c>
    </row>
    <row r="923" spans="1:12" x14ac:dyDescent="0.25">
      <c r="A923" t="s">
        <v>988</v>
      </c>
      <c r="B923" t="s">
        <v>303</v>
      </c>
      <c r="C923" t="s">
        <v>304</v>
      </c>
      <c r="D923" t="s">
        <v>310</v>
      </c>
      <c r="E923" t="s">
        <v>311</v>
      </c>
      <c r="F923" t="s">
        <v>78</v>
      </c>
      <c r="G923" s="1" t="str">
        <f t="shared" si="84"/>
        <v>cl-cs_DevengoInteresInversionesFinancieras</v>
      </c>
      <c r="H923" t="str">
        <f t="shared" si="87"/>
        <v>cl-cs</v>
      </c>
      <c r="I923" t="str">
        <f t="shared" si="88"/>
        <v>DevengoInteresInversionesFinancieras</v>
      </c>
      <c r="J923" t="str">
        <f t="shared" si="85"/>
        <v>concepto</v>
      </c>
      <c r="K923" t="str">
        <f t="shared" si="86"/>
        <v>debit</v>
      </c>
      <c r="L923" t="str">
        <f t="shared" si="89"/>
        <v>insert into dbax_defi_conc (pref_conc, codi_conc, tipo_conc, tipo_peri, tipo_valo, tipo_cuen) values ('cl-cs','DevengoInteresInversionesFinancieras','concepto','duration','xbrli:monetaryItemType','debit')</v>
      </c>
    </row>
    <row r="924" spans="1:12" x14ac:dyDescent="0.25">
      <c r="A924" t="s">
        <v>989</v>
      </c>
      <c r="B924" t="s">
        <v>303</v>
      </c>
      <c r="C924" t="s">
        <v>304</v>
      </c>
      <c r="D924" t="s">
        <v>310</v>
      </c>
      <c r="E924" t="s">
        <v>311</v>
      </c>
      <c r="F924" t="s">
        <v>78</v>
      </c>
      <c r="G924" s="1" t="str">
        <f t="shared" si="84"/>
        <v>cl-cs_DiferenciaTipoCambioInversionesFinancieras</v>
      </c>
      <c r="H924" t="str">
        <f t="shared" si="87"/>
        <v>cl-cs</v>
      </c>
      <c r="I924" t="str">
        <f t="shared" si="88"/>
        <v>DiferenciaTipoCambioInversionesFinancieras</v>
      </c>
      <c r="J924" t="str">
        <f t="shared" si="85"/>
        <v>concepto</v>
      </c>
      <c r="K924" t="str">
        <f t="shared" si="86"/>
        <v>debit</v>
      </c>
      <c r="L924" t="str">
        <f t="shared" si="89"/>
        <v>insert into dbax_defi_conc (pref_conc, codi_conc, tipo_conc, tipo_peri, tipo_valo, tipo_cuen) values ('cl-cs','DiferenciaTipoCambioInversionesFinancieras','concepto','duration','xbrli:monetaryItemType','debit')</v>
      </c>
    </row>
    <row r="925" spans="1:12" x14ac:dyDescent="0.25">
      <c r="A925" t="s">
        <v>990</v>
      </c>
      <c r="B925" t="s">
        <v>303</v>
      </c>
      <c r="C925" t="s">
        <v>304</v>
      </c>
      <c r="D925" t="s">
        <v>310</v>
      </c>
      <c r="E925" t="s">
        <v>311</v>
      </c>
      <c r="F925" t="s">
        <v>78</v>
      </c>
      <c r="G925" s="1" t="str">
        <f t="shared" si="84"/>
        <v>cl-cs_DividendosInversionesFinancieras</v>
      </c>
      <c r="H925" t="str">
        <f t="shared" si="87"/>
        <v>cl-cs</v>
      </c>
      <c r="I925" t="str">
        <f t="shared" si="88"/>
        <v>DividendosInversionesFinancieras</v>
      </c>
      <c r="J925" t="str">
        <f t="shared" si="85"/>
        <v>concepto</v>
      </c>
      <c r="K925" t="str">
        <f t="shared" si="86"/>
        <v>debit</v>
      </c>
      <c r="L925" t="str">
        <f t="shared" si="89"/>
        <v>insert into dbax_defi_conc (pref_conc, codi_conc, tipo_conc, tipo_peri, tipo_valo, tipo_cuen) values ('cl-cs','DividendosInversionesFinancieras','concepto','duration','xbrli:monetaryItemType','debit')</v>
      </c>
    </row>
    <row r="926" spans="1:12" x14ac:dyDescent="0.25">
      <c r="A926" t="s">
        <v>991</v>
      </c>
      <c r="B926" t="s">
        <v>303</v>
      </c>
      <c r="C926" t="s">
        <v>304</v>
      </c>
      <c r="D926" t="s">
        <v>310</v>
      </c>
      <c r="E926" t="s">
        <v>311</v>
      </c>
      <c r="F926" t="s">
        <v>78</v>
      </c>
      <c r="G926" s="1" t="str">
        <f t="shared" si="84"/>
        <v>cl-cs_EgresosAsociadosOperacionesAutorizadas</v>
      </c>
      <c r="H926" t="str">
        <f t="shared" si="87"/>
        <v>cl-cs</v>
      </c>
      <c r="I926" t="str">
        <f t="shared" si="88"/>
        <v>EgresosAsociadosOperacionesAutorizadas</v>
      </c>
      <c r="J926" t="str">
        <f t="shared" si="85"/>
        <v>concepto</v>
      </c>
      <c r="K926" t="str">
        <f t="shared" si="86"/>
        <v>debit</v>
      </c>
      <c r="L926" t="str">
        <f t="shared" si="89"/>
        <v>insert into dbax_defi_conc (pref_conc, codi_conc, tipo_conc, tipo_peri, tipo_valo, tipo_cuen) values ('cl-cs','EgresosAsociadosOperacionesAutorizadas','concepto','duration','xbrli:monetaryItemType','debit')</v>
      </c>
    </row>
    <row r="927" spans="1:12" x14ac:dyDescent="0.25">
      <c r="A927" t="s">
        <v>992</v>
      </c>
      <c r="B927" t="s">
        <v>303</v>
      </c>
      <c r="C927" t="s">
        <v>304</v>
      </c>
      <c r="D927" t="s">
        <v>317</v>
      </c>
      <c r="E927" t="s">
        <v>306</v>
      </c>
      <c r="F927" t="s">
        <v>78</v>
      </c>
      <c r="G927" s="1" t="str">
        <f t="shared" si="84"/>
        <v>cl-cs_EmpresaDeDepositoYCustodiaDeValoresSinopsis</v>
      </c>
      <c r="H927" t="str">
        <f t="shared" si="87"/>
        <v>cl-cs</v>
      </c>
      <c r="I927" t="str">
        <f t="shared" si="88"/>
        <v>EmpresaDeDepositoYCustodiaDeValoresSinopsis</v>
      </c>
      <c r="J927" t="str">
        <f t="shared" si="85"/>
        <v>concepto</v>
      </c>
      <c r="K927" t="str">
        <f t="shared" si="86"/>
        <v>abstract</v>
      </c>
      <c r="L927" t="str">
        <f t="shared" si="89"/>
        <v>insert into dbax_defi_conc (pref_conc, codi_conc, tipo_conc, tipo_peri, tipo_valo, tipo_cuen) values ('cl-cs','EmpresaDeDepositoYCustodiaDeValoresSinopsis','concepto','duration','xbrli:stringItemType','abstract')</v>
      </c>
    </row>
    <row r="928" spans="1:12" x14ac:dyDescent="0.25">
      <c r="A928" t="s">
        <v>993</v>
      </c>
      <c r="B928" t="s">
        <v>303</v>
      </c>
      <c r="C928" t="s">
        <v>304</v>
      </c>
      <c r="D928" t="s">
        <v>580</v>
      </c>
      <c r="E928" t="s">
        <v>349</v>
      </c>
      <c r="F928" t="s">
        <v>78</v>
      </c>
      <c r="G928" s="1" t="str">
        <f t="shared" si="84"/>
        <v>cl-cs_ExplicacionMontoReclasificacionInversionesFinancierasBloqueDeTexto</v>
      </c>
      <c r="H928" t="str">
        <f t="shared" si="87"/>
        <v>cl-cs</v>
      </c>
      <c r="I928" t="str">
        <f t="shared" si="88"/>
        <v>ExplicacionMontoReclasificacionInversionesFinancierasBloqueDeTexto</v>
      </c>
      <c r="J928" t="str">
        <f t="shared" si="85"/>
        <v>concepto</v>
      </c>
      <c r="K928" t="str">
        <f t="shared" si="86"/>
        <v/>
      </c>
      <c r="L928" t="str">
        <f t="shared" si="89"/>
        <v>insert into dbax_defi_conc (pref_conc, codi_conc, tipo_conc, tipo_peri, tipo_valo, tipo_cuen) values ('cl-cs','ExplicacionMontoReclasificacionInversionesFinancierasBloqueDeTexto','concepto','duration','nonnum:escapedItemType','')</v>
      </c>
    </row>
    <row r="929" spans="1:12" x14ac:dyDescent="0.25">
      <c r="A929" t="s">
        <v>994</v>
      </c>
      <c r="B929" t="s">
        <v>303</v>
      </c>
      <c r="C929" t="s">
        <v>304</v>
      </c>
      <c r="D929" t="s">
        <v>580</v>
      </c>
      <c r="E929" t="s">
        <v>349</v>
      </c>
      <c r="F929" t="s">
        <v>78</v>
      </c>
      <c r="G929" s="1" t="str">
        <f t="shared" si="84"/>
        <v>cl-cs_ExplicacionOtrosMovimientosInversionesFinancierasBloqueDeTexto</v>
      </c>
      <c r="H929" t="str">
        <f t="shared" si="87"/>
        <v>cl-cs</v>
      </c>
      <c r="I929" t="str">
        <f t="shared" si="88"/>
        <v>ExplicacionOtrosMovimientosInversionesFinancierasBloqueDeTexto</v>
      </c>
      <c r="J929" t="str">
        <f t="shared" si="85"/>
        <v>concepto</v>
      </c>
      <c r="K929" t="str">
        <f t="shared" si="86"/>
        <v/>
      </c>
      <c r="L929" t="str">
        <f t="shared" si="89"/>
        <v>insert into dbax_defi_conc (pref_conc, codi_conc, tipo_conc, tipo_peri, tipo_valo, tipo_cuen) values ('cl-cs','ExplicacionOtrosMovimientosInversionesFinancierasBloqueDeTexto','concepto','duration','nonnum:escapedItemType','')</v>
      </c>
    </row>
    <row r="930" spans="1:12" x14ac:dyDescent="0.25">
      <c r="A930" t="s">
        <v>995</v>
      </c>
      <c r="B930" t="s">
        <v>303</v>
      </c>
      <c r="C930" t="s">
        <v>304</v>
      </c>
      <c r="D930" t="s">
        <v>305</v>
      </c>
      <c r="E930" t="s">
        <v>306</v>
      </c>
      <c r="F930" t="s">
        <v>78</v>
      </c>
      <c r="G930" s="1" t="str">
        <f t="shared" si="84"/>
        <v>cl-cs_FondosInversionMiembro</v>
      </c>
      <c r="H930" t="str">
        <f t="shared" si="87"/>
        <v>cl-cs</v>
      </c>
      <c r="I930" t="str">
        <f t="shared" si="88"/>
        <v>FondosInversionMiembro</v>
      </c>
      <c r="J930" t="str">
        <f t="shared" si="85"/>
        <v>concepto</v>
      </c>
      <c r="K930" t="str">
        <f t="shared" si="86"/>
        <v>abstract</v>
      </c>
      <c r="L930" t="str">
        <f t="shared" si="89"/>
        <v>insert into dbax_defi_conc (pref_conc, codi_conc, tipo_conc, tipo_peri, tipo_valo, tipo_cuen) values ('cl-cs','FondosInversionMiembro','concepto','duration','nonnum:domainItemType','abstract')</v>
      </c>
    </row>
    <row r="931" spans="1:12" x14ac:dyDescent="0.25">
      <c r="A931" t="s">
        <v>996</v>
      </c>
      <c r="B931" t="s">
        <v>303</v>
      </c>
      <c r="C931" t="s">
        <v>304</v>
      </c>
      <c r="D931" t="s">
        <v>305</v>
      </c>
      <c r="E931" t="s">
        <v>306</v>
      </c>
      <c r="F931" t="s">
        <v>78</v>
      </c>
      <c r="G931" s="1" t="str">
        <f t="shared" si="84"/>
        <v>cl-cs_FondosMutuosMiembro</v>
      </c>
      <c r="H931" t="str">
        <f t="shared" si="87"/>
        <v>cl-cs</v>
      </c>
      <c r="I931" t="str">
        <f t="shared" si="88"/>
        <v>FondosMutuosMiembro</v>
      </c>
      <c r="J931" t="str">
        <f t="shared" si="85"/>
        <v>concepto</v>
      </c>
      <c r="K931" t="str">
        <f t="shared" si="86"/>
        <v>abstract</v>
      </c>
      <c r="L931" t="str">
        <f t="shared" si="89"/>
        <v>insert into dbax_defi_conc (pref_conc, codi_conc, tipo_conc, tipo_peri, tipo_valo, tipo_cuen) values ('cl-cs','FondosMutuosMiembro','concepto','duration','nonnum:domainItemType','abstract')</v>
      </c>
    </row>
    <row r="932" spans="1:12" x14ac:dyDescent="0.25">
      <c r="A932" t="s">
        <v>997</v>
      </c>
      <c r="B932" t="s">
        <v>303</v>
      </c>
      <c r="C932" t="s">
        <v>304</v>
      </c>
      <c r="D932" t="s">
        <v>580</v>
      </c>
      <c r="E932" t="s">
        <v>349</v>
      </c>
      <c r="F932" t="s">
        <v>78</v>
      </c>
      <c r="G932" s="1" t="str">
        <f t="shared" si="84"/>
        <v>cl-cs_GarantiasBloqueDeTexto</v>
      </c>
      <c r="H932" t="str">
        <f t="shared" si="87"/>
        <v>cl-cs</v>
      </c>
      <c r="I932" t="str">
        <f t="shared" si="88"/>
        <v>GarantiasBloqueDeTexto</v>
      </c>
      <c r="J932" t="str">
        <f t="shared" si="85"/>
        <v>concepto</v>
      </c>
      <c r="K932" t="str">
        <f t="shared" si="86"/>
        <v/>
      </c>
      <c r="L932" t="str">
        <f t="shared" si="89"/>
        <v>insert into dbax_defi_conc (pref_conc, codi_conc, tipo_conc, tipo_peri, tipo_valo, tipo_cuen) values ('cl-cs','GarantiasBloqueDeTexto','concepto','duration','nonnum:escapedItemType','')</v>
      </c>
    </row>
    <row r="933" spans="1:12" x14ac:dyDescent="0.25">
      <c r="A933" t="s">
        <v>998</v>
      </c>
      <c r="B933" t="s">
        <v>303</v>
      </c>
      <c r="C933" t="s">
        <v>304</v>
      </c>
      <c r="D933" t="s">
        <v>317</v>
      </c>
      <c r="E933" t="s">
        <v>306</v>
      </c>
      <c r="F933" t="s">
        <v>78</v>
      </c>
      <c r="G933" s="1" t="str">
        <f t="shared" si="84"/>
        <v>cl-cs_InformacionCarteraInversionesPartidas</v>
      </c>
      <c r="H933" t="str">
        <f t="shared" si="87"/>
        <v>cl-cs</v>
      </c>
      <c r="I933" t="str">
        <f t="shared" si="88"/>
        <v>InformacionCarteraInversionesPartidas</v>
      </c>
      <c r="J933" t="str">
        <f t="shared" si="85"/>
        <v>concepto</v>
      </c>
      <c r="K933" t="str">
        <f t="shared" si="86"/>
        <v>abstract</v>
      </c>
      <c r="L933" t="str">
        <f t="shared" si="89"/>
        <v>insert into dbax_defi_conc (pref_conc, codi_conc, tipo_conc, tipo_peri, tipo_valo, tipo_cuen) values ('cl-cs','InformacionCarteraInversionesPartidas','concepto','duration','xbrli:stringItemType','abstract')</v>
      </c>
    </row>
    <row r="934" spans="1:12" x14ac:dyDescent="0.25">
      <c r="A934" t="s">
        <v>999</v>
      </c>
      <c r="B934" t="s">
        <v>303</v>
      </c>
      <c r="C934" t="s">
        <v>304</v>
      </c>
      <c r="D934" t="s">
        <v>317</v>
      </c>
      <c r="E934" t="s">
        <v>306</v>
      </c>
      <c r="F934" t="s">
        <v>78</v>
      </c>
      <c r="G934" s="1" t="str">
        <f t="shared" si="84"/>
        <v>cl-cs_InformacionCarteraInversionesSinopsis</v>
      </c>
      <c r="H934" t="str">
        <f t="shared" si="87"/>
        <v>cl-cs</v>
      </c>
      <c r="I934" t="str">
        <f t="shared" si="88"/>
        <v>InformacionCarteraInversionesSinopsis</v>
      </c>
      <c r="J934" t="str">
        <f t="shared" si="85"/>
        <v>concepto</v>
      </c>
      <c r="K934" t="str">
        <f t="shared" si="86"/>
        <v>abstract</v>
      </c>
      <c r="L934" t="str">
        <f t="shared" si="89"/>
        <v>insert into dbax_defi_conc (pref_conc, codi_conc, tipo_conc, tipo_peri, tipo_valo, tipo_cuen) values ('cl-cs','InformacionCarteraInversionesSinopsis','concepto','duration','xbrli:stringItemType','abstract')</v>
      </c>
    </row>
    <row r="935" spans="1:12" x14ac:dyDescent="0.25">
      <c r="A935" t="s">
        <v>1000</v>
      </c>
      <c r="B935" t="s">
        <v>324</v>
      </c>
      <c r="C935" t="s">
        <v>304</v>
      </c>
      <c r="D935" t="s">
        <v>317</v>
      </c>
      <c r="E935" t="s">
        <v>306</v>
      </c>
      <c r="F935" t="s">
        <v>78</v>
      </c>
      <c r="G935" s="1" t="str">
        <f t="shared" si="84"/>
        <v>cl-cs_InformacionCarteraInversionesTabla</v>
      </c>
      <c r="H935" t="str">
        <f t="shared" si="87"/>
        <v>cl-cs</v>
      </c>
      <c r="I935" t="str">
        <f t="shared" si="88"/>
        <v>InformacionCarteraInversionesTabla</v>
      </c>
      <c r="J935" t="str">
        <f t="shared" si="85"/>
        <v>hipercubo</v>
      </c>
      <c r="K935" t="str">
        <f t="shared" si="86"/>
        <v>abstract</v>
      </c>
      <c r="L935" t="str">
        <f t="shared" si="89"/>
        <v>insert into dbax_defi_conc (pref_conc, codi_conc, tipo_conc, tipo_peri, tipo_valo, tipo_cuen) values ('cl-cs','InformacionCarteraInversionesTabla','hipercubo','duration','xbrli:stringItemType','abstract')</v>
      </c>
    </row>
    <row r="936" spans="1:12" x14ac:dyDescent="0.25">
      <c r="A936" t="s">
        <v>1001</v>
      </c>
      <c r="B936" t="s">
        <v>303</v>
      </c>
      <c r="C936" t="s">
        <v>304</v>
      </c>
      <c r="D936" t="s">
        <v>317</v>
      </c>
      <c r="E936" t="s">
        <v>306</v>
      </c>
      <c r="F936" t="s">
        <v>78</v>
      </c>
      <c r="G936" s="1" t="str">
        <f t="shared" si="84"/>
        <v>cl-cs_InformacionRevelarSobreOtrasNotasInversionesFinancierasSinopsis</v>
      </c>
      <c r="H936" t="str">
        <f t="shared" si="87"/>
        <v>cl-cs</v>
      </c>
      <c r="I936" t="str">
        <f t="shared" si="88"/>
        <v>InformacionRevelarSobreOtrasNotasInversionesFinancierasSinopsis</v>
      </c>
      <c r="J936" t="str">
        <f t="shared" si="85"/>
        <v>concepto</v>
      </c>
      <c r="K936" t="str">
        <f t="shared" si="86"/>
        <v>abstract</v>
      </c>
      <c r="L936" t="str">
        <f t="shared" si="89"/>
        <v>insert into dbax_defi_conc (pref_conc, codi_conc, tipo_conc, tipo_peri, tipo_valo, tipo_cuen) values ('cl-cs','InformacionRevelarSobreOtrasNotasInversionesFinancierasSinopsis','concepto','duration','xbrli:stringItemType','abstract')</v>
      </c>
    </row>
    <row r="937" spans="1:12" x14ac:dyDescent="0.25">
      <c r="A937" t="s">
        <v>1002</v>
      </c>
      <c r="B937" t="s">
        <v>303</v>
      </c>
      <c r="C937" t="s">
        <v>304</v>
      </c>
      <c r="D937" t="s">
        <v>310</v>
      </c>
      <c r="E937" t="s">
        <v>315</v>
      </c>
      <c r="F937" t="s">
        <v>78</v>
      </c>
      <c r="G937" s="1" t="str">
        <f t="shared" si="84"/>
        <v>cl-cs_IngresosAsociadosOperacionesAutorizadas</v>
      </c>
      <c r="H937" t="str">
        <f t="shared" si="87"/>
        <v>cl-cs</v>
      </c>
      <c r="I937" t="str">
        <f t="shared" si="88"/>
        <v>IngresosAsociadosOperacionesAutorizadas</v>
      </c>
      <c r="J937" t="str">
        <f t="shared" si="85"/>
        <v>concepto</v>
      </c>
      <c r="K937" t="str">
        <f t="shared" si="86"/>
        <v>credit</v>
      </c>
      <c r="L937" t="str">
        <f t="shared" si="89"/>
        <v>insert into dbax_defi_conc (pref_conc, codi_conc, tipo_conc, tipo_peri, tipo_valo, tipo_cuen) values ('cl-cs','IngresosAsociadosOperacionesAutorizadas','concepto','duration','xbrli:monetaryItemType','credit')</v>
      </c>
    </row>
    <row r="938" spans="1:12" x14ac:dyDescent="0.25">
      <c r="A938" t="s">
        <v>1003</v>
      </c>
      <c r="B938" t="s">
        <v>303</v>
      </c>
      <c r="C938" t="s">
        <v>304</v>
      </c>
      <c r="D938" t="s">
        <v>305</v>
      </c>
      <c r="E938" t="s">
        <v>306</v>
      </c>
      <c r="F938" t="s">
        <v>78</v>
      </c>
      <c r="G938" s="1" t="str">
        <f t="shared" si="84"/>
        <v>cl-cs_InstrumentosDelEstadoMiembro</v>
      </c>
      <c r="H938" t="str">
        <f t="shared" si="87"/>
        <v>cl-cs</v>
      </c>
      <c r="I938" t="str">
        <f t="shared" si="88"/>
        <v>InstrumentosDelEstadoMiembro</v>
      </c>
      <c r="J938" t="str">
        <f t="shared" si="85"/>
        <v>concepto</v>
      </c>
      <c r="K938" t="str">
        <f t="shared" si="86"/>
        <v>abstract</v>
      </c>
      <c r="L938" t="str">
        <f t="shared" si="89"/>
        <v>insert into dbax_defi_conc (pref_conc, codi_conc, tipo_conc, tipo_peri, tipo_valo, tipo_cuen) values ('cl-cs','InstrumentosDelEstadoMiembro','concepto','duration','nonnum:domainItemType','abstract')</v>
      </c>
    </row>
    <row r="939" spans="1:12" x14ac:dyDescent="0.25">
      <c r="A939" t="s">
        <v>1004</v>
      </c>
      <c r="B939" t="s">
        <v>303</v>
      </c>
      <c r="C939" t="s">
        <v>304</v>
      </c>
      <c r="D939" t="s">
        <v>580</v>
      </c>
      <c r="E939" t="s">
        <v>349</v>
      </c>
      <c r="F939" t="s">
        <v>78</v>
      </c>
      <c r="G939" s="1" t="str">
        <f t="shared" si="84"/>
        <v>cl-cs_InstrumentosFinancierosCompuestosPorDerivadosImplicitosBloqueDeTexto</v>
      </c>
      <c r="H939" t="str">
        <f t="shared" si="87"/>
        <v>cl-cs</v>
      </c>
      <c r="I939" t="str">
        <f t="shared" si="88"/>
        <v>InstrumentosFinancierosCompuestosPorDerivadosImplicitosBloqueDeTexto</v>
      </c>
      <c r="J939" t="str">
        <f t="shared" si="85"/>
        <v>concepto</v>
      </c>
      <c r="K939" t="str">
        <f t="shared" si="86"/>
        <v/>
      </c>
      <c r="L939" t="str">
        <f t="shared" si="89"/>
        <v>insert into dbax_defi_conc (pref_conc, codi_conc, tipo_conc, tipo_peri, tipo_valo, tipo_cuen) values ('cl-cs','InstrumentosFinancierosCompuestosPorDerivadosImplicitosBloqueDeTexto','concepto','duration','nonnum:escapedItemType','')</v>
      </c>
    </row>
    <row r="940" spans="1:12" x14ac:dyDescent="0.25">
      <c r="A940" t="s">
        <v>1005</v>
      </c>
      <c r="B940" t="s">
        <v>303</v>
      </c>
      <c r="C940" t="s">
        <v>304</v>
      </c>
      <c r="D940" t="s">
        <v>305</v>
      </c>
      <c r="E940" t="s">
        <v>306</v>
      </c>
      <c r="F940" t="s">
        <v>78</v>
      </c>
      <c r="G940" s="1" t="str">
        <f t="shared" si="84"/>
        <v>cl-cs_InstrumentosSistemaBancarioMiembro</v>
      </c>
      <c r="H940" t="str">
        <f t="shared" si="87"/>
        <v>cl-cs</v>
      </c>
      <c r="I940" t="str">
        <f t="shared" si="88"/>
        <v>InstrumentosSistemaBancarioMiembro</v>
      </c>
      <c r="J940" t="str">
        <f t="shared" si="85"/>
        <v>concepto</v>
      </c>
      <c r="K940" t="str">
        <f t="shared" si="86"/>
        <v>abstract</v>
      </c>
      <c r="L940" t="str">
        <f t="shared" si="89"/>
        <v>insert into dbax_defi_conc (pref_conc, codi_conc, tipo_conc, tipo_peri, tipo_valo, tipo_cuen) values ('cl-cs','InstrumentosSistemaBancarioMiembro','concepto','duration','nonnum:domainItemType','abstract')</v>
      </c>
    </row>
    <row r="941" spans="1:12" x14ac:dyDescent="0.25">
      <c r="A941" t="s">
        <v>1006</v>
      </c>
      <c r="B941" t="s">
        <v>303</v>
      </c>
      <c r="C941" t="s">
        <v>304</v>
      </c>
      <c r="D941" t="s">
        <v>305</v>
      </c>
      <c r="E941" t="s">
        <v>306</v>
      </c>
      <c r="F941" t="s">
        <v>78</v>
      </c>
      <c r="G941" s="1" t="str">
        <f t="shared" si="84"/>
        <v>cl-cs_InversionCuotasFondosPorCuentaAseguradosMiembro</v>
      </c>
      <c r="H941" t="str">
        <f t="shared" si="87"/>
        <v>cl-cs</v>
      </c>
      <c r="I941" t="str">
        <f t="shared" si="88"/>
        <v>InversionCuotasFondosPorCuentaAseguradosMiembro</v>
      </c>
      <c r="J941" t="str">
        <f t="shared" si="85"/>
        <v>concepto</v>
      </c>
      <c r="K941" t="str">
        <f t="shared" si="86"/>
        <v>abstract</v>
      </c>
      <c r="L941" t="str">
        <f t="shared" si="89"/>
        <v>insert into dbax_defi_conc (pref_conc, codi_conc, tipo_conc, tipo_peri, tipo_valo, tipo_cuen) values ('cl-cs','InversionCuotasFondosPorCuentaAseguradosMiembro','concepto','duration','nonnum:domainItemType','abstract')</v>
      </c>
    </row>
    <row r="942" spans="1:12" x14ac:dyDescent="0.25">
      <c r="A942" t="s">
        <v>1007</v>
      </c>
      <c r="B942" t="s">
        <v>303</v>
      </c>
      <c r="C942" t="s">
        <v>304</v>
      </c>
      <c r="D942" t="s">
        <v>317</v>
      </c>
      <c r="E942" t="s">
        <v>306</v>
      </c>
      <c r="F942" t="s">
        <v>78</v>
      </c>
      <c r="G942" s="1" t="str">
        <f t="shared" si="84"/>
        <v>cl-cs_InversionCuotasFondosPorCuentaAseguradosNCG176Sinopsis</v>
      </c>
      <c r="H942" t="str">
        <f t="shared" si="87"/>
        <v>cl-cs</v>
      </c>
      <c r="I942" t="str">
        <f t="shared" si="88"/>
        <v>InversionCuotasFondosPorCuentaAseguradosNCG176Sinopsis</v>
      </c>
      <c r="J942" t="str">
        <f t="shared" si="85"/>
        <v>concepto</v>
      </c>
      <c r="K942" t="str">
        <f t="shared" si="86"/>
        <v>abstract</v>
      </c>
      <c r="L942" t="str">
        <f t="shared" si="89"/>
        <v>insert into dbax_defi_conc (pref_conc, codi_conc, tipo_conc, tipo_peri, tipo_valo, tipo_cuen) values ('cl-cs','InversionCuotasFondosPorCuentaAseguradosNCG176Sinopsis','concepto','duration','xbrli:stringItemType','abstract')</v>
      </c>
    </row>
    <row r="943" spans="1:12" x14ac:dyDescent="0.25">
      <c r="A943" t="s">
        <v>1008</v>
      </c>
      <c r="B943" t="s">
        <v>324</v>
      </c>
      <c r="C943" t="s">
        <v>304</v>
      </c>
      <c r="D943" t="s">
        <v>317</v>
      </c>
      <c r="E943" t="s">
        <v>306</v>
      </c>
      <c r="F943" t="s">
        <v>78</v>
      </c>
      <c r="G943" s="1" t="str">
        <f t="shared" si="84"/>
        <v>cl-cs_InversionCuotasFondosPorCuentaAseguradosTabla</v>
      </c>
      <c r="H943" t="str">
        <f t="shared" si="87"/>
        <v>cl-cs</v>
      </c>
      <c r="I943" t="str">
        <f t="shared" si="88"/>
        <v>InversionCuotasFondosPorCuentaAseguradosTabla</v>
      </c>
      <c r="J943" t="str">
        <f t="shared" si="85"/>
        <v>hipercubo</v>
      </c>
      <c r="K943" t="str">
        <f t="shared" si="86"/>
        <v>abstract</v>
      </c>
      <c r="L943" t="str">
        <f t="shared" si="89"/>
        <v>insert into dbax_defi_conc (pref_conc, codi_conc, tipo_conc, tipo_peri, tipo_valo, tipo_cuen) values ('cl-cs','InversionCuotasFondosPorCuentaAseguradosTabla','hipercubo','duration','xbrli:stringItemType','abstract')</v>
      </c>
    </row>
    <row r="944" spans="1:12" x14ac:dyDescent="0.25">
      <c r="A944" t="s">
        <v>1009</v>
      </c>
      <c r="B944" t="s">
        <v>303</v>
      </c>
      <c r="C944" t="s">
        <v>304</v>
      </c>
      <c r="D944" t="s">
        <v>317</v>
      </c>
      <c r="E944" t="s">
        <v>306</v>
      </c>
      <c r="F944" t="s">
        <v>78</v>
      </c>
      <c r="G944" s="1" t="str">
        <f t="shared" si="84"/>
        <v>cl-cs_InversionEnCuotasFondosPorCuentaDeAseguradosPartidas</v>
      </c>
      <c r="H944" t="str">
        <f t="shared" si="87"/>
        <v>cl-cs</v>
      </c>
      <c r="I944" t="str">
        <f t="shared" si="88"/>
        <v>InversionEnCuotasFondosPorCuentaDeAseguradosPartidas</v>
      </c>
      <c r="J944" t="str">
        <f t="shared" si="85"/>
        <v>concepto</v>
      </c>
      <c r="K944" t="str">
        <f t="shared" si="86"/>
        <v>abstract</v>
      </c>
      <c r="L944" t="str">
        <f t="shared" si="89"/>
        <v>insert into dbax_defi_conc (pref_conc, codi_conc, tipo_conc, tipo_peri, tipo_valo, tipo_cuen) values ('cl-cs','InversionEnCuotasFondosPorCuentaDeAseguradosPartidas','concepto','duration','xbrli:stringItemType','abstract')</v>
      </c>
    </row>
    <row r="945" spans="1:12" x14ac:dyDescent="0.25">
      <c r="A945" t="s">
        <v>1010</v>
      </c>
      <c r="B945" t="s">
        <v>303</v>
      </c>
      <c r="C945" t="s">
        <v>392</v>
      </c>
      <c r="D945" t="s">
        <v>310</v>
      </c>
      <c r="E945" t="s">
        <v>311</v>
      </c>
      <c r="F945" t="s">
        <v>78</v>
      </c>
      <c r="G945" s="1" t="str">
        <f t="shared" si="84"/>
        <v>cl-cs_InversionesCarteraNacional</v>
      </c>
      <c r="H945" t="str">
        <f t="shared" si="87"/>
        <v>cl-cs</v>
      </c>
      <c r="I945" t="str">
        <f t="shared" si="88"/>
        <v>InversionesCarteraNacional</v>
      </c>
      <c r="J945" t="str">
        <f t="shared" si="85"/>
        <v>concepto</v>
      </c>
      <c r="K945" t="str">
        <f t="shared" si="86"/>
        <v>debit</v>
      </c>
      <c r="L945" t="str">
        <f t="shared" si="89"/>
        <v>insert into dbax_defi_conc (pref_conc, codi_conc, tipo_conc, tipo_peri, tipo_valo, tipo_cuen) values ('cl-cs','InversionesCarteraNacional','concepto','instant','xbrli:monetaryItemType','debit')</v>
      </c>
    </row>
    <row r="946" spans="1:12" x14ac:dyDescent="0.25">
      <c r="A946" t="s">
        <v>1011</v>
      </c>
      <c r="B946" t="s">
        <v>303</v>
      </c>
      <c r="C946" t="s">
        <v>392</v>
      </c>
      <c r="D946" t="s">
        <v>310</v>
      </c>
      <c r="E946" t="s">
        <v>311</v>
      </c>
      <c r="F946" t="s">
        <v>78</v>
      </c>
      <c r="G946" s="1" t="str">
        <f t="shared" si="84"/>
        <v>cl-cs_InversionesCuotasFondos</v>
      </c>
      <c r="H946" t="str">
        <f t="shared" si="87"/>
        <v>cl-cs</v>
      </c>
      <c r="I946" t="str">
        <f t="shared" si="88"/>
        <v>InversionesCuotasFondos</v>
      </c>
      <c r="J946" t="str">
        <f t="shared" si="85"/>
        <v>concepto</v>
      </c>
      <c r="K946" t="str">
        <f t="shared" si="86"/>
        <v>debit</v>
      </c>
      <c r="L946" t="str">
        <f t="shared" si="89"/>
        <v>insert into dbax_defi_conc (pref_conc, codi_conc, tipo_conc, tipo_peri, tipo_valo, tipo_cuen) values ('cl-cs','InversionesCuotasFondos','concepto','instant','xbrli:monetaryItemType','debit')</v>
      </c>
    </row>
    <row r="947" spans="1:12" x14ac:dyDescent="0.25">
      <c r="A947" t="s">
        <v>1012</v>
      </c>
      <c r="B947" t="s">
        <v>303</v>
      </c>
      <c r="C947" t="s">
        <v>392</v>
      </c>
      <c r="D947" t="s">
        <v>310</v>
      </c>
      <c r="E947" t="s">
        <v>311</v>
      </c>
      <c r="F947" t="s">
        <v>78</v>
      </c>
      <c r="G947" s="1" t="str">
        <f t="shared" si="84"/>
        <v>cl-cs_InversionesCustodiables</v>
      </c>
      <c r="H947" t="str">
        <f t="shared" si="87"/>
        <v>cl-cs</v>
      </c>
      <c r="I947" t="str">
        <f t="shared" si="88"/>
        <v>InversionesCustodiables</v>
      </c>
      <c r="J947" t="str">
        <f t="shared" si="85"/>
        <v>concepto</v>
      </c>
      <c r="K947" t="str">
        <f t="shared" si="86"/>
        <v>debit</v>
      </c>
      <c r="L947" t="str">
        <f t="shared" si="89"/>
        <v>insert into dbax_defi_conc (pref_conc, codi_conc, tipo_conc, tipo_peri, tipo_valo, tipo_cuen) values ('cl-cs','InversionesCustodiables','concepto','instant','xbrli:monetaryItemType','debit')</v>
      </c>
    </row>
    <row r="948" spans="1:12" x14ac:dyDescent="0.25">
      <c r="A948" t="s">
        <v>1013</v>
      </c>
      <c r="B948" t="s">
        <v>303</v>
      </c>
      <c r="C948" t="s">
        <v>392</v>
      </c>
      <c r="D948" t="s">
        <v>310</v>
      </c>
      <c r="E948" t="s">
        <v>311</v>
      </c>
      <c r="F948" t="s">
        <v>78</v>
      </c>
      <c r="G948" s="1" t="str">
        <f t="shared" si="84"/>
        <v>cl-cs_InversionesCustodiadasEnBanco</v>
      </c>
      <c r="H948" t="str">
        <f t="shared" si="87"/>
        <v>cl-cs</v>
      </c>
      <c r="I948" t="str">
        <f t="shared" si="88"/>
        <v>InversionesCustodiadasEnBanco</v>
      </c>
      <c r="J948" t="str">
        <f t="shared" si="85"/>
        <v>concepto</v>
      </c>
      <c r="K948" t="str">
        <f t="shared" si="86"/>
        <v>debit</v>
      </c>
      <c r="L948" t="str">
        <f t="shared" si="89"/>
        <v>insert into dbax_defi_conc (pref_conc, codi_conc, tipo_conc, tipo_peri, tipo_valo, tipo_cuen) values ('cl-cs','InversionesCustodiadasEnBanco','concepto','instant','xbrli:monetaryItemType','debit')</v>
      </c>
    </row>
    <row r="949" spans="1:12" x14ac:dyDescent="0.25">
      <c r="A949" t="s">
        <v>1014</v>
      </c>
      <c r="B949" t="s">
        <v>303</v>
      </c>
      <c r="C949" t="s">
        <v>392</v>
      </c>
      <c r="D949" t="s">
        <v>310</v>
      </c>
      <c r="E949" t="s">
        <v>311</v>
      </c>
      <c r="F949" t="s">
        <v>78</v>
      </c>
      <c r="G949" s="1" t="str">
        <f t="shared" si="84"/>
        <v>cl-cs_InversionesCustodiadasEnCompañia</v>
      </c>
      <c r="H949" t="str">
        <f t="shared" si="87"/>
        <v>cl-cs</v>
      </c>
      <c r="I949" t="str">
        <f t="shared" si="88"/>
        <v>InversionesCustodiadasEnCompañia</v>
      </c>
      <c r="J949" t="str">
        <f t="shared" si="85"/>
        <v>concepto</v>
      </c>
      <c r="K949" t="str">
        <f t="shared" si="86"/>
        <v>debit</v>
      </c>
      <c r="L949" t="str">
        <f t="shared" si="89"/>
        <v>insert into dbax_defi_conc (pref_conc, codi_conc, tipo_conc, tipo_peri, tipo_valo, tipo_cuen) values ('cl-cs','InversionesCustodiadasEnCompañia','concepto','instant','xbrli:monetaryItemType','debit')</v>
      </c>
    </row>
    <row r="950" spans="1:12" x14ac:dyDescent="0.25">
      <c r="A950" t="s">
        <v>1015</v>
      </c>
      <c r="B950" t="s">
        <v>303</v>
      </c>
      <c r="C950" t="s">
        <v>392</v>
      </c>
      <c r="D950" t="s">
        <v>310</v>
      </c>
      <c r="E950" t="s">
        <v>311</v>
      </c>
      <c r="F950" t="s">
        <v>78</v>
      </c>
      <c r="G950" s="1" t="str">
        <f t="shared" si="84"/>
        <v>cl-cs_InversionesEnEmpresaDeDepositoYCustodiaDeValores</v>
      </c>
      <c r="H950" t="str">
        <f t="shared" si="87"/>
        <v>cl-cs</v>
      </c>
      <c r="I950" t="str">
        <f t="shared" si="88"/>
        <v>InversionesEnEmpresaDeDepositoYCustodiaDeValores</v>
      </c>
      <c r="J950" t="str">
        <f t="shared" si="85"/>
        <v>concepto</v>
      </c>
      <c r="K950" t="str">
        <f t="shared" si="86"/>
        <v>debit</v>
      </c>
      <c r="L950" t="str">
        <f t="shared" si="89"/>
        <v>insert into dbax_defi_conc (pref_conc, codi_conc, tipo_conc, tipo_peri, tipo_valo, tipo_cuen) values ('cl-cs','InversionesEnEmpresaDeDepositoYCustodiaDeValores','concepto','instant','xbrli:monetaryItemType','debit')</v>
      </c>
    </row>
    <row r="951" spans="1:12" x14ac:dyDescent="0.25">
      <c r="A951" t="s">
        <v>1016</v>
      </c>
      <c r="B951" t="s">
        <v>303</v>
      </c>
      <c r="C951" t="s">
        <v>392</v>
      </c>
      <c r="D951" t="s">
        <v>310</v>
      </c>
      <c r="E951" t="s">
        <v>311</v>
      </c>
      <c r="F951" t="s">
        <v>78</v>
      </c>
      <c r="G951" s="1" t="str">
        <f t="shared" si="84"/>
        <v>cl-cs_InversionesEnOtroCustodio</v>
      </c>
      <c r="H951" t="str">
        <f t="shared" si="87"/>
        <v>cl-cs</v>
      </c>
      <c r="I951" t="str">
        <f t="shared" si="88"/>
        <v>InversionesEnOtroCustodio</v>
      </c>
      <c r="J951" t="str">
        <f t="shared" si="85"/>
        <v>concepto</v>
      </c>
      <c r="K951" t="str">
        <f t="shared" si="86"/>
        <v>debit</v>
      </c>
      <c r="L951" t="str">
        <f t="shared" si="89"/>
        <v>insert into dbax_defi_conc (pref_conc, codi_conc, tipo_conc, tipo_peri, tipo_valo, tipo_cuen) values ('cl-cs','InversionesEnOtroCustodio','concepto','instant','xbrli:monetaryItemType','debit')</v>
      </c>
    </row>
    <row r="952" spans="1:12" x14ac:dyDescent="0.25">
      <c r="A952" t="s">
        <v>1017</v>
      </c>
      <c r="B952" t="s">
        <v>303</v>
      </c>
      <c r="C952" t="s">
        <v>392</v>
      </c>
      <c r="D952" t="s">
        <v>310</v>
      </c>
      <c r="E952" t="s">
        <v>311</v>
      </c>
      <c r="F952" t="s">
        <v>78</v>
      </c>
      <c r="G952" s="1" t="str">
        <f t="shared" si="84"/>
        <v>cl-cs_InversionesNacionalesCUIEnCustodia</v>
      </c>
      <c r="H952" t="str">
        <f t="shared" si="87"/>
        <v>cl-cs</v>
      </c>
      <c r="I952" t="str">
        <f t="shared" si="88"/>
        <v>InversionesNacionalesCUIEnCustodia</v>
      </c>
      <c r="J952" t="str">
        <f t="shared" si="85"/>
        <v>concepto</v>
      </c>
      <c r="K952" t="str">
        <f t="shared" si="86"/>
        <v>debit</v>
      </c>
      <c r="L952" t="str">
        <f t="shared" si="89"/>
        <v>insert into dbax_defi_conc (pref_conc, codi_conc, tipo_conc, tipo_peri, tipo_valo, tipo_cuen) values ('cl-cs','InversionesNacionalesCUIEnCustodia','concepto','instant','xbrli:monetaryItemType','debit')</v>
      </c>
    </row>
    <row r="953" spans="1:12" x14ac:dyDescent="0.25">
      <c r="A953" t="s">
        <v>1018</v>
      </c>
      <c r="B953" t="s">
        <v>303</v>
      </c>
      <c r="C953" t="s">
        <v>304</v>
      </c>
      <c r="D953" t="s">
        <v>310</v>
      </c>
      <c r="E953" t="s">
        <v>311</v>
      </c>
      <c r="F953" t="s">
        <v>78</v>
      </c>
      <c r="G953" s="1" t="str">
        <f t="shared" si="84"/>
        <v>cl-cs_MontoReclasificacionInversionesFinancieras</v>
      </c>
      <c r="H953" t="str">
        <f t="shared" si="87"/>
        <v>cl-cs</v>
      </c>
      <c r="I953" t="str">
        <f t="shared" si="88"/>
        <v>MontoReclasificacionInversionesFinancieras</v>
      </c>
      <c r="J953" t="str">
        <f t="shared" si="85"/>
        <v>concepto</v>
      </c>
      <c r="K953" t="str">
        <f t="shared" si="86"/>
        <v>debit</v>
      </c>
      <c r="L953" t="str">
        <f t="shared" si="89"/>
        <v>insert into dbax_defi_conc (pref_conc, codi_conc, tipo_conc, tipo_peri, tipo_valo, tipo_cuen) values ('cl-cs','MontoReclasificacionInversionesFinancieras','concepto','duration','xbrli:monetaryItemType','debit')</v>
      </c>
    </row>
    <row r="954" spans="1:12" x14ac:dyDescent="0.25">
      <c r="A954" t="s">
        <v>1019</v>
      </c>
      <c r="B954" t="s">
        <v>303</v>
      </c>
      <c r="C954" t="s">
        <v>304</v>
      </c>
      <c r="D954" t="s">
        <v>317</v>
      </c>
      <c r="E954" t="s">
        <v>306</v>
      </c>
      <c r="F954" t="s">
        <v>78</v>
      </c>
      <c r="G954" s="1" t="str">
        <f t="shared" si="84"/>
        <v>cl-cs_MovimientoCarteraInversionesPartidas</v>
      </c>
      <c r="H954" t="str">
        <f t="shared" si="87"/>
        <v>cl-cs</v>
      </c>
      <c r="I954" t="str">
        <f t="shared" si="88"/>
        <v>MovimientoCarteraInversionesPartidas</v>
      </c>
      <c r="J954" t="str">
        <f t="shared" si="85"/>
        <v>concepto</v>
      </c>
      <c r="K954" t="str">
        <f t="shared" si="86"/>
        <v>abstract</v>
      </c>
      <c r="L954" t="str">
        <f t="shared" si="89"/>
        <v>insert into dbax_defi_conc (pref_conc, codi_conc, tipo_conc, tipo_peri, tipo_valo, tipo_cuen) values ('cl-cs','MovimientoCarteraInversionesPartidas','concepto','duration','xbrli:stringItemType','abstract')</v>
      </c>
    </row>
    <row r="955" spans="1:12" x14ac:dyDescent="0.25">
      <c r="A955" t="s">
        <v>1020</v>
      </c>
      <c r="B955" t="s">
        <v>303</v>
      </c>
      <c r="C955" t="s">
        <v>304</v>
      </c>
      <c r="D955" t="s">
        <v>317</v>
      </c>
      <c r="E955" t="s">
        <v>306</v>
      </c>
      <c r="F955" t="s">
        <v>78</v>
      </c>
      <c r="G955" s="1" t="str">
        <f t="shared" si="84"/>
        <v>cl-cs_MovimientoCarteraInversionesSinopsis</v>
      </c>
      <c r="H955" t="str">
        <f t="shared" si="87"/>
        <v>cl-cs</v>
      </c>
      <c r="I955" t="str">
        <f t="shared" si="88"/>
        <v>MovimientoCarteraInversionesSinopsis</v>
      </c>
      <c r="J955" t="str">
        <f t="shared" si="85"/>
        <v>concepto</v>
      </c>
      <c r="K955" t="str">
        <f t="shared" si="86"/>
        <v>abstract</v>
      </c>
      <c r="L955" t="str">
        <f t="shared" si="89"/>
        <v>insert into dbax_defi_conc (pref_conc, codi_conc, tipo_conc, tipo_peri, tipo_valo, tipo_cuen) values ('cl-cs','MovimientoCarteraInversionesSinopsis','concepto','duration','xbrli:stringItemType','abstract')</v>
      </c>
    </row>
    <row r="956" spans="1:12" x14ac:dyDescent="0.25">
      <c r="A956" t="s">
        <v>1021</v>
      </c>
      <c r="B956" t="s">
        <v>324</v>
      </c>
      <c r="C956" t="s">
        <v>304</v>
      </c>
      <c r="D956" t="s">
        <v>317</v>
      </c>
      <c r="E956" t="s">
        <v>306</v>
      </c>
      <c r="F956" t="s">
        <v>78</v>
      </c>
      <c r="G956" s="1" t="str">
        <f t="shared" si="84"/>
        <v>cl-cs_MovimientoCarteraInversionesTabla</v>
      </c>
      <c r="H956" t="str">
        <f t="shared" si="87"/>
        <v>cl-cs</v>
      </c>
      <c r="I956" t="str">
        <f t="shared" si="88"/>
        <v>MovimientoCarteraInversionesTabla</v>
      </c>
      <c r="J956" t="str">
        <f t="shared" si="85"/>
        <v>hipercubo</v>
      </c>
      <c r="K956" t="str">
        <f t="shared" si="86"/>
        <v>abstract</v>
      </c>
      <c r="L956" t="str">
        <f t="shared" si="89"/>
        <v>insert into dbax_defi_conc (pref_conc, codi_conc, tipo_conc, tipo_peri, tipo_valo, tipo_cuen) values ('cl-cs','MovimientoCarteraInversionesTabla','hipercubo','duration','xbrli:stringItemType','abstract')</v>
      </c>
    </row>
    <row r="957" spans="1:12" x14ac:dyDescent="0.25">
      <c r="A957" t="s">
        <v>1022</v>
      </c>
      <c r="B957" t="s">
        <v>303</v>
      </c>
      <c r="C957" t="s">
        <v>304</v>
      </c>
      <c r="D957" t="s">
        <v>305</v>
      </c>
      <c r="E957" t="s">
        <v>306</v>
      </c>
      <c r="F957" t="s">
        <v>78</v>
      </c>
      <c r="G957" s="1" t="str">
        <f t="shared" si="84"/>
        <v>cl-cs_MutuosHipotecariosMiembro</v>
      </c>
      <c r="H957" t="str">
        <f t="shared" si="87"/>
        <v>cl-cs</v>
      </c>
      <c r="I957" t="str">
        <f t="shared" si="88"/>
        <v>MutuosHipotecariosMiembro</v>
      </c>
      <c r="J957" t="str">
        <f t="shared" si="85"/>
        <v>concepto</v>
      </c>
      <c r="K957" t="str">
        <f t="shared" si="86"/>
        <v>abstract</v>
      </c>
      <c r="L957" t="str">
        <f t="shared" si="89"/>
        <v>insert into dbax_defi_conc (pref_conc, codi_conc, tipo_conc, tipo_peri, tipo_valo, tipo_cuen) values ('cl-cs','MutuosHipotecariosMiembro','concepto','duration','nonnum:domainItemType','abstract')</v>
      </c>
    </row>
    <row r="958" spans="1:12" x14ac:dyDescent="0.25">
      <c r="A958" t="s">
        <v>1023</v>
      </c>
      <c r="B958" t="s">
        <v>303</v>
      </c>
      <c r="C958" t="s">
        <v>304</v>
      </c>
      <c r="D958" t="s">
        <v>317</v>
      </c>
      <c r="E958" t="s">
        <v>349</v>
      </c>
      <c r="F958" t="s">
        <v>78</v>
      </c>
      <c r="G958" s="1" t="str">
        <f t="shared" si="84"/>
        <v>cl-cs_NombreBancoCustodio</v>
      </c>
      <c r="H958" t="str">
        <f t="shared" si="87"/>
        <v>cl-cs</v>
      </c>
      <c r="I958" t="str">
        <f t="shared" si="88"/>
        <v>NombreBancoCustodio</v>
      </c>
      <c r="J958" t="str">
        <f t="shared" si="85"/>
        <v>concepto</v>
      </c>
      <c r="K958" t="str">
        <f t="shared" si="86"/>
        <v/>
      </c>
      <c r="L958" t="str">
        <f t="shared" si="89"/>
        <v>insert into dbax_defi_conc (pref_conc, codi_conc, tipo_conc, tipo_peri, tipo_valo, tipo_cuen) values ('cl-cs','NombreBancoCustodio','concepto','duration','xbrli:stringItemType','')</v>
      </c>
    </row>
    <row r="959" spans="1:12" x14ac:dyDescent="0.25">
      <c r="A959" t="s">
        <v>1024</v>
      </c>
      <c r="B959" t="s">
        <v>303</v>
      </c>
      <c r="C959" t="s">
        <v>304</v>
      </c>
      <c r="D959" t="s">
        <v>317</v>
      </c>
      <c r="E959" t="s">
        <v>349</v>
      </c>
      <c r="F959" t="s">
        <v>78</v>
      </c>
      <c r="G959" s="1" t="str">
        <f t="shared" si="84"/>
        <v>cl-cs_NombreCustodio</v>
      </c>
      <c r="H959" t="str">
        <f t="shared" si="87"/>
        <v>cl-cs</v>
      </c>
      <c r="I959" t="str">
        <f t="shared" si="88"/>
        <v>NombreCustodio</v>
      </c>
      <c r="J959" t="str">
        <f t="shared" si="85"/>
        <v>concepto</v>
      </c>
      <c r="K959" t="str">
        <f t="shared" si="86"/>
        <v/>
      </c>
      <c r="L959" t="str">
        <f t="shared" si="89"/>
        <v>insert into dbax_defi_conc (pref_conc, codi_conc, tipo_conc, tipo_peri, tipo_valo, tipo_cuen) values ('cl-cs','NombreCustodio','concepto','duration','xbrli:stringItemType','')</v>
      </c>
    </row>
    <row r="960" spans="1:12" x14ac:dyDescent="0.25">
      <c r="A960" t="s">
        <v>1025</v>
      </c>
      <c r="B960" t="s">
        <v>303</v>
      </c>
      <c r="C960" t="s">
        <v>304</v>
      </c>
      <c r="D960" t="s">
        <v>317</v>
      </c>
      <c r="E960" t="s">
        <v>349</v>
      </c>
      <c r="F960" t="s">
        <v>78</v>
      </c>
      <c r="G960" s="1" t="str">
        <f t="shared" si="84"/>
        <v>cl-cs_NombreEmpresaCustodiaValores</v>
      </c>
      <c r="H960" t="str">
        <f t="shared" si="87"/>
        <v>cl-cs</v>
      </c>
      <c r="I960" t="str">
        <f t="shared" si="88"/>
        <v>NombreEmpresaCustodiaValores</v>
      </c>
      <c r="J960" t="str">
        <f t="shared" si="85"/>
        <v>concepto</v>
      </c>
      <c r="K960" t="str">
        <f t="shared" si="86"/>
        <v/>
      </c>
      <c r="L960" t="str">
        <f t="shared" si="89"/>
        <v>insert into dbax_defi_conc (pref_conc, codi_conc, tipo_conc, tipo_peri, tipo_valo, tipo_cuen) values ('cl-cs','NombreEmpresaCustodiaValores','concepto','duration','xbrli:stringItemType','')</v>
      </c>
    </row>
    <row r="961" spans="1:12" x14ac:dyDescent="0.25">
      <c r="A961" t="s">
        <v>1026</v>
      </c>
      <c r="B961" t="s">
        <v>303</v>
      </c>
      <c r="C961" t="s">
        <v>304</v>
      </c>
      <c r="D961" t="s">
        <v>317</v>
      </c>
      <c r="E961" t="s">
        <v>349</v>
      </c>
      <c r="F961" t="s">
        <v>78</v>
      </c>
      <c r="G961" s="1" t="str">
        <f t="shared" si="84"/>
        <v>cl-cs_NombreFondoInversionAsegurados</v>
      </c>
      <c r="H961" t="str">
        <f t="shared" si="87"/>
        <v>cl-cs</v>
      </c>
      <c r="I961" t="str">
        <f t="shared" si="88"/>
        <v>NombreFondoInversionAsegurados</v>
      </c>
      <c r="J961" t="str">
        <f t="shared" si="85"/>
        <v>concepto</v>
      </c>
      <c r="K961" t="str">
        <f t="shared" si="86"/>
        <v/>
      </c>
      <c r="L961" t="str">
        <f t="shared" si="89"/>
        <v>insert into dbax_defi_conc (pref_conc, codi_conc, tipo_conc, tipo_peri, tipo_valo, tipo_cuen) values ('cl-cs','NombreFondoInversionAsegurados','concepto','duration','xbrli:stringItemType','')</v>
      </c>
    </row>
    <row r="962" spans="1:12" x14ac:dyDescent="0.25">
      <c r="A962" t="s">
        <v>1027</v>
      </c>
      <c r="B962" t="s">
        <v>303</v>
      </c>
      <c r="C962" t="s">
        <v>392</v>
      </c>
      <c r="D962" t="s">
        <v>490</v>
      </c>
      <c r="E962" t="s">
        <v>349</v>
      </c>
      <c r="F962" t="s">
        <v>78</v>
      </c>
      <c r="G962" s="1" t="str">
        <f t="shared" si="84"/>
        <v>cl-cs_NumeroAsegurados</v>
      </c>
      <c r="H962" t="str">
        <f t="shared" si="87"/>
        <v>cl-cs</v>
      </c>
      <c r="I962" t="str">
        <f t="shared" si="88"/>
        <v>NumeroAsegurados</v>
      </c>
      <c r="J962" t="str">
        <f t="shared" si="85"/>
        <v>concepto</v>
      </c>
      <c r="K962" t="str">
        <f t="shared" si="86"/>
        <v/>
      </c>
      <c r="L962" t="str">
        <f t="shared" si="89"/>
        <v>insert into dbax_defi_conc (pref_conc, codi_conc, tipo_conc, tipo_peri, tipo_valo, tipo_cuen) values ('cl-cs','NumeroAsegurados','concepto','instant','xbrli:decimalItemType','')</v>
      </c>
    </row>
    <row r="963" spans="1:12" x14ac:dyDescent="0.25">
      <c r="A963" t="s">
        <v>1028</v>
      </c>
      <c r="B963" t="s">
        <v>303</v>
      </c>
      <c r="C963" t="s">
        <v>392</v>
      </c>
      <c r="D963" t="s">
        <v>490</v>
      </c>
      <c r="E963" t="s">
        <v>349</v>
      </c>
      <c r="F963" t="s">
        <v>78</v>
      </c>
      <c r="G963" s="1" t="str">
        <f t="shared" si="84"/>
        <v>cl-cs_NumeroPolizasVigentes</v>
      </c>
      <c r="H963" t="str">
        <f t="shared" si="87"/>
        <v>cl-cs</v>
      </c>
      <c r="I963" t="str">
        <f t="shared" si="88"/>
        <v>NumeroPolizasVigentes</v>
      </c>
      <c r="J963" t="str">
        <f t="shared" si="85"/>
        <v>concepto</v>
      </c>
      <c r="K963" t="str">
        <f t="shared" si="86"/>
        <v/>
      </c>
      <c r="L963" t="str">
        <f t="shared" si="89"/>
        <v>insert into dbax_defi_conc (pref_conc, codi_conc, tipo_conc, tipo_peri, tipo_valo, tipo_cuen) values ('cl-cs','NumeroPolizasVigentes','concepto','instant','xbrli:decimalItemType','')</v>
      </c>
    </row>
    <row r="964" spans="1:12" x14ac:dyDescent="0.25">
      <c r="A964" t="s">
        <v>1029</v>
      </c>
      <c r="B964" t="s">
        <v>303</v>
      </c>
      <c r="C964" t="s">
        <v>304</v>
      </c>
      <c r="D964" t="s">
        <v>317</v>
      </c>
      <c r="E964" t="s">
        <v>306</v>
      </c>
      <c r="F964" t="s">
        <v>78</v>
      </c>
      <c r="G964" s="1" t="str">
        <f t="shared" si="84"/>
        <v>cl-cs_OtroCustodioSinopsis</v>
      </c>
      <c r="H964" t="str">
        <f t="shared" si="87"/>
        <v>cl-cs</v>
      </c>
      <c r="I964" t="str">
        <f t="shared" si="88"/>
        <v>OtroCustodioSinopsis</v>
      </c>
      <c r="J964" t="str">
        <f t="shared" si="85"/>
        <v>concepto</v>
      </c>
      <c r="K964" t="str">
        <f t="shared" si="86"/>
        <v>abstract</v>
      </c>
      <c r="L964" t="str">
        <f t="shared" si="89"/>
        <v>insert into dbax_defi_conc (pref_conc, codi_conc, tipo_conc, tipo_peri, tipo_valo, tipo_cuen) values ('cl-cs','OtroCustodioSinopsis','concepto','duration','xbrli:stringItemType','abstract')</v>
      </c>
    </row>
    <row r="965" spans="1:12" x14ac:dyDescent="0.25">
      <c r="A965" t="s">
        <v>1030</v>
      </c>
      <c r="B965" t="s">
        <v>303</v>
      </c>
      <c r="C965" t="s">
        <v>304</v>
      </c>
      <c r="D965" t="s">
        <v>310</v>
      </c>
      <c r="E965" t="s">
        <v>311</v>
      </c>
      <c r="F965" t="s">
        <v>78</v>
      </c>
      <c r="G965" s="1" t="str">
        <f t="shared" si="84"/>
        <v>cl-cs_OtrosMovimientosInversionesFinancieras</v>
      </c>
      <c r="H965" t="str">
        <f t="shared" si="87"/>
        <v>cl-cs</v>
      </c>
      <c r="I965" t="str">
        <f t="shared" si="88"/>
        <v>OtrosMovimientosInversionesFinancieras</v>
      </c>
      <c r="J965" t="str">
        <f t="shared" si="85"/>
        <v>concepto</v>
      </c>
      <c r="K965" t="str">
        <f t="shared" si="86"/>
        <v>debit</v>
      </c>
      <c r="L965" t="str">
        <f t="shared" si="89"/>
        <v>insert into dbax_defi_conc (pref_conc, codi_conc, tipo_conc, tipo_peri, tipo_valo, tipo_cuen) values ('cl-cs','OtrosMovimientosInversionesFinancieras','concepto','duration','xbrli:monetaryItemType','debit')</v>
      </c>
    </row>
    <row r="966" spans="1:12" x14ac:dyDescent="0.25">
      <c r="A966" t="s">
        <v>1031</v>
      </c>
      <c r="B966" t="s">
        <v>303</v>
      </c>
      <c r="C966" t="s">
        <v>304</v>
      </c>
      <c r="D966" t="s">
        <v>854</v>
      </c>
      <c r="E966" t="s">
        <v>349</v>
      </c>
      <c r="F966" t="s">
        <v>78</v>
      </c>
      <c r="G966" s="1" t="str">
        <f t="shared" si="84"/>
        <v>cl-cs_PorcentajeInversionesCustodiables</v>
      </c>
      <c r="H966" t="str">
        <f t="shared" si="87"/>
        <v>cl-cs</v>
      </c>
      <c r="I966" t="str">
        <f t="shared" si="88"/>
        <v>PorcentajeInversionesCustodiables</v>
      </c>
      <c r="J966" t="str">
        <f t="shared" si="85"/>
        <v>concepto</v>
      </c>
      <c r="K966" t="str">
        <f t="shared" si="86"/>
        <v/>
      </c>
      <c r="L966" t="str">
        <f t="shared" si="89"/>
        <v>insert into dbax_defi_conc (pref_conc, codi_conc, tipo_conc, tipo_peri, tipo_valo, tipo_cuen) values ('cl-cs','PorcentajeInversionesCustodiables','concepto','duration','num:percentItemType','')</v>
      </c>
    </row>
    <row r="967" spans="1:12" x14ac:dyDescent="0.25">
      <c r="A967" t="s">
        <v>1032</v>
      </c>
      <c r="B967" t="s">
        <v>303</v>
      </c>
      <c r="C967" t="s">
        <v>304</v>
      </c>
      <c r="D967" t="s">
        <v>854</v>
      </c>
      <c r="E967" t="s">
        <v>349</v>
      </c>
      <c r="F967" t="s">
        <v>78</v>
      </c>
      <c r="G967" s="1" t="str">
        <f t="shared" si="84"/>
        <v>cl-cs_PorcentajeInversionesCustodiadasEnBancoRespectoTotalInversiones</v>
      </c>
      <c r="H967" t="str">
        <f t="shared" si="87"/>
        <v>cl-cs</v>
      </c>
      <c r="I967" t="str">
        <f t="shared" si="88"/>
        <v>PorcentajeInversionesCustodiadasEnBancoRespectoTotalInversiones</v>
      </c>
      <c r="J967" t="str">
        <f t="shared" si="85"/>
        <v>concepto</v>
      </c>
      <c r="K967" t="str">
        <f t="shared" si="86"/>
        <v/>
      </c>
      <c r="L967" t="str">
        <f t="shared" si="89"/>
        <v>insert into dbax_defi_conc (pref_conc, codi_conc, tipo_conc, tipo_peri, tipo_valo, tipo_cuen) values ('cl-cs','PorcentajeInversionesCustodiadasEnBancoRespectoTotalInversiones','concepto','duration','num:percentItemType','')</v>
      </c>
    </row>
    <row r="968" spans="1:12" x14ac:dyDescent="0.25">
      <c r="A968" t="s">
        <v>1033</v>
      </c>
      <c r="B968" t="s">
        <v>303</v>
      </c>
      <c r="C968" t="s">
        <v>304</v>
      </c>
      <c r="D968" t="s">
        <v>854</v>
      </c>
      <c r="E968" t="s">
        <v>349</v>
      </c>
      <c r="F968" t="s">
        <v>78</v>
      </c>
      <c r="G968" s="1" t="str">
        <f t="shared" si="84"/>
        <v>cl-cs_PorcentajeInversionesCustodiadasEnCompañiaRespectoTotalInversiones</v>
      </c>
      <c r="H968" t="str">
        <f t="shared" si="87"/>
        <v>cl-cs</v>
      </c>
      <c r="I968" t="str">
        <f t="shared" si="88"/>
        <v>PorcentajeInversionesCustodiadasEnCompañiaRespectoTotalInversiones</v>
      </c>
      <c r="J968" t="str">
        <f t="shared" si="85"/>
        <v>concepto</v>
      </c>
      <c r="K968" t="str">
        <f t="shared" si="86"/>
        <v/>
      </c>
      <c r="L968" t="str">
        <f t="shared" si="89"/>
        <v>insert into dbax_defi_conc (pref_conc, codi_conc, tipo_conc, tipo_peri, tipo_valo, tipo_cuen) values ('cl-cs','PorcentajeInversionesCustodiadasEnCompañiaRespectoTotalInversiones','concepto','duration','num:percentItemType','')</v>
      </c>
    </row>
    <row r="969" spans="1:12" x14ac:dyDescent="0.25">
      <c r="A969" t="s">
        <v>1034</v>
      </c>
      <c r="B969" t="s">
        <v>303</v>
      </c>
      <c r="C969" t="s">
        <v>304</v>
      </c>
      <c r="D969" t="s">
        <v>854</v>
      </c>
      <c r="E969" t="s">
        <v>349</v>
      </c>
      <c r="F969" t="s">
        <v>78</v>
      </c>
      <c r="G969" s="1" t="str">
        <f t="shared" ref="G969:G1032" si="90">MID(A969,FIND("#",A969)+1,10000)</f>
        <v>cl-cs_PorcentajeInversionesEnEmpresaDeDepositoYCustodiaDeValoresRespectoInversionesCustodiables</v>
      </c>
      <c r="H969" t="str">
        <f t="shared" si="87"/>
        <v>cl-cs</v>
      </c>
      <c r="I969" t="str">
        <f t="shared" si="88"/>
        <v>PorcentajeInversionesEnEmpresaDeDepositoYCustodiaDeValoresRespectoInversionesCustodiables</v>
      </c>
      <c r="J969" t="str">
        <f t="shared" ref="J969:J1032" si="91">IF(B969="xbrldt:hypercubeItem","hipercubo",IF(B969="xbrli:item","concepto",IF(B969="xbrldt:dimensionItem","dimension",B969)))</f>
        <v>concepto</v>
      </c>
      <c r="K969" t="str">
        <f t="shared" ref="K969:K1032" si="92">IF(E969&lt;&gt;"false",E969,"")</f>
        <v/>
      </c>
      <c r="L969" t="str">
        <f t="shared" si="89"/>
        <v>insert into dbax_defi_conc (pref_conc, codi_conc, tipo_conc, tipo_peri, tipo_valo, tipo_cuen) values ('cl-cs','PorcentajeInversionesEnEmpresaDeDepositoYCustodiaDeValoresRespectoInversionesCustodiables','concepto','duration','num:percentItemType','')</v>
      </c>
    </row>
    <row r="970" spans="1:12" x14ac:dyDescent="0.25">
      <c r="A970" t="s">
        <v>1035</v>
      </c>
      <c r="B970" t="s">
        <v>303</v>
      </c>
      <c r="C970" t="s">
        <v>304</v>
      </c>
      <c r="D970" t="s">
        <v>854</v>
      </c>
      <c r="E970" t="s">
        <v>349</v>
      </c>
      <c r="F970" t="s">
        <v>78</v>
      </c>
      <c r="G970" s="1" t="str">
        <f t="shared" si="90"/>
        <v>cl-cs_PorcentajeInversionesEnEmpresaDeDepositoYCustodiaDeValoresRespectoTotalInversiones</v>
      </c>
      <c r="H970" t="str">
        <f t="shared" ref="H970:H1033" si="93">MID(G970,1,FIND("_",G970)-1)</f>
        <v>cl-cs</v>
      </c>
      <c r="I970" t="str">
        <f t="shared" ref="I970:I1033" si="94">MID(G970,FIND("_",G970)+1,10000)</f>
        <v>PorcentajeInversionesEnEmpresaDeDepositoYCustodiaDeValoresRespectoTotalInversiones</v>
      </c>
      <c r="J970" t="str">
        <f t="shared" si="91"/>
        <v>concepto</v>
      </c>
      <c r="K970" t="str">
        <f t="shared" si="92"/>
        <v/>
      </c>
      <c r="L970" t="str">
        <f t="shared" ref="L970:L1033" si="95">CONCATENATE("insert into dbax_defi_conc (pref_conc, codi_conc, tipo_conc, tipo_peri, tipo_valo, tipo_cuen) values ('",H970,"','",I970,"','",J970,"','",C970,"','",D970,"','",K970,"')")</f>
        <v>insert into dbax_defi_conc (pref_conc, codi_conc, tipo_conc, tipo_peri, tipo_valo, tipo_cuen) values ('cl-cs','PorcentajeInversionesEnEmpresaDeDepositoYCustodiaDeValoresRespectoTotalInversiones','concepto','duration','num:percentItemType','')</v>
      </c>
    </row>
    <row r="971" spans="1:12" x14ac:dyDescent="0.25">
      <c r="A971" t="s">
        <v>1036</v>
      </c>
      <c r="B971" t="s">
        <v>303</v>
      </c>
      <c r="C971" t="s">
        <v>304</v>
      </c>
      <c r="D971" t="s">
        <v>854</v>
      </c>
      <c r="E971" t="s">
        <v>349</v>
      </c>
      <c r="F971" t="s">
        <v>78</v>
      </c>
      <c r="G971" s="1" t="str">
        <f t="shared" si="90"/>
        <v>cl-cs_PorcentajeInversionesEnOtroCustodioRespectoTotalInversiones</v>
      </c>
      <c r="H971" t="str">
        <f t="shared" si="93"/>
        <v>cl-cs</v>
      </c>
      <c r="I971" t="str">
        <f t="shared" si="94"/>
        <v>PorcentajeInversionesEnOtroCustodioRespectoTotalInversiones</v>
      </c>
      <c r="J971" t="str">
        <f t="shared" si="91"/>
        <v>concepto</v>
      </c>
      <c r="K971" t="str">
        <f t="shared" si="92"/>
        <v/>
      </c>
      <c r="L971" t="str">
        <f t="shared" si="95"/>
        <v>insert into dbax_defi_conc (pref_conc, codi_conc, tipo_conc, tipo_peri, tipo_valo, tipo_cuen) values ('cl-cs','PorcentajeInversionesEnOtroCustodioRespectoTotalInversiones','concepto','duration','num:percentItemType','')</v>
      </c>
    </row>
    <row r="972" spans="1:12" x14ac:dyDescent="0.25">
      <c r="A972" t="s">
        <v>1037</v>
      </c>
      <c r="B972" t="s">
        <v>303</v>
      </c>
      <c r="C972" t="s">
        <v>304</v>
      </c>
      <c r="D972" t="s">
        <v>310</v>
      </c>
      <c r="E972" t="s">
        <v>315</v>
      </c>
      <c r="F972" t="s">
        <v>78</v>
      </c>
      <c r="G972" s="1" t="str">
        <f t="shared" si="90"/>
        <v>cl-cs_PrepagosInversionesFinancieras</v>
      </c>
      <c r="H972" t="str">
        <f t="shared" si="93"/>
        <v>cl-cs</v>
      </c>
      <c r="I972" t="str">
        <f t="shared" si="94"/>
        <v>PrepagosInversionesFinancieras</v>
      </c>
      <c r="J972" t="str">
        <f t="shared" si="91"/>
        <v>concepto</v>
      </c>
      <c r="K972" t="str">
        <f t="shared" si="92"/>
        <v>credit</v>
      </c>
      <c r="L972" t="str">
        <f t="shared" si="95"/>
        <v>insert into dbax_defi_conc (pref_conc, codi_conc, tipo_conc, tipo_peri, tipo_valo, tipo_cuen) values ('cl-cs','PrepagosInversionesFinancieras','concepto','duration','xbrli:monetaryItemType','credit')</v>
      </c>
    </row>
    <row r="973" spans="1:12" x14ac:dyDescent="0.25">
      <c r="A973" t="s">
        <v>1038</v>
      </c>
      <c r="B973" t="s">
        <v>303</v>
      </c>
      <c r="C973" t="s">
        <v>304</v>
      </c>
      <c r="D973" t="s">
        <v>317</v>
      </c>
      <c r="E973" t="s">
        <v>349</v>
      </c>
      <c r="F973" t="s">
        <v>78</v>
      </c>
      <c r="G973" s="1" t="str">
        <f t="shared" si="90"/>
        <v>cl-cs_RunFondo</v>
      </c>
      <c r="H973" t="str">
        <f t="shared" si="93"/>
        <v>cl-cs</v>
      </c>
      <c r="I973" t="str">
        <f t="shared" si="94"/>
        <v>RunFondo</v>
      </c>
      <c r="J973" t="str">
        <f t="shared" si="91"/>
        <v>concepto</v>
      </c>
      <c r="K973" t="str">
        <f t="shared" si="92"/>
        <v/>
      </c>
      <c r="L973" t="str">
        <f t="shared" si="95"/>
        <v>insert into dbax_defi_conc (pref_conc, codi_conc, tipo_conc, tipo_peri, tipo_valo, tipo_cuen) values ('cl-cs','RunFondo','concepto','duration','xbrli:stringItemType','')</v>
      </c>
    </row>
    <row r="974" spans="1:12" x14ac:dyDescent="0.25">
      <c r="A974" t="s">
        <v>1039</v>
      </c>
      <c r="B974" t="s">
        <v>303</v>
      </c>
      <c r="C974" t="s">
        <v>304</v>
      </c>
      <c r="D974" t="s">
        <v>310</v>
      </c>
      <c r="E974" t="s">
        <v>315</v>
      </c>
      <c r="F974" t="s">
        <v>78</v>
      </c>
      <c r="G974" s="1" t="str">
        <f t="shared" si="90"/>
        <v>cl-cs_SorteoInversionesFinancieras</v>
      </c>
      <c r="H974" t="str">
        <f t="shared" si="93"/>
        <v>cl-cs</v>
      </c>
      <c r="I974" t="str">
        <f t="shared" si="94"/>
        <v>SorteoInversionesFinancieras</v>
      </c>
      <c r="J974" t="str">
        <f t="shared" si="91"/>
        <v>concepto</v>
      </c>
      <c r="K974" t="str">
        <f t="shared" si="92"/>
        <v>credit</v>
      </c>
      <c r="L974" t="str">
        <f t="shared" si="95"/>
        <v>insert into dbax_defi_conc (pref_conc, codi_conc, tipo_conc, tipo_peri, tipo_valo, tipo_cuen) values ('cl-cs','SorteoInversionesFinancieras','concepto','duration','xbrli:monetaryItemType','credit')</v>
      </c>
    </row>
    <row r="975" spans="1:12" x14ac:dyDescent="0.25">
      <c r="A975" t="s">
        <v>1040</v>
      </c>
      <c r="B975" t="s">
        <v>303</v>
      </c>
      <c r="C975" t="s">
        <v>304</v>
      </c>
      <c r="D975" t="s">
        <v>310</v>
      </c>
      <c r="E975" t="s">
        <v>315</v>
      </c>
      <c r="F975" t="s">
        <v>78</v>
      </c>
      <c r="G975" s="1" t="str">
        <f t="shared" si="90"/>
        <v>cl-cs_SuficienciaInsuficienciaUnidadesFomento</v>
      </c>
      <c r="H975" t="str">
        <f t="shared" si="93"/>
        <v>cl-cs</v>
      </c>
      <c r="I975" t="str">
        <f t="shared" si="94"/>
        <v>SuficienciaInsuficienciaUnidadesFomento</v>
      </c>
      <c r="J975" t="str">
        <f t="shared" si="91"/>
        <v>concepto</v>
      </c>
      <c r="K975" t="str">
        <f t="shared" si="92"/>
        <v>credit</v>
      </c>
      <c r="L975" t="str">
        <f t="shared" si="95"/>
        <v>insert into dbax_defi_conc (pref_conc, codi_conc, tipo_conc, tipo_peri, tipo_valo, tipo_cuen) values ('cl-cs','SuficienciaInsuficienciaUnidadesFomento','concepto','duration','xbrli:monetaryItemType','credit')</v>
      </c>
    </row>
    <row r="976" spans="1:12" x14ac:dyDescent="0.25">
      <c r="A976" t="s">
        <v>1041</v>
      </c>
      <c r="B976" t="s">
        <v>303</v>
      </c>
      <c r="C976" t="s">
        <v>392</v>
      </c>
      <c r="D976" t="s">
        <v>854</v>
      </c>
      <c r="E976" t="s">
        <v>349</v>
      </c>
      <c r="F976" t="s">
        <v>78</v>
      </c>
      <c r="G976" s="1" t="str">
        <f t="shared" si="90"/>
        <v>cl-cs_TasaDeReinversionAplicando100PorcientoTablas</v>
      </c>
      <c r="H976" t="str">
        <f t="shared" si="93"/>
        <v>cl-cs</v>
      </c>
      <c r="I976" t="str">
        <f t="shared" si="94"/>
        <v>TasaDeReinversionAplicando100PorcientoTablas</v>
      </c>
      <c r="J976" t="str">
        <f t="shared" si="91"/>
        <v>concepto</v>
      </c>
      <c r="K976" t="str">
        <f t="shared" si="92"/>
        <v/>
      </c>
      <c r="L976" t="str">
        <f t="shared" si="95"/>
        <v>insert into dbax_defi_conc (pref_conc, codi_conc, tipo_conc, tipo_peri, tipo_valo, tipo_cuen) values ('cl-cs','TasaDeReinversionAplicando100PorcientoTablas','concepto','instant','num:percentItemType','')</v>
      </c>
    </row>
    <row r="977" spans="1:12" x14ac:dyDescent="0.25">
      <c r="A977" t="s">
        <v>1042</v>
      </c>
      <c r="B977" t="s">
        <v>330</v>
      </c>
      <c r="C977" t="s">
        <v>304</v>
      </c>
      <c r="D977" t="s">
        <v>317</v>
      </c>
      <c r="E977" t="s">
        <v>306</v>
      </c>
      <c r="F977" t="s">
        <v>78</v>
      </c>
      <c r="G977" s="1" t="str">
        <f t="shared" si="90"/>
        <v>cl-cs_TipoDeInversionTitulo1y2DelArt21Eje</v>
      </c>
      <c r="H977" t="str">
        <f t="shared" si="93"/>
        <v>cl-cs</v>
      </c>
      <c r="I977" t="str">
        <f t="shared" si="94"/>
        <v>TipoDeInversionTitulo1y2DelArt21Eje</v>
      </c>
      <c r="J977" t="str">
        <f t="shared" si="91"/>
        <v>dimension</v>
      </c>
      <c r="K977" t="str">
        <f t="shared" si="92"/>
        <v>abstract</v>
      </c>
      <c r="L977" t="str">
        <f t="shared" si="95"/>
        <v>insert into dbax_defi_conc (pref_conc, codi_conc, tipo_conc, tipo_peri, tipo_valo, tipo_cuen) values ('cl-cs','TipoDeInversionTitulo1y2DelArt21Eje','dimension','duration','xbrli:stringItemType','abstract')</v>
      </c>
    </row>
    <row r="978" spans="1:12" x14ac:dyDescent="0.25">
      <c r="A978" t="s">
        <v>1043</v>
      </c>
      <c r="B978" t="s">
        <v>303</v>
      </c>
      <c r="C978" t="s">
        <v>304</v>
      </c>
      <c r="D978" t="s">
        <v>310</v>
      </c>
      <c r="E978" t="s">
        <v>311</v>
      </c>
      <c r="F978" t="s">
        <v>78</v>
      </c>
      <c r="G978" s="1" t="str">
        <f t="shared" si="90"/>
        <v>cl-cs_UtilidadPerdidaInversionesFinancierasPorUnidadReajustable</v>
      </c>
      <c r="H978" t="str">
        <f t="shared" si="93"/>
        <v>cl-cs</v>
      </c>
      <c r="I978" t="str">
        <f t="shared" si="94"/>
        <v>UtilidadPerdidaInversionesFinancierasPorUnidadReajustable</v>
      </c>
      <c r="J978" t="str">
        <f t="shared" si="91"/>
        <v>concepto</v>
      </c>
      <c r="K978" t="str">
        <f t="shared" si="92"/>
        <v>debit</v>
      </c>
      <c r="L978" t="str">
        <f t="shared" si="95"/>
        <v>insert into dbax_defi_conc (pref_conc, codi_conc, tipo_conc, tipo_peri, tipo_valo, tipo_cuen) values ('cl-cs','UtilidadPerdidaInversionesFinancierasPorUnidadReajustable','concepto','duration','xbrli:monetaryItemType','debit')</v>
      </c>
    </row>
    <row r="979" spans="1:12" x14ac:dyDescent="0.25">
      <c r="A979" t="s">
        <v>1044</v>
      </c>
      <c r="B979" t="s">
        <v>303</v>
      </c>
      <c r="C979" t="s">
        <v>304</v>
      </c>
      <c r="D979" t="s">
        <v>310</v>
      </c>
      <c r="E979" t="s">
        <v>349</v>
      </c>
      <c r="F979" t="s">
        <v>78</v>
      </c>
      <c r="G979" s="1" t="str">
        <f t="shared" si="90"/>
        <v>cl-cs_ValorCuotaCierre</v>
      </c>
      <c r="H979" t="str">
        <f t="shared" si="93"/>
        <v>cl-cs</v>
      </c>
      <c r="I979" t="str">
        <f t="shared" si="94"/>
        <v>ValorCuotaCierre</v>
      </c>
      <c r="J979" t="str">
        <f t="shared" si="91"/>
        <v>concepto</v>
      </c>
      <c r="K979" t="str">
        <f t="shared" si="92"/>
        <v/>
      </c>
      <c r="L979" t="str">
        <f t="shared" si="95"/>
        <v>insert into dbax_defi_conc (pref_conc, codi_conc, tipo_conc, tipo_peri, tipo_valo, tipo_cuen) values ('cl-cs','ValorCuotaCierre','concepto','duration','xbrli:monetaryItemType','')</v>
      </c>
    </row>
    <row r="980" spans="1:12" x14ac:dyDescent="0.25">
      <c r="A980" t="s">
        <v>1045</v>
      </c>
      <c r="B980" t="s">
        <v>330</v>
      </c>
      <c r="C980" t="s">
        <v>304</v>
      </c>
      <c r="D980" t="s">
        <v>317</v>
      </c>
      <c r="E980" t="s">
        <v>306</v>
      </c>
      <c r="F980" t="s">
        <v>78</v>
      </c>
      <c r="G980" s="1" t="str">
        <f t="shared" si="90"/>
        <v>cl-cs_ValorizacionActivosFinancierosEje</v>
      </c>
      <c r="H980" t="str">
        <f t="shared" si="93"/>
        <v>cl-cs</v>
      </c>
      <c r="I980" t="str">
        <f t="shared" si="94"/>
        <v>ValorizacionActivosFinancierosEje</v>
      </c>
      <c r="J980" t="str">
        <f t="shared" si="91"/>
        <v>dimension</v>
      </c>
      <c r="K980" t="str">
        <f t="shared" si="92"/>
        <v>abstract</v>
      </c>
      <c r="L980" t="str">
        <f t="shared" si="95"/>
        <v>insert into dbax_defi_conc (pref_conc, codi_conc, tipo_conc, tipo_peri, tipo_valo, tipo_cuen) values ('cl-cs','ValorizacionActivosFinancierosEje','dimension','duration','xbrli:stringItemType','abstract')</v>
      </c>
    </row>
    <row r="981" spans="1:12" x14ac:dyDescent="0.25">
      <c r="A981" t="s">
        <v>1046</v>
      </c>
      <c r="B981" t="s">
        <v>303</v>
      </c>
      <c r="C981" t="s">
        <v>304</v>
      </c>
      <c r="D981" t="s">
        <v>310</v>
      </c>
      <c r="E981" t="s">
        <v>311</v>
      </c>
      <c r="F981" t="s">
        <v>78</v>
      </c>
      <c r="G981" s="1" t="str">
        <f t="shared" si="90"/>
        <v>cl-cs_ValorRazonableInversionesFinancierasUtilidadPerdidaReconocidaEnPatrimonio</v>
      </c>
      <c r="H981" t="str">
        <f t="shared" si="93"/>
        <v>cl-cs</v>
      </c>
      <c r="I981" t="str">
        <f t="shared" si="94"/>
        <v>ValorRazonableInversionesFinancierasUtilidadPerdidaReconocidaEnPatrimonio</v>
      </c>
      <c r="J981" t="str">
        <f t="shared" si="91"/>
        <v>concepto</v>
      </c>
      <c r="K981" t="str">
        <f t="shared" si="92"/>
        <v>debit</v>
      </c>
      <c r="L981" t="str">
        <f t="shared" si="95"/>
        <v>insert into dbax_defi_conc (pref_conc, codi_conc, tipo_conc, tipo_peri, tipo_valo, tipo_cuen) values ('cl-cs','ValorRazonableInversionesFinancierasUtilidadPerdidaReconocidaEnPatrimonio','concepto','duration','xbrli:monetaryItemType','debit')</v>
      </c>
    </row>
    <row r="982" spans="1:12" x14ac:dyDescent="0.25">
      <c r="A982" t="s">
        <v>1047</v>
      </c>
      <c r="B982" t="s">
        <v>303</v>
      </c>
      <c r="C982" t="s">
        <v>304</v>
      </c>
      <c r="D982" t="s">
        <v>310</v>
      </c>
      <c r="E982" t="s">
        <v>311</v>
      </c>
      <c r="F982" t="s">
        <v>78</v>
      </c>
      <c r="G982" s="1" t="str">
        <f t="shared" si="90"/>
        <v>cl-cs_ValorRazonableInversionesFinancierasUtilidadPerdidaReconocidaEnResultados</v>
      </c>
      <c r="H982" t="str">
        <f t="shared" si="93"/>
        <v>cl-cs</v>
      </c>
      <c r="I982" t="str">
        <f t="shared" si="94"/>
        <v>ValorRazonableInversionesFinancierasUtilidadPerdidaReconocidaEnResultados</v>
      </c>
      <c r="J982" t="str">
        <f t="shared" si="91"/>
        <v>concepto</v>
      </c>
      <c r="K982" t="str">
        <f t="shared" si="92"/>
        <v>debit</v>
      </c>
      <c r="L982" t="str">
        <f t="shared" si="95"/>
        <v>insert into dbax_defi_conc (pref_conc, codi_conc, tipo_conc, tipo_peri, tipo_valo, tipo_cuen) values ('cl-cs','ValorRazonableInversionesFinancierasUtilidadPerdidaReconocidaEnResultados','concepto','duration','xbrli:monetaryItemType','debit')</v>
      </c>
    </row>
    <row r="983" spans="1:12" x14ac:dyDescent="0.25">
      <c r="A983" t="s">
        <v>1048</v>
      </c>
      <c r="B983" t="s">
        <v>303</v>
      </c>
      <c r="C983" t="s">
        <v>304</v>
      </c>
      <c r="D983" t="s">
        <v>317</v>
      </c>
      <c r="E983" t="s">
        <v>306</v>
      </c>
      <c r="F983" t="s">
        <v>78</v>
      </c>
      <c r="G983" s="1" t="str">
        <f t="shared" si="90"/>
        <v>cl-cs_ValorRazonableInversionesFinancierasUtilidadPerdidaReconocidaEnSinopsis</v>
      </c>
      <c r="H983" t="str">
        <f t="shared" si="93"/>
        <v>cl-cs</v>
      </c>
      <c r="I983" t="str">
        <f t="shared" si="94"/>
        <v>ValorRazonableInversionesFinancierasUtilidadPerdidaReconocidaEnSinopsis</v>
      </c>
      <c r="J983" t="str">
        <f t="shared" si="91"/>
        <v>concepto</v>
      </c>
      <c r="K983" t="str">
        <f t="shared" si="92"/>
        <v>abstract</v>
      </c>
      <c r="L983" t="str">
        <f t="shared" si="95"/>
        <v>insert into dbax_defi_conc (pref_conc, codi_conc, tipo_conc, tipo_peri, tipo_valo, tipo_cuen) values ('cl-cs','ValorRazonableInversionesFinancierasUtilidadPerdidaReconocidaEnSinopsis','concepto','duration','xbrli:stringItemType','abstract')</v>
      </c>
    </row>
    <row r="984" spans="1:12" x14ac:dyDescent="0.25">
      <c r="A984" t="s">
        <v>1049</v>
      </c>
      <c r="B984" t="s">
        <v>303</v>
      </c>
      <c r="C984" t="s">
        <v>304</v>
      </c>
      <c r="D984" t="s">
        <v>310</v>
      </c>
      <c r="E984" t="s">
        <v>315</v>
      </c>
      <c r="F984" t="s">
        <v>78</v>
      </c>
      <c r="G984" s="1" t="str">
        <f t="shared" si="90"/>
        <v>cl-cs_VencimientosInversionesFinancieras</v>
      </c>
      <c r="H984" t="str">
        <f t="shared" si="93"/>
        <v>cl-cs</v>
      </c>
      <c r="I984" t="str">
        <f t="shared" si="94"/>
        <v>VencimientosInversionesFinancieras</v>
      </c>
      <c r="J984" t="str">
        <f t="shared" si="91"/>
        <v>concepto</v>
      </c>
      <c r="K984" t="str">
        <f t="shared" si="92"/>
        <v>credit</v>
      </c>
      <c r="L984" t="str">
        <f t="shared" si="95"/>
        <v>insert into dbax_defi_conc (pref_conc, codi_conc, tipo_conc, tipo_peri, tipo_valo, tipo_cuen) values ('cl-cs','VencimientosInversionesFinancieras','concepto','duration','xbrli:monetaryItemType','credit')</v>
      </c>
    </row>
    <row r="985" spans="1:12" x14ac:dyDescent="0.25">
      <c r="A985" t="s">
        <v>1050</v>
      </c>
      <c r="B985" t="s">
        <v>303</v>
      </c>
      <c r="C985" t="s">
        <v>304</v>
      </c>
      <c r="D985" t="s">
        <v>310</v>
      </c>
      <c r="E985" t="s">
        <v>315</v>
      </c>
      <c r="F985" t="s">
        <v>78</v>
      </c>
      <c r="G985" s="1" t="str">
        <f t="shared" si="90"/>
        <v>cl-cs_VentasInversionesFinancieras</v>
      </c>
      <c r="H985" t="str">
        <f t="shared" si="93"/>
        <v>cl-cs</v>
      </c>
      <c r="I985" t="str">
        <f t="shared" si="94"/>
        <v>VentasInversionesFinancieras</v>
      </c>
      <c r="J985" t="str">
        <f t="shared" si="91"/>
        <v>concepto</v>
      </c>
      <c r="K985" t="str">
        <f t="shared" si="92"/>
        <v>credit</v>
      </c>
      <c r="L985" t="str">
        <f t="shared" si="95"/>
        <v>insert into dbax_defi_conc (pref_conc, codi_conc, tipo_conc, tipo_peri, tipo_valo, tipo_cuen) values ('cl-cs','VentasInversionesFinancieras','concepto','duration','xbrli:monetaryItemType','credit')</v>
      </c>
    </row>
    <row r="986" spans="1:12" x14ac:dyDescent="0.25">
      <c r="A986" t="s">
        <v>1051</v>
      </c>
      <c r="B986" t="s">
        <v>303</v>
      </c>
      <c r="C986" t="s">
        <v>304</v>
      </c>
      <c r="D986" t="s">
        <v>310</v>
      </c>
      <c r="E986" t="s">
        <v>311</v>
      </c>
      <c r="F986" t="s">
        <v>78</v>
      </c>
      <c r="G986" s="1" t="str">
        <f t="shared" si="90"/>
        <v>cl-cs_AdicionesMejorasYTransferenciasPropiedadesInversion</v>
      </c>
      <c r="H986" t="str">
        <f t="shared" si="93"/>
        <v>cl-cs</v>
      </c>
      <c r="I986" t="str">
        <f t="shared" si="94"/>
        <v>AdicionesMejorasYTransferenciasPropiedadesInversion</v>
      </c>
      <c r="J986" t="str">
        <f t="shared" si="91"/>
        <v>concepto</v>
      </c>
      <c r="K986" t="str">
        <f t="shared" si="92"/>
        <v>debit</v>
      </c>
      <c r="L986" t="str">
        <f t="shared" si="95"/>
        <v>insert into dbax_defi_conc (pref_conc, codi_conc, tipo_conc, tipo_peri, tipo_valo, tipo_cuen) values ('cl-cs','AdicionesMejorasYTransferenciasPropiedadesInversion','concepto','duration','xbrli:monetaryItemType','debit')</v>
      </c>
    </row>
    <row r="987" spans="1:12" x14ac:dyDescent="0.25">
      <c r="A987" t="s">
        <v>1052</v>
      </c>
      <c r="B987" t="s">
        <v>303</v>
      </c>
      <c r="C987" t="s">
        <v>304</v>
      </c>
      <c r="D987" t="s">
        <v>310</v>
      </c>
      <c r="E987" t="s">
        <v>311</v>
      </c>
      <c r="F987" t="s">
        <v>78</v>
      </c>
      <c r="G987" s="1" t="str">
        <f t="shared" si="90"/>
        <v>cl-cs_AdicionesMejorasYTransferenciasPropiedadesUsoPropio</v>
      </c>
      <c r="H987" t="str">
        <f t="shared" si="93"/>
        <v>cl-cs</v>
      </c>
      <c r="I987" t="str">
        <f t="shared" si="94"/>
        <v>AdicionesMejorasYTransferenciasPropiedadesUsoPropio</v>
      </c>
      <c r="J987" t="str">
        <f t="shared" si="91"/>
        <v>concepto</v>
      </c>
      <c r="K987" t="str">
        <f t="shared" si="92"/>
        <v>debit</v>
      </c>
      <c r="L987" t="str">
        <f t="shared" si="95"/>
        <v>insert into dbax_defi_conc (pref_conc, codi_conc, tipo_conc, tipo_peri, tipo_valo, tipo_cuen) values ('cl-cs','AdicionesMejorasYTransferenciasPropiedadesUsoPropio','concepto','duration','xbrli:monetaryItemType','debit')</v>
      </c>
    </row>
    <row r="988" spans="1:12" x14ac:dyDescent="0.25">
      <c r="A988" t="s">
        <v>1053</v>
      </c>
      <c r="B988" t="s">
        <v>303</v>
      </c>
      <c r="C988" t="s">
        <v>304</v>
      </c>
      <c r="D988" t="s">
        <v>310</v>
      </c>
      <c r="E988" t="s">
        <v>311</v>
      </c>
      <c r="F988" t="s">
        <v>78</v>
      </c>
      <c r="G988" s="1" t="str">
        <f t="shared" si="90"/>
        <v>cl-cs_AjustesRevalorizacionPropiedadesInversion</v>
      </c>
      <c r="H988" t="str">
        <f t="shared" si="93"/>
        <v>cl-cs</v>
      </c>
      <c r="I988" t="str">
        <f t="shared" si="94"/>
        <v>AjustesRevalorizacionPropiedadesInversion</v>
      </c>
      <c r="J988" t="str">
        <f t="shared" si="91"/>
        <v>concepto</v>
      </c>
      <c r="K988" t="str">
        <f t="shared" si="92"/>
        <v>debit</v>
      </c>
      <c r="L988" t="str">
        <f t="shared" si="95"/>
        <v>insert into dbax_defi_conc (pref_conc, codi_conc, tipo_conc, tipo_peri, tipo_valo, tipo_cuen) values ('cl-cs','AjustesRevalorizacionPropiedadesInversion','concepto','duration','xbrli:monetaryItemType','debit')</v>
      </c>
    </row>
    <row r="989" spans="1:12" x14ac:dyDescent="0.25">
      <c r="A989" t="s">
        <v>1054</v>
      </c>
      <c r="B989" t="s">
        <v>303</v>
      </c>
      <c r="C989" t="s">
        <v>304</v>
      </c>
      <c r="D989" t="s">
        <v>310</v>
      </c>
      <c r="E989" t="s">
        <v>311</v>
      </c>
      <c r="F989" t="s">
        <v>78</v>
      </c>
      <c r="G989" s="1" t="str">
        <f t="shared" si="90"/>
        <v>cl-cs_AjustesRevalorizacionPropiedadesUsoPropio</v>
      </c>
      <c r="H989" t="str">
        <f t="shared" si="93"/>
        <v>cl-cs</v>
      </c>
      <c r="I989" t="str">
        <f t="shared" si="94"/>
        <v>AjustesRevalorizacionPropiedadesUsoPropio</v>
      </c>
      <c r="J989" t="str">
        <f t="shared" si="91"/>
        <v>concepto</v>
      </c>
      <c r="K989" t="str">
        <f t="shared" si="92"/>
        <v>debit</v>
      </c>
      <c r="L989" t="str">
        <f t="shared" si="95"/>
        <v>insert into dbax_defi_conc (pref_conc, codi_conc, tipo_conc, tipo_peri, tipo_valo, tipo_cuen) values ('cl-cs','AjustesRevalorizacionPropiedadesUsoPropio','concepto','duration','xbrli:monetaryItemType','debit')</v>
      </c>
    </row>
    <row r="990" spans="1:12" x14ac:dyDescent="0.25">
      <c r="A990" t="s">
        <v>1055</v>
      </c>
      <c r="B990" t="s">
        <v>303</v>
      </c>
      <c r="C990" t="s">
        <v>304</v>
      </c>
      <c r="D990" t="s">
        <v>317</v>
      </c>
      <c r="E990" t="s">
        <v>306</v>
      </c>
      <c r="F990" t="s">
        <v>78</v>
      </c>
      <c r="G990" s="1" t="str">
        <f t="shared" si="90"/>
        <v>cl-cs_AñosRemanentesContratoLeasingPartidas</v>
      </c>
      <c r="H990" t="str">
        <f t="shared" si="93"/>
        <v>cl-cs</v>
      </c>
      <c r="I990" t="str">
        <f t="shared" si="94"/>
        <v>AñosRemanentesContratoLeasingPartidas</v>
      </c>
      <c r="J990" t="str">
        <f t="shared" si="91"/>
        <v>concepto</v>
      </c>
      <c r="K990" t="str">
        <f t="shared" si="92"/>
        <v>abstract</v>
      </c>
      <c r="L990" t="str">
        <f t="shared" si="95"/>
        <v>insert into dbax_defi_conc (pref_conc, codi_conc, tipo_conc, tipo_peri, tipo_valo, tipo_cuen) values ('cl-cs','AñosRemanentesContratoLeasingPartidas','concepto','duration','xbrli:stringItemType','abstract')</v>
      </c>
    </row>
    <row r="991" spans="1:12" x14ac:dyDescent="0.25">
      <c r="A991" t="s">
        <v>1056</v>
      </c>
      <c r="B991" t="s">
        <v>303</v>
      </c>
      <c r="C991" t="s">
        <v>304</v>
      </c>
      <c r="D991" t="s">
        <v>317</v>
      </c>
      <c r="E991" t="s">
        <v>306</v>
      </c>
      <c r="F991" t="s">
        <v>78</v>
      </c>
      <c r="G991" s="1" t="str">
        <f t="shared" si="90"/>
        <v>cl-cs_AñosRemanentesContratoLeasingSinopsis</v>
      </c>
      <c r="H991" t="str">
        <f t="shared" si="93"/>
        <v>cl-cs</v>
      </c>
      <c r="I991" t="str">
        <f t="shared" si="94"/>
        <v>AñosRemanentesContratoLeasingSinopsis</v>
      </c>
      <c r="J991" t="str">
        <f t="shared" si="91"/>
        <v>concepto</v>
      </c>
      <c r="K991" t="str">
        <f t="shared" si="92"/>
        <v>abstract</v>
      </c>
      <c r="L991" t="str">
        <f t="shared" si="95"/>
        <v>insert into dbax_defi_conc (pref_conc, codi_conc, tipo_conc, tipo_peri, tipo_valo, tipo_cuen) values ('cl-cs','AñosRemanentesContratoLeasingSinopsis','concepto','duration','xbrli:stringItemType','abstract')</v>
      </c>
    </row>
    <row r="992" spans="1:12" x14ac:dyDescent="0.25">
      <c r="A992" t="s">
        <v>1057</v>
      </c>
      <c r="B992" t="s">
        <v>324</v>
      </c>
      <c r="C992" t="s">
        <v>304</v>
      </c>
      <c r="D992" t="s">
        <v>317</v>
      </c>
      <c r="E992" t="s">
        <v>306</v>
      </c>
      <c r="F992" t="s">
        <v>78</v>
      </c>
      <c r="G992" s="1" t="str">
        <f t="shared" si="90"/>
        <v>cl-cs_AñosRemanentesContratoLeasingTabla</v>
      </c>
      <c r="H992" t="str">
        <f t="shared" si="93"/>
        <v>cl-cs</v>
      </c>
      <c r="I992" t="str">
        <f t="shared" si="94"/>
        <v>AñosRemanentesContratoLeasingTabla</v>
      </c>
      <c r="J992" t="str">
        <f t="shared" si="91"/>
        <v>hipercubo</v>
      </c>
      <c r="K992" t="str">
        <f t="shared" si="92"/>
        <v>abstract</v>
      </c>
      <c r="L992" t="str">
        <f t="shared" si="95"/>
        <v>insert into dbax_defi_conc (pref_conc, codi_conc, tipo_conc, tipo_peri, tipo_valo, tipo_cuen) values ('cl-cs','AñosRemanentesContratoLeasingTabla','hipercubo','duration','xbrli:stringItemType','abstract')</v>
      </c>
    </row>
    <row r="993" spans="1:12" x14ac:dyDescent="0.25">
      <c r="A993" t="s">
        <v>1058</v>
      </c>
      <c r="B993" t="s">
        <v>303</v>
      </c>
      <c r="C993" t="s">
        <v>304</v>
      </c>
      <c r="D993" t="s">
        <v>305</v>
      </c>
      <c r="E993" t="s">
        <v>306</v>
      </c>
      <c r="F993" t="s">
        <v>78</v>
      </c>
      <c r="G993" s="1" t="str">
        <f t="shared" si="90"/>
        <v>cl-cs_CapitalInsolutoLeasingMiembro</v>
      </c>
      <c r="H993" t="str">
        <f t="shared" si="93"/>
        <v>cl-cs</v>
      </c>
      <c r="I993" t="str">
        <f t="shared" si="94"/>
        <v>CapitalInsolutoLeasingMiembro</v>
      </c>
      <c r="J993" t="str">
        <f t="shared" si="91"/>
        <v>concepto</v>
      </c>
      <c r="K993" t="str">
        <f t="shared" si="92"/>
        <v>abstract</v>
      </c>
      <c r="L993" t="str">
        <f t="shared" si="95"/>
        <v>insert into dbax_defi_conc (pref_conc, codi_conc, tipo_conc, tipo_peri, tipo_valo, tipo_cuen) values ('cl-cs','CapitalInsolutoLeasingMiembro','concepto','duration','nonnum:domainItemType','abstract')</v>
      </c>
    </row>
    <row r="994" spans="1:12" x14ac:dyDescent="0.25">
      <c r="A994" t="s">
        <v>598</v>
      </c>
      <c r="B994" t="s">
        <v>303</v>
      </c>
      <c r="C994" t="s">
        <v>392</v>
      </c>
      <c r="D994" t="s">
        <v>310</v>
      </c>
      <c r="E994" t="s">
        <v>311</v>
      </c>
      <c r="F994" t="s">
        <v>78</v>
      </c>
      <c r="G994" s="1" t="str">
        <f t="shared" si="90"/>
        <v>cl-cs_CuentasPorCobrarLeasing</v>
      </c>
      <c r="H994" t="str">
        <f t="shared" si="93"/>
        <v>cl-cs</v>
      </c>
      <c r="I994" t="str">
        <f t="shared" si="94"/>
        <v>CuentasPorCobrarLeasing</v>
      </c>
      <c r="J994" t="str">
        <f t="shared" si="91"/>
        <v>concepto</v>
      </c>
      <c r="K994" t="str">
        <f t="shared" si="92"/>
        <v>debit</v>
      </c>
      <c r="L994" t="str">
        <f t="shared" si="95"/>
        <v>insert into dbax_defi_conc (pref_conc, codi_conc, tipo_conc, tipo_peri, tipo_valo, tipo_cuen) values ('cl-cs','CuentasPorCobrarLeasing','concepto','instant','xbrli:monetaryItemType','debit')</v>
      </c>
    </row>
    <row r="995" spans="1:12" x14ac:dyDescent="0.25">
      <c r="A995" t="s">
        <v>1059</v>
      </c>
      <c r="B995" t="s">
        <v>303</v>
      </c>
      <c r="C995" t="s">
        <v>304</v>
      </c>
      <c r="D995" t="s">
        <v>305</v>
      </c>
      <c r="E995" t="s">
        <v>306</v>
      </c>
      <c r="F995" t="s">
        <v>78</v>
      </c>
      <c r="G995" s="1" t="str">
        <f t="shared" si="90"/>
        <v>cl-cs_CuentasPorCobrarLeasingMiembro</v>
      </c>
      <c r="H995" t="str">
        <f t="shared" si="93"/>
        <v>cl-cs</v>
      </c>
      <c r="I995" t="str">
        <f t="shared" si="94"/>
        <v>CuentasPorCobrarLeasingMiembro</v>
      </c>
      <c r="J995" t="str">
        <f t="shared" si="91"/>
        <v>concepto</v>
      </c>
      <c r="K995" t="str">
        <f t="shared" si="92"/>
        <v>abstract</v>
      </c>
      <c r="L995" t="str">
        <f t="shared" si="95"/>
        <v>insert into dbax_defi_conc (pref_conc, codi_conc, tipo_conc, tipo_peri, tipo_valo, tipo_cuen) values ('cl-cs','CuentasPorCobrarLeasingMiembro','concepto','duration','nonnum:domainItemType','abstract')</v>
      </c>
    </row>
    <row r="996" spans="1:12" x14ac:dyDescent="0.25">
      <c r="A996" t="s">
        <v>1060</v>
      </c>
      <c r="B996" t="s">
        <v>303</v>
      </c>
      <c r="C996" t="s">
        <v>304</v>
      </c>
      <c r="D996" t="s">
        <v>317</v>
      </c>
      <c r="E996" t="s">
        <v>306</v>
      </c>
      <c r="F996" t="s">
        <v>78</v>
      </c>
      <c r="G996" s="1" t="str">
        <f t="shared" si="90"/>
        <v>cl-cs_CuentasPorCobrarLeasingSinopsis</v>
      </c>
      <c r="H996" t="str">
        <f t="shared" si="93"/>
        <v>cl-cs</v>
      </c>
      <c r="I996" t="str">
        <f t="shared" si="94"/>
        <v>CuentasPorCobrarLeasingSinopsis</v>
      </c>
      <c r="J996" t="str">
        <f t="shared" si="91"/>
        <v>concepto</v>
      </c>
      <c r="K996" t="str">
        <f t="shared" si="92"/>
        <v>abstract</v>
      </c>
      <c r="L996" t="str">
        <f t="shared" si="95"/>
        <v>insert into dbax_defi_conc (pref_conc, codi_conc, tipo_conc, tipo_peri, tipo_valo, tipo_cuen) values ('cl-cs','CuentasPorCobrarLeasingSinopsis','concepto','duration','xbrli:stringItemType','abstract')</v>
      </c>
    </row>
    <row r="997" spans="1:12" x14ac:dyDescent="0.25">
      <c r="A997" t="s">
        <v>1061</v>
      </c>
      <c r="B997" t="s">
        <v>303</v>
      </c>
      <c r="C997" t="s">
        <v>304</v>
      </c>
      <c r="D997" t="s">
        <v>310</v>
      </c>
      <c r="E997" t="s">
        <v>315</v>
      </c>
      <c r="F997" t="s">
        <v>78</v>
      </c>
      <c r="G997" s="1" t="str">
        <f t="shared" si="90"/>
        <v>cl-cs_DepreciacionEjercicioPropiedadesInversion</v>
      </c>
      <c r="H997" t="str">
        <f t="shared" si="93"/>
        <v>cl-cs</v>
      </c>
      <c r="I997" t="str">
        <f t="shared" si="94"/>
        <v>DepreciacionEjercicioPropiedadesInversion</v>
      </c>
      <c r="J997" t="str">
        <f t="shared" si="91"/>
        <v>concepto</v>
      </c>
      <c r="K997" t="str">
        <f t="shared" si="92"/>
        <v>credit</v>
      </c>
      <c r="L997" t="str">
        <f t="shared" si="95"/>
        <v>insert into dbax_defi_conc (pref_conc, codi_conc, tipo_conc, tipo_peri, tipo_valo, tipo_cuen) values ('cl-cs','DepreciacionEjercicioPropiedadesInversion','concepto','duration','xbrli:monetaryItemType','credit')</v>
      </c>
    </row>
    <row r="998" spans="1:12" x14ac:dyDescent="0.25">
      <c r="A998" t="s">
        <v>1062</v>
      </c>
      <c r="B998" t="s">
        <v>303</v>
      </c>
      <c r="C998" t="s">
        <v>304</v>
      </c>
      <c r="D998" t="s">
        <v>310</v>
      </c>
      <c r="E998" t="s">
        <v>315</v>
      </c>
      <c r="F998" t="s">
        <v>78</v>
      </c>
      <c r="G998" s="1" t="str">
        <f t="shared" si="90"/>
        <v>cl-cs_DepreciacionEjercicioPropiedadesUsoPropio</v>
      </c>
      <c r="H998" t="str">
        <f t="shared" si="93"/>
        <v>cl-cs</v>
      </c>
      <c r="I998" t="str">
        <f t="shared" si="94"/>
        <v>DepreciacionEjercicioPropiedadesUsoPropio</v>
      </c>
      <c r="J998" t="str">
        <f t="shared" si="91"/>
        <v>concepto</v>
      </c>
      <c r="K998" t="str">
        <f t="shared" si="92"/>
        <v>credit</v>
      </c>
      <c r="L998" t="str">
        <f t="shared" si="95"/>
        <v>insert into dbax_defi_conc (pref_conc, codi_conc, tipo_conc, tipo_peri, tipo_valo, tipo_cuen) values ('cl-cs','DepreciacionEjercicioPropiedadesUsoPropio','concepto','duration','xbrli:monetaryItemType','credit')</v>
      </c>
    </row>
    <row r="999" spans="1:12" x14ac:dyDescent="0.25">
      <c r="A999" t="s">
        <v>1063</v>
      </c>
      <c r="B999" t="s">
        <v>303</v>
      </c>
      <c r="C999" t="s">
        <v>304</v>
      </c>
      <c r="D999" t="s">
        <v>305</v>
      </c>
      <c r="E999" t="s">
        <v>306</v>
      </c>
      <c r="F999" t="s">
        <v>78</v>
      </c>
      <c r="G999" s="1" t="str">
        <f t="shared" si="90"/>
        <v>cl-cs_DeterioroLeasingMiembro</v>
      </c>
      <c r="H999" t="str">
        <f t="shared" si="93"/>
        <v>cl-cs</v>
      </c>
      <c r="I999" t="str">
        <f t="shared" si="94"/>
        <v>DeterioroLeasingMiembro</v>
      </c>
      <c r="J999" t="str">
        <f t="shared" si="91"/>
        <v>concepto</v>
      </c>
      <c r="K999" t="str">
        <f t="shared" si="92"/>
        <v>abstract</v>
      </c>
      <c r="L999" t="str">
        <f t="shared" si="95"/>
        <v>insert into dbax_defi_conc (pref_conc, codi_conc, tipo_conc, tipo_peri, tipo_valo, tipo_cuen) values ('cl-cs','DeterioroLeasingMiembro','concepto','duration','nonnum:domainItemType','abstract')</v>
      </c>
    </row>
    <row r="1000" spans="1:12" x14ac:dyDescent="0.25">
      <c r="A1000" t="s">
        <v>1064</v>
      </c>
      <c r="B1000" t="s">
        <v>303</v>
      </c>
      <c r="C1000" t="s">
        <v>392</v>
      </c>
      <c r="D1000" t="s">
        <v>310</v>
      </c>
      <c r="E1000" t="s">
        <v>315</v>
      </c>
      <c r="F1000" t="s">
        <v>78</v>
      </c>
      <c r="G1000" s="1" t="str">
        <f t="shared" si="90"/>
        <v>cl-cs_DeterioroPropiedadesInversionProvision</v>
      </c>
      <c r="H1000" t="str">
        <f t="shared" si="93"/>
        <v>cl-cs</v>
      </c>
      <c r="I1000" t="str">
        <f t="shared" si="94"/>
        <v>DeterioroPropiedadesInversionProvision</v>
      </c>
      <c r="J1000" t="str">
        <f t="shared" si="91"/>
        <v>concepto</v>
      </c>
      <c r="K1000" t="str">
        <f t="shared" si="92"/>
        <v>credit</v>
      </c>
      <c r="L1000" t="str">
        <f t="shared" si="95"/>
        <v>insert into dbax_defi_conc (pref_conc, codi_conc, tipo_conc, tipo_peri, tipo_valo, tipo_cuen) values ('cl-cs','DeterioroPropiedadesInversionProvision','concepto','instant','xbrli:monetaryItemType','credit')</v>
      </c>
    </row>
    <row r="1001" spans="1:12" x14ac:dyDescent="0.25">
      <c r="A1001" t="s">
        <v>1065</v>
      </c>
      <c r="B1001" t="s">
        <v>303</v>
      </c>
      <c r="C1001" t="s">
        <v>392</v>
      </c>
      <c r="D1001" t="s">
        <v>310</v>
      </c>
      <c r="E1001" t="s">
        <v>315</v>
      </c>
      <c r="F1001" t="s">
        <v>78</v>
      </c>
      <c r="G1001" s="1" t="str">
        <f t="shared" si="90"/>
        <v>cl-cs_DeterioroPropiedadesUsoPropioProvision</v>
      </c>
      <c r="H1001" t="str">
        <f t="shared" si="93"/>
        <v>cl-cs</v>
      </c>
      <c r="I1001" t="str">
        <f t="shared" si="94"/>
        <v>DeterioroPropiedadesUsoPropioProvision</v>
      </c>
      <c r="J1001" t="str">
        <f t="shared" si="91"/>
        <v>concepto</v>
      </c>
      <c r="K1001" t="str">
        <f t="shared" si="92"/>
        <v>credit</v>
      </c>
      <c r="L1001" t="str">
        <f t="shared" si="95"/>
        <v>insert into dbax_defi_conc (pref_conc, codi_conc, tipo_conc, tipo_peri, tipo_valo, tipo_cuen) values ('cl-cs','DeterioroPropiedadesUsoPropioProvision','concepto','instant','xbrli:monetaryItemType','credit')</v>
      </c>
    </row>
    <row r="1002" spans="1:12" x14ac:dyDescent="0.25">
      <c r="A1002" t="s">
        <v>1066</v>
      </c>
      <c r="B1002" t="s">
        <v>303</v>
      </c>
      <c r="C1002" t="s">
        <v>304</v>
      </c>
      <c r="D1002" t="s">
        <v>305</v>
      </c>
      <c r="E1002" t="s">
        <v>306</v>
      </c>
      <c r="F1002" t="s">
        <v>78</v>
      </c>
      <c r="G1002" s="1" t="str">
        <f t="shared" si="90"/>
        <v>cl-cs_EdificiosMiembro</v>
      </c>
      <c r="H1002" t="str">
        <f t="shared" si="93"/>
        <v>cl-cs</v>
      </c>
      <c r="I1002" t="str">
        <f t="shared" si="94"/>
        <v>EdificiosMiembro</v>
      </c>
      <c r="J1002" t="str">
        <f t="shared" si="91"/>
        <v>concepto</v>
      </c>
      <c r="K1002" t="str">
        <f t="shared" si="92"/>
        <v>abstract</v>
      </c>
      <c r="L1002" t="str">
        <f t="shared" si="95"/>
        <v>insert into dbax_defi_conc (pref_conc, codi_conc, tipo_conc, tipo_peri, tipo_valo, tipo_cuen) values ('cl-cs','EdificiosMiembro','concepto','duration','nonnum:domainItemType','abstract')</v>
      </c>
    </row>
    <row r="1003" spans="1:12" x14ac:dyDescent="0.25">
      <c r="A1003" t="s">
        <v>1066</v>
      </c>
      <c r="B1003" t="s">
        <v>303</v>
      </c>
      <c r="C1003" t="s">
        <v>304</v>
      </c>
      <c r="D1003" t="s">
        <v>305</v>
      </c>
      <c r="E1003" t="s">
        <v>306</v>
      </c>
      <c r="F1003" t="s">
        <v>78</v>
      </c>
      <c r="G1003" s="1" t="str">
        <f t="shared" si="90"/>
        <v>cl-cs_EdificiosMiembro</v>
      </c>
      <c r="H1003" t="str">
        <f t="shared" si="93"/>
        <v>cl-cs</v>
      </c>
      <c r="I1003" t="str">
        <f t="shared" si="94"/>
        <v>EdificiosMiembro</v>
      </c>
      <c r="J1003" t="str">
        <f t="shared" si="91"/>
        <v>concepto</v>
      </c>
      <c r="K1003" t="str">
        <f t="shared" si="92"/>
        <v>abstract</v>
      </c>
      <c r="L1003" t="str">
        <f t="shared" si="95"/>
        <v>insert into dbax_defi_conc (pref_conc, codi_conc, tipo_conc, tipo_peri, tipo_valo, tipo_cuen) values ('cl-cs','EdificiosMiembro','concepto','duration','nonnum:domainItemType','abstract')</v>
      </c>
    </row>
    <row r="1004" spans="1:12" x14ac:dyDescent="0.25">
      <c r="A1004" t="s">
        <v>1067</v>
      </c>
      <c r="B1004" t="s">
        <v>303</v>
      </c>
      <c r="C1004" t="s">
        <v>304</v>
      </c>
      <c r="D1004" t="s">
        <v>580</v>
      </c>
      <c r="E1004" t="s">
        <v>349</v>
      </c>
      <c r="F1004" t="s">
        <v>78</v>
      </c>
      <c r="G1004" s="1" t="str">
        <f t="shared" si="90"/>
        <v>cl-cs_ExplicacionCuentasPorCobrarLeasingParaArrendamientosFinancierosBloqueDeTexto</v>
      </c>
      <c r="H1004" t="str">
        <f t="shared" si="93"/>
        <v>cl-cs</v>
      </c>
      <c r="I1004" t="str">
        <f t="shared" si="94"/>
        <v>ExplicacionCuentasPorCobrarLeasingParaArrendamientosFinancierosBloqueDeTexto</v>
      </c>
      <c r="J1004" t="str">
        <f t="shared" si="91"/>
        <v>concepto</v>
      </c>
      <c r="K1004" t="str">
        <f t="shared" si="92"/>
        <v/>
      </c>
      <c r="L1004" t="str">
        <f t="shared" si="95"/>
        <v>insert into dbax_defi_conc (pref_conc, codi_conc, tipo_conc, tipo_peri, tipo_valo, tipo_cuen) values ('cl-cs','ExplicacionCuentasPorCobrarLeasingParaArrendamientosFinancierosBloqueDeTexto','concepto','duration','nonnum:escapedItemType','')</v>
      </c>
    </row>
    <row r="1005" spans="1:12" x14ac:dyDescent="0.25">
      <c r="A1005" t="s">
        <v>1068</v>
      </c>
      <c r="B1005" t="s">
        <v>303</v>
      </c>
      <c r="C1005" t="s">
        <v>304</v>
      </c>
      <c r="D1005" t="s">
        <v>580</v>
      </c>
      <c r="E1005" t="s">
        <v>349</v>
      </c>
      <c r="F1005" t="s">
        <v>78</v>
      </c>
      <c r="G1005" s="1" t="str">
        <f t="shared" si="90"/>
        <v>cl-cs_ExplicacionPropiedadesInversionParaArriendosOperativosBloqueDeTexto</v>
      </c>
      <c r="H1005" t="str">
        <f t="shared" si="93"/>
        <v>cl-cs</v>
      </c>
      <c r="I1005" t="str">
        <f t="shared" si="94"/>
        <v>ExplicacionPropiedadesInversionParaArriendosOperativosBloqueDeTexto</v>
      </c>
      <c r="J1005" t="str">
        <f t="shared" si="91"/>
        <v>concepto</v>
      </c>
      <c r="K1005" t="str">
        <f t="shared" si="92"/>
        <v/>
      </c>
      <c r="L1005" t="str">
        <f t="shared" si="95"/>
        <v>insert into dbax_defi_conc (pref_conc, codi_conc, tipo_conc, tipo_peri, tipo_valo, tipo_cuen) values ('cl-cs','ExplicacionPropiedadesInversionParaArriendosOperativosBloqueDeTexto','concepto','duration','nonnum:escapedItemType','')</v>
      </c>
    </row>
    <row r="1006" spans="1:12" x14ac:dyDescent="0.25">
      <c r="A1006" t="s">
        <v>1069</v>
      </c>
      <c r="B1006" t="s">
        <v>303</v>
      </c>
      <c r="C1006" t="s">
        <v>304</v>
      </c>
      <c r="D1006" t="s">
        <v>317</v>
      </c>
      <c r="E1006" t="s">
        <v>306</v>
      </c>
      <c r="F1006" t="s">
        <v>78</v>
      </c>
      <c r="G1006" s="1" t="str">
        <f t="shared" si="90"/>
        <v>cl-cs_InformacionRevelarSobreInversionesInmobiliariasSinopsis</v>
      </c>
      <c r="H1006" t="str">
        <f t="shared" si="93"/>
        <v>cl-cs</v>
      </c>
      <c r="I1006" t="str">
        <f t="shared" si="94"/>
        <v>InformacionRevelarSobreInversionesInmobiliariasSinopsis</v>
      </c>
      <c r="J1006" t="str">
        <f t="shared" si="91"/>
        <v>concepto</v>
      </c>
      <c r="K1006" t="str">
        <f t="shared" si="92"/>
        <v>abstract</v>
      </c>
      <c r="L1006" t="str">
        <f t="shared" si="95"/>
        <v>insert into dbax_defi_conc (pref_conc, codi_conc, tipo_conc, tipo_peri, tipo_valo, tipo_cuen) values ('cl-cs','InformacionRevelarSobreInversionesInmobiliariasSinopsis','concepto','duration','xbrli:stringItemType','abstract')</v>
      </c>
    </row>
    <row r="1007" spans="1:12" x14ac:dyDescent="0.25">
      <c r="A1007" t="s">
        <v>1070</v>
      </c>
      <c r="B1007" t="s">
        <v>303</v>
      </c>
      <c r="C1007" t="s">
        <v>304</v>
      </c>
      <c r="D1007" t="s">
        <v>305</v>
      </c>
      <c r="E1007" t="s">
        <v>306</v>
      </c>
      <c r="F1007" t="s">
        <v>78</v>
      </c>
      <c r="G1007" s="1" t="str">
        <f t="shared" si="90"/>
        <v>cl-cs_InteresesPorRecibirLeasingMiembro</v>
      </c>
      <c r="H1007" t="str">
        <f t="shared" si="93"/>
        <v>cl-cs</v>
      </c>
      <c r="I1007" t="str">
        <f t="shared" si="94"/>
        <v>InteresesPorRecibirLeasingMiembro</v>
      </c>
      <c r="J1007" t="str">
        <f t="shared" si="91"/>
        <v>concepto</v>
      </c>
      <c r="K1007" t="str">
        <f t="shared" si="92"/>
        <v>abstract</v>
      </c>
      <c r="L1007" t="str">
        <f t="shared" si="95"/>
        <v>insert into dbax_defi_conc (pref_conc, codi_conc, tipo_conc, tipo_peri, tipo_valo, tipo_cuen) values ('cl-cs','InteresesPorRecibirLeasingMiembro','concepto','duration','nonnum:domainItemType','abstract')</v>
      </c>
    </row>
    <row r="1008" spans="1:12" x14ac:dyDescent="0.25">
      <c r="A1008" t="s">
        <v>1071</v>
      </c>
      <c r="B1008" t="s">
        <v>303</v>
      </c>
      <c r="C1008" t="s">
        <v>304</v>
      </c>
      <c r="D1008" t="s">
        <v>310</v>
      </c>
      <c r="E1008" t="s">
        <v>311</v>
      </c>
      <c r="F1008" t="s">
        <v>78</v>
      </c>
      <c r="G1008" s="1" t="str">
        <f t="shared" si="90"/>
        <v>cl-cs_OtrosAjustesPropiedadesInversion</v>
      </c>
      <c r="H1008" t="str">
        <f t="shared" si="93"/>
        <v>cl-cs</v>
      </c>
      <c r="I1008" t="str">
        <f t="shared" si="94"/>
        <v>OtrosAjustesPropiedadesInversion</v>
      </c>
      <c r="J1008" t="str">
        <f t="shared" si="91"/>
        <v>concepto</v>
      </c>
      <c r="K1008" t="str">
        <f t="shared" si="92"/>
        <v>debit</v>
      </c>
      <c r="L1008" t="str">
        <f t="shared" si="95"/>
        <v>insert into dbax_defi_conc (pref_conc, codi_conc, tipo_conc, tipo_peri, tipo_valo, tipo_cuen) values ('cl-cs','OtrosAjustesPropiedadesInversion','concepto','duration','xbrli:monetaryItemType','debit')</v>
      </c>
    </row>
    <row r="1009" spans="1:12" x14ac:dyDescent="0.25">
      <c r="A1009" t="s">
        <v>1072</v>
      </c>
      <c r="B1009" t="s">
        <v>303</v>
      </c>
      <c r="C1009" t="s">
        <v>304</v>
      </c>
      <c r="D1009" t="s">
        <v>310</v>
      </c>
      <c r="E1009" t="s">
        <v>311</v>
      </c>
      <c r="F1009" t="s">
        <v>78</v>
      </c>
      <c r="G1009" s="1" t="str">
        <f t="shared" si="90"/>
        <v>cl-cs_OtrosAjustesPropiedadesUsoPropio</v>
      </c>
      <c r="H1009" t="str">
        <f t="shared" si="93"/>
        <v>cl-cs</v>
      </c>
      <c r="I1009" t="str">
        <f t="shared" si="94"/>
        <v>OtrosAjustesPropiedadesUsoPropio</v>
      </c>
      <c r="J1009" t="str">
        <f t="shared" si="91"/>
        <v>concepto</v>
      </c>
      <c r="K1009" t="str">
        <f t="shared" si="92"/>
        <v>debit</v>
      </c>
      <c r="L1009" t="str">
        <f t="shared" si="95"/>
        <v>insert into dbax_defi_conc (pref_conc, codi_conc, tipo_conc, tipo_peri, tipo_valo, tipo_cuen) values ('cl-cs','OtrosAjustesPropiedadesUsoPropio','concepto','duration','xbrli:monetaryItemType','debit')</v>
      </c>
    </row>
    <row r="1010" spans="1:12" x14ac:dyDescent="0.25">
      <c r="A1010" t="s">
        <v>1073</v>
      </c>
      <c r="B1010" t="s">
        <v>303</v>
      </c>
      <c r="C1010" t="s">
        <v>304</v>
      </c>
      <c r="D1010" t="s">
        <v>305</v>
      </c>
      <c r="E1010" t="s">
        <v>306</v>
      </c>
      <c r="F1010" t="s">
        <v>78</v>
      </c>
      <c r="G1010" s="1" t="str">
        <f t="shared" si="90"/>
        <v>cl-cs_OtrosMiembro</v>
      </c>
      <c r="H1010" t="str">
        <f t="shared" si="93"/>
        <v>cl-cs</v>
      </c>
      <c r="I1010" t="str">
        <f t="shared" si="94"/>
        <v>OtrosMiembro</v>
      </c>
      <c r="J1010" t="str">
        <f t="shared" si="91"/>
        <v>concepto</v>
      </c>
      <c r="K1010" t="str">
        <f t="shared" si="92"/>
        <v>abstract</v>
      </c>
      <c r="L1010" t="str">
        <f t="shared" si="95"/>
        <v>insert into dbax_defi_conc (pref_conc, codi_conc, tipo_conc, tipo_peri, tipo_valo, tipo_cuen) values ('cl-cs','OtrosMiembro','concepto','duration','nonnum:domainItemType','abstract')</v>
      </c>
    </row>
    <row r="1011" spans="1:12" x14ac:dyDescent="0.25">
      <c r="A1011" t="s">
        <v>1073</v>
      </c>
      <c r="B1011" t="s">
        <v>303</v>
      </c>
      <c r="C1011" t="s">
        <v>304</v>
      </c>
      <c r="D1011" t="s">
        <v>305</v>
      </c>
      <c r="E1011" t="s">
        <v>306</v>
      </c>
      <c r="F1011" t="s">
        <v>78</v>
      </c>
      <c r="G1011" s="1" t="str">
        <f t="shared" si="90"/>
        <v>cl-cs_OtrosMiembro</v>
      </c>
      <c r="H1011" t="str">
        <f t="shared" si="93"/>
        <v>cl-cs</v>
      </c>
      <c r="I1011" t="str">
        <f t="shared" si="94"/>
        <v>OtrosMiembro</v>
      </c>
      <c r="J1011" t="str">
        <f t="shared" si="91"/>
        <v>concepto</v>
      </c>
      <c r="K1011" t="str">
        <f t="shared" si="92"/>
        <v>abstract</v>
      </c>
      <c r="L1011" t="str">
        <f t="shared" si="95"/>
        <v>insert into dbax_defi_conc (pref_conc, codi_conc, tipo_conc, tipo_peri, tipo_valo, tipo_cuen) values ('cl-cs','OtrosMiembro','concepto','duration','nonnum:domainItemType','abstract')</v>
      </c>
    </row>
    <row r="1012" spans="1:12" x14ac:dyDescent="0.25">
      <c r="A1012" t="s">
        <v>659</v>
      </c>
      <c r="B1012" t="s">
        <v>303</v>
      </c>
      <c r="C1012" t="s">
        <v>392</v>
      </c>
      <c r="D1012" t="s">
        <v>310</v>
      </c>
      <c r="E1012" t="s">
        <v>311</v>
      </c>
      <c r="F1012" t="s">
        <v>78</v>
      </c>
      <c r="G1012" s="1" t="str">
        <f t="shared" si="90"/>
        <v>cl-cs_PropiedadesDeInversion</v>
      </c>
      <c r="H1012" t="str">
        <f t="shared" si="93"/>
        <v>cl-cs</v>
      </c>
      <c r="I1012" t="str">
        <f t="shared" si="94"/>
        <v>PropiedadesDeInversion</v>
      </c>
      <c r="J1012" t="str">
        <f t="shared" si="91"/>
        <v>concepto</v>
      </c>
      <c r="K1012" t="str">
        <f t="shared" si="92"/>
        <v>debit</v>
      </c>
      <c r="L1012" t="str">
        <f t="shared" si="95"/>
        <v>insert into dbax_defi_conc (pref_conc, codi_conc, tipo_conc, tipo_peri, tipo_valo, tipo_cuen) values ('cl-cs','PropiedadesDeInversion','concepto','instant','xbrli:monetaryItemType','debit')</v>
      </c>
    </row>
    <row r="1013" spans="1:12" x14ac:dyDescent="0.25">
      <c r="A1013" t="s">
        <v>659</v>
      </c>
      <c r="B1013" t="s">
        <v>303</v>
      </c>
      <c r="C1013" t="s">
        <v>392</v>
      </c>
      <c r="D1013" t="s">
        <v>310</v>
      </c>
      <c r="E1013" t="s">
        <v>311</v>
      </c>
      <c r="F1013" t="s">
        <v>78</v>
      </c>
      <c r="G1013" s="1" t="str">
        <f t="shared" si="90"/>
        <v>cl-cs_PropiedadesDeInversion</v>
      </c>
      <c r="H1013" t="str">
        <f t="shared" si="93"/>
        <v>cl-cs</v>
      </c>
      <c r="I1013" t="str">
        <f t="shared" si="94"/>
        <v>PropiedadesDeInversion</v>
      </c>
      <c r="J1013" t="str">
        <f t="shared" si="91"/>
        <v>concepto</v>
      </c>
      <c r="K1013" t="str">
        <f t="shared" si="92"/>
        <v>debit</v>
      </c>
      <c r="L1013" t="str">
        <f t="shared" si="95"/>
        <v>insert into dbax_defi_conc (pref_conc, codi_conc, tipo_conc, tipo_peri, tipo_valo, tipo_cuen) values ('cl-cs','PropiedadesDeInversion','concepto','instant','xbrli:monetaryItemType','debit')</v>
      </c>
    </row>
    <row r="1014" spans="1:12" x14ac:dyDescent="0.25">
      <c r="A1014" t="s">
        <v>1074</v>
      </c>
      <c r="B1014" t="s">
        <v>330</v>
      </c>
      <c r="C1014" t="s">
        <v>304</v>
      </c>
      <c r="D1014" t="s">
        <v>317</v>
      </c>
      <c r="E1014" t="s">
        <v>306</v>
      </c>
      <c r="F1014" t="s">
        <v>78</v>
      </c>
      <c r="G1014" s="1" t="str">
        <f t="shared" si="90"/>
        <v>cl-cs_PropiedadesDeInversionEje</v>
      </c>
      <c r="H1014" t="str">
        <f t="shared" si="93"/>
        <v>cl-cs</v>
      </c>
      <c r="I1014" t="str">
        <f t="shared" si="94"/>
        <v>PropiedadesDeInversionEje</v>
      </c>
      <c r="J1014" t="str">
        <f t="shared" si="91"/>
        <v>dimension</v>
      </c>
      <c r="K1014" t="str">
        <f t="shared" si="92"/>
        <v>abstract</v>
      </c>
      <c r="L1014" t="str">
        <f t="shared" si="95"/>
        <v>insert into dbax_defi_conc (pref_conc, codi_conc, tipo_conc, tipo_peri, tipo_valo, tipo_cuen) values ('cl-cs','PropiedadesDeInversionEje','dimension','duration','xbrli:stringItemType','abstract')</v>
      </c>
    </row>
    <row r="1015" spans="1:12" x14ac:dyDescent="0.25">
      <c r="A1015" t="s">
        <v>1075</v>
      </c>
      <c r="B1015" t="s">
        <v>303</v>
      </c>
      <c r="C1015" t="s">
        <v>392</v>
      </c>
      <c r="D1015" t="s">
        <v>310</v>
      </c>
      <c r="E1015" t="s">
        <v>311</v>
      </c>
      <c r="F1015" t="s">
        <v>78</v>
      </c>
      <c r="G1015" s="1" t="str">
        <f t="shared" si="90"/>
        <v>cl-cs_PropiedadesDeInversionExtranjeras</v>
      </c>
      <c r="H1015" t="str">
        <f t="shared" si="93"/>
        <v>cl-cs</v>
      </c>
      <c r="I1015" t="str">
        <f t="shared" si="94"/>
        <v>PropiedadesDeInversionExtranjeras</v>
      </c>
      <c r="J1015" t="str">
        <f t="shared" si="91"/>
        <v>concepto</v>
      </c>
      <c r="K1015" t="str">
        <f t="shared" si="92"/>
        <v>debit</v>
      </c>
      <c r="L1015" t="str">
        <f t="shared" si="95"/>
        <v>insert into dbax_defi_conc (pref_conc, codi_conc, tipo_conc, tipo_peri, tipo_valo, tipo_cuen) values ('cl-cs','PropiedadesDeInversionExtranjeras','concepto','instant','xbrli:monetaryItemType','debit')</v>
      </c>
    </row>
    <row r="1016" spans="1:12" x14ac:dyDescent="0.25">
      <c r="A1016" t="s">
        <v>1076</v>
      </c>
      <c r="B1016" t="s">
        <v>303</v>
      </c>
      <c r="C1016" t="s">
        <v>304</v>
      </c>
      <c r="D1016" t="s">
        <v>305</v>
      </c>
      <c r="E1016" t="s">
        <v>306</v>
      </c>
      <c r="F1016" t="s">
        <v>78</v>
      </c>
      <c r="G1016" s="1" t="str">
        <f t="shared" si="90"/>
        <v>cl-cs_PropiedadesDeInversionMiembro</v>
      </c>
      <c r="H1016" t="str">
        <f t="shared" si="93"/>
        <v>cl-cs</v>
      </c>
      <c r="I1016" t="str">
        <f t="shared" si="94"/>
        <v>PropiedadesDeInversionMiembro</v>
      </c>
      <c r="J1016" t="str">
        <f t="shared" si="91"/>
        <v>concepto</v>
      </c>
      <c r="K1016" t="str">
        <f t="shared" si="92"/>
        <v>abstract</v>
      </c>
      <c r="L1016" t="str">
        <f t="shared" si="95"/>
        <v>insert into dbax_defi_conc (pref_conc, codi_conc, tipo_conc, tipo_peri, tipo_valo, tipo_cuen) values ('cl-cs','PropiedadesDeInversionMiembro','concepto','duration','nonnum:domainItemType','abstract')</v>
      </c>
    </row>
    <row r="1017" spans="1:12" x14ac:dyDescent="0.25">
      <c r="A1017" t="s">
        <v>1077</v>
      </c>
      <c r="B1017" t="s">
        <v>303</v>
      </c>
      <c r="C1017" t="s">
        <v>392</v>
      </c>
      <c r="D1017" t="s">
        <v>310</v>
      </c>
      <c r="E1017" t="s">
        <v>311</v>
      </c>
      <c r="F1017" t="s">
        <v>78</v>
      </c>
      <c r="G1017" s="1" t="str">
        <f t="shared" si="90"/>
        <v>cl-cs_PropiedadesDeInversionNacionales</v>
      </c>
      <c r="H1017" t="str">
        <f t="shared" si="93"/>
        <v>cl-cs</v>
      </c>
      <c r="I1017" t="str">
        <f t="shared" si="94"/>
        <v>PropiedadesDeInversionNacionales</v>
      </c>
      <c r="J1017" t="str">
        <f t="shared" si="91"/>
        <v>concepto</v>
      </c>
      <c r="K1017" t="str">
        <f t="shared" si="92"/>
        <v>debit</v>
      </c>
      <c r="L1017" t="str">
        <f t="shared" si="95"/>
        <v>insert into dbax_defi_conc (pref_conc, codi_conc, tipo_conc, tipo_peri, tipo_valo, tipo_cuen) values ('cl-cs','PropiedadesDeInversionNacionales','concepto','instant','xbrli:monetaryItemType','debit')</v>
      </c>
    </row>
    <row r="1018" spans="1:12" x14ac:dyDescent="0.25">
      <c r="A1018" t="s">
        <v>1078</v>
      </c>
      <c r="B1018" t="s">
        <v>303</v>
      </c>
      <c r="C1018" t="s">
        <v>304</v>
      </c>
      <c r="D1018" t="s">
        <v>317</v>
      </c>
      <c r="E1018" t="s">
        <v>306</v>
      </c>
      <c r="F1018" t="s">
        <v>78</v>
      </c>
      <c r="G1018" s="1" t="str">
        <f t="shared" si="90"/>
        <v>cl-cs_PropiedadesDeInversionPartidas</v>
      </c>
      <c r="H1018" t="str">
        <f t="shared" si="93"/>
        <v>cl-cs</v>
      </c>
      <c r="I1018" t="str">
        <f t="shared" si="94"/>
        <v>PropiedadesDeInversionPartidas</v>
      </c>
      <c r="J1018" t="str">
        <f t="shared" si="91"/>
        <v>concepto</v>
      </c>
      <c r="K1018" t="str">
        <f t="shared" si="92"/>
        <v>abstract</v>
      </c>
      <c r="L1018" t="str">
        <f t="shared" si="95"/>
        <v>insert into dbax_defi_conc (pref_conc, codi_conc, tipo_conc, tipo_peri, tipo_valo, tipo_cuen) values ('cl-cs','PropiedadesDeInversionPartidas','concepto','duration','xbrli:stringItemType','abstract')</v>
      </c>
    </row>
    <row r="1019" spans="1:12" x14ac:dyDescent="0.25">
      <c r="A1019" t="s">
        <v>1079</v>
      </c>
      <c r="B1019" t="s">
        <v>303</v>
      </c>
      <c r="C1019" t="s">
        <v>304</v>
      </c>
      <c r="D1019" t="s">
        <v>317</v>
      </c>
      <c r="E1019" t="s">
        <v>306</v>
      </c>
      <c r="F1019" t="s">
        <v>78</v>
      </c>
      <c r="G1019" s="1" t="str">
        <f t="shared" si="90"/>
        <v>cl-cs_PropiedadesDeInversionSinopsis</v>
      </c>
      <c r="H1019" t="str">
        <f t="shared" si="93"/>
        <v>cl-cs</v>
      </c>
      <c r="I1019" t="str">
        <f t="shared" si="94"/>
        <v>PropiedadesDeInversionSinopsis</v>
      </c>
      <c r="J1019" t="str">
        <f t="shared" si="91"/>
        <v>concepto</v>
      </c>
      <c r="K1019" t="str">
        <f t="shared" si="92"/>
        <v>abstract</v>
      </c>
      <c r="L1019" t="str">
        <f t="shared" si="95"/>
        <v>insert into dbax_defi_conc (pref_conc, codi_conc, tipo_conc, tipo_peri, tipo_valo, tipo_cuen) values ('cl-cs','PropiedadesDeInversionSinopsis','concepto','duration','xbrli:stringItemType','abstract')</v>
      </c>
    </row>
    <row r="1020" spans="1:12" x14ac:dyDescent="0.25">
      <c r="A1020" t="s">
        <v>1080</v>
      </c>
      <c r="B1020" t="s">
        <v>324</v>
      </c>
      <c r="C1020" t="s">
        <v>304</v>
      </c>
      <c r="D1020" t="s">
        <v>317</v>
      </c>
      <c r="E1020" t="s">
        <v>306</v>
      </c>
      <c r="F1020" t="s">
        <v>78</v>
      </c>
      <c r="G1020" s="1" t="str">
        <f t="shared" si="90"/>
        <v>cl-cs_PropiedadesDeInversionTabla</v>
      </c>
      <c r="H1020" t="str">
        <f t="shared" si="93"/>
        <v>cl-cs</v>
      </c>
      <c r="I1020" t="str">
        <f t="shared" si="94"/>
        <v>PropiedadesDeInversionTabla</v>
      </c>
      <c r="J1020" t="str">
        <f t="shared" si="91"/>
        <v>hipercubo</v>
      </c>
      <c r="K1020" t="str">
        <f t="shared" si="92"/>
        <v>abstract</v>
      </c>
      <c r="L1020" t="str">
        <f t="shared" si="95"/>
        <v>insert into dbax_defi_conc (pref_conc, codi_conc, tipo_conc, tipo_peri, tipo_valo, tipo_cuen) values ('cl-cs','PropiedadesDeInversionTabla','hipercubo','duration','xbrli:stringItemType','abstract')</v>
      </c>
    </row>
    <row r="1021" spans="1:12" x14ac:dyDescent="0.25">
      <c r="A1021" t="s">
        <v>1081</v>
      </c>
      <c r="B1021" t="s">
        <v>330</v>
      </c>
      <c r="C1021" t="s">
        <v>304</v>
      </c>
      <c r="D1021" t="s">
        <v>317</v>
      </c>
      <c r="E1021" t="s">
        <v>306</v>
      </c>
      <c r="F1021" t="s">
        <v>78</v>
      </c>
      <c r="G1021" s="1" t="str">
        <f t="shared" si="90"/>
        <v>cl-cs_PropiedadesDeUsoPropioEje</v>
      </c>
      <c r="H1021" t="str">
        <f t="shared" si="93"/>
        <v>cl-cs</v>
      </c>
      <c r="I1021" t="str">
        <f t="shared" si="94"/>
        <v>PropiedadesDeUsoPropioEje</v>
      </c>
      <c r="J1021" t="str">
        <f t="shared" si="91"/>
        <v>dimension</v>
      </c>
      <c r="K1021" t="str">
        <f t="shared" si="92"/>
        <v>abstract</v>
      </c>
      <c r="L1021" t="str">
        <f t="shared" si="95"/>
        <v>insert into dbax_defi_conc (pref_conc, codi_conc, tipo_conc, tipo_peri, tipo_valo, tipo_cuen) values ('cl-cs','PropiedadesDeUsoPropioEje','dimension','duration','xbrli:stringItemType','abstract')</v>
      </c>
    </row>
    <row r="1022" spans="1:12" x14ac:dyDescent="0.25">
      <c r="A1022" t="s">
        <v>1082</v>
      </c>
      <c r="B1022" t="s">
        <v>303</v>
      </c>
      <c r="C1022" t="s">
        <v>304</v>
      </c>
      <c r="D1022" t="s">
        <v>305</v>
      </c>
      <c r="E1022" t="s">
        <v>306</v>
      </c>
      <c r="F1022" t="s">
        <v>78</v>
      </c>
      <c r="G1022" s="1" t="str">
        <f t="shared" si="90"/>
        <v>cl-cs_PropiedadesDeUsoPropioMiembro</v>
      </c>
      <c r="H1022" t="str">
        <f t="shared" si="93"/>
        <v>cl-cs</v>
      </c>
      <c r="I1022" t="str">
        <f t="shared" si="94"/>
        <v>PropiedadesDeUsoPropioMiembro</v>
      </c>
      <c r="J1022" t="str">
        <f t="shared" si="91"/>
        <v>concepto</v>
      </c>
      <c r="K1022" t="str">
        <f t="shared" si="92"/>
        <v>abstract</v>
      </c>
      <c r="L1022" t="str">
        <f t="shared" si="95"/>
        <v>insert into dbax_defi_conc (pref_conc, codi_conc, tipo_conc, tipo_peri, tipo_valo, tipo_cuen) values ('cl-cs','PropiedadesDeUsoPropioMiembro','concepto','duration','nonnum:domainItemType','abstract')</v>
      </c>
    </row>
    <row r="1023" spans="1:12" x14ac:dyDescent="0.25">
      <c r="A1023" t="s">
        <v>1083</v>
      </c>
      <c r="B1023" t="s">
        <v>303</v>
      </c>
      <c r="C1023" t="s">
        <v>304</v>
      </c>
      <c r="D1023" t="s">
        <v>317</v>
      </c>
      <c r="E1023" t="s">
        <v>306</v>
      </c>
      <c r="F1023" t="s">
        <v>78</v>
      </c>
      <c r="G1023" s="1" t="str">
        <f t="shared" si="90"/>
        <v>cl-cs_PropiedadesDeUsoPropioSinopsis</v>
      </c>
      <c r="H1023" t="str">
        <f t="shared" si="93"/>
        <v>cl-cs</v>
      </c>
      <c r="I1023" t="str">
        <f t="shared" si="94"/>
        <v>PropiedadesDeUsoPropioSinopsis</v>
      </c>
      <c r="J1023" t="str">
        <f t="shared" si="91"/>
        <v>concepto</v>
      </c>
      <c r="K1023" t="str">
        <f t="shared" si="92"/>
        <v>abstract</v>
      </c>
      <c r="L1023" t="str">
        <f t="shared" si="95"/>
        <v>insert into dbax_defi_conc (pref_conc, codi_conc, tipo_conc, tipo_peri, tipo_valo, tipo_cuen) values ('cl-cs','PropiedadesDeUsoPropioSinopsis','concepto','duration','xbrli:stringItemType','abstract')</v>
      </c>
    </row>
    <row r="1024" spans="1:12" x14ac:dyDescent="0.25">
      <c r="A1024" t="s">
        <v>1084</v>
      </c>
      <c r="B1024" t="s">
        <v>324</v>
      </c>
      <c r="C1024" t="s">
        <v>304</v>
      </c>
      <c r="D1024" t="s">
        <v>317</v>
      </c>
      <c r="E1024" t="s">
        <v>306</v>
      </c>
      <c r="F1024" t="s">
        <v>78</v>
      </c>
      <c r="G1024" s="1" t="str">
        <f t="shared" si="90"/>
        <v>cl-cs_PropiedadesDeUsoPropioTabla</v>
      </c>
      <c r="H1024" t="str">
        <f t="shared" si="93"/>
        <v>cl-cs</v>
      </c>
      <c r="I1024" t="str">
        <f t="shared" si="94"/>
        <v>PropiedadesDeUsoPropioTabla</v>
      </c>
      <c r="J1024" t="str">
        <f t="shared" si="91"/>
        <v>hipercubo</v>
      </c>
      <c r="K1024" t="str">
        <f t="shared" si="92"/>
        <v>abstract</v>
      </c>
      <c r="L1024" t="str">
        <f t="shared" si="95"/>
        <v>insert into dbax_defi_conc (pref_conc, codi_conc, tipo_conc, tipo_peri, tipo_valo, tipo_cuen) values ('cl-cs','PropiedadesDeUsoPropioTabla','hipercubo','duration','xbrli:stringItemType','abstract')</v>
      </c>
    </row>
    <row r="1025" spans="1:12" x14ac:dyDescent="0.25">
      <c r="A1025" t="s">
        <v>661</v>
      </c>
      <c r="B1025" t="s">
        <v>303</v>
      </c>
      <c r="C1025" t="s">
        <v>392</v>
      </c>
      <c r="D1025" t="s">
        <v>310</v>
      </c>
      <c r="E1025" t="s">
        <v>311</v>
      </c>
      <c r="F1025" t="s">
        <v>78</v>
      </c>
      <c r="G1025" s="1" t="str">
        <f t="shared" si="90"/>
        <v>cl-cs_PropiedadesUsoPropio</v>
      </c>
      <c r="H1025" t="str">
        <f t="shared" si="93"/>
        <v>cl-cs</v>
      </c>
      <c r="I1025" t="str">
        <f t="shared" si="94"/>
        <v>PropiedadesUsoPropio</v>
      </c>
      <c r="J1025" t="str">
        <f t="shared" si="91"/>
        <v>concepto</v>
      </c>
      <c r="K1025" t="str">
        <f t="shared" si="92"/>
        <v>debit</v>
      </c>
      <c r="L1025" t="str">
        <f t="shared" si="95"/>
        <v>insert into dbax_defi_conc (pref_conc, codi_conc, tipo_conc, tipo_peri, tipo_valo, tipo_cuen) values ('cl-cs','PropiedadesUsoPropio','concepto','instant','xbrli:monetaryItemType','debit')</v>
      </c>
    </row>
    <row r="1026" spans="1:12" x14ac:dyDescent="0.25">
      <c r="A1026" t="s">
        <v>661</v>
      </c>
      <c r="B1026" t="s">
        <v>303</v>
      </c>
      <c r="C1026" t="s">
        <v>392</v>
      </c>
      <c r="D1026" t="s">
        <v>310</v>
      </c>
      <c r="E1026" t="s">
        <v>311</v>
      </c>
      <c r="F1026" t="s">
        <v>78</v>
      </c>
      <c r="G1026" s="1" t="str">
        <f t="shared" si="90"/>
        <v>cl-cs_PropiedadesUsoPropio</v>
      </c>
      <c r="H1026" t="str">
        <f t="shared" si="93"/>
        <v>cl-cs</v>
      </c>
      <c r="I1026" t="str">
        <f t="shared" si="94"/>
        <v>PropiedadesUsoPropio</v>
      </c>
      <c r="J1026" t="str">
        <f t="shared" si="91"/>
        <v>concepto</v>
      </c>
      <c r="K1026" t="str">
        <f t="shared" si="92"/>
        <v>debit</v>
      </c>
      <c r="L1026" t="str">
        <f t="shared" si="95"/>
        <v>insert into dbax_defi_conc (pref_conc, codi_conc, tipo_conc, tipo_peri, tipo_valo, tipo_cuen) values ('cl-cs','PropiedadesUsoPropio','concepto','instant','xbrli:monetaryItemType','debit')</v>
      </c>
    </row>
    <row r="1027" spans="1:12" x14ac:dyDescent="0.25">
      <c r="A1027" t="s">
        <v>1085</v>
      </c>
      <c r="B1027" t="s">
        <v>303</v>
      </c>
      <c r="C1027" t="s">
        <v>304</v>
      </c>
      <c r="D1027" t="s">
        <v>317</v>
      </c>
      <c r="E1027" t="s">
        <v>306</v>
      </c>
      <c r="F1027" t="s">
        <v>78</v>
      </c>
      <c r="G1027" s="1" t="str">
        <f t="shared" si="90"/>
        <v>cl-cs_PropiedadesUsoPropioPartidas</v>
      </c>
      <c r="H1027" t="str">
        <f t="shared" si="93"/>
        <v>cl-cs</v>
      </c>
      <c r="I1027" t="str">
        <f t="shared" si="94"/>
        <v>PropiedadesUsoPropioPartidas</v>
      </c>
      <c r="J1027" t="str">
        <f t="shared" si="91"/>
        <v>concepto</v>
      </c>
      <c r="K1027" t="str">
        <f t="shared" si="92"/>
        <v>abstract</v>
      </c>
      <c r="L1027" t="str">
        <f t="shared" si="95"/>
        <v>insert into dbax_defi_conc (pref_conc, codi_conc, tipo_conc, tipo_peri, tipo_valo, tipo_cuen) values ('cl-cs','PropiedadesUsoPropioPartidas','concepto','duration','xbrli:stringItemType','abstract')</v>
      </c>
    </row>
    <row r="1028" spans="1:12" x14ac:dyDescent="0.25">
      <c r="A1028" t="s">
        <v>1086</v>
      </c>
      <c r="B1028" t="s">
        <v>303</v>
      </c>
      <c r="C1028" t="s">
        <v>392</v>
      </c>
      <c r="D1028" t="s">
        <v>310</v>
      </c>
      <c r="E1028" t="s">
        <v>311</v>
      </c>
      <c r="F1028" t="s">
        <v>78</v>
      </c>
      <c r="G1028" s="1" t="str">
        <f t="shared" si="90"/>
        <v>cl-cs_TerminoContratoLeasingEntre1Y5Años</v>
      </c>
      <c r="H1028" t="str">
        <f t="shared" si="93"/>
        <v>cl-cs</v>
      </c>
      <c r="I1028" t="str">
        <f t="shared" si="94"/>
        <v>TerminoContratoLeasingEntre1Y5Años</v>
      </c>
      <c r="J1028" t="str">
        <f t="shared" si="91"/>
        <v>concepto</v>
      </c>
      <c r="K1028" t="str">
        <f t="shared" si="92"/>
        <v>debit</v>
      </c>
      <c r="L1028" t="str">
        <f t="shared" si="95"/>
        <v>insert into dbax_defi_conc (pref_conc, codi_conc, tipo_conc, tipo_peri, tipo_valo, tipo_cuen) values ('cl-cs','TerminoContratoLeasingEntre1Y5Años','concepto','instant','xbrli:monetaryItemType','debit')</v>
      </c>
    </row>
    <row r="1029" spans="1:12" x14ac:dyDescent="0.25">
      <c r="A1029" t="s">
        <v>1087</v>
      </c>
      <c r="B1029" t="s">
        <v>303</v>
      </c>
      <c r="C1029" t="s">
        <v>392</v>
      </c>
      <c r="D1029" t="s">
        <v>310</v>
      </c>
      <c r="E1029" t="s">
        <v>311</v>
      </c>
      <c r="F1029" t="s">
        <v>78</v>
      </c>
      <c r="G1029" s="1" t="str">
        <f t="shared" si="90"/>
        <v>cl-cs_TerminoContratoLeasingHasta1Año</v>
      </c>
      <c r="H1029" t="str">
        <f t="shared" si="93"/>
        <v>cl-cs</v>
      </c>
      <c r="I1029" t="str">
        <f t="shared" si="94"/>
        <v>TerminoContratoLeasingHasta1Año</v>
      </c>
      <c r="J1029" t="str">
        <f t="shared" si="91"/>
        <v>concepto</v>
      </c>
      <c r="K1029" t="str">
        <f t="shared" si="92"/>
        <v>debit</v>
      </c>
      <c r="L1029" t="str">
        <f t="shared" si="95"/>
        <v>insert into dbax_defi_conc (pref_conc, codi_conc, tipo_conc, tipo_peri, tipo_valo, tipo_cuen) values ('cl-cs','TerminoContratoLeasingHasta1Año','concepto','instant','xbrli:monetaryItemType','debit')</v>
      </c>
    </row>
    <row r="1030" spans="1:12" x14ac:dyDescent="0.25">
      <c r="A1030" t="s">
        <v>1088</v>
      </c>
      <c r="B1030" t="s">
        <v>303</v>
      </c>
      <c r="C1030" t="s">
        <v>392</v>
      </c>
      <c r="D1030" t="s">
        <v>310</v>
      </c>
      <c r="E1030" t="s">
        <v>311</v>
      </c>
      <c r="F1030" t="s">
        <v>78</v>
      </c>
      <c r="G1030" s="1" t="str">
        <f t="shared" si="90"/>
        <v>cl-cs_TerminoContratoLeasingSuperior5Años</v>
      </c>
      <c r="H1030" t="str">
        <f t="shared" si="93"/>
        <v>cl-cs</v>
      </c>
      <c r="I1030" t="str">
        <f t="shared" si="94"/>
        <v>TerminoContratoLeasingSuperior5Años</v>
      </c>
      <c r="J1030" t="str">
        <f t="shared" si="91"/>
        <v>concepto</v>
      </c>
      <c r="K1030" t="str">
        <f t="shared" si="92"/>
        <v>debit</v>
      </c>
      <c r="L1030" t="str">
        <f t="shared" si="95"/>
        <v>insert into dbax_defi_conc (pref_conc, codi_conc, tipo_conc, tipo_peri, tipo_valo, tipo_cuen) values ('cl-cs','TerminoContratoLeasingSuperior5Años','concepto','instant','xbrli:monetaryItemType','debit')</v>
      </c>
    </row>
    <row r="1031" spans="1:12" x14ac:dyDescent="0.25">
      <c r="A1031" t="s">
        <v>1089</v>
      </c>
      <c r="B1031" t="s">
        <v>303</v>
      </c>
      <c r="C1031" t="s">
        <v>304</v>
      </c>
      <c r="D1031" t="s">
        <v>305</v>
      </c>
      <c r="E1031" t="s">
        <v>306</v>
      </c>
      <c r="F1031" t="s">
        <v>78</v>
      </c>
      <c r="G1031" s="1" t="str">
        <f t="shared" si="90"/>
        <v>cl-cs_TerrenosMiembro</v>
      </c>
      <c r="H1031" t="str">
        <f t="shared" si="93"/>
        <v>cl-cs</v>
      </c>
      <c r="I1031" t="str">
        <f t="shared" si="94"/>
        <v>TerrenosMiembro</v>
      </c>
      <c r="J1031" t="str">
        <f t="shared" si="91"/>
        <v>concepto</v>
      </c>
      <c r="K1031" t="str">
        <f t="shared" si="92"/>
        <v>abstract</v>
      </c>
      <c r="L1031" t="str">
        <f t="shared" si="95"/>
        <v>insert into dbax_defi_conc (pref_conc, codi_conc, tipo_conc, tipo_peri, tipo_valo, tipo_cuen) values ('cl-cs','TerrenosMiembro','concepto','duration','nonnum:domainItemType','abstract')</v>
      </c>
    </row>
    <row r="1032" spans="1:12" x14ac:dyDescent="0.25">
      <c r="A1032" t="s">
        <v>1089</v>
      </c>
      <c r="B1032" t="s">
        <v>303</v>
      </c>
      <c r="C1032" t="s">
        <v>304</v>
      </c>
      <c r="D1032" t="s">
        <v>305</v>
      </c>
      <c r="E1032" t="s">
        <v>306</v>
      </c>
      <c r="F1032" t="s">
        <v>78</v>
      </c>
      <c r="G1032" s="1" t="str">
        <f t="shared" si="90"/>
        <v>cl-cs_TerrenosMiembro</v>
      </c>
      <c r="H1032" t="str">
        <f t="shared" si="93"/>
        <v>cl-cs</v>
      </c>
      <c r="I1032" t="str">
        <f t="shared" si="94"/>
        <v>TerrenosMiembro</v>
      </c>
      <c r="J1032" t="str">
        <f t="shared" si="91"/>
        <v>concepto</v>
      </c>
      <c r="K1032" t="str">
        <f t="shared" si="92"/>
        <v>abstract</v>
      </c>
      <c r="L1032" t="str">
        <f t="shared" si="95"/>
        <v>insert into dbax_defi_conc (pref_conc, codi_conc, tipo_conc, tipo_peri, tipo_valo, tipo_cuen) values ('cl-cs','TerrenosMiembro','concepto','duration','nonnum:domainItemType','abstract')</v>
      </c>
    </row>
    <row r="1033" spans="1:12" x14ac:dyDescent="0.25">
      <c r="A1033" t="s">
        <v>1090</v>
      </c>
      <c r="B1033" t="s">
        <v>303</v>
      </c>
      <c r="C1033" t="s">
        <v>392</v>
      </c>
      <c r="D1033" t="s">
        <v>310</v>
      </c>
      <c r="E1033" t="s">
        <v>311</v>
      </c>
      <c r="F1033" t="s">
        <v>78</v>
      </c>
      <c r="G1033" s="1" t="str">
        <f t="shared" ref="G1033:G1096" si="96">MID(A1033,FIND("#",A1033)+1,10000)</f>
        <v>cl-cs_ValorContablePropiedadesInversion</v>
      </c>
      <c r="H1033" t="str">
        <f t="shared" si="93"/>
        <v>cl-cs</v>
      </c>
      <c r="I1033" t="str">
        <f t="shared" si="94"/>
        <v>ValorContablePropiedadesInversion</v>
      </c>
      <c r="J1033" t="str">
        <f t="shared" ref="J1033:J1096" si="97">IF(B1033="xbrldt:hypercubeItem","hipercubo",IF(B1033="xbrli:item","concepto",IF(B1033="xbrldt:dimensionItem","dimension",B1033)))</f>
        <v>concepto</v>
      </c>
      <c r="K1033" t="str">
        <f t="shared" ref="K1033:K1096" si="98">IF(E1033&lt;&gt;"false",E1033,"")</f>
        <v>debit</v>
      </c>
      <c r="L1033" t="str">
        <f t="shared" si="95"/>
        <v>insert into dbax_defi_conc (pref_conc, codi_conc, tipo_conc, tipo_peri, tipo_valo, tipo_cuen) values ('cl-cs','ValorContablePropiedadesInversion','concepto','instant','xbrli:monetaryItemType','debit')</v>
      </c>
    </row>
    <row r="1034" spans="1:12" x14ac:dyDescent="0.25">
      <c r="A1034" t="s">
        <v>1090</v>
      </c>
      <c r="B1034" t="s">
        <v>303</v>
      </c>
      <c r="C1034" t="s">
        <v>392</v>
      </c>
      <c r="D1034" t="s">
        <v>310</v>
      </c>
      <c r="E1034" t="s">
        <v>311</v>
      </c>
      <c r="F1034" t="s">
        <v>78</v>
      </c>
      <c r="G1034" s="1" t="str">
        <f t="shared" si="96"/>
        <v>cl-cs_ValorContablePropiedadesInversion</v>
      </c>
      <c r="H1034" t="str">
        <f t="shared" ref="H1034:H1097" si="99">MID(G1034,1,FIND("_",G1034)-1)</f>
        <v>cl-cs</v>
      </c>
      <c r="I1034" t="str">
        <f t="shared" ref="I1034:I1097" si="100">MID(G1034,FIND("_",G1034)+1,10000)</f>
        <v>ValorContablePropiedadesInversion</v>
      </c>
      <c r="J1034" t="str">
        <f t="shared" si="97"/>
        <v>concepto</v>
      </c>
      <c r="K1034" t="str">
        <f t="shared" si="98"/>
        <v>debit</v>
      </c>
      <c r="L1034" t="str">
        <f t="shared" ref="L1034:L1097" si="101">CONCATENATE("insert into dbax_defi_conc (pref_conc, codi_conc, tipo_conc, tipo_peri, tipo_valo, tipo_cuen) values ('",H1034,"','",I1034,"','",J1034,"','",C1034,"','",D1034,"','",K1034,"')")</f>
        <v>insert into dbax_defi_conc (pref_conc, codi_conc, tipo_conc, tipo_peri, tipo_valo, tipo_cuen) values ('cl-cs','ValorContablePropiedadesInversion','concepto','instant','xbrli:monetaryItemType','debit')</v>
      </c>
    </row>
    <row r="1035" spans="1:12" x14ac:dyDescent="0.25">
      <c r="A1035" t="s">
        <v>1091</v>
      </c>
      <c r="B1035" t="s">
        <v>303</v>
      </c>
      <c r="C1035" t="s">
        <v>392</v>
      </c>
      <c r="D1035" t="s">
        <v>310</v>
      </c>
      <c r="E1035" t="s">
        <v>311</v>
      </c>
      <c r="F1035" t="s">
        <v>78</v>
      </c>
      <c r="G1035" s="1" t="str">
        <f t="shared" si="96"/>
        <v>cl-cs_ValorContablePropiedadesUsoPropio</v>
      </c>
      <c r="H1035" t="str">
        <f t="shared" si="99"/>
        <v>cl-cs</v>
      </c>
      <c r="I1035" t="str">
        <f t="shared" si="100"/>
        <v>ValorContablePropiedadesUsoPropio</v>
      </c>
      <c r="J1035" t="str">
        <f t="shared" si="97"/>
        <v>concepto</v>
      </c>
      <c r="K1035" t="str">
        <f t="shared" si="98"/>
        <v>debit</v>
      </c>
      <c r="L1035" t="str">
        <f t="shared" si="101"/>
        <v>insert into dbax_defi_conc (pref_conc, codi_conc, tipo_conc, tipo_peri, tipo_valo, tipo_cuen) values ('cl-cs','ValorContablePropiedadesUsoPropio','concepto','instant','xbrli:monetaryItemType','debit')</v>
      </c>
    </row>
    <row r="1036" spans="1:12" x14ac:dyDescent="0.25">
      <c r="A1036" t="s">
        <v>1092</v>
      </c>
      <c r="B1036" t="s">
        <v>303</v>
      </c>
      <c r="C1036" t="s">
        <v>304</v>
      </c>
      <c r="D1036" t="s">
        <v>305</v>
      </c>
      <c r="E1036" t="s">
        <v>306</v>
      </c>
      <c r="F1036" t="s">
        <v>78</v>
      </c>
      <c r="G1036" s="1" t="str">
        <f t="shared" si="96"/>
        <v>cl-cs_ValorContratoLeasingMiembro</v>
      </c>
      <c r="H1036" t="str">
        <f t="shared" si="99"/>
        <v>cl-cs</v>
      </c>
      <c r="I1036" t="str">
        <f t="shared" si="100"/>
        <v>ValorContratoLeasingMiembro</v>
      </c>
      <c r="J1036" t="str">
        <f t="shared" si="97"/>
        <v>concepto</v>
      </c>
      <c r="K1036" t="str">
        <f t="shared" si="98"/>
        <v>abstract</v>
      </c>
      <c r="L1036" t="str">
        <f t="shared" si="101"/>
        <v>insert into dbax_defi_conc (pref_conc, codi_conc, tipo_conc, tipo_peri, tipo_valo, tipo_cuen) values ('cl-cs','ValorContratoLeasingMiembro','concepto','duration','nonnum:domainItemType','abstract')</v>
      </c>
    </row>
    <row r="1037" spans="1:12" x14ac:dyDescent="0.25">
      <c r="A1037" t="s">
        <v>1093</v>
      </c>
      <c r="B1037" t="s">
        <v>303</v>
      </c>
      <c r="C1037" t="s">
        <v>304</v>
      </c>
      <c r="D1037" t="s">
        <v>305</v>
      </c>
      <c r="E1037" t="s">
        <v>306</v>
      </c>
      <c r="F1037" t="s">
        <v>78</v>
      </c>
      <c r="G1037" s="1" t="str">
        <f t="shared" si="96"/>
        <v>cl-cs_ValorCostoLeasingMiembro</v>
      </c>
      <c r="H1037" t="str">
        <f t="shared" si="99"/>
        <v>cl-cs</v>
      </c>
      <c r="I1037" t="str">
        <f t="shared" si="100"/>
        <v>ValorCostoLeasingMiembro</v>
      </c>
      <c r="J1037" t="str">
        <f t="shared" si="97"/>
        <v>concepto</v>
      </c>
      <c r="K1037" t="str">
        <f t="shared" si="98"/>
        <v>abstract</v>
      </c>
      <c r="L1037" t="str">
        <f t="shared" si="101"/>
        <v>insert into dbax_defi_conc (pref_conc, codi_conc, tipo_conc, tipo_peri, tipo_valo, tipo_cuen) values ('cl-cs','ValorCostoLeasingMiembro','concepto','duration','nonnum:domainItemType','abstract')</v>
      </c>
    </row>
    <row r="1038" spans="1:12" x14ac:dyDescent="0.25">
      <c r="A1038" t="s">
        <v>1094</v>
      </c>
      <c r="B1038" t="s">
        <v>330</v>
      </c>
      <c r="C1038" t="s">
        <v>304</v>
      </c>
      <c r="D1038" t="s">
        <v>317</v>
      </c>
      <c r="E1038" t="s">
        <v>306</v>
      </c>
      <c r="F1038" t="s">
        <v>78</v>
      </c>
      <c r="G1038" s="1" t="str">
        <f t="shared" si="96"/>
        <v>cl-cs_ValoresContratosArrendamientosEje</v>
      </c>
      <c r="H1038" t="str">
        <f t="shared" si="99"/>
        <v>cl-cs</v>
      </c>
      <c r="I1038" t="str">
        <f t="shared" si="100"/>
        <v>ValoresContratosArrendamientosEje</v>
      </c>
      <c r="J1038" t="str">
        <f t="shared" si="97"/>
        <v>dimension</v>
      </c>
      <c r="K1038" t="str">
        <f t="shared" si="98"/>
        <v>abstract</v>
      </c>
      <c r="L1038" t="str">
        <f t="shared" si="101"/>
        <v>insert into dbax_defi_conc (pref_conc, codi_conc, tipo_conc, tipo_peri, tipo_valo, tipo_cuen) values ('cl-cs','ValoresContratosArrendamientosEje','dimension','duration','xbrli:stringItemType','abstract')</v>
      </c>
    </row>
    <row r="1039" spans="1:12" x14ac:dyDescent="0.25">
      <c r="A1039" t="s">
        <v>1095</v>
      </c>
      <c r="B1039" t="s">
        <v>303</v>
      </c>
      <c r="C1039" t="s">
        <v>304</v>
      </c>
      <c r="D1039" t="s">
        <v>305</v>
      </c>
      <c r="E1039" t="s">
        <v>306</v>
      </c>
      <c r="F1039" t="s">
        <v>78</v>
      </c>
      <c r="G1039" s="1" t="str">
        <f t="shared" si="96"/>
        <v>cl-cs_ValorFinalContratoMiembro</v>
      </c>
      <c r="H1039" t="str">
        <f t="shared" si="99"/>
        <v>cl-cs</v>
      </c>
      <c r="I1039" t="str">
        <f t="shared" si="100"/>
        <v>ValorFinalContratoMiembro</v>
      </c>
      <c r="J1039" t="str">
        <f t="shared" si="97"/>
        <v>concepto</v>
      </c>
      <c r="K1039" t="str">
        <f t="shared" si="98"/>
        <v>abstract</v>
      </c>
      <c r="L1039" t="str">
        <f t="shared" si="101"/>
        <v>insert into dbax_defi_conc (pref_conc, codi_conc, tipo_conc, tipo_peri, tipo_valo, tipo_cuen) values ('cl-cs','ValorFinalContratoMiembro','concepto','duration','nonnum:domainItemType','abstract')</v>
      </c>
    </row>
    <row r="1040" spans="1:12" x14ac:dyDescent="0.25">
      <c r="A1040" t="s">
        <v>1096</v>
      </c>
      <c r="B1040" t="s">
        <v>303</v>
      </c>
      <c r="C1040" t="s">
        <v>304</v>
      </c>
      <c r="D1040" t="s">
        <v>305</v>
      </c>
      <c r="E1040" t="s">
        <v>306</v>
      </c>
      <c r="F1040" t="s">
        <v>78</v>
      </c>
      <c r="G1040" s="1" t="str">
        <f t="shared" si="96"/>
        <v>cl-cs_ValorPresenteLeasingMiembro</v>
      </c>
      <c r="H1040" t="str">
        <f t="shared" si="99"/>
        <v>cl-cs</v>
      </c>
      <c r="I1040" t="str">
        <f t="shared" si="100"/>
        <v>ValorPresenteLeasingMiembro</v>
      </c>
      <c r="J1040" t="str">
        <f t="shared" si="97"/>
        <v>concepto</v>
      </c>
      <c r="K1040" t="str">
        <f t="shared" si="98"/>
        <v>abstract</v>
      </c>
      <c r="L1040" t="str">
        <f t="shared" si="101"/>
        <v>insert into dbax_defi_conc (pref_conc, codi_conc, tipo_conc, tipo_peri, tipo_valo, tipo_cuen) values ('cl-cs','ValorPresenteLeasingMiembro','concepto','duration','nonnum:domainItemType','abstract')</v>
      </c>
    </row>
    <row r="1041" spans="1:12" x14ac:dyDescent="0.25">
      <c r="A1041" t="s">
        <v>1097</v>
      </c>
      <c r="B1041" t="s">
        <v>303</v>
      </c>
      <c r="C1041" t="s">
        <v>392</v>
      </c>
      <c r="D1041" t="s">
        <v>310</v>
      </c>
      <c r="E1041" t="s">
        <v>311</v>
      </c>
      <c r="F1041" t="s">
        <v>78</v>
      </c>
      <c r="G1041" s="1" t="str">
        <f t="shared" si="96"/>
        <v>cl-cs_ValorRazonablePropiedadesInversion</v>
      </c>
      <c r="H1041" t="str">
        <f t="shared" si="99"/>
        <v>cl-cs</v>
      </c>
      <c r="I1041" t="str">
        <f t="shared" si="100"/>
        <v>ValorRazonablePropiedadesInversion</v>
      </c>
      <c r="J1041" t="str">
        <f t="shared" si="97"/>
        <v>concepto</v>
      </c>
      <c r="K1041" t="str">
        <f t="shared" si="98"/>
        <v>debit</v>
      </c>
      <c r="L1041" t="str">
        <f t="shared" si="101"/>
        <v>insert into dbax_defi_conc (pref_conc, codi_conc, tipo_conc, tipo_peri, tipo_valo, tipo_cuen) values ('cl-cs','ValorRazonablePropiedadesInversion','concepto','instant','xbrli:monetaryItemType','debit')</v>
      </c>
    </row>
    <row r="1042" spans="1:12" x14ac:dyDescent="0.25">
      <c r="A1042" t="s">
        <v>1098</v>
      </c>
      <c r="B1042" t="s">
        <v>303</v>
      </c>
      <c r="C1042" t="s">
        <v>392</v>
      </c>
      <c r="D1042" t="s">
        <v>310</v>
      </c>
      <c r="E1042" t="s">
        <v>311</v>
      </c>
      <c r="F1042" t="s">
        <v>78</v>
      </c>
      <c r="G1042" s="1" t="str">
        <f t="shared" si="96"/>
        <v>cl-cs_ValorRazonablePropiedadesUsoPropio</v>
      </c>
      <c r="H1042" t="str">
        <f t="shared" si="99"/>
        <v>cl-cs</v>
      </c>
      <c r="I1042" t="str">
        <f t="shared" si="100"/>
        <v>ValorRazonablePropiedadesUsoPropio</v>
      </c>
      <c r="J1042" t="str">
        <f t="shared" si="97"/>
        <v>concepto</v>
      </c>
      <c r="K1042" t="str">
        <f t="shared" si="98"/>
        <v>debit</v>
      </c>
      <c r="L1042" t="str">
        <f t="shared" si="101"/>
        <v>insert into dbax_defi_conc (pref_conc, codi_conc, tipo_conc, tipo_peri, tipo_valo, tipo_cuen) values ('cl-cs','ValorRazonablePropiedadesUsoPropio','concepto','instant','xbrli:monetaryItemType','debit')</v>
      </c>
    </row>
    <row r="1043" spans="1:12" x14ac:dyDescent="0.25">
      <c r="A1043" t="s">
        <v>1099</v>
      </c>
      <c r="B1043" t="s">
        <v>303</v>
      </c>
      <c r="C1043" t="s">
        <v>304</v>
      </c>
      <c r="D1043" t="s">
        <v>305</v>
      </c>
      <c r="E1043" t="s">
        <v>306</v>
      </c>
      <c r="F1043" t="s">
        <v>78</v>
      </c>
      <c r="G1043" s="1" t="str">
        <f t="shared" si="96"/>
        <v>cl-cs_ValorTasacionLeasingMiembro</v>
      </c>
      <c r="H1043" t="str">
        <f t="shared" si="99"/>
        <v>cl-cs</v>
      </c>
      <c r="I1043" t="str">
        <f t="shared" si="100"/>
        <v>ValorTasacionLeasingMiembro</v>
      </c>
      <c r="J1043" t="str">
        <f t="shared" si="97"/>
        <v>concepto</v>
      </c>
      <c r="K1043" t="str">
        <f t="shared" si="98"/>
        <v>abstract</v>
      </c>
      <c r="L1043" t="str">
        <f t="shared" si="101"/>
        <v>insert into dbax_defi_conc (pref_conc, codi_conc, tipo_conc, tipo_peri, tipo_valo, tipo_cuen) values ('cl-cs','ValorTasacionLeasingMiembro','concepto','duration','nonnum:domainItemType','abstract')</v>
      </c>
    </row>
    <row r="1044" spans="1:12" x14ac:dyDescent="0.25">
      <c r="A1044" t="s">
        <v>1100</v>
      </c>
      <c r="B1044" t="s">
        <v>303</v>
      </c>
      <c r="C1044" t="s">
        <v>304</v>
      </c>
      <c r="D1044" t="s">
        <v>310</v>
      </c>
      <c r="E1044" t="s">
        <v>315</v>
      </c>
      <c r="F1044" t="s">
        <v>78</v>
      </c>
      <c r="G1044" s="1" t="str">
        <f t="shared" si="96"/>
        <v>cl-cs_VentasBajasYTransferenciasPropiedadesInversion</v>
      </c>
      <c r="H1044" t="str">
        <f t="shared" si="99"/>
        <v>cl-cs</v>
      </c>
      <c r="I1044" t="str">
        <f t="shared" si="100"/>
        <v>VentasBajasYTransferenciasPropiedadesInversion</v>
      </c>
      <c r="J1044" t="str">
        <f t="shared" si="97"/>
        <v>concepto</v>
      </c>
      <c r="K1044" t="str">
        <f t="shared" si="98"/>
        <v>credit</v>
      </c>
      <c r="L1044" t="str">
        <f t="shared" si="101"/>
        <v>insert into dbax_defi_conc (pref_conc, codi_conc, tipo_conc, tipo_peri, tipo_valo, tipo_cuen) values ('cl-cs','VentasBajasYTransferenciasPropiedadesInversion','concepto','duration','xbrli:monetaryItemType','credit')</v>
      </c>
    </row>
    <row r="1045" spans="1:12" x14ac:dyDescent="0.25">
      <c r="A1045" t="s">
        <v>1101</v>
      </c>
      <c r="B1045" t="s">
        <v>303</v>
      </c>
      <c r="C1045" t="s">
        <v>304</v>
      </c>
      <c r="D1045" t="s">
        <v>310</v>
      </c>
      <c r="E1045" t="s">
        <v>315</v>
      </c>
      <c r="F1045" t="s">
        <v>78</v>
      </c>
      <c r="G1045" s="1" t="str">
        <f t="shared" si="96"/>
        <v>cl-cs_VentasBajasYTransferenciasPropiedadesUsoPropio</v>
      </c>
      <c r="H1045" t="str">
        <f t="shared" si="99"/>
        <v>cl-cs</v>
      </c>
      <c r="I1045" t="str">
        <f t="shared" si="100"/>
        <v>VentasBajasYTransferenciasPropiedadesUsoPropio</v>
      </c>
      <c r="J1045" t="str">
        <f t="shared" si="97"/>
        <v>concepto</v>
      </c>
      <c r="K1045" t="str">
        <f t="shared" si="98"/>
        <v>credit</v>
      </c>
      <c r="L1045" t="str">
        <f t="shared" si="101"/>
        <v>insert into dbax_defi_conc (pref_conc, codi_conc, tipo_conc, tipo_peri, tipo_valo, tipo_cuen) values ('cl-cs','VentasBajasYTransferenciasPropiedadesUsoPropio','concepto','duration','xbrli:monetaryItemType','credit')</v>
      </c>
    </row>
    <row r="1046" spans="1:12" x14ac:dyDescent="0.25">
      <c r="A1046" t="s">
        <v>589</v>
      </c>
      <c r="B1046" t="s">
        <v>303</v>
      </c>
      <c r="C1046" t="s">
        <v>392</v>
      </c>
      <c r="D1046" t="s">
        <v>310</v>
      </c>
      <c r="E1046" t="s">
        <v>311</v>
      </c>
      <c r="F1046" t="s">
        <v>78</v>
      </c>
      <c r="G1046" s="1" t="str">
        <f t="shared" si="96"/>
        <v>cl-cs_ActivosNoCorrientesMantenidosParaVenta</v>
      </c>
      <c r="H1046" t="str">
        <f t="shared" si="99"/>
        <v>cl-cs</v>
      </c>
      <c r="I1046" t="str">
        <f t="shared" si="100"/>
        <v>ActivosNoCorrientesMantenidosParaVenta</v>
      </c>
      <c r="J1046" t="str">
        <f t="shared" si="97"/>
        <v>concepto</v>
      </c>
      <c r="K1046" t="str">
        <f t="shared" si="98"/>
        <v>debit</v>
      </c>
      <c r="L1046" t="str">
        <f t="shared" si="101"/>
        <v>insert into dbax_defi_conc (pref_conc, codi_conc, tipo_conc, tipo_peri, tipo_valo, tipo_cuen) values ('cl-cs','ActivosNoCorrientesMantenidosParaVenta','concepto','instant','xbrli:monetaryItemType','debit')</v>
      </c>
    </row>
    <row r="1047" spans="1:12" x14ac:dyDescent="0.25">
      <c r="A1047" t="s">
        <v>1102</v>
      </c>
      <c r="B1047" t="s">
        <v>303</v>
      </c>
      <c r="C1047" t="s">
        <v>304</v>
      </c>
      <c r="D1047" t="s">
        <v>305</v>
      </c>
      <c r="E1047" t="s">
        <v>306</v>
      </c>
      <c r="F1047" t="s">
        <v>78</v>
      </c>
      <c r="G1047" s="1" t="str">
        <f t="shared" si="96"/>
        <v>cl-cs_ActivosNoCorrientesMantenidosParaVentaMiembro</v>
      </c>
      <c r="H1047" t="str">
        <f t="shared" si="99"/>
        <v>cl-cs</v>
      </c>
      <c r="I1047" t="str">
        <f t="shared" si="100"/>
        <v>ActivosNoCorrientesMantenidosParaVentaMiembro</v>
      </c>
      <c r="J1047" t="str">
        <f t="shared" si="97"/>
        <v>concepto</v>
      </c>
      <c r="K1047" t="str">
        <f t="shared" si="98"/>
        <v>abstract</v>
      </c>
      <c r="L1047" t="str">
        <f t="shared" si="101"/>
        <v>insert into dbax_defi_conc (pref_conc, codi_conc, tipo_conc, tipo_peri, tipo_valo, tipo_cuen) values ('cl-cs','ActivosNoCorrientesMantenidosParaVentaMiembro','concepto','duration','nonnum:domainItemType','abstract')</v>
      </c>
    </row>
    <row r="1048" spans="1:12" x14ac:dyDescent="0.25">
      <c r="A1048" t="s">
        <v>1103</v>
      </c>
      <c r="B1048" t="s">
        <v>303</v>
      </c>
      <c r="C1048" t="s">
        <v>304</v>
      </c>
      <c r="D1048" t="s">
        <v>317</v>
      </c>
      <c r="E1048" t="s">
        <v>306</v>
      </c>
      <c r="F1048" t="s">
        <v>78</v>
      </c>
      <c r="G1048" s="1" t="str">
        <f t="shared" si="96"/>
        <v>cl-cs_ActivosNoCorrientesMantenidosParaVentaPartidas</v>
      </c>
      <c r="H1048" t="str">
        <f t="shared" si="99"/>
        <v>cl-cs</v>
      </c>
      <c r="I1048" t="str">
        <f t="shared" si="100"/>
        <v>ActivosNoCorrientesMantenidosParaVentaPartidas</v>
      </c>
      <c r="J1048" t="str">
        <f t="shared" si="97"/>
        <v>concepto</v>
      </c>
      <c r="K1048" t="str">
        <f t="shared" si="98"/>
        <v>abstract</v>
      </c>
      <c r="L1048" t="str">
        <f t="shared" si="101"/>
        <v>insert into dbax_defi_conc (pref_conc, codi_conc, tipo_conc, tipo_peri, tipo_valo, tipo_cuen) values ('cl-cs','ActivosNoCorrientesMantenidosParaVentaPartidas','concepto','duration','xbrli:stringItemType','abstract')</v>
      </c>
    </row>
    <row r="1049" spans="1:12" x14ac:dyDescent="0.25">
      <c r="A1049" t="s">
        <v>1104</v>
      </c>
      <c r="B1049" t="s">
        <v>303</v>
      </c>
      <c r="C1049" t="s">
        <v>304</v>
      </c>
      <c r="D1049" t="s">
        <v>317</v>
      </c>
      <c r="E1049" t="s">
        <v>306</v>
      </c>
      <c r="F1049" t="s">
        <v>78</v>
      </c>
      <c r="G1049" s="1" t="str">
        <f t="shared" si="96"/>
        <v>cl-cs_ActivosNoCorrientesMantenidosParaVentaSinopsis</v>
      </c>
      <c r="H1049" t="str">
        <f t="shared" si="99"/>
        <v>cl-cs</v>
      </c>
      <c r="I1049" t="str">
        <f t="shared" si="100"/>
        <v>ActivosNoCorrientesMantenidosParaVentaSinopsis</v>
      </c>
      <c r="J1049" t="str">
        <f t="shared" si="97"/>
        <v>concepto</v>
      </c>
      <c r="K1049" t="str">
        <f t="shared" si="98"/>
        <v>abstract</v>
      </c>
      <c r="L1049" t="str">
        <f t="shared" si="101"/>
        <v>insert into dbax_defi_conc (pref_conc, codi_conc, tipo_conc, tipo_peri, tipo_valo, tipo_cuen) values ('cl-cs','ActivosNoCorrientesMantenidosParaVentaSinopsis','concepto','duration','xbrli:stringItemType','abstract')</v>
      </c>
    </row>
    <row r="1050" spans="1:12" x14ac:dyDescent="0.25">
      <c r="A1050" t="s">
        <v>1105</v>
      </c>
      <c r="B1050" t="s">
        <v>324</v>
      </c>
      <c r="C1050" t="s">
        <v>304</v>
      </c>
      <c r="D1050" t="s">
        <v>317</v>
      </c>
      <c r="E1050" t="s">
        <v>306</v>
      </c>
      <c r="F1050" t="s">
        <v>78</v>
      </c>
      <c r="G1050" s="1" t="str">
        <f t="shared" si="96"/>
        <v>cl-cs_ActivosNoCorrientesMantenidosParaVentaTabla</v>
      </c>
      <c r="H1050" t="str">
        <f t="shared" si="99"/>
        <v>cl-cs</v>
      </c>
      <c r="I1050" t="str">
        <f t="shared" si="100"/>
        <v>ActivosNoCorrientesMantenidosParaVentaTabla</v>
      </c>
      <c r="J1050" t="str">
        <f t="shared" si="97"/>
        <v>hipercubo</v>
      </c>
      <c r="K1050" t="str">
        <f t="shared" si="98"/>
        <v>abstract</v>
      </c>
      <c r="L1050" t="str">
        <f t="shared" si="101"/>
        <v>insert into dbax_defi_conc (pref_conc, codi_conc, tipo_conc, tipo_peri, tipo_valo, tipo_cuen) values ('cl-cs','ActivosNoCorrientesMantenidosParaVentaTabla','hipercubo','duration','xbrli:stringItemType','abstract')</v>
      </c>
    </row>
    <row r="1051" spans="1:12" x14ac:dyDescent="0.25">
      <c r="A1051" t="s">
        <v>1106</v>
      </c>
      <c r="B1051" t="s">
        <v>303</v>
      </c>
      <c r="C1051" t="s">
        <v>304</v>
      </c>
      <c r="D1051" t="s">
        <v>580</v>
      </c>
      <c r="E1051" t="s">
        <v>349</v>
      </c>
      <c r="F1051" t="s">
        <v>78</v>
      </c>
      <c r="G1051" s="1" t="str">
        <f t="shared" si="96"/>
        <v>cl-cs_ExplicacionActivosNoCorrientesMantenidosParaVentaBloqueDeTexto</v>
      </c>
      <c r="H1051" t="str">
        <f t="shared" si="99"/>
        <v>cl-cs</v>
      </c>
      <c r="I1051" t="str">
        <f t="shared" si="100"/>
        <v>ExplicacionActivosNoCorrientesMantenidosParaVentaBloqueDeTexto</v>
      </c>
      <c r="J1051" t="str">
        <f t="shared" si="97"/>
        <v>concepto</v>
      </c>
      <c r="K1051" t="str">
        <f t="shared" si="98"/>
        <v/>
      </c>
      <c r="L1051" t="str">
        <f t="shared" si="101"/>
        <v>insert into dbax_defi_conc (pref_conc, codi_conc, tipo_conc, tipo_peri, tipo_valo, tipo_cuen) values ('cl-cs','ExplicacionActivosNoCorrientesMantenidosParaVentaBloqueDeTexto','concepto','duration','nonnum:escapedItemType','')</v>
      </c>
    </row>
    <row r="1052" spans="1:12" x14ac:dyDescent="0.25">
      <c r="A1052" t="s">
        <v>1107</v>
      </c>
      <c r="B1052" t="s">
        <v>330</v>
      </c>
      <c r="C1052" t="s">
        <v>304</v>
      </c>
      <c r="D1052" t="s">
        <v>317</v>
      </c>
      <c r="E1052" t="s">
        <v>306</v>
      </c>
      <c r="F1052" t="s">
        <v>78</v>
      </c>
      <c r="G1052" s="1" t="str">
        <f t="shared" si="96"/>
        <v>cl-cs_IdentificacionActivoMantenidosParaVentaEje</v>
      </c>
      <c r="H1052" t="str">
        <f t="shared" si="99"/>
        <v>cl-cs</v>
      </c>
      <c r="I1052" t="str">
        <f t="shared" si="100"/>
        <v>IdentificacionActivoMantenidosParaVentaEje</v>
      </c>
      <c r="J1052" t="str">
        <f t="shared" si="97"/>
        <v>dimension</v>
      </c>
      <c r="K1052" t="str">
        <f t="shared" si="98"/>
        <v>abstract</v>
      </c>
      <c r="L1052" t="str">
        <f t="shared" si="101"/>
        <v>insert into dbax_defi_conc (pref_conc, codi_conc, tipo_conc, tipo_peri, tipo_valo, tipo_cuen) values ('cl-cs','IdentificacionActivoMantenidosParaVentaEje','dimension','duration','xbrli:stringItemType','abstract')</v>
      </c>
    </row>
    <row r="1053" spans="1:12" x14ac:dyDescent="0.25">
      <c r="A1053" t="s">
        <v>1108</v>
      </c>
      <c r="B1053" t="s">
        <v>303</v>
      </c>
      <c r="C1053" t="s">
        <v>304</v>
      </c>
      <c r="D1053" t="s">
        <v>310</v>
      </c>
      <c r="E1053" t="s">
        <v>311</v>
      </c>
      <c r="F1053" t="s">
        <v>78</v>
      </c>
      <c r="G1053" s="1" t="str">
        <f t="shared" si="96"/>
        <v>cl-cs_ReconocimientoResultadoPerdidaActivosMantenidoParaVenta</v>
      </c>
      <c r="H1053" t="str">
        <f t="shared" si="99"/>
        <v>cl-cs</v>
      </c>
      <c r="I1053" t="str">
        <f t="shared" si="100"/>
        <v>ReconocimientoResultadoPerdidaActivosMantenidoParaVenta</v>
      </c>
      <c r="J1053" t="str">
        <f t="shared" si="97"/>
        <v>concepto</v>
      </c>
      <c r="K1053" t="str">
        <f t="shared" si="98"/>
        <v>debit</v>
      </c>
      <c r="L1053" t="str">
        <f t="shared" si="101"/>
        <v>insert into dbax_defi_conc (pref_conc, codi_conc, tipo_conc, tipo_peri, tipo_valo, tipo_cuen) values ('cl-cs','ReconocimientoResultadoPerdidaActivosMantenidoParaVenta','concepto','duration','xbrli:monetaryItemType','debit')</v>
      </c>
    </row>
    <row r="1054" spans="1:12" x14ac:dyDescent="0.25">
      <c r="A1054" t="s">
        <v>1109</v>
      </c>
      <c r="B1054" t="s">
        <v>303</v>
      </c>
      <c r="C1054" t="s">
        <v>304</v>
      </c>
      <c r="D1054" t="s">
        <v>310</v>
      </c>
      <c r="E1054" t="s">
        <v>315</v>
      </c>
      <c r="F1054" t="s">
        <v>78</v>
      </c>
      <c r="G1054" s="1" t="str">
        <f t="shared" si="96"/>
        <v>cl-cs_ReconocimientoResultadoUtilidadActivosMantenidoParaVenta</v>
      </c>
      <c r="H1054" t="str">
        <f t="shared" si="99"/>
        <v>cl-cs</v>
      </c>
      <c r="I1054" t="str">
        <f t="shared" si="100"/>
        <v>ReconocimientoResultadoUtilidadActivosMantenidoParaVenta</v>
      </c>
      <c r="J1054" t="str">
        <f t="shared" si="97"/>
        <v>concepto</v>
      </c>
      <c r="K1054" t="str">
        <f t="shared" si="98"/>
        <v>credit</v>
      </c>
      <c r="L1054" t="str">
        <f t="shared" si="101"/>
        <v>insert into dbax_defi_conc (pref_conc, codi_conc, tipo_conc, tipo_peri, tipo_valo, tipo_cuen) values ('cl-cs','ReconocimientoResultadoUtilidadActivosMantenidoParaVenta','concepto','duration','xbrli:monetaryItemType','credit')</v>
      </c>
    </row>
    <row r="1055" spans="1:12" x14ac:dyDescent="0.25">
      <c r="A1055" t="s">
        <v>1110</v>
      </c>
      <c r="B1055" t="s">
        <v>303</v>
      </c>
      <c r="C1055" t="s">
        <v>392</v>
      </c>
      <c r="D1055" t="s">
        <v>310</v>
      </c>
      <c r="E1055" t="s">
        <v>311</v>
      </c>
      <c r="F1055" t="s">
        <v>78</v>
      </c>
      <c r="G1055" s="1" t="str">
        <f t="shared" si="96"/>
        <v>cl-cs_ActivosCorrientesCuentasPorCobrarAsegurados</v>
      </c>
      <c r="H1055" t="str">
        <f t="shared" si="99"/>
        <v>cl-cs</v>
      </c>
      <c r="I1055" t="str">
        <f t="shared" si="100"/>
        <v>ActivosCorrientesCuentasPorCobrarAsegurados</v>
      </c>
      <c r="J1055" t="str">
        <f t="shared" si="97"/>
        <v>concepto</v>
      </c>
      <c r="K1055" t="str">
        <f t="shared" si="98"/>
        <v>debit</v>
      </c>
      <c r="L1055" t="str">
        <f t="shared" si="101"/>
        <v>insert into dbax_defi_conc (pref_conc, codi_conc, tipo_conc, tipo_peri, tipo_valo, tipo_cuen) values ('cl-cs','ActivosCorrientesCuentasPorCobrarAsegurados','concepto','instant','xbrli:monetaryItemType','debit')</v>
      </c>
    </row>
    <row r="1056" spans="1:12" x14ac:dyDescent="0.25">
      <c r="A1056" t="s">
        <v>1111</v>
      </c>
      <c r="B1056" t="s">
        <v>303</v>
      </c>
      <c r="C1056" t="s">
        <v>392</v>
      </c>
      <c r="D1056" t="s">
        <v>310</v>
      </c>
      <c r="E1056" t="s">
        <v>311</v>
      </c>
      <c r="F1056" t="s">
        <v>78</v>
      </c>
      <c r="G1056" s="1" t="str">
        <f t="shared" si="96"/>
        <v>cl-cs_ActivosNoCorrientesCuentasPorCobrarAsegurados</v>
      </c>
      <c r="H1056" t="str">
        <f t="shared" si="99"/>
        <v>cl-cs</v>
      </c>
      <c r="I1056" t="str">
        <f t="shared" si="100"/>
        <v>ActivosNoCorrientesCuentasPorCobrarAsegurados</v>
      </c>
      <c r="J1056" t="str">
        <f t="shared" si="97"/>
        <v>concepto</v>
      </c>
      <c r="K1056" t="str">
        <f t="shared" si="98"/>
        <v>debit</v>
      </c>
      <c r="L1056" t="str">
        <f t="shared" si="101"/>
        <v>insert into dbax_defi_conc (pref_conc, codi_conc, tipo_conc, tipo_peri, tipo_valo, tipo_cuen) values ('cl-cs','ActivosNoCorrientesCuentasPorCobrarAsegurados','concepto','instant','xbrli:monetaryItemType','debit')</v>
      </c>
    </row>
    <row r="1057" spans="1:12" x14ac:dyDescent="0.25">
      <c r="A1057" t="s">
        <v>1112</v>
      </c>
      <c r="B1057" t="s">
        <v>303</v>
      </c>
      <c r="C1057" t="s">
        <v>392</v>
      </c>
      <c r="D1057" t="s">
        <v>310</v>
      </c>
      <c r="E1057" t="s">
        <v>315</v>
      </c>
      <c r="F1057" t="s">
        <v>78</v>
      </c>
      <c r="G1057" s="1" t="str">
        <f t="shared" si="96"/>
        <v>cl-cs_AjustesPorNoIdentificacion</v>
      </c>
      <c r="H1057" t="str">
        <f t="shared" si="99"/>
        <v>cl-cs</v>
      </c>
      <c r="I1057" t="str">
        <f t="shared" si="100"/>
        <v>AjustesPorNoIdentificacion</v>
      </c>
      <c r="J1057" t="str">
        <f t="shared" si="97"/>
        <v>concepto</v>
      </c>
      <c r="K1057" t="str">
        <f t="shared" si="98"/>
        <v>credit</v>
      </c>
      <c r="L1057" t="str">
        <f t="shared" si="101"/>
        <v>insert into dbax_defi_conc (pref_conc, codi_conc, tipo_conc, tipo_peri, tipo_valo, tipo_cuen) values ('cl-cs','AjustesPorNoIdentificacion','concepto','instant','xbrli:monetaryItemType','credit')</v>
      </c>
    </row>
    <row r="1058" spans="1:12" x14ac:dyDescent="0.25">
      <c r="A1058" t="s">
        <v>1113</v>
      </c>
      <c r="B1058" t="s">
        <v>303</v>
      </c>
      <c r="C1058" t="s">
        <v>304</v>
      </c>
      <c r="D1058" t="s">
        <v>310</v>
      </c>
      <c r="E1058" t="s">
        <v>349</v>
      </c>
      <c r="F1058" t="s">
        <v>78</v>
      </c>
      <c r="G1058" s="1" t="str">
        <f t="shared" si="96"/>
        <v>cl-cs_AumentoDisminucionProvisionDeterioroCuentasPorCobrarAsegurados</v>
      </c>
      <c r="H1058" t="str">
        <f t="shared" si="99"/>
        <v>cl-cs</v>
      </c>
      <c r="I1058" t="str">
        <f t="shared" si="100"/>
        <v>AumentoDisminucionProvisionDeterioroCuentasPorCobrarAsegurados</v>
      </c>
      <c r="J1058" t="str">
        <f t="shared" si="97"/>
        <v>concepto</v>
      </c>
      <c r="K1058" t="str">
        <f t="shared" si="98"/>
        <v/>
      </c>
      <c r="L1058" t="str">
        <f t="shared" si="101"/>
        <v>insert into dbax_defi_conc (pref_conc, codi_conc, tipo_conc, tipo_peri, tipo_valo, tipo_cuen) values ('cl-cs','AumentoDisminucionProvisionDeterioroCuentasPorCobrarAsegurados','concepto','duration','xbrli:monetaryItemType','')</v>
      </c>
    </row>
    <row r="1059" spans="1:12" x14ac:dyDescent="0.25">
      <c r="A1059" t="s">
        <v>1114</v>
      </c>
      <c r="B1059" t="s">
        <v>303</v>
      </c>
      <c r="C1059" t="s">
        <v>304</v>
      </c>
      <c r="D1059" t="s">
        <v>310</v>
      </c>
      <c r="E1059" t="s">
        <v>349</v>
      </c>
      <c r="F1059" t="s">
        <v>78</v>
      </c>
      <c r="G1059" s="1" t="str">
        <f t="shared" si="96"/>
        <v>cl-cs_CastigoCuentasPorCobrarAsegurados</v>
      </c>
      <c r="H1059" t="str">
        <f t="shared" si="99"/>
        <v>cl-cs</v>
      </c>
      <c r="I1059" t="str">
        <f t="shared" si="100"/>
        <v>CastigoCuentasPorCobrarAsegurados</v>
      </c>
      <c r="J1059" t="str">
        <f t="shared" si="97"/>
        <v>concepto</v>
      </c>
      <c r="K1059" t="str">
        <f t="shared" si="98"/>
        <v/>
      </c>
      <c r="L1059" t="str">
        <f t="shared" si="101"/>
        <v>insert into dbax_defi_conc (pref_conc, codi_conc, tipo_conc, tipo_peri, tipo_valo, tipo_cuen) values ('cl-cs','CastigoCuentasPorCobrarAsegurados','concepto','duration','xbrli:monetaryItemType','')</v>
      </c>
    </row>
    <row r="1060" spans="1:12" x14ac:dyDescent="0.25">
      <c r="A1060" t="s">
        <v>1115</v>
      </c>
      <c r="B1060" t="s">
        <v>303</v>
      </c>
      <c r="C1060" t="s">
        <v>304</v>
      </c>
      <c r="D1060" t="s">
        <v>305</v>
      </c>
      <c r="E1060" t="s">
        <v>306</v>
      </c>
      <c r="F1060" t="s">
        <v>78</v>
      </c>
      <c r="G1060" s="1" t="str">
        <f t="shared" si="96"/>
        <v>cl-cs_ConEspecificacionFormaPagoMiembro</v>
      </c>
      <c r="H1060" t="str">
        <f t="shared" si="99"/>
        <v>cl-cs</v>
      </c>
      <c r="I1060" t="str">
        <f t="shared" si="100"/>
        <v>ConEspecificacionFormaPagoMiembro</v>
      </c>
      <c r="J1060" t="str">
        <f t="shared" si="97"/>
        <v>concepto</v>
      </c>
      <c r="K1060" t="str">
        <f t="shared" si="98"/>
        <v>abstract</v>
      </c>
      <c r="L1060" t="str">
        <f t="shared" si="101"/>
        <v>insert into dbax_defi_conc (pref_conc, codi_conc, tipo_conc, tipo_peri, tipo_valo, tipo_cuen) values ('cl-cs','ConEspecificacionFormaPagoMiembro','concepto','duration','nonnum:domainItemType','abstract')</v>
      </c>
    </row>
    <row r="1061" spans="1:12" x14ac:dyDescent="0.25">
      <c r="A1061" t="s">
        <v>1116</v>
      </c>
      <c r="B1061" t="s">
        <v>303</v>
      </c>
      <c r="C1061" t="s">
        <v>392</v>
      </c>
      <c r="D1061" t="s">
        <v>310</v>
      </c>
      <c r="E1061" t="s">
        <v>311</v>
      </c>
      <c r="F1061" t="s">
        <v>78</v>
      </c>
      <c r="G1061" s="1" t="str">
        <f t="shared" si="96"/>
        <v>cl-cs_CreditoNoExigibleSegurosRevocablesSinEspecificarFormaPago</v>
      </c>
      <c r="H1061" t="str">
        <f t="shared" si="99"/>
        <v>cl-cs</v>
      </c>
      <c r="I1061" t="str">
        <f t="shared" si="100"/>
        <v>CreditoNoExigibleSegurosRevocablesSinEspecificarFormaPago</v>
      </c>
      <c r="J1061" t="str">
        <f t="shared" si="97"/>
        <v>concepto</v>
      </c>
      <c r="K1061" t="str">
        <f t="shared" si="98"/>
        <v>debit</v>
      </c>
      <c r="L1061" t="str">
        <f t="shared" si="101"/>
        <v>insert into dbax_defi_conc (pref_conc, codi_conc, tipo_conc, tipo_peri, tipo_valo, tipo_cuen) values ('cl-cs','CreditoNoExigibleSegurosRevocablesSinEspecificarFormaPago','concepto','instant','xbrli:monetaryItemType','debit')</v>
      </c>
    </row>
    <row r="1062" spans="1:12" x14ac:dyDescent="0.25">
      <c r="A1062" t="s">
        <v>1117</v>
      </c>
      <c r="B1062" t="s">
        <v>303</v>
      </c>
      <c r="C1062" t="s">
        <v>392</v>
      </c>
      <c r="D1062" t="s">
        <v>310</v>
      </c>
      <c r="E1062" t="s">
        <v>311</v>
      </c>
      <c r="F1062" t="s">
        <v>78</v>
      </c>
      <c r="G1062" s="1" t="str">
        <f t="shared" si="96"/>
        <v>cl-cs_CreditoNoVencidoSegurosRevocables</v>
      </c>
      <c r="H1062" t="str">
        <f t="shared" si="99"/>
        <v>cl-cs</v>
      </c>
      <c r="I1062" t="str">
        <f t="shared" si="100"/>
        <v>CreditoNoVencidoSegurosRevocables</v>
      </c>
      <c r="J1062" t="str">
        <f t="shared" si="97"/>
        <v>concepto</v>
      </c>
      <c r="K1062" t="str">
        <f t="shared" si="98"/>
        <v>debit</v>
      </c>
      <c r="L1062" t="str">
        <f t="shared" si="101"/>
        <v>insert into dbax_defi_conc (pref_conc, codi_conc, tipo_conc, tipo_peri, tipo_valo, tipo_cuen) values ('cl-cs','CreditoNoVencidoSegurosRevocables','concepto','instant','xbrli:monetaryItemType','debit')</v>
      </c>
    </row>
    <row r="1063" spans="1:12" x14ac:dyDescent="0.25">
      <c r="A1063" t="s">
        <v>595</v>
      </c>
      <c r="B1063" t="s">
        <v>303</v>
      </c>
      <c r="C1063" t="s">
        <v>392</v>
      </c>
      <c r="D1063" t="s">
        <v>310</v>
      </c>
      <c r="E1063" t="s">
        <v>311</v>
      </c>
      <c r="F1063" t="s">
        <v>78</v>
      </c>
      <c r="G1063" s="1" t="str">
        <f t="shared" si="96"/>
        <v>cl-cs_CuentasPorCobrarAsegurados</v>
      </c>
      <c r="H1063" t="str">
        <f t="shared" si="99"/>
        <v>cl-cs</v>
      </c>
      <c r="I1063" t="str">
        <f t="shared" si="100"/>
        <v>CuentasPorCobrarAsegurados</v>
      </c>
      <c r="J1063" t="str">
        <f t="shared" si="97"/>
        <v>concepto</v>
      </c>
      <c r="K1063" t="str">
        <f t="shared" si="98"/>
        <v>debit</v>
      </c>
      <c r="L1063" t="str">
        <f t="shared" si="101"/>
        <v>insert into dbax_defi_conc (pref_conc, codi_conc, tipo_conc, tipo_peri, tipo_valo, tipo_cuen) values ('cl-cs','CuentasPorCobrarAsegurados','concepto','instant','xbrli:monetaryItemType','debit')</v>
      </c>
    </row>
    <row r="1064" spans="1:12" x14ac:dyDescent="0.25">
      <c r="A1064" t="s">
        <v>1118</v>
      </c>
      <c r="B1064" t="s">
        <v>324</v>
      </c>
      <c r="C1064" t="s">
        <v>304</v>
      </c>
      <c r="D1064" t="s">
        <v>317</v>
      </c>
      <c r="E1064" t="s">
        <v>306</v>
      </c>
      <c r="F1064" t="s">
        <v>78</v>
      </c>
      <c r="G1064" s="1" t="str">
        <f t="shared" si="96"/>
        <v>cl-cs_CuentasPorCobrarAseguradosFormaPagoTabla</v>
      </c>
      <c r="H1064" t="str">
        <f t="shared" si="99"/>
        <v>cl-cs</v>
      </c>
      <c r="I1064" t="str">
        <f t="shared" si="100"/>
        <v>CuentasPorCobrarAseguradosFormaPagoTabla</v>
      </c>
      <c r="J1064" t="str">
        <f t="shared" si="97"/>
        <v>hipercubo</v>
      </c>
      <c r="K1064" t="str">
        <f t="shared" si="98"/>
        <v>abstract</v>
      </c>
      <c r="L1064" t="str">
        <f t="shared" si="101"/>
        <v>insert into dbax_defi_conc (pref_conc, codi_conc, tipo_conc, tipo_peri, tipo_valo, tipo_cuen) values ('cl-cs','CuentasPorCobrarAseguradosFormaPagoTabla','hipercubo','duration','xbrli:stringItemType','abstract')</v>
      </c>
    </row>
    <row r="1065" spans="1:12" x14ac:dyDescent="0.25">
      <c r="A1065" t="s">
        <v>1119</v>
      </c>
      <c r="B1065" t="s">
        <v>303</v>
      </c>
      <c r="C1065" t="s">
        <v>392</v>
      </c>
      <c r="D1065" t="s">
        <v>310</v>
      </c>
      <c r="E1065" t="s">
        <v>311</v>
      </c>
      <c r="F1065" t="s">
        <v>78</v>
      </c>
      <c r="G1065" s="1" t="str">
        <f t="shared" si="96"/>
        <v>cl-cs_CuentasPorCobrarAseguradosMonedaExtranjera</v>
      </c>
      <c r="H1065" t="str">
        <f t="shared" si="99"/>
        <v>cl-cs</v>
      </c>
      <c r="I1065" t="str">
        <f t="shared" si="100"/>
        <v>CuentasPorCobrarAseguradosMonedaExtranjera</v>
      </c>
      <c r="J1065" t="str">
        <f t="shared" si="97"/>
        <v>concepto</v>
      </c>
      <c r="K1065" t="str">
        <f t="shared" si="98"/>
        <v>debit</v>
      </c>
      <c r="L1065" t="str">
        <f t="shared" si="101"/>
        <v>insert into dbax_defi_conc (pref_conc, codi_conc, tipo_conc, tipo_peri, tipo_valo, tipo_cuen) values ('cl-cs','CuentasPorCobrarAseguradosMonedaExtranjera','concepto','instant','xbrli:monetaryItemType','debit')</v>
      </c>
    </row>
    <row r="1066" spans="1:12" x14ac:dyDescent="0.25">
      <c r="A1066" t="s">
        <v>1120</v>
      </c>
      <c r="B1066" t="s">
        <v>303</v>
      </c>
      <c r="C1066" t="s">
        <v>392</v>
      </c>
      <c r="D1066" t="s">
        <v>310</v>
      </c>
      <c r="E1066" t="s">
        <v>311</v>
      </c>
      <c r="F1066" t="s">
        <v>78</v>
      </c>
      <c r="G1066" s="1" t="str">
        <f t="shared" si="96"/>
        <v>cl-cs_CuentasPorCobrarAseguradosMonedaNacional</v>
      </c>
      <c r="H1066" t="str">
        <f t="shared" si="99"/>
        <v>cl-cs</v>
      </c>
      <c r="I1066" t="str">
        <f t="shared" si="100"/>
        <v>CuentasPorCobrarAseguradosMonedaNacional</v>
      </c>
      <c r="J1066" t="str">
        <f t="shared" si="97"/>
        <v>concepto</v>
      </c>
      <c r="K1066" t="str">
        <f t="shared" si="98"/>
        <v>debit</v>
      </c>
      <c r="L1066" t="str">
        <f t="shared" si="101"/>
        <v>insert into dbax_defi_conc (pref_conc, codi_conc, tipo_conc, tipo_peri, tipo_valo, tipo_cuen) values ('cl-cs','CuentasPorCobrarAseguradosMonedaNacional','concepto','instant','xbrli:monetaryItemType','debit')</v>
      </c>
    </row>
    <row r="1067" spans="1:12" x14ac:dyDescent="0.25">
      <c r="A1067" t="s">
        <v>1121</v>
      </c>
      <c r="B1067" t="s">
        <v>303</v>
      </c>
      <c r="C1067" t="s">
        <v>304</v>
      </c>
      <c r="D1067" t="s">
        <v>317</v>
      </c>
      <c r="E1067" t="s">
        <v>306</v>
      </c>
      <c r="F1067" t="s">
        <v>78</v>
      </c>
      <c r="G1067" s="1" t="str">
        <f t="shared" si="96"/>
        <v>cl-cs_CuentasPorCobrarAseguradosNacionalYExtranjeroSinopsis</v>
      </c>
      <c r="H1067" t="str">
        <f t="shared" si="99"/>
        <v>cl-cs</v>
      </c>
      <c r="I1067" t="str">
        <f t="shared" si="100"/>
        <v>CuentasPorCobrarAseguradosNacionalYExtranjeroSinopsis</v>
      </c>
      <c r="J1067" t="str">
        <f t="shared" si="97"/>
        <v>concepto</v>
      </c>
      <c r="K1067" t="str">
        <f t="shared" si="98"/>
        <v>abstract</v>
      </c>
      <c r="L1067" t="str">
        <f t="shared" si="101"/>
        <v>insert into dbax_defi_conc (pref_conc, codi_conc, tipo_conc, tipo_peri, tipo_valo, tipo_cuen) values ('cl-cs','CuentasPorCobrarAseguradosNacionalYExtranjeroSinopsis','concepto','duration','xbrli:stringItemType','abstract')</v>
      </c>
    </row>
    <row r="1068" spans="1:12" x14ac:dyDescent="0.25">
      <c r="A1068" t="s">
        <v>1122</v>
      </c>
      <c r="B1068" t="s">
        <v>303</v>
      </c>
      <c r="C1068" t="s">
        <v>304</v>
      </c>
      <c r="D1068" t="s">
        <v>317</v>
      </c>
      <c r="E1068" t="s">
        <v>306</v>
      </c>
      <c r="F1068" t="s">
        <v>78</v>
      </c>
      <c r="G1068" s="1" t="str">
        <f t="shared" si="96"/>
        <v>cl-cs_CuentasPorCobrarAseguradosPartidas</v>
      </c>
      <c r="H1068" t="str">
        <f t="shared" si="99"/>
        <v>cl-cs</v>
      </c>
      <c r="I1068" t="str">
        <f t="shared" si="100"/>
        <v>CuentasPorCobrarAseguradosPartidas</v>
      </c>
      <c r="J1068" t="str">
        <f t="shared" si="97"/>
        <v>concepto</v>
      </c>
      <c r="K1068" t="str">
        <f t="shared" si="98"/>
        <v>abstract</v>
      </c>
      <c r="L1068" t="str">
        <f t="shared" si="101"/>
        <v>insert into dbax_defi_conc (pref_conc, codi_conc, tipo_conc, tipo_peri, tipo_valo, tipo_cuen) values ('cl-cs','CuentasPorCobrarAseguradosPartidas','concepto','duration','xbrli:stringItemType','abstract')</v>
      </c>
    </row>
    <row r="1069" spans="1:12" x14ac:dyDescent="0.25">
      <c r="A1069" t="s">
        <v>1123</v>
      </c>
      <c r="B1069" t="s">
        <v>303</v>
      </c>
      <c r="C1069" t="s">
        <v>392</v>
      </c>
      <c r="D1069" t="s">
        <v>310</v>
      </c>
      <c r="E1069" t="s">
        <v>311</v>
      </c>
      <c r="F1069" t="s">
        <v>78</v>
      </c>
      <c r="G1069" s="1" t="str">
        <f t="shared" si="96"/>
        <v>cl-cs_CuentasPorCobrarAseguradosPorFormaPago</v>
      </c>
      <c r="H1069" t="str">
        <f t="shared" si="99"/>
        <v>cl-cs</v>
      </c>
      <c r="I1069" t="str">
        <f t="shared" si="100"/>
        <v>CuentasPorCobrarAseguradosPorFormaPago</v>
      </c>
      <c r="J1069" t="str">
        <f t="shared" si="97"/>
        <v>concepto</v>
      </c>
      <c r="K1069" t="str">
        <f t="shared" si="98"/>
        <v>debit</v>
      </c>
      <c r="L1069" t="str">
        <f t="shared" si="101"/>
        <v>insert into dbax_defi_conc (pref_conc, codi_conc, tipo_conc, tipo_peri, tipo_valo, tipo_cuen) values ('cl-cs','CuentasPorCobrarAseguradosPorFormaPago','concepto','instant','xbrli:monetaryItemType','debit')</v>
      </c>
    </row>
    <row r="1070" spans="1:12" x14ac:dyDescent="0.25">
      <c r="A1070" t="s">
        <v>1124</v>
      </c>
      <c r="B1070" t="s">
        <v>303</v>
      </c>
      <c r="C1070" t="s">
        <v>392</v>
      </c>
      <c r="D1070" t="s">
        <v>310</v>
      </c>
      <c r="E1070" t="s">
        <v>311</v>
      </c>
      <c r="F1070" t="s">
        <v>78</v>
      </c>
      <c r="G1070" s="1" t="str">
        <f t="shared" si="96"/>
        <v>cl-cs_CuentasPorCobrarAseguradosPorVencimiento</v>
      </c>
      <c r="H1070" t="str">
        <f t="shared" si="99"/>
        <v>cl-cs</v>
      </c>
      <c r="I1070" t="str">
        <f t="shared" si="100"/>
        <v>CuentasPorCobrarAseguradosPorVencimiento</v>
      </c>
      <c r="J1070" t="str">
        <f t="shared" si="97"/>
        <v>concepto</v>
      </c>
      <c r="K1070" t="str">
        <f t="shared" si="98"/>
        <v>debit</v>
      </c>
      <c r="L1070" t="str">
        <f t="shared" si="101"/>
        <v>insert into dbax_defi_conc (pref_conc, codi_conc, tipo_conc, tipo_peri, tipo_valo, tipo_cuen) values ('cl-cs','CuentasPorCobrarAseguradosPorVencimiento','concepto','instant','xbrli:monetaryItemType','debit')</v>
      </c>
    </row>
    <row r="1071" spans="1:12" x14ac:dyDescent="0.25">
      <c r="A1071" t="s">
        <v>1125</v>
      </c>
      <c r="B1071" t="s">
        <v>303</v>
      </c>
      <c r="C1071" t="s">
        <v>392</v>
      </c>
      <c r="D1071" t="s">
        <v>310</v>
      </c>
      <c r="E1071" t="s">
        <v>311</v>
      </c>
      <c r="F1071" t="s">
        <v>78</v>
      </c>
      <c r="G1071" s="1" t="str">
        <f t="shared" si="96"/>
        <v>cl-cs_CuentasPorCobrarAseguradosSinCoaseguro</v>
      </c>
      <c r="H1071" t="str">
        <f t="shared" si="99"/>
        <v>cl-cs</v>
      </c>
      <c r="I1071" t="str">
        <f t="shared" si="100"/>
        <v>CuentasPorCobrarAseguradosSinCoaseguro</v>
      </c>
      <c r="J1071" t="str">
        <f t="shared" si="97"/>
        <v>concepto</v>
      </c>
      <c r="K1071" t="str">
        <f t="shared" si="98"/>
        <v>debit</v>
      </c>
      <c r="L1071" t="str">
        <f t="shared" si="101"/>
        <v>insert into dbax_defi_conc (pref_conc, codi_conc, tipo_conc, tipo_peri, tipo_valo, tipo_cuen) values ('cl-cs','CuentasPorCobrarAseguradosSinCoaseguro','concepto','instant','xbrli:monetaryItemType','debit')</v>
      </c>
    </row>
    <row r="1072" spans="1:12" x14ac:dyDescent="0.25">
      <c r="A1072" t="s">
        <v>1126</v>
      </c>
      <c r="B1072" t="s">
        <v>303</v>
      </c>
      <c r="C1072" t="s">
        <v>392</v>
      </c>
      <c r="D1072" t="s">
        <v>310</v>
      </c>
      <c r="E1072" t="s">
        <v>311</v>
      </c>
      <c r="F1072" t="s">
        <v>78</v>
      </c>
      <c r="G1072" s="1" t="str">
        <f t="shared" si="96"/>
        <v>cl-cs_CuentasPorCobrarCoaseguroLider</v>
      </c>
      <c r="H1072" t="str">
        <f t="shared" si="99"/>
        <v>cl-cs</v>
      </c>
      <c r="I1072" t="str">
        <f t="shared" si="100"/>
        <v>CuentasPorCobrarCoaseguroLider</v>
      </c>
      <c r="J1072" t="str">
        <f t="shared" si="97"/>
        <v>concepto</v>
      </c>
      <c r="K1072" t="str">
        <f t="shared" si="98"/>
        <v>debit</v>
      </c>
      <c r="L1072" t="str">
        <f t="shared" si="101"/>
        <v>insert into dbax_defi_conc (pref_conc, codi_conc, tipo_conc, tipo_peri, tipo_valo, tipo_cuen) values ('cl-cs','CuentasPorCobrarCoaseguroLider','concepto','instant','xbrli:monetaryItemType','debit')</v>
      </c>
    </row>
    <row r="1073" spans="1:12" x14ac:dyDescent="0.25">
      <c r="A1073" t="s">
        <v>1127</v>
      </c>
      <c r="B1073" t="s">
        <v>303</v>
      </c>
      <c r="C1073" t="s">
        <v>304</v>
      </c>
      <c r="D1073" t="s">
        <v>305</v>
      </c>
      <c r="E1073" t="s">
        <v>306</v>
      </c>
      <c r="F1073" t="s">
        <v>78</v>
      </c>
      <c r="G1073" s="1" t="str">
        <f t="shared" si="96"/>
        <v>cl-cs_CuentasPorCobrarCoaseguroLiderMiembro</v>
      </c>
      <c r="H1073" t="str">
        <f t="shared" si="99"/>
        <v>cl-cs</v>
      </c>
      <c r="I1073" t="str">
        <f t="shared" si="100"/>
        <v>CuentasPorCobrarCoaseguroLiderMiembro</v>
      </c>
      <c r="J1073" t="str">
        <f t="shared" si="97"/>
        <v>concepto</v>
      </c>
      <c r="K1073" t="str">
        <f t="shared" si="98"/>
        <v>abstract</v>
      </c>
      <c r="L1073" t="str">
        <f t="shared" si="101"/>
        <v>insert into dbax_defi_conc (pref_conc, codi_conc, tipo_conc, tipo_peri, tipo_valo, tipo_cuen) values ('cl-cs','CuentasPorCobrarCoaseguroLiderMiembro','concepto','duration','nonnum:domainItemType','abstract')</v>
      </c>
    </row>
    <row r="1074" spans="1:12" x14ac:dyDescent="0.25">
      <c r="A1074" t="s">
        <v>1128</v>
      </c>
      <c r="B1074" t="s">
        <v>303</v>
      </c>
      <c r="C1074" t="s">
        <v>392</v>
      </c>
      <c r="D1074" t="s">
        <v>310</v>
      </c>
      <c r="E1074" t="s">
        <v>315</v>
      </c>
      <c r="F1074" t="s">
        <v>78</v>
      </c>
      <c r="G1074" s="1" t="str">
        <f t="shared" si="96"/>
        <v>cl-cs_DeterioroCuentasPorCobrarAsegurados</v>
      </c>
      <c r="H1074" t="str">
        <f t="shared" si="99"/>
        <v>cl-cs</v>
      </c>
      <c r="I1074" t="str">
        <f t="shared" si="100"/>
        <v>DeterioroCuentasPorCobrarAsegurados</v>
      </c>
      <c r="J1074" t="str">
        <f t="shared" si="97"/>
        <v>concepto</v>
      </c>
      <c r="K1074" t="str">
        <f t="shared" si="98"/>
        <v>credit</v>
      </c>
      <c r="L1074" t="str">
        <f t="shared" si="101"/>
        <v>insert into dbax_defi_conc (pref_conc, codi_conc, tipo_conc, tipo_peri, tipo_valo, tipo_cuen) values ('cl-cs','DeterioroCuentasPorCobrarAsegurados','concepto','instant','xbrli:monetaryItemType','credit')</v>
      </c>
    </row>
    <row r="1075" spans="1:12" x14ac:dyDescent="0.25">
      <c r="A1075" t="s">
        <v>1128</v>
      </c>
      <c r="B1075" t="s">
        <v>303</v>
      </c>
      <c r="C1075" t="s">
        <v>392</v>
      </c>
      <c r="D1075" t="s">
        <v>310</v>
      </c>
      <c r="E1075" t="s">
        <v>315</v>
      </c>
      <c r="F1075" t="s">
        <v>78</v>
      </c>
      <c r="G1075" s="1" t="str">
        <f t="shared" si="96"/>
        <v>cl-cs_DeterioroCuentasPorCobrarAsegurados</v>
      </c>
      <c r="H1075" t="str">
        <f t="shared" si="99"/>
        <v>cl-cs</v>
      </c>
      <c r="I1075" t="str">
        <f t="shared" si="100"/>
        <v>DeterioroCuentasPorCobrarAsegurados</v>
      </c>
      <c r="J1075" t="str">
        <f t="shared" si="97"/>
        <v>concepto</v>
      </c>
      <c r="K1075" t="str">
        <f t="shared" si="98"/>
        <v>credit</v>
      </c>
      <c r="L1075" t="str">
        <f t="shared" si="101"/>
        <v>insert into dbax_defi_conc (pref_conc, codi_conc, tipo_conc, tipo_peri, tipo_valo, tipo_cuen) values ('cl-cs','DeterioroCuentasPorCobrarAsegurados','concepto','instant','xbrli:monetaryItemType','credit')</v>
      </c>
    </row>
    <row r="1076" spans="1:12" x14ac:dyDescent="0.25">
      <c r="A1076" t="s">
        <v>1128</v>
      </c>
      <c r="B1076" t="s">
        <v>303</v>
      </c>
      <c r="C1076" t="s">
        <v>392</v>
      </c>
      <c r="D1076" t="s">
        <v>310</v>
      </c>
      <c r="E1076" t="s">
        <v>315</v>
      </c>
      <c r="F1076" t="s">
        <v>78</v>
      </c>
      <c r="G1076" s="1" t="str">
        <f t="shared" si="96"/>
        <v>cl-cs_DeterioroCuentasPorCobrarAsegurados</v>
      </c>
      <c r="H1076" t="str">
        <f t="shared" si="99"/>
        <v>cl-cs</v>
      </c>
      <c r="I1076" t="str">
        <f t="shared" si="100"/>
        <v>DeterioroCuentasPorCobrarAsegurados</v>
      </c>
      <c r="J1076" t="str">
        <f t="shared" si="97"/>
        <v>concepto</v>
      </c>
      <c r="K1076" t="str">
        <f t="shared" si="98"/>
        <v>credit</v>
      </c>
      <c r="L1076" t="str">
        <f t="shared" si="101"/>
        <v>insert into dbax_defi_conc (pref_conc, codi_conc, tipo_conc, tipo_peri, tipo_valo, tipo_cuen) values ('cl-cs','DeterioroCuentasPorCobrarAsegurados','concepto','instant','xbrli:monetaryItemType','credit')</v>
      </c>
    </row>
    <row r="1077" spans="1:12" x14ac:dyDescent="0.25">
      <c r="A1077" t="s">
        <v>1129</v>
      </c>
      <c r="B1077" t="s">
        <v>303</v>
      </c>
      <c r="C1077" t="s">
        <v>304</v>
      </c>
      <c r="D1077" t="s">
        <v>305</v>
      </c>
      <c r="E1077" t="s">
        <v>306</v>
      </c>
      <c r="F1077" t="s">
        <v>78</v>
      </c>
      <c r="G1077" s="1" t="str">
        <f t="shared" si="96"/>
        <v>cl-cs_DeterioroCuentasPorCobrarAseguradosMiembro</v>
      </c>
      <c r="H1077" t="str">
        <f t="shared" si="99"/>
        <v>cl-cs</v>
      </c>
      <c r="I1077" t="str">
        <f t="shared" si="100"/>
        <v>DeterioroCuentasPorCobrarAseguradosMiembro</v>
      </c>
      <c r="J1077" t="str">
        <f t="shared" si="97"/>
        <v>concepto</v>
      </c>
      <c r="K1077" t="str">
        <f t="shared" si="98"/>
        <v>abstract</v>
      </c>
      <c r="L1077" t="str">
        <f t="shared" si="101"/>
        <v>insert into dbax_defi_conc (pref_conc, codi_conc, tipo_conc, tipo_peri, tipo_valo, tipo_cuen) values ('cl-cs','DeterioroCuentasPorCobrarAseguradosMiembro','concepto','duration','nonnum:domainItemType','abstract')</v>
      </c>
    </row>
    <row r="1078" spans="1:12" x14ac:dyDescent="0.25">
      <c r="A1078" t="s">
        <v>1130</v>
      </c>
      <c r="B1078" t="s">
        <v>303</v>
      </c>
      <c r="C1078" t="s">
        <v>304</v>
      </c>
      <c r="D1078" t="s">
        <v>305</v>
      </c>
      <c r="E1078" t="s">
        <v>306</v>
      </c>
      <c r="F1078" t="s">
        <v>78</v>
      </c>
      <c r="G1078" s="1" t="str">
        <f t="shared" si="96"/>
        <v>cl-cs_DeterioroCuentasPorCobrarAseguradosSinCoaseguroMiembro</v>
      </c>
      <c r="H1078" t="str">
        <f t="shared" si="99"/>
        <v>cl-cs</v>
      </c>
      <c r="I1078" t="str">
        <f t="shared" si="100"/>
        <v>DeterioroCuentasPorCobrarAseguradosSinCoaseguroMiembro</v>
      </c>
      <c r="J1078" t="str">
        <f t="shared" si="97"/>
        <v>concepto</v>
      </c>
      <c r="K1078" t="str">
        <f t="shared" si="98"/>
        <v>abstract</v>
      </c>
      <c r="L1078" t="str">
        <f t="shared" si="101"/>
        <v>insert into dbax_defi_conc (pref_conc, codi_conc, tipo_conc, tipo_peri, tipo_valo, tipo_cuen) values ('cl-cs','DeterioroCuentasPorCobrarAseguradosSinCoaseguroMiembro','concepto','duration','nonnum:domainItemType','abstract')</v>
      </c>
    </row>
    <row r="1079" spans="1:12" x14ac:dyDescent="0.25">
      <c r="A1079" t="s">
        <v>1131</v>
      </c>
      <c r="B1079" t="s">
        <v>303</v>
      </c>
      <c r="C1079" t="s">
        <v>304</v>
      </c>
      <c r="D1079" t="s">
        <v>305</v>
      </c>
      <c r="E1079" t="s">
        <v>306</v>
      </c>
      <c r="F1079" t="s">
        <v>78</v>
      </c>
      <c r="G1079" s="1" t="str">
        <f t="shared" si="96"/>
        <v>cl-cs_DeterioroCuentasPorCobrarCoaseguroLiderMiembro</v>
      </c>
      <c r="H1079" t="str">
        <f t="shared" si="99"/>
        <v>cl-cs</v>
      </c>
      <c r="I1079" t="str">
        <f t="shared" si="100"/>
        <v>DeterioroCuentasPorCobrarCoaseguroLiderMiembro</v>
      </c>
      <c r="J1079" t="str">
        <f t="shared" si="97"/>
        <v>concepto</v>
      </c>
      <c r="K1079" t="str">
        <f t="shared" si="98"/>
        <v>abstract</v>
      </c>
      <c r="L1079" t="str">
        <f t="shared" si="101"/>
        <v>insert into dbax_defi_conc (pref_conc, codi_conc, tipo_conc, tipo_peri, tipo_valo, tipo_cuen) values ('cl-cs','DeterioroCuentasPorCobrarCoaseguroLiderMiembro','concepto','duration','nonnum:domainItemType','abstract')</v>
      </c>
    </row>
    <row r="1080" spans="1:12" x14ac:dyDescent="0.25">
      <c r="A1080" t="s">
        <v>1132</v>
      </c>
      <c r="B1080" t="s">
        <v>330</v>
      </c>
      <c r="C1080" t="s">
        <v>304</v>
      </c>
      <c r="D1080" t="s">
        <v>317</v>
      </c>
      <c r="E1080" t="s">
        <v>306</v>
      </c>
      <c r="F1080" t="s">
        <v>78</v>
      </c>
      <c r="G1080" s="1" t="str">
        <f t="shared" si="96"/>
        <v>cl-cs_DeterioroPorCoaseguroEje</v>
      </c>
      <c r="H1080" t="str">
        <f t="shared" si="99"/>
        <v>cl-cs</v>
      </c>
      <c r="I1080" t="str">
        <f t="shared" si="100"/>
        <v>DeterioroPorCoaseguroEje</v>
      </c>
      <c r="J1080" t="str">
        <f t="shared" si="97"/>
        <v>dimension</v>
      </c>
      <c r="K1080" t="str">
        <f t="shared" si="98"/>
        <v>abstract</v>
      </c>
      <c r="L1080" t="str">
        <f t="shared" si="101"/>
        <v>insert into dbax_defi_conc (pref_conc, codi_conc, tipo_conc, tipo_peri, tipo_valo, tipo_cuen) values ('cl-cs','DeterioroPorCoaseguroEje','dimension','duration','xbrli:stringItemType','abstract')</v>
      </c>
    </row>
    <row r="1081" spans="1:12" x14ac:dyDescent="0.25">
      <c r="A1081" t="s">
        <v>1133</v>
      </c>
      <c r="B1081" t="s">
        <v>303</v>
      </c>
      <c r="C1081" t="s">
        <v>392</v>
      </c>
      <c r="D1081" t="s">
        <v>310</v>
      </c>
      <c r="E1081" t="s">
        <v>315</v>
      </c>
      <c r="F1081" t="s">
        <v>78</v>
      </c>
      <c r="G1081" s="1" t="str">
        <f t="shared" si="96"/>
        <v>cl-cs_DeterioroVencimientosPrimasSegurosNoRevocables</v>
      </c>
      <c r="H1081" t="str">
        <f t="shared" si="99"/>
        <v>cl-cs</v>
      </c>
      <c r="I1081" t="str">
        <f t="shared" si="100"/>
        <v>DeterioroVencimientosPrimasSegurosNoRevocables</v>
      </c>
      <c r="J1081" t="str">
        <f t="shared" si="97"/>
        <v>concepto</v>
      </c>
      <c r="K1081" t="str">
        <f t="shared" si="98"/>
        <v>credit</v>
      </c>
      <c r="L1081" t="str">
        <f t="shared" si="101"/>
        <v>insert into dbax_defi_conc (pref_conc, codi_conc, tipo_conc, tipo_peri, tipo_valo, tipo_cuen) values ('cl-cs','DeterioroVencimientosPrimasSegurosNoRevocables','concepto','instant','xbrli:monetaryItemType','credit')</v>
      </c>
    </row>
    <row r="1082" spans="1:12" x14ac:dyDescent="0.25">
      <c r="A1082" t="s">
        <v>1134</v>
      </c>
      <c r="B1082" t="s">
        <v>303</v>
      </c>
      <c r="C1082" t="s">
        <v>392</v>
      </c>
      <c r="D1082" t="s">
        <v>310</v>
      </c>
      <c r="E1082" t="s">
        <v>315</v>
      </c>
      <c r="F1082" t="s">
        <v>78</v>
      </c>
      <c r="G1082" s="1" t="str">
        <f t="shared" si="96"/>
        <v>cl-cs_DeterioroVencimientosPrimasSegurosRevocablesAnterioresAFechaEstadosFinancieros</v>
      </c>
      <c r="H1082" t="str">
        <f t="shared" si="99"/>
        <v>cl-cs</v>
      </c>
      <c r="I1082" t="str">
        <f t="shared" si="100"/>
        <v>DeterioroVencimientosPrimasSegurosRevocablesAnterioresAFechaEstadosFinancieros</v>
      </c>
      <c r="J1082" t="str">
        <f t="shared" si="97"/>
        <v>concepto</v>
      </c>
      <c r="K1082" t="str">
        <f t="shared" si="98"/>
        <v>credit</v>
      </c>
      <c r="L1082" t="str">
        <f t="shared" si="101"/>
        <v>insert into dbax_defi_conc (pref_conc, codi_conc, tipo_conc, tipo_peri, tipo_valo, tipo_cuen) values ('cl-cs','DeterioroVencimientosPrimasSegurosRevocablesAnterioresAFechaEstadosFinancieros','concepto','instant','xbrli:monetaryItemType','credit')</v>
      </c>
    </row>
    <row r="1083" spans="1:12" x14ac:dyDescent="0.25">
      <c r="A1083" t="s">
        <v>1135</v>
      </c>
      <c r="B1083" t="s">
        <v>303</v>
      </c>
      <c r="C1083" t="s">
        <v>392</v>
      </c>
      <c r="D1083" t="s">
        <v>310</v>
      </c>
      <c r="E1083" t="s">
        <v>315</v>
      </c>
      <c r="F1083" t="s">
        <v>78</v>
      </c>
      <c r="G1083" s="1" t="str">
        <f t="shared" si="96"/>
        <v>cl-cs_DeterioroVencimientosPrimasSegurosRevocablesPosterioresAFechaEstadosFinancieros</v>
      </c>
      <c r="H1083" t="str">
        <f t="shared" si="99"/>
        <v>cl-cs</v>
      </c>
      <c r="I1083" t="str">
        <f t="shared" si="100"/>
        <v>DeterioroVencimientosPrimasSegurosRevocablesPosterioresAFechaEstadosFinancieros</v>
      </c>
      <c r="J1083" t="str">
        <f t="shared" si="97"/>
        <v>concepto</v>
      </c>
      <c r="K1083" t="str">
        <f t="shared" si="98"/>
        <v>credit</v>
      </c>
      <c r="L1083" t="str">
        <f t="shared" si="101"/>
        <v>insert into dbax_defi_conc (pref_conc, codi_conc, tipo_conc, tipo_peri, tipo_valo, tipo_cuen) values ('cl-cs','DeterioroVencimientosPrimasSegurosRevocablesPosterioresAFechaEstadosFinancieros','concepto','instant','xbrli:monetaryItemType','credit')</v>
      </c>
    </row>
    <row r="1084" spans="1:12" x14ac:dyDescent="0.25">
      <c r="A1084" t="s">
        <v>1136</v>
      </c>
      <c r="B1084" t="s">
        <v>303</v>
      </c>
      <c r="C1084" t="s">
        <v>304</v>
      </c>
      <c r="D1084" t="s">
        <v>317</v>
      </c>
      <c r="E1084" t="s">
        <v>306</v>
      </c>
      <c r="F1084" t="s">
        <v>78</v>
      </c>
      <c r="G1084" s="1" t="str">
        <f t="shared" si="96"/>
        <v>cl-cs_DeudoresPorPrimasPorVencimientoSinopsis</v>
      </c>
      <c r="H1084" t="str">
        <f t="shared" si="99"/>
        <v>cl-cs</v>
      </c>
      <c r="I1084" t="str">
        <f t="shared" si="100"/>
        <v>DeudoresPorPrimasPorVencimientoSinopsis</v>
      </c>
      <c r="J1084" t="str">
        <f t="shared" si="97"/>
        <v>concepto</v>
      </c>
      <c r="K1084" t="str">
        <f t="shared" si="98"/>
        <v>abstract</v>
      </c>
      <c r="L1084" t="str">
        <f t="shared" si="101"/>
        <v>insert into dbax_defi_conc (pref_conc, codi_conc, tipo_conc, tipo_peri, tipo_valo, tipo_cuen) values ('cl-cs','DeudoresPorPrimasPorVencimientoSinopsis','concepto','duration','xbrli:stringItemType','abstract')</v>
      </c>
    </row>
    <row r="1085" spans="1:12" x14ac:dyDescent="0.25">
      <c r="A1085" t="s">
        <v>1137</v>
      </c>
      <c r="B1085" t="s">
        <v>303</v>
      </c>
      <c r="C1085" t="s">
        <v>304</v>
      </c>
      <c r="D1085" t="s">
        <v>310</v>
      </c>
      <c r="E1085" t="s">
        <v>349</v>
      </c>
      <c r="F1085" t="s">
        <v>78</v>
      </c>
      <c r="G1085" s="1" t="str">
        <f t="shared" si="96"/>
        <v>cl-cs_DiferenciaCambioDeterioroCuentasPorCobrarAsegurados</v>
      </c>
      <c r="H1085" t="str">
        <f t="shared" si="99"/>
        <v>cl-cs</v>
      </c>
      <c r="I1085" t="str">
        <f t="shared" si="100"/>
        <v>DiferenciaCambioDeterioroCuentasPorCobrarAsegurados</v>
      </c>
      <c r="J1085" t="str">
        <f t="shared" si="97"/>
        <v>concepto</v>
      </c>
      <c r="K1085" t="str">
        <f t="shared" si="98"/>
        <v/>
      </c>
      <c r="L1085" t="str">
        <f t="shared" si="101"/>
        <v>insert into dbax_defi_conc (pref_conc, codi_conc, tipo_conc, tipo_peri, tipo_valo, tipo_cuen) values ('cl-cs','DiferenciaCambioDeterioroCuentasPorCobrarAsegurados','concepto','duration','xbrli:monetaryItemType','')</v>
      </c>
    </row>
    <row r="1086" spans="1:12" x14ac:dyDescent="0.25">
      <c r="A1086" t="s">
        <v>1138</v>
      </c>
      <c r="B1086" t="s">
        <v>303</v>
      </c>
      <c r="C1086" t="s">
        <v>304</v>
      </c>
      <c r="D1086" t="s">
        <v>580</v>
      </c>
      <c r="E1086" t="s">
        <v>349</v>
      </c>
      <c r="F1086" t="s">
        <v>78</v>
      </c>
      <c r="G1086" s="1" t="str">
        <f t="shared" si="96"/>
        <v>cl-cs_EvolucionDeterioroCuentasPorCobrarAseguradosBoqueDeTexto</v>
      </c>
      <c r="H1086" t="str">
        <f t="shared" si="99"/>
        <v>cl-cs</v>
      </c>
      <c r="I1086" t="str">
        <f t="shared" si="100"/>
        <v>EvolucionDeterioroCuentasPorCobrarAseguradosBoqueDeTexto</v>
      </c>
      <c r="J1086" t="str">
        <f t="shared" si="97"/>
        <v>concepto</v>
      </c>
      <c r="K1086" t="str">
        <f t="shared" si="98"/>
        <v/>
      </c>
      <c r="L1086" t="str">
        <f t="shared" si="101"/>
        <v>insert into dbax_defi_conc (pref_conc, codi_conc, tipo_conc, tipo_peri, tipo_valo, tipo_cuen) values ('cl-cs','EvolucionDeterioroCuentasPorCobrarAseguradosBoqueDeTexto','concepto','duration','nonnum:escapedItemType','')</v>
      </c>
    </row>
    <row r="1087" spans="1:12" x14ac:dyDescent="0.25">
      <c r="A1087" t="s">
        <v>1139</v>
      </c>
      <c r="B1087" t="s">
        <v>303</v>
      </c>
      <c r="C1087" t="s">
        <v>304</v>
      </c>
      <c r="D1087" t="s">
        <v>317</v>
      </c>
      <c r="E1087" t="s">
        <v>306</v>
      </c>
      <c r="F1087" t="s">
        <v>78</v>
      </c>
      <c r="G1087" s="1" t="str">
        <f t="shared" si="96"/>
        <v>cl-cs_EvolucionDeterioroCuentasPorCobrarAseguradosPartidas</v>
      </c>
      <c r="H1087" t="str">
        <f t="shared" si="99"/>
        <v>cl-cs</v>
      </c>
      <c r="I1087" t="str">
        <f t="shared" si="100"/>
        <v>EvolucionDeterioroCuentasPorCobrarAseguradosPartidas</v>
      </c>
      <c r="J1087" t="str">
        <f t="shared" si="97"/>
        <v>concepto</v>
      </c>
      <c r="K1087" t="str">
        <f t="shared" si="98"/>
        <v>abstract</v>
      </c>
      <c r="L1087" t="str">
        <f t="shared" si="101"/>
        <v>insert into dbax_defi_conc (pref_conc, codi_conc, tipo_conc, tipo_peri, tipo_valo, tipo_cuen) values ('cl-cs','EvolucionDeterioroCuentasPorCobrarAseguradosPartidas','concepto','duration','xbrli:stringItemType','abstract')</v>
      </c>
    </row>
    <row r="1088" spans="1:12" x14ac:dyDescent="0.25">
      <c r="A1088" t="s">
        <v>1140</v>
      </c>
      <c r="B1088" t="s">
        <v>303</v>
      </c>
      <c r="C1088" t="s">
        <v>304</v>
      </c>
      <c r="D1088" t="s">
        <v>317</v>
      </c>
      <c r="E1088" t="s">
        <v>306</v>
      </c>
      <c r="F1088" t="s">
        <v>78</v>
      </c>
      <c r="G1088" s="1" t="str">
        <f t="shared" si="96"/>
        <v>cl-cs_EvolucionDeterioroCuentasPorCobrarAseguradosSinopsis</v>
      </c>
      <c r="H1088" t="str">
        <f t="shared" si="99"/>
        <v>cl-cs</v>
      </c>
      <c r="I1088" t="str">
        <f t="shared" si="100"/>
        <v>EvolucionDeterioroCuentasPorCobrarAseguradosSinopsis</v>
      </c>
      <c r="J1088" t="str">
        <f t="shared" si="97"/>
        <v>concepto</v>
      </c>
      <c r="K1088" t="str">
        <f t="shared" si="98"/>
        <v>abstract</v>
      </c>
      <c r="L1088" t="str">
        <f t="shared" si="101"/>
        <v>insert into dbax_defi_conc (pref_conc, codi_conc, tipo_conc, tipo_peri, tipo_valo, tipo_cuen) values ('cl-cs','EvolucionDeterioroCuentasPorCobrarAseguradosSinopsis','concepto','duration','xbrli:stringItemType','abstract')</v>
      </c>
    </row>
    <row r="1089" spans="1:12" x14ac:dyDescent="0.25">
      <c r="A1089" t="s">
        <v>1141</v>
      </c>
      <c r="B1089" t="s">
        <v>324</v>
      </c>
      <c r="C1089" t="s">
        <v>304</v>
      </c>
      <c r="D1089" t="s">
        <v>317</v>
      </c>
      <c r="E1089" t="s">
        <v>306</v>
      </c>
      <c r="F1089" t="s">
        <v>78</v>
      </c>
      <c r="G1089" s="1" t="str">
        <f t="shared" si="96"/>
        <v>cl-cs_EvolucionDeterioroCuentasPorCobrarAseguradosTabla</v>
      </c>
      <c r="H1089" t="str">
        <f t="shared" si="99"/>
        <v>cl-cs</v>
      </c>
      <c r="I1089" t="str">
        <f t="shared" si="100"/>
        <v>EvolucionDeterioroCuentasPorCobrarAseguradosTabla</v>
      </c>
      <c r="J1089" t="str">
        <f t="shared" si="97"/>
        <v>hipercubo</v>
      </c>
      <c r="K1089" t="str">
        <f t="shared" si="98"/>
        <v>abstract</v>
      </c>
      <c r="L1089" t="str">
        <f t="shared" si="101"/>
        <v>insert into dbax_defi_conc (pref_conc, codi_conc, tipo_conc, tipo_peri, tipo_valo, tipo_cuen) values ('cl-cs','EvolucionDeterioroCuentasPorCobrarAseguradosTabla','hipercubo','duration','xbrli:stringItemType','abstract')</v>
      </c>
    </row>
    <row r="1090" spans="1:12" x14ac:dyDescent="0.25">
      <c r="A1090" t="s">
        <v>1142</v>
      </c>
      <c r="B1090" t="s">
        <v>303</v>
      </c>
      <c r="C1090" t="s">
        <v>304</v>
      </c>
      <c r="D1090" t="s">
        <v>580</v>
      </c>
      <c r="E1090" t="s">
        <v>349</v>
      </c>
      <c r="F1090" t="s">
        <v>78</v>
      </c>
      <c r="G1090" s="1" t="str">
        <f t="shared" si="96"/>
        <v>cl-cs_ExplicacionModeloUtilizadoParaDeterminarDeterioroCuentasPorCobrarAseguradosBloqueDeTexto</v>
      </c>
      <c r="H1090" t="str">
        <f t="shared" si="99"/>
        <v>cl-cs</v>
      </c>
      <c r="I1090" t="str">
        <f t="shared" si="100"/>
        <v>ExplicacionModeloUtilizadoParaDeterminarDeterioroCuentasPorCobrarAseguradosBloqueDeTexto</v>
      </c>
      <c r="J1090" t="str">
        <f t="shared" si="97"/>
        <v>concepto</v>
      </c>
      <c r="K1090" t="str">
        <f t="shared" si="98"/>
        <v/>
      </c>
      <c r="L1090" t="str">
        <f t="shared" si="101"/>
        <v>insert into dbax_defi_conc (pref_conc, codi_conc, tipo_conc, tipo_peri, tipo_valo, tipo_cuen) values ('cl-cs','ExplicacionModeloUtilizadoParaDeterminarDeterioroCuentasPorCobrarAseguradosBloqueDeTexto','concepto','duration','nonnum:escapedItemType','')</v>
      </c>
    </row>
    <row r="1091" spans="1:12" x14ac:dyDescent="0.25">
      <c r="A1091" t="s">
        <v>1143</v>
      </c>
      <c r="B1091" t="s">
        <v>330</v>
      </c>
      <c r="C1091" t="s">
        <v>304</v>
      </c>
      <c r="D1091" t="s">
        <v>317</v>
      </c>
      <c r="E1091" t="s">
        <v>306</v>
      </c>
      <c r="F1091" t="s">
        <v>78</v>
      </c>
      <c r="G1091" s="1" t="str">
        <f t="shared" si="96"/>
        <v>cl-cs_FormaPagoCuentasPorCobrarAseguradosEje</v>
      </c>
      <c r="H1091" t="str">
        <f t="shared" si="99"/>
        <v>cl-cs</v>
      </c>
      <c r="I1091" t="str">
        <f t="shared" si="100"/>
        <v>FormaPagoCuentasPorCobrarAseguradosEje</v>
      </c>
      <c r="J1091" t="str">
        <f t="shared" si="97"/>
        <v>dimension</v>
      </c>
      <c r="K1091" t="str">
        <f t="shared" si="98"/>
        <v>abstract</v>
      </c>
      <c r="L1091" t="str">
        <f t="shared" si="101"/>
        <v>insert into dbax_defi_conc (pref_conc, codi_conc, tipo_conc, tipo_peri, tipo_valo, tipo_cuen) values ('cl-cs','FormaPagoCuentasPorCobrarAseguradosEje','dimension','duration','xbrli:stringItemType','abstract')</v>
      </c>
    </row>
    <row r="1092" spans="1:12" x14ac:dyDescent="0.25">
      <c r="A1092" t="s">
        <v>1144</v>
      </c>
      <c r="B1092" t="s">
        <v>303</v>
      </c>
      <c r="C1092" t="s">
        <v>304</v>
      </c>
      <c r="D1092" t="s">
        <v>317</v>
      </c>
      <c r="E1092" t="s">
        <v>306</v>
      </c>
      <c r="F1092" t="s">
        <v>78</v>
      </c>
      <c r="G1092" s="1" t="str">
        <f t="shared" si="96"/>
        <v>cl-cs_InformacionRevelarSobreCuentasPorCobrarAseguradosSinopsis</v>
      </c>
      <c r="H1092" t="str">
        <f t="shared" si="99"/>
        <v>cl-cs</v>
      </c>
      <c r="I1092" t="str">
        <f t="shared" si="100"/>
        <v>InformacionRevelarSobreCuentasPorCobrarAseguradosSinopsis</v>
      </c>
      <c r="J1092" t="str">
        <f t="shared" si="97"/>
        <v>concepto</v>
      </c>
      <c r="K1092" t="str">
        <f t="shared" si="98"/>
        <v>abstract</v>
      </c>
      <c r="L1092" t="str">
        <f t="shared" si="101"/>
        <v>insert into dbax_defi_conc (pref_conc, codi_conc, tipo_conc, tipo_peri, tipo_valo, tipo_cuen) values ('cl-cs','InformacionRevelarSobreCuentasPorCobrarAseguradosSinopsis','concepto','duration','xbrli:stringItemType','abstract')</v>
      </c>
    </row>
    <row r="1093" spans="1:12" x14ac:dyDescent="0.25">
      <c r="A1093" t="s">
        <v>1145</v>
      </c>
      <c r="B1093" t="s">
        <v>303</v>
      </c>
      <c r="C1093" t="s">
        <v>392</v>
      </c>
      <c r="D1093" t="s">
        <v>310</v>
      </c>
      <c r="E1093" t="s">
        <v>311</v>
      </c>
      <c r="F1093" t="s">
        <v>78</v>
      </c>
      <c r="G1093" s="1" t="str">
        <f t="shared" si="96"/>
        <v>cl-cs_MesesPosteriores</v>
      </c>
      <c r="H1093" t="str">
        <f t="shared" si="99"/>
        <v>cl-cs</v>
      </c>
      <c r="I1093" t="str">
        <f t="shared" si="100"/>
        <v>MesesPosteriores</v>
      </c>
      <c r="J1093" t="str">
        <f t="shared" si="97"/>
        <v>concepto</v>
      </c>
      <c r="K1093" t="str">
        <f t="shared" si="98"/>
        <v>debit</v>
      </c>
      <c r="L1093" t="str">
        <f t="shared" si="101"/>
        <v>insert into dbax_defi_conc (pref_conc, codi_conc, tipo_conc, tipo_peri, tipo_valo, tipo_cuen) values ('cl-cs','MesesPosteriores','concepto','instant','xbrli:monetaryItemType','debit')</v>
      </c>
    </row>
    <row r="1094" spans="1:12" x14ac:dyDescent="0.25">
      <c r="A1094" t="s">
        <v>1146</v>
      </c>
      <c r="B1094" t="s">
        <v>303</v>
      </c>
      <c r="C1094" t="s">
        <v>392</v>
      </c>
      <c r="D1094" t="s">
        <v>310</v>
      </c>
      <c r="E1094" t="s">
        <v>311</v>
      </c>
      <c r="F1094" t="s">
        <v>78</v>
      </c>
      <c r="G1094" s="1" t="str">
        <f t="shared" si="96"/>
        <v>cl-cs_MesJCuentasPorCobrarAsegurados</v>
      </c>
      <c r="H1094" t="str">
        <f t="shared" si="99"/>
        <v>cl-cs</v>
      </c>
      <c r="I1094" t="str">
        <f t="shared" si="100"/>
        <v>MesJCuentasPorCobrarAsegurados</v>
      </c>
      <c r="J1094" t="str">
        <f t="shared" si="97"/>
        <v>concepto</v>
      </c>
      <c r="K1094" t="str">
        <f t="shared" si="98"/>
        <v>debit</v>
      </c>
      <c r="L1094" t="str">
        <f t="shared" si="101"/>
        <v>insert into dbax_defi_conc (pref_conc, codi_conc, tipo_conc, tipo_peri, tipo_valo, tipo_cuen) values ('cl-cs','MesJCuentasPorCobrarAsegurados','concepto','instant','xbrli:monetaryItemType','debit')</v>
      </c>
    </row>
    <row r="1095" spans="1:12" x14ac:dyDescent="0.25">
      <c r="A1095" t="s">
        <v>1147</v>
      </c>
      <c r="B1095" t="s">
        <v>303</v>
      </c>
      <c r="C1095" t="s">
        <v>392</v>
      </c>
      <c r="D1095" t="s">
        <v>310</v>
      </c>
      <c r="E1095" t="s">
        <v>311</v>
      </c>
      <c r="F1095" t="s">
        <v>78</v>
      </c>
      <c r="G1095" s="1" t="str">
        <f t="shared" si="96"/>
        <v>cl-cs_MesJMas1CuentasPorCobrarAsegurados</v>
      </c>
      <c r="H1095" t="str">
        <f t="shared" si="99"/>
        <v>cl-cs</v>
      </c>
      <c r="I1095" t="str">
        <f t="shared" si="100"/>
        <v>MesJMas1CuentasPorCobrarAsegurados</v>
      </c>
      <c r="J1095" t="str">
        <f t="shared" si="97"/>
        <v>concepto</v>
      </c>
      <c r="K1095" t="str">
        <f t="shared" si="98"/>
        <v>debit</v>
      </c>
      <c r="L1095" t="str">
        <f t="shared" si="101"/>
        <v>insert into dbax_defi_conc (pref_conc, codi_conc, tipo_conc, tipo_peri, tipo_valo, tipo_cuen) values ('cl-cs','MesJMas1CuentasPorCobrarAsegurados','concepto','instant','xbrli:monetaryItemType','debit')</v>
      </c>
    </row>
    <row r="1096" spans="1:12" x14ac:dyDescent="0.25">
      <c r="A1096" t="s">
        <v>1148</v>
      </c>
      <c r="B1096" t="s">
        <v>303</v>
      </c>
      <c r="C1096" t="s">
        <v>392</v>
      </c>
      <c r="D1096" t="s">
        <v>310</v>
      </c>
      <c r="E1096" t="s">
        <v>311</v>
      </c>
      <c r="F1096" t="s">
        <v>78</v>
      </c>
      <c r="G1096" s="1" t="str">
        <f t="shared" si="96"/>
        <v>cl-cs_MesJMas2CuentasPorCobrarAsegurados</v>
      </c>
      <c r="H1096" t="str">
        <f t="shared" si="99"/>
        <v>cl-cs</v>
      </c>
      <c r="I1096" t="str">
        <f t="shared" si="100"/>
        <v>MesJMas2CuentasPorCobrarAsegurados</v>
      </c>
      <c r="J1096" t="str">
        <f t="shared" si="97"/>
        <v>concepto</v>
      </c>
      <c r="K1096" t="str">
        <f t="shared" si="98"/>
        <v>debit</v>
      </c>
      <c r="L1096" t="str">
        <f t="shared" si="101"/>
        <v>insert into dbax_defi_conc (pref_conc, codi_conc, tipo_conc, tipo_peri, tipo_valo, tipo_cuen) values ('cl-cs','MesJMas2CuentasPorCobrarAsegurados','concepto','instant','xbrli:monetaryItemType','debit')</v>
      </c>
    </row>
    <row r="1097" spans="1:12" x14ac:dyDescent="0.25">
      <c r="A1097" t="s">
        <v>1149</v>
      </c>
      <c r="B1097" t="s">
        <v>303</v>
      </c>
      <c r="C1097" t="s">
        <v>392</v>
      </c>
      <c r="D1097" t="s">
        <v>310</v>
      </c>
      <c r="E1097" t="s">
        <v>311</v>
      </c>
      <c r="F1097" t="s">
        <v>78</v>
      </c>
      <c r="G1097" s="1" t="str">
        <f t="shared" ref="G1097:G1160" si="102">MID(A1097,FIND("#",A1097)+1,10000)</f>
        <v>cl-cs_MesJMas3CuentasPorCobrarAsegurados</v>
      </c>
      <c r="H1097" t="str">
        <f t="shared" si="99"/>
        <v>cl-cs</v>
      </c>
      <c r="I1097" t="str">
        <f t="shared" si="100"/>
        <v>MesJMas3CuentasPorCobrarAsegurados</v>
      </c>
      <c r="J1097" t="str">
        <f t="shared" ref="J1097:J1160" si="103">IF(B1097="xbrldt:hypercubeItem","hipercubo",IF(B1097="xbrli:item","concepto",IF(B1097="xbrldt:dimensionItem","dimension",B1097)))</f>
        <v>concepto</v>
      </c>
      <c r="K1097" t="str">
        <f t="shared" ref="K1097:K1160" si="104">IF(E1097&lt;&gt;"false",E1097,"")</f>
        <v>debit</v>
      </c>
      <c r="L1097" t="str">
        <f t="shared" si="101"/>
        <v>insert into dbax_defi_conc (pref_conc, codi_conc, tipo_conc, tipo_peri, tipo_valo, tipo_cuen) values ('cl-cs','MesJMas3CuentasPorCobrarAsegurados','concepto','instant','xbrli:monetaryItemType','debit')</v>
      </c>
    </row>
    <row r="1098" spans="1:12" x14ac:dyDescent="0.25">
      <c r="A1098" t="s">
        <v>1150</v>
      </c>
      <c r="B1098" t="s">
        <v>303</v>
      </c>
      <c r="C1098" t="s">
        <v>392</v>
      </c>
      <c r="D1098" t="s">
        <v>310</v>
      </c>
      <c r="E1098" t="s">
        <v>311</v>
      </c>
      <c r="F1098" t="s">
        <v>78</v>
      </c>
      <c r="G1098" s="1" t="str">
        <f t="shared" si="102"/>
        <v>cl-cs_MesJMenos1CuentasPorCobrarAsegurados</v>
      </c>
      <c r="H1098" t="str">
        <f t="shared" ref="H1098:H1161" si="105">MID(G1098,1,FIND("_",G1098)-1)</f>
        <v>cl-cs</v>
      </c>
      <c r="I1098" t="str">
        <f t="shared" ref="I1098:I1161" si="106">MID(G1098,FIND("_",G1098)+1,10000)</f>
        <v>MesJMenos1CuentasPorCobrarAsegurados</v>
      </c>
      <c r="J1098" t="str">
        <f t="shared" si="103"/>
        <v>concepto</v>
      </c>
      <c r="K1098" t="str">
        <f t="shared" si="104"/>
        <v>debit</v>
      </c>
      <c r="L1098" t="str">
        <f t="shared" ref="L1098:L1161" si="107">CONCATENATE("insert into dbax_defi_conc (pref_conc, codi_conc, tipo_conc, tipo_peri, tipo_valo, tipo_cuen) values ('",H1098,"','",I1098,"','",J1098,"','",C1098,"','",D1098,"','",K1098,"')")</f>
        <v>insert into dbax_defi_conc (pref_conc, codi_conc, tipo_conc, tipo_peri, tipo_valo, tipo_cuen) values ('cl-cs','MesJMenos1CuentasPorCobrarAsegurados','concepto','instant','xbrli:monetaryItemType','debit')</v>
      </c>
    </row>
    <row r="1099" spans="1:12" x14ac:dyDescent="0.25">
      <c r="A1099" t="s">
        <v>1151</v>
      </c>
      <c r="B1099" t="s">
        <v>303</v>
      </c>
      <c r="C1099" t="s">
        <v>392</v>
      </c>
      <c r="D1099" t="s">
        <v>310</v>
      </c>
      <c r="E1099" t="s">
        <v>311</v>
      </c>
      <c r="F1099" t="s">
        <v>78</v>
      </c>
      <c r="G1099" s="1" t="str">
        <f t="shared" si="102"/>
        <v>cl-cs_MesJMenos2CuentasPorCobrarAsegurados</v>
      </c>
      <c r="H1099" t="str">
        <f t="shared" si="105"/>
        <v>cl-cs</v>
      </c>
      <c r="I1099" t="str">
        <f t="shared" si="106"/>
        <v>MesJMenos2CuentasPorCobrarAsegurados</v>
      </c>
      <c r="J1099" t="str">
        <f t="shared" si="103"/>
        <v>concepto</v>
      </c>
      <c r="K1099" t="str">
        <f t="shared" si="104"/>
        <v>debit</v>
      </c>
      <c r="L1099" t="str">
        <f t="shared" si="107"/>
        <v>insert into dbax_defi_conc (pref_conc, codi_conc, tipo_conc, tipo_peri, tipo_valo, tipo_cuen) values ('cl-cs','MesJMenos2CuentasPorCobrarAsegurados','concepto','instant','xbrli:monetaryItemType','debit')</v>
      </c>
    </row>
    <row r="1100" spans="1:12" x14ac:dyDescent="0.25">
      <c r="A1100" t="s">
        <v>1152</v>
      </c>
      <c r="B1100" t="s">
        <v>303</v>
      </c>
      <c r="C1100" t="s">
        <v>392</v>
      </c>
      <c r="D1100" t="s">
        <v>310</v>
      </c>
      <c r="E1100" t="s">
        <v>311</v>
      </c>
      <c r="F1100" t="s">
        <v>78</v>
      </c>
      <c r="G1100" s="1" t="str">
        <f t="shared" si="102"/>
        <v>cl-cs_MesJMenos3CuentasPorCobrarAsegurados</v>
      </c>
      <c r="H1100" t="str">
        <f t="shared" si="105"/>
        <v>cl-cs</v>
      </c>
      <c r="I1100" t="str">
        <f t="shared" si="106"/>
        <v>MesJMenos3CuentasPorCobrarAsegurados</v>
      </c>
      <c r="J1100" t="str">
        <f t="shared" si="103"/>
        <v>concepto</v>
      </c>
      <c r="K1100" t="str">
        <f t="shared" si="104"/>
        <v>debit</v>
      </c>
      <c r="L1100" t="str">
        <f t="shared" si="107"/>
        <v>insert into dbax_defi_conc (pref_conc, codi_conc, tipo_conc, tipo_peri, tipo_valo, tipo_cuen) values ('cl-cs','MesJMenos3CuentasPorCobrarAsegurados','concepto','instant','xbrli:monetaryItemType','debit')</v>
      </c>
    </row>
    <row r="1101" spans="1:12" x14ac:dyDescent="0.25">
      <c r="A1101" t="s">
        <v>1153</v>
      </c>
      <c r="B1101" t="s">
        <v>303</v>
      </c>
      <c r="C1101" t="s">
        <v>304</v>
      </c>
      <c r="D1101" t="s">
        <v>310</v>
      </c>
      <c r="E1101" t="s">
        <v>349</v>
      </c>
      <c r="F1101" t="s">
        <v>78</v>
      </c>
      <c r="G1101" s="1" t="str">
        <f t="shared" si="102"/>
        <v>cl-cs_MovimientosDeterioroCuentasPorCobrarAsegurados</v>
      </c>
      <c r="H1101" t="str">
        <f t="shared" si="105"/>
        <v>cl-cs</v>
      </c>
      <c r="I1101" t="str">
        <f t="shared" si="106"/>
        <v>MovimientosDeterioroCuentasPorCobrarAsegurados</v>
      </c>
      <c r="J1101" t="str">
        <f t="shared" si="103"/>
        <v>concepto</v>
      </c>
      <c r="K1101" t="str">
        <f t="shared" si="104"/>
        <v/>
      </c>
      <c r="L1101" t="str">
        <f t="shared" si="107"/>
        <v>insert into dbax_defi_conc (pref_conc, codi_conc, tipo_conc, tipo_peri, tipo_valo, tipo_cuen) values ('cl-cs','MovimientosDeterioroCuentasPorCobrarAsegurados','concepto','duration','xbrli:monetaryItemType','')</v>
      </c>
    </row>
    <row r="1102" spans="1:12" x14ac:dyDescent="0.25">
      <c r="A1102" t="s">
        <v>1154</v>
      </c>
      <c r="B1102" t="s">
        <v>303</v>
      </c>
      <c r="C1102" t="s">
        <v>304</v>
      </c>
      <c r="D1102" t="s">
        <v>305</v>
      </c>
      <c r="E1102" t="s">
        <v>306</v>
      </c>
      <c r="F1102" t="s">
        <v>78</v>
      </c>
      <c r="G1102" s="1" t="str">
        <f t="shared" si="102"/>
        <v>cl-cs_OtrosDeudoresMiembro</v>
      </c>
      <c r="H1102" t="str">
        <f t="shared" si="105"/>
        <v>cl-cs</v>
      </c>
      <c r="I1102" t="str">
        <f t="shared" si="106"/>
        <v>OtrosDeudoresMiembro</v>
      </c>
      <c r="J1102" t="str">
        <f t="shared" si="103"/>
        <v>concepto</v>
      </c>
      <c r="K1102" t="str">
        <f t="shared" si="104"/>
        <v>abstract</v>
      </c>
      <c r="L1102" t="str">
        <f t="shared" si="107"/>
        <v>insert into dbax_defi_conc (pref_conc, codi_conc, tipo_conc, tipo_peri, tipo_valo, tipo_cuen) values ('cl-cs','OtrosDeudoresMiembro','concepto','duration','nonnum:domainItemType','abstract')</v>
      </c>
    </row>
    <row r="1103" spans="1:12" x14ac:dyDescent="0.25">
      <c r="A1103" t="s">
        <v>1155</v>
      </c>
      <c r="B1103" t="s">
        <v>303</v>
      </c>
      <c r="C1103" t="s">
        <v>392</v>
      </c>
      <c r="D1103" t="s">
        <v>310</v>
      </c>
      <c r="E1103" t="s">
        <v>315</v>
      </c>
      <c r="F1103" t="s">
        <v>78</v>
      </c>
      <c r="G1103" s="1" t="str">
        <f t="shared" si="102"/>
        <v>cl-cs_PagosVencidosAnterioresFechaEstadosFinancieros</v>
      </c>
      <c r="H1103" t="str">
        <f t="shared" si="105"/>
        <v>cl-cs</v>
      </c>
      <c r="I1103" t="str">
        <f t="shared" si="106"/>
        <v>PagosVencidosAnterioresFechaEstadosFinancieros</v>
      </c>
      <c r="J1103" t="str">
        <f t="shared" si="103"/>
        <v>concepto</v>
      </c>
      <c r="K1103" t="str">
        <f t="shared" si="104"/>
        <v>credit</v>
      </c>
      <c r="L1103" t="str">
        <f t="shared" si="107"/>
        <v>insert into dbax_defi_conc (pref_conc, codi_conc, tipo_conc, tipo_peri, tipo_valo, tipo_cuen) values ('cl-cs','PagosVencidosAnterioresFechaEstadosFinancieros','concepto','instant','xbrli:monetaryItemType','credit')</v>
      </c>
    </row>
    <row r="1104" spans="1:12" x14ac:dyDescent="0.25">
      <c r="A1104" t="s">
        <v>1156</v>
      </c>
      <c r="B1104" t="s">
        <v>303</v>
      </c>
      <c r="C1104" t="s">
        <v>392</v>
      </c>
      <c r="D1104" t="s">
        <v>310</v>
      </c>
      <c r="E1104" t="s">
        <v>315</v>
      </c>
      <c r="F1104" t="s">
        <v>78</v>
      </c>
      <c r="G1104" s="1" t="str">
        <f t="shared" si="102"/>
        <v>cl-cs_PagosVencidosPosterioresFechaEstadosFinancieros</v>
      </c>
      <c r="H1104" t="str">
        <f t="shared" si="105"/>
        <v>cl-cs</v>
      </c>
      <c r="I1104" t="str">
        <f t="shared" si="106"/>
        <v>PagosVencidosPosterioresFechaEstadosFinancieros</v>
      </c>
      <c r="J1104" t="str">
        <f t="shared" si="103"/>
        <v>concepto</v>
      </c>
      <c r="K1104" t="str">
        <f t="shared" si="104"/>
        <v>credit</v>
      </c>
      <c r="L1104" t="str">
        <f t="shared" si="107"/>
        <v>insert into dbax_defi_conc (pref_conc, codi_conc, tipo_conc, tipo_peri, tipo_valo, tipo_cuen) values ('cl-cs','PagosVencidosPosterioresFechaEstadosFinancieros','concepto','instant','xbrli:monetaryItemType','credit')</v>
      </c>
    </row>
    <row r="1105" spans="1:12" x14ac:dyDescent="0.25">
      <c r="A1105" t="s">
        <v>1157</v>
      </c>
      <c r="B1105" t="s">
        <v>303</v>
      </c>
      <c r="C1105" t="s">
        <v>304</v>
      </c>
      <c r="D1105" t="s">
        <v>305</v>
      </c>
      <c r="E1105" t="s">
        <v>306</v>
      </c>
      <c r="F1105" t="s">
        <v>78</v>
      </c>
      <c r="G1105" s="1" t="str">
        <f t="shared" si="102"/>
        <v>cl-cs_PlanPagoCiaMiembro</v>
      </c>
      <c r="H1105" t="str">
        <f t="shared" si="105"/>
        <v>cl-cs</v>
      </c>
      <c r="I1105" t="str">
        <f t="shared" si="106"/>
        <v>PlanPagoCiaMiembro</v>
      </c>
      <c r="J1105" t="str">
        <f t="shared" si="103"/>
        <v>concepto</v>
      </c>
      <c r="K1105" t="str">
        <f t="shared" si="104"/>
        <v>abstract</v>
      </c>
      <c r="L1105" t="str">
        <f t="shared" si="107"/>
        <v>insert into dbax_defi_conc (pref_conc, codi_conc, tipo_conc, tipo_peri, tipo_valo, tipo_cuen) values ('cl-cs','PlanPagoCiaMiembro','concepto','duration','nonnum:domainItemType','abstract')</v>
      </c>
    </row>
    <row r="1106" spans="1:12" x14ac:dyDescent="0.25">
      <c r="A1106" t="s">
        <v>1158</v>
      </c>
      <c r="B1106" t="s">
        <v>303</v>
      </c>
      <c r="C1106" t="s">
        <v>304</v>
      </c>
      <c r="D1106" t="s">
        <v>305</v>
      </c>
      <c r="E1106" t="s">
        <v>306</v>
      </c>
      <c r="F1106" t="s">
        <v>78</v>
      </c>
      <c r="G1106" s="1" t="str">
        <f t="shared" si="102"/>
        <v>cl-cs_PlanPagoCUPMiembro</v>
      </c>
      <c r="H1106" t="str">
        <f t="shared" si="105"/>
        <v>cl-cs</v>
      </c>
      <c r="I1106" t="str">
        <f t="shared" si="106"/>
        <v>PlanPagoCUPMiembro</v>
      </c>
      <c r="J1106" t="str">
        <f t="shared" si="103"/>
        <v>concepto</v>
      </c>
      <c r="K1106" t="str">
        <f t="shared" si="104"/>
        <v>abstract</v>
      </c>
      <c r="L1106" t="str">
        <f t="shared" si="107"/>
        <v>insert into dbax_defi_conc (pref_conc, codi_conc, tipo_conc, tipo_peri, tipo_valo, tipo_cuen) values ('cl-cs','PlanPagoCUPMiembro','concepto','duration','nonnum:domainItemType','abstract')</v>
      </c>
    </row>
    <row r="1107" spans="1:12" x14ac:dyDescent="0.25">
      <c r="A1107" t="s">
        <v>1159</v>
      </c>
      <c r="B1107" t="s">
        <v>303</v>
      </c>
      <c r="C1107" t="s">
        <v>304</v>
      </c>
      <c r="D1107" t="s">
        <v>305</v>
      </c>
      <c r="E1107" t="s">
        <v>306</v>
      </c>
      <c r="F1107" t="s">
        <v>78</v>
      </c>
      <c r="G1107" s="1" t="str">
        <f t="shared" si="102"/>
        <v>cl-cs_PlanPagoPACMiembro</v>
      </c>
      <c r="H1107" t="str">
        <f t="shared" si="105"/>
        <v>cl-cs</v>
      </c>
      <c r="I1107" t="str">
        <f t="shared" si="106"/>
        <v>PlanPagoPACMiembro</v>
      </c>
      <c r="J1107" t="str">
        <f t="shared" si="103"/>
        <v>concepto</v>
      </c>
      <c r="K1107" t="str">
        <f t="shared" si="104"/>
        <v>abstract</v>
      </c>
      <c r="L1107" t="str">
        <f t="shared" si="107"/>
        <v>insert into dbax_defi_conc (pref_conc, codi_conc, tipo_conc, tipo_peri, tipo_valo, tipo_cuen) values ('cl-cs','PlanPagoPACMiembro','concepto','duration','nonnum:domainItemType','abstract')</v>
      </c>
    </row>
    <row r="1108" spans="1:12" x14ac:dyDescent="0.25">
      <c r="A1108" t="s">
        <v>1160</v>
      </c>
      <c r="B1108" t="s">
        <v>303</v>
      </c>
      <c r="C1108" t="s">
        <v>304</v>
      </c>
      <c r="D1108" t="s">
        <v>305</v>
      </c>
      <c r="E1108" t="s">
        <v>306</v>
      </c>
      <c r="F1108" t="s">
        <v>78</v>
      </c>
      <c r="G1108" s="1" t="str">
        <f t="shared" si="102"/>
        <v>cl-cs_PlanPagoPATMiembro</v>
      </c>
      <c r="H1108" t="str">
        <f t="shared" si="105"/>
        <v>cl-cs</v>
      </c>
      <c r="I1108" t="str">
        <f t="shared" si="106"/>
        <v>PlanPagoPATMiembro</v>
      </c>
      <c r="J1108" t="str">
        <f t="shared" si="103"/>
        <v>concepto</v>
      </c>
      <c r="K1108" t="str">
        <f t="shared" si="104"/>
        <v>abstract</v>
      </c>
      <c r="L1108" t="str">
        <f t="shared" si="107"/>
        <v>insert into dbax_defi_conc (pref_conc, codi_conc, tipo_conc, tipo_peri, tipo_valo, tipo_cuen) values ('cl-cs','PlanPagoPATMiembro','concepto','duration','nonnum:domainItemType','abstract')</v>
      </c>
    </row>
    <row r="1109" spans="1:12" x14ac:dyDescent="0.25">
      <c r="A1109" t="s">
        <v>1161</v>
      </c>
      <c r="B1109" t="s">
        <v>303</v>
      </c>
      <c r="C1109" t="s">
        <v>304</v>
      </c>
      <c r="D1109" t="s">
        <v>305</v>
      </c>
      <c r="E1109" t="s">
        <v>306</v>
      </c>
      <c r="F1109" t="s">
        <v>78</v>
      </c>
      <c r="G1109" s="1" t="str">
        <f t="shared" si="102"/>
        <v>cl-cs_PrimasAseguradosMiembro</v>
      </c>
      <c r="H1109" t="str">
        <f t="shared" si="105"/>
        <v>cl-cs</v>
      </c>
      <c r="I1109" t="str">
        <f t="shared" si="106"/>
        <v>PrimasAseguradosMiembro</v>
      </c>
      <c r="J1109" t="str">
        <f t="shared" si="103"/>
        <v>concepto</v>
      </c>
      <c r="K1109" t="str">
        <f t="shared" si="104"/>
        <v>abstract</v>
      </c>
      <c r="L1109" t="str">
        <f t="shared" si="107"/>
        <v>insert into dbax_defi_conc (pref_conc, codi_conc, tipo_conc, tipo_peri, tipo_valo, tipo_cuen) values ('cl-cs','PrimasAseguradosMiembro','concepto','duration','nonnum:domainItemType','abstract')</v>
      </c>
    </row>
    <row r="1110" spans="1:12" x14ac:dyDescent="0.25">
      <c r="A1110" t="s">
        <v>1162</v>
      </c>
      <c r="B1110" t="s">
        <v>303</v>
      </c>
      <c r="C1110" t="s">
        <v>304</v>
      </c>
      <c r="D1110" t="s">
        <v>305</v>
      </c>
      <c r="E1110" t="s">
        <v>306</v>
      </c>
      <c r="F1110" t="s">
        <v>78</v>
      </c>
      <c r="G1110" s="1" t="str">
        <f t="shared" si="102"/>
        <v>cl-cs_PrimasDocumentadasMiembro</v>
      </c>
      <c r="H1110" t="str">
        <f t="shared" si="105"/>
        <v>cl-cs</v>
      </c>
      <c r="I1110" t="str">
        <f t="shared" si="106"/>
        <v>PrimasDocumentadasMiembro</v>
      </c>
      <c r="J1110" t="str">
        <f t="shared" si="103"/>
        <v>concepto</v>
      </c>
      <c r="K1110" t="str">
        <f t="shared" si="104"/>
        <v>abstract</v>
      </c>
      <c r="L1110" t="str">
        <f t="shared" si="107"/>
        <v>insert into dbax_defi_conc (pref_conc, codi_conc, tipo_conc, tipo_peri, tipo_valo, tipo_cuen) values ('cl-cs','PrimasDocumentadasMiembro','concepto','duration','nonnum:domainItemType','abstract')</v>
      </c>
    </row>
    <row r="1111" spans="1:12" x14ac:dyDescent="0.25">
      <c r="A1111" t="s">
        <v>1163</v>
      </c>
      <c r="B1111" t="s">
        <v>303</v>
      </c>
      <c r="C1111" t="s">
        <v>304</v>
      </c>
      <c r="D1111" t="s">
        <v>305</v>
      </c>
      <c r="E1111" t="s">
        <v>306</v>
      </c>
      <c r="F1111" t="s">
        <v>78</v>
      </c>
      <c r="G1111" s="1" t="str">
        <f t="shared" si="102"/>
        <v>cl-cs_PrimasInvYSobDL3500Miembro</v>
      </c>
      <c r="H1111" t="str">
        <f t="shared" si="105"/>
        <v>cl-cs</v>
      </c>
      <c r="I1111" t="str">
        <f t="shared" si="106"/>
        <v>PrimasInvYSobDL3500Miembro</v>
      </c>
      <c r="J1111" t="str">
        <f t="shared" si="103"/>
        <v>concepto</v>
      </c>
      <c r="K1111" t="str">
        <f t="shared" si="104"/>
        <v>abstract</v>
      </c>
      <c r="L1111" t="str">
        <f t="shared" si="107"/>
        <v>insert into dbax_defi_conc (pref_conc, codi_conc, tipo_conc, tipo_peri, tipo_valo, tipo_cuen) values ('cl-cs','PrimasInvYSobDL3500Miembro','concepto','duration','nonnum:domainItemType','abstract')</v>
      </c>
    </row>
    <row r="1112" spans="1:12" x14ac:dyDescent="0.25">
      <c r="A1112" t="s">
        <v>1164</v>
      </c>
      <c r="B1112" t="s">
        <v>303</v>
      </c>
      <c r="C1112" t="s">
        <v>304</v>
      </c>
      <c r="D1112" t="s">
        <v>310</v>
      </c>
      <c r="E1112" t="s">
        <v>349</v>
      </c>
      <c r="F1112" t="s">
        <v>78</v>
      </c>
      <c r="G1112" s="1" t="str">
        <f t="shared" si="102"/>
        <v>cl-cs_RecuperoCuentasPorCobrarAsegurados</v>
      </c>
      <c r="H1112" t="str">
        <f t="shared" si="105"/>
        <v>cl-cs</v>
      </c>
      <c r="I1112" t="str">
        <f t="shared" si="106"/>
        <v>RecuperoCuentasPorCobrarAsegurados</v>
      </c>
      <c r="J1112" t="str">
        <f t="shared" si="103"/>
        <v>concepto</v>
      </c>
      <c r="K1112" t="str">
        <f t="shared" si="104"/>
        <v/>
      </c>
      <c r="L1112" t="str">
        <f t="shared" si="107"/>
        <v>insert into dbax_defi_conc (pref_conc, codi_conc, tipo_conc, tipo_peri, tipo_valo, tipo_cuen) values ('cl-cs','RecuperoCuentasPorCobrarAsegurados','concepto','duration','xbrli:monetaryItemType','')</v>
      </c>
    </row>
    <row r="1113" spans="1:12" x14ac:dyDescent="0.25">
      <c r="A1113" t="s">
        <v>1165</v>
      </c>
      <c r="B1113" t="s">
        <v>303</v>
      </c>
      <c r="C1113" t="s">
        <v>304</v>
      </c>
      <c r="D1113" t="s">
        <v>317</v>
      </c>
      <c r="E1113" t="s">
        <v>306</v>
      </c>
      <c r="F1113" t="s">
        <v>78</v>
      </c>
      <c r="G1113" s="1" t="str">
        <f t="shared" si="102"/>
        <v>cl-cs_SaldosAdeudadosPorAseguradosSinopsis</v>
      </c>
      <c r="H1113" t="str">
        <f t="shared" si="105"/>
        <v>cl-cs</v>
      </c>
      <c r="I1113" t="str">
        <f t="shared" si="106"/>
        <v>SaldosAdeudadosPorAseguradosSinopsis</v>
      </c>
      <c r="J1113" t="str">
        <f t="shared" si="103"/>
        <v>concepto</v>
      </c>
      <c r="K1113" t="str">
        <f t="shared" si="104"/>
        <v>abstract</v>
      </c>
      <c r="L1113" t="str">
        <f t="shared" si="107"/>
        <v>insert into dbax_defi_conc (pref_conc, codi_conc, tipo_conc, tipo_peri, tipo_valo, tipo_cuen) values ('cl-cs','SaldosAdeudadosPorAseguradosSinopsis','concepto','duration','xbrli:stringItemType','abstract')</v>
      </c>
    </row>
    <row r="1114" spans="1:12" x14ac:dyDescent="0.25">
      <c r="A1114" t="s">
        <v>1166</v>
      </c>
      <c r="B1114" t="s">
        <v>324</v>
      </c>
      <c r="C1114" t="s">
        <v>304</v>
      </c>
      <c r="D1114" t="s">
        <v>317</v>
      </c>
      <c r="E1114" t="s">
        <v>306</v>
      </c>
      <c r="F1114" t="s">
        <v>78</v>
      </c>
      <c r="G1114" s="1" t="str">
        <f t="shared" si="102"/>
        <v>cl-cs_SaldosAdeudadosPorAseguradosTabla</v>
      </c>
      <c r="H1114" t="str">
        <f t="shared" si="105"/>
        <v>cl-cs</v>
      </c>
      <c r="I1114" t="str">
        <f t="shared" si="106"/>
        <v>SaldosAdeudadosPorAseguradosTabla</v>
      </c>
      <c r="J1114" t="str">
        <f t="shared" si="103"/>
        <v>hipercubo</v>
      </c>
      <c r="K1114" t="str">
        <f t="shared" si="104"/>
        <v>abstract</v>
      </c>
      <c r="L1114" t="str">
        <f t="shared" si="107"/>
        <v>insert into dbax_defi_conc (pref_conc, codi_conc, tipo_conc, tipo_peri, tipo_valo, tipo_cuen) values ('cl-cs','SaldosAdeudadosPorAseguradosTabla','hipercubo','duration','xbrli:stringItemType','abstract')</v>
      </c>
    </row>
    <row r="1115" spans="1:12" x14ac:dyDescent="0.25">
      <c r="A1115" t="s">
        <v>1167</v>
      </c>
      <c r="B1115" t="s">
        <v>303</v>
      </c>
      <c r="C1115" t="s">
        <v>304</v>
      </c>
      <c r="D1115" t="s">
        <v>305</v>
      </c>
      <c r="E1115" t="s">
        <v>306</v>
      </c>
      <c r="F1115" t="s">
        <v>78</v>
      </c>
      <c r="G1115" s="1" t="str">
        <f t="shared" si="102"/>
        <v>cl-cs_SaldosEmpresasRelacionadasMiembro</v>
      </c>
      <c r="H1115" t="str">
        <f t="shared" si="105"/>
        <v>cl-cs</v>
      </c>
      <c r="I1115" t="str">
        <f t="shared" si="106"/>
        <v>SaldosEmpresasRelacionadasMiembro</v>
      </c>
      <c r="J1115" t="str">
        <f t="shared" si="103"/>
        <v>concepto</v>
      </c>
      <c r="K1115" t="str">
        <f t="shared" si="104"/>
        <v>abstract</v>
      </c>
      <c r="L1115" t="str">
        <f t="shared" si="107"/>
        <v>insert into dbax_defi_conc (pref_conc, codi_conc, tipo_conc, tipo_peri, tipo_valo, tipo_cuen) values ('cl-cs','SaldosEmpresasRelacionadasMiembro','concepto','duration','nonnum:domainItemType','abstract')</v>
      </c>
    </row>
    <row r="1116" spans="1:12" x14ac:dyDescent="0.25">
      <c r="A1116" t="s">
        <v>1168</v>
      </c>
      <c r="B1116" t="s">
        <v>330</v>
      </c>
      <c r="C1116" t="s">
        <v>304</v>
      </c>
      <c r="D1116" t="s">
        <v>317</v>
      </c>
      <c r="E1116" t="s">
        <v>306</v>
      </c>
      <c r="F1116" t="s">
        <v>78</v>
      </c>
      <c r="G1116" s="1" t="str">
        <f t="shared" si="102"/>
        <v>cl-cs_SaldosPorTipoRelacionEje</v>
      </c>
      <c r="H1116" t="str">
        <f t="shared" si="105"/>
        <v>cl-cs</v>
      </c>
      <c r="I1116" t="str">
        <f t="shared" si="106"/>
        <v>SaldosPorTipoRelacionEje</v>
      </c>
      <c r="J1116" t="str">
        <f t="shared" si="103"/>
        <v>dimension</v>
      </c>
      <c r="K1116" t="str">
        <f t="shared" si="104"/>
        <v>abstract</v>
      </c>
      <c r="L1116" t="str">
        <f t="shared" si="107"/>
        <v>insert into dbax_defi_conc (pref_conc, codi_conc, tipo_conc, tipo_peri, tipo_valo, tipo_cuen) values ('cl-cs','SaldosPorTipoRelacionEje','dimension','duration','xbrli:stringItemType','abstract')</v>
      </c>
    </row>
    <row r="1117" spans="1:12" x14ac:dyDescent="0.25">
      <c r="A1117" t="s">
        <v>1169</v>
      </c>
      <c r="B1117" t="s">
        <v>303</v>
      </c>
      <c r="C1117" t="s">
        <v>304</v>
      </c>
      <c r="D1117" t="s">
        <v>305</v>
      </c>
      <c r="E1117" t="s">
        <v>306</v>
      </c>
      <c r="F1117" t="s">
        <v>78</v>
      </c>
      <c r="G1117" s="1" t="str">
        <f t="shared" si="102"/>
        <v>cl-cs_SaldosTercerosMiembro</v>
      </c>
      <c r="H1117" t="str">
        <f t="shared" si="105"/>
        <v>cl-cs</v>
      </c>
      <c r="I1117" t="str">
        <f t="shared" si="106"/>
        <v>SaldosTercerosMiembro</v>
      </c>
      <c r="J1117" t="str">
        <f t="shared" si="103"/>
        <v>concepto</v>
      </c>
      <c r="K1117" t="str">
        <f t="shared" si="104"/>
        <v>abstract</v>
      </c>
      <c r="L1117" t="str">
        <f t="shared" si="107"/>
        <v>insert into dbax_defi_conc (pref_conc, codi_conc, tipo_conc, tipo_peri, tipo_valo, tipo_cuen) values ('cl-cs','SaldosTercerosMiembro','concepto','duration','nonnum:domainItemType','abstract')</v>
      </c>
    </row>
    <row r="1118" spans="1:12" x14ac:dyDescent="0.25">
      <c r="A1118" t="s">
        <v>1170</v>
      </c>
      <c r="B1118" t="s">
        <v>303</v>
      </c>
      <c r="C1118" t="s">
        <v>304</v>
      </c>
      <c r="D1118" t="s">
        <v>305</v>
      </c>
      <c r="E1118" t="s">
        <v>306</v>
      </c>
      <c r="F1118" t="s">
        <v>78</v>
      </c>
      <c r="G1118" s="1" t="str">
        <f t="shared" si="102"/>
        <v>cl-cs_SinEspecificarFormaPagoMiembro</v>
      </c>
      <c r="H1118" t="str">
        <f t="shared" si="105"/>
        <v>cl-cs</v>
      </c>
      <c r="I1118" t="str">
        <f t="shared" si="106"/>
        <v>SinEspecificarFormaPagoMiembro</v>
      </c>
      <c r="J1118" t="str">
        <f t="shared" si="103"/>
        <v>concepto</v>
      </c>
      <c r="K1118" t="str">
        <f t="shared" si="104"/>
        <v>abstract</v>
      </c>
      <c r="L1118" t="str">
        <f t="shared" si="107"/>
        <v>insert into dbax_defi_conc (pref_conc, codi_conc, tipo_conc, tipo_peri, tipo_valo, tipo_cuen) values ('cl-cs','SinEspecificarFormaPagoMiembro','concepto','duration','nonnum:domainItemType','abstract')</v>
      </c>
    </row>
    <row r="1119" spans="1:12" x14ac:dyDescent="0.25">
      <c r="A1119" t="s">
        <v>1171</v>
      </c>
      <c r="B1119" t="s">
        <v>303</v>
      </c>
      <c r="C1119" t="s">
        <v>304</v>
      </c>
      <c r="D1119" t="s">
        <v>305</v>
      </c>
      <c r="E1119" t="s">
        <v>306</v>
      </c>
      <c r="F1119" t="s">
        <v>78</v>
      </c>
      <c r="G1119" s="1" t="str">
        <f t="shared" si="102"/>
        <v>cl-cs_TotalSaldosMiembro</v>
      </c>
      <c r="H1119" t="str">
        <f t="shared" si="105"/>
        <v>cl-cs</v>
      </c>
      <c r="I1119" t="str">
        <f t="shared" si="106"/>
        <v>TotalSaldosMiembro</v>
      </c>
      <c r="J1119" t="str">
        <f t="shared" si="103"/>
        <v>concepto</v>
      </c>
      <c r="K1119" t="str">
        <f t="shared" si="104"/>
        <v>abstract</v>
      </c>
      <c r="L1119" t="str">
        <f t="shared" si="107"/>
        <v>insert into dbax_defi_conc (pref_conc, codi_conc, tipo_conc, tipo_peri, tipo_valo, tipo_cuen) values ('cl-cs','TotalSaldosMiembro','concepto','duration','nonnum:domainItemType','abstract')</v>
      </c>
    </row>
    <row r="1120" spans="1:12" x14ac:dyDescent="0.25">
      <c r="A1120" t="s">
        <v>1172</v>
      </c>
      <c r="B1120" t="s">
        <v>303</v>
      </c>
      <c r="C1120" t="s">
        <v>392</v>
      </c>
      <c r="D1120" t="s">
        <v>310</v>
      </c>
      <c r="E1120" t="s">
        <v>311</v>
      </c>
      <c r="F1120" t="s">
        <v>78</v>
      </c>
      <c r="G1120" s="1" t="str">
        <f t="shared" si="102"/>
        <v>cl-cs_VencimientosPrimasSegurosNoRevocables</v>
      </c>
      <c r="H1120" t="str">
        <f t="shared" si="105"/>
        <v>cl-cs</v>
      </c>
      <c r="I1120" t="str">
        <f t="shared" si="106"/>
        <v>VencimientosPrimasSegurosNoRevocables</v>
      </c>
      <c r="J1120" t="str">
        <f t="shared" si="103"/>
        <v>concepto</v>
      </c>
      <c r="K1120" t="str">
        <f t="shared" si="104"/>
        <v>debit</v>
      </c>
      <c r="L1120" t="str">
        <f t="shared" si="107"/>
        <v>insert into dbax_defi_conc (pref_conc, codi_conc, tipo_conc, tipo_peri, tipo_valo, tipo_cuen) values ('cl-cs','VencimientosPrimasSegurosNoRevocables','concepto','instant','xbrli:monetaryItemType','debit')</v>
      </c>
    </row>
    <row r="1121" spans="1:12" x14ac:dyDescent="0.25">
      <c r="A1121" t="s">
        <v>1173</v>
      </c>
      <c r="B1121" t="s">
        <v>303</v>
      </c>
      <c r="C1121" t="s">
        <v>392</v>
      </c>
      <c r="D1121" t="s">
        <v>310</v>
      </c>
      <c r="E1121" t="s">
        <v>311</v>
      </c>
      <c r="F1121" t="s">
        <v>78</v>
      </c>
      <c r="G1121" s="1" t="str">
        <f t="shared" si="102"/>
        <v>cl-cs_VencimientosPrimasSegurosNoRevocablesAnterioresAFechaEstadosFinancieros</v>
      </c>
      <c r="H1121" t="str">
        <f t="shared" si="105"/>
        <v>cl-cs</v>
      </c>
      <c r="I1121" t="str">
        <f t="shared" si="106"/>
        <v>VencimientosPrimasSegurosNoRevocablesAnterioresAFechaEstadosFinancieros</v>
      </c>
      <c r="J1121" t="str">
        <f t="shared" si="103"/>
        <v>concepto</v>
      </c>
      <c r="K1121" t="str">
        <f t="shared" si="104"/>
        <v>debit</v>
      </c>
      <c r="L1121" t="str">
        <f t="shared" si="107"/>
        <v>insert into dbax_defi_conc (pref_conc, codi_conc, tipo_conc, tipo_peri, tipo_valo, tipo_cuen) values ('cl-cs','VencimientosPrimasSegurosNoRevocablesAnterioresAFechaEstadosFinancieros','concepto','instant','xbrli:monetaryItemType','debit')</v>
      </c>
    </row>
    <row r="1122" spans="1:12" x14ac:dyDescent="0.25">
      <c r="A1122" t="s">
        <v>1174</v>
      </c>
      <c r="B1122" t="s">
        <v>303</v>
      </c>
      <c r="C1122" t="s">
        <v>392</v>
      </c>
      <c r="D1122" t="s">
        <v>310</v>
      </c>
      <c r="E1122" t="s">
        <v>311</v>
      </c>
      <c r="F1122" t="s">
        <v>78</v>
      </c>
      <c r="G1122" s="1" t="str">
        <f t="shared" si="102"/>
        <v>cl-cs_VencimientosPrimasSegurosNoRevocablesPosterioresAFechaEstadosFinancieros</v>
      </c>
      <c r="H1122" t="str">
        <f t="shared" si="105"/>
        <v>cl-cs</v>
      </c>
      <c r="I1122" t="str">
        <f t="shared" si="106"/>
        <v>VencimientosPrimasSegurosNoRevocablesPosterioresAFechaEstadosFinancieros</v>
      </c>
      <c r="J1122" t="str">
        <f t="shared" si="103"/>
        <v>concepto</v>
      </c>
      <c r="K1122" t="str">
        <f t="shared" si="104"/>
        <v>debit</v>
      </c>
      <c r="L1122" t="str">
        <f t="shared" si="107"/>
        <v>insert into dbax_defi_conc (pref_conc, codi_conc, tipo_conc, tipo_peri, tipo_valo, tipo_cuen) values ('cl-cs','VencimientosPrimasSegurosNoRevocablesPosterioresAFechaEstadosFinancieros','concepto','instant','xbrli:monetaryItemType','debit')</v>
      </c>
    </row>
    <row r="1123" spans="1:12" x14ac:dyDescent="0.25">
      <c r="A1123" t="s">
        <v>1175</v>
      </c>
      <c r="B1123" t="s">
        <v>303</v>
      </c>
      <c r="C1123" t="s">
        <v>304</v>
      </c>
      <c r="D1123" t="s">
        <v>317</v>
      </c>
      <c r="E1123" t="s">
        <v>306</v>
      </c>
      <c r="F1123" t="s">
        <v>78</v>
      </c>
      <c r="G1123" s="1" t="str">
        <f t="shared" si="102"/>
        <v>cl-cs_VencimientosPrimasSegurosNoRevocablesSinopsis</v>
      </c>
      <c r="H1123" t="str">
        <f t="shared" si="105"/>
        <v>cl-cs</v>
      </c>
      <c r="I1123" t="str">
        <f t="shared" si="106"/>
        <v>VencimientosPrimasSegurosNoRevocablesSinopsis</v>
      </c>
      <c r="J1123" t="str">
        <f t="shared" si="103"/>
        <v>concepto</v>
      </c>
      <c r="K1123" t="str">
        <f t="shared" si="104"/>
        <v>abstract</v>
      </c>
      <c r="L1123" t="str">
        <f t="shared" si="107"/>
        <v>insert into dbax_defi_conc (pref_conc, codi_conc, tipo_conc, tipo_peri, tipo_valo, tipo_cuen) values ('cl-cs','VencimientosPrimasSegurosNoRevocablesSinopsis','concepto','duration','xbrli:stringItemType','abstract')</v>
      </c>
    </row>
    <row r="1124" spans="1:12" x14ac:dyDescent="0.25">
      <c r="A1124" t="s">
        <v>1176</v>
      </c>
      <c r="B1124" t="s">
        <v>303</v>
      </c>
      <c r="C1124" t="s">
        <v>304</v>
      </c>
      <c r="D1124" t="s">
        <v>317</v>
      </c>
      <c r="E1124" t="s">
        <v>306</v>
      </c>
      <c r="F1124" t="s">
        <v>78</v>
      </c>
      <c r="G1124" s="1" t="str">
        <f t="shared" si="102"/>
        <v>cl-cs_VencimientosPrimasSegurosPartidas</v>
      </c>
      <c r="H1124" t="str">
        <f t="shared" si="105"/>
        <v>cl-cs</v>
      </c>
      <c r="I1124" t="str">
        <f t="shared" si="106"/>
        <v>VencimientosPrimasSegurosPartidas</v>
      </c>
      <c r="J1124" t="str">
        <f t="shared" si="103"/>
        <v>concepto</v>
      </c>
      <c r="K1124" t="str">
        <f t="shared" si="104"/>
        <v>abstract</v>
      </c>
      <c r="L1124" t="str">
        <f t="shared" si="107"/>
        <v>insert into dbax_defi_conc (pref_conc, codi_conc, tipo_conc, tipo_peri, tipo_valo, tipo_cuen) values ('cl-cs','VencimientosPrimasSegurosPartidas','concepto','duration','xbrli:stringItemType','abstract')</v>
      </c>
    </row>
    <row r="1125" spans="1:12" x14ac:dyDescent="0.25">
      <c r="A1125" t="s">
        <v>1177</v>
      </c>
      <c r="B1125" t="s">
        <v>303</v>
      </c>
      <c r="C1125" t="s">
        <v>392</v>
      </c>
      <c r="D1125" t="s">
        <v>310</v>
      </c>
      <c r="E1125" t="s">
        <v>311</v>
      </c>
      <c r="F1125" t="s">
        <v>78</v>
      </c>
      <c r="G1125" s="1" t="str">
        <f t="shared" si="102"/>
        <v>cl-cs_VencimientosPrimasSegurosRevocablesAnterioresAFechaEstadosFinancieros</v>
      </c>
      <c r="H1125" t="str">
        <f t="shared" si="105"/>
        <v>cl-cs</v>
      </c>
      <c r="I1125" t="str">
        <f t="shared" si="106"/>
        <v>VencimientosPrimasSegurosRevocablesAnterioresAFechaEstadosFinancieros</v>
      </c>
      <c r="J1125" t="str">
        <f t="shared" si="103"/>
        <v>concepto</v>
      </c>
      <c r="K1125" t="str">
        <f t="shared" si="104"/>
        <v>debit</v>
      </c>
      <c r="L1125" t="str">
        <f t="shared" si="107"/>
        <v>insert into dbax_defi_conc (pref_conc, codi_conc, tipo_conc, tipo_peri, tipo_valo, tipo_cuen) values ('cl-cs','VencimientosPrimasSegurosRevocablesAnterioresAFechaEstadosFinancieros','concepto','instant','xbrli:monetaryItemType','debit')</v>
      </c>
    </row>
    <row r="1126" spans="1:12" x14ac:dyDescent="0.25">
      <c r="A1126" t="s">
        <v>1178</v>
      </c>
      <c r="B1126" t="s">
        <v>303</v>
      </c>
      <c r="C1126" t="s">
        <v>392</v>
      </c>
      <c r="D1126" t="s">
        <v>310</v>
      </c>
      <c r="E1126" t="s">
        <v>311</v>
      </c>
      <c r="F1126" t="s">
        <v>78</v>
      </c>
      <c r="G1126" s="1" t="str">
        <f t="shared" si="102"/>
        <v>cl-cs_VencimientosPrimasSegurosRevocablesAnterioresAFechaEstadosFinancierosNeto</v>
      </c>
      <c r="H1126" t="str">
        <f t="shared" si="105"/>
        <v>cl-cs</v>
      </c>
      <c r="I1126" t="str">
        <f t="shared" si="106"/>
        <v>VencimientosPrimasSegurosRevocablesAnterioresAFechaEstadosFinancierosNeto</v>
      </c>
      <c r="J1126" t="str">
        <f t="shared" si="103"/>
        <v>concepto</v>
      </c>
      <c r="K1126" t="str">
        <f t="shared" si="104"/>
        <v>debit</v>
      </c>
      <c r="L1126" t="str">
        <f t="shared" si="107"/>
        <v>insert into dbax_defi_conc (pref_conc, codi_conc, tipo_conc, tipo_peri, tipo_valo, tipo_cuen) values ('cl-cs','VencimientosPrimasSegurosRevocablesAnterioresAFechaEstadosFinancierosNeto','concepto','instant','xbrli:monetaryItemType','debit')</v>
      </c>
    </row>
    <row r="1127" spans="1:12" x14ac:dyDescent="0.25">
      <c r="A1127" t="s">
        <v>1179</v>
      </c>
      <c r="B1127" t="s">
        <v>303</v>
      </c>
      <c r="C1127" t="s">
        <v>392</v>
      </c>
      <c r="D1127" t="s">
        <v>310</v>
      </c>
      <c r="E1127" t="s">
        <v>311</v>
      </c>
      <c r="F1127" t="s">
        <v>78</v>
      </c>
      <c r="G1127" s="1" t="str">
        <f t="shared" si="102"/>
        <v>cl-cs_VencimientosPrimasSegurosRevocablesMesesAnteriores</v>
      </c>
      <c r="H1127" t="str">
        <f t="shared" si="105"/>
        <v>cl-cs</v>
      </c>
      <c r="I1127" t="str">
        <f t="shared" si="106"/>
        <v>VencimientosPrimasSegurosRevocablesMesesAnteriores</v>
      </c>
      <c r="J1127" t="str">
        <f t="shared" si="103"/>
        <v>concepto</v>
      </c>
      <c r="K1127" t="str">
        <f t="shared" si="104"/>
        <v>debit</v>
      </c>
      <c r="L1127" t="str">
        <f t="shared" si="107"/>
        <v>insert into dbax_defi_conc (pref_conc, codi_conc, tipo_conc, tipo_peri, tipo_valo, tipo_cuen) values ('cl-cs','VencimientosPrimasSegurosRevocablesMesesAnteriores','concepto','instant','xbrli:monetaryItemType','debit')</v>
      </c>
    </row>
    <row r="1128" spans="1:12" x14ac:dyDescent="0.25">
      <c r="A1128" t="s">
        <v>1180</v>
      </c>
      <c r="B1128" t="s">
        <v>303</v>
      </c>
      <c r="C1128" t="s">
        <v>392</v>
      </c>
      <c r="D1128" t="s">
        <v>310</v>
      </c>
      <c r="E1128" t="s">
        <v>311</v>
      </c>
      <c r="F1128" t="s">
        <v>78</v>
      </c>
      <c r="G1128" s="1" t="str">
        <f t="shared" si="102"/>
        <v>cl-cs_VencimientosPrimasSegurosRevocablesPosterioresAFechaEstadosFinancieros</v>
      </c>
      <c r="H1128" t="str">
        <f t="shared" si="105"/>
        <v>cl-cs</v>
      </c>
      <c r="I1128" t="str">
        <f t="shared" si="106"/>
        <v>VencimientosPrimasSegurosRevocablesPosterioresAFechaEstadosFinancieros</v>
      </c>
      <c r="J1128" t="str">
        <f t="shared" si="103"/>
        <v>concepto</v>
      </c>
      <c r="K1128" t="str">
        <f t="shared" si="104"/>
        <v>debit</v>
      </c>
      <c r="L1128" t="str">
        <f t="shared" si="107"/>
        <v>insert into dbax_defi_conc (pref_conc, codi_conc, tipo_conc, tipo_peri, tipo_valo, tipo_cuen) values ('cl-cs','VencimientosPrimasSegurosRevocablesPosterioresAFechaEstadosFinancieros','concepto','instant','xbrli:monetaryItemType','debit')</v>
      </c>
    </row>
    <row r="1129" spans="1:12" x14ac:dyDescent="0.25">
      <c r="A1129" t="s">
        <v>1181</v>
      </c>
      <c r="B1129" t="s">
        <v>303</v>
      </c>
      <c r="C1129" t="s">
        <v>392</v>
      </c>
      <c r="D1129" t="s">
        <v>310</v>
      </c>
      <c r="E1129" t="s">
        <v>311</v>
      </c>
      <c r="F1129" t="s">
        <v>78</v>
      </c>
      <c r="G1129" s="1" t="str">
        <f t="shared" si="102"/>
        <v>cl-cs_VencimientosPrimasSegurosRevocablesPosterioresAFechaEstadosFinancierosNeto</v>
      </c>
      <c r="H1129" t="str">
        <f t="shared" si="105"/>
        <v>cl-cs</v>
      </c>
      <c r="I1129" t="str">
        <f t="shared" si="106"/>
        <v>VencimientosPrimasSegurosRevocablesPosterioresAFechaEstadosFinancierosNeto</v>
      </c>
      <c r="J1129" t="str">
        <f t="shared" si="103"/>
        <v>concepto</v>
      </c>
      <c r="K1129" t="str">
        <f t="shared" si="104"/>
        <v>debit</v>
      </c>
      <c r="L1129" t="str">
        <f t="shared" si="107"/>
        <v>insert into dbax_defi_conc (pref_conc, codi_conc, tipo_conc, tipo_peri, tipo_valo, tipo_cuen) values ('cl-cs','VencimientosPrimasSegurosRevocablesPosterioresAFechaEstadosFinancierosNeto','concepto','instant','xbrli:monetaryItemType','debit')</v>
      </c>
    </row>
    <row r="1130" spans="1:12" x14ac:dyDescent="0.25">
      <c r="A1130" t="s">
        <v>1182</v>
      </c>
      <c r="B1130" t="s">
        <v>303</v>
      </c>
      <c r="C1130" t="s">
        <v>304</v>
      </c>
      <c r="D1130" t="s">
        <v>317</v>
      </c>
      <c r="E1130" t="s">
        <v>306</v>
      </c>
      <c r="F1130" t="s">
        <v>78</v>
      </c>
      <c r="G1130" s="1" t="str">
        <f t="shared" si="102"/>
        <v>cl-cs_VencimientosPrimasSegurosRevocablesSinopsis</v>
      </c>
      <c r="H1130" t="str">
        <f t="shared" si="105"/>
        <v>cl-cs</v>
      </c>
      <c r="I1130" t="str">
        <f t="shared" si="106"/>
        <v>VencimientosPrimasSegurosRevocablesSinopsis</v>
      </c>
      <c r="J1130" t="str">
        <f t="shared" si="103"/>
        <v>concepto</v>
      </c>
      <c r="K1130" t="str">
        <f t="shared" si="104"/>
        <v>abstract</v>
      </c>
      <c r="L1130" t="str">
        <f t="shared" si="107"/>
        <v>insert into dbax_defi_conc (pref_conc, codi_conc, tipo_conc, tipo_peri, tipo_valo, tipo_cuen) values ('cl-cs','VencimientosPrimasSegurosRevocablesSinopsis','concepto','duration','xbrli:stringItemType','abstract')</v>
      </c>
    </row>
    <row r="1131" spans="1:12" x14ac:dyDescent="0.25">
      <c r="A1131" t="s">
        <v>1183</v>
      </c>
      <c r="B1131" t="s">
        <v>303</v>
      </c>
      <c r="C1131" t="s">
        <v>392</v>
      </c>
      <c r="D1131" t="s">
        <v>310</v>
      </c>
      <c r="E1131" t="s">
        <v>315</v>
      </c>
      <c r="F1131" t="s">
        <v>78</v>
      </c>
      <c r="G1131" s="1" t="str">
        <f t="shared" si="102"/>
        <v>cl-cs_VoluntariasAnterioresFechaEstadosFinancieros</v>
      </c>
      <c r="H1131" t="str">
        <f t="shared" si="105"/>
        <v>cl-cs</v>
      </c>
      <c r="I1131" t="str">
        <f t="shared" si="106"/>
        <v>VoluntariasAnterioresFechaEstadosFinancieros</v>
      </c>
      <c r="J1131" t="str">
        <f t="shared" si="103"/>
        <v>concepto</v>
      </c>
      <c r="K1131" t="str">
        <f t="shared" si="104"/>
        <v>credit</v>
      </c>
      <c r="L1131" t="str">
        <f t="shared" si="107"/>
        <v>insert into dbax_defi_conc (pref_conc, codi_conc, tipo_conc, tipo_peri, tipo_valo, tipo_cuen) values ('cl-cs','VoluntariasAnterioresFechaEstadosFinancieros','concepto','instant','xbrli:monetaryItemType','credit')</v>
      </c>
    </row>
    <row r="1132" spans="1:12" x14ac:dyDescent="0.25">
      <c r="A1132" t="s">
        <v>1184</v>
      </c>
      <c r="B1132" t="s">
        <v>303</v>
      </c>
      <c r="C1132" t="s">
        <v>392</v>
      </c>
      <c r="D1132" t="s">
        <v>310</v>
      </c>
      <c r="E1132" t="s">
        <v>315</v>
      </c>
      <c r="F1132" t="s">
        <v>78</v>
      </c>
      <c r="G1132" s="1" t="str">
        <f t="shared" si="102"/>
        <v>cl-cs_VoluntariasPosterioresFechaEstadosFinancieros</v>
      </c>
      <c r="H1132" t="str">
        <f t="shared" si="105"/>
        <v>cl-cs</v>
      </c>
      <c r="I1132" t="str">
        <f t="shared" si="106"/>
        <v>VoluntariasPosterioresFechaEstadosFinancieros</v>
      </c>
      <c r="J1132" t="str">
        <f t="shared" si="103"/>
        <v>concepto</v>
      </c>
      <c r="K1132" t="str">
        <f t="shared" si="104"/>
        <v>credit</v>
      </c>
      <c r="L1132" t="str">
        <f t="shared" si="107"/>
        <v>insert into dbax_defi_conc (pref_conc, codi_conc, tipo_conc, tipo_peri, tipo_valo, tipo_cuen) values ('cl-cs','VoluntariasPosterioresFechaEstadosFinancieros','concepto','instant','xbrli:monetaryItemType','credit')</v>
      </c>
    </row>
    <row r="1133" spans="1:12" x14ac:dyDescent="0.25">
      <c r="A1133" t="s">
        <v>1185</v>
      </c>
      <c r="B1133" t="s">
        <v>303</v>
      </c>
      <c r="C1133" t="s">
        <v>392</v>
      </c>
      <c r="D1133" t="s">
        <v>310</v>
      </c>
      <c r="E1133" t="s">
        <v>311</v>
      </c>
      <c r="F1133" t="s">
        <v>78</v>
      </c>
      <c r="G1133" s="1" t="str">
        <f t="shared" si="102"/>
        <v>cl-cs_ActivoPorReaseguroNoProporcionalBruto</v>
      </c>
      <c r="H1133" t="str">
        <f t="shared" si="105"/>
        <v>cl-cs</v>
      </c>
      <c r="I1133" t="str">
        <f t="shared" si="106"/>
        <v>ActivoPorReaseguroNoProporcionalBruto</v>
      </c>
      <c r="J1133" t="str">
        <f t="shared" si="103"/>
        <v>concepto</v>
      </c>
      <c r="K1133" t="str">
        <f t="shared" si="104"/>
        <v>debit</v>
      </c>
      <c r="L1133" t="str">
        <f t="shared" si="107"/>
        <v>insert into dbax_defi_conc (pref_conc, codi_conc, tipo_conc, tipo_peri, tipo_valo, tipo_cuen) values ('cl-cs','ActivoPorReaseguroNoProporcionalBruto','concepto','instant','xbrli:monetaryItemType','debit')</v>
      </c>
    </row>
    <row r="1134" spans="1:12" x14ac:dyDescent="0.25">
      <c r="A1134" t="s">
        <v>1186</v>
      </c>
      <c r="B1134" t="s">
        <v>303</v>
      </c>
      <c r="C1134" t="s">
        <v>392</v>
      </c>
      <c r="D1134" t="s">
        <v>310</v>
      </c>
      <c r="E1134" t="s">
        <v>311</v>
      </c>
      <c r="F1134" t="s">
        <v>78</v>
      </c>
      <c r="G1134" s="1" t="str">
        <f t="shared" si="102"/>
        <v>cl-cs_ActivoPorReaseguroNoProporcionalNeto</v>
      </c>
      <c r="H1134" t="str">
        <f t="shared" si="105"/>
        <v>cl-cs</v>
      </c>
      <c r="I1134" t="str">
        <f t="shared" si="106"/>
        <v>ActivoPorReaseguroNoProporcionalNeto</v>
      </c>
      <c r="J1134" t="str">
        <f t="shared" si="103"/>
        <v>concepto</v>
      </c>
      <c r="K1134" t="str">
        <f t="shared" si="104"/>
        <v>debit</v>
      </c>
      <c r="L1134" t="str">
        <f t="shared" si="107"/>
        <v>insert into dbax_defi_conc (pref_conc, codi_conc, tipo_conc, tipo_peri, tipo_valo, tipo_cuen) values ('cl-cs','ActivoPorReaseguroNoProporcionalNeto','concepto','instant','xbrli:monetaryItemType','debit')</v>
      </c>
    </row>
    <row r="1135" spans="1:12" x14ac:dyDescent="0.25">
      <c r="A1135" t="s">
        <v>1187</v>
      </c>
      <c r="B1135" t="s">
        <v>303</v>
      </c>
      <c r="C1135" t="s">
        <v>392</v>
      </c>
      <c r="D1135" t="s">
        <v>310</v>
      </c>
      <c r="E1135" t="s">
        <v>311</v>
      </c>
      <c r="F1135" t="s">
        <v>78</v>
      </c>
      <c r="G1135" s="1" t="str">
        <f t="shared" si="102"/>
        <v>cl-cs_ActivoPorReaseguroNoProporcionalNoRevocables</v>
      </c>
      <c r="H1135" t="str">
        <f t="shared" si="105"/>
        <v>cl-cs</v>
      </c>
      <c r="I1135" t="str">
        <f t="shared" si="106"/>
        <v>ActivoPorReaseguroNoProporcionalNoRevocables</v>
      </c>
      <c r="J1135" t="str">
        <f t="shared" si="103"/>
        <v>concepto</v>
      </c>
      <c r="K1135" t="str">
        <f t="shared" si="104"/>
        <v>debit</v>
      </c>
      <c r="L1135" t="str">
        <f t="shared" si="107"/>
        <v>insert into dbax_defi_conc (pref_conc, codi_conc, tipo_conc, tipo_peri, tipo_valo, tipo_cuen) values ('cl-cs','ActivoPorReaseguroNoProporcionalNoRevocables','concepto','instant','xbrli:monetaryItemType','debit')</v>
      </c>
    </row>
    <row r="1136" spans="1:12" x14ac:dyDescent="0.25">
      <c r="A1136" t="s">
        <v>1188</v>
      </c>
      <c r="B1136" t="s">
        <v>303</v>
      </c>
      <c r="C1136" t="s">
        <v>392</v>
      </c>
      <c r="D1136" t="s">
        <v>310</v>
      </c>
      <c r="E1136" t="s">
        <v>311</v>
      </c>
      <c r="F1136" t="s">
        <v>78</v>
      </c>
      <c r="G1136" s="1" t="str">
        <f t="shared" si="102"/>
        <v>cl-cs_ActivoPorReaseguroNoProporcionalRevocables</v>
      </c>
      <c r="H1136" t="str">
        <f t="shared" si="105"/>
        <v>cl-cs</v>
      </c>
      <c r="I1136" t="str">
        <f t="shared" si="106"/>
        <v>ActivoPorReaseguroNoProporcionalRevocables</v>
      </c>
      <c r="J1136" t="str">
        <f t="shared" si="103"/>
        <v>concepto</v>
      </c>
      <c r="K1136" t="str">
        <f t="shared" si="104"/>
        <v>debit</v>
      </c>
      <c r="L1136" t="str">
        <f t="shared" si="107"/>
        <v>insert into dbax_defi_conc (pref_conc, codi_conc, tipo_conc, tipo_peri, tipo_valo, tipo_cuen) values ('cl-cs','ActivoPorReaseguroNoProporcionalRevocables','concepto','instant','xbrli:monetaryItemType','debit')</v>
      </c>
    </row>
    <row r="1137" spans="1:12" x14ac:dyDescent="0.25">
      <c r="A1137" t="s">
        <v>1189</v>
      </c>
      <c r="B1137" t="s">
        <v>303</v>
      </c>
      <c r="C1137" t="s">
        <v>304</v>
      </c>
      <c r="D1137" t="s">
        <v>317</v>
      </c>
      <c r="E1137" t="s">
        <v>306</v>
      </c>
      <c r="F1137" t="s">
        <v>78</v>
      </c>
      <c r="G1137" s="1" t="str">
        <f t="shared" si="102"/>
        <v>cl-cs_ActivoPorReaseguroNoProporcionalSinopsis</v>
      </c>
      <c r="H1137" t="str">
        <f t="shared" si="105"/>
        <v>cl-cs</v>
      </c>
      <c r="I1137" t="str">
        <f t="shared" si="106"/>
        <v>ActivoPorReaseguroNoProporcionalSinopsis</v>
      </c>
      <c r="J1137" t="str">
        <f t="shared" si="103"/>
        <v>concepto</v>
      </c>
      <c r="K1137" t="str">
        <f t="shared" si="104"/>
        <v>abstract</v>
      </c>
      <c r="L1137" t="str">
        <f t="shared" si="107"/>
        <v>insert into dbax_defi_conc (pref_conc, codi_conc, tipo_conc, tipo_peri, tipo_valo, tipo_cuen) values ('cl-cs','ActivoPorReaseguroNoProporcionalSinopsis','concepto','duration','xbrli:stringItemType','abstract')</v>
      </c>
    </row>
    <row r="1138" spans="1:12" x14ac:dyDescent="0.25">
      <c r="A1138" t="s">
        <v>1190</v>
      </c>
      <c r="B1138" t="s">
        <v>303</v>
      </c>
      <c r="C1138" t="s">
        <v>304</v>
      </c>
      <c r="D1138" t="s">
        <v>317</v>
      </c>
      <c r="E1138" t="s">
        <v>306</v>
      </c>
      <c r="F1138" t="s">
        <v>78</v>
      </c>
      <c r="G1138" s="1" t="str">
        <f t="shared" si="102"/>
        <v>cl-cs_AntecedentesReaseguradorExtranjeroPartidas</v>
      </c>
      <c r="H1138" t="str">
        <f t="shared" si="105"/>
        <v>cl-cs</v>
      </c>
      <c r="I1138" t="str">
        <f t="shared" si="106"/>
        <v>AntecedentesReaseguradorExtranjeroPartidas</v>
      </c>
      <c r="J1138" t="str">
        <f t="shared" si="103"/>
        <v>concepto</v>
      </c>
      <c r="K1138" t="str">
        <f t="shared" si="104"/>
        <v>abstract</v>
      </c>
      <c r="L1138" t="str">
        <f t="shared" si="107"/>
        <v>insert into dbax_defi_conc (pref_conc, codi_conc, tipo_conc, tipo_peri, tipo_valo, tipo_cuen) values ('cl-cs','AntecedentesReaseguradorExtranjeroPartidas','concepto','duration','xbrli:stringItemType','abstract')</v>
      </c>
    </row>
    <row r="1139" spans="1:12" x14ac:dyDescent="0.25">
      <c r="A1139" t="s">
        <v>1191</v>
      </c>
      <c r="B1139" t="s">
        <v>303</v>
      </c>
      <c r="C1139" t="s">
        <v>304</v>
      </c>
      <c r="D1139" t="s">
        <v>317</v>
      </c>
      <c r="E1139" t="s">
        <v>306</v>
      </c>
      <c r="F1139" t="s">
        <v>78</v>
      </c>
      <c r="G1139" s="1" t="str">
        <f t="shared" si="102"/>
        <v>cl-cs_AntecedentesReaseguradorNacionalPartidas</v>
      </c>
      <c r="H1139" t="str">
        <f t="shared" si="105"/>
        <v>cl-cs</v>
      </c>
      <c r="I1139" t="str">
        <f t="shared" si="106"/>
        <v>AntecedentesReaseguradorNacionalPartidas</v>
      </c>
      <c r="J1139" t="str">
        <f t="shared" si="103"/>
        <v>concepto</v>
      </c>
      <c r="K1139" t="str">
        <f t="shared" si="104"/>
        <v>abstract</v>
      </c>
      <c r="L1139" t="str">
        <f t="shared" si="107"/>
        <v>insert into dbax_defi_conc (pref_conc, codi_conc, tipo_conc, tipo_peri, tipo_valo, tipo_cuen) values ('cl-cs','AntecedentesReaseguradorNacionalPartidas','concepto','duration','xbrli:stringItemType','abstract')</v>
      </c>
    </row>
    <row r="1140" spans="1:12" x14ac:dyDescent="0.25">
      <c r="A1140" t="s">
        <v>1192</v>
      </c>
      <c r="B1140" t="s">
        <v>303</v>
      </c>
      <c r="C1140" t="s">
        <v>304</v>
      </c>
      <c r="D1140" t="s">
        <v>310</v>
      </c>
      <c r="E1140" t="s">
        <v>349</v>
      </c>
      <c r="F1140" t="s">
        <v>78</v>
      </c>
      <c r="G1140" s="1" t="str">
        <f t="shared" si="102"/>
        <v>cl-cs_AumentoDisminucionProvisionDeterioroDeudoresOperacionesReaseguro</v>
      </c>
      <c r="H1140" t="str">
        <f t="shared" si="105"/>
        <v>cl-cs</v>
      </c>
      <c r="I1140" t="str">
        <f t="shared" si="106"/>
        <v>AumentoDisminucionProvisionDeterioroDeudoresOperacionesReaseguro</v>
      </c>
      <c r="J1140" t="str">
        <f t="shared" si="103"/>
        <v>concepto</v>
      </c>
      <c r="K1140" t="str">
        <f t="shared" si="104"/>
        <v/>
      </c>
      <c r="L1140" t="str">
        <f t="shared" si="107"/>
        <v>insert into dbax_defi_conc (pref_conc, codi_conc, tipo_conc, tipo_peri, tipo_valo, tipo_cuen) values ('cl-cs','AumentoDisminucionProvisionDeterioroDeudoresOperacionesReaseguro','concepto','duration','xbrli:monetaryItemType','')</v>
      </c>
    </row>
    <row r="1141" spans="1:12" x14ac:dyDescent="0.25">
      <c r="A1141" t="s">
        <v>1193</v>
      </c>
      <c r="B1141" t="s">
        <v>303</v>
      </c>
      <c r="C1141" t="s">
        <v>304</v>
      </c>
      <c r="D1141" t="s">
        <v>310</v>
      </c>
      <c r="E1141" t="s">
        <v>349</v>
      </c>
      <c r="F1141" t="s">
        <v>78</v>
      </c>
      <c r="G1141" s="1" t="str">
        <f t="shared" si="102"/>
        <v>cl-cs_CastigoCuentasPorCobrarReaseguros</v>
      </c>
      <c r="H1141" t="str">
        <f t="shared" si="105"/>
        <v>cl-cs</v>
      </c>
      <c r="I1141" t="str">
        <f t="shared" si="106"/>
        <v>CastigoCuentasPorCobrarReaseguros</v>
      </c>
      <c r="J1141" t="str">
        <f t="shared" si="103"/>
        <v>concepto</v>
      </c>
      <c r="K1141" t="str">
        <f t="shared" si="104"/>
        <v/>
      </c>
      <c r="L1141" t="str">
        <f t="shared" si="107"/>
        <v>insert into dbax_defi_conc (pref_conc, codi_conc, tipo_conc, tipo_peri, tipo_valo, tipo_cuen) values ('cl-cs','CastigoCuentasPorCobrarReaseguros','concepto','duration','xbrli:monetaryItemType','')</v>
      </c>
    </row>
    <row r="1142" spans="1:12" x14ac:dyDescent="0.25">
      <c r="A1142" t="s">
        <v>1194</v>
      </c>
      <c r="B1142" t="s">
        <v>330</v>
      </c>
      <c r="C1142" t="s">
        <v>304</v>
      </c>
      <c r="D1142" t="s">
        <v>317</v>
      </c>
      <c r="E1142" t="s">
        <v>306</v>
      </c>
      <c r="F1142" t="s">
        <v>78</v>
      </c>
      <c r="G1142" s="1" t="str">
        <f t="shared" si="102"/>
        <v>cl-cs_ClasesDeterioroDeudoresPorReasegurosEje</v>
      </c>
      <c r="H1142" t="str">
        <f t="shared" si="105"/>
        <v>cl-cs</v>
      </c>
      <c r="I1142" t="str">
        <f t="shared" si="106"/>
        <v>ClasesDeterioroDeudoresPorReasegurosEje</v>
      </c>
      <c r="J1142" t="str">
        <f t="shared" si="103"/>
        <v>dimension</v>
      </c>
      <c r="K1142" t="str">
        <f t="shared" si="104"/>
        <v>abstract</v>
      </c>
      <c r="L1142" t="str">
        <f t="shared" si="107"/>
        <v>insert into dbax_defi_conc (pref_conc, codi_conc, tipo_conc, tipo_peri, tipo_valo, tipo_cuen) values ('cl-cs','ClasesDeterioroDeudoresPorReasegurosEje','dimension','duration','xbrli:stringItemType','abstract')</v>
      </c>
    </row>
    <row r="1143" spans="1:12" x14ac:dyDescent="0.25">
      <c r="A1143" t="s">
        <v>1195</v>
      </c>
      <c r="B1143" t="s">
        <v>303</v>
      </c>
      <c r="C1143" t="s">
        <v>304</v>
      </c>
      <c r="D1143" t="s">
        <v>317</v>
      </c>
      <c r="E1143" t="s">
        <v>349</v>
      </c>
      <c r="F1143" t="s">
        <v>78</v>
      </c>
      <c r="G1143" s="1" t="str">
        <f t="shared" si="102"/>
        <v>cl-cs_ClasificacionRiesgoDosReaseguradorExtranjero</v>
      </c>
      <c r="H1143" t="str">
        <f t="shared" si="105"/>
        <v>cl-cs</v>
      </c>
      <c r="I1143" t="str">
        <f t="shared" si="106"/>
        <v>ClasificacionRiesgoDosReaseguradorExtranjero</v>
      </c>
      <c r="J1143" t="str">
        <f t="shared" si="103"/>
        <v>concepto</v>
      </c>
      <c r="K1143" t="str">
        <f t="shared" si="104"/>
        <v/>
      </c>
      <c r="L1143" t="str">
        <f t="shared" si="107"/>
        <v>insert into dbax_defi_conc (pref_conc, codi_conc, tipo_conc, tipo_peri, tipo_valo, tipo_cuen) values ('cl-cs','ClasificacionRiesgoDosReaseguradorExtranjero','concepto','duration','xbrli:stringItemType','')</v>
      </c>
    </row>
    <row r="1144" spans="1:12" x14ac:dyDescent="0.25">
      <c r="A1144" t="s">
        <v>1196</v>
      </c>
      <c r="B1144" t="s">
        <v>303</v>
      </c>
      <c r="C1144" t="s">
        <v>304</v>
      </c>
      <c r="D1144" t="s">
        <v>317</v>
      </c>
      <c r="E1144" t="s">
        <v>349</v>
      </c>
      <c r="F1144" t="s">
        <v>78</v>
      </c>
      <c r="G1144" s="1" t="str">
        <f t="shared" si="102"/>
        <v>cl-cs_ClasificacionRiesgoDosReaseguradorNacional</v>
      </c>
      <c r="H1144" t="str">
        <f t="shared" si="105"/>
        <v>cl-cs</v>
      </c>
      <c r="I1144" t="str">
        <f t="shared" si="106"/>
        <v>ClasificacionRiesgoDosReaseguradorNacional</v>
      </c>
      <c r="J1144" t="str">
        <f t="shared" si="103"/>
        <v>concepto</v>
      </c>
      <c r="K1144" t="str">
        <f t="shared" si="104"/>
        <v/>
      </c>
      <c r="L1144" t="str">
        <f t="shared" si="107"/>
        <v>insert into dbax_defi_conc (pref_conc, codi_conc, tipo_conc, tipo_peri, tipo_valo, tipo_cuen) values ('cl-cs','ClasificacionRiesgoDosReaseguradorNacional','concepto','duration','xbrli:stringItemType','')</v>
      </c>
    </row>
    <row r="1145" spans="1:12" x14ac:dyDescent="0.25">
      <c r="A1145" t="s">
        <v>1197</v>
      </c>
      <c r="B1145" t="s">
        <v>303</v>
      </c>
      <c r="C1145" t="s">
        <v>304</v>
      </c>
      <c r="D1145" t="s">
        <v>317</v>
      </c>
      <c r="E1145" t="s">
        <v>306</v>
      </c>
      <c r="F1145" t="s">
        <v>78</v>
      </c>
      <c r="G1145" s="1" t="str">
        <f t="shared" si="102"/>
        <v>cl-cs_ClasificacionRiesgoReaseguradorExtranjeroSinopsis</v>
      </c>
      <c r="H1145" t="str">
        <f t="shared" si="105"/>
        <v>cl-cs</v>
      </c>
      <c r="I1145" t="str">
        <f t="shared" si="106"/>
        <v>ClasificacionRiesgoReaseguradorExtranjeroSinopsis</v>
      </c>
      <c r="J1145" t="str">
        <f t="shared" si="103"/>
        <v>concepto</v>
      </c>
      <c r="K1145" t="str">
        <f t="shared" si="104"/>
        <v>abstract</v>
      </c>
      <c r="L1145" t="str">
        <f t="shared" si="107"/>
        <v>insert into dbax_defi_conc (pref_conc, codi_conc, tipo_conc, tipo_peri, tipo_valo, tipo_cuen) values ('cl-cs','ClasificacionRiesgoReaseguradorExtranjeroSinopsis','concepto','duration','xbrli:stringItemType','abstract')</v>
      </c>
    </row>
    <row r="1146" spans="1:12" x14ac:dyDescent="0.25">
      <c r="A1146" t="s">
        <v>1198</v>
      </c>
      <c r="B1146" t="s">
        <v>303</v>
      </c>
      <c r="C1146" t="s">
        <v>304</v>
      </c>
      <c r="D1146" t="s">
        <v>317</v>
      </c>
      <c r="E1146" t="s">
        <v>306</v>
      </c>
      <c r="F1146" t="s">
        <v>78</v>
      </c>
      <c r="G1146" s="1" t="str">
        <f t="shared" si="102"/>
        <v>cl-cs_ClasificacionRiesgoReaseguradorNacionalSinopsis</v>
      </c>
      <c r="H1146" t="str">
        <f t="shared" si="105"/>
        <v>cl-cs</v>
      </c>
      <c r="I1146" t="str">
        <f t="shared" si="106"/>
        <v>ClasificacionRiesgoReaseguradorNacionalSinopsis</v>
      </c>
      <c r="J1146" t="str">
        <f t="shared" si="103"/>
        <v>concepto</v>
      </c>
      <c r="K1146" t="str">
        <f t="shared" si="104"/>
        <v>abstract</v>
      </c>
      <c r="L1146" t="str">
        <f t="shared" si="107"/>
        <v>insert into dbax_defi_conc (pref_conc, codi_conc, tipo_conc, tipo_peri, tipo_valo, tipo_cuen) values ('cl-cs','ClasificacionRiesgoReaseguradorNacionalSinopsis','concepto','duration','xbrli:stringItemType','abstract')</v>
      </c>
    </row>
    <row r="1147" spans="1:12" x14ac:dyDescent="0.25">
      <c r="A1147" t="s">
        <v>1199</v>
      </c>
      <c r="B1147" t="s">
        <v>303</v>
      </c>
      <c r="C1147" t="s">
        <v>304</v>
      </c>
      <c r="D1147" t="s">
        <v>317</v>
      </c>
      <c r="E1147" t="s">
        <v>349</v>
      </c>
      <c r="F1147" t="s">
        <v>78</v>
      </c>
      <c r="G1147" s="1" t="str">
        <f t="shared" si="102"/>
        <v>cl-cs_ClasificacionRiesgoUnoReaseguradorExtranjero</v>
      </c>
      <c r="H1147" t="str">
        <f t="shared" si="105"/>
        <v>cl-cs</v>
      </c>
      <c r="I1147" t="str">
        <f t="shared" si="106"/>
        <v>ClasificacionRiesgoUnoReaseguradorExtranjero</v>
      </c>
      <c r="J1147" t="str">
        <f t="shared" si="103"/>
        <v>concepto</v>
      </c>
      <c r="K1147" t="str">
        <f t="shared" si="104"/>
        <v/>
      </c>
      <c r="L1147" t="str">
        <f t="shared" si="107"/>
        <v>insert into dbax_defi_conc (pref_conc, codi_conc, tipo_conc, tipo_peri, tipo_valo, tipo_cuen) values ('cl-cs','ClasificacionRiesgoUnoReaseguradorExtranjero','concepto','duration','xbrli:stringItemType','')</v>
      </c>
    </row>
    <row r="1148" spans="1:12" x14ac:dyDescent="0.25">
      <c r="A1148" t="s">
        <v>1200</v>
      </c>
      <c r="B1148" t="s">
        <v>303</v>
      </c>
      <c r="C1148" t="s">
        <v>304</v>
      </c>
      <c r="D1148" t="s">
        <v>317</v>
      </c>
      <c r="E1148" t="s">
        <v>349</v>
      </c>
      <c r="F1148" t="s">
        <v>78</v>
      </c>
      <c r="G1148" s="1" t="str">
        <f t="shared" si="102"/>
        <v>cl-cs_ClasificacionRiesgoUnoReaseguradorNacional</v>
      </c>
      <c r="H1148" t="str">
        <f t="shared" si="105"/>
        <v>cl-cs</v>
      </c>
      <c r="I1148" t="str">
        <f t="shared" si="106"/>
        <v>ClasificacionRiesgoUnoReaseguradorNacional</v>
      </c>
      <c r="J1148" t="str">
        <f t="shared" si="103"/>
        <v>concepto</v>
      </c>
      <c r="K1148" t="str">
        <f t="shared" si="104"/>
        <v/>
      </c>
      <c r="L1148" t="str">
        <f t="shared" si="107"/>
        <v>insert into dbax_defi_conc (pref_conc, codi_conc, tipo_conc, tipo_peri, tipo_valo, tipo_cuen) values ('cl-cs','ClasificacionRiesgoUnoReaseguradorNacional','concepto','duration','xbrli:stringItemType','')</v>
      </c>
    </row>
    <row r="1149" spans="1:12" x14ac:dyDescent="0.25">
      <c r="A1149" t="s">
        <v>1201</v>
      </c>
      <c r="B1149" t="s">
        <v>303</v>
      </c>
      <c r="C1149" t="s">
        <v>304</v>
      </c>
      <c r="D1149" t="s">
        <v>317</v>
      </c>
      <c r="E1149" t="s">
        <v>349</v>
      </c>
      <c r="F1149" t="s">
        <v>78</v>
      </c>
      <c r="G1149" s="1" t="str">
        <f t="shared" si="102"/>
        <v>cl-cs_CodigoClasificadorRiesgoDosReaseguradorExtranjero</v>
      </c>
      <c r="H1149" t="str">
        <f t="shared" si="105"/>
        <v>cl-cs</v>
      </c>
      <c r="I1149" t="str">
        <f t="shared" si="106"/>
        <v>CodigoClasificadorRiesgoDosReaseguradorExtranjero</v>
      </c>
      <c r="J1149" t="str">
        <f t="shared" si="103"/>
        <v>concepto</v>
      </c>
      <c r="K1149" t="str">
        <f t="shared" si="104"/>
        <v/>
      </c>
      <c r="L1149" t="str">
        <f t="shared" si="107"/>
        <v>insert into dbax_defi_conc (pref_conc, codi_conc, tipo_conc, tipo_peri, tipo_valo, tipo_cuen) values ('cl-cs','CodigoClasificadorRiesgoDosReaseguradorExtranjero','concepto','duration','xbrli:stringItemType','')</v>
      </c>
    </row>
    <row r="1150" spans="1:12" x14ac:dyDescent="0.25">
      <c r="A1150" t="s">
        <v>1202</v>
      </c>
      <c r="B1150" t="s">
        <v>303</v>
      </c>
      <c r="C1150" t="s">
        <v>304</v>
      </c>
      <c r="D1150" t="s">
        <v>317</v>
      </c>
      <c r="E1150" t="s">
        <v>349</v>
      </c>
      <c r="F1150" t="s">
        <v>78</v>
      </c>
      <c r="G1150" s="1" t="str">
        <f t="shared" si="102"/>
        <v>cl-cs_CodigoClasificadorRiesgoDosReaseguradorNacional</v>
      </c>
      <c r="H1150" t="str">
        <f t="shared" si="105"/>
        <v>cl-cs</v>
      </c>
      <c r="I1150" t="str">
        <f t="shared" si="106"/>
        <v>CodigoClasificadorRiesgoDosReaseguradorNacional</v>
      </c>
      <c r="J1150" t="str">
        <f t="shared" si="103"/>
        <v>concepto</v>
      </c>
      <c r="K1150" t="str">
        <f t="shared" si="104"/>
        <v/>
      </c>
      <c r="L1150" t="str">
        <f t="shared" si="107"/>
        <v>insert into dbax_defi_conc (pref_conc, codi_conc, tipo_conc, tipo_peri, tipo_valo, tipo_cuen) values ('cl-cs','CodigoClasificadorRiesgoDosReaseguradorNacional','concepto','duration','xbrli:stringItemType','')</v>
      </c>
    </row>
    <row r="1151" spans="1:12" x14ac:dyDescent="0.25">
      <c r="A1151" t="s">
        <v>1203</v>
      </c>
      <c r="B1151" t="s">
        <v>303</v>
      </c>
      <c r="C1151" t="s">
        <v>304</v>
      </c>
      <c r="D1151" t="s">
        <v>317</v>
      </c>
      <c r="E1151" t="s">
        <v>349</v>
      </c>
      <c r="F1151" t="s">
        <v>78</v>
      </c>
      <c r="G1151" s="1" t="str">
        <f t="shared" si="102"/>
        <v>cl-cs_CodigoClasificadorRiesgoUnoReaseguradorExtranjero</v>
      </c>
      <c r="H1151" t="str">
        <f t="shared" si="105"/>
        <v>cl-cs</v>
      </c>
      <c r="I1151" t="str">
        <f t="shared" si="106"/>
        <v>CodigoClasificadorRiesgoUnoReaseguradorExtranjero</v>
      </c>
      <c r="J1151" t="str">
        <f t="shared" si="103"/>
        <v>concepto</v>
      </c>
      <c r="K1151" t="str">
        <f t="shared" si="104"/>
        <v/>
      </c>
      <c r="L1151" t="str">
        <f t="shared" si="107"/>
        <v>insert into dbax_defi_conc (pref_conc, codi_conc, tipo_conc, tipo_peri, tipo_valo, tipo_cuen) values ('cl-cs','CodigoClasificadorRiesgoUnoReaseguradorExtranjero','concepto','duration','xbrli:stringItemType','')</v>
      </c>
    </row>
    <row r="1152" spans="1:12" x14ac:dyDescent="0.25">
      <c r="A1152" t="s">
        <v>1204</v>
      </c>
      <c r="B1152" t="s">
        <v>303</v>
      </c>
      <c r="C1152" t="s">
        <v>304</v>
      </c>
      <c r="D1152" t="s">
        <v>317</v>
      </c>
      <c r="E1152" t="s">
        <v>349</v>
      </c>
      <c r="F1152" t="s">
        <v>78</v>
      </c>
      <c r="G1152" s="1" t="str">
        <f t="shared" si="102"/>
        <v>cl-cs_CodigoClasificadorRiesgoUnoReaseguradorNacional</v>
      </c>
      <c r="H1152" t="str">
        <f t="shared" si="105"/>
        <v>cl-cs</v>
      </c>
      <c r="I1152" t="str">
        <f t="shared" si="106"/>
        <v>CodigoClasificadorRiesgoUnoReaseguradorNacional</v>
      </c>
      <c r="J1152" t="str">
        <f t="shared" si="103"/>
        <v>concepto</v>
      </c>
      <c r="K1152" t="str">
        <f t="shared" si="104"/>
        <v/>
      </c>
      <c r="L1152" t="str">
        <f t="shared" si="107"/>
        <v>insert into dbax_defi_conc (pref_conc, codi_conc, tipo_conc, tipo_peri, tipo_valo, tipo_cuen) values ('cl-cs','CodigoClasificadorRiesgoUnoReaseguradorNacional','concepto','duration','xbrli:stringItemType','')</v>
      </c>
    </row>
    <row r="1153" spans="1:12" x14ac:dyDescent="0.25">
      <c r="A1153" t="s">
        <v>1205</v>
      </c>
      <c r="B1153" t="s">
        <v>303</v>
      </c>
      <c r="C1153" t="s">
        <v>304</v>
      </c>
      <c r="D1153" t="s">
        <v>317</v>
      </c>
      <c r="E1153" t="s">
        <v>349</v>
      </c>
      <c r="F1153" t="s">
        <v>78</v>
      </c>
      <c r="G1153" s="1" t="str">
        <f t="shared" si="102"/>
        <v>cl-cs_CodigoCorredorReasegurosExtranjero</v>
      </c>
      <c r="H1153" t="str">
        <f t="shared" si="105"/>
        <v>cl-cs</v>
      </c>
      <c r="I1153" t="str">
        <f t="shared" si="106"/>
        <v>CodigoCorredorReasegurosExtranjero</v>
      </c>
      <c r="J1153" t="str">
        <f t="shared" si="103"/>
        <v>concepto</v>
      </c>
      <c r="K1153" t="str">
        <f t="shared" si="104"/>
        <v/>
      </c>
      <c r="L1153" t="str">
        <f t="shared" si="107"/>
        <v>insert into dbax_defi_conc (pref_conc, codi_conc, tipo_conc, tipo_peri, tipo_valo, tipo_cuen) values ('cl-cs','CodigoCorredorReasegurosExtranjero','concepto','duration','xbrli:stringItemType','')</v>
      </c>
    </row>
    <row r="1154" spans="1:12" x14ac:dyDescent="0.25">
      <c r="A1154" t="s">
        <v>1205</v>
      </c>
      <c r="B1154" t="s">
        <v>303</v>
      </c>
      <c r="C1154" t="s">
        <v>304</v>
      </c>
      <c r="D1154" t="s">
        <v>317</v>
      </c>
      <c r="E1154" t="s">
        <v>349</v>
      </c>
      <c r="F1154" t="s">
        <v>78</v>
      </c>
      <c r="G1154" s="1" t="str">
        <f t="shared" si="102"/>
        <v>cl-cs_CodigoCorredorReasegurosExtranjero</v>
      </c>
      <c r="H1154" t="str">
        <f t="shared" si="105"/>
        <v>cl-cs</v>
      </c>
      <c r="I1154" t="str">
        <f t="shared" si="106"/>
        <v>CodigoCorredorReasegurosExtranjero</v>
      </c>
      <c r="J1154" t="str">
        <f t="shared" si="103"/>
        <v>concepto</v>
      </c>
      <c r="K1154" t="str">
        <f t="shared" si="104"/>
        <v/>
      </c>
      <c r="L1154" t="str">
        <f t="shared" si="107"/>
        <v>insert into dbax_defi_conc (pref_conc, codi_conc, tipo_conc, tipo_peri, tipo_valo, tipo_cuen) values ('cl-cs','CodigoCorredorReasegurosExtranjero','concepto','duration','xbrli:stringItemType','')</v>
      </c>
    </row>
    <row r="1155" spans="1:12" x14ac:dyDescent="0.25">
      <c r="A1155" t="s">
        <v>1206</v>
      </c>
      <c r="B1155" t="s">
        <v>303</v>
      </c>
      <c r="C1155" t="s">
        <v>304</v>
      </c>
      <c r="D1155" t="s">
        <v>317</v>
      </c>
      <c r="E1155" t="s">
        <v>349</v>
      </c>
      <c r="F1155" t="s">
        <v>78</v>
      </c>
      <c r="G1155" s="1" t="str">
        <f t="shared" si="102"/>
        <v>cl-cs_CodigoCorredorReasegurosNacional</v>
      </c>
      <c r="H1155" t="str">
        <f t="shared" si="105"/>
        <v>cl-cs</v>
      </c>
      <c r="I1155" t="str">
        <f t="shared" si="106"/>
        <v>CodigoCorredorReasegurosNacional</v>
      </c>
      <c r="J1155" t="str">
        <f t="shared" si="103"/>
        <v>concepto</v>
      </c>
      <c r="K1155" t="str">
        <f t="shared" si="104"/>
        <v/>
      </c>
      <c r="L1155" t="str">
        <f t="shared" si="107"/>
        <v>insert into dbax_defi_conc (pref_conc, codi_conc, tipo_conc, tipo_peri, tipo_valo, tipo_cuen) values ('cl-cs','CodigoCorredorReasegurosNacional','concepto','duration','xbrli:stringItemType','')</v>
      </c>
    </row>
    <row r="1156" spans="1:12" x14ac:dyDescent="0.25">
      <c r="A1156" t="s">
        <v>1206</v>
      </c>
      <c r="B1156" t="s">
        <v>303</v>
      </c>
      <c r="C1156" t="s">
        <v>304</v>
      </c>
      <c r="D1156" t="s">
        <v>317</v>
      </c>
      <c r="E1156" t="s">
        <v>349</v>
      </c>
      <c r="F1156" t="s">
        <v>78</v>
      </c>
      <c r="G1156" s="1" t="str">
        <f t="shared" si="102"/>
        <v>cl-cs_CodigoCorredorReasegurosNacional</v>
      </c>
      <c r="H1156" t="str">
        <f t="shared" si="105"/>
        <v>cl-cs</v>
      </c>
      <c r="I1156" t="str">
        <f t="shared" si="106"/>
        <v>CodigoCorredorReasegurosNacional</v>
      </c>
      <c r="J1156" t="str">
        <f t="shared" si="103"/>
        <v>concepto</v>
      </c>
      <c r="K1156" t="str">
        <f t="shared" si="104"/>
        <v/>
      </c>
      <c r="L1156" t="str">
        <f t="shared" si="107"/>
        <v>insert into dbax_defi_conc (pref_conc, codi_conc, tipo_conc, tipo_peri, tipo_valo, tipo_cuen) values ('cl-cs','CodigoCorredorReasegurosNacional','concepto','duration','xbrli:stringItemType','')</v>
      </c>
    </row>
    <row r="1157" spans="1:12" x14ac:dyDescent="0.25">
      <c r="A1157" t="s">
        <v>1207</v>
      </c>
      <c r="B1157" t="s">
        <v>303</v>
      </c>
      <c r="C1157" t="s">
        <v>304</v>
      </c>
      <c r="D1157" t="s">
        <v>317</v>
      </c>
      <c r="E1157" t="s">
        <v>349</v>
      </c>
      <c r="F1157" t="s">
        <v>78</v>
      </c>
      <c r="G1157" s="1" t="str">
        <f t="shared" si="102"/>
        <v>cl-cs_CodigoIdentificacionReasegurador</v>
      </c>
      <c r="H1157" t="str">
        <f t="shared" si="105"/>
        <v>cl-cs</v>
      </c>
      <c r="I1157" t="str">
        <f t="shared" si="106"/>
        <v>CodigoIdentificacionReasegurador</v>
      </c>
      <c r="J1157" t="str">
        <f t="shared" si="103"/>
        <v>concepto</v>
      </c>
      <c r="K1157" t="str">
        <f t="shared" si="104"/>
        <v/>
      </c>
      <c r="L1157" t="str">
        <f t="shared" si="107"/>
        <v>insert into dbax_defi_conc (pref_conc, codi_conc, tipo_conc, tipo_peri, tipo_valo, tipo_cuen) values ('cl-cs','CodigoIdentificacionReasegurador','concepto','duration','xbrli:stringItemType','')</v>
      </c>
    </row>
    <row r="1158" spans="1:12" x14ac:dyDescent="0.25">
      <c r="A1158" t="s">
        <v>1207</v>
      </c>
      <c r="B1158" t="s">
        <v>303</v>
      </c>
      <c r="C1158" t="s">
        <v>304</v>
      </c>
      <c r="D1158" t="s">
        <v>317</v>
      </c>
      <c r="E1158" t="s">
        <v>349</v>
      </c>
      <c r="F1158" t="s">
        <v>78</v>
      </c>
      <c r="G1158" s="1" t="str">
        <f t="shared" si="102"/>
        <v>cl-cs_CodigoIdentificacionReasegurador</v>
      </c>
      <c r="H1158" t="str">
        <f t="shared" si="105"/>
        <v>cl-cs</v>
      </c>
      <c r="I1158" t="str">
        <f t="shared" si="106"/>
        <v>CodigoIdentificacionReasegurador</v>
      </c>
      <c r="J1158" t="str">
        <f t="shared" si="103"/>
        <v>concepto</v>
      </c>
      <c r="K1158" t="str">
        <f t="shared" si="104"/>
        <v/>
      </c>
      <c r="L1158" t="str">
        <f t="shared" si="107"/>
        <v>insert into dbax_defi_conc (pref_conc, codi_conc, tipo_conc, tipo_peri, tipo_valo, tipo_cuen) values ('cl-cs','CodigoIdentificacionReasegurador','concepto','duration','xbrli:stringItemType','')</v>
      </c>
    </row>
    <row r="1159" spans="1:12" x14ac:dyDescent="0.25">
      <c r="A1159" t="s">
        <v>1207</v>
      </c>
      <c r="B1159" t="s">
        <v>303</v>
      </c>
      <c r="C1159" t="s">
        <v>304</v>
      </c>
      <c r="D1159" t="s">
        <v>317</v>
      </c>
      <c r="E1159" t="s">
        <v>349</v>
      </c>
      <c r="F1159" t="s">
        <v>78</v>
      </c>
      <c r="G1159" s="1" t="str">
        <f t="shared" si="102"/>
        <v>cl-cs_CodigoIdentificacionReasegurador</v>
      </c>
      <c r="H1159" t="str">
        <f t="shared" si="105"/>
        <v>cl-cs</v>
      </c>
      <c r="I1159" t="str">
        <f t="shared" si="106"/>
        <v>CodigoIdentificacionReasegurador</v>
      </c>
      <c r="J1159" t="str">
        <f t="shared" si="103"/>
        <v>concepto</v>
      </c>
      <c r="K1159" t="str">
        <f t="shared" si="104"/>
        <v/>
      </c>
      <c r="L1159" t="str">
        <f t="shared" si="107"/>
        <v>insert into dbax_defi_conc (pref_conc, codi_conc, tipo_conc, tipo_peri, tipo_valo, tipo_cuen) values ('cl-cs','CodigoIdentificacionReasegurador','concepto','duration','xbrli:stringItemType','')</v>
      </c>
    </row>
    <row r="1160" spans="1:12" x14ac:dyDescent="0.25">
      <c r="A1160" t="s">
        <v>1208</v>
      </c>
      <c r="B1160" t="s">
        <v>303</v>
      </c>
      <c r="C1160" t="s">
        <v>304</v>
      </c>
      <c r="D1160" t="s">
        <v>305</v>
      </c>
      <c r="E1160" t="s">
        <v>306</v>
      </c>
      <c r="F1160" t="s">
        <v>78</v>
      </c>
      <c r="G1160" s="1" t="str">
        <f t="shared" si="102"/>
        <v>cl-cs_DeterioroActivosPorReaseguroNoProporcionalMiembro</v>
      </c>
      <c r="H1160" t="str">
        <f t="shared" si="105"/>
        <v>cl-cs</v>
      </c>
      <c r="I1160" t="str">
        <f t="shared" si="106"/>
        <v>DeterioroActivosPorReaseguroNoProporcionalMiembro</v>
      </c>
      <c r="J1160" t="str">
        <f t="shared" si="103"/>
        <v>concepto</v>
      </c>
      <c r="K1160" t="str">
        <f t="shared" si="104"/>
        <v>abstract</v>
      </c>
      <c r="L1160" t="str">
        <f t="shared" si="107"/>
        <v>insert into dbax_defi_conc (pref_conc, codi_conc, tipo_conc, tipo_peri, tipo_valo, tipo_cuen) values ('cl-cs','DeterioroActivosPorReaseguroNoProporcionalMiembro','concepto','duration','nonnum:domainItemType','abstract')</v>
      </c>
    </row>
    <row r="1161" spans="1:12" x14ac:dyDescent="0.25">
      <c r="A1161" t="s">
        <v>1209</v>
      </c>
      <c r="B1161" t="s">
        <v>303</v>
      </c>
      <c r="C1161" t="s">
        <v>392</v>
      </c>
      <c r="D1161" t="s">
        <v>310</v>
      </c>
      <c r="E1161" t="s">
        <v>315</v>
      </c>
      <c r="F1161" t="s">
        <v>78</v>
      </c>
      <c r="G1161" s="1" t="str">
        <f t="shared" ref="G1161:G1224" si="108">MID(A1161,FIND("#",A1161)+1,10000)</f>
        <v>cl-cs_DeterioroDeudoresOperacionesReaseguro</v>
      </c>
      <c r="H1161" t="str">
        <f t="shared" si="105"/>
        <v>cl-cs</v>
      </c>
      <c r="I1161" t="str">
        <f t="shared" si="106"/>
        <v>DeterioroDeudoresOperacionesReaseguro</v>
      </c>
      <c r="J1161" t="str">
        <f t="shared" ref="J1161:J1224" si="109">IF(B1161="xbrldt:hypercubeItem","hipercubo",IF(B1161="xbrli:item","concepto",IF(B1161="xbrldt:dimensionItem","dimension",B1161)))</f>
        <v>concepto</v>
      </c>
      <c r="K1161" t="str">
        <f t="shared" ref="K1161:K1224" si="110">IF(E1161&lt;&gt;"false",E1161,"")</f>
        <v>credit</v>
      </c>
      <c r="L1161" t="str">
        <f t="shared" si="107"/>
        <v>insert into dbax_defi_conc (pref_conc, codi_conc, tipo_conc, tipo_peri, tipo_valo, tipo_cuen) values ('cl-cs','DeterioroDeudoresOperacionesReaseguro','concepto','instant','xbrli:monetaryItemType','credit')</v>
      </c>
    </row>
    <row r="1162" spans="1:12" x14ac:dyDescent="0.25">
      <c r="A1162" t="s">
        <v>1209</v>
      </c>
      <c r="B1162" t="s">
        <v>303</v>
      </c>
      <c r="C1162" t="s">
        <v>392</v>
      </c>
      <c r="D1162" t="s">
        <v>310</v>
      </c>
      <c r="E1162" t="s">
        <v>315</v>
      </c>
      <c r="F1162" t="s">
        <v>78</v>
      </c>
      <c r="G1162" s="1" t="str">
        <f t="shared" si="108"/>
        <v>cl-cs_DeterioroDeudoresOperacionesReaseguro</v>
      </c>
      <c r="H1162" t="str">
        <f t="shared" ref="H1162:H1225" si="111">MID(G1162,1,FIND("_",G1162)-1)</f>
        <v>cl-cs</v>
      </c>
      <c r="I1162" t="str">
        <f t="shared" ref="I1162:I1225" si="112">MID(G1162,FIND("_",G1162)+1,10000)</f>
        <v>DeterioroDeudoresOperacionesReaseguro</v>
      </c>
      <c r="J1162" t="str">
        <f t="shared" si="109"/>
        <v>concepto</v>
      </c>
      <c r="K1162" t="str">
        <f t="shared" si="110"/>
        <v>credit</v>
      </c>
      <c r="L1162" t="str">
        <f t="shared" ref="L1162:L1225" si="113">CONCATENATE("insert into dbax_defi_conc (pref_conc, codi_conc, tipo_conc, tipo_peri, tipo_valo, tipo_cuen) values ('",H1162,"','",I1162,"','",J1162,"','",C1162,"','",D1162,"','",K1162,"')")</f>
        <v>insert into dbax_defi_conc (pref_conc, codi_conc, tipo_conc, tipo_peri, tipo_valo, tipo_cuen) values ('cl-cs','DeterioroDeudoresOperacionesReaseguro','concepto','instant','xbrli:monetaryItemType','credit')</v>
      </c>
    </row>
    <row r="1163" spans="1:12" x14ac:dyDescent="0.25">
      <c r="A1163" t="s">
        <v>1209</v>
      </c>
      <c r="B1163" t="s">
        <v>303</v>
      </c>
      <c r="C1163" t="s">
        <v>392</v>
      </c>
      <c r="D1163" t="s">
        <v>310</v>
      </c>
      <c r="E1163" t="s">
        <v>315</v>
      </c>
      <c r="F1163" t="s">
        <v>78</v>
      </c>
      <c r="G1163" s="1" t="str">
        <f t="shared" si="108"/>
        <v>cl-cs_DeterioroDeudoresOperacionesReaseguro</v>
      </c>
      <c r="H1163" t="str">
        <f t="shared" si="111"/>
        <v>cl-cs</v>
      </c>
      <c r="I1163" t="str">
        <f t="shared" si="112"/>
        <v>DeterioroDeudoresOperacionesReaseguro</v>
      </c>
      <c r="J1163" t="str">
        <f t="shared" si="109"/>
        <v>concepto</v>
      </c>
      <c r="K1163" t="str">
        <f t="shared" si="110"/>
        <v>credit</v>
      </c>
      <c r="L1163" t="str">
        <f t="shared" si="113"/>
        <v>insert into dbax_defi_conc (pref_conc, codi_conc, tipo_conc, tipo_peri, tipo_valo, tipo_cuen) values ('cl-cs','DeterioroDeudoresOperacionesReaseguro','concepto','instant','xbrli:monetaryItemType','credit')</v>
      </c>
    </row>
    <row r="1164" spans="1:12" x14ac:dyDescent="0.25">
      <c r="A1164" t="s">
        <v>1210</v>
      </c>
      <c r="B1164" t="s">
        <v>303</v>
      </c>
      <c r="C1164" t="s">
        <v>304</v>
      </c>
      <c r="D1164" t="s">
        <v>305</v>
      </c>
      <c r="E1164" t="s">
        <v>306</v>
      </c>
      <c r="F1164" t="s">
        <v>78</v>
      </c>
      <c r="G1164" s="1" t="str">
        <f t="shared" si="108"/>
        <v>cl-cs_DeterioroDeudoresOperacionesReaseguroMiembro</v>
      </c>
      <c r="H1164" t="str">
        <f t="shared" si="111"/>
        <v>cl-cs</v>
      </c>
      <c r="I1164" t="str">
        <f t="shared" si="112"/>
        <v>DeterioroDeudoresOperacionesReaseguroMiembro</v>
      </c>
      <c r="J1164" t="str">
        <f t="shared" si="109"/>
        <v>concepto</v>
      </c>
      <c r="K1164" t="str">
        <f t="shared" si="110"/>
        <v>abstract</v>
      </c>
      <c r="L1164" t="str">
        <f t="shared" si="113"/>
        <v>insert into dbax_defi_conc (pref_conc, codi_conc, tipo_conc, tipo_peri, tipo_valo, tipo_cuen) values ('cl-cs','DeterioroDeudoresOperacionesReaseguroMiembro','concepto','duration','nonnum:domainItemType','abstract')</v>
      </c>
    </row>
    <row r="1165" spans="1:12" x14ac:dyDescent="0.25">
      <c r="A1165" t="s">
        <v>1211</v>
      </c>
      <c r="B1165" t="s">
        <v>303</v>
      </c>
      <c r="C1165" t="s">
        <v>304</v>
      </c>
      <c r="D1165" t="s">
        <v>305</v>
      </c>
      <c r="E1165" t="s">
        <v>306</v>
      </c>
      <c r="F1165" t="s">
        <v>78</v>
      </c>
      <c r="G1165" s="1" t="str">
        <f t="shared" si="108"/>
        <v>cl-cs_DeterioroOtrosDeudoresPorOperacionesReaseguroMiembro</v>
      </c>
      <c r="H1165" t="str">
        <f t="shared" si="111"/>
        <v>cl-cs</v>
      </c>
      <c r="I1165" t="str">
        <f t="shared" si="112"/>
        <v>DeterioroOtrosDeudoresPorOperacionesReaseguroMiembro</v>
      </c>
      <c r="J1165" t="str">
        <f t="shared" si="109"/>
        <v>concepto</v>
      </c>
      <c r="K1165" t="str">
        <f t="shared" si="110"/>
        <v>abstract</v>
      </c>
      <c r="L1165" t="str">
        <f t="shared" si="113"/>
        <v>insert into dbax_defi_conc (pref_conc, codi_conc, tipo_conc, tipo_peri, tipo_valo, tipo_cuen) values ('cl-cs','DeterioroOtrosDeudoresPorOperacionesReaseguroMiembro','concepto','duration','nonnum:domainItemType','abstract')</v>
      </c>
    </row>
    <row r="1166" spans="1:12" x14ac:dyDescent="0.25">
      <c r="A1166" t="s">
        <v>1212</v>
      </c>
      <c r="B1166" t="s">
        <v>303</v>
      </c>
      <c r="C1166" t="s">
        <v>304</v>
      </c>
      <c r="D1166" t="s">
        <v>305</v>
      </c>
      <c r="E1166" t="s">
        <v>306</v>
      </c>
      <c r="F1166" t="s">
        <v>78</v>
      </c>
      <c r="G1166" s="1" t="str">
        <f t="shared" si="108"/>
        <v>cl-cs_DeterioroPrimasPorCobrarReaseguroAceptadoMiembro</v>
      </c>
      <c r="H1166" t="str">
        <f t="shared" si="111"/>
        <v>cl-cs</v>
      </c>
      <c r="I1166" t="str">
        <f t="shared" si="112"/>
        <v>DeterioroPrimasPorCobrarReaseguroAceptadoMiembro</v>
      </c>
      <c r="J1166" t="str">
        <f t="shared" si="109"/>
        <v>concepto</v>
      </c>
      <c r="K1166" t="str">
        <f t="shared" si="110"/>
        <v>abstract</v>
      </c>
      <c r="L1166" t="str">
        <f t="shared" si="113"/>
        <v>insert into dbax_defi_conc (pref_conc, codi_conc, tipo_conc, tipo_peri, tipo_valo, tipo_cuen) values ('cl-cs','DeterioroPrimasPorCobrarReaseguroAceptadoMiembro','concepto','duration','nonnum:domainItemType','abstract')</v>
      </c>
    </row>
    <row r="1167" spans="1:12" x14ac:dyDescent="0.25">
      <c r="A1167" t="s">
        <v>1213</v>
      </c>
      <c r="B1167" t="s">
        <v>303</v>
      </c>
      <c r="C1167" t="s">
        <v>392</v>
      </c>
      <c r="D1167" t="s">
        <v>310</v>
      </c>
      <c r="E1167" t="s">
        <v>315</v>
      </c>
      <c r="F1167" t="s">
        <v>78</v>
      </c>
      <c r="G1167" s="1" t="str">
        <f t="shared" si="108"/>
        <v>cl-cs_DeterioroSiniestrosPorCobrarReaseguradoresExtranjeros</v>
      </c>
      <c r="H1167" t="str">
        <f t="shared" si="111"/>
        <v>cl-cs</v>
      </c>
      <c r="I1167" t="str">
        <f t="shared" si="112"/>
        <v>DeterioroSiniestrosPorCobrarReaseguradoresExtranjeros</v>
      </c>
      <c r="J1167" t="str">
        <f t="shared" si="109"/>
        <v>concepto</v>
      </c>
      <c r="K1167" t="str">
        <f t="shared" si="110"/>
        <v>credit</v>
      </c>
      <c r="L1167" t="str">
        <f t="shared" si="113"/>
        <v>insert into dbax_defi_conc (pref_conc, codi_conc, tipo_conc, tipo_peri, tipo_valo, tipo_cuen) values ('cl-cs','DeterioroSiniestrosPorCobrarReaseguradoresExtranjeros','concepto','instant','xbrli:monetaryItemType','credit')</v>
      </c>
    </row>
    <row r="1168" spans="1:12" x14ac:dyDescent="0.25">
      <c r="A1168" t="s">
        <v>1214</v>
      </c>
      <c r="B1168" t="s">
        <v>303</v>
      </c>
      <c r="C1168" t="s">
        <v>304</v>
      </c>
      <c r="D1168" t="s">
        <v>305</v>
      </c>
      <c r="E1168" t="s">
        <v>306</v>
      </c>
      <c r="F1168" t="s">
        <v>78</v>
      </c>
      <c r="G1168" s="1" t="str">
        <f t="shared" si="108"/>
        <v>cl-cs_DeterioroSiniestrosPorCobrarReaseguradoresMiembro</v>
      </c>
      <c r="H1168" t="str">
        <f t="shared" si="111"/>
        <v>cl-cs</v>
      </c>
      <c r="I1168" t="str">
        <f t="shared" si="112"/>
        <v>DeterioroSiniestrosPorCobrarReaseguradoresMiembro</v>
      </c>
      <c r="J1168" t="str">
        <f t="shared" si="109"/>
        <v>concepto</v>
      </c>
      <c r="K1168" t="str">
        <f t="shared" si="110"/>
        <v>abstract</v>
      </c>
      <c r="L1168" t="str">
        <f t="shared" si="113"/>
        <v>insert into dbax_defi_conc (pref_conc, codi_conc, tipo_conc, tipo_peri, tipo_valo, tipo_cuen) values ('cl-cs','DeterioroSiniestrosPorCobrarReaseguradoresMiembro','concepto','duration','nonnum:domainItemType','abstract')</v>
      </c>
    </row>
    <row r="1169" spans="1:12" x14ac:dyDescent="0.25">
      <c r="A1169" t="s">
        <v>1215</v>
      </c>
      <c r="B1169" t="s">
        <v>303</v>
      </c>
      <c r="C1169" t="s">
        <v>392</v>
      </c>
      <c r="D1169" t="s">
        <v>310</v>
      </c>
      <c r="E1169" t="s">
        <v>315</v>
      </c>
      <c r="F1169" t="s">
        <v>78</v>
      </c>
      <c r="G1169" s="1" t="str">
        <f t="shared" si="108"/>
        <v>cl-cs_DeterioroSiniestrosPorCobrarReaseguradoresNacionales</v>
      </c>
      <c r="H1169" t="str">
        <f t="shared" si="111"/>
        <v>cl-cs</v>
      </c>
      <c r="I1169" t="str">
        <f t="shared" si="112"/>
        <v>DeterioroSiniestrosPorCobrarReaseguradoresNacionales</v>
      </c>
      <c r="J1169" t="str">
        <f t="shared" si="109"/>
        <v>concepto</v>
      </c>
      <c r="K1169" t="str">
        <f t="shared" si="110"/>
        <v>credit</v>
      </c>
      <c r="L1169" t="str">
        <f t="shared" si="113"/>
        <v>insert into dbax_defi_conc (pref_conc, codi_conc, tipo_conc, tipo_peri, tipo_valo, tipo_cuen) values ('cl-cs','DeterioroSiniestrosPorCobrarReaseguradoresNacionales','concepto','instant','xbrli:monetaryItemType','credit')</v>
      </c>
    </row>
    <row r="1170" spans="1:12" x14ac:dyDescent="0.25">
      <c r="A1170" t="s">
        <v>611</v>
      </c>
      <c r="B1170" t="s">
        <v>303</v>
      </c>
      <c r="C1170" t="s">
        <v>392</v>
      </c>
      <c r="D1170" t="s">
        <v>310</v>
      </c>
      <c r="E1170" t="s">
        <v>311</v>
      </c>
      <c r="F1170" t="s">
        <v>78</v>
      </c>
      <c r="G1170" s="1" t="str">
        <f t="shared" si="108"/>
        <v>cl-cs_DeudoresPorOperacionesReaseguro</v>
      </c>
      <c r="H1170" t="str">
        <f t="shared" si="111"/>
        <v>cl-cs</v>
      </c>
      <c r="I1170" t="str">
        <f t="shared" si="112"/>
        <v>DeudoresPorOperacionesReaseguro</v>
      </c>
      <c r="J1170" t="str">
        <f t="shared" si="109"/>
        <v>concepto</v>
      </c>
      <c r="K1170" t="str">
        <f t="shared" si="110"/>
        <v>debit</v>
      </c>
      <c r="L1170" t="str">
        <f t="shared" si="113"/>
        <v>insert into dbax_defi_conc (pref_conc, codi_conc, tipo_conc, tipo_peri, tipo_valo, tipo_cuen) values ('cl-cs','DeudoresPorOperacionesReaseguro','concepto','instant','xbrli:monetaryItemType','debit')</v>
      </c>
    </row>
    <row r="1171" spans="1:12" x14ac:dyDescent="0.25">
      <c r="A1171" t="s">
        <v>1216</v>
      </c>
      <c r="B1171" t="s">
        <v>303</v>
      </c>
      <c r="C1171" t="s">
        <v>304</v>
      </c>
      <c r="D1171" t="s">
        <v>317</v>
      </c>
      <c r="E1171" t="s">
        <v>306</v>
      </c>
      <c r="F1171" t="s">
        <v>78</v>
      </c>
      <c r="G1171" s="1" t="str">
        <f t="shared" si="108"/>
        <v>cl-cs_DeudoresPorOperacionesReaseguroSinopsis</v>
      </c>
      <c r="H1171" t="str">
        <f t="shared" si="111"/>
        <v>cl-cs</v>
      </c>
      <c r="I1171" t="str">
        <f t="shared" si="112"/>
        <v>DeudoresPorOperacionesReaseguroSinopsis</v>
      </c>
      <c r="J1171" t="str">
        <f t="shared" si="109"/>
        <v>concepto</v>
      </c>
      <c r="K1171" t="str">
        <f t="shared" si="110"/>
        <v>abstract</v>
      </c>
      <c r="L1171" t="str">
        <f t="shared" si="113"/>
        <v>insert into dbax_defi_conc (pref_conc, codi_conc, tipo_conc, tipo_peri, tipo_valo, tipo_cuen) values ('cl-cs','DeudoresPorOperacionesReaseguroSinopsis','concepto','duration','xbrli:stringItemType','abstract')</v>
      </c>
    </row>
    <row r="1172" spans="1:12" x14ac:dyDescent="0.25">
      <c r="A1172" t="s">
        <v>1217</v>
      </c>
      <c r="B1172" t="s">
        <v>303</v>
      </c>
      <c r="C1172" t="s">
        <v>304</v>
      </c>
      <c r="D1172" t="s">
        <v>310</v>
      </c>
      <c r="E1172" t="s">
        <v>349</v>
      </c>
      <c r="F1172" t="s">
        <v>78</v>
      </c>
      <c r="G1172" s="1" t="str">
        <f t="shared" si="108"/>
        <v>cl-cs_DiferenciaCambioDeterioroDeudoresOperacionesReaseguro</v>
      </c>
      <c r="H1172" t="str">
        <f t="shared" si="111"/>
        <v>cl-cs</v>
      </c>
      <c r="I1172" t="str">
        <f t="shared" si="112"/>
        <v>DiferenciaCambioDeterioroDeudoresOperacionesReaseguro</v>
      </c>
      <c r="J1172" t="str">
        <f t="shared" si="109"/>
        <v>concepto</v>
      </c>
      <c r="K1172" t="str">
        <f t="shared" si="110"/>
        <v/>
      </c>
      <c r="L1172" t="str">
        <f t="shared" si="113"/>
        <v>insert into dbax_defi_conc (pref_conc, codi_conc, tipo_conc, tipo_peri, tipo_valo, tipo_cuen) values ('cl-cs','DiferenciaCambioDeterioroDeudoresOperacionesReaseguro','concepto','duration','xbrli:monetaryItemType','')</v>
      </c>
    </row>
    <row r="1173" spans="1:12" x14ac:dyDescent="0.25">
      <c r="A1173" t="s">
        <v>1218</v>
      </c>
      <c r="B1173" t="s">
        <v>303</v>
      </c>
      <c r="C1173" t="s">
        <v>304</v>
      </c>
      <c r="D1173" t="s">
        <v>317</v>
      </c>
      <c r="E1173" t="s">
        <v>306</v>
      </c>
      <c r="F1173" t="s">
        <v>78</v>
      </c>
      <c r="G1173" s="1" t="str">
        <f t="shared" si="108"/>
        <v>cl-cs_EvolucionDelDeterioroPorReaseguradoresPartidas</v>
      </c>
      <c r="H1173" t="str">
        <f t="shared" si="111"/>
        <v>cl-cs</v>
      </c>
      <c r="I1173" t="str">
        <f t="shared" si="112"/>
        <v>EvolucionDelDeterioroPorReaseguradoresPartidas</v>
      </c>
      <c r="J1173" t="str">
        <f t="shared" si="109"/>
        <v>concepto</v>
      </c>
      <c r="K1173" t="str">
        <f t="shared" si="110"/>
        <v>abstract</v>
      </c>
      <c r="L1173" t="str">
        <f t="shared" si="113"/>
        <v>insert into dbax_defi_conc (pref_conc, codi_conc, tipo_conc, tipo_peri, tipo_valo, tipo_cuen) values ('cl-cs','EvolucionDelDeterioroPorReaseguradoresPartidas','concepto','duration','xbrli:stringItemType','abstract')</v>
      </c>
    </row>
    <row r="1174" spans="1:12" x14ac:dyDescent="0.25">
      <c r="A1174" t="s">
        <v>1219</v>
      </c>
      <c r="B1174" t="s">
        <v>303</v>
      </c>
      <c r="C1174" t="s">
        <v>304</v>
      </c>
      <c r="D1174" t="s">
        <v>317</v>
      </c>
      <c r="E1174" t="s">
        <v>306</v>
      </c>
      <c r="F1174" t="s">
        <v>78</v>
      </c>
      <c r="G1174" s="1" t="str">
        <f t="shared" si="108"/>
        <v>cl-cs_EvolucionDelDeterioroPorReaseguradoresSinopsis</v>
      </c>
      <c r="H1174" t="str">
        <f t="shared" si="111"/>
        <v>cl-cs</v>
      </c>
      <c r="I1174" t="str">
        <f t="shared" si="112"/>
        <v>EvolucionDelDeterioroPorReaseguradoresSinopsis</v>
      </c>
      <c r="J1174" t="str">
        <f t="shared" si="109"/>
        <v>concepto</v>
      </c>
      <c r="K1174" t="str">
        <f t="shared" si="110"/>
        <v>abstract</v>
      </c>
      <c r="L1174" t="str">
        <f t="shared" si="113"/>
        <v>insert into dbax_defi_conc (pref_conc, codi_conc, tipo_conc, tipo_peri, tipo_valo, tipo_cuen) values ('cl-cs','EvolucionDelDeterioroPorReaseguradoresSinopsis','concepto','duration','xbrli:stringItemType','abstract')</v>
      </c>
    </row>
    <row r="1175" spans="1:12" x14ac:dyDescent="0.25">
      <c r="A1175" t="s">
        <v>1220</v>
      </c>
      <c r="B1175" t="s">
        <v>324</v>
      </c>
      <c r="C1175" t="s">
        <v>304</v>
      </c>
      <c r="D1175" t="s">
        <v>317</v>
      </c>
      <c r="E1175" t="s">
        <v>306</v>
      </c>
      <c r="F1175" t="s">
        <v>78</v>
      </c>
      <c r="G1175" s="1" t="str">
        <f t="shared" si="108"/>
        <v>cl-cs_EvolucionDelDeterioroPorReaseguradoresTabla</v>
      </c>
      <c r="H1175" t="str">
        <f t="shared" si="111"/>
        <v>cl-cs</v>
      </c>
      <c r="I1175" t="str">
        <f t="shared" si="112"/>
        <v>EvolucionDelDeterioroPorReaseguradoresTabla</v>
      </c>
      <c r="J1175" t="str">
        <f t="shared" si="109"/>
        <v>hipercubo</v>
      </c>
      <c r="K1175" t="str">
        <f t="shared" si="110"/>
        <v>abstract</v>
      </c>
      <c r="L1175" t="str">
        <f t="shared" si="113"/>
        <v>insert into dbax_defi_conc (pref_conc, codi_conc, tipo_conc, tipo_peri, tipo_valo, tipo_cuen) values ('cl-cs','EvolucionDelDeterioroPorReaseguradoresTabla','hipercubo','duration','xbrli:stringItemType','abstract')</v>
      </c>
    </row>
    <row r="1176" spans="1:12" x14ac:dyDescent="0.25">
      <c r="A1176" t="s">
        <v>1221</v>
      </c>
      <c r="B1176" t="s">
        <v>303</v>
      </c>
      <c r="C1176" t="s">
        <v>304</v>
      </c>
      <c r="D1176" t="s">
        <v>580</v>
      </c>
      <c r="E1176" t="s">
        <v>349</v>
      </c>
      <c r="F1176" t="s">
        <v>78</v>
      </c>
      <c r="G1176" s="1" t="str">
        <f t="shared" si="108"/>
        <v>cl-cs_ExplicacionModeloUtilizadoParaDeterminarDeterioroDeudoresOperacionesReaseguroBloqueDeTexto</v>
      </c>
      <c r="H1176" t="str">
        <f t="shared" si="111"/>
        <v>cl-cs</v>
      </c>
      <c r="I1176" t="str">
        <f t="shared" si="112"/>
        <v>ExplicacionModeloUtilizadoParaDeterminarDeterioroDeudoresOperacionesReaseguroBloqueDeTexto</v>
      </c>
      <c r="J1176" t="str">
        <f t="shared" si="109"/>
        <v>concepto</v>
      </c>
      <c r="K1176" t="str">
        <f t="shared" si="110"/>
        <v/>
      </c>
      <c r="L1176" t="str">
        <f t="shared" si="113"/>
        <v>insert into dbax_defi_conc (pref_conc, codi_conc, tipo_conc, tipo_peri, tipo_valo, tipo_cuen) values ('cl-cs','ExplicacionModeloUtilizadoParaDeterminarDeterioroDeudoresOperacionesReaseguroBloqueDeTexto','concepto','duration','nonnum:escapedItemType','')</v>
      </c>
    </row>
    <row r="1177" spans="1:12" x14ac:dyDescent="0.25">
      <c r="A1177" t="s">
        <v>1222</v>
      </c>
      <c r="B1177" t="s">
        <v>303</v>
      </c>
      <c r="C1177" t="s">
        <v>304</v>
      </c>
      <c r="D1177" t="s">
        <v>580</v>
      </c>
      <c r="E1177" t="s">
        <v>349</v>
      </c>
      <c r="F1177" t="s">
        <v>78</v>
      </c>
      <c r="G1177" s="1" t="str">
        <f t="shared" si="108"/>
        <v>cl-cs_ExplicacionSaldosAdeudadosReasegurosInteresEfectivoUtilizadoPorTipoActivoBloqueDeTexto</v>
      </c>
      <c r="H1177" t="str">
        <f t="shared" si="111"/>
        <v>cl-cs</v>
      </c>
      <c r="I1177" t="str">
        <f t="shared" si="112"/>
        <v>ExplicacionSaldosAdeudadosReasegurosInteresEfectivoUtilizadoPorTipoActivoBloqueDeTexto</v>
      </c>
      <c r="J1177" t="str">
        <f t="shared" si="109"/>
        <v>concepto</v>
      </c>
      <c r="K1177" t="str">
        <f t="shared" si="110"/>
        <v/>
      </c>
      <c r="L1177" t="str">
        <f t="shared" si="113"/>
        <v>insert into dbax_defi_conc (pref_conc, codi_conc, tipo_conc, tipo_peri, tipo_valo, tipo_cuen) values ('cl-cs','ExplicacionSaldosAdeudadosReasegurosInteresEfectivoUtilizadoPorTipoActivoBloqueDeTexto','concepto','duration','nonnum:escapedItemType','')</v>
      </c>
    </row>
    <row r="1178" spans="1:12" x14ac:dyDescent="0.25">
      <c r="A1178" t="s">
        <v>1223</v>
      </c>
      <c r="B1178" t="s">
        <v>303</v>
      </c>
      <c r="C1178" t="s">
        <v>304</v>
      </c>
      <c r="D1178" t="s">
        <v>577</v>
      </c>
      <c r="E1178" t="s">
        <v>349</v>
      </c>
      <c r="F1178" t="s">
        <v>78</v>
      </c>
      <c r="G1178" s="1" t="str">
        <f t="shared" si="108"/>
        <v>cl-cs_FechaClasificacionDosReaseguradorExtranjero</v>
      </c>
      <c r="H1178" t="str">
        <f t="shared" si="111"/>
        <v>cl-cs</v>
      </c>
      <c r="I1178" t="str">
        <f t="shared" si="112"/>
        <v>FechaClasificacionDosReaseguradorExtranjero</v>
      </c>
      <c r="J1178" t="str">
        <f t="shared" si="109"/>
        <v>concepto</v>
      </c>
      <c r="K1178" t="str">
        <f t="shared" si="110"/>
        <v/>
      </c>
      <c r="L1178" t="str">
        <f t="shared" si="113"/>
        <v>insert into dbax_defi_conc (pref_conc, codi_conc, tipo_conc, tipo_peri, tipo_valo, tipo_cuen) values ('cl-cs','FechaClasificacionDosReaseguradorExtranjero','concepto','duration','xbrli:dateItemType','')</v>
      </c>
    </row>
    <row r="1179" spans="1:12" x14ac:dyDescent="0.25">
      <c r="A1179" t="s">
        <v>1224</v>
      </c>
      <c r="B1179" t="s">
        <v>303</v>
      </c>
      <c r="C1179" t="s">
        <v>304</v>
      </c>
      <c r="D1179" t="s">
        <v>577</v>
      </c>
      <c r="E1179" t="s">
        <v>349</v>
      </c>
      <c r="F1179" t="s">
        <v>78</v>
      </c>
      <c r="G1179" s="1" t="str">
        <f t="shared" si="108"/>
        <v>cl-cs_FechaClasificacionDosReaseguradorNacional</v>
      </c>
      <c r="H1179" t="str">
        <f t="shared" si="111"/>
        <v>cl-cs</v>
      </c>
      <c r="I1179" t="str">
        <f t="shared" si="112"/>
        <v>FechaClasificacionDosReaseguradorNacional</v>
      </c>
      <c r="J1179" t="str">
        <f t="shared" si="109"/>
        <v>concepto</v>
      </c>
      <c r="K1179" t="str">
        <f t="shared" si="110"/>
        <v/>
      </c>
      <c r="L1179" t="str">
        <f t="shared" si="113"/>
        <v>insert into dbax_defi_conc (pref_conc, codi_conc, tipo_conc, tipo_peri, tipo_valo, tipo_cuen) values ('cl-cs','FechaClasificacionDosReaseguradorNacional','concepto','duration','xbrli:dateItemType','')</v>
      </c>
    </row>
    <row r="1180" spans="1:12" x14ac:dyDescent="0.25">
      <c r="A1180" t="s">
        <v>1225</v>
      </c>
      <c r="B1180" t="s">
        <v>303</v>
      </c>
      <c r="C1180" t="s">
        <v>304</v>
      </c>
      <c r="D1180" t="s">
        <v>577</v>
      </c>
      <c r="E1180" t="s">
        <v>349</v>
      </c>
      <c r="F1180" t="s">
        <v>78</v>
      </c>
      <c r="G1180" s="1" t="str">
        <f t="shared" si="108"/>
        <v>cl-cs_FechaClasificacionUnoReaseguradorExtranjero</v>
      </c>
      <c r="H1180" t="str">
        <f t="shared" si="111"/>
        <v>cl-cs</v>
      </c>
      <c r="I1180" t="str">
        <f t="shared" si="112"/>
        <v>FechaClasificacionUnoReaseguradorExtranjero</v>
      </c>
      <c r="J1180" t="str">
        <f t="shared" si="109"/>
        <v>concepto</v>
      </c>
      <c r="K1180" t="str">
        <f t="shared" si="110"/>
        <v/>
      </c>
      <c r="L1180" t="str">
        <f t="shared" si="113"/>
        <v>insert into dbax_defi_conc (pref_conc, codi_conc, tipo_conc, tipo_peri, tipo_valo, tipo_cuen) values ('cl-cs','FechaClasificacionUnoReaseguradorExtranjero','concepto','duration','xbrli:dateItemType','')</v>
      </c>
    </row>
    <row r="1181" spans="1:12" x14ac:dyDescent="0.25">
      <c r="A1181" t="s">
        <v>1226</v>
      </c>
      <c r="B1181" t="s">
        <v>303</v>
      </c>
      <c r="C1181" t="s">
        <v>304</v>
      </c>
      <c r="D1181" t="s">
        <v>577</v>
      </c>
      <c r="E1181" t="s">
        <v>349</v>
      </c>
      <c r="F1181" t="s">
        <v>78</v>
      </c>
      <c r="G1181" s="1" t="str">
        <f t="shared" si="108"/>
        <v>cl-cs_FechaClasificacionUnoReaseguradorNacional</v>
      </c>
      <c r="H1181" t="str">
        <f t="shared" si="111"/>
        <v>cl-cs</v>
      </c>
      <c r="I1181" t="str">
        <f t="shared" si="112"/>
        <v>FechaClasificacionUnoReaseguradorNacional</v>
      </c>
      <c r="J1181" t="str">
        <f t="shared" si="109"/>
        <v>concepto</v>
      </c>
      <c r="K1181" t="str">
        <f t="shared" si="110"/>
        <v/>
      </c>
      <c r="L1181" t="str">
        <f t="shared" si="113"/>
        <v>insert into dbax_defi_conc (pref_conc, codi_conc, tipo_conc, tipo_peri, tipo_valo, tipo_cuen) values ('cl-cs','FechaClasificacionUnoReaseguradorNacional','concepto','duration','xbrli:dateItemType','')</v>
      </c>
    </row>
    <row r="1182" spans="1:12" x14ac:dyDescent="0.25">
      <c r="A1182" t="s">
        <v>1227</v>
      </c>
      <c r="B1182" t="s">
        <v>303</v>
      </c>
      <c r="C1182" t="s">
        <v>304</v>
      </c>
      <c r="D1182" t="s">
        <v>317</v>
      </c>
      <c r="E1182" t="s">
        <v>306</v>
      </c>
      <c r="F1182" t="s">
        <v>78</v>
      </c>
      <c r="G1182" s="1" t="str">
        <f t="shared" si="108"/>
        <v>cl-cs_InformacionRevelarSobreDeudoresOperacionesReaseguroSinopsis</v>
      </c>
      <c r="H1182" t="str">
        <f t="shared" si="111"/>
        <v>cl-cs</v>
      </c>
      <c r="I1182" t="str">
        <f t="shared" si="112"/>
        <v>InformacionRevelarSobreDeudoresOperacionesReaseguroSinopsis</v>
      </c>
      <c r="J1182" t="str">
        <f t="shared" si="109"/>
        <v>concepto</v>
      </c>
      <c r="K1182" t="str">
        <f t="shared" si="110"/>
        <v>abstract</v>
      </c>
      <c r="L1182" t="str">
        <f t="shared" si="113"/>
        <v>insert into dbax_defi_conc (pref_conc, codi_conc, tipo_conc, tipo_peri, tipo_valo, tipo_cuen) values ('cl-cs','InformacionRevelarSobreDeudoresOperacionesReaseguroSinopsis','concepto','duration','xbrli:stringItemType','abstract')</v>
      </c>
    </row>
    <row r="1183" spans="1:12" x14ac:dyDescent="0.25">
      <c r="A1183" t="s">
        <v>1228</v>
      </c>
      <c r="B1183" t="s">
        <v>303</v>
      </c>
      <c r="C1183" t="s">
        <v>392</v>
      </c>
      <c r="D1183" t="s">
        <v>310</v>
      </c>
      <c r="E1183" t="s">
        <v>311</v>
      </c>
      <c r="F1183" t="s">
        <v>78</v>
      </c>
      <c r="G1183" s="1" t="str">
        <f t="shared" si="108"/>
        <v>cl-cs_MesesAnterioresSiniestrosPorCobrarReaseguradoresExtranjero</v>
      </c>
      <c r="H1183" t="str">
        <f t="shared" si="111"/>
        <v>cl-cs</v>
      </c>
      <c r="I1183" t="str">
        <f t="shared" si="112"/>
        <v>MesesAnterioresSiniestrosPorCobrarReaseguradoresExtranjero</v>
      </c>
      <c r="J1183" t="str">
        <f t="shared" si="109"/>
        <v>concepto</v>
      </c>
      <c r="K1183" t="str">
        <f t="shared" si="110"/>
        <v>debit</v>
      </c>
      <c r="L1183" t="str">
        <f t="shared" si="113"/>
        <v>insert into dbax_defi_conc (pref_conc, codi_conc, tipo_conc, tipo_peri, tipo_valo, tipo_cuen) values ('cl-cs','MesesAnterioresSiniestrosPorCobrarReaseguradoresExtranjero','concepto','instant','xbrli:monetaryItemType','debit')</v>
      </c>
    </row>
    <row r="1184" spans="1:12" x14ac:dyDescent="0.25">
      <c r="A1184" t="s">
        <v>1229</v>
      </c>
      <c r="B1184" t="s">
        <v>303</v>
      </c>
      <c r="C1184" t="s">
        <v>392</v>
      </c>
      <c r="D1184" t="s">
        <v>310</v>
      </c>
      <c r="E1184" t="s">
        <v>311</v>
      </c>
      <c r="F1184" t="s">
        <v>78</v>
      </c>
      <c r="G1184" s="1" t="str">
        <f t="shared" si="108"/>
        <v>cl-cs_MesesAnterioresSiniestrosPorCobrarReaseguradoresNacional</v>
      </c>
      <c r="H1184" t="str">
        <f t="shared" si="111"/>
        <v>cl-cs</v>
      </c>
      <c r="I1184" t="str">
        <f t="shared" si="112"/>
        <v>MesesAnterioresSiniestrosPorCobrarReaseguradoresNacional</v>
      </c>
      <c r="J1184" t="str">
        <f t="shared" si="109"/>
        <v>concepto</v>
      </c>
      <c r="K1184" t="str">
        <f t="shared" si="110"/>
        <v>debit</v>
      </c>
      <c r="L1184" t="str">
        <f t="shared" si="113"/>
        <v>insert into dbax_defi_conc (pref_conc, codi_conc, tipo_conc, tipo_peri, tipo_valo, tipo_cuen) values ('cl-cs','MesesAnterioresSiniestrosPorCobrarReaseguradoresNacional','concepto','instant','xbrli:monetaryItemType','debit')</v>
      </c>
    </row>
    <row r="1185" spans="1:12" x14ac:dyDescent="0.25">
      <c r="A1185" t="s">
        <v>1230</v>
      </c>
      <c r="B1185" t="s">
        <v>303</v>
      </c>
      <c r="C1185" t="s">
        <v>392</v>
      </c>
      <c r="D1185" t="s">
        <v>310</v>
      </c>
      <c r="E1185" t="s">
        <v>311</v>
      </c>
      <c r="F1185" t="s">
        <v>78</v>
      </c>
      <c r="G1185" s="1" t="str">
        <f t="shared" si="108"/>
        <v>cl-cs_MesesPosterioresSiniestrosPorCobrarReaseguradoresExtranjero</v>
      </c>
      <c r="H1185" t="str">
        <f t="shared" si="111"/>
        <v>cl-cs</v>
      </c>
      <c r="I1185" t="str">
        <f t="shared" si="112"/>
        <v>MesesPosterioresSiniestrosPorCobrarReaseguradoresExtranjero</v>
      </c>
      <c r="J1185" t="str">
        <f t="shared" si="109"/>
        <v>concepto</v>
      </c>
      <c r="K1185" t="str">
        <f t="shared" si="110"/>
        <v>debit</v>
      </c>
      <c r="L1185" t="str">
        <f t="shared" si="113"/>
        <v>insert into dbax_defi_conc (pref_conc, codi_conc, tipo_conc, tipo_peri, tipo_valo, tipo_cuen) values ('cl-cs','MesesPosterioresSiniestrosPorCobrarReaseguradoresExtranjero','concepto','instant','xbrli:monetaryItemType','debit')</v>
      </c>
    </row>
    <row r="1186" spans="1:12" x14ac:dyDescent="0.25">
      <c r="A1186" t="s">
        <v>1231</v>
      </c>
      <c r="B1186" t="s">
        <v>303</v>
      </c>
      <c r="C1186" t="s">
        <v>392</v>
      </c>
      <c r="D1186" t="s">
        <v>310</v>
      </c>
      <c r="E1186" t="s">
        <v>311</v>
      </c>
      <c r="F1186" t="s">
        <v>78</v>
      </c>
      <c r="G1186" s="1" t="str">
        <f t="shared" si="108"/>
        <v>cl-cs_MesesPosterioresSiniestrosPorCobrarReaseguradoresNacional</v>
      </c>
      <c r="H1186" t="str">
        <f t="shared" si="111"/>
        <v>cl-cs</v>
      </c>
      <c r="I1186" t="str">
        <f t="shared" si="112"/>
        <v>MesesPosterioresSiniestrosPorCobrarReaseguradoresNacional</v>
      </c>
      <c r="J1186" t="str">
        <f t="shared" si="109"/>
        <v>concepto</v>
      </c>
      <c r="K1186" t="str">
        <f t="shared" si="110"/>
        <v>debit</v>
      </c>
      <c r="L1186" t="str">
        <f t="shared" si="113"/>
        <v>insert into dbax_defi_conc (pref_conc, codi_conc, tipo_conc, tipo_peri, tipo_valo, tipo_cuen) values ('cl-cs','MesesPosterioresSiniestrosPorCobrarReaseguradoresNacional','concepto','instant','xbrli:monetaryItemType','debit')</v>
      </c>
    </row>
    <row r="1187" spans="1:12" x14ac:dyDescent="0.25">
      <c r="A1187" t="s">
        <v>1232</v>
      </c>
      <c r="B1187" t="s">
        <v>303</v>
      </c>
      <c r="C1187" t="s">
        <v>392</v>
      </c>
      <c r="D1187" t="s">
        <v>310</v>
      </c>
      <c r="E1187" t="s">
        <v>311</v>
      </c>
      <c r="F1187" t="s">
        <v>78</v>
      </c>
      <c r="G1187" s="1" t="str">
        <f t="shared" si="108"/>
        <v>cl-cs_MesJMas1SiniestrosPorCobrarReaseguradoresExtranjero</v>
      </c>
      <c r="H1187" t="str">
        <f t="shared" si="111"/>
        <v>cl-cs</v>
      </c>
      <c r="I1187" t="str">
        <f t="shared" si="112"/>
        <v>MesJMas1SiniestrosPorCobrarReaseguradoresExtranjero</v>
      </c>
      <c r="J1187" t="str">
        <f t="shared" si="109"/>
        <v>concepto</v>
      </c>
      <c r="K1187" t="str">
        <f t="shared" si="110"/>
        <v>debit</v>
      </c>
      <c r="L1187" t="str">
        <f t="shared" si="113"/>
        <v>insert into dbax_defi_conc (pref_conc, codi_conc, tipo_conc, tipo_peri, tipo_valo, tipo_cuen) values ('cl-cs','MesJMas1SiniestrosPorCobrarReaseguradoresExtranjero','concepto','instant','xbrli:monetaryItemType','debit')</v>
      </c>
    </row>
    <row r="1188" spans="1:12" x14ac:dyDescent="0.25">
      <c r="A1188" t="s">
        <v>1233</v>
      </c>
      <c r="B1188" t="s">
        <v>303</v>
      </c>
      <c r="C1188" t="s">
        <v>392</v>
      </c>
      <c r="D1188" t="s">
        <v>310</v>
      </c>
      <c r="E1188" t="s">
        <v>311</v>
      </c>
      <c r="F1188" t="s">
        <v>78</v>
      </c>
      <c r="G1188" s="1" t="str">
        <f t="shared" si="108"/>
        <v>cl-cs_MesJMas1SiniestrosPorCobrarReaseguradoresNacional</v>
      </c>
      <c r="H1188" t="str">
        <f t="shared" si="111"/>
        <v>cl-cs</v>
      </c>
      <c r="I1188" t="str">
        <f t="shared" si="112"/>
        <v>MesJMas1SiniestrosPorCobrarReaseguradoresNacional</v>
      </c>
      <c r="J1188" t="str">
        <f t="shared" si="109"/>
        <v>concepto</v>
      </c>
      <c r="K1188" t="str">
        <f t="shared" si="110"/>
        <v>debit</v>
      </c>
      <c r="L1188" t="str">
        <f t="shared" si="113"/>
        <v>insert into dbax_defi_conc (pref_conc, codi_conc, tipo_conc, tipo_peri, tipo_valo, tipo_cuen) values ('cl-cs','MesJMas1SiniestrosPorCobrarReaseguradoresNacional','concepto','instant','xbrli:monetaryItemType','debit')</v>
      </c>
    </row>
    <row r="1189" spans="1:12" x14ac:dyDescent="0.25">
      <c r="A1189" t="s">
        <v>1234</v>
      </c>
      <c r="B1189" t="s">
        <v>303</v>
      </c>
      <c r="C1189" t="s">
        <v>392</v>
      </c>
      <c r="D1189" t="s">
        <v>310</v>
      </c>
      <c r="E1189" t="s">
        <v>311</v>
      </c>
      <c r="F1189" t="s">
        <v>78</v>
      </c>
      <c r="G1189" s="1" t="str">
        <f t="shared" si="108"/>
        <v>cl-cs_MesJMas2SiniestrosPorCobrarReaseguradoresExtranjero</v>
      </c>
      <c r="H1189" t="str">
        <f t="shared" si="111"/>
        <v>cl-cs</v>
      </c>
      <c r="I1189" t="str">
        <f t="shared" si="112"/>
        <v>MesJMas2SiniestrosPorCobrarReaseguradoresExtranjero</v>
      </c>
      <c r="J1189" t="str">
        <f t="shared" si="109"/>
        <v>concepto</v>
      </c>
      <c r="K1189" t="str">
        <f t="shared" si="110"/>
        <v>debit</v>
      </c>
      <c r="L1189" t="str">
        <f t="shared" si="113"/>
        <v>insert into dbax_defi_conc (pref_conc, codi_conc, tipo_conc, tipo_peri, tipo_valo, tipo_cuen) values ('cl-cs','MesJMas2SiniestrosPorCobrarReaseguradoresExtranjero','concepto','instant','xbrli:monetaryItemType','debit')</v>
      </c>
    </row>
    <row r="1190" spans="1:12" x14ac:dyDescent="0.25">
      <c r="A1190" t="s">
        <v>1235</v>
      </c>
      <c r="B1190" t="s">
        <v>303</v>
      </c>
      <c r="C1190" t="s">
        <v>392</v>
      </c>
      <c r="D1190" t="s">
        <v>310</v>
      </c>
      <c r="E1190" t="s">
        <v>311</v>
      </c>
      <c r="F1190" t="s">
        <v>78</v>
      </c>
      <c r="G1190" s="1" t="str">
        <f t="shared" si="108"/>
        <v>cl-cs_MesJMas2SiniestrosPorCobrarReaseguradoresNacional</v>
      </c>
      <c r="H1190" t="str">
        <f t="shared" si="111"/>
        <v>cl-cs</v>
      </c>
      <c r="I1190" t="str">
        <f t="shared" si="112"/>
        <v>MesJMas2SiniestrosPorCobrarReaseguradoresNacional</v>
      </c>
      <c r="J1190" t="str">
        <f t="shared" si="109"/>
        <v>concepto</v>
      </c>
      <c r="K1190" t="str">
        <f t="shared" si="110"/>
        <v>debit</v>
      </c>
      <c r="L1190" t="str">
        <f t="shared" si="113"/>
        <v>insert into dbax_defi_conc (pref_conc, codi_conc, tipo_conc, tipo_peri, tipo_valo, tipo_cuen) values ('cl-cs','MesJMas2SiniestrosPorCobrarReaseguradoresNacional','concepto','instant','xbrli:monetaryItemType','debit')</v>
      </c>
    </row>
    <row r="1191" spans="1:12" x14ac:dyDescent="0.25">
      <c r="A1191" t="s">
        <v>1236</v>
      </c>
      <c r="B1191" t="s">
        <v>303</v>
      </c>
      <c r="C1191" t="s">
        <v>392</v>
      </c>
      <c r="D1191" t="s">
        <v>310</v>
      </c>
      <c r="E1191" t="s">
        <v>311</v>
      </c>
      <c r="F1191" t="s">
        <v>78</v>
      </c>
      <c r="G1191" s="1" t="str">
        <f t="shared" si="108"/>
        <v>cl-cs_MesJMas3SiniestrosPorCobrarReaseguradoresExtranjero</v>
      </c>
      <c r="H1191" t="str">
        <f t="shared" si="111"/>
        <v>cl-cs</v>
      </c>
      <c r="I1191" t="str">
        <f t="shared" si="112"/>
        <v>MesJMas3SiniestrosPorCobrarReaseguradoresExtranjero</v>
      </c>
      <c r="J1191" t="str">
        <f t="shared" si="109"/>
        <v>concepto</v>
      </c>
      <c r="K1191" t="str">
        <f t="shared" si="110"/>
        <v>debit</v>
      </c>
      <c r="L1191" t="str">
        <f t="shared" si="113"/>
        <v>insert into dbax_defi_conc (pref_conc, codi_conc, tipo_conc, tipo_peri, tipo_valo, tipo_cuen) values ('cl-cs','MesJMas3SiniestrosPorCobrarReaseguradoresExtranjero','concepto','instant','xbrli:monetaryItemType','debit')</v>
      </c>
    </row>
    <row r="1192" spans="1:12" x14ac:dyDescent="0.25">
      <c r="A1192" t="s">
        <v>1237</v>
      </c>
      <c r="B1192" t="s">
        <v>303</v>
      </c>
      <c r="C1192" t="s">
        <v>392</v>
      </c>
      <c r="D1192" t="s">
        <v>310</v>
      </c>
      <c r="E1192" t="s">
        <v>311</v>
      </c>
      <c r="F1192" t="s">
        <v>78</v>
      </c>
      <c r="G1192" s="1" t="str">
        <f t="shared" si="108"/>
        <v>cl-cs_MesJMas3SiniestrosPorCobrarReaseguradoresNacional</v>
      </c>
      <c r="H1192" t="str">
        <f t="shared" si="111"/>
        <v>cl-cs</v>
      </c>
      <c r="I1192" t="str">
        <f t="shared" si="112"/>
        <v>MesJMas3SiniestrosPorCobrarReaseguradoresNacional</v>
      </c>
      <c r="J1192" t="str">
        <f t="shared" si="109"/>
        <v>concepto</v>
      </c>
      <c r="K1192" t="str">
        <f t="shared" si="110"/>
        <v>debit</v>
      </c>
      <c r="L1192" t="str">
        <f t="shared" si="113"/>
        <v>insert into dbax_defi_conc (pref_conc, codi_conc, tipo_conc, tipo_peri, tipo_valo, tipo_cuen) values ('cl-cs','MesJMas3SiniestrosPorCobrarReaseguradoresNacional','concepto','instant','xbrli:monetaryItemType','debit')</v>
      </c>
    </row>
    <row r="1193" spans="1:12" x14ac:dyDescent="0.25">
      <c r="A1193" t="s">
        <v>1238</v>
      </c>
      <c r="B1193" t="s">
        <v>303</v>
      </c>
      <c r="C1193" t="s">
        <v>392</v>
      </c>
      <c r="D1193" t="s">
        <v>310</v>
      </c>
      <c r="E1193" t="s">
        <v>311</v>
      </c>
      <c r="F1193" t="s">
        <v>78</v>
      </c>
      <c r="G1193" s="1" t="str">
        <f t="shared" si="108"/>
        <v>cl-cs_MesJMas4SiniestrosPorCobrarReaseguradoresExtranjero</v>
      </c>
      <c r="H1193" t="str">
        <f t="shared" si="111"/>
        <v>cl-cs</v>
      </c>
      <c r="I1193" t="str">
        <f t="shared" si="112"/>
        <v>MesJMas4SiniestrosPorCobrarReaseguradoresExtranjero</v>
      </c>
      <c r="J1193" t="str">
        <f t="shared" si="109"/>
        <v>concepto</v>
      </c>
      <c r="K1193" t="str">
        <f t="shared" si="110"/>
        <v>debit</v>
      </c>
      <c r="L1193" t="str">
        <f t="shared" si="113"/>
        <v>insert into dbax_defi_conc (pref_conc, codi_conc, tipo_conc, tipo_peri, tipo_valo, tipo_cuen) values ('cl-cs','MesJMas4SiniestrosPorCobrarReaseguradoresExtranjero','concepto','instant','xbrli:monetaryItemType','debit')</v>
      </c>
    </row>
    <row r="1194" spans="1:12" x14ac:dyDescent="0.25">
      <c r="A1194" t="s">
        <v>1239</v>
      </c>
      <c r="B1194" t="s">
        <v>303</v>
      </c>
      <c r="C1194" t="s">
        <v>392</v>
      </c>
      <c r="D1194" t="s">
        <v>310</v>
      </c>
      <c r="E1194" t="s">
        <v>311</v>
      </c>
      <c r="F1194" t="s">
        <v>78</v>
      </c>
      <c r="G1194" s="1" t="str">
        <f t="shared" si="108"/>
        <v>cl-cs_MesJMas4SiniestrosPorCobrarReaseguradoresNacional</v>
      </c>
      <c r="H1194" t="str">
        <f t="shared" si="111"/>
        <v>cl-cs</v>
      </c>
      <c r="I1194" t="str">
        <f t="shared" si="112"/>
        <v>MesJMas4SiniestrosPorCobrarReaseguradoresNacional</v>
      </c>
      <c r="J1194" t="str">
        <f t="shared" si="109"/>
        <v>concepto</v>
      </c>
      <c r="K1194" t="str">
        <f t="shared" si="110"/>
        <v>debit</v>
      </c>
      <c r="L1194" t="str">
        <f t="shared" si="113"/>
        <v>insert into dbax_defi_conc (pref_conc, codi_conc, tipo_conc, tipo_peri, tipo_valo, tipo_cuen) values ('cl-cs','MesJMas4SiniestrosPorCobrarReaseguradoresNacional','concepto','instant','xbrli:monetaryItemType','debit')</v>
      </c>
    </row>
    <row r="1195" spans="1:12" x14ac:dyDescent="0.25">
      <c r="A1195" t="s">
        <v>1240</v>
      </c>
      <c r="B1195" t="s">
        <v>303</v>
      </c>
      <c r="C1195" t="s">
        <v>392</v>
      </c>
      <c r="D1195" t="s">
        <v>310</v>
      </c>
      <c r="E1195" t="s">
        <v>311</v>
      </c>
      <c r="F1195" t="s">
        <v>78</v>
      </c>
      <c r="G1195" s="1" t="str">
        <f t="shared" si="108"/>
        <v>cl-cs_MesJMas5SiniestrosPorCobrarReaseguradoresExtranjero</v>
      </c>
      <c r="H1195" t="str">
        <f t="shared" si="111"/>
        <v>cl-cs</v>
      </c>
      <c r="I1195" t="str">
        <f t="shared" si="112"/>
        <v>MesJMas5SiniestrosPorCobrarReaseguradoresExtranjero</v>
      </c>
      <c r="J1195" t="str">
        <f t="shared" si="109"/>
        <v>concepto</v>
      </c>
      <c r="K1195" t="str">
        <f t="shared" si="110"/>
        <v>debit</v>
      </c>
      <c r="L1195" t="str">
        <f t="shared" si="113"/>
        <v>insert into dbax_defi_conc (pref_conc, codi_conc, tipo_conc, tipo_peri, tipo_valo, tipo_cuen) values ('cl-cs','MesJMas5SiniestrosPorCobrarReaseguradoresExtranjero','concepto','instant','xbrli:monetaryItemType','debit')</v>
      </c>
    </row>
    <row r="1196" spans="1:12" x14ac:dyDescent="0.25">
      <c r="A1196" t="s">
        <v>1241</v>
      </c>
      <c r="B1196" t="s">
        <v>303</v>
      </c>
      <c r="C1196" t="s">
        <v>392</v>
      </c>
      <c r="D1196" t="s">
        <v>310</v>
      </c>
      <c r="E1196" t="s">
        <v>311</v>
      </c>
      <c r="F1196" t="s">
        <v>78</v>
      </c>
      <c r="G1196" s="1" t="str">
        <f t="shared" si="108"/>
        <v>cl-cs_MesJMas5SiniestrosPorCobrarReaseguradoresNacional</v>
      </c>
      <c r="H1196" t="str">
        <f t="shared" si="111"/>
        <v>cl-cs</v>
      </c>
      <c r="I1196" t="str">
        <f t="shared" si="112"/>
        <v>MesJMas5SiniestrosPorCobrarReaseguradoresNacional</v>
      </c>
      <c r="J1196" t="str">
        <f t="shared" si="109"/>
        <v>concepto</v>
      </c>
      <c r="K1196" t="str">
        <f t="shared" si="110"/>
        <v>debit</v>
      </c>
      <c r="L1196" t="str">
        <f t="shared" si="113"/>
        <v>insert into dbax_defi_conc (pref_conc, codi_conc, tipo_conc, tipo_peri, tipo_valo, tipo_cuen) values ('cl-cs','MesJMas5SiniestrosPorCobrarReaseguradoresNacional','concepto','instant','xbrli:monetaryItemType','debit')</v>
      </c>
    </row>
    <row r="1197" spans="1:12" x14ac:dyDescent="0.25">
      <c r="A1197" t="s">
        <v>1242</v>
      </c>
      <c r="B1197" t="s">
        <v>303</v>
      </c>
      <c r="C1197" t="s">
        <v>392</v>
      </c>
      <c r="D1197" t="s">
        <v>310</v>
      </c>
      <c r="E1197" t="s">
        <v>311</v>
      </c>
      <c r="F1197" t="s">
        <v>78</v>
      </c>
      <c r="G1197" s="1" t="str">
        <f t="shared" si="108"/>
        <v>cl-cs_MesJMenos1SiniestrosPorCobrarReaseguradoresExtranjero</v>
      </c>
      <c r="H1197" t="str">
        <f t="shared" si="111"/>
        <v>cl-cs</v>
      </c>
      <c r="I1197" t="str">
        <f t="shared" si="112"/>
        <v>MesJMenos1SiniestrosPorCobrarReaseguradoresExtranjero</v>
      </c>
      <c r="J1197" t="str">
        <f t="shared" si="109"/>
        <v>concepto</v>
      </c>
      <c r="K1197" t="str">
        <f t="shared" si="110"/>
        <v>debit</v>
      </c>
      <c r="L1197" t="str">
        <f t="shared" si="113"/>
        <v>insert into dbax_defi_conc (pref_conc, codi_conc, tipo_conc, tipo_peri, tipo_valo, tipo_cuen) values ('cl-cs','MesJMenos1SiniestrosPorCobrarReaseguradoresExtranjero','concepto','instant','xbrli:monetaryItemType','debit')</v>
      </c>
    </row>
    <row r="1198" spans="1:12" x14ac:dyDescent="0.25">
      <c r="A1198" t="s">
        <v>1243</v>
      </c>
      <c r="B1198" t="s">
        <v>303</v>
      </c>
      <c r="C1198" t="s">
        <v>392</v>
      </c>
      <c r="D1198" t="s">
        <v>310</v>
      </c>
      <c r="E1198" t="s">
        <v>311</v>
      </c>
      <c r="F1198" t="s">
        <v>78</v>
      </c>
      <c r="G1198" s="1" t="str">
        <f t="shared" si="108"/>
        <v>cl-cs_MesJMenos1SiniestrosPorCobrarReaseguradoresNacional</v>
      </c>
      <c r="H1198" t="str">
        <f t="shared" si="111"/>
        <v>cl-cs</v>
      </c>
      <c r="I1198" t="str">
        <f t="shared" si="112"/>
        <v>MesJMenos1SiniestrosPorCobrarReaseguradoresNacional</v>
      </c>
      <c r="J1198" t="str">
        <f t="shared" si="109"/>
        <v>concepto</v>
      </c>
      <c r="K1198" t="str">
        <f t="shared" si="110"/>
        <v>debit</v>
      </c>
      <c r="L1198" t="str">
        <f t="shared" si="113"/>
        <v>insert into dbax_defi_conc (pref_conc, codi_conc, tipo_conc, tipo_peri, tipo_valo, tipo_cuen) values ('cl-cs','MesJMenos1SiniestrosPorCobrarReaseguradoresNacional','concepto','instant','xbrli:monetaryItemType','debit')</v>
      </c>
    </row>
    <row r="1199" spans="1:12" x14ac:dyDescent="0.25">
      <c r="A1199" t="s">
        <v>1244</v>
      </c>
      <c r="B1199" t="s">
        <v>303</v>
      </c>
      <c r="C1199" t="s">
        <v>392</v>
      </c>
      <c r="D1199" t="s">
        <v>310</v>
      </c>
      <c r="E1199" t="s">
        <v>311</v>
      </c>
      <c r="F1199" t="s">
        <v>78</v>
      </c>
      <c r="G1199" s="1" t="str">
        <f t="shared" si="108"/>
        <v>cl-cs_MesJMenos2siniestrosPorCobrarReaseguradoresExtranjero</v>
      </c>
      <c r="H1199" t="str">
        <f t="shared" si="111"/>
        <v>cl-cs</v>
      </c>
      <c r="I1199" t="str">
        <f t="shared" si="112"/>
        <v>MesJMenos2siniestrosPorCobrarReaseguradoresExtranjero</v>
      </c>
      <c r="J1199" t="str">
        <f t="shared" si="109"/>
        <v>concepto</v>
      </c>
      <c r="K1199" t="str">
        <f t="shared" si="110"/>
        <v>debit</v>
      </c>
      <c r="L1199" t="str">
        <f t="shared" si="113"/>
        <v>insert into dbax_defi_conc (pref_conc, codi_conc, tipo_conc, tipo_peri, tipo_valo, tipo_cuen) values ('cl-cs','MesJMenos2siniestrosPorCobrarReaseguradoresExtranjero','concepto','instant','xbrli:monetaryItemType','debit')</v>
      </c>
    </row>
    <row r="1200" spans="1:12" x14ac:dyDescent="0.25">
      <c r="A1200" t="s">
        <v>1245</v>
      </c>
      <c r="B1200" t="s">
        <v>303</v>
      </c>
      <c r="C1200" t="s">
        <v>392</v>
      </c>
      <c r="D1200" t="s">
        <v>310</v>
      </c>
      <c r="E1200" t="s">
        <v>311</v>
      </c>
      <c r="F1200" t="s">
        <v>78</v>
      </c>
      <c r="G1200" s="1" t="str">
        <f t="shared" si="108"/>
        <v>cl-cs_MesJMenos2siniestrosPorCobrarReaseguradoresNacional</v>
      </c>
      <c r="H1200" t="str">
        <f t="shared" si="111"/>
        <v>cl-cs</v>
      </c>
      <c r="I1200" t="str">
        <f t="shared" si="112"/>
        <v>MesJMenos2siniestrosPorCobrarReaseguradoresNacional</v>
      </c>
      <c r="J1200" t="str">
        <f t="shared" si="109"/>
        <v>concepto</v>
      </c>
      <c r="K1200" t="str">
        <f t="shared" si="110"/>
        <v>debit</v>
      </c>
      <c r="L1200" t="str">
        <f t="shared" si="113"/>
        <v>insert into dbax_defi_conc (pref_conc, codi_conc, tipo_conc, tipo_peri, tipo_valo, tipo_cuen) values ('cl-cs','MesJMenos2siniestrosPorCobrarReaseguradoresNacional','concepto','instant','xbrli:monetaryItemType','debit')</v>
      </c>
    </row>
    <row r="1201" spans="1:12" x14ac:dyDescent="0.25">
      <c r="A1201" t="s">
        <v>1246</v>
      </c>
      <c r="B1201" t="s">
        <v>303</v>
      </c>
      <c r="C1201" t="s">
        <v>392</v>
      </c>
      <c r="D1201" t="s">
        <v>310</v>
      </c>
      <c r="E1201" t="s">
        <v>311</v>
      </c>
      <c r="F1201" t="s">
        <v>78</v>
      </c>
      <c r="G1201" s="1" t="str">
        <f t="shared" si="108"/>
        <v>cl-cs_MesJMenos3SiniestrosPorCobrarReaseguradoresExtranjero</v>
      </c>
      <c r="H1201" t="str">
        <f t="shared" si="111"/>
        <v>cl-cs</v>
      </c>
      <c r="I1201" t="str">
        <f t="shared" si="112"/>
        <v>MesJMenos3SiniestrosPorCobrarReaseguradoresExtranjero</v>
      </c>
      <c r="J1201" t="str">
        <f t="shared" si="109"/>
        <v>concepto</v>
      </c>
      <c r="K1201" t="str">
        <f t="shared" si="110"/>
        <v>debit</v>
      </c>
      <c r="L1201" t="str">
        <f t="shared" si="113"/>
        <v>insert into dbax_defi_conc (pref_conc, codi_conc, tipo_conc, tipo_peri, tipo_valo, tipo_cuen) values ('cl-cs','MesJMenos3SiniestrosPorCobrarReaseguradoresExtranjero','concepto','instant','xbrli:monetaryItemType','debit')</v>
      </c>
    </row>
    <row r="1202" spans="1:12" x14ac:dyDescent="0.25">
      <c r="A1202" t="s">
        <v>1247</v>
      </c>
      <c r="B1202" t="s">
        <v>303</v>
      </c>
      <c r="C1202" t="s">
        <v>392</v>
      </c>
      <c r="D1202" t="s">
        <v>310</v>
      </c>
      <c r="E1202" t="s">
        <v>311</v>
      </c>
      <c r="F1202" t="s">
        <v>78</v>
      </c>
      <c r="G1202" s="1" t="str">
        <f t="shared" si="108"/>
        <v>cl-cs_MesJMenos3SiniestrosPorCobrarReaseguradoresNacional</v>
      </c>
      <c r="H1202" t="str">
        <f t="shared" si="111"/>
        <v>cl-cs</v>
      </c>
      <c r="I1202" t="str">
        <f t="shared" si="112"/>
        <v>MesJMenos3SiniestrosPorCobrarReaseguradoresNacional</v>
      </c>
      <c r="J1202" t="str">
        <f t="shared" si="109"/>
        <v>concepto</v>
      </c>
      <c r="K1202" t="str">
        <f t="shared" si="110"/>
        <v>debit</v>
      </c>
      <c r="L1202" t="str">
        <f t="shared" si="113"/>
        <v>insert into dbax_defi_conc (pref_conc, codi_conc, tipo_conc, tipo_peri, tipo_valo, tipo_cuen) values ('cl-cs','MesJMenos3SiniestrosPorCobrarReaseguradoresNacional','concepto','instant','xbrli:monetaryItemType','debit')</v>
      </c>
    </row>
    <row r="1203" spans="1:12" x14ac:dyDescent="0.25">
      <c r="A1203" t="s">
        <v>1248</v>
      </c>
      <c r="B1203" t="s">
        <v>303</v>
      </c>
      <c r="C1203" t="s">
        <v>392</v>
      </c>
      <c r="D1203" t="s">
        <v>310</v>
      </c>
      <c r="E1203" t="s">
        <v>311</v>
      </c>
      <c r="F1203" t="s">
        <v>78</v>
      </c>
      <c r="G1203" s="1" t="str">
        <f t="shared" si="108"/>
        <v>cl-cs_MesJMenos4SiniestrosPorCobrarReaseguradoresExtranjero</v>
      </c>
      <c r="H1203" t="str">
        <f t="shared" si="111"/>
        <v>cl-cs</v>
      </c>
      <c r="I1203" t="str">
        <f t="shared" si="112"/>
        <v>MesJMenos4SiniestrosPorCobrarReaseguradoresExtranjero</v>
      </c>
      <c r="J1203" t="str">
        <f t="shared" si="109"/>
        <v>concepto</v>
      </c>
      <c r="K1203" t="str">
        <f t="shared" si="110"/>
        <v>debit</v>
      </c>
      <c r="L1203" t="str">
        <f t="shared" si="113"/>
        <v>insert into dbax_defi_conc (pref_conc, codi_conc, tipo_conc, tipo_peri, tipo_valo, tipo_cuen) values ('cl-cs','MesJMenos4SiniestrosPorCobrarReaseguradoresExtranjero','concepto','instant','xbrli:monetaryItemType','debit')</v>
      </c>
    </row>
    <row r="1204" spans="1:12" x14ac:dyDescent="0.25">
      <c r="A1204" t="s">
        <v>1249</v>
      </c>
      <c r="B1204" t="s">
        <v>303</v>
      </c>
      <c r="C1204" t="s">
        <v>392</v>
      </c>
      <c r="D1204" t="s">
        <v>310</v>
      </c>
      <c r="E1204" t="s">
        <v>311</v>
      </c>
      <c r="F1204" t="s">
        <v>78</v>
      </c>
      <c r="G1204" s="1" t="str">
        <f t="shared" si="108"/>
        <v>cl-cs_MesJMenos4SiniestrosPorCobrarReaseguradoresNacional</v>
      </c>
      <c r="H1204" t="str">
        <f t="shared" si="111"/>
        <v>cl-cs</v>
      </c>
      <c r="I1204" t="str">
        <f t="shared" si="112"/>
        <v>MesJMenos4SiniestrosPorCobrarReaseguradoresNacional</v>
      </c>
      <c r="J1204" t="str">
        <f t="shared" si="109"/>
        <v>concepto</v>
      </c>
      <c r="K1204" t="str">
        <f t="shared" si="110"/>
        <v>debit</v>
      </c>
      <c r="L1204" t="str">
        <f t="shared" si="113"/>
        <v>insert into dbax_defi_conc (pref_conc, codi_conc, tipo_conc, tipo_peri, tipo_valo, tipo_cuen) values ('cl-cs','MesJMenos4SiniestrosPorCobrarReaseguradoresNacional','concepto','instant','xbrli:monetaryItemType','debit')</v>
      </c>
    </row>
    <row r="1205" spans="1:12" x14ac:dyDescent="0.25">
      <c r="A1205" t="s">
        <v>1250</v>
      </c>
      <c r="B1205" t="s">
        <v>303</v>
      </c>
      <c r="C1205" t="s">
        <v>392</v>
      </c>
      <c r="D1205" t="s">
        <v>310</v>
      </c>
      <c r="E1205" t="s">
        <v>311</v>
      </c>
      <c r="F1205" t="s">
        <v>78</v>
      </c>
      <c r="G1205" s="1" t="str">
        <f t="shared" si="108"/>
        <v>cl-cs_MesJMenos5SiniestrosPorCobrarReaseguradoresExtranjero</v>
      </c>
      <c r="H1205" t="str">
        <f t="shared" si="111"/>
        <v>cl-cs</v>
      </c>
      <c r="I1205" t="str">
        <f t="shared" si="112"/>
        <v>MesJMenos5SiniestrosPorCobrarReaseguradoresExtranjero</v>
      </c>
      <c r="J1205" t="str">
        <f t="shared" si="109"/>
        <v>concepto</v>
      </c>
      <c r="K1205" t="str">
        <f t="shared" si="110"/>
        <v>debit</v>
      </c>
      <c r="L1205" t="str">
        <f t="shared" si="113"/>
        <v>insert into dbax_defi_conc (pref_conc, codi_conc, tipo_conc, tipo_peri, tipo_valo, tipo_cuen) values ('cl-cs','MesJMenos5SiniestrosPorCobrarReaseguradoresExtranjero','concepto','instant','xbrli:monetaryItemType','debit')</v>
      </c>
    </row>
    <row r="1206" spans="1:12" x14ac:dyDescent="0.25">
      <c r="A1206" t="s">
        <v>1251</v>
      </c>
      <c r="B1206" t="s">
        <v>303</v>
      </c>
      <c r="C1206" t="s">
        <v>392</v>
      </c>
      <c r="D1206" t="s">
        <v>310</v>
      </c>
      <c r="E1206" t="s">
        <v>311</v>
      </c>
      <c r="F1206" t="s">
        <v>78</v>
      </c>
      <c r="G1206" s="1" t="str">
        <f t="shared" si="108"/>
        <v>cl-cs_MesJMenos5SiniestrosPorCobrarReaseguradoresNacional</v>
      </c>
      <c r="H1206" t="str">
        <f t="shared" si="111"/>
        <v>cl-cs</v>
      </c>
      <c r="I1206" t="str">
        <f t="shared" si="112"/>
        <v>MesJMenos5SiniestrosPorCobrarReaseguradoresNacional</v>
      </c>
      <c r="J1206" t="str">
        <f t="shared" si="109"/>
        <v>concepto</v>
      </c>
      <c r="K1206" t="str">
        <f t="shared" si="110"/>
        <v>debit</v>
      </c>
      <c r="L1206" t="str">
        <f t="shared" si="113"/>
        <v>insert into dbax_defi_conc (pref_conc, codi_conc, tipo_conc, tipo_peri, tipo_valo, tipo_cuen) values ('cl-cs','MesJMenos5SiniestrosPorCobrarReaseguradoresNacional','concepto','instant','xbrli:monetaryItemType','debit')</v>
      </c>
    </row>
    <row r="1207" spans="1:12" x14ac:dyDescent="0.25">
      <c r="A1207" t="s">
        <v>1252</v>
      </c>
      <c r="B1207" t="s">
        <v>303</v>
      </c>
      <c r="C1207" t="s">
        <v>392</v>
      </c>
      <c r="D1207" t="s">
        <v>310</v>
      </c>
      <c r="E1207" t="s">
        <v>311</v>
      </c>
      <c r="F1207" t="s">
        <v>78</v>
      </c>
      <c r="G1207" s="1" t="str">
        <f t="shared" si="108"/>
        <v>cl-cs_MesJSiniestrosPorCobrarReaseguradoresExtranjero</v>
      </c>
      <c r="H1207" t="str">
        <f t="shared" si="111"/>
        <v>cl-cs</v>
      </c>
      <c r="I1207" t="str">
        <f t="shared" si="112"/>
        <v>MesJSiniestrosPorCobrarReaseguradoresExtranjero</v>
      </c>
      <c r="J1207" t="str">
        <f t="shared" si="109"/>
        <v>concepto</v>
      </c>
      <c r="K1207" t="str">
        <f t="shared" si="110"/>
        <v>debit</v>
      </c>
      <c r="L1207" t="str">
        <f t="shared" si="113"/>
        <v>insert into dbax_defi_conc (pref_conc, codi_conc, tipo_conc, tipo_peri, tipo_valo, tipo_cuen) values ('cl-cs','MesJSiniestrosPorCobrarReaseguradoresExtranjero','concepto','instant','xbrli:monetaryItemType','debit')</v>
      </c>
    </row>
    <row r="1208" spans="1:12" x14ac:dyDescent="0.25">
      <c r="A1208" t="s">
        <v>1253</v>
      </c>
      <c r="B1208" t="s">
        <v>303</v>
      </c>
      <c r="C1208" t="s">
        <v>392</v>
      </c>
      <c r="D1208" t="s">
        <v>310</v>
      </c>
      <c r="E1208" t="s">
        <v>311</v>
      </c>
      <c r="F1208" t="s">
        <v>78</v>
      </c>
      <c r="G1208" s="1" t="str">
        <f t="shared" si="108"/>
        <v>cl-cs_MesJSiniestrosPorCobrarReaseguradoresNacional</v>
      </c>
      <c r="H1208" t="str">
        <f t="shared" si="111"/>
        <v>cl-cs</v>
      </c>
      <c r="I1208" t="str">
        <f t="shared" si="112"/>
        <v>MesJSiniestrosPorCobrarReaseguradoresNacional</v>
      </c>
      <c r="J1208" t="str">
        <f t="shared" si="109"/>
        <v>concepto</v>
      </c>
      <c r="K1208" t="str">
        <f t="shared" si="110"/>
        <v>debit</v>
      </c>
      <c r="L1208" t="str">
        <f t="shared" si="113"/>
        <v>insert into dbax_defi_conc (pref_conc, codi_conc, tipo_conc, tipo_peri, tipo_valo, tipo_cuen) values ('cl-cs','MesJSiniestrosPorCobrarReaseguradoresNacional','concepto','instant','xbrli:monetaryItemType','debit')</v>
      </c>
    </row>
    <row r="1209" spans="1:12" x14ac:dyDescent="0.25">
      <c r="A1209" t="s">
        <v>1254</v>
      </c>
      <c r="B1209" t="s">
        <v>303</v>
      </c>
      <c r="C1209" t="s">
        <v>304</v>
      </c>
      <c r="D1209" t="s">
        <v>317</v>
      </c>
      <c r="E1209" t="s">
        <v>349</v>
      </c>
      <c r="F1209" t="s">
        <v>78</v>
      </c>
      <c r="G1209" s="1" t="str">
        <f t="shared" si="108"/>
        <v>cl-cs_NombreCorredorReasegurosExtranjero</v>
      </c>
      <c r="H1209" t="str">
        <f t="shared" si="111"/>
        <v>cl-cs</v>
      </c>
      <c r="I1209" t="str">
        <f t="shared" si="112"/>
        <v>NombreCorredorReasegurosExtranjero</v>
      </c>
      <c r="J1209" t="str">
        <f t="shared" si="109"/>
        <v>concepto</v>
      </c>
      <c r="K1209" t="str">
        <f t="shared" si="110"/>
        <v/>
      </c>
      <c r="L1209" t="str">
        <f t="shared" si="113"/>
        <v>insert into dbax_defi_conc (pref_conc, codi_conc, tipo_conc, tipo_peri, tipo_valo, tipo_cuen) values ('cl-cs','NombreCorredorReasegurosExtranjero','concepto','duration','xbrli:stringItemType','')</v>
      </c>
    </row>
    <row r="1210" spans="1:12" x14ac:dyDescent="0.25">
      <c r="A1210" t="s">
        <v>1254</v>
      </c>
      <c r="B1210" t="s">
        <v>303</v>
      </c>
      <c r="C1210" t="s">
        <v>304</v>
      </c>
      <c r="D1210" t="s">
        <v>317</v>
      </c>
      <c r="E1210" t="s">
        <v>349</v>
      </c>
      <c r="F1210" t="s">
        <v>78</v>
      </c>
      <c r="G1210" s="1" t="str">
        <f t="shared" si="108"/>
        <v>cl-cs_NombreCorredorReasegurosExtranjero</v>
      </c>
      <c r="H1210" t="str">
        <f t="shared" si="111"/>
        <v>cl-cs</v>
      </c>
      <c r="I1210" t="str">
        <f t="shared" si="112"/>
        <v>NombreCorredorReasegurosExtranjero</v>
      </c>
      <c r="J1210" t="str">
        <f t="shared" si="109"/>
        <v>concepto</v>
      </c>
      <c r="K1210" t="str">
        <f t="shared" si="110"/>
        <v/>
      </c>
      <c r="L1210" t="str">
        <f t="shared" si="113"/>
        <v>insert into dbax_defi_conc (pref_conc, codi_conc, tipo_conc, tipo_peri, tipo_valo, tipo_cuen) values ('cl-cs','NombreCorredorReasegurosExtranjero','concepto','duration','xbrli:stringItemType','')</v>
      </c>
    </row>
    <row r="1211" spans="1:12" x14ac:dyDescent="0.25">
      <c r="A1211" t="s">
        <v>1255</v>
      </c>
      <c r="B1211" t="s">
        <v>303</v>
      </c>
      <c r="C1211" t="s">
        <v>304</v>
      </c>
      <c r="D1211" t="s">
        <v>317</v>
      </c>
      <c r="E1211" t="s">
        <v>349</v>
      </c>
      <c r="F1211" t="s">
        <v>78</v>
      </c>
      <c r="G1211" s="1" t="str">
        <f t="shared" si="108"/>
        <v>cl-cs_NombreCorredorReasegurosNacional</v>
      </c>
      <c r="H1211" t="str">
        <f t="shared" si="111"/>
        <v>cl-cs</v>
      </c>
      <c r="I1211" t="str">
        <f t="shared" si="112"/>
        <v>NombreCorredorReasegurosNacional</v>
      </c>
      <c r="J1211" t="str">
        <f t="shared" si="109"/>
        <v>concepto</v>
      </c>
      <c r="K1211" t="str">
        <f t="shared" si="110"/>
        <v/>
      </c>
      <c r="L1211" t="str">
        <f t="shared" si="113"/>
        <v>insert into dbax_defi_conc (pref_conc, codi_conc, tipo_conc, tipo_peri, tipo_valo, tipo_cuen) values ('cl-cs','NombreCorredorReasegurosNacional','concepto','duration','xbrli:stringItemType','')</v>
      </c>
    </row>
    <row r="1212" spans="1:12" x14ac:dyDescent="0.25">
      <c r="A1212" t="s">
        <v>1255</v>
      </c>
      <c r="B1212" t="s">
        <v>303</v>
      </c>
      <c r="C1212" t="s">
        <v>304</v>
      </c>
      <c r="D1212" t="s">
        <v>317</v>
      </c>
      <c r="E1212" t="s">
        <v>349</v>
      </c>
      <c r="F1212" t="s">
        <v>78</v>
      </c>
      <c r="G1212" s="1" t="str">
        <f t="shared" si="108"/>
        <v>cl-cs_NombreCorredorReasegurosNacional</v>
      </c>
      <c r="H1212" t="str">
        <f t="shared" si="111"/>
        <v>cl-cs</v>
      </c>
      <c r="I1212" t="str">
        <f t="shared" si="112"/>
        <v>NombreCorredorReasegurosNacional</v>
      </c>
      <c r="J1212" t="str">
        <f t="shared" si="109"/>
        <v>concepto</v>
      </c>
      <c r="K1212" t="str">
        <f t="shared" si="110"/>
        <v/>
      </c>
      <c r="L1212" t="str">
        <f t="shared" si="113"/>
        <v>insert into dbax_defi_conc (pref_conc, codi_conc, tipo_conc, tipo_peri, tipo_valo, tipo_cuen) values ('cl-cs','NombreCorredorReasegurosNacional','concepto','duration','xbrli:stringItemType','')</v>
      </c>
    </row>
    <row r="1213" spans="1:12" x14ac:dyDescent="0.25">
      <c r="A1213" t="s">
        <v>1256</v>
      </c>
      <c r="B1213" t="s">
        <v>303</v>
      </c>
      <c r="C1213" t="s">
        <v>304</v>
      </c>
      <c r="D1213" t="s">
        <v>317</v>
      </c>
      <c r="E1213" t="s">
        <v>349</v>
      </c>
      <c r="F1213" t="s">
        <v>78</v>
      </c>
      <c r="G1213" s="1" t="str">
        <f t="shared" si="108"/>
        <v>cl-cs_NombreReaseguradorExtranjero</v>
      </c>
      <c r="H1213" t="str">
        <f t="shared" si="111"/>
        <v>cl-cs</v>
      </c>
      <c r="I1213" t="str">
        <f t="shared" si="112"/>
        <v>NombreReaseguradorExtranjero</v>
      </c>
      <c r="J1213" t="str">
        <f t="shared" si="109"/>
        <v>concepto</v>
      </c>
      <c r="K1213" t="str">
        <f t="shared" si="110"/>
        <v/>
      </c>
      <c r="L1213" t="str">
        <f t="shared" si="113"/>
        <v>insert into dbax_defi_conc (pref_conc, codi_conc, tipo_conc, tipo_peri, tipo_valo, tipo_cuen) values ('cl-cs','NombreReaseguradorExtranjero','concepto','duration','xbrli:stringItemType','')</v>
      </c>
    </row>
    <row r="1214" spans="1:12" x14ac:dyDescent="0.25">
      <c r="A1214" t="s">
        <v>1256</v>
      </c>
      <c r="B1214" t="s">
        <v>303</v>
      </c>
      <c r="C1214" t="s">
        <v>304</v>
      </c>
      <c r="D1214" t="s">
        <v>317</v>
      </c>
      <c r="E1214" t="s">
        <v>349</v>
      </c>
      <c r="F1214" t="s">
        <v>78</v>
      </c>
      <c r="G1214" s="1" t="str">
        <f t="shared" si="108"/>
        <v>cl-cs_NombreReaseguradorExtranjero</v>
      </c>
      <c r="H1214" t="str">
        <f t="shared" si="111"/>
        <v>cl-cs</v>
      </c>
      <c r="I1214" t="str">
        <f t="shared" si="112"/>
        <v>NombreReaseguradorExtranjero</v>
      </c>
      <c r="J1214" t="str">
        <f t="shared" si="109"/>
        <v>concepto</v>
      </c>
      <c r="K1214" t="str">
        <f t="shared" si="110"/>
        <v/>
      </c>
      <c r="L1214" t="str">
        <f t="shared" si="113"/>
        <v>insert into dbax_defi_conc (pref_conc, codi_conc, tipo_conc, tipo_peri, tipo_valo, tipo_cuen) values ('cl-cs','NombreReaseguradorExtranjero','concepto','duration','xbrli:stringItemType','')</v>
      </c>
    </row>
    <row r="1215" spans="1:12" x14ac:dyDescent="0.25">
      <c r="A1215" t="s">
        <v>1257</v>
      </c>
      <c r="B1215" t="s">
        <v>303</v>
      </c>
      <c r="C1215" t="s">
        <v>304</v>
      </c>
      <c r="D1215" t="s">
        <v>317</v>
      </c>
      <c r="E1215" t="s">
        <v>349</v>
      </c>
      <c r="F1215" t="s">
        <v>78</v>
      </c>
      <c r="G1215" s="1" t="str">
        <f t="shared" si="108"/>
        <v>cl-cs_NombreReaseguradorNacional</v>
      </c>
      <c r="H1215" t="str">
        <f t="shared" si="111"/>
        <v>cl-cs</v>
      </c>
      <c r="I1215" t="str">
        <f t="shared" si="112"/>
        <v>NombreReaseguradorNacional</v>
      </c>
      <c r="J1215" t="str">
        <f t="shared" si="109"/>
        <v>concepto</v>
      </c>
      <c r="K1215" t="str">
        <f t="shared" si="110"/>
        <v/>
      </c>
      <c r="L1215" t="str">
        <f t="shared" si="113"/>
        <v>insert into dbax_defi_conc (pref_conc, codi_conc, tipo_conc, tipo_peri, tipo_valo, tipo_cuen) values ('cl-cs','NombreReaseguradorNacional','concepto','duration','xbrli:stringItemType','')</v>
      </c>
    </row>
    <row r="1216" spans="1:12" x14ac:dyDescent="0.25">
      <c r="A1216" t="s">
        <v>1257</v>
      </c>
      <c r="B1216" t="s">
        <v>303</v>
      </c>
      <c r="C1216" t="s">
        <v>304</v>
      </c>
      <c r="D1216" t="s">
        <v>317</v>
      </c>
      <c r="E1216" t="s">
        <v>349</v>
      </c>
      <c r="F1216" t="s">
        <v>78</v>
      </c>
      <c r="G1216" s="1" t="str">
        <f t="shared" si="108"/>
        <v>cl-cs_NombreReaseguradorNacional</v>
      </c>
      <c r="H1216" t="str">
        <f t="shared" si="111"/>
        <v>cl-cs</v>
      </c>
      <c r="I1216" t="str">
        <f t="shared" si="112"/>
        <v>NombreReaseguradorNacional</v>
      </c>
      <c r="J1216" t="str">
        <f t="shared" si="109"/>
        <v>concepto</v>
      </c>
      <c r="K1216" t="str">
        <f t="shared" si="110"/>
        <v/>
      </c>
      <c r="L1216" t="str">
        <f t="shared" si="113"/>
        <v>insert into dbax_defi_conc (pref_conc, codi_conc, tipo_conc, tipo_peri, tipo_valo, tipo_cuen) values ('cl-cs','NombreReaseguradorNacional','concepto','duration','xbrli:stringItemType','')</v>
      </c>
    </row>
    <row r="1217" spans="1:12" x14ac:dyDescent="0.25">
      <c r="A1217" t="s">
        <v>1258</v>
      </c>
      <c r="B1217" t="s">
        <v>303</v>
      </c>
      <c r="C1217" t="s">
        <v>392</v>
      </c>
      <c r="D1217" t="s">
        <v>310</v>
      </c>
      <c r="E1217" t="s">
        <v>311</v>
      </c>
      <c r="F1217" t="s">
        <v>78</v>
      </c>
      <c r="G1217" s="1" t="str">
        <f t="shared" si="108"/>
        <v>cl-cs_OtrosDeudoresPorOperacionesReaseguroBruto</v>
      </c>
      <c r="H1217" t="str">
        <f t="shared" si="111"/>
        <v>cl-cs</v>
      </c>
      <c r="I1217" t="str">
        <f t="shared" si="112"/>
        <v>OtrosDeudoresPorOperacionesReaseguroBruto</v>
      </c>
      <c r="J1217" t="str">
        <f t="shared" si="109"/>
        <v>concepto</v>
      </c>
      <c r="K1217" t="str">
        <f t="shared" si="110"/>
        <v>debit</v>
      </c>
      <c r="L1217" t="str">
        <f t="shared" si="113"/>
        <v>insert into dbax_defi_conc (pref_conc, codi_conc, tipo_conc, tipo_peri, tipo_valo, tipo_cuen) values ('cl-cs','OtrosDeudoresPorOperacionesReaseguroBruto','concepto','instant','xbrli:monetaryItemType','debit')</v>
      </c>
    </row>
    <row r="1218" spans="1:12" x14ac:dyDescent="0.25">
      <c r="A1218" t="s">
        <v>1259</v>
      </c>
      <c r="B1218" t="s">
        <v>303</v>
      </c>
      <c r="C1218" t="s">
        <v>304</v>
      </c>
      <c r="D1218" t="s">
        <v>317</v>
      </c>
      <c r="E1218" t="s">
        <v>349</v>
      </c>
      <c r="F1218" t="s">
        <v>78</v>
      </c>
      <c r="G1218" s="1" t="str">
        <f t="shared" si="108"/>
        <v>cl-cs_PaisOrigenCorredorReasegurosExtranjero</v>
      </c>
      <c r="H1218" t="str">
        <f t="shared" si="111"/>
        <v>cl-cs</v>
      </c>
      <c r="I1218" t="str">
        <f t="shared" si="112"/>
        <v>PaisOrigenCorredorReasegurosExtranjero</v>
      </c>
      <c r="J1218" t="str">
        <f t="shared" si="109"/>
        <v>concepto</v>
      </c>
      <c r="K1218" t="str">
        <f t="shared" si="110"/>
        <v/>
      </c>
      <c r="L1218" t="str">
        <f t="shared" si="113"/>
        <v>insert into dbax_defi_conc (pref_conc, codi_conc, tipo_conc, tipo_peri, tipo_valo, tipo_cuen) values ('cl-cs','PaisOrigenCorredorReasegurosExtranjero','concepto','duration','xbrli:stringItemType','')</v>
      </c>
    </row>
    <row r="1219" spans="1:12" x14ac:dyDescent="0.25">
      <c r="A1219" t="s">
        <v>1260</v>
      </c>
      <c r="B1219" t="s">
        <v>303</v>
      </c>
      <c r="C1219" t="s">
        <v>304</v>
      </c>
      <c r="D1219" t="s">
        <v>317</v>
      </c>
      <c r="E1219" t="s">
        <v>349</v>
      </c>
      <c r="F1219" t="s">
        <v>78</v>
      </c>
      <c r="G1219" s="1" t="str">
        <f t="shared" si="108"/>
        <v>cl-cs_PaisOrigenReaseguradorExtranjero</v>
      </c>
      <c r="H1219" t="str">
        <f t="shared" si="111"/>
        <v>cl-cs</v>
      </c>
      <c r="I1219" t="str">
        <f t="shared" si="112"/>
        <v>PaisOrigenReaseguradorExtranjero</v>
      </c>
      <c r="J1219" t="str">
        <f t="shared" si="109"/>
        <v>concepto</v>
      </c>
      <c r="K1219" t="str">
        <f t="shared" si="110"/>
        <v/>
      </c>
      <c r="L1219" t="str">
        <f t="shared" si="113"/>
        <v>insert into dbax_defi_conc (pref_conc, codi_conc, tipo_conc, tipo_peri, tipo_valo, tipo_cuen) values ('cl-cs','PaisOrigenReaseguradorExtranjero','concepto','duration','xbrli:stringItemType','')</v>
      </c>
    </row>
    <row r="1220" spans="1:12" x14ac:dyDescent="0.25">
      <c r="A1220" t="s">
        <v>1260</v>
      </c>
      <c r="B1220" t="s">
        <v>303</v>
      </c>
      <c r="C1220" t="s">
        <v>304</v>
      </c>
      <c r="D1220" t="s">
        <v>317</v>
      </c>
      <c r="E1220" t="s">
        <v>349</v>
      </c>
      <c r="F1220" t="s">
        <v>78</v>
      </c>
      <c r="G1220" s="1" t="str">
        <f t="shared" si="108"/>
        <v>cl-cs_PaisOrigenReaseguradorExtranjero</v>
      </c>
      <c r="H1220" t="str">
        <f t="shared" si="111"/>
        <v>cl-cs</v>
      </c>
      <c r="I1220" t="str">
        <f t="shared" si="112"/>
        <v>PaisOrigenReaseguradorExtranjero</v>
      </c>
      <c r="J1220" t="str">
        <f t="shared" si="109"/>
        <v>concepto</v>
      </c>
      <c r="K1220" t="str">
        <f t="shared" si="110"/>
        <v/>
      </c>
      <c r="L1220" t="str">
        <f t="shared" si="113"/>
        <v>insert into dbax_defi_conc (pref_conc, codi_conc, tipo_conc, tipo_peri, tipo_valo, tipo_cuen) values ('cl-cs','PaisOrigenReaseguradorExtranjero','concepto','duration','xbrli:stringItemType','')</v>
      </c>
    </row>
    <row r="1221" spans="1:12" x14ac:dyDescent="0.25">
      <c r="A1221" t="s">
        <v>1261</v>
      </c>
      <c r="B1221" t="s">
        <v>303</v>
      </c>
      <c r="C1221" t="s">
        <v>392</v>
      </c>
      <c r="D1221" t="s">
        <v>310</v>
      </c>
      <c r="E1221" t="s">
        <v>311</v>
      </c>
      <c r="F1221" t="s">
        <v>78</v>
      </c>
      <c r="G1221" s="1" t="str">
        <f t="shared" si="108"/>
        <v>cl-cs_PrimasPorCobrarReaseguroAceptadoBruto</v>
      </c>
      <c r="H1221" t="str">
        <f t="shared" si="111"/>
        <v>cl-cs</v>
      </c>
      <c r="I1221" t="str">
        <f t="shared" si="112"/>
        <v>PrimasPorCobrarReaseguroAceptadoBruto</v>
      </c>
      <c r="J1221" t="str">
        <f t="shared" si="109"/>
        <v>concepto</v>
      </c>
      <c r="K1221" t="str">
        <f t="shared" si="110"/>
        <v>debit</v>
      </c>
      <c r="L1221" t="str">
        <f t="shared" si="113"/>
        <v>insert into dbax_defi_conc (pref_conc, codi_conc, tipo_conc, tipo_peri, tipo_valo, tipo_cuen) values ('cl-cs','PrimasPorCobrarReaseguroAceptadoBruto','concepto','instant','xbrli:monetaryItemType','debit')</v>
      </c>
    </row>
    <row r="1222" spans="1:12" x14ac:dyDescent="0.25">
      <c r="A1222" t="s">
        <v>1262</v>
      </c>
      <c r="B1222" t="s">
        <v>330</v>
      </c>
      <c r="C1222" t="s">
        <v>304</v>
      </c>
      <c r="D1222" t="s">
        <v>317</v>
      </c>
      <c r="E1222" t="s">
        <v>306</v>
      </c>
      <c r="F1222" t="s">
        <v>78</v>
      </c>
      <c r="G1222" s="1" t="str">
        <f t="shared" si="108"/>
        <v>cl-cs_ReaseguradoresExtranjerosEje</v>
      </c>
      <c r="H1222" t="str">
        <f t="shared" si="111"/>
        <v>cl-cs</v>
      </c>
      <c r="I1222" t="str">
        <f t="shared" si="112"/>
        <v>ReaseguradoresExtranjerosEje</v>
      </c>
      <c r="J1222" t="str">
        <f t="shared" si="109"/>
        <v>dimension</v>
      </c>
      <c r="K1222" t="str">
        <f t="shared" si="110"/>
        <v>abstract</v>
      </c>
      <c r="L1222" t="str">
        <f t="shared" si="113"/>
        <v>insert into dbax_defi_conc (pref_conc, codi_conc, tipo_conc, tipo_peri, tipo_valo, tipo_cuen) values ('cl-cs','ReaseguradoresExtranjerosEje','dimension','duration','xbrli:stringItemType','abstract')</v>
      </c>
    </row>
    <row r="1223" spans="1:12" x14ac:dyDescent="0.25">
      <c r="A1223" t="s">
        <v>1263</v>
      </c>
      <c r="B1223" t="s">
        <v>303</v>
      </c>
      <c r="C1223" t="s">
        <v>304</v>
      </c>
      <c r="D1223" t="s">
        <v>305</v>
      </c>
      <c r="E1223" t="s">
        <v>306</v>
      </c>
      <c r="F1223" t="s">
        <v>78</v>
      </c>
      <c r="G1223" s="1" t="str">
        <f t="shared" si="108"/>
        <v>cl-cs_ReaseguradoresExtranjerosMiembro</v>
      </c>
      <c r="H1223" t="str">
        <f t="shared" si="111"/>
        <v>cl-cs</v>
      </c>
      <c r="I1223" t="str">
        <f t="shared" si="112"/>
        <v>ReaseguradoresExtranjerosMiembro</v>
      </c>
      <c r="J1223" t="str">
        <f t="shared" si="109"/>
        <v>concepto</v>
      </c>
      <c r="K1223" t="str">
        <f t="shared" si="110"/>
        <v>abstract</v>
      </c>
      <c r="L1223" t="str">
        <f t="shared" si="113"/>
        <v>insert into dbax_defi_conc (pref_conc, codi_conc, tipo_conc, tipo_peri, tipo_valo, tipo_cuen) values ('cl-cs','ReaseguradoresExtranjerosMiembro','concepto','duration','nonnum:domainItemType','abstract')</v>
      </c>
    </row>
    <row r="1224" spans="1:12" x14ac:dyDescent="0.25">
      <c r="A1224" t="s">
        <v>1264</v>
      </c>
      <c r="B1224" t="s">
        <v>303</v>
      </c>
      <c r="C1224" t="s">
        <v>304</v>
      </c>
      <c r="D1224" t="s">
        <v>305</v>
      </c>
      <c r="E1224" t="s">
        <v>306</v>
      </c>
      <c r="F1224" t="s">
        <v>78</v>
      </c>
      <c r="G1224" s="1" t="str">
        <f t="shared" si="108"/>
        <v>cl-cs_ReaseguradoresExtranjerosSubTotalCedidosMiembro</v>
      </c>
      <c r="H1224" t="str">
        <f t="shared" si="111"/>
        <v>cl-cs</v>
      </c>
      <c r="I1224" t="str">
        <f t="shared" si="112"/>
        <v>ReaseguradoresExtranjerosSubTotalCedidosMiembro</v>
      </c>
      <c r="J1224" t="str">
        <f t="shared" si="109"/>
        <v>concepto</v>
      </c>
      <c r="K1224" t="str">
        <f t="shared" si="110"/>
        <v>abstract</v>
      </c>
      <c r="L1224" t="str">
        <f t="shared" si="113"/>
        <v>insert into dbax_defi_conc (pref_conc, codi_conc, tipo_conc, tipo_peri, tipo_valo, tipo_cuen) values ('cl-cs','ReaseguradoresExtranjerosSubTotalCedidosMiembro','concepto','duration','nonnum:domainItemType','abstract')</v>
      </c>
    </row>
    <row r="1225" spans="1:12" x14ac:dyDescent="0.25">
      <c r="A1225" t="s">
        <v>1265</v>
      </c>
      <c r="B1225" t="s">
        <v>330</v>
      </c>
      <c r="C1225" t="s">
        <v>304</v>
      </c>
      <c r="D1225" t="s">
        <v>317</v>
      </c>
      <c r="E1225" t="s">
        <v>306</v>
      </c>
      <c r="F1225" t="s">
        <v>78</v>
      </c>
      <c r="G1225" s="1" t="str">
        <f t="shared" ref="G1225:G1288" si="114">MID(A1225,FIND("#",A1225)+1,10000)</f>
        <v>cl-cs_ReaseguradoresNacionalesEje</v>
      </c>
      <c r="H1225" t="str">
        <f t="shared" si="111"/>
        <v>cl-cs</v>
      </c>
      <c r="I1225" t="str">
        <f t="shared" si="112"/>
        <v>ReaseguradoresNacionalesEje</v>
      </c>
      <c r="J1225" t="str">
        <f t="shared" ref="J1225:J1288" si="115">IF(B1225="xbrldt:hypercubeItem","hipercubo",IF(B1225="xbrli:item","concepto",IF(B1225="xbrldt:dimensionItem","dimension",B1225)))</f>
        <v>dimension</v>
      </c>
      <c r="K1225" t="str">
        <f t="shared" ref="K1225:K1288" si="116">IF(E1225&lt;&gt;"false",E1225,"")</f>
        <v>abstract</v>
      </c>
      <c r="L1225" t="str">
        <f t="shared" si="113"/>
        <v>insert into dbax_defi_conc (pref_conc, codi_conc, tipo_conc, tipo_peri, tipo_valo, tipo_cuen) values ('cl-cs','ReaseguradoresNacionalesEje','dimension','duration','xbrli:stringItemType','abstract')</v>
      </c>
    </row>
    <row r="1226" spans="1:12" x14ac:dyDescent="0.25">
      <c r="A1226" t="s">
        <v>1266</v>
      </c>
      <c r="B1226" t="s">
        <v>303</v>
      </c>
      <c r="C1226" t="s">
        <v>304</v>
      </c>
      <c r="D1226" t="s">
        <v>305</v>
      </c>
      <c r="E1226" t="s">
        <v>306</v>
      </c>
      <c r="F1226" t="s">
        <v>78</v>
      </c>
      <c r="G1226" s="1" t="str">
        <f t="shared" si="114"/>
        <v>cl-cs_ReaseguradoresNacionalesMiembro</v>
      </c>
      <c r="H1226" t="str">
        <f t="shared" ref="H1226:H1289" si="117">MID(G1226,1,FIND("_",G1226)-1)</f>
        <v>cl-cs</v>
      </c>
      <c r="I1226" t="str">
        <f t="shared" ref="I1226:I1289" si="118">MID(G1226,FIND("_",G1226)+1,10000)</f>
        <v>ReaseguradoresNacionalesMiembro</v>
      </c>
      <c r="J1226" t="str">
        <f t="shared" si="115"/>
        <v>concepto</v>
      </c>
      <c r="K1226" t="str">
        <f t="shared" si="116"/>
        <v>abstract</v>
      </c>
      <c r="L1226" t="str">
        <f t="shared" ref="L1226:L1289" si="119">CONCATENATE("insert into dbax_defi_conc (pref_conc, codi_conc, tipo_conc, tipo_peri, tipo_valo, tipo_cuen) values ('",H1226,"','",I1226,"','",J1226,"','",C1226,"','",D1226,"','",K1226,"')")</f>
        <v>insert into dbax_defi_conc (pref_conc, codi_conc, tipo_conc, tipo_peri, tipo_valo, tipo_cuen) values ('cl-cs','ReaseguradoresNacionalesMiembro','concepto','duration','nonnum:domainItemType','abstract')</v>
      </c>
    </row>
    <row r="1227" spans="1:12" x14ac:dyDescent="0.25">
      <c r="A1227" t="s">
        <v>1267</v>
      </c>
      <c r="B1227" t="s">
        <v>303</v>
      </c>
      <c r="C1227" t="s">
        <v>304</v>
      </c>
      <c r="D1227" t="s">
        <v>305</v>
      </c>
      <c r="E1227" t="s">
        <v>306</v>
      </c>
      <c r="F1227" t="s">
        <v>78</v>
      </c>
      <c r="G1227" s="1" t="str">
        <f t="shared" si="114"/>
        <v>cl-cs_ReaseguradoresNacionalesSubTotalCedidosMiembro</v>
      </c>
      <c r="H1227" t="str">
        <f t="shared" si="117"/>
        <v>cl-cs</v>
      </c>
      <c r="I1227" t="str">
        <f t="shared" si="118"/>
        <v>ReaseguradoresNacionalesSubTotalCedidosMiembro</v>
      </c>
      <c r="J1227" t="str">
        <f t="shared" si="115"/>
        <v>concepto</v>
      </c>
      <c r="K1227" t="str">
        <f t="shared" si="116"/>
        <v>abstract</v>
      </c>
      <c r="L1227" t="str">
        <f t="shared" si="119"/>
        <v>insert into dbax_defi_conc (pref_conc, codi_conc, tipo_conc, tipo_peri, tipo_valo, tipo_cuen) values ('cl-cs','ReaseguradoresNacionalesSubTotalCedidosMiembro','concepto','duration','nonnum:domainItemType','abstract')</v>
      </c>
    </row>
    <row r="1228" spans="1:12" x14ac:dyDescent="0.25">
      <c r="A1228" t="s">
        <v>1268</v>
      </c>
      <c r="B1228" t="s">
        <v>303</v>
      </c>
      <c r="C1228" t="s">
        <v>304</v>
      </c>
      <c r="D1228" t="s">
        <v>310</v>
      </c>
      <c r="E1228" t="s">
        <v>349</v>
      </c>
      <c r="F1228" t="s">
        <v>78</v>
      </c>
      <c r="G1228" s="1" t="str">
        <f t="shared" si="114"/>
        <v>cl-cs_RecuperoCuentasPorCobrarReaseguros</v>
      </c>
      <c r="H1228" t="str">
        <f t="shared" si="117"/>
        <v>cl-cs</v>
      </c>
      <c r="I1228" t="str">
        <f t="shared" si="118"/>
        <v>RecuperoCuentasPorCobrarReaseguros</v>
      </c>
      <c r="J1228" t="str">
        <f t="shared" si="115"/>
        <v>concepto</v>
      </c>
      <c r="K1228" t="str">
        <f t="shared" si="116"/>
        <v/>
      </c>
      <c r="L1228" t="str">
        <f t="shared" si="119"/>
        <v>insert into dbax_defi_conc (pref_conc, codi_conc, tipo_conc, tipo_peri, tipo_valo, tipo_cuen) values ('cl-cs','RecuperoCuentasPorCobrarReaseguros','concepto','duration','xbrli:monetaryItemType','')</v>
      </c>
    </row>
    <row r="1229" spans="1:12" x14ac:dyDescent="0.25">
      <c r="A1229" t="s">
        <v>1269</v>
      </c>
      <c r="B1229" t="s">
        <v>303</v>
      </c>
      <c r="C1229" t="s">
        <v>304</v>
      </c>
      <c r="D1229" t="s">
        <v>317</v>
      </c>
      <c r="E1229" t="s">
        <v>349</v>
      </c>
      <c r="F1229" t="s">
        <v>78</v>
      </c>
      <c r="G1229" s="1" t="str">
        <f t="shared" si="114"/>
        <v>cl-cs_RutReasegurador</v>
      </c>
      <c r="H1229" t="str">
        <f t="shared" si="117"/>
        <v>cl-cs</v>
      </c>
      <c r="I1229" t="str">
        <f t="shared" si="118"/>
        <v>RutReasegurador</v>
      </c>
      <c r="J1229" t="str">
        <f t="shared" si="115"/>
        <v>concepto</v>
      </c>
      <c r="K1229" t="str">
        <f t="shared" si="116"/>
        <v/>
      </c>
      <c r="L1229" t="str">
        <f t="shared" si="119"/>
        <v>insert into dbax_defi_conc (pref_conc, codi_conc, tipo_conc, tipo_peri, tipo_valo, tipo_cuen) values ('cl-cs','RutReasegurador','concepto','duration','xbrli:stringItemType','')</v>
      </c>
    </row>
    <row r="1230" spans="1:12" x14ac:dyDescent="0.25">
      <c r="A1230" t="s">
        <v>1270</v>
      </c>
      <c r="B1230" t="s">
        <v>303</v>
      </c>
      <c r="C1230" t="s">
        <v>304</v>
      </c>
      <c r="D1230" t="s">
        <v>317</v>
      </c>
      <c r="E1230" t="s">
        <v>306</v>
      </c>
      <c r="F1230" t="s">
        <v>78</v>
      </c>
      <c r="G1230" s="1" t="str">
        <f t="shared" si="114"/>
        <v>cl-cs_SaldosAdeudadosPorReaseguroPartidas</v>
      </c>
      <c r="H1230" t="str">
        <f t="shared" si="117"/>
        <v>cl-cs</v>
      </c>
      <c r="I1230" t="str">
        <f t="shared" si="118"/>
        <v>SaldosAdeudadosPorReaseguroPartidas</v>
      </c>
      <c r="J1230" t="str">
        <f t="shared" si="115"/>
        <v>concepto</v>
      </c>
      <c r="K1230" t="str">
        <f t="shared" si="116"/>
        <v>abstract</v>
      </c>
      <c r="L1230" t="str">
        <f t="shared" si="119"/>
        <v>insert into dbax_defi_conc (pref_conc, codi_conc, tipo_conc, tipo_peri, tipo_valo, tipo_cuen) values ('cl-cs','SaldosAdeudadosPorReaseguroPartidas','concepto','duration','xbrli:stringItemType','abstract')</v>
      </c>
    </row>
    <row r="1231" spans="1:12" x14ac:dyDescent="0.25">
      <c r="A1231" t="s">
        <v>1271</v>
      </c>
      <c r="B1231" t="s">
        <v>303</v>
      </c>
      <c r="C1231" t="s">
        <v>304</v>
      </c>
      <c r="D1231" t="s">
        <v>317</v>
      </c>
      <c r="E1231" t="s">
        <v>306</v>
      </c>
      <c r="F1231" t="s">
        <v>78</v>
      </c>
      <c r="G1231" s="1" t="str">
        <f t="shared" si="114"/>
        <v>cl-cs_SaldosAdeudadosPorReaseguroSinopsis</v>
      </c>
      <c r="H1231" t="str">
        <f t="shared" si="117"/>
        <v>cl-cs</v>
      </c>
      <c r="I1231" t="str">
        <f t="shared" si="118"/>
        <v>SaldosAdeudadosPorReaseguroSinopsis</v>
      </c>
      <c r="J1231" t="str">
        <f t="shared" si="115"/>
        <v>concepto</v>
      </c>
      <c r="K1231" t="str">
        <f t="shared" si="116"/>
        <v>abstract</v>
      </c>
      <c r="L1231" t="str">
        <f t="shared" si="119"/>
        <v>insert into dbax_defi_conc (pref_conc, codi_conc, tipo_conc, tipo_peri, tipo_valo, tipo_cuen) values ('cl-cs','SaldosAdeudadosPorReaseguroSinopsis','concepto','duration','xbrli:stringItemType','abstract')</v>
      </c>
    </row>
    <row r="1232" spans="1:12" x14ac:dyDescent="0.25">
      <c r="A1232" t="s">
        <v>1272</v>
      </c>
      <c r="B1232" t="s">
        <v>324</v>
      </c>
      <c r="C1232" t="s">
        <v>304</v>
      </c>
      <c r="D1232" t="s">
        <v>317</v>
      </c>
      <c r="E1232" t="s">
        <v>306</v>
      </c>
      <c r="F1232" t="s">
        <v>78</v>
      </c>
      <c r="G1232" s="1" t="str">
        <f t="shared" si="114"/>
        <v>cl-cs_SaldosAdeudadosPorReaseguroTabla</v>
      </c>
      <c r="H1232" t="str">
        <f t="shared" si="117"/>
        <v>cl-cs</v>
      </c>
      <c r="I1232" t="str">
        <f t="shared" si="118"/>
        <v>SaldosAdeudadosPorReaseguroTabla</v>
      </c>
      <c r="J1232" t="str">
        <f t="shared" si="115"/>
        <v>hipercubo</v>
      </c>
      <c r="K1232" t="str">
        <f t="shared" si="116"/>
        <v>abstract</v>
      </c>
      <c r="L1232" t="str">
        <f t="shared" si="119"/>
        <v>insert into dbax_defi_conc (pref_conc, codi_conc, tipo_conc, tipo_peri, tipo_valo, tipo_cuen) values ('cl-cs','SaldosAdeudadosPorReaseguroTabla','hipercubo','duration','xbrli:stringItemType','abstract')</v>
      </c>
    </row>
    <row r="1233" spans="1:12" x14ac:dyDescent="0.25">
      <c r="A1233" t="s">
        <v>1273</v>
      </c>
      <c r="B1233" t="s">
        <v>303</v>
      </c>
      <c r="C1233" t="s">
        <v>392</v>
      </c>
      <c r="D1233" t="s">
        <v>310</v>
      </c>
      <c r="E1233" t="s">
        <v>311</v>
      </c>
      <c r="F1233" t="s">
        <v>78</v>
      </c>
      <c r="G1233" s="1" t="str">
        <f t="shared" si="114"/>
        <v>cl-cs_SaldosAdeudadosSiniestrosPorCobrarAReaseguradoresNacionales</v>
      </c>
      <c r="H1233" t="str">
        <f t="shared" si="117"/>
        <v>cl-cs</v>
      </c>
      <c r="I1233" t="str">
        <f t="shared" si="118"/>
        <v>SaldosAdeudadosSiniestrosPorCobrarAReaseguradoresNacionales</v>
      </c>
      <c r="J1233" t="str">
        <f t="shared" si="115"/>
        <v>concepto</v>
      </c>
      <c r="K1233" t="str">
        <f t="shared" si="116"/>
        <v>debit</v>
      </c>
      <c r="L1233" t="str">
        <f t="shared" si="119"/>
        <v>insert into dbax_defi_conc (pref_conc, codi_conc, tipo_conc, tipo_peri, tipo_valo, tipo_cuen) values ('cl-cs','SaldosAdeudadosSiniestrosPorCobrarAReaseguradoresNacionales','concepto','instant','xbrli:monetaryItemType','debit')</v>
      </c>
    </row>
    <row r="1234" spans="1:12" x14ac:dyDescent="0.25">
      <c r="A1234" t="s">
        <v>1274</v>
      </c>
      <c r="B1234" t="s">
        <v>303</v>
      </c>
      <c r="C1234" t="s">
        <v>304</v>
      </c>
      <c r="D1234" t="s">
        <v>317</v>
      </c>
      <c r="E1234" t="s">
        <v>306</v>
      </c>
      <c r="F1234" t="s">
        <v>78</v>
      </c>
      <c r="G1234" s="1" t="str">
        <f t="shared" si="114"/>
        <v>cl-cs_SaldosAdeudadosSiniestrosPorCobrarReaseguradoresExtranjerosSinopsis</v>
      </c>
      <c r="H1234" t="str">
        <f t="shared" si="117"/>
        <v>cl-cs</v>
      </c>
      <c r="I1234" t="str">
        <f t="shared" si="118"/>
        <v>SaldosAdeudadosSiniestrosPorCobrarReaseguradoresExtranjerosSinopsis</v>
      </c>
      <c r="J1234" t="str">
        <f t="shared" si="115"/>
        <v>concepto</v>
      </c>
      <c r="K1234" t="str">
        <f t="shared" si="116"/>
        <v>abstract</v>
      </c>
      <c r="L1234" t="str">
        <f t="shared" si="119"/>
        <v>insert into dbax_defi_conc (pref_conc, codi_conc, tipo_conc, tipo_peri, tipo_valo, tipo_cuen) values ('cl-cs','SaldosAdeudadosSiniestrosPorCobrarReaseguradoresExtranjerosSinopsis','concepto','duration','xbrli:stringItemType','abstract')</v>
      </c>
    </row>
    <row r="1235" spans="1:12" x14ac:dyDescent="0.25">
      <c r="A1235" t="s">
        <v>1275</v>
      </c>
      <c r="B1235" t="s">
        <v>303</v>
      </c>
      <c r="C1235" t="s">
        <v>304</v>
      </c>
      <c r="D1235" t="s">
        <v>317</v>
      </c>
      <c r="E1235" t="s">
        <v>306</v>
      </c>
      <c r="F1235" t="s">
        <v>78</v>
      </c>
      <c r="G1235" s="1" t="str">
        <f t="shared" si="114"/>
        <v>cl-cs_SaldosAdeudadosSiniestrosPorCobrarReaseguradoresNacionalesSinopsis</v>
      </c>
      <c r="H1235" t="str">
        <f t="shared" si="117"/>
        <v>cl-cs</v>
      </c>
      <c r="I1235" t="str">
        <f t="shared" si="118"/>
        <v>SaldosAdeudadosSiniestrosPorCobrarReaseguradoresNacionalesSinopsis</v>
      </c>
      <c r="J1235" t="str">
        <f t="shared" si="115"/>
        <v>concepto</v>
      </c>
      <c r="K1235" t="str">
        <f t="shared" si="116"/>
        <v>abstract</v>
      </c>
      <c r="L1235" t="str">
        <f t="shared" si="119"/>
        <v>insert into dbax_defi_conc (pref_conc, codi_conc, tipo_conc, tipo_peri, tipo_valo, tipo_cuen) values ('cl-cs','SaldosAdeudadosSiniestrosPorCobrarReaseguradoresNacionalesSinopsis','concepto','duration','xbrli:stringItemType','abstract')</v>
      </c>
    </row>
    <row r="1236" spans="1:12" x14ac:dyDescent="0.25">
      <c r="A1236" t="s">
        <v>1167</v>
      </c>
      <c r="B1236" t="s">
        <v>303</v>
      </c>
      <c r="C1236" t="s">
        <v>304</v>
      </c>
      <c r="D1236" t="s">
        <v>305</v>
      </c>
      <c r="E1236" t="s">
        <v>306</v>
      </c>
      <c r="F1236" t="s">
        <v>78</v>
      </c>
      <c r="G1236" s="1" t="str">
        <f t="shared" si="114"/>
        <v>cl-cs_SaldosEmpresasRelacionadasMiembro</v>
      </c>
      <c r="H1236" t="str">
        <f t="shared" si="117"/>
        <v>cl-cs</v>
      </c>
      <c r="I1236" t="str">
        <f t="shared" si="118"/>
        <v>SaldosEmpresasRelacionadasMiembro</v>
      </c>
      <c r="J1236" t="str">
        <f t="shared" si="115"/>
        <v>concepto</v>
      </c>
      <c r="K1236" t="str">
        <f t="shared" si="116"/>
        <v>abstract</v>
      </c>
      <c r="L1236" t="str">
        <f t="shared" si="119"/>
        <v>insert into dbax_defi_conc (pref_conc, codi_conc, tipo_conc, tipo_peri, tipo_valo, tipo_cuen) values ('cl-cs','SaldosEmpresasRelacionadasMiembro','concepto','duration','nonnum:domainItemType','abstract')</v>
      </c>
    </row>
    <row r="1237" spans="1:12" x14ac:dyDescent="0.25">
      <c r="A1237" t="s">
        <v>1168</v>
      </c>
      <c r="B1237" t="s">
        <v>330</v>
      </c>
      <c r="C1237" t="s">
        <v>304</v>
      </c>
      <c r="D1237" t="s">
        <v>317</v>
      </c>
      <c r="E1237" t="s">
        <v>306</v>
      </c>
      <c r="F1237" t="s">
        <v>78</v>
      </c>
      <c r="G1237" s="1" t="str">
        <f t="shared" si="114"/>
        <v>cl-cs_SaldosPorTipoRelacionEje</v>
      </c>
      <c r="H1237" t="str">
        <f t="shared" si="117"/>
        <v>cl-cs</v>
      </c>
      <c r="I1237" t="str">
        <f t="shared" si="118"/>
        <v>SaldosPorTipoRelacionEje</v>
      </c>
      <c r="J1237" t="str">
        <f t="shared" si="115"/>
        <v>dimension</v>
      </c>
      <c r="K1237" t="str">
        <f t="shared" si="116"/>
        <v>abstract</v>
      </c>
      <c r="L1237" t="str">
        <f t="shared" si="119"/>
        <v>insert into dbax_defi_conc (pref_conc, codi_conc, tipo_conc, tipo_peri, tipo_valo, tipo_cuen) values ('cl-cs','SaldosPorTipoRelacionEje','dimension','duration','xbrli:stringItemType','abstract')</v>
      </c>
    </row>
    <row r="1238" spans="1:12" x14ac:dyDescent="0.25">
      <c r="A1238" t="s">
        <v>1169</v>
      </c>
      <c r="B1238" t="s">
        <v>303</v>
      </c>
      <c r="C1238" t="s">
        <v>304</v>
      </c>
      <c r="D1238" t="s">
        <v>305</v>
      </c>
      <c r="E1238" t="s">
        <v>306</v>
      </c>
      <c r="F1238" t="s">
        <v>78</v>
      </c>
      <c r="G1238" s="1" t="str">
        <f t="shared" si="114"/>
        <v>cl-cs_SaldosTercerosMiembro</v>
      </c>
      <c r="H1238" t="str">
        <f t="shared" si="117"/>
        <v>cl-cs</v>
      </c>
      <c r="I1238" t="str">
        <f t="shared" si="118"/>
        <v>SaldosTercerosMiembro</v>
      </c>
      <c r="J1238" t="str">
        <f t="shared" si="115"/>
        <v>concepto</v>
      </c>
      <c r="K1238" t="str">
        <f t="shared" si="116"/>
        <v>abstract</v>
      </c>
      <c r="L1238" t="str">
        <f t="shared" si="119"/>
        <v>insert into dbax_defi_conc (pref_conc, codi_conc, tipo_conc, tipo_peri, tipo_valo, tipo_cuen) values ('cl-cs','SaldosTercerosMiembro','concepto','duration','nonnum:domainItemType','abstract')</v>
      </c>
    </row>
    <row r="1239" spans="1:12" x14ac:dyDescent="0.25">
      <c r="A1239" t="s">
        <v>1276</v>
      </c>
      <c r="B1239" t="s">
        <v>303</v>
      </c>
      <c r="C1239" t="s">
        <v>392</v>
      </c>
      <c r="D1239" t="s">
        <v>310</v>
      </c>
      <c r="E1239" t="s">
        <v>311</v>
      </c>
      <c r="F1239" t="s">
        <v>78</v>
      </c>
      <c r="G1239" s="1" t="str">
        <f t="shared" si="114"/>
        <v>cl-cs_SiniestrosPorCobrarCedidosReaseguradores</v>
      </c>
      <c r="H1239" t="str">
        <f t="shared" si="117"/>
        <v>cl-cs</v>
      </c>
      <c r="I1239" t="str">
        <f t="shared" si="118"/>
        <v>SiniestrosPorCobrarCedidosReaseguradores</v>
      </c>
      <c r="J1239" t="str">
        <f t="shared" si="115"/>
        <v>concepto</v>
      </c>
      <c r="K1239" t="str">
        <f t="shared" si="116"/>
        <v>debit</v>
      </c>
      <c r="L1239" t="str">
        <f t="shared" si="119"/>
        <v>insert into dbax_defi_conc (pref_conc, codi_conc, tipo_conc, tipo_peri, tipo_valo, tipo_cuen) values ('cl-cs','SiniestrosPorCobrarCedidosReaseguradores','concepto','instant','xbrli:monetaryItemType','debit')</v>
      </c>
    </row>
    <row r="1240" spans="1:12" x14ac:dyDescent="0.25">
      <c r="A1240" t="s">
        <v>679</v>
      </c>
      <c r="B1240" t="s">
        <v>303</v>
      </c>
      <c r="C1240" t="s">
        <v>392</v>
      </c>
      <c r="D1240" t="s">
        <v>310</v>
      </c>
      <c r="E1240" t="s">
        <v>311</v>
      </c>
      <c r="F1240" t="s">
        <v>78</v>
      </c>
      <c r="G1240" s="1" t="str">
        <f t="shared" si="114"/>
        <v>cl-cs_SiniestrosPorCobrarReaseguradores</v>
      </c>
      <c r="H1240" t="str">
        <f t="shared" si="117"/>
        <v>cl-cs</v>
      </c>
      <c r="I1240" t="str">
        <f t="shared" si="118"/>
        <v>SiniestrosPorCobrarReaseguradores</v>
      </c>
      <c r="J1240" t="str">
        <f t="shared" si="115"/>
        <v>concepto</v>
      </c>
      <c r="K1240" t="str">
        <f t="shared" si="116"/>
        <v>debit</v>
      </c>
      <c r="L1240" t="str">
        <f t="shared" si="119"/>
        <v>insert into dbax_defi_conc (pref_conc, codi_conc, tipo_conc, tipo_peri, tipo_valo, tipo_cuen) values ('cl-cs','SiniestrosPorCobrarReaseguradores','concepto','instant','xbrli:monetaryItemType','debit')</v>
      </c>
    </row>
    <row r="1241" spans="1:12" x14ac:dyDescent="0.25">
      <c r="A1241" t="s">
        <v>1277</v>
      </c>
      <c r="B1241" t="s">
        <v>303</v>
      </c>
      <c r="C1241" t="s">
        <v>392</v>
      </c>
      <c r="D1241" t="s">
        <v>310</v>
      </c>
      <c r="E1241" t="s">
        <v>311</v>
      </c>
      <c r="F1241" t="s">
        <v>78</v>
      </c>
      <c r="G1241" s="1" t="str">
        <f t="shared" si="114"/>
        <v>cl-cs_SiniestrosPorCobrarReaseguradoresBruto</v>
      </c>
      <c r="H1241" t="str">
        <f t="shared" si="117"/>
        <v>cl-cs</v>
      </c>
      <c r="I1241" t="str">
        <f t="shared" si="118"/>
        <v>SiniestrosPorCobrarReaseguradoresBruto</v>
      </c>
      <c r="J1241" t="str">
        <f t="shared" si="115"/>
        <v>concepto</v>
      </c>
      <c r="K1241" t="str">
        <f t="shared" si="116"/>
        <v>debit</v>
      </c>
      <c r="L1241" t="str">
        <f t="shared" si="119"/>
        <v>insert into dbax_defi_conc (pref_conc, codi_conc, tipo_conc, tipo_peri, tipo_valo, tipo_cuen) values ('cl-cs','SiniestrosPorCobrarReaseguradoresBruto','concepto','instant','xbrli:monetaryItemType','debit')</v>
      </c>
    </row>
    <row r="1242" spans="1:12" x14ac:dyDescent="0.25">
      <c r="A1242" t="s">
        <v>1278</v>
      </c>
      <c r="B1242" t="s">
        <v>303</v>
      </c>
      <c r="C1242" t="s">
        <v>392</v>
      </c>
      <c r="D1242" t="s">
        <v>310</v>
      </c>
      <c r="E1242" t="s">
        <v>311</v>
      </c>
      <c r="F1242" t="s">
        <v>78</v>
      </c>
      <c r="G1242" s="1" t="str">
        <f t="shared" si="114"/>
        <v>cl-cs_SiniestrosPorCobrarReaseguradoresExtranjeros</v>
      </c>
      <c r="H1242" t="str">
        <f t="shared" si="117"/>
        <v>cl-cs</v>
      </c>
      <c r="I1242" t="str">
        <f t="shared" si="118"/>
        <v>SiniestrosPorCobrarReaseguradoresExtranjeros</v>
      </c>
      <c r="J1242" t="str">
        <f t="shared" si="115"/>
        <v>concepto</v>
      </c>
      <c r="K1242" t="str">
        <f t="shared" si="116"/>
        <v>debit</v>
      </c>
      <c r="L1242" t="str">
        <f t="shared" si="119"/>
        <v>insert into dbax_defi_conc (pref_conc, codi_conc, tipo_conc, tipo_peri, tipo_valo, tipo_cuen) values ('cl-cs','SiniestrosPorCobrarReaseguradoresExtranjeros','concepto','instant','xbrli:monetaryItemType','debit')</v>
      </c>
    </row>
    <row r="1243" spans="1:12" x14ac:dyDescent="0.25">
      <c r="A1243" t="s">
        <v>1278</v>
      </c>
      <c r="B1243" t="s">
        <v>303</v>
      </c>
      <c r="C1243" t="s">
        <v>392</v>
      </c>
      <c r="D1243" t="s">
        <v>310</v>
      </c>
      <c r="E1243" t="s">
        <v>311</v>
      </c>
      <c r="F1243" t="s">
        <v>78</v>
      </c>
      <c r="G1243" s="1" t="str">
        <f t="shared" si="114"/>
        <v>cl-cs_SiniestrosPorCobrarReaseguradoresExtranjeros</v>
      </c>
      <c r="H1243" t="str">
        <f t="shared" si="117"/>
        <v>cl-cs</v>
      </c>
      <c r="I1243" t="str">
        <f t="shared" si="118"/>
        <v>SiniestrosPorCobrarReaseguradoresExtranjeros</v>
      </c>
      <c r="J1243" t="str">
        <f t="shared" si="115"/>
        <v>concepto</v>
      </c>
      <c r="K1243" t="str">
        <f t="shared" si="116"/>
        <v>debit</v>
      </c>
      <c r="L1243" t="str">
        <f t="shared" si="119"/>
        <v>insert into dbax_defi_conc (pref_conc, codi_conc, tipo_conc, tipo_peri, tipo_valo, tipo_cuen) values ('cl-cs','SiniestrosPorCobrarReaseguradoresExtranjeros','concepto','instant','xbrli:monetaryItemType','debit')</v>
      </c>
    </row>
    <row r="1244" spans="1:12" x14ac:dyDescent="0.25">
      <c r="A1244" t="s">
        <v>1279</v>
      </c>
      <c r="B1244" t="s">
        <v>303</v>
      </c>
      <c r="C1244" t="s">
        <v>392</v>
      </c>
      <c r="D1244" t="s">
        <v>310</v>
      </c>
      <c r="E1244" t="s">
        <v>311</v>
      </c>
      <c r="F1244" t="s">
        <v>78</v>
      </c>
      <c r="G1244" s="1" t="str">
        <f t="shared" si="114"/>
        <v>cl-cs_SiniestrosPorCobrarReaseguradoresExtranjerosBrutos</v>
      </c>
      <c r="H1244" t="str">
        <f t="shared" si="117"/>
        <v>cl-cs</v>
      </c>
      <c r="I1244" t="str">
        <f t="shared" si="118"/>
        <v>SiniestrosPorCobrarReaseguradoresExtranjerosBrutos</v>
      </c>
      <c r="J1244" t="str">
        <f t="shared" si="115"/>
        <v>concepto</v>
      </c>
      <c r="K1244" t="str">
        <f t="shared" si="116"/>
        <v>debit</v>
      </c>
      <c r="L1244" t="str">
        <f t="shared" si="119"/>
        <v>insert into dbax_defi_conc (pref_conc, codi_conc, tipo_conc, tipo_peri, tipo_valo, tipo_cuen) values ('cl-cs','SiniestrosPorCobrarReaseguradoresExtranjerosBrutos','concepto','instant','xbrli:monetaryItemType','debit')</v>
      </c>
    </row>
    <row r="1245" spans="1:12" x14ac:dyDescent="0.25">
      <c r="A1245" t="s">
        <v>1280</v>
      </c>
      <c r="B1245" t="s">
        <v>303</v>
      </c>
      <c r="C1245" t="s">
        <v>392</v>
      </c>
      <c r="D1245" t="s">
        <v>310</v>
      </c>
      <c r="E1245" t="s">
        <v>311</v>
      </c>
      <c r="F1245" t="s">
        <v>78</v>
      </c>
      <c r="G1245" s="1" t="str">
        <f t="shared" si="114"/>
        <v>cl-cs_SiniestrosPorCobrarReaseguradoresExtranjerosCedidos</v>
      </c>
      <c r="H1245" t="str">
        <f t="shared" si="117"/>
        <v>cl-cs</v>
      </c>
      <c r="I1245" t="str">
        <f t="shared" si="118"/>
        <v>SiniestrosPorCobrarReaseguradoresExtranjerosCedidos</v>
      </c>
      <c r="J1245" t="str">
        <f t="shared" si="115"/>
        <v>concepto</v>
      </c>
      <c r="K1245" t="str">
        <f t="shared" si="116"/>
        <v>debit</v>
      </c>
      <c r="L1245" t="str">
        <f t="shared" si="119"/>
        <v>insert into dbax_defi_conc (pref_conc, codi_conc, tipo_conc, tipo_peri, tipo_valo, tipo_cuen) values ('cl-cs','SiniestrosPorCobrarReaseguradoresExtranjerosCedidos','concepto','instant','xbrli:monetaryItemType','debit')</v>
      </c>
    </row>
    <row r="1246" spans="1:12" x14ac:dyDescent="0.25">
      <c r="A1246" t="s">
        <v>1280</v>
      </c>
      <c r="B1246" t="s">
        <v>303</v>
      </c>
      <c r="C1246" t="s">
        <v>392</v>
      </c>
      <c r="D1246" t="s">
        <v>310</v>
      </c>
      <c r="E1246" t="s">
        <v>311</v>
      </c>
      <c r="F1246" t="s">
        <v>78</v>
      </c>
      <c r="G1246" s="1" t="str">
        <f t="shared" si="114"/>
        <v>cl-cs_SiniestrosPorCobrarReaseguradoresExtranjerosCedidos</v>
      </c>
      <c r="H1246" t="str">
        <f t="shared" si="117"/>
        <v>cl-cs</v>
      </c>
      <c r="I1246" t="str">
        <f t="shared" si="118"/>
        <v>SiniestrosPorCobrarReaseguradoresExtranjerosCedidos</v>
      </c>
      <c r="J1246" t="str">
        <f t="shared" si="115"/>
        <v>concepto</v>
      </c>
      <c r="K1246" t="str">
        <f t="shared" si="116"/>
        <v>debit</v>
      </c>
      <c r="L1246" t="str">
        <f t="shared" si="119"/>
        <v>insert into dbax_defi_conc (pref_conc, codi_conc, tipo_conc, tipo_peri, tipo_valo, tipo_cuen) values ('cl-cs','SiniestrosPorCobrarReaseguradoresExtranjerosCedidos','concepto','instant','xbrli:monetaryItemType','debit')</v>
      </c>
    </row>
    <row r="1247" spans="1:12" x14ac:dyDescent="0.25">
      <c r="A1247" t="s">
        <v>1281</v>
      </c>
      <c r="B1247" t="s">
        <v>330</v>
      </c>
      <c r="C1247" t="s">
        <v>304</v>
      </c>
      <c r="D1247" t="s">
        <v>317</v>
      </c>
      <c r="E1247" t="s">
        <v>306</v>
      </c>
      <c r="F1247" t="s">
        <v>78</v>
      </c>
      <c r="G1247" s="1" t="str">
        <f t="shared" si="114"/>
        <v>cl-cs_SiniestrosPorCobrarReaseguradoresExtranjerosCuentasEje</v>
      </c>
      <c r="H1247" t="str">
        <f t="shared" si="117"/>
        <v>cl-cs</v>
      </c>
      <c r="I1247" t="str">
        <f t="shared" si="118"/>
        <v>SiniestrosPorCobrarReaseguradoresExtranjerosCuentasEje</v>
      </c>
      <c r="J1247" t="str">
        <f t="shared" si="115"/>
        <v>dimension</v>
      </c>
      <c r="K1247" t="str">
        <f t="shared" si="116"/>
        <v>abstract</v>
      </c>
      <c r="L1247" t="str">
        <f t="shared" si="119"/>
        <v>insert into dbax_defi_conc (pref_conc, codi_conc, tipo_conc, tipo_peri, tipo_valo, tipo_cuen) values ('cl-cs','SiniestrosPorCobrarReaseguradoresExtranjerosCuentasEje','dimension','duration','xbrli:stringItemType','abstract')</v>
      </c>
    </row>
    <row r="1248" spans="1:12" x14ac:dyDescent="0.25">
      <c r="A1248" t="s">
        <v>1282</v>
      </c>
      <c r="B1248" t="s">
        <v>303</v>
      </c>
      <c r="C1248" t="s">
        <v>304</v>
      </c>
      <c r="D1248" t="s">
        <v>317</v>
      </c>
      <c r="E1248" t="s">
        <v>306</v>
      </c>
      <c r="F1248" t="s">
        <v>78</v>
      </c>
      <c r="G1248" s="1" t="str">
        <f t="shared" si="114"/>
        <v>cl-cs_SiniestrosPorCobrarReaseguradoresExtranjerosCuentasSinopsis</v>
      </c>
      <c r="H1248" t="str">
        <f t="shared" si="117"/>
        <v>cl-cs</v>
      </c>
      <c r="I1248" t="str">
        <f t="shared" si="118"/>
        <v>SiniestrosPorCobrarReaseguradoresExtranjerosCuentasSinopsis</v>
      </c>
      <c r="J1248" t="str">
        <f t="shared" si="115"/>
        <v>concepto</v>
      </c>
      <c r="K1248" t="str">
        <f t="shared" si="116"/>
        <v>abstract</v>
      </c>
      <c r="L1248" t="str">
        <f t="shared" si="119"/>
        <v>insert into dbax_defi_conc (pref_conc, codi_conc, tipo_conc, tipo_peri, tipo_valo, tipo_cuen) values ('cl-cs','SiniestrosPorCobrarReaseguradoresExtranjerosCuentasSinopsis','concepto','duration','xbrli:stringItemType','abstract')</v>
      </c>
    </row>
    <row r="1249" spans="1:12" x14ac:dyDescent="0.25">
      <c r="A1249" t="s">
        <v>1283</v>
      </c>
      <c r="B1249" t="s">
        <v>324</v>
      </c>
      <c r="C1249" t="s">
        <v>304</v>
      </c>
      <c r="D1249" t="s">
        <v>317</v>
      </c>
      <c r="E1249" t="s">
        <v>306</v>
      </c>
      <c r="F1249" t="s">
        <v>78</v>
      </c>
      <c r="G1249" s="1" t="str">
        <f t="shared" si="114"/>
        <v>cl-cs_SiniestrosPorCobrarReaseguradoresExtranjerosCuentasTabla</v>
      </c>
      <c r="H1249" t="str">
        <f t="shared" si="117"/>
        <v>cl-cs</v>
      </c>
      <c r="I1249" t="str">
        <f t="shared" si="118"/>
        <v>SiniestrosPorCobrarReaseguradoresExtranjerosCuentasTabla</v>
      </c>
      <c r="J1249" t="str">
        <f t="shared" si="115"/>
        <v>hipercubo</v>
      </c>
      <c r="K1249" t="str">
        <f t="shared" si="116"/>
        <v>abstract</v>
      </c>
      <c r="L1249" t="str">
        <f t="shared" si="119"/>
        <v>insert into dbax_defi_conc (pref_conc, codi_conc, tipo_conc, tipo_peri, tipo_valo, tipo_cuen) values ('cl-cs','SiniestrosPorCobrarReaseguradoresExtranjerosCuentasTabla','hipercubo','duration','xbrli:stringItemType','abstract')</v>
      </c>
    </row>
    <row r="1250" spans="1:12" x14ac:dyDescent="0.25">
      <c r="A1250" t="s">
        <v>1284</v>
      </c>
      <c r="B1250" t="s">
        <v>303</v>
      </c>
      <c r="C1250" t="s">
        <v>304</v>
      </c>
      <c r="D1250" t="s">
        <v>317</v>
      </c>
      <c r="E1250" t="s">
        <v>306</v>
      </c>
      <c r="F1250" t="s">
        <v>78</v>
      </c>
      <c r="G1250" s="1" t="str">
        <f t="shared" si="114"/>
        <v>cl-cs_SiniestrosPorCobrarReaseguradoresExtranjerosPartidas</v>
      </c>
      <c r="H1250" t="str">
        <f t="shared" si="117"/>
        <v>cl-cs</v>
      </c>
      <c r="I1250" t="str">
        <f t="shared" si="118"/>
        <v>SiniestrosPorCobrarReaseguradoresExtranjerosPartidas</v>
      </c>
      <c r="J1250" t="str">
        <f t="shared" si="115"/>
        <v>concepto</v>
      </c>
      <c r="K1250" t="str">
        <f t="shared" si="116"/>
        <v>abstract</v>
      </c>
      <c r="L1250" t="str">
        <f t="shared" si="119"/>
        <v>insert into dbax_defi_conc (pref_conc, codi_conc, tipo_conc, tipo_peri, tipo_valo, tipo_cuen) values ('cl-cs','SiniestrosPorCobrarReaseguradoresExtranjerosPartidas','concepto','duration','xbrli:stringItemType','abstract')</v>
      </c>
    </row>
    <row r="1251" spans="1:12" x14ac:dyDescent="0.25">
      <c r="A1251" t="s">
        <v>1285</v>
      </c>
      <c r="B1251" t="s">
        <v>303</v>
      </c>
      <c r="C1251" t="s">
        <v>304</v>
      </c>
      <c r="D1251" t="s">
        <v>317</v>
      </c>
      <c r="E1251" t="s">
        <v>306</v>
      </c>
      <c r="F1251" t="s">
        <v>78</v>
      </c>
      <c r="G1251" s="1" t="str">
        <f t="shared" si="114"/>
        <v>cl-cs_SiniestrosPorCobrarReaseguradoresExtranjerosSinopsis</v>
      </c>
      <c r="H1251" t="str">
        <f t="shared" si="117"/>
        <v>cl-cs</v>
      </c>
      <c r="I1251" t="str">
        <f t="shared" si="118"/>
        <v>SiniestrosPorCobrarReaseguradoresExtranjerosSinopsis</v>
      </c>
      <c r="J1251" t="str">
        <f t="shared" si="115"/>
        <v>concepto</v>
      </c>
      <c r="K1251" t="str">
        <f t="shared" si="116"/>
        <v>abstract</v>
      </c>
      <c r="L1251" t="str">
        <f t="shared" si="119"/>
        <v>insert into dbax_defi_conc (pref_conc, codi_conc, tipo_conc, tipo_peri, tipo_valo, tipo_cuen) values ('cl-cs','SiniestrosPorCobrarReaseguradoresExtranjerosSinopsis','concepto','duration','xbrli:stringItemType','abstract')</v>
      </c>
    </row>
    <row r="1252" spans="1:12" x14ac:dyDescent="0.25">
      <c r="A1252" t="s">
        <v>1286</v>
      </c>
      <c r="B1252" t="s">
        <v>324</v>
      </c>
      <c r="C1252" t="s">
        <v>304</v>
      </c>
      <c r="D1252" t="s">
        <v>317</v>
      </c>
      <c r="E1252" t="s">
        <v>306</v>
      </c>
      <c r="F1252" t="s">
        <v>78</v>
      </c>
      <c r="G1252" s="1" t="str">
        <f t="shared" si="114"/>
        <v>cl-cs_SiniestrosPorCobrarReaseguradoresExtranjerosTabla</v>
      </c>
      <c r="H1252" t="str">
        <f t="shared" si="117"/>
        <v>cl-cs</v>
      </c>
      <c r="I1252" t="str">
        <f t="shared" si="118"/>
        <v>SiniestrosPorCobrarReaseguradoresExtranjerosTabla</v>
      </c>
      <c r="J1252" t="str">
        <f t="shared" si="115"/>
        <v>hipercubo</v>
      </c>
      <c r="K1252" t="str">
        <f t="shared" si="116"/>
        <v>abstract</v>
      </c>
      <c r="L1252" t="str">
        <f t="shared" si="119"/>
        <v>insert into dbax_defi_conc (pref_conc, codi_conc, tipo_conc, tipo_peri, tipo_valo, tipo_cuen) values ('cl-cs','SiniestrosPorCobrarReaseguradoresExtranjerosTabla','hipercubo','duration','xbrli:stringItemType','abstract')</v>
      </c>
    </row>
    <row r="1253" spans="1:12" x14ac:dyDescent="0.25">
      <c r="A1253" t="s">
        <v>1287</v>
      </c>
      <c r="B1253" t="s">
        <v>303</v>
      </c>
      <c r="C1253" t="s">
        <v>392</v>
      </c>
      <c r="D1253" t="s">
        <v>310</v>
      </c>
      <c r="E1253" t="s">
        <v>311</v>
      </c>
      <c r="F1253" t="s">
        <v>78</v>
      </c>
      <c r="G1253" s="1" t="str">
        <f t="shared" si="114"/>
        <v>cl-cs_SiniestrosPorCobrarReaseguradoresNacionales</v>
      </c>
      <c r="H1253" t="str">
        <f t="shared" si="117"/>
        <v>cl-cs</v>
      </c>
      <c r="I1253" t="str">
        <f t="shared" si="118"/>
        <v>SiniestrosPorCobrarReaseguradoresNacionales</v>
      </c>
      <c r="J1253" t="str">
        <f t="shared" si="115"/>
        <v>concepto</v>
      </c>
      <c r="K1253" t="str">
        <f t="shared" si="116"/>
        <v>debit</v>
      </c>
      <c r="L1253" t="str">
        <f t="shared" si="119"/>
        <v>insert into dbax_defi_conc (pref_conc, codi_conc, tipo_conc, tipo_peri, tipo_valo, tipo_cuen) values ('cl-cs','SiniestrosPorCobrarReaseguradoresNacionales','concepto','instant','xbrli:monetaryItemType','debit')</v>
      </c>
    </row>
    <row r="1254" spans="1:12" x14ac:dyDescent="0.25">
      <c r="A1254" t="s">
        <v>1287</v>
      </c>
      <c r="B1254" t="s">
        <v>303</v>
      </c>
      <c r="C1254" t="s">
        <v>392</v>
      </c>
      <c r="D1254" t="s">
        <v>310</v>
      </c>
      <c r="E1254" t="s">
        <v>311</v>
      </c>
      <c r="F1254" t="s">
        <v>78</v>
      </c>
      <c r="G1254" s="1" t="str">
        <f t="shared" si="114"/>
        <v>cl-cs_SiniestrosPorCobrarReaseguradoresNacionales</v>
      </c>
      <c r="H1254" t="str">
        <f t="shared" si="117"/>
        <v>cl-cs</v>
      </c>
      <c r="I1254" t="str">
        <f t="shared" si="118"/>
        <v>SiniestrosPorCobrarReaseguradoresNacionales</v>
      </c>
      <c r="J1254" t="str">
        <f t="shared" si="115"/>
        <v>concepto</v>
      </c>
      <c r="K1254" t="str">
        <f t="shared" si="116"/>
        <v>debit</v>
      </c>
      <c r="L1254" t="str">
        <f t="shared" si="119"/>
        <v>insert into dbax_defi_conc (pref_conc, codi_conc, tipo_conc, tipo_peri, tipo_valo, tipo_cuen) values ('cl-cs','SiniestrosPorCobrarReaseguradoresNacionales','concepto','instant','xbrli:monetaryItemType','debit')</v>
      </c>
    </row>
    <row r="1255" spans="1:12" x14ac:dyDescent="0.25">
      <c r="A1255" t="s">
        <v>1288</v>
      </c>
      <c r="B1255" t="s">
        <v>303</v>
      </c>
      <c r="C1255" t="s">
        <v>392</v>
      </c>
      <c r="D1255" t="s">
        <v>310</v>
      </c>
      <c r="E1255" t="s">
        <v>311</v>
      </c>
      <c r="F1255" t="s">
        <v>78</v>
      </c>
      <c r="G1255" s="1" t="str">
        <f t="shared" si="114"/>
        <v>cl-cs_SiniestrosPorCobrarReaseguradoresNacionalesCedidos</v>
      </c>
      <c r="H1255" t="str">
        <f t="shared" si="117"/>
        <v>cl-cs</v>
      </c>
      <c r="I1255" t="str">
        <f t="shared" si="118"/>
        <v>SiniestrosPorCobrarReaseguradoresNacionalesCedidos</v>
      </c>
      <c r="J1255" t="str">
        <f t="shared" si="115"/>
        <v>concepto</v>
      </c>
      <c r="K1255" t="str">
        <f t="shared" si="116"/>
        <v>debit</v>
      </c>
      <c r="L1255" t="str">
        <f t="shared" si="119"/>
        <v>insert into dbax_defi_conc (pref_conc, codi_conc, tipo_conc, tipo_peri, tipo_valo, tipo_cuen) values ('cl-cs','SiniestrosPorCobrarReaseguradoresNacionalesCedidos','concepto','instant','xbrli:monetaryItemType','debit')</v>
      </c>
    </row>
    <row r="1256" spans="1:12" x14ac:dyDescent="0.25">
      <c r="A1256" t="s">
        <v>1288</v>
      </c>
      <c r="B1256" t="s">
        <v>303</v>
      </c>
      <c r="C1256" t="s">
        <v>392</v>
      </c>
      <c r="D1256" t="s">
        <v>310</v>
      </c>
      <c r="E1256" t="s">
        <v>311</v>
      </c>
      <c r="F1256" t="s">
        <v>78</v>
      </c>
      <c r="G1256" s="1" t="str">
        <f t="shared" si="114"/>
        <v>cl-cs_SiniestrosPorCobrarReaseguradoresNacionalesCedidos</v>
      </c>
      <c r="H1256" t="str">
        <f t="shared" si="117"/>
        <v>cl-cs</v>
      </c>
      <c r="I1256" t="str">
        <f t="shared" si="118"/>
        <v>SiniestrosPorCobrarReaseguradoresNacionalesCedidos</v>
      </c>
      <c r="J1256" t="str">
        <f t="shared" si="115"/>
        <v>concepto</v>
      </c>
      <c r="K1256" t="str">
        <f t="shared" si="116"/>
        <v>debit</v>
      </c>
      <c r="L1256" t="str">
        <f t="shared" si="119"/>
        <v>insert into dbax_defi_conc (pref_conc, codi_conc, tipo_conc, tipo_peri, tipo_valo, tipo_cuen) values ('cl-cs','SiniestrosPorCobrarReaseguradoresNacionalesCedidos','concepto','instant','xbrli:monetaryItemType','debit')</v>
      </c>
    </row>
    <row r="1257" spans="1:12" x14ac:dyDescent="0.25">
      <c r="A1257" t="s">
        <v>1289</v>
      </c>
      <c r="B1257" t="s">
        <v>330</v>
      </c>
      <c r="C1257" t="s">
        <v>304</v>
      </c>
      <c r="D1257" t="s">
        <v>317</v>
      </c>
      <c r="E1257" t="s">
        <v>306</v>
      </c>
      <c r="F1257" t="s">
        <v>78</v>
      </c>
      <c r="G1257" s="1" t="str">
        <f t="shared" si="114"/>
        <v>cl-cs_SiniestrosPorCobrarReaseguradoresNacionalesCuentasEje</v>
      </c>
      <c r="H1257" t="str">
        <f t="shared" si="117"/>
        <v>cl-cs</v>
      </c>
      <c r="I1257" t="str">
        <f t="shared" si="118"/>
        <v>SiniestrosPorCobrarReaseguradoresNacionalesCuentasEje</v>
      </c>
      <c r="J1257" t="str">
        <f t="shared" si="115"/>
        <v>dimension</v>
      </c>
      <c r="K1257" t="str">
        <f t="shared" si="116"/>
        <v>abstract</v>
      </c>
      <c r="L1257" t="str">
        <f t="shared" si="119"/>
        <v>insert into dbax_defi_conc (pref_conc, codi_conc, tipo_conc, tipo_peri, tipo_valo, tipo_cuen) values ('cl-cs','SiniestrosPorCobrarReaseguradoresNacionalesCuentasEje','dimension','duration','xbrli:stringItemType','abstract')</v>
      </c>
    </row>
    <row r="1258" spans="1:12" x14ac:dyDescent="0.25">
      <c r="A1258" t="s">
        <v>1290</v>
      </c>
      <c r="B1258" t="s">
        <v>303</v>
      </c>
      <c r="C1258" t="s">
        <v>304</v>
      </c>
      <c r="D1258" t="s">
        <v>317</v>
      </c>
      <c r="E1258" t="s">
        <v>306</v>
      </c>
      <c r="F1258" t="s">
        <v>78</v>
      </c>
      <c r="G1258" s="1" t="str">
        <f t="shared" si="114"/>
        <v>cl-cs_SiniestrosPorCobrarReaseguradoresNacionalesCuentasSinopsis</v>
      </c>
      <c r="H1258" t="str">
        <f t="shared" si="117"/>
        <v>cl-cs</v>
      </c>
      <c r="I1258" t="str">
        <f t="shared" si="118"/>
        <v>SiniestrosPorCobrarReaseguradoresNacionalesCuentasSinopsis</v>
      </c>
      <c r="J1258" t="str">
        <f t="shared" si="115"/>
        <v>concepto</v>
      </c>
      <c r="K1258" t="str">
        <f t="shared" si="116"/>
        <v>abstract</v>
      </c>
      <c r="L1258" t="str">
        <f t="shared" si="119"/>
        <v>insert into dbax_defi_conc (pref_conc, codi_conc, tipo_conc, tipo_peri, tipo_valo, tipo_cuen) values ('cl-cs','SiniestrosPorCobrarReaseguradoresNacionalesCuentasSinopsis','concepto','duration','xbrli:stringItemType','abstract')</v>
      </c>
    </row>
    <row r="1259" spans="1:12" x14ac:dyDescent="0.25">
      <c r="A1259" t="s">
        <v>1291</v>
      </c>
      <c r="B1259" t="s">
        <v>324</v>
      </c>
      <c r="C1259" t="s">
        <v>304</v>
      </c>
      <c r="D1259" t="s">
        <v>317</v>
      </c>
      <c r="E1259" t="s">
        <v>306</v>
      </c>
      <c r="F1259" t="s">
        <v>78</v>
      </c>
      <c r="G1259" s="1" t="str">
        <f t="shared" si="114"/>
        <v>cl-cs_SiniestrosPorCobrarReaseguradoresNacionalesCuentasTabla</v>
      </c>
      <c r="H1259" t="str">
        <f t="shared" si="117"/>
        <v>cl-cs</v>
      </c>
      <c r="I1259" t="str">
        <f t="shared" si="118"/>
        <v>SiniestrosPorCobrarReaseguradoresNacionalesCuentasTabla</v>
      </c>
      <c r="J1259" t="str">
        <f t="shared" si="115"/>
        <v>hipercubo</v>
      </c>
      <c r="K1259" t="str">
        <f t="shared" si="116"/>
        <v>abstract</v>
      </c>
      <c r="L1259" t="str">
        <f t="shared" si="119"/>
        <v>insert into dbax_defi_conc (pref_conc, codi_conc, tipo_conc, tipo_peri, tipo_valo, tipo_cuen) values ('cl-cs','SiniestrosPorCobrarReaseguradoresNacionalesCuentasTabla','hipercubo','duration','xbrli:stringItemType','abstract')</v>
      </c>
    </row>
    <row r="1260" spans="1:12" x14ac:dyDescent="0.25">
      <c r="A1260" t="s">
        <v>1292</v>
      </c>
      <c r="B1260" t="s">
        <v>303</v>
      </c>
      <c r="C1260" t="s">
        <v>304</v>
      </c>
      <c r="D1260" t="s">
        <v>317</v>
      </c>
      <c r="E1260" t="s">
        <v>306</v>
      </c>
      <c r="F1260" t="s">
        <v>78</v>
      </c>
      <c r="G1260" s="1" t="str">
        <f t="shared" si="114"/>
        <v>cl-cs_SiniestrosPorCobrarReaseguradoresNacionalesPartidas</v>
      </c>
      <c r="H1260" t="str">
        <f t="shared" si="117"/>
        <v>cl-cs</v>
      </c>
      <c r="I1260" t="str">
        <f t="shared" si="118"/>
        <v>SiniestrosPorCobrarReaseguradoresNacionalesPartidas</v>
      </c>
      <c r="J1260" t="str">
        <f t="shared" si="115"/>
        <v>concepto</v>
      </c>
      <c r="K1260" t="str">
        <f t="shared" si="116"/>
        <v>abstract</v>
      </c>
      <c r="L1260" t="str">
        <f t="shared" si="119"/>
        <v>insert into dbax_defi_conc (pref_conc, codi_conc, tipo_conc, tipo_peri, tipo_valo, tipo_cuen) values ('cl-cs','SiniestrosPorCobrarReaseguradoresNacionalesPartidas','concepto','duration','xbrli:stringItemType','abstract')</v>
      </c>
    </row>
    <row r="1261" spans="1:12" x14ac:dyDescent="0.25">
      <c r="A1261" t="s">
        <v>1293</v>
      </c>
      <c r="B1261" t="s">
        <v>303</v>
      </c>
      <c r="C1261" t="s">
        <v>304</v>
      </c>
      <c r="D1261" t="s">
        <v>317</v>
      </c>
      <c r="E1261" t="s">
        <v>306</v>
      </c>
      <c r="F1261" t="s">
        <v>78</v>
      </c>
      <c r="G1261" s="1" t="str">
        <f t="shared" si="114"/>
        <v>cl-cs_SiniestrosPorCobrarReaseguradoresNacionalesSinopsis</v>
      </c>
      <c r="H1261" t="str">
        <f t="shared" si="117"/>
        <v>cl-cs</v>
      </c>
      <c r="I1261" t="str">
        <f t="shared" si="118"/>
        <v>SiniestrosPorCobrarReaseguradoresNacionalesSinopsis</v>
      </c>
      <c r="J1261" t="str">
        <f t="shared" si="115"/>
        <v>concepto</v>
      </c>
      <c r="K1261" t="str">
        <f t="shared" si="116"/>
        <v>abstract</v>
      </c>
      <c r="L1261" t="str">
        <f t="shared" si="119"/>
        <v>insert into dbax_defi_conc (pref_conc, codi_conc, tipo_conc, tipo_peri, tipo_valo, tipo_cuen) values ('cl-cs','SiniestrosPorCobrarReaseguradoresNacionalesSinopsis','concepto','duration','xbrli:stringItemType','abstract')</v>
      </c>
    </row>
    <row r="1262" spans="1:12" x14ac:dyDescent="0.25">
      <c r="A1262" t="s">
        <v>1294</v>
      </c>
      <c r="B1262" t="s">
        <v>324</v>
      </c>
      <c r="C1262" t="s">
        <v>304</v>
      </c>
      <c r="D1262" t="s">
        <v>317</v>
      </c>
      <c r="E1262" t="s">
        <v>306</v>
      </c>
      <c r="F1262" t="s">
        <v>78</v>
      </c>
      <c r="G1262" s="1" t="str">
        <f t="shared" si="114"/>
        <v>cl-cs_SiniestrosPorCobrarReaseguradoresNacionalesTabla</v>
      </c>
      <c r="H1262" t="str">
        <f t="shared" si="117"/>
        <v>cl-cs</v>
      </c>
      <c r="I1262" t="str">
        <f t="shared" si="118"/>
        <v>SiniestrosPorCobrarReaseguradoresNacionalesTabla</v>
      </c>
      <c r="J1262" t="str">
        <f t="shared" si="115"/>
        <v>hipercubo</v>
      </c>
      <c r="K1262" t="str">
        <f t="shared" si="116"/>
        <v>abstract</v>
      </c>
      <c r="L1262" t="str">
        <f t="shared" si="119"/>
        <v>insert into dbax_defi_conc (pref_conc, codi_conc, tipo_conc, tipo_peri, tipo_valo, tipo_cuen) values ('cl-cs','SiniestrosPorCobrarReaseguradoresNacionalesTabla','hipercubo','duration','xbrli:stringItemType','abstract')</v>
      </c>
    </row>
    <row r="1263" spans="1:12" x14ac:dyDescent="0.25">
      <c r="A1263" t="s">
        <v>1295</v>
      </c>
      <c r="B1263" t="s">
        <v>303</v>
      </c>
      <c r="C1263" t="s">
        <v>304</v>
      </c>
      <c r="D1263" t="s">
        <v>317</v>
      </c>
      <c r="E1263" t="s">
        <v>306</v>
      </c>
      <c r="F1263" t="s">
        <v>78</v>
      </c>
      <c r="G1263" s="1" t="str">
        <f t="shared" si="114"/>
        <v>cl-cs_SiniestrosPorCobrarReaseguradoresSinopsis</v>
      </c>
      <c r="H1263" t="str">
        <f t="shared" si="117"/>
        <v>cl-cs</v>
      </c>
      <c r="I1263" t="str">
        <f t="shared" si="118"/>
        <v>SiniestrosPorCobrarReaseguradoresSinopsis</v>
      </c>
      <c r="J1263" t="str">
        <f t="shared" si="115"/>
        <v>concepto</v>
      </c>
      <c r="K1263" t="str">
        <f t="shared" si="116"/>
        <v>abstract</v>
      </c>
      <c r="L1263" t="str">
        <f t="shared" si="119"/>
        <v>insert into dbax_defi_conc (pref_conc, codi_conc, tipo_conc, tipo_peri, tipo_valo, tipo_cuen) values ('cl-cs','SiniestrosPorCobrarReaseguradoresSinopsis','concepto','duration','xbrli:stringItemType','abstract')</v>
      </c>
    </row>
    <row r="1264" spans="1:12" x14ac:dyDescent="0.25">
      <c r="A1264" t="s">
        <v>1296</v>
      </c>
      <c r="B1264" t="s">
        <v>303</v>
      </c>
      <c r="C1264" t="s">
        <v>304</v>
      </c>
      <c r="D1264" t="s">
        <v>317</v>
      </c>
      <c r="E1264" t="s">
        <v>349</v>
      </c>
      <c r="F1264" t="s">
        <v>78</v>
      </c>
      <c r="G1264" s="1" t="str">
        <f t="shared" si="114"/>
        <v>cl-cs_TipoDeRelacionConCorredorReaseguroExtranjero</v>
      </c>
      <c r="H1264" t="str">
        <f t="shared" si="117"/>
        <v>cl-cs</v>
      </c>
      <c r="I1264" t="str">
        <f t="shared" si="118"/>
        <v>TipoDeRelacionConCorredorReaseguroExtranjero</v>
      </c>
      <c r="J1264" t="str">
        <f t="shared" si="115"/>
        <v>concepto</v>
      </c>
      <c r="K1264" t="str">
        <f t="shared" si="116"/>
        <v/>
      </c>
      <c r="L1264" t="str">
        <f t="shared" si="119"/>
        <v>insert into dbax_defi_conc (pref_conc, codi_conc, tipo_conc, tipo_peri, tipo_valo, tipo_cuen) values ('cl-cs','TipoDeRelacionConCorredorReaseguroExtranjero','concepto','duration','xbrli:stringItemType','')</v>
      </c>
    </row>
    <row r="1265" spans="1:12" x14ac:dyDescent="0.25">
      <c r="A1265" t="s">
        <v>1297</v>
      </c>
      <c r="B1265" t="s">
        <v>303</v>
      </c>
      <c r="C1265" t="s">
        <v>304</v>
      </c>
      <c r="D1265" t="s">
        <v>317</v>
      </c>
      <c r="E1265" t="s">
        <v>349</v>
      </c>
      <c r="F1265" t="s">
        <v>78</v>
      </c>
      <c r="G1265" s="1" t="str">
        <f t="shared" si="114"/>
        <v>cl-cs_TipoDeRelacionConCorredorReaseguroNacional</v>
      </c>
      <c r="H1265" t="str">
        <f t="shared" si="117"/>
        <v>cl-cs</v>
      </c>
      <c r="I1265" t="str">
        <f t="shared" si="118"/>
        <v>TipoDeRelacionConCorredorReaseguroNacional</v>
      </c>
      <c r="J1265" t="str">
        <f t="shared" si="115"/>
        <v>concepto</v>
      </c>
      <c r="K1265" t="str">
        <f t="shared" si="116"/>
        <v/>
      </c>
      <c r="L1265" t="str">
        <f t="shared" si="119"/>
        <v>insert into dbax_defi_conc (pref_conc, codi_conc, tipo_conc, tipo_peri, tipo_valo, tipo_cuen) values ('cl-cs','TipoDeRelacionConCorredorReaseguroNacional','concepto','duration','xbrli:stringItemType','')</v>
      </c>
    </row>
    <row r="1266" spans="1:12" x14ac:dyDescent="0.25">
      <c r="A1266" t="s">
        <v>1298</v>
      </c>
      <c r="B1266" t="s">
        <v>303</v>
      </c>
      <c r="C1266" t="s">
        <v>304</v>
      </c>
      <c r="D1266" t="s">
        <v>317</v>
      </c>
      <c r="E1266" t="s">
        <v>349</v>
      </c>
      <c r="F1266" t="s">
        <v>78</v>
      </c>
      <c r="G1266" s="1" t="str">
        <f t="shared" si="114"/>
        <v>cl-cs_TipoRelacionConReaseguradorExtranjero</v>
      </c>
      <c r="H1266" t="str">
        <f t="shared" si="117"/>
        <v>cl-cs</v>
      </c>
      <c r="I1266" t="str">
        <f t="shared" si="118"/>
        <v>TipoRelacionConReaseguradorExtranjero</v>
      </c>
      <c r="J1266" t="str">
        <f t="shared" si="115"/>
        <v>concepto</v>
      </c>
      <c r="K1266" t="str">
        <f t="shared" si="116"/>
        <v/>
      </c>
      <c r="L1266" t="str">
        <f t="shared" si="119"/>
        <v>insert into dbax_defi_conc (pref_conc, codi_conc, tipo_conc, tipo_peri, tipo_valo, tipo_cuen) values ('cl-cs','TipoRelacionConReaseguradorExtranjero','concepto','duration','xbrli:stringItemType','')</v>
      </c>
    </row>
    <row r="1267" spans="1:12" x14ac:dyDescent="0.25">
      <c r="A1267" t="s">
        <v>1298</v>
      </c>
      <c r="B1267" t="s">
        <v>303</v>
      </c>
      <c r="C1267" t="s">
        <v>304</v>
      </c>
      <c r="D1267" t="s">
        <v>317</v>
      </c>
      <c r="E1267" t="s">
        <v>349</v>
      </c>
      <c r="F1267" t="s">
        <v>78</v>
      </c>
      <c r="G1267" s="1" t="str">
        <f t="shared" si="114"/>
        <v>cl-cs_TipoRelacionConReaseguradorExtranjero</v>
      </c>
      <c r="H1267" t="str">
        <f t="shared" si="117"/>
        <v>cl-cs</v>
      </c>
      <c r="I1267" t="str">
        <f t="shared" si="118"/>
        <v>TipoRelacionConReaseguradorExtranjero</v>
      </c>
      <c r="J1267" t="str">
        <f t="shared" si="115"/>
        <v>concepto</v>
      </c>
      <c r="K1267" t="str">
        <f t="shared" si="116"/>
        <v/>
      </c>
      <c r="L1267" t="str">
        <f t="shared" si="119"/>
        <v>insert into dbax_defi_conc (pref_conc, codi_conc, tipo_conc, tipo_peri, tipo_valo, tipo_cuen) values ('cl-cs','TipoRelacionConReaseguradorExtranjero','concepto','duration','xbrli:stringItemType','')</v>
      </c>
    </row>
    <row r="1268" spans="1:12" x14ac:dyDescent="0.25">
      <c r="A1268" t="s">
        <v>1299</v>
      </c>
      <c r="B1268" t="s">
        <v>303</v>
      </c>
      <c r="C1268" t="s">
        <v>304</v>
      </c>
      <c r="D1268" t="s">
        <v>317</v>
      </c>
      <c r="E1268" t="s">
        <v>349</v>
      </c>
      <c r="F1268" t="s">
        <v>78</v>
      </c>
      <c r="G1268" s="1" t="str">
        <f t="shared" si="114"/>
        <v>cl-cs_TipoRelacionConReaseguradorNacional</v>
      </c>
      <c r="H1268" t="str">
        <f t="shared" si="117"/>
        <v>cl-cs</v>
      </c>
      <c r="I1268" t="str">
        <f t="shared" si="118"/>
        <v>TipoRelacionConReaseguradorNacional</v>
      </c>
      <c r="J1268" t="str">
        <f t="shared" si="115"/>
        <v>concepto</v>
      </c>
      <c r="K1268" t="str">
        <f t="shared" si="116"/>
        <v/>
      </c>
      <c r="L1268" t="str">
        <f t="shared" si="119"/>
        <v>insert into dbax_defi_conc (pref_conc, codi_conc, tipo_conc, tipo_peri, tipo_valo, tipo_cuen) values ('cl-cs','TipoRelacionConReaseguradorNacional','concepto','duration','xbrli:stringItemType','')</v>
      </c>
    </row>
    <row r="1269" spans="1:12" x14ac:dyDescent="0.25">
      <c r="A1269" t="s">
        <v>1299</v>
      </c>
      <c r="B1269" t="s">
        <v>303</v>
      </c>
      <c r="C1269" t="s">
        <v>304</v>
      </c>
      <c r="D1269" t="s">
        <v>317</v>
      </c>
      <c r="E1269" t="s">
        <v>349</v>
      </c>
      <c r="F1269" t="s">
        <v>78</v>
      </c>
      <c r="G1269" s="1" t="str">
        <f t="shared" si="114"/>
        <v>cl-cs_TipoRelacionConReaseguradorNacional</v>
      </c>
      <c r="H1269" t="str">
        <f t="shared" si="117"/>
        <v>cl-cs</v>
      </c>
      <c r="I1269" t="str">
        <f t="shared" si="118"/>
        <v>TipoRelacionConReaseguradorNacional</v>
      </c>
      <c r="J1269" t="str">
        <f t="shared" si="115"/>
        <v>concepto</v>
      </c>
      <c r="K1269" t="str">
        <f t="shared" si="116"/>
        <v/>
      </c>
      <c r="L1269" t="str">
        <f t="shared" si="119"/>
        <v>insert into dbax_defi_conc (pref_conc, codi_conc, tipo_conc, tipo_peri, tipo_valo, tipo_cuen) values ('cl-cs','TipoRelacionConReaseguradorNacional','concepto','duration','xbrli:stringItemType','')</v>
      </c>
    </row>
    <row r="1270" spans="1:12" x14ac:dyDescent="0.25">
      <c r="A1270" t="s">
        <v>1171</v>
      </c>
      <c r="B1270" t="s">
        <v>303</v>
      </c>
      <c r="C1270" t="s">
        <v>304</v>
      </c>
      <c r="D1270" t="s">
        <v>305</v>
      </c>
      <c r="E1270" t="s">
        <v>306</v>
      </c>
      <c r="F1270" t="s">
        <v>78</v>
      </c>
      <c r="G1270" s="1" t="str">
        <f t="shared" si="114"/>
        <v>cl-cs_TotalSaldosMiembro</v>
      </c>
      <c r="H1270" t="str">
        <f t="shared" si="117"/>
        <v>cl-cs</v>
      </c>
      <c r="I1270" t="str">
        <f t="shared" si="118"/>
        <v>TotalSaldosMiembro</v>
      </c>
      <c r="J1270" t="str">
        <f t="shared" si="115"/>
        <v>concepto</v>
      </c>
      <c r="K1270" t="str">
        <f t="shared" si="116"/>
        <v>abstract</v>
      </c>
      <c r="L1270" t="str">
        <f t="shared" si="119"/>
        <v>insert into dbax_defi_conc (pref_conc, codi_conc, tipo_conc, tipo_peri, tipo_valo, tipo_cuen) values ('cl-cs','TotalSaldosMiembro','concepto','duration','nonnum:domainItemType','abstract')</v>
      </c>
    </row>
    <row r="1271" spans="1:12" x14ac:dyDescent="0.25">
      <c r="A1271" t="s">
        <v>1300</v>
      </c>
      <c r="B1271" t="s">
        <v>303</v>
      </c>
      <c r="C1271" t="s">
        <v>392</v>
      </c>
      <c r="D1271" t="s">
        <v>310</v>
      </c>
      <c r="E1271" t="s">
        <v>311</v>
      </c>
      <c r="F1271" t="s">
        <v>78</v>
      </c>
      <c r="G1271" s="1" t="str">
        <f t="shared" si="114"/>
        <v>cl-cs_ActivosCorrientesDeudoresPorOperacionesCoaseguro</v>
      </c>
      <c r="H1271" t="str">
        <f t="shared" si="117"/>
        <v>cl-cs</v>
      </c>
      <c r="I1271" t="str">
        <f t="shared" si="118"/>
        <v>ActivosCorrientesDeudoresPorOperacionesCoaseguro</v>
      </c>
      <c r="J1271" t="str">
        <f t="shared" si="115"/>
        <v>concepto</v>
      </c>
      <c r="K1271" t="str">
        <f t="shared" si="116"/>
        <v>debit</v>
      </c>
      <c r="L1271" t="str">
        <f t="shared" si="119"/>
        <v>insert into dbax_defi_conc (pref_conc, codi_conc, tipo_conc, tipo_peri, tipo_valo, tipo_cuen) values ('cl-cs','ActivosCorrientesDeudoresPorOperacionesCoaseguro','concepto','instant','xbrli:monetaryItemType','debit')</v>
      </c>
    </row>
    <row r="1272" spans="1:12" x14ac:dyDescent="0.25">
      <c r="A1272" t="s">
        <v>1301</v>
      </c>
      <c r="B1272" t="s">
        <v>303</v>
      </c>
      <c r="C1272" t="s">
        <v>392</v>
      </c>
      <c r="D1272" t="s">
        <v>310</v>
      </c>
      <c r="E1272" t="s">
        <v>311</v>
      </c>
      <c r="F1272" t="s">
        <v>78</v>
      </c>
      <c r="G1272" s="1" t="str">
        <f t="shared" si="114"/>
        <v>cl-cs_ActivosNoCorrientesDeudoresPorOperacionesCoaseguro</v>
      </c>
      <c r="H1272" t="str">
        <f t="shared" si="117"/>
        <v>cl-cs</v>
      </c>
      <c r="I1272" t="str">
        <f t="shared" si="118"/>
        <v>ActivosNoCorrientesDeudoresPorOperacionesCoaseguro</v>
      </c>
      <c r="J1272" t="str">
        <f t="shared" si="115"/>
        <v>concepto</v>
      </c>
      <c r="K1272" t="str">
        <f t="shared" si="116"/>
        <v>debit</v>
      </c>
      <c r="L1272" t="str">
        <f t="shared" si="119"/>
        <v>insert into dbax_defi_conc (pref_conc, codi_conc, tipo_conc, tipo_peri, tipo_valo, tipo_cuen) values ('cl-cs','ActivosNoCorrientesDeudoresPorOperacionesCoaseguro','concepto','instant','xbrli:monetaryItemType','debit')</v>
      </c>
    </row>
    <row r="1273" spans="1:12" x14ac:dyDescent="0.25">
      <c r="A1273" t="s">
        <v>1302</v>
      </c>
      <c r="B1273" t="s">
        <v>303</v>
      </c>
      <c r="C1273" t="s">
        <v>304</v>
      </c>
      <c r="D1273" t="s">
        <v>310</v>
      </c>
      <c r="E1273" t="s">
        <v>315</v>
      </c>
      <c r="F1273" t="s">
        <v>78</v>
      </c>
      <c r="G1273" s="1" t="str">
        <f t="shared" si="114"/>
        <v>cl-cs_AumentoDisminucionProvisionDeterioroDeudoresOperacionesCoaseguro</v>
      </c>
      <c r="H1273" t="str">
        <f t="shared" si="117"/>
        <v>cl-cs</v>
      </c>
      <c r="I1273" t="str">
        <f t="shared" si="118"/>
        <v>AumentoDisminucionProvisionDeterioroDeudoresOperacionesCoaseguro</v>
      </c>
      <c r="J1273" t="str">
        <f t="shared" si="115"/>
        <v>concepto</v>
      </c>
      <c r="K1273" t="str">
        <f t="shared" si="116"/>
        <v>credit</v>
      </c>
      <c r="L1273" t="str">
        <f t="shared" si="119"/>
        <v>insert into dbax_defi_conc (pref_conc, codi_conc, tipo_conc, tipo_peri, tipo_valo, tipo_cuen) values ('cl-cs','AumentoDisminucionProvisionDeterioroDeudoresOperacionesCoaseguro','concepto','duration','xbrli:monetaryItemType','credit')</v>
      </c>
    </row>
    <row r="1274" spans="1:12" x14ac:dyDescent="0.25">
      <c r="A1274" t="s">
        <v>1303</v>
      </c>
      <c r="B1274" t="s">
        <v>303</v>
      </c>
      <c r="C1274" t="s">
        <v>304</v>
      </c>
      <c r="D1274" t="s">
        <v>310</v>
      </c>
      <c r="E1274" t="s">
        <v>311</v>
      </c>
      <c r="F1274" t="s">
        <v>78</v>
      </c>
      <c r="G1274" s="1" t="str">
        <f t="shared" si="114"/>
        <v>cl-cs_CastigoDeudoresPorOperacionesCoaseguro</v>
      </c>
      <c r="H1274" t="str">
        <f t="shared" si="117"/>
        <v>cl-cs</v>
      </c>
      <c r="I1274" t="str">
        <f t="shared" si="118"/>
        <v>CastigoDeudoresPorOperacionesCoaseguro</v>
      </c>
      <c r="J1274" t="str">
        <f t="shared" si="115"/>
        <v>concepto</v>
      </c>
      <c r="K1274" t="str">
        <f t="shared" si="116"/>
        <v>debit</v>
      </c>
      <c r="L1274" t="str">
        <f t="shared" si="119"/>
        <v>insert into dbax_defi_conc (pref_conc, codi_conc, tipo_conc, tipo_peri, tipo_valo, tipo_cuen) values ('cl-cs','CastigoDeudoresPorOperacionesCoaseguro','concepto','duration','xbrli:monetaryItemType','debit')</v>
      </c>
    </row>
    <row r="1275" spans="1:12" x14ac:dyDescent="0.25">
      <c r="A1275" t="s">
        <v>1304</v>
      </c>
      <c r="B1275" t="s">
        <v>330</v>
      </c>
      <c r="C1275" t="s">
        <v>304</v>
      </c>
      <c r="D1275" t="s">
        <v>317</v>
      </c>
      <c r="E1275" t="s">
        <v>306</v>
      </c>
      <c r="F1275" t="s">
        <v>78</v>
      </c>
      <c r="G1275" s="1" t="str">
        <f t="shared" si="114"/>
        <v>cl-cs_ClasesDeterioroDeudoresPorCoasegurosEje</v>
      </c>
      <c r="H1275" t="str">
        <f t="shared" si="117"/>
        <v>cl-cs</v>
      </c>
      <c r="I1275" t="str">
        <f t="shared" si="118"/>
        <v>ClasesDeterioroDeudoresPorCoasegurosEje</v>
      </c>
      <c r="J1275" t="str">
        <f t="shared" si="115"/>
        <v>dimension</v>
      </c>
      <c r="K1275" t="str">
        <f t="shared" si="116"/>
        <v>abstract</v>
      </c>
      <c r="L1275" t="str">
        <f t="shared" si="119"/>
        <v>insert into dbax_defi_conc (pref_conc, codi_conc, tipo_conc, tipo_peri, tipo_valo, tipo_cuen) values ('cl-cs','ClasesDeterioroDeudoresPorCoasegurosEje','dimension','duration','xbrli:stringItemType','abstract')</v>
      </c>
    </row>
    <row r="1276" spans="1:12" x14ac:dyDescent="0.25">
      <c r="A1276" t="s">
        <v>1305</v>
      </c>
      <c r="B1276" t="s">
        <v>303</v>
      </c>
      <c r="C1276" t="s">
        <v>304</v>
      </c>
      <c r="D1276" t="s">
        <v>305</v>
      </c>
      <c r="E1276" t="s">
        <v>306</v>
      </c>
      <c r="F1276" t="s">
        <v>78</v>
      </c>
      <c r="G1276" s="1" t="str">
        <f t="shared" si="114"/>
        <v>cl-cs_DeterioroDeudasPorCobrarOperacionesCoasegurosMiembro</v>
      </c>
      <c r="H1276" t="str">
        <f t="shared" si="117"/>
        <v>cl-cs</v>
      </c>
      <c r="I1276" t="str">
        <f t="shared" si="118"/>
        <v>DeterioroDeudasPorCobrarOperacionesCoasegurosMiembro</v>
      </c>
      <c r="J1276" t="str">
        <f t="shared" si="115"/>
        <v>concepto</v>
      </c>
      <c r="K1276" t="str">
        <f t="shared" si="116"/>
        <v>abstract</v>
      </c>
      <c r="L1276" t="str">
        <f t="shared" si="119"/>
        <v>insert into dbax_defi_conc (pref_conc, codi_conc, tipo_conc, tipo_peri, tipo_valo, tipo_cuen) values ('cl-cs','DeterioroDeudasPorCobrarOperacionesCoasegurosMiembro','concepto','duration','nonnum:domainItemType','abstract')</v>
      </c>
    </row>
    <row r="1277" spans="1:12" x14ac:dyDescent="0.25">
      <c r="A1277" t="s">
        <v>1306</v>
      </c>
      <c r="B1277" t="s">
        <v>303</v>
      </c>
      <c r="C1277" t="s">
        <v>392</v>
      </c>
      <c r="D1277" t="s">
        <v>310</v>
      </c>
      <c r="E1277" t="s">
        <v>315</v>
      </c>
      <c r="F1277" t="s">
        <v>78</v>
      </c>
      <c r="G1277" s="1" t="str">
        <f t="shared" si="114"/>
        <v>cl-cs_DeterioroDeudoresOperacionesCoaseguro</v>
      </c>
      <c r="H1277" t="str">
        <f t="shared" si="117"/>
        <v>cl-cs</v>
      </c>
      <c r="I1277" t="str">
        <f t="shared" si="118"/>
        <v>DeterioroDeudoresOperacionesCoaseguro</v>
      </c>
      <c r="J1277" t="str">
        <f t="shared" si="115"/>
        <v>concepto</v>
      </c>
      <c r="K1277" t="str">
        <f t="shared" si="116"/>
        <v>credit</v>
      </c>
      <c r="L1277" t="str">
        <f t="shared" si="119"/>
        <v>insert into dbax_defi_conc (pref_conc, codi_conc, tipo_conc, tipo_peri, tipo_valo, tipo_cuen) values ('cl-cs','DeterioroDeudoresOperacionesCoaseguro','concepto','instant','xbrli:monetaryItemType','credit')</v>
      </c>
    </row>
    <row r="1278" spans="1:12" x14ac:dyDescent="0.25">
      <c r="A1278" t="s">
        <v>1306</v>
      </c>
      <c r="B1278" t="s">
        <v>303</v>
      </c>
      <c r="C1278" t="s">
        <v>392</v>
      </c>
      <c r="D1278" t="s">
        <v>310</v>
      </c>
      <c r="E1278" t="s">
        <v>315</v>
      </c>
      <c r="F1278" t="s">
        <v>78</v>
      </c>
      <c r="G1278" s="1" t="str">
        <f t="shared" si="114"/>
        <v>cl-cs_DeterioroDeudoresOperacionesCoaseguro</v>
      </c>
      <c r="H1278" t="str">
        <f t="shared" si="117"/>
        <v>cl-cs</v>
      </c>
      <c r="I1278" t="str">
        <f t="shared" si="118"/>
        <v>DeterioroDeudoresOperacionesCoaseguro</v>
      </c>
      <c r="J1278" t="str">
        <f t="shared" si="115"/>
        <v>concepto</v>
      </c>
      <c r="K1278" t="str">
        <f t="shared" si="116"/>
        <v>credit</v>
      </c>
      <c r="L1278" t="str">
        <f t="shared" si="119"/>
        <v>insert into dbax_defi_conc (pref_conc, codi_conc, tipo_conc, tipo_peri, tipo_valo, tipo_cuen) values ('cl-cs','DeterioroDeudoresOperacionesCoaseguro','concepto','instant','xbrli:monetaryItemType','credit')</v>
      </c>
    </row>
    <row r="1279" spans="1:12" x14ac:dyDescent="0.25">
      <c r="A1279" t="s">
        <v>1306</v>
      </c>
      <c r="B1279" t="s">
        <v>303</v>
      </c>
      <c r="C1279" t="s">
        <v>392</v>
      </c>
      <c r="D1279" t="s">
        <v>310</v>
      </c>
      <c r="E1279" t="s">
        <v>315</v>
      </c>
      <c r="F1279" t="s">
        <v>78</v>
      </c>
      <c r="G1279" s="1" t="str">
        <f t="shared" si="114"/>
        <v>cl-cs_DeterioroDeudoresOperacionesCoaseguro</v>
      </c>
      <c r="H1279" t="str">
        <f t="shared" si="117"/>
        <v>cl-cs</v>
      </c>
      <c r="I1279" t="str">
        <f t="shared" si="118"/>
        <v>DeterioroDeudoresOperacionesCoaseguro</v>
      </c>
      <c r="J1279" t="str">
        <f t="shared" si="115"/>
        <v>concepto</v>
      </c>
      <c r="K1279" t="str">
        <f t="shared" si="116"/>
        <v>credit</v>
      </c>
      <c r="L1279" t="str">
        <f t="shared" si="119"/>
        <v>insert into dbax_defi_conc (pref_conc, codi_conc, tipo_conc, tipo_peri, tipo_valo, tipo_cuen) values ('cl-cs','DeterioroDeudoresOperacionesCoaseguro','concepto','instant','xbrli:monetaryItemType','credit')</v>
      </c>
    </row>
    <row r="1280" spans="1:12" x14ac:dyDescent="0.25">
      <c r="A1280" t="s">
        <v>610</v>
      </c>
      <c r="B1280" t="s">
        <v>303</v>
      </c>
      <c r="C1280" t="s">
        <v>392</v>
      </c>
      <c r="D1280" t="s">
        <v>310</v>
      </c>
      <c r="E1280" t="s">
        <v>311</v>
      </c>
      <c r="F1280" t="s">
        <v>78</v>
      </c>
      <c r="G1280" s="1" t="str">
        <f t="shared" si="114"/>
        <v>cl-cs_DeudoresPorOperacionesCoaseguro</v>
      </c>
      <c r="H1280" t="str">
        <f t="shared" si="117"/>
        <v>cl-cs</v>
      </c>
      <c r="I1280" t="str">
        <f t="shared" si="118"/>
        <v>DeudoresPorOperacionesCoaseguro</v>
      </c>
      <c r="J1280" t="str">
        <f t="shared" si="115"/>
        <v>concepto</v>
      </c>
      <c r="K1280" t="str">
        <f t="shared" si="116"/>
        <v>debit</v>
      </c>
      <c r="L1280" t="str">
        <f t="shared" si="119"/>
        <v>insert into dbax_defi_conc (pref_conc, codi_conc, tipo_conc, tipo_peri, tipo_valo, tipo_cuen) values ('cl-cs','DeudoresPorOperacionesCoaseguro','concepto','instant','xbrli:monetaryItemType','debit')</v>
      </c>
    </row>
    <row r="1281" spans="1:12" x14ac:dyDescent="0.25">
      <c r="A1281" t="s">
        <v>1307</v>
      </c>
      <c r="B1281" t="s">
        <v>303</v>
      </c>
      <c r="C1281" t="s">
        <v>304</v>
      </c>
      <c r="D1281" t="s">
        <v>317</v>
      </c>
      <c r="E1281" t="s">
        <v>306</v>
      </c>
      <c r="F1281" t="s">
        <v>78</v>
      </c>
      <c r="G1281" s="1" t="str">
        <f t="shared" si="114"/>
        <v>cl-cs_DeudoresPorOperacionesCoaseguroPartidas</v>
      </c>
      <c r="H1281" t="str">
        <f t="shared" si="117"/>
        <v>cl-cs</v>
      </c>
      <c r="I1281" t="str">
        <f t="shared" si="118"/>
        <v>DeudoresPorOperacionesCoaseguroPartidas</v>
      </c>
      <c r="J1281" t="str">
        <f t="shared" si="115"/>
        <v>concepto</v>
      </c>
      <c r="K1281" t="str">
        <f t="shared" si="116"/>
        <v>abstract</v>
      </c>
      <c r="L1281" t="str">
        <f t="shared" si="119"/>
        <v>insert into dbax_defi_conc (pref_conc, codi_conc, tipo_conc, tipo_peri, tipo_valo, tipo_cuen) values ('cl-cs','DeudoresPorOperacionesCoaseguroPartidas','concepto','duration','xbrli:stringItemType','abstract')</v>
      </c>
    </row>
    <row r="1282" spans="1:12" x14ac:dyDescent="0.25">
      <c r="A1282" t="s">
        <v>1308</v>
      </c>
      <c r="B1282" t="s">
        <v>303</v>
      </c>
      <c r="C1282" t="s">
        <v>304</v>
      </c>
      <c r="D1282" t="s">
        <v>310</v>
      </c>
      <c r="E1282" t="s">
        <v>349</v>
      </c>
      <c r="F1282" t="s">
        <v>78</v>
      </c>
      <c r="G1282" s="1" t="str">
        <f t="shared" si="114"/>
        <v>cl-cs_DiferenciaCambioDeterioroDeudoresPorOperacionesCoaseguro</v>
      </c>
      <c r="H1282" t="str">
        <f t="shared" si="117"/>
        <v>cl-cs</v>
      </c>
      <c r="I1282" t="str">
        <f t="shared" si="118"/>
        <v>DiferenciaCambioDeterioroDeudoresPorOperacionesCoaseguro</v>
      </c>
      <c r="J1282" t="str">
        <f t="shared" si="115"/>
        <v>concepto</v>
      </c>
      <c r="K1282" t="str">
        <f t="shared" si="116"/>
        <v/>
      </c>
      <c r="L1282" t="str">
        <f t="shared" si="119"/>
        <v>insert into dbax_defi_conc (pref_conc, codi_conc, tipo_conc, tipo_peri, tipo_valo, tipo_cuen) values ('cl-cs','DiferenciaCambioDeterioroDeudoresPorOperacionesCoaseguro','concepto','duration','xbrli:monetaryItemType','')</v>
      </c>
    </row>
    <row r="1283" spans="1:12" x14ac:dyDescent="0.25">
      <c r="A1283" t="s">
        <v>1309</v>
      </c>
      <c r="B1283" t="s">
        <v>303</v>
      </c>
      <c r="C1283" t="s">
        <v>304</v>
      </c>
      <c r="D1283" t="s">
        <v>317</v>
      </c>
      <c r="E1283" t="s">
        <v>306</v>
      </c>
      <c r="F1283" t="s">
        <v>78</v>
      </c>
      <c r="G1283" s="1" t="str">
        <f t="shared" si="114"/>
        <v>cl-cs_EvolucionDelDeterioroPorCoaseguroPartidas</v>
      </c>
      <c r="H1283" t="str">
        <f t="shared" si="117"/>
        <v>cl-cs</v>
      </c>
      <c r="I1283" t="str">
        <f t="shared" si="118"/>
        <v>EvolucionDelDeterioroPorCoaseguroPartidas</v>
      </c>
      <c r="J1283" t="str">
        <f t="shared" si="115"/>
        <v>concepto</v>
      </c>
      <c r="K1283" t="str">
        <f t="shared" si="116"/>
        <v>abstract</v>
      </c>
      <c r="L1283" t="str">
        <f t="shared" si="119"/>
        <v>insert into dbax_defi_conc (pref_conc, codi_conc, tipo_conc, tipo_peri, tipo_valo, tipo_cuen) values ('cl-cs','EvolucionDelDeterioroPorCoaseguroPartidas','concepto','duration','xbrli:stringItemType','abstract')</v>
      </c>
    </row>
    <row r="1284" spans="1:12" x14ac:dyDescent="0.25">
      <c r="A1284" t="s">
        <v>1310</v>
      </c>
      <c r="B1284" t="s">
        <v>303</v>
      </c>
      <c r="C1284" t="s">
        <v>304</v>
      </c>
      <c r="D1284" t="s">
        <v>317</v>
      </c>
      <c r="E1284" t="s">
        <v>306</v>
      </c>
      <c r="F1284" t="s">
        <v>78</v>
      </c>
      <c r="G1284" s="1" t="str">
        <f t="shared" si="114"/>
        <v>cl-cs_EvolucionDelDeterioroPorCoaseguroSinopsis</v>
      </c>
      <c r="H1284" t="str">
        <f t="shared" si="117"/>
        <v>cl-cs</v>
      </c>
      <c r="I1284" t="str">
        <f t="shared" si="118"/>
        <v>EvolucionDelDeterioroPorCoaseguroSinopsis</v>
      </c>
      <c r="J1284" t="str">
        <f t="shared" si="115"/>
        <v>concepto</v>
      </c>
      <c r="K1284" t="str">
        <f t="shared" si="116"/>
        <v>abstract</v>
      </c>
      <c r="L1284" t="str">
        <f t="shared" si="119"/>
        <v>insert into dbax_defi_conc (pref_conc, codi_conc, tipo_conc, tipo_peri, tipo_valo, tipo_cuen) values ('cl-cs','EvolucionDelDeterioroPorCoaseguroSinopsis','concepto','duration','xbrli:stringItemType','abstract')</v>
      </c>
    </row>
    <row r="1285" spans="1:12" x14ac:dyDescent="0.25">
      <c r="A1285" t="s">
        <v>1311</v>
      </c>
      <c r="B1285" t="s">
        <v>324</v>
      </c>
      <c r="C1285" t="s">
        <v>304</v>
      </c>
      <c r="D1285" t="s">
        <v>317</v>
      </c>
      <c r="E1285" t="s">
        <v>306</v>
      </c>
      <c r="F1285" t="s">
        <v>78</v>
      </c>
      <c r="G1285" s="1" t="str">
        <f t="shared" si="114"/>
        <v>cl-cs_EvolucionDelDeterioroPorCoaseguroTabla</v>
      </c>
      <c r="H1285" t="str">
        <f t="shared" si="117"/>
        <v>cl-cs</v>
      </c>
      <c r="I1285" t="str">
        <f t="shared" si="118"/>
        <v>EvolucionDelDeterioroPorCoaseguroTabla</v>
      </c>
      <c r="J1285" t="str">
        <f t="shared" si="115"/>
        <v>hipercubo</v>
      </c>
      <c r="K1285" t="str">
        <f t="shared" si="116"/>
        <v>abstract</v>
      </c>
      <c r="L1285" t="str">
        <f t="shared" si="119"/>
        <v>insert into dbax_defi_conc (pref_conc, codi_conc, tipo_conc, tipo_peri, tipo_valo, tipo_cuen) values ('cl-cs','EvolucionDelDeterioroPorCoaseguroTabla','hipercubo','duration','xbrli:stringItemType','abstract')</v>
      </c>
    </row>
    <row r="1286" spans="1:12" x14ac:dyDescent="0.25">
      <c r="A1286" t="s">
        <v>1312</v>
      </c>
      <c r="B1286" t="s">
        <v>303</v>
      </c>
      <c r="C1286" t="s">
        <v>304</v>
      </c>
      <c r="D1286" t="s">
        <v>580</v>
      </c>
      <c r="E1286" t="s">
        <v>349</v>
      </c>
      <c r="F1286" t="s">
        <v>78</v>
      </c>
      <c r="G1286" s="1" t="str">
        <f t="shared" si="114"/>
        <v>cl-cs_ExplicacionEvolucionDeterioroCoaseguroInteresEfectivoBloqueDeTexto</v>
      </c>
      <c r="H1286" t="str">
        <f t="shared" si="117"/>
        <v>cl-cs</v>
      </c>
      <c r="I1286" t="str">
        <f t="shared" si="118"/>
        <v>ExplicacionEvolucionDeterioroCoaseguroInteresEfectivoBloqueDeTexto</v>
      </c>
      <c r="J1286" t="str">
        <f t="shared" si="115"/>
        <v>concepto</v>
      </c>
      <c r="K1286" t="str">
        <f t="shared" si="116"/>
        <v/>
      </c>
      <c r="L1286" t="str">
        <f t="shared" si="119"/>
        <v>insert into dbax_defi_conc (pref_conc, codi_conc, tipo_conc, tipo_peri, tipo_valo, tipo_cuen) values ('cl-cs','ExplicacionEvolucionDeterioroCoaseguroInteresEfectivoBloqueDeTexto','concepto','duration','nonnum:escapedItemType','')</v>
      </c>
    </row>
    <row r="1287" spans="1:12" x14ac:dyDescent="0.25">
      <c r="A1287" t="s">
        <v>1313</v>
      </c>
      <c r="B1287" t="s">
        <v>303</v>
      </c>
      <c r="C1287" t="s">
        <v>304</v>
      </c>
      <c r="D1287" t="s">
        <v>317</v>
      </c>
      <c r="E1287" t="s">
        <v>306</v>
      </c>
      <c r="F1287" t="s">
        <v>78</v>
      </c>
      <c r="G1287" s="1" t="str">
        <f t="shared" si="114"/>
        <v>cl-cs_InformacionRevelarSobreDeudoresOperacionesCoaseguroSinopsis</v>
      </c>
      <c r="H1287" t="str">
        <f t="shared" si="117"/>
        <v>cl-cs</v>
      </c>
      <c r="I1287" t="str">
        <f t="shared" si="118"/>
        <v>InformacionRevelarSobreDeudoresOperacionesCoaseguroSinopsis</v>
      </c>
      <c r="J1287" t="str">
        <f t="shared" si="115"/>
        <v>concepto</v>
      </c>
      <c r="K1287" t="str">
        <f t="shared" si="116"/>
        <v>abstract</v>
      </c>
      <c r="L1287" t="str">
        <f t="shared" si="119"/>
        <v>insert into dbax_defi_conc (pref_conc, codi_conc, tipo_conc, tipo_peri, tipo_valo, tipo_cuen) values ('cl-cs','InformacionRevelarSobreDeudoresOperacionesCoaseguroSinopsis','concepto','duration','xbrli:stringItemType','abstract')</v>
      </c>
    </row>
    <row r="1288" spans="1:12" x14ac:dyDescent="0.25">
      <c r="A1288" t="s">
        <v>1314</v>
      </c>
      <c r="B1288" t="s">
        <v>303</v>
      </c>
      <c r="C1288" t="s">
        <v>392</v>
      </c>
      <c r="D1288" t="s">
        <v>310</v>
      </c>
      <c r="E1288" t="s">
        <v>311</v>
      </c>
      <c r="F1288" t="s">
        <v>78</v>
      </c>
      <c r="G1288" s="1" t="str">
        <f t="shared" si="114"/>
        <v>cl-cs_PrimasPorCobrarOperacionesCoasegurosBruto</v>
      </c>
      <c r="H1288" t="str">
        <f t="shared" si="117"/>
        <v>cl-cs</v>
      </c>
      <c r="I1288" t="str">
        <f t="shared" si="118"/>
        <v>PrimasPorCobrarOperacionesCoasegurosBruto</v>
      </c>
      <c r="J1288" t="str">
        <f t="shared" si="115"/>
        <v>concepto</v>
      </c>
      <c r="K1288" t="str">
        <f t="shared" si="116"/>
        <v>debit</v>
      </c>
      <c r="L1288" t="str">
        <f t="shared" si="119"/>
        <v>insert into dbax_defi_conc (pref_conc, codi_conc, tipo_conc, tipo_peri, tipo_valo, tipo_cuen) values ('cl-cs','PrimasPorCobrarOperacionesCoasegurosBruto','concepto','instant','xbrli:monetaryItemType','debit')</v>
      </c>
    </row>
    <row r="1289" spans="1:12" x14ac:dyDescent="0.25">
      <c r="A1289" t="s">
        <v>1315</v>
      </c>
      <c r="B1289" t="s">
        <v>303</v>
      </c>
      <c r="C1289" t="s">
        <v>304</v>
      </c>
      <c r="D1289" t="s">
        <v>305</v>
      </c>
      <c r="E1289" t="s">
        <v>306</v>
      </c>
      <c r="F1289" t="s">
        <v>78</v>
      </c>
      <c r="G1289" s="1" t="str">
        <f t="shared" ref="G1289:G1352" si="120">MID(A1289,FIND("#",A1289)+1,10000)</f>
        <v>cl-cs_PrimasPorCobrarOperacionesCoasegurosMiembro</v>
      </c>
      <c r="H1289" t="str">
        <f t="shared" si="117"/>
        <v>cl-cs</v>
      </c>
      <c r="I1289" t="str">
        <f t="shared" si="118"/>
        <v>PrimasPorCobrarOperacionesCoasegurosMiembro</v>
      </c>
      <c r="J1289" t="str">
        <f t="shared" ref="J1289:J1352" si="121">IF(B1289="xbrldt:hypercubeItem","hipercubo",IF(B1289="xbrli:item","concepto",IF(B1289="xbrldt:dimensionItem","dimension",B1289)))</f>
        <v>concepto</v>
      </c>
      <c r="K1289" t="str">
        <f t="shared" ref="K1289:K1352" si="122">IF(E1289&lt;&gt;"false",E1289,"")</f>
        <v>abstract</v>
      </c>
      <c r="L1289" t="str">
        <f t="shared" si="119"/>
        <v>insert into dbax_defi_conc (pref_conc, codi_conc, tipo_conc, tipo_peri, tipo_valo, tipo_cuen) values ('cl-cs','PrimasPorCobrarOperacionesCoasegurosMiembro','concepto','duration','nonnum:domainItemType','abstract')</v>
      </c>
    </row>
    <row r="1290" spans="1:12" x14ac:dyDescent="0.25">
      <c r="A1290" t="s">
        <v>1316</v>
      </c>
      <c r="B1290" t="s">
        <v>303</v>
      </c>
      <c r="C1290" t="s">
        <v>304</v>
      </c>
      <c r="D1290" t="s">
        <v>310</v>
      </c>
      <c r="E1290" t="s">
        <v>311</v>
      </c>
      <c r="F1290" t="s">
        <v>78</v>
      </c>
      <c r="G1290" s="1" t="str">
        <f t="shared" si="120"/>
        <v>cl-cs_RecuperoDeudoresPorOperacionesCoaseguro</v>
      </c>
      <c r="H1290" t="str">
        <f t="shared" ref="H1290:H1353" si="123">MID(G1290,1,FIND("_",G1290)-1)</f>
        <v>cl-cs</v>
      </c>
      <c r="I1290" t="str">
        <f t="shared" ref="I1290:I1353" si="124">MID(G1290,FIND("_",G1290)+1,10000)</f>
        <v>RecuperoDeudoresPorOperacionesCoaseguro</v>
      </c>
      <c r="J1290" t="str">
        <f t="shared" si="121"/>
        <v>concepto</v>
      </c>
      <c r="K1290" t="str">
        <f t="shared" si="122"/>
        <v>debit</v>
      </c>
      <c r="L1290" t="str">
        <f t="shared" ref="L1290:L1353" si="125">CONCATENATE("insert into dbax_defi_conc (pref_conc, codi_conc, tipo_conc, tipo_peri, tipo_valo, tipo_cuen) values ('",H1290,"','",I1290,"','",J1290,"','",C1290,"','",D1290,"','",K1290,"')")</f>
        <v>insert into dbax_defi_conc (pref_conc, codi_conc, tipo_conc, tipo_peri, tipo_valo, tipo_cuen) values ('cl-cs','RecuperoDeudoresPorOperacionesCoaseguro','concepto','duration','xbrli:monetaryItemType','debit')</v>
      </c>
    </row>
    <row r="1291" spans="1:12" x14ac:dyDescent="0.25">
      <c r="A1291" t="s">
        <v>1317</v>
      </c>
      <c r="B1291" t="s">
        <v>303</v>
      </c>
      <c r="C1291" t="s">
        <v>304</v>
      </c>
      <c r="D1291" t="s">
        <v>317</v>
      </c>
      <c r="E1291" t="s">
        <v>306</v>
      </c>
      <c r="F1291" t="s">
        <v>78</v>
      </c>
      <c r="G1291" s="1" t="str">
        <f t="shared" si="120"/>
        <v>cl-cs_SaldosAdeudadosPorCoaseguroSinopsis</v>
      </c>
      <c r="H1291" t="str">
        <f t="shared" si="123"/>
        <v>cl-cs</v>
      </c>
      <c r="I1291" t="str">
        <f t="shared" si="124"/>
        <v>SaldosAdeudadosPorCoaseguroSinopsis</v>
      </c>
      <c r="J1291" t="str">
        <f t="shared" si="121"/>
        <v>concepto</v>
      </c>
      <c r="K1291" t="str">
        <f t="shared" si="122"/>
        <v>abstract</v>
      </c>
      <c r="L1291" t="str">
        <f t="shared" si="125"/>
        <v>insert into dbax_defi_conc (pref_conc, codi_conc, tipo_conc, tipo_peri, tipo_valo, tipo_cuen) values ('cl-cs','SaldosAdeudadosPorCoaseguroSinopsis','concepto','duration','xbrli:stringItemType','abstract')</v>
      </c>
    </row>
    <row r="1292" spans="1:12" x14ac:dyDescent="0.25">
      <c r="A1292" t="s">
        <v>1318</v>
      </c>
      <c r="B1292" t="s">
        <v>324</v>
      </c>
      <c r="C1292" t="s">
        <v>304</v>
      </c>
      <c r="D1292" t="s">
        <v>317</v>
      </c>
      <c r="E1292" t="s">
        <v>306</v>
      </c>
      <c r="F1292" t="s">
        <v>78</v>
      </c>
      <c r="G1292" s="1" t="str">
        <f t="shared" si="120"/>
        <v>cl-cs_SaldosAdeudadosPorCoaseguroTabla</v>
      </c>
      <c r="H1292" t="str">
        <f t="shared" si="123"/>
        <v>cl-cs</v>
      </c>
      <c r="I1292" t="str">
        <f t="shared" si="124"/>
        <v>SaldosAdeudadosPorCoaseguroTabla</v>
      </c>
      <c r="J1292" t="str">
        <f t="shared" si="121"/>
        <v>hipercubo</v>
      </c>
      <c r="K1292" t="str">
        <f t="shared" si="122"/>
        <v>abstract</v>
      </c>
      <c r="L1292" t="str">
        <f t="shared" si="125"/>
        <v>insert into dbax_defi_conc (pref_conc, codi_conc, tipo_conc, tipo_peri, tipo_valo, tipo_cuen) values ('cl-cs','SaldosAdeudadosPorCoaseguroTabla','hipercubo','duration','xbrli:stringItemType','abstract')</v>
      </c>
    </row>
    <row r="1293" spans="1:12" x14ac:dyDescent="0.25">
      <c r="A1293" t="s">
        <v>1167</v>
      </c>
      <c r="B1293" t="s">
        <v>303</v>
      </c>
      <c r="C1293" t="s">
        <v>304</v>
      </c>
      <c r="D1293" t="s">
        <v>305</v>
      </c>
      <c r="E1293" t="s">
        <v>306</v>
      </c>
      <c r="F1293" t="s">
        <v>78</v>
      </c>
      <c r="G1293" s="1" t="str">
        <f t="shared" si="120"/>
        <v>cl-cs_SaldosEmpresasRelacionadasMiembro</v>
      </c>
      <c r="H1293" t="str">
        <f t="shared" si="123"/>
        <v>cl-cs</v>
      </c>
      <c r="I1293" t="str">
        <f t="shared" si="124"/>
        <v>SaldosEmpresasRelacionadasMiembro</v>
      </c>
      <c r="J1293" t="str">
        <f t="shared" si="121"/>
        <v>concepto</v>
      </c>
      <c r="K1293" t="str">
        <f t="shared" si="122"/>
        <v>abstract</v>
      </c>
      <c r="L1293" t="str">
        <f t="shared" si="125"/>
        <v>insert into dbax_defi_conc (pref_conc, codi_conc, tipo_conc, tipo_peri, tipo_valo, tipo_cuen) values ('cl-cs','SaldosEmpresasRelacionadasMiembro','concepto','duration','nonnum:domainItemType','abstract')</v>
      </c>
    </row>
    <row r="1294" spans="1:12" x14ac:dyDescent="0.25">
      <c r="A1294" t="s">
        <v>1168</v>
      </c>
      <c r="B1294" t="s">
        <v>330</v>
      </c>
      <c r="C1294" t="s">
        <v>304</v>
      </c>
      <c r="D1294" t="s">
        <v>317</v>
      </c>
      <c r="E1294" t="s">
        <v>306</v>
      </c>
      <c r="F1294" t="s">
        <v>78</v>
      </c>
      <c r="G1294" s="1" t="str">
        <f t="shared" si="120"/>
        <v>cl-cs_SaldosPorTipoRelacionEje</v>
      </c>
      <c r="H1294" t="str">
        <f t="shared" si="123"/>
        <v>cl-cs</v>
      </c>
      <c r="I1294" t="str">
        <f t="shared" si="124"/>
        <v>SaldosPorTipoRelacionEje</v>
      </c>
      <c r="J1294" t="str">
        <f t="shared" si="121"/>
        <v>dimension</v>
      </c>
      <c r="K1294" t="str">
        <f t="shared" si="122"/>
        <v>abstract</v>
      </c>
      <c r="L1294" t="str">
        <f t="shared" si="125"/>
        <v>insert into dbax_defi_conc (pref_conc, codi_conc, tipo_conc, tipo_peri, tipo_valo, tipo_cuen) values ('cl-cs','SaldosPorTipoRelacionEje','dimension','duration','xbrli:stringItemType','abstract')</v>
      </c>
    </row>
    <row r="1295" spans="1:12" x14ac:dyDescent="0.25">
      <c r="A1295" t="s">
        <v>1169</v>
      </c>
      <c r="B1295" t="s">
        <v>303</v>
      </c>
      <c r="C1295" t="s">
        <v>304</v>
      </c>
      <c r="D1295" t="s">
        <v>305</v>
      </c>
      <c r="E1295" t="s">
        <v>306</v>
      </c>
      <c r="F1295" t="s">
        <v>78</v>
      </c>
      <c r="G1295" s="1" t="str">
        <f t="shared" si="120"/>
        <v>cl-cs_SaldosTercerosMiembro</v>
      </c>
      <c r="H1295" t="str">
        <f t="shared" si="123"/>
        <v>cl-cs</v>
      </c>
      <c r="I1295" t="str">
        <f t="shared" si="124"/>
        <v>SaldosTercerosMiembro</v>
      </c>
      <c r="J1295" t="str">
        <f t="shared" si="121"/>
        <v>concepto</v>
      </c>
      <c r="K1295" t="str">
        <f t="shared" si="122"/>
        <v>abstract</v>
      </c>
      <c r="L1295" t="str">
        <f t="shared" si="125"/>
        <v>insert into dbax_defi_conc (pref_conc, codi_conc, tipo_conc, tipo_peri, tipo_valo, tipo_cuen) values ('cl-cs','SaldosTercerosMiembro','concepto','duration','nonnum:domainItemType','abstract')</v>
      </c>
    </row>
    <row r="1296" spans="1:12" x14ac:dyDescent="0.25">
      <c r="A1296" t="s">
        <v>1319</v>
      </c>
      <c r="B1296" t="s">
        <v>303</v>
      </c>
      <c r="C1296" t="s">
        <v>392</v>
      </c>
      <c r="D1296" t="s">
        <v>310</v>
      </c>
      <c r="E1296" t="s">
        <v>311</v>
      </c>
      <c r="F1296" t="s">
        <v>78</v>
      </c>
      <c r="G1296" s="1" t="str">
        <f t="shared" si="120"/>
        <v>cl-cs_SiniestrosPorCobrarOperacionesCoasegurosBruto</v>
      </c>
      <c r="H1296" t="str">
        <f t="shared" si="123"/>
        <v>cl-cs</v>
      </c>
      <c r="I1296" t="str">
        <f t="shared" si="124"/>
        <v>SiniestrosPorCobrarOperacionesCoasegurosBruto</v>
      </c>
      <c r="J1296" t="str">
        <f t="shared" si="121"/>
        <v>concepto</v>
      </c>
      <c r="K1296" t="str">
        <f t="shared" si="122"/>
        <v>debit</v>
      </c>
      <c r="L1296" t="str">
        <f t="shared" si="125"/>
        <v>insert into dbax_defi_conc (pref_conc, codi_conc, tipo_conc, tipo_peri, tipo_valo, tipo_cuen) values ('cl-cs','SiniestrosPorCobrarOperacionesCoasegurosBruto','concepto','instant','xbrli:monetaryItemType','debit')</v>
      </c>
    </row>
    <row r="1297" spans="1:12" x14ac:dyDescent="0.25">
      <c r="A1297" t="s">
        <v>1320</v>
      </c>
      <c r="B1297" t="s">
        <v>303</v>
      </c>
      <c r="C1297" t="s">
        <v>304</v>
      </c>
      <c r="D1297" t="s">
        <v>305</v>
      </c>
      <c r="E1297" t="s">
        <v>306</v>
      </c>
      <c r="F1297" t="s">
        <v>78</v>
      </c>
      <c r="G1297" s="1" t="str">
        <f t="shared" si="120"/>
        <v>cl-cs_SiniestrosPorCobrarOperacionesCoasegurosMiembro</v>
      </c>
      <c r="H1297" t="str">
        <f t="shared" si="123"/>
        <v>cl-cs</v>
      </c>
      <c r="I1297" t="str">
        <f t="shared" si="124"/>
        <v>SiniestrosPorCobrarOperacionesCoasegurosMiembro</v>
      </c>
      <c r="J1297" t="str">
        <f t="shared" si="121"/>
        <v>concepto</v>
      </c>
      <c r="K1297" t="str">
        <f t="shared" si="122"/>
        <v>abstract</v>
      </c>
      <c r="L1297" t="str">
        <f t="shared" si="125"/>
        <v>insert into dbax_defi_conc (pref_conc, codi_conc, tipo_conc, tipo_peri, tipo_valo, tipo_cuen) values ('cl-cs','SiniestrosPorCobrarOperacionesCoasegurosMiembro','concepto','duration','nonnum:domainItemType','abstract')</v>
      </c>
    </row>
    <row r="1298" spans="1:12" x14ac:dyDescent="0.25">
      <c r="A1298" t="s">
        <v>1171</v>
      </c>
      <c r="B1298" t="s">
        <v>303</v>
      </c>
      <c r="C1298" t="s">
        <v>304</v>
      </c>
      <c r="D1298" t="s">
        <v>305</v>
      </c>
      <c r="E1298" t="s">
        <v>306</v>
      </c>
      <c r="F1298" t="s">
        <v>78</v>
      </c>
      <c r="G1298" s="1" t="str">
        <f t="shared" si="120"/>
        <v>cl-cs_TotalSaldosMiembro</v>
      </c>
      <c r="H1298" t="str">
        <f t="shared" si="123"/>
        <v>cl-cs</v>
      </c>
      <c r="I1298" t="str">
        <f t="shared" si="124"/>
        <v>TotalSaldosMiembro</v>
      </c>
      <c r="J1298" t="str">
        <f t="shared" si="121"/>
        <v>concepto</v>
      </c>
      <c r="K1298" t="str">
        <f t="shared" si="122"/>
        <v>abstract</v>
      </c>
      <c r="L1298" t="str">
        <f t="shared" si="125"/>
        <v>insert into dbax_defi_conc (pref_conc, codi_conc, tipo_conc, tipo_peri, tipo_valo, tipo_cuen) values ('cl-cs','TotalSaldosMiembro','concepto','duration','nonnum:domainItemType','abstract')</v>
      </c>
    </row>
    <row r="1299" spans="1:12" x14ac:dyDescent="0.25">
      <c r="A1299" t="s">
        <v>1321</v>
      </c>
      <c r="B1299" t="s">
        <v>303</v>
      </c>
      <c r="C1299" t="s">
        <v>304</v>
      </c>
      <c r="D1299" t="s">
        <v>305</v>
      </c>
      <c r="E1299" t="s">
        <v>306</v>
      </c>
      <c r="F1299" t="s">
        <v>78</v>
      </c>
      <c r="G1299" s="1" t="str">
        <f t="shared" si="120"/>
        <v>cl-cs_AceptadoMiembro</v>
      </c>
      <c r="H1299" t="str">
        <f t="shared" si="123"/>
        <v>cl-cs</v>
      </c>
      <c r="I1299" t="str">
        <f t="shared" si="124"/>
        <v>AceptadoMiembro</v>
      </c>
      <c r="J1299" t="str">
        <f t="shared" si="121"/>
        <v>concepto</v>
      </c>
      <c r="K1299" t="str">
        <f t="shared" si="122"/>
        <v>abstract</v>
      </c>
      <c r="L1299" t="str">
        <f t="shared" si="125"/>
        <v>insert into dbax_defi_conc (pref_conc, codi_conc, tipo_conc, tipo_peri, tipo_valo, tipo_cuen) values ('cl-cs','AceptadoMiembro','concepto','duration','nonnum:domainItemType','abstract')</v>
      </c>
    </row>
    <row r="1300" spans="1:12" x14ac:dyDescent="0.25">
      <c r="A1300" t="s">
        <v>1322</v>
      </c>
      <c r="B1300" t="s">
        <v>330</v>
      </c>
      <c r="C1300" t="s">
        <v>304</v>
      </c>
      <c r="D1300" t="s">
        <v>317</v>
      </c>
      <c r="E1300" t="s">
        <v>306</v>
      </c>
      <c r="F1300" t="s">
        <v>78</v>
      </c>
      <c r="G1300" s="1" t="str">
        <f t="shared" si="120"/>
        <v>cl-cs_ActivoPorReservasTecnicasEje</v>
      </c>
      <c r="H1300" t="str">
        <f t="shared" si="123"/>
        <v>cl-cs</v>
      </c>
      <c r="I1300" t="str">
        <f t="shared" si="124"/>
        <v>ActivoPorReservasTecnicasEje</v>
      </c>
      <c r="J1300" t="str">
        <f t="shared" si="121"/>
        <v>dimension</v>
      </c>
      <c r="K1300" t="str">
        <f t="shared" si="122"/>
        <v>abstract</v>
      </c>
      <c r="L1300" t="str">
        <f t="shared" si="125"/>
        <v>insert into dbax_defi_conc (pref_conc, codi_conc, tipo_conc, tipo_peri, tipo_valo, tipo_cuen) values ('cl-cs','ActivoPorReservasTecnicasEje','dimension','duration','xbrli:stringItemType','abstract')</v>
      </c>
    </row>
    <row r="1301" spans="1:12" x14ac:dyDescent="0.25">
      <c r="A1301" t="s">
        <v>1323</v>
      </c>
      <c r="B1301" t="s">
        <v>303</v>
      </c>
      <c r="C1301" t="s">
        <v>304</v>
      </c>
      <c r="D1301" t="s">
        <v>317</v>
      </c>
      <c r="E1301" t="s">
        <v>306</v>
      </c>
      <c r="F1301" t="s">
        <v>78</v>
      </c>
      <c r="G1301" s="1" t="str">
        <f t="shared" si="120"/>
        <v>cl-cs_DetalleParticipacionReaseguroEnReservasTecnicasPartidas</v>
      </c>
      <c r="H1301" t="str">
        <f t="shared" si="123"/>
        <v>cl-cs</v>
      </c>
      <c r="I1301" t="str">
        <f t="shared" si="124"/>
        <v>DetalleParticipacionReaseguroEnReservasTecnicasPartidas</v>
      </c>
      <c r="J1301" t="str">
        <f t="shared" si="121"/>
        <v>concepto</v>
      </c>
      <c r="K1301" t="str">
        <f t="shared" si="122"/>
        <v>abstract</v>
      </c>
      <c r="L1301" t="str">
        <f t="shared" si="125"/>
        <v>insert into dbax_defi_conc (pref_conc, codi_conc, tipo_conc, tipo_peri, tipo_valo, tipo_cuen) values ('cl-cs','DetalleParticipacionReaseguroEnReservasTecnicasPartidas','concepto','duration','xbrli:stringItemType','abstract')</v>
      </c>
    </row>
    <row r="1302" spans="1:12" x14ac:dyDescent="0.25">
      <c r="A1302" t="s">
        <v>1324</v>
      </c>
      <c r="B1302" t="s">
        <v>303</v>
      </c>
      <c r="C1302" t="s">
        <v>304</v>
      </c>
      <c r="D1302" t="s">
        <v>317</v>
      </c>
      <c r="E1302" t="s">
        <v>306</v>
      </c>
      <c r="F1302" t="s">
        <v>78</v>
      </c>
      <c r="G1302" s="1" t="str">
        <f t="shared" si="120"/>
        <v>cl-cs_DetalleReservasTecnicasPartidas</v>
      </c>
      <c r="H1302" t="str">
        <f t="shared" si="123"/>
        <v>cl-cs</v>
      </c>
      <c r="I1302" t="str">
        <f t="shared" si="124"/>
        <v>DetalleReservasTecnicasPartidas</v>
      </c>
      <c r="J1302" t="str">
        <f t="shared" si="121"/>
        <v>concepto</v>
      </c>
      <c r="K1302" t="str">
        <f t="shared" si="122"/>
        <v>abstract</v>
      </c>
      <c r="L1302" t="str">
        <f t="shared" si="125"/>
        <v>insert into dbax_defi_conc (pref_conc, codi_conc, tipo_conc, tipo_peri, tipo_valo, tipo_cuen) values ('cl-cs','DetalleReservasTecnicasPartidas','concepto','duration','xbrli:stringItemType','abstract')</v>
      </c>
    </row>
    <row r="1303" spans="1:12" x14ac:dyDescent="0.25">
      <c r="A1303" t="s">
        <v>1325</v>
      </c>
      <c r="B1303" t="s">
        <v>303</v>
      </c>
      <c r="C1303" t="s">
        <v>304</v>
      </c>
      <c r="D1303" t="s">
        <v>305</v>
      </c>
      <c r="E1303" t="s">
        <v>306</v>
      </c>
      <c r="F1303" t="s">
        <v>78</v>
      </c>
      <c r="G1303" s="1" t="str">
        <f t="shared" si="120"/>
        <v>cl-cs_DeterioroReservasMiembro</v>
      </c>
      <c r="H1303" t="str">
        <f t="shared" si="123"/>
        <v>cl-cs</v>
      </c>
      <c r="I1303" t="str">
        <f t="shared" si="124"/>
        <v>DeterioroReservasMiembro</v>
      </c>
      <c r="J1303" t="str">
        <f t="shared" si="121"/>
        <v>concepto</v>
      </c>
      <c r="K1303" t="str">
        <f t="shared" si="122"/>
        <v>abstract</v>
      </c>
      <c r="L1303" t="str">
        <f t="shared" si="125"/>
        <v>insert into dbax_defi_conc (pref_conc, codi_conc, tipo_conc, tipo_peri, tipo_valo, tipo_cuen) values ('cl-cs','DeterioroReservasMiembro','concepto','duration','nonnum:domainItemType','abstract')</v>
      </c>
    </row>
    <row r="1304" spans="1:12" x14ac:dyDescent="0.25">
      <c r="A1304" t="s">
        <v>1326</v>
      </c>
      <c r="B1304" t="s">
        <v>303</v>
      </c>
      <c r="C1304" t="s">
        <v>304</v>
      </c>
      <c r="D1304" t="s">
        <v>305</v>
      </c>
      <c r="E1304" t="s">
        <v>306</v>
      </c>
      <c r="F1304" t="s">
        <v>78</v>
      </c>
      <c r="G1304" s="1" t="str">
        <f t="shared" si="120"/>
        <v>cl-cs_DirectoMiembro</v>
      </c>
      <c r="H1304" t="str">
        <f t="shared" si="123"/>
        <v>cl-cs</v>
      </c>
      <c r="I1304" t="str">
        <f t="shared" si="124"/>
        <v>DirectoMiembro</v>
      </c>
      <c r="J1304" t="str">
        <f t="shared" si="121"/>
        <v>concepto</v>
      </c>
      <c r="K1304" t="str">
        <f t="shared" si="122"/>
        <v>abstract</v>
      </c>
      <c r="L1304" t="str">
        <f t="shared" si="125"/>
        <v>insert into dbax_defi_conc (pref_conc, codi_conc, tipo_conc, tipo_peri, tipo_valo, tipo_cuen) values ('cl-cs','DirectoMiembro','concepto','duration','nonnum:domainItemType','abstract')</v>
      </c>
    </row>
    <row r="1305" spans="1:12" x14ac:dyDescent="0.25">
      <c r="A1305" t="s">
        <v>1327</v>
      </c>
      <c r="B1305" t="s">
        <v>303</v>
      </c>
      <c r="C1305" t="s">
        <v>392</v>
      </c>
      <c r="D1305" t="s">
        <v>310</v>
      </c>
      <c r="E1305" t="s">
        <v>315</v>
      </c>
      <c r="F1305" t="s">
        <v>78</v>
      </c>
      <c r="G1305" s="1" t="str">
        <f t="shared" si="120"/>
        <v>cl-cs_EnProcesoLiquidacion</v>
      </c>
      <c r="H1305" t="str">
        <f t="shared" si="123"/>
        <v>cl-cs</v>
      </c>
      <c r="I1305" t="str">
        <f t="shared" si="124"/>
        <v>EnProcesoLiquidacion</v>
      </c>
      <c r="J1305" t="str">
        <f t="shared" si="121"/>
        <v>concepto</v>
      </c>
      <c r="K1305" t="str">
        <f t="shared" si="122"/>
        <v>credit</v>
      </c>
      <c r="L1305" t="str">
        <f t="shared" si="125"/>
        <v>insert into dbax_defi_conc (pref_conc, codi_conc, tipo_conc, tipo_peri, tipo_valo, tipo_cuen) values ('cl-cs','EnProcesoLiquidacion','concepto','instant','xbrli:monetaryItemType','credit')</v>
      </c>
    </row>
    <row r="1306" spans="1:12" x14ac:dyDescent="0.25">
      <c r="A1306" t="s">
        <v>1328</v>
      </c>
      <c r="B1306" t="s">
        <v>303</v>
      </c>
      <c r="C1306" t="s">
        <v>392</v>
      </c>
      <c r="D1306" t="s">
        <v>310</v>
      </c>
      <c r="E1306" t="s">
        <v>315</v>
      </c>
      <c r="F1306" t="s">
        <v>78</v>
      </c>
      <c r="G1306" s="1" t="str">
        <f t="shared" si="120"/>
        <v>cl-cs_LiquidadosYControvertidosPorAsegurado</v>
      </c>
      <c r="H1306" t="str">
        <f t="shared" si="123"/>
        <v>cl-cs</v>
      </c>
      <c r="I1306" t="str">
        <f t="shared" si="124"/>
        <v>LiquidadosYControvertidosPorAsegurado</v>
      </c>
      <c r="J1306" t="str">
        <f t="shared" si="121"/>
        <v>concepto</v>
      </c>
      <c r="K1306" t="str">
        <f t="shared" si="122"/>
        <v>credit</v>
      </c>
      <c r="L1306" t="str">
        <f t="shared" si="125"/>
        <v>insert into dbax_defi_conc (pref_conc, codi_conc, tipo_conc, tipo_peri, tipo_valo, tipo_cuen) values ('cl-cs','LiquidadosYControvertidosPorAsegurado','concepto','instant','xbrli:monetaryItemType','credit')</v>
      </c>
    </row>
    <row r="1307" spans="1:12" x14ac:dyDescent="0.25">
      <c r="A1307" t="s">
        <v>1329</v>
      </c>
      <c r="B1307" t="s">
        <v>303</v>
      </c>
      <c r="C1307" t="s">
        <v>392</v>
      </c>
      <c r="D1307" t="s">
        <v>310</v>
      </c>
      <c r="E1307" t="s">
        <v>315</v>
      </c>
      <c r="F1307" t="s">
        <v>78</v>
      </c>
      <c r="G1307" s="1" t="str">
        <f t="shared" si="120"/>
        <v>cl-cs_LiquidadosYNoPagados</v>
      </c>
      <c r="H1307" t="str">
        <f t="shared" si="123"/>
        <v>cl-cs</v>
      </c>
      <c r="I1307" t="str">
        <f t="shared" si="124"/>
        <v>LiquidadosYNoPagados</v>
      </c>
      <c r="J1307" t="str">
        <f t="shared" si="121"/>
        <v>concepto</v>
      </c>
      <c r="K1307" t="str">
        <f t="shared" si="122"/>
        <v>credit</v>
      </c>
      <c r="L1307" t="str">
        <f t="shared" si="125"/>
        <v>insert into dbax_defi_conc (pref_conc, codi_conc, tipo_conc, tipo_peri, tipo_valo, tipo_cuen) values ('cl-cs','LiquidadosYNoPagados','concepto','instant','xbrli:monetaryItemType','credit')</v>
      </c>
    </row>
    <row r="1308" spans="1:12" x14ac:dyDescent="0.25">
      <c r="A1308" t="s">
        <v>1330</v>
      </c>
      <c r="B1308" t="s">
        <v>303</v>
      </c>
      <c r="C1308" t="s">
        <v>392</v>
      </c>
      <c r="D1308" t="s">
        <v>310</v>
      </c>
      <c r="E1308" t="s">
        <v>315</v>
      </c>
      <c r="F1308" t="s">
        <v>78</v>
      </c>
      <c r="G1308" s="1" t="str">
        <f t="shared" si="120"/>
        <v>cl-cs_OcurridosYNoReportados</v>
      </c>
      <c r="H1308" t="str">
        <f t="shared" si="123"/>
        <v>cl-cs</v>
      </c>
      <c r="I1308" t="str">
        <f t="shared" si="124"/>
        <v>OcurridosYNoReportados</v>
      </c>
      <c r="J1308" t="str">
        <f t="shared" si="121"/>
        <v>concepto</v>
      </c>
      <c r="K1308" t="str">
        <f t="shared" si="122"/>
        <v>credit</v>
      </c>
      <c r="L1308" t="str">
        <f t="shared" si="125"/>
        <v>insert into dbax_defi_conc (pref_conc, codi_conc, tipo_conc, tipo_peri, tipo_valo, tipo_cuen) values ('cl-cs','OcurridosYNoReportados','concepto','instant','xbrli:monetaryItemType','credit')</v>
      </c>
    </row>
    <row r="1309" spans="1:12" x14ac:dyDescent="0.25">
      <c r="A1309" t="s">
        <v>626</v>
      </c>
      <c r="B1309" t="s">
        <v>303</v>
      </c>
      <c r="C1309" t="s">
        <v>392</v>
      </c>
      <c r="D1309" t="s">
        <v>310</v>
      </c>
      <c r="E1309" t="s">
        <v>315</v>
      </c>
      <c r="F1309" t="s">
        <v>78</v>
      </c>
      <c r="G1309" s="1" t="str">
        <f t="shared" si="120"/>
        <v>cl-cs_OtrasReservasTecnicas</v>
      </c>
      <c r="H1309" t="str">
        <f t="shared" si="123"/>
        <v>cl-cs</v>
      </c>
      <c r="I1309" t="str">
        <f t="shared" si="124"/>
        <v>OtrasReservasTecnicas</v>
      </c>
      <c r="J1309" t="str">
        <f t="shared" si="121"/>
        <v>concepto</v>
      </c>
      <c r="K1309" t="str">
        <f t="shared" si="122"/>
        <v>credit</v>
      </c>
      <c r="L1309" t="str">
        <f t="shared" si="125"/>
        <v>insert into dbax_defi_conc (pref_conc, codi_conc, tipo_conc, tipo_peri, tipo_valo, tipo_cuen) values ('cl-cs','OtrasReservasTecnicas','concepto','instant','xbrli:monetaryItemType','credit')</v>
      </c>
    </row>
    <row r="1310" spans="1:12" x14ac:dyDescent="0.25">
      <c r="A1310" t="s">
        <v>638</v>
      </c>
      <c r="B1310" t="s">
        <v>303</v>
      </c>
      <c r="C1310" t="s">
        <v>392</v>
      </c>
      <c r="D1310" t="s">
        <v>310</v>
      </c>
      <c r="E1310" t="s">
        <v>311</v>
      </c>
      <c r="F1310" t="s">
        <v>78</v>
      </c>
      <c r="G1310" s="1" t="str">
        <f t="shared" si="120"/>
        <v>cl-cs_ParticipacionReaseguroEnOtrasReservaTecnicas</v>
      </c>
      <c r="H1310" t="str">
        <f t="shared" si="123"/>
        <v>cl-cs</v>
      </c>
      <c r="I1310" t="str">
        <f t="shared" si="124"/>
        <v>ParticipacionReaseguroEnOtrasReservaTecnicas</v>
      </c>
      <c r="J1310" t="str">
        <f t="shared" si="121"/>
        <v>concepto</v>
      </c>
      <c r="K1310" t="str">
        <f t="shared" si="122"/>
        <v>debit</v>
      </c>
      <c r="L1310" t="str">
        <f t="shared" si="125"/>
        <v>insert into dbax_defi_conc (pref_conc, codi_conc, tipo_conc, tipo_peri, tipo_valo, tipo_cuen) values ('cl-cs','ParticipacionReaseguroEnOtrasReservaTecnicas','concepto','instant','xbrli:monetaryItemType','debit')</v>
      </c>
    </row>
    <row r="1311" spans="1:12" x14ac:dyDescent="0.25">
      <c r="A1311" t="s">
        <v>639</v>
      </c>
      <c r="B1311" t="s">
        <v>303</v>
      </c>
      <c r="C1311" t="s">
        <v>392</v>
      </c>
      <c r="D1311" t="s">
        <v>310</v>
      </c>
      <c r="E1311" t="s">
        <v>311</v>
      </c>
      <c r="F1311" t="s">
        <v>78</v>
      </c>
      <c r="G1311" s="1" t="str">
        <f t="shared" si="120"/>
        <v>cl-cs_ParticipacionReaseguroEnReservaInsuficienciaPrimas</v>
      </c>
      <c r="H1311" t="str">
        <f t="shared" si="123"/>
        <v>cl-cs</v>
      </c>
      <c r="I1311" t="str">
        <f t="shared" si="124"/>
        <v>ParticipacionReaseguroEnReservaInsuficienciaPrimas</v>
      </c>
      <c r="J1311" t="str">
        <f t="shared" si="121"/>
        <v>concepto</v>
      </c>
      <c r="K1311" t="str">
        <f t="shared" si="122"/>
        <v>debit</v>
      </c>
      <c r="L1311" t="str">
        <f t="shared" si="125"/>
        <v>insert into dbax_defi_conc (pref_conc, codi_conc, tipo_conc, tipo_peri, tipo_valo, tipo_cuen) values ('cl-cs','ParticipacionReaseguroEnReservaInsuficienciaPrimas','concepto','instant','xbrli:monetaryItemType','debit')</v>
      </c>
    </row>
    <row r="1312" spans="1:12" x14ac:dyDescent="0.25">
      <c r="A1312" t="s">
        <v>643</v>
      </c>
      <c r="B1312" t="s">
        <v>303</v>
      </c>
      <c r="C1312" t="s">
        <v>392</v>
      </c>
      <c r="D1312" t="s">
        <v>310</v>
      </c>
      <c r="E1312" t="s">
        <v>311</v>
      </c>
      <c r="F1312" t="s">
        <v>78</v>
      </c>
      <c r="G1312" s="1" t="str">
        <f t="shared" si="120"/>
        <v>cl-cs_ParticipacionReaseguroEnReservaRiesgoEnCurso</v>
      </c>
      <c r="H1312" t="str">
        <f t="shared" si="123"/>
        <v>cl-cs</v>
      </c>
      <c r="I1312" t="str">
        <f t="shared" si="124"/>
        <v>ParticipacionReaseguroEnReservaRiesgoEnCurso</v>
      </c>
      <c r="J1312" t="str">
        <f t="shared" si="121"/>
        <v>concepto</v>
      </c>
      <c r="K1312" t="str">
        <f t="shared" si="122"/>
        <v>debit</v>
      </c>
      <c r="L1312" t="str">
        <f t="shared" si="125"/>
        <v>insert into dbax_defi_conc (pref_conc, codi_conc, tipo_conc, tipo_peri, tipo_valo, tipo_cuen) values ('cl-cs','ParticipacionReaseguroEnReservaRiesgoEnCurso','concepto','instant','xbrli:monetaryItemType','debit')</v>
      </c>
    </row>
    <row r="1313" spans="1:12" x14ac:dyDescent="0.25">
      <c r="A1313" t="s">
        <v>644</v>
      </c>
      <c r="B1313" t="s">
        <v>303</v>
      </c>
      <c r="C1313" t="s">
        <v>392</v>
      </c>
      <c r="D1313" t="s">
        <v>310</v>
      </c>
      <c r="E1313" t="s">
        <v>311</v>
      </c>
      <c r="F1313" t="s">
        <v>78</v>
      </c>
      <c r="G1313" s="1" t="str">
        <f t="shared" si="120"/>
        <v>cl-cs_ParticipacionReaseguroEnReservaSiniestros</v>
      </c>
      <c r="H1313" t="str">
        <f t="shared" si="123"/>
        <v>cl-cs</v>
      </c>
      <c r="I1313" t="str">
        <f t="shared" si="124"/>
        <v>ParticipacionReaseguroEnReservaSiniestros</v>
      </c>
      <c r="J1313" t="str">
        <f t="shared" si="121"/>
        <v>concepto</v>
      </c>
      <c r="K1313" t="str">
        <f t="shared" si="122"/>
        <v>debit</v>
      </c>
      <c r="L1313" t="str">
        <f t="shared" si="125"/>
        <v>insert into dbax_defi_conc (pref_conc, codi_conc, tipo_conc, tipo_peri, tipo_valo, tipo_cuen) values ('cl-cs','ParticipacionReaseguroEnReservaSiniestros','concepto','instant','xbrli:monetaryItemType','debit')</v>
      </c>
    </row>
    <row r="1314" spans="1:12" x14ac:dyDescent="0.25">
      <c r="A1314" t="s">
        <v>1331</v>
      </c>
      <c r="B1314" t="s">
        <v>303</v>
      </c>
      <c r="C1314" t="s">
        <v>392</v>
      </c>
      <c r="D1314" t="s">
        <v>310</v>
      </c>
      <c r="E1314" t="s">
        <v>311</v>
      </c>
      <c r="F1314" t="s">
        <v>78</v>
      </c>
      <c r="G1314" s="1" t="str">
        <f t="shared" si="120"/>
        <v>cl-cs_ParticipacionReaseguroEnReservaSiniestrosEnProcesoLiquidacion</v>
      </c>
      <c r="H1314" t="str">
        <f t="shared" si="123"/>
        <v>cl-cs</v>
      </c>
      <c r="I1314" t="str">
        <f t="shared" si="124"/>
        <v>ParticipacionReaseguroEnReservaSiniestrosEnProcesoLiquidacion</v>
      </c>
      <c r="J1314" t="str">
        <f t="shared" si="121"/>
        <v>concepto</v>
      </c>
      <c r="K1314" t="str">
        <f t="shared" si="122"/>
        <v>debit</v>
      </c>
      <c r="L1314" t="str">
        <f t="shared" si="125"/>
        <v>insert into dbax_defi_conc (pref_conc, codi_conc, tipo_conc, tipo_peri, tipo_valo, tipo_cuen) values ('cl-cs','ParticipacionReaseguroEnReservaSiniestrosEnProcesoLiquidacion','concepto','instant','xbrli:monetaryItemType','debit')</v>
      </c>
    </row>
    <row r="1315" spans="1:12" x14ac:dyDescent="0.25">
      <c r="A1315" t="s">
        <v>1332</v>
      </c>
      <c r="B1315" t="s">
        <v>303</v>
      </c>
      <c r="C1315" t="s">
        <v>392</v>
      </c>
      <c r="D1315" t="s">
        <v>310</v>
      </c>
      <c r="E1315" t="s">
        <v>311</v>
      </c>
      <c r="F1315" t="s">
        <v>78</v>
      </c>
      <c r="G1315" s="1" t="str">
        <f t="shared" si="120"/>
        <v>cl-cs_ParticipacionReaseguroEnReservaSiniestrosLiquidadosYContrvertidosPorAsegurado</v>
      </c>
      <c r="H1315" t="str">
        <f t="shared" si="123"/>
        <v>cl-cs</v>
      </c>
      <c r="I1315" t="str">
        <f t="shared" si="124"/>
        <v>ParticipacionReaseguroEnReservaSiniestrosLiquidadosYContrvertidosPorAsegurado</v>
      </c>
      <c r="J1315" t="str">
        <f t="shared" si="121"/>
        <v>concepto</v>
      </c>
      <c r="K1315" t="str">
        <f t="shared" si="122"/>
        <v>debit</v>
      </c>
      <c r="L1315" t="str">
        <f t="shared" si="125"/>
        <v>insert into dbax_defi_conc (pref_conc, codi_conc, tipo_conc, tipo_peri, tipo_valo, tipo_cuen) values ('cl-cs','ParticipacionReaseguroEnReservaSiniestrosLiquidadosYContrvertidosPorAsegurado','concepto','instant','xbrli:monetaryItemType','debit')</v>
      </c>
    </row>
    <row r="1316" spans="1:12" x14ac:dyDescent="0.25">
      <c r="A1316" t="s">
        <v>1333</v>
      </c>
      <c r="B1316" t="s">
        <v>303</v>
      </c>
      <c r="C1316" t="s">
        <v>392</v>
      </c>
      <c r="D1316" t="s">
        <v>310</v>
      </c>
      <c r="E1316" t="s">
        <v>311</v>
      </c>
      <c r="F1316" t="s">
        <v>78</v>
      </c>
      <c r="G1316" s="1" t="str">
        <f t="shared" si="120"/>
        <v>cl-cs_ParticipacionReaseguroEnReservaSiniestrosLiquidadosYNoPagados</v>
      </c>
      <c r="H1316" t="str">
        <f t="shared" si="123"/>
        <v>cl-cs</v>
      </c>
      <c r="I1316" t="str">
        <f t="shared" si="124"/>
        <v>ParticipacionReaseguroEnReservaSiniestrosLiquidadosYNoPagados</v>
      </c>
      <c r="J1316" t="str">
        <f t="shared" si="121"/>
        <v>concepto</v>
      </c>
      <c r="K1316" t="str">
        <f t="shared" si="122"/>
        <v>debit</v>
      </c>
      <c r="L1316" t="str">
        <f t="shared" si="125"/>
        <v>insert into dbax_defi_conc (pref_conc, codi_conc, tipo_conc, tipo_peri, tipo_valo, tipo_cuen) values ('cl-cs','ParticipacionReaseguroEnReservaSiniestrosLiquidadosYNoPagados','concepto','instant','xbrli:monetaryItemType','debit')</v>
      </c>
    </row>
    <row r="1317" spans="1:12" x14ac:dyDescent="0.25">
      <c r="A1317" t="s">
        <v>1334</v>
      </c>
      <c r="B1317" t="s">
        <v>303</v>
      </c>
      <c r="C1317" t="s">
        <v>392</v>
      </c>
      <c r="D1317" t="s">
        <v>310</v>
      </c>
      <c r="E1317" t="s">
        <v>311</v>
      </c>
      <c r="F1317" t="s">
        <v>78</v>
      </c>
      <c r="G1317" s="1" t="str">
        <f t="shared" si="120"/>
        <v>cl-cs_ParticipacionReaseguroEnReservaSiniestrosOcurridosYNoReportados</v>
      </c>
      <c r="H1317" t="str">
        <f t="shared" si="123"/>
        <v>cl-cs</v>
      </c>
      <c r="I1317" t="str">
        <f t="shared" si="124"/>
        <v>ParticipacionReaseguroEnReservaSiniestrosOcurridosYNoReportados</v>
      </c>
      <c r="J1317" t="str">
        <f t="shared" si="121"/>
        <v>concepto</v>
      </c>
      <c r="K1317" t="str">
        <f t="shared" si="122"/>
        <v>debit</v>
      </c>
      <c r="L1317" t="str">
        <f t="shared" si="125"/>
        <v>insert into dbax_defi_conc (pref_conc, codi_conc, tipo_conc, tipo_peri, tipo_valo, tipo_cuen) values ('cl-cs','ParticipacionReaseguroEnReservaSiniestrosOcurridosYNoReportados','concepto','instant','xbrli:monetaryItemType','debit')</v>
      </c>
    </row>
    <row r="1318" spans="1:12" x14ac:dyDescent="0.25">
      <c r="A1318" t="s">
        <v>647</v>
      </c>
      <c r="B1318" t="s">
        <v>303</v>
      </c>
      <c r="C1318" t="s">
        <v>392</v>
      </c>
      <c r="D1318" t="s">
        <v>310</v>
      </c>
      <c r="E1318" t="s">
        <v>311</v>
      </c>
      <c r="F1318" t="s">
        <v>78</v>
      </c>
      <c r="G1318" s="1" t="str">
        <f t="shared" si="120"/>
        <v>cl-cs_ParticipacionReaseguroEnReservasTecnicas</v>
      </c>
      <c r="H1318" t="str">
        <f t="shared" si="123"/>
        <v>cl-cs</v>
      </c>
      <c r="I1318" t="str">
        <f t="shared" si="124"/>
        <v>ParticipacionReaseguroEnReservasTecnicas</v>
      </c>
      <c r="J1318" t="str">
        <f t="shared" si="121"/>
        <v>concepto</v>
      </c>
      <c r="K1318" t="str">
        <f t="shared" si="122"/>
        <v>debit</v>
      </c>
      <c r="L1318" t="str">
        <f t="shared" si="125"/>
        <v>insert into dbax_defi_conc (pref_conc, codi_conc, tipo_conc, tipo_peri, tipo_valo, tipo_cuen) values ('cl-cs','ParticipacionReaseguroEnReservasTecnicas','concepto','instant','xbrli:monetaryItemType','debit')</v>
      </c>
    </row>
    <row r="1319" spans="1:12" x14ac:dyDescent="0.25">
      <c r="A1319" t="s">
        <v>1335</v>
      </c>
      <c r="B1319" t="s">
        <v>303</v>
      </c>
      <c r="C1319" t="s">
        <v>304</v>
      </c>
      <c r="D1319" t="s">
        <v>305</v>
      </c>
      <c r="E1319" t="s">
        <v>306</v>
      </c>
      <c r="F1319" t="s">
        <v>78</v>
      </c>
      <c r="G1319" s="1" t="str">
        <f t="shared" si="120"/>
        <v>cl-cs_ParticipacionReaseguroEnReservasTecnicasBrutoMiembro</v>
      </c>
      <c r="H1319" t="str">
        <f t="shared" si="123"/>
        <v>cl-cs</v>
      </c>
      <c r="I1319" t="str">
        <f t="shared" si="124"/>
        <v>ParticipacionReaseguroEnReservasTecnicasBrutoMiembro</v>
      </c>
      <c r="J1319" t="str">
        <f t="shared" si="121"/>
        <v>concepto</v>
      </c>
      <c r="K1319" t="str">
        <f t="shared" si="122"/>
        <v>abstract</v>
      </c>
      <c r="L1319" t="str">
        <f t="shared" si="125"/>
        <v>insert into dbax_defi_conc (pref_conc, codi_conc, tipo_conc, tipo_peri, tipo_valo, tipo_cuen) values ('cl-cs','ParticipacionReaseguroEnReservasTecnicasBrutoMiembro','concepto','duration','nonnum:domainItemType','abstract')</v>
      </c>
    </row>
    <row r="1320" spans="1:12" x14ac:dyDescent="0.25">
      <c r="A1320" t="s">
        <v>1336</v>
      </c>
      <c r="B1320" t="s">
        <v>303</v>
      </c>
      <c r="C1320" t="s">
        <v>304</v>
      </c>
      <c r="D1320" t="s">
        <v>305</v>
      </c>
      <c r="E1320" t="s">
        <v>306</v>
      </c>
      <c r="F1320" t="s">
        <v>78</v>
      </c>
      <c r="G1320" s="1" t="str">
        <f t="shared" si="120"/>
        <v>cl-cs_ParticipacionReaseguroEnReservasTecnicasMiembro</v>
      </c>
      <c r="H1320" t="str">
        <f t="shared" si="123"/>
        <v>cl-cs</v>
      </c>
      <c r="I1320" t="str">
        <f t="shared" si="124"/>
        <v>ParticipacionReaseguroEnReservasTecnicasMiembro</v>
      </c>
      <c r="J1320" t="str">
        <f t="shared" si="121"/>
        <v>concepto</v>
      </c>
      <c r="K1320" t="str">
        <f t="shared" si="122"/>
        <v>abstract</v>
      </c>
      <c r="L1320" t="str">
        <f t="shared" si="125"/>
        <v>insert into dbax_defi_conc (pref_conc, codi_conc, tipo_conc, tipo_peri, tipo_valo, tipo_cuen) values ('cl-cs','ParticipacionReaseguroEnReservasTecnicasMiembro','concepto','duration','nonnum:domainItemType','abstract')</v>
      </c>
    </row>
    <row r="1321" spans="1:12" x14ac:dyDescent="0.25">
      <c r="A1321" t="s">
        <v>1337</v>
      </c>
      <c r="B1321" t="s">
        <v>303</v>
      </c>
      <c r="C1321" t="s">
        <v>304</v>
      </c>
      <c r="D1321" t="s">
        <v>317</v>
      </c>
      <c r="E1321" t="s">
        <v>306</v>
      </c>
      <c r="F1321" t="s">
        <v>78</v>
      </c>
      <c r="G1321" s="1" t="str">
        <f t="shared" si="120"/>
        <v>cl-cs_ParticipacionReaseguroEnReservasTecnicasSinopsis</v>
      </c>
      <c r="H1321" t="str">
        <f t="shared" si="123"/>
        <v>cl-cs</v>
      </c>
      <c r="I1321" t="str">
        <f t="shared" si="124"/>
        <v>ParticipacionReaseguroEnReservasTecnicasSinopsis</v>
      </c>
      <c r="J1321" t="str">
        <f t="shared" si="121"/>
        <v>concepto</v>
      </c>
      <c r="K1321" t="str">
        <f t="shared" si="122"/>
        <v>abstract</v>
      </c>
      <c r="L1321" t="str">
        <f t="shared" si="125"/>
        <v>insert into dbax_defi_conc (pref_conc, codi_conc, tipo_conc, tipo_peri, tipo_valo, tipo_cuen) values ('cl-cs','ParticipacionReaseguroEnReservasTecnicasSinopsis','concepto','duration','xbrli:stringItemType','abstract')</v>
      </c>
    </row>
    <row r="1322" spans="1:12" x14ac:dyDescent="0.25">
      <c r="A1322" t="s">
        <v>1338</v>
      </c>
      <c r="B1322" t="s">
        <v>324</v>
      </c>
      <c r="C1322" t="s">
        <v>304</v>
      </c>
      <c r="D1322" t="s">
        <v>317</v>
      </c>
      <c r="E1322" t="s">
        <v>306</v>
      </c>
      <c r="F1322" t="s">
        <v>78</v>
      </c>
      <c r="G1322" s="1" t="str">
        <f t="shared" si="120"/>
        <v>cl-cs_ParticipacionReaseguroEnReservasTecnicasTabla</v>
      </c>
      <c r="H1322" t="str">
        <f t="shared" si="123"/>
        <v>cl-cs</v>
      </c>
      <c r="I1322" t="str">
        <f t="shared" si="124"/>
        <v>ParticipacionReaseguroEnReservasTecnicasTabla</v>
      </c>
      <c r="J1322" t="str">
        <f t="shared" si="121"/>
        <v>hipercubo</v>
      </c>
      <c r="K1322" t="str">
        <f t="shared" si="122"/>
        <v>abstract</v>
      </c>
      <c r="L1322" t="str">
        <f t="shared" si="125"/>
        <v>insert into dbax_defi_conc (pref_conc, codi_conc, tipo_conc, tipo_peri, tipo_valo, tipo_cuen) values ('cl-cs','ParticipacionReaseguroEnReservasTecnicasTabla','hipercubo','duration','xbrli:stringItemType','abstract')</v>
      </c>
    </row>
    <row r="1323" spans="1:12" x14ac:dyDescent="0.25">
      <c r="A1323" t="s">
        <v>1339</v>
      </c>
      <c r="B1323" t="s">
        <v>303</v>
      </c>
      <c r="C1323" t="s">
        <v>304</v>
      </c>
      <c r="D1323" t="s">
        <v>305</v>
      </c>
      <c r="E1323" t="s">
        <v>306</v>
      </c>
      <c r="F1323" t="s">
        <v>78</v>
      </c>
      <c r="G1323" s="1" t="str">
        <f t="shared" si="120"/>
        <v>cl-cs_PasivoPorReservaMiembro</v>
      </c>
      <c r="H1323" t="str">
        <f t="shared" si="123"/>
        <v>cl-cs</v>
      </c>
      <c r="I1323" t="str">
        <f t="shared" si="124"/>
        <v>PasivoPorReservaMiembro</v>
      </c>
      <c r="J1323" t="str">
        <f t="shared" si="121"/>
        <v>concepto</v>
      </c>
      <c r="K1323" t="str">
        <f t="shared" si="122"/>
        <v>abstract</v>
      </c>
      <c r="L1323" t="str">
        <f t="shared" si="125"/>
        <v>insert into dbax_defi_conc (pref_conc, codi_conc, tipo_conc, tipo_peri, tipo_valo, tipo_cuen) values ('cl-cs','PasivoPorReservaMiembro','concepto','duration','nonnum:domainItemType','abstract')</v>
      </c>
    </row>
    <row r="1324" spans="1:12" x14ac:dyDescent="0.25">
      <c r="A1324" t="s">
        <v>1340</v>
      </c>
      <c r="B1324" t="s">
        <v>330</v>
      </c>
      <c r="C1324" t="s">
        <v>304</v>
      </c>
      <c r="D1324" t="s">
        <v>317</v>
      </c>
      <c r="E1324" t="s">
        <v>306</v>
      </c>
      <c r="F1324" t="s">
        <v>78</v>
      </c>
      <c r="G1324" s="1" t="str">
        <f t="shared" si="120"/>
        <v>cl-cs_PasivoPorReservasTecnicasEje</v>
      </c>
      <c r="H1324" t="str">
        <f t="shared" si="123"/>
        <v>cl-cs</v>
      </c>
      <c r="I1324" t="str">
        <f t="shared" si="124"/>
        <v>PasivoPorReservasTecnicasEje</v>
      </c>
      <c r="J1324" t="str">
        <f t="shared" si="121"/>
        <v>dimension</v>
      </c>
      <c r="K1324" t="str">
        <f t="shared" si="122"/>
        <v>abstract</v>
      </c>
      <c r="L1324" t="str">
        <f t="shared" si="125"/>
        <v>insert into dbax_defi_conc (pref_conc, codi_conc, tipo_conc, tipo_peri, tipo_valo, tipo_cuen) values ('cl-cs','PasivoPorReservasTecnicasEje','dimension','duration','xbrli:stringItemType','abstract')</v>
      </c>
    </row>
    <row r="1325" spans="1:12" x14ac:dyDescent="0.25">
      <c r="A1325" t="s">
        <v>1341</v>
      </c>
      <c r="B1325" t="s">
        <v>303</v>
      </c>
      <c r="C1325" t="s">
        <v>304</v>
      </c>
      <c r="D1325" t="s">
        <v>580</v>
      </c>
      <c r="E1325" t="s">
        <v>349</v>
      </c>
      <c r="F1325" t="s">
        <v>78</v>
      </c>
      <c r="G1325" s="1" t="str">
        <f t="shared" si="120"/>
        <v>cl-cs_PrincipalesSupuestosCaracteristicasYFrecuenciaCalibracionBloqueDeTexto</v>
      </c>
      <c r="H1325" t="str">
        <f t="shared" si="123"/>
        <v>cl-cs</v>
      </c>
      <c r="I1325" t="str">
        <f t="shared" si="124"/>
        <v>PrincipalesSupuestosCaracteristicasYFrecuenciaCalibracionBloqueDeTexto</v>
      </c>
      <c r="J1325" t="str">
        <f t="shared" si="121"/>
        <v>concepto</v>
      </c>
      <c r="K1325" t="str">
        <f t="shared" si="122"/>
        <v/>
      </c>
      <c r="L1325" t="str">
        <f t="shared" si="125"/>
        <v>insert into dbax_defi_conc (pref_conc, codi_conc, tipo_conc, tipo_peri, tipo_valo, tipo_cuen) values ('cl-cs','PrincipalesSupuestosCaracteristicasYFrecuenciaCalibracionBloqueDeTexto','concepto','duration','nonnum:escapedItemType','')</v>
      </c>
    </row>
    <row r="1326" spans="1:12" x14ac:dyDescent="0.25">
      <c r="A1326" t="s">
        <v>663</v>
      </c>
      <c r="B1326" t="s">
        <v>303</v>
      </c>
      <c r="C1326" t="s">
        <v>392</v>
      </c>
      <c r="D1326" t="s">
        <v>310</v>
      </c>
      <c r="E1326" t="s">
        <v>315</v>
      </c>
      <c r="F1326" t="s">
        <v>78</v>
      </c>
      <c r="G1326" s="1" t="str">
        <f t="shared" si="120"/>
        <v>cl-cs_ReservaCatastroficaTerremoto</v>
      </c>
      <c r="H1326" t="str">
        <f t="shared" si="123"/>
        <v>cl-cs</v>
      </c>
      <c r="I1326" t="str">
        <f t="shared" si="124"/>
        <v>ReservaCatastroficaTerremoto</v>
      </c>
      <c r="J1326" t="str">
        <f t="shared" si="121"/>
        <v>concepto</v>
      </c>
      <c r="K1326" t="str">
        <f t="shared" si="122"/>
        <v>credit</v>
      </c>
      <c r="L1326" t="str">
        <f t="shared" si="125"/>
        <v>insert into dbax_defi_conc (pref_conc, codi_conc, tipo_conc, tipo_peri, tipo_valo, tipo_cuen) values ('cl-cs','ReservaCatastroficaTerremoto','concepto','instant','xbrli:monetaryItemType','credit')</v>
      </c>
    </row>
    <row r="1327" spans="1:12" x14ac:dyDescent="0.25">
      <c r="A1327" t="s">
        <v>664</v>
      </c>
      <c r="B1327" t="s">
        <v>303</v>
      </c>
      <c r="C1327" t="s">
        <v>392</v>
      </c>
      <c r="D1327" t="s">
        <v>310</v>
      </c>
      <c r="E1327" t="s">
        <v>315</v>
      </c>
      <c r="F1327" t="s">
        <v>78</v>
      </c>
      <c r="G1327" s="1" t="str">
        <f t="shared" si="120"/>
        <v>cl-cs_ReservaDeRiesgoEnCurso</v>
      </c>
      <c r="H1327" t="str">
        <f t="shared" si="123"/>
        <v>cl-cs</v>
      </c>
      <c r="I1327" t="str">
        <f t="shared" si="124"/>
        <v>ReservaDeRiesgoEnCurso</v>
      </c>
      <c r="J1327" t="str">
        <f t="shared" si="121"/>
        <v>concepto</v>
      </c>
      <c r="K1327" t="str">
        <f t="shared" si="122"/>
        <v>credit</v>
      </c>
      <c r="L1327" t="str">
        <f t="shared" si="125"/>
        <v>insert into dbax_defi_conc (pref_conc, codi_conc, tipo_conc, tipo_peri, tipo_valo, tipo_cuen) values ('cl-cs','ReservaDeRiesgoEnCurso','concepto','instant','xbrli:monetaryItemType','credit')</v>
      </c>
    </row>
    <row r="1328" spans="1:12" x14ac:dyDescent="0.25">
      <c r="A1328" t="s">
        <v>665</v>
      </c>
      <c r="B1328" t="s">
        <v>303</v>
      </c>
      <c r="C1328" t="s">
        <v>392</v>
      </c>
      <c r="D1328" t="s">
        <v>310</v>
      </c>
      <c r="E1328" t="s">
        <v>315</v>
      </c>
      <c r="F1328" t="s">
        <v>78</v>
      </c>
      <c r="G1328" s="1" t="str">
        <f t="shared" si="120"/>
        <v>cl-cs_ReservaDeSiniestros</v>
      </c>
      <c r="H1328" t="str">
        <f t="shared" si="123"/>
        <v>cl-cs</v>
      </c>
      <c r="I1328" t="str">
        <f t="shared" si="124"/>
        <v>ReservaDeSiniestros</v>
      </c>
      <c r="J1328" t="str">
        <f t="shared" si="121"/>
        <v>concepto</v>
      </c>
      <c r="K1328" t="str">
        <f t="shared" si="122"/>
        <v>credit</v>
      </c>
      <c r="L1328" t="str">
        <f t="shared" si="125"/>
        <v>insert into dbax_defi_conc (pref_conc, codi_conc, tipo_conc, tipo_peri, tipo_valo, tipo_cuen) values ('cl-cs','ReservaDeSiniestros','concepto','instant','xbrli:monetaryItemType','credit')</v>
      </c>
    </row>
    <row r="1329" spans="1:12" x14ac:dyDescent="0.25">
      <c r="A1329" t="s">
        <v>666</v>
      </c>
      <c r="B1329" t="s">
        <v>303</v>
      </c>
      <c r="C1329" t="s">
        <v>392</v>
      </c>
      <c r="D1329" t="s">
        <v>310</v>
      </c>
      <c r="E1329" t="s">
        <v>315</v>
      </c>
      <c r="F1329" t="s">
        <v>78</v>
      </c>
      <c r="G1329" s="1" t="str">
        <f t="shared" si="120"/>
        <v>cl-cs_ReservaInsuficienciaPrima</v>
      </c>
      <c r="H1329" t="str">
        <f t="shared" si="123"/>
        <v>cl-cs</v>
      </c>
      <c r="I1329" t="str">
        <f t="shared" si="124"/>
        <v>ReservaInsuficienciaPrima</v>
      </c>
      <c r="J1329" t="str">
        <f t="shared" si="121"/>
        <v>concepto</v>
      </c>
      <c r="K1329" t="str">
        <f t="shared" si="122"/>
        <v>credit</v>
      </c>
      <c r="L1329" t="str">
        <f t="shared" si="125"/>
        <v>insert into dbax_defi_conc (pref_conc, codi_conc, tipo_conc, tipo_peri, tipo_valo, tipo_cuen) values ('cl-cs','ReservaInsuficienciaPrima','concepto','instant','xbrli:monetaryItemType','credit')</v>
      </c>
    </row>
    <row r="1330" spans="1:12" x14ac:dyDescent="0.25">
      <c r="A1330" t="s">
        <v>1342</v>
      </c>
      <c r="B1330" t="s">
        <v>303</v>
      </c>
      <c r="C1330" t="s">
        <v>304</v>
      </c>
      <c r="D1330" t="s">
        <v>317</v>
      </c>
      <c r="E1330" t="s">
        <v>306</v>
      </c>
      <c r="F1330" t="s">
        <v>78</v>
      </c>
      <c r="G1330" s="1" t="str">
        <f t="shared" si="120"/>
        <v>cl-cs_ReservasSegurosGeneralesSinopsis</v>
      </c>
      <c r="H1330" t="str">
        <f t="shared" si="123"/>
        <v>cl-cs</v>
      </c>
      <c r="I1330" t="str">
        <f t="shared" si="124"/>
        <v>ReservasSegurosGeneralesSinopsis</v>
      </c>
      <c r="J1330" t="str">
        <f t="shared" si="121"/>
        <v>concepto</v>
      </c>
      <c r="K1330" t="str">
        <f t="shared" si="122"/>
        <v>abstract</v>
      </c>
      <c r="L1330" t="str">
        <f t="shared" si="125"/>
        <v>insert into dbax_defi_conc (pref_conc, codi_conc, tipo_conc, tipo_peri, tipo_valo, tipo_cuen) values ('cl-cs','ReservasSegurosGeneralesSinopsis','concepto','duration','xbrli:stringItemType','abstract')</v>
      </c>
    </row>
    <row r="1331" spans="1:12" x14ac:dyDescent="0.25">
      <c r="A1331" t="s">
        <v>673</v>
      </c>
      <c r="B1331" t="s">
        <v>303</v>
      </c>
      <c r="C1331" t="s">
        <v>392</v>
      </c>
      <c r="D1331" t="s">
        <v>310</v>
      </c>
      <c r="E1331" t="s">
        <v>315</v>
      </c>
      <c r="F1331" t="s">
        <v>78</v>
      </c>
      <c r="G1331" s="1" t="str">
        <f t="shared" si="120"/>
        <v>cl-cs_ReservasTecnicas</v>
      </c>
      <c r="H1331" t="str">
        <f t="shared" si="123"/>
        <v>cl-cs</v>
      </c>
      <c r="I1331" t="str">
        <f t="shared" si="124"/>
        <v>ReservasTecnicas</v>
      </c>
      <c r="J1331" t="str">
        <f t="shared" si="121"/>
        <v>concepto</v>
      </c>
      <c r="K1331" t="str">
        <f t="shared" si="122"/>
        <v>credit</v>
      </c>
      <c r="L1331" t="str">
        <f t="shared" si="125"/>
        <v>insert into dbax_defi_conc (pref_conc, codi_conc, tipo_conc, tipo_peri, tipo_valo, tipo_cuen) values ('cl-cs','ReservasTecnicas','concepto','instant','xbrli:monetaryItemType','credit')</v>
      </c>
    </row>
    <row r="1332" spans="1:12" x14ac:dyDescent="0.25">
      <c r="A1332" t="s">
        <v>1343</v>
      </c>
      <c r="B1332" t="s">
        <v>303</v>
      </c>
      <c r="C1332" t="s">
        <v>304</v>
      </c>
      <c r="D1332" t="s">
        <v>317</v>
      </c>
      <c r="E1332" t="s">
        <v>306</v>
      </c>
      <c r="F1332" t="s">
        <v>78</v>
      </c>
      <c r="G1332" s="1" t="str">
        <f t="shared" si="120"/>
        <v>cl-cs_ReservasTecnicasSinopsis</v>
      </c>
      <c r="H1332" t="str">
        <f t="shared" si="123"/>
        <v>cl-cs</v>
      </c>
      <c r="I1332" t="str">
        <f t="shared" si="124"/>
        <v>ReservasTecnicasSinopsis</v>
      </c>
      <c r="J1332" t="str">
        <f t="shared" si="121"/>
        <v>concepto</v>
      </c>
      <c r="K1332" t="str">
        <f t="shared" si="122"/>
        <v>abstract</v>
      </c>
      <c r="L1332" t="str">
        <f t="shared" si="125"/>
        <v>insert into dbax_defi_conc (pref_conc, codi_conc, tipo_conc, tipo_peri, tipo_valo, tipo_cuen) values ('cl-cs','ReservasTecnicasSinopsis','concepto','duration','xbrli:stringItemType','abstract')</v>
      </c>
    </row>
    <row r="1333" spans="1:12" x14ac:dyDescent="0.25">
      <c r="A1333" t="s">
        <v>1344</v>
      </c>
      <c r="B1333" t="s">
        <v>324</v>
      </c>
      <c r="C1333" t="s">
        <v>304</v>
      </c>
      <c r="D1333" t="s">
        <v>317</v>
      </c>
      <c r="E1333" t="s">
        <v>306</v>
      </c>
      <c r="F1333" t="s">
        <v>78</v>
      </c>
      <c r="G1333" s="1" t="str">
        <f t="shared" si="120"/>
        <v>cl-cs_ReservasTecnicasTabla</v>
      </c>
      <c r="H1333" t="str">
        <f t="shared" si="123"/>
        <v>cl-cs</v>
      </c>
      <c r="I1333" t="str">
        <f t="shared" si="124"/>
        <v>ReservasTecnicasTabla</v>
      </c>
      <c r="J1333" t="str">
        <f t="shared" si="121"/>
        <v>hipercubo</v>
      </c>
      <c r="K1333" t="str">
        <f t="shared" si="122"/>
        <v>abstract</v>
      </c>
      <c r="L1333" t="str">
        <f t="shared" si="125"/>
        <v>insert into dbax_defi_conc (pref_conc, codi_conc, tipo_conc, tipo_peri, tipo_valo, tipo_cuen) values ('cl-cs','ReservasTecnicasTabla','hipercubo','duration','xbrli:stringItemType','abstract')</v>
      </c>
    </row>
    <row r="1334" spans="1:12" x14ac:dyDescent="0.25">
      <c r="A1334" t="s">
        <v>1321</v>
      </c>
      <c r="B1334" t="s">
        <v>303</v>
      </c>
      <c r="C1334" t="s">
        <v>304</v>
      </c>
      <c r="D1334" t="s">
        <v>305</v>
      </c>
      <c r="E1334" t="s">
        <v>306</v>
      </c>
      <c r="F1334" t="s">
        <v>78</v>
      </c>
      <c r="G1334" s="1" t="str">
        <f t="shared" si="120"/>
        <v>cl-cs_AceptadoMiembro</v>
      </c>
      <c r="H1334" t="str">
        <f t="shared" si="123"/>
        <v>cl-cs</v>
      </c>
      <c r="I1334" t="str">
        <f t="shared" si="124"/>
        <v>AceptadoMiembro</v>
      </c>
      <c r="J1334" t="str">
        <f t="shared" si="121"/>
        <v>concepto</v>
      </c>
      <c r="K1334" t="str">
        <f t="shared" si="122"/>
        <v>abstract</v>
      </c>
      <c r="L1334" t="str">
        <f t="shared" si="125"/>
        <v>insert into dbax_defi_conc (pref_conc, codi_conc, tipo_conc, tipo_peri, tipo_valo, tipo_cuen) values ('cl-cs','AceptadoMiembro','concepto','duration','nonnum:domainItemType','abstract')</v>
      </c>
    </row>
    <row r="1335" spans="1:12" x14ac:dyDescent="0.25">
      <c r="A1335" t="s">
        <v>1322</v>
      </c>
      <c r="B1335" t="s">
        <v>330</v>
      </c>
      <c r="C1335" t="s">
        <v>304</v>
      </c>
      <c r="D1335" t="s">
        <v>317</v>
      </c>
      <c r="E1335" t="s">
        <v>306</v>
      </c>
      <c r="F1335" t="s">
        <v>78</v>
      </c>
      <c r="G1335" s="1" t="str">
        <f t="shared" si="120"/>
        <v>cl-cs_ActivoPorReservasTecnicasEje</v>
      </c>
      <c r="H1335" t="str">
        <f t="shared" si="123"/>
        <v>cl-cs</v>
      </c>
      <c r="I1335" t="str">
        <f t="shared" si="124"/>
        <v>ActivoPorReservasTecnicasEje</v>
      </c>
      <c r="J1335" t="str">
        <f t="shared" si="121"/>
        <v>dimension</v>
      </c>
      <c r="K1335" t="str">
        <f t="shared" si="122"/>
        <v>abstract</v>
      </c>
      <c r="L1335" t="str">
        <f t="shared" si="125"/>
        <v>insert into dbax_defi_conc (pref_conc, codi_conc, tipo_conc, tipo_peri, tipo_valo, tipo_cuen) values ('cl-cs','ActivoPorReservasTecnicasEje','dimension','duration','xbrli:stringItemType','abstract')</v>
      </c>
    </row>
    <row r="1336" spans="1:12" x14ac:dyDescent="0.25">
      <c r="A1336" t="s">
        <v>1323</v>
      </c>
      <c r="B1336" t="s">
        <v>303</v>
      </c>
      <c r="C1336" t="s">
        <v>304</v>
      </c>
      <c r="D1336" t="s">
        <v>317</v>
      </c>
      <c r="E1336" t="s">
        <v>306</v>
      </c>
      <c r="F1336" t="s">
        <v>78</v>
      </c>
      <c r="G1336" s="1" t="str">
        <f t="shared" si="120"/>
        <v>cl-cs_DetalleParticipacionReaseguroEnReservasTecnicasPartidas</v>
      </c>
      <c r="H1336" t="str">
        <f t="shared" si="123"/>
        <v>cl-cs</v>
      </c>
      <c r="I1336" t="str">
        <f t="shared" si="124"/>
        <v>DetalleParticipacionReaseguroEnReservasTecnicasPartidas</v>
      </c>
      <c r="J1336" t="str">
        <f t="shared" si="121"/>
        <v>concepto</v>
      </c>
      <c r="K1336" t="str">
        <f t="shared" si="122"/>
        <v>abstract</v>
      </c>
      <c r="L1336" t="str">
        <f t="shared" si="125"/>
        <v>insert into dbax_defi_conc (pref_conc, codi_conc, tipo_conc, tipo_peri, tipo_valo, tipo_cuen) values ('cl-cs','DetalleParticipacionReaseguroEnReservasTecnicasPartidas','concepto','duration','xbrli:stringItemType','abstract')</v>
      </c>
    </row>
    <row r="1337" spans="1:12" x14ac:dyDescent="0.25">
      <c r="A1337" t="s">
        <v>1324</v>
      </c>
      <c r="B1337" t="s">
        <v>303</v>
      </c>
      <c r="C1337" t="s">
        <v>304</v>
      </c>
      <c r="D1337" t="s">
        <v>317</v>
      </c>
      <c r="E1337" t="s">
        <v>306</v>
      </c>
      <c r="F1337" t="s">
        <v>78</v>
      </c>
      <c r="G1337" s="1" t="str">
        <f t="shared" si="120"/>
        <v>cl-cs_DetalleReservasTecnicasPartidas</v>
      </c>
      <c r="H1337" t="str">
        <f t="shared" si="123"/>
        <v>cl-cs</v>
      </c>
      <c r="I1337" t="str">
        <f t="shared" si="124"/>
        <v>DetalleReservasTecnicasPartidas</v>
      </c>
      <c r="J1337" t="str">
        <f t="shared" si="121"/>
        <v>concepto</v>
      </c>
      <c r="K1337" t="str">
        <f t="shared" si="122"/>
        <v>abstract</v>
      </c>
      <c r="L1337" t="str">
        <f t="shared" si="125"/>
        <v>insert into dbax_defi_conc (pref_conc, codi_conc, tipo_conc, tipo_peri, tipo_valo, tipo_cuen) values ('cl-cs','DetalleReservasTecnicasPartidas','concepto','duration','xbrli:stringItemType','abstract')</v>
      </c>
    </row>
    <row r="1338" spans="1:12" x14ac:dyDescent="0.25">
      <c r="A1338" t="s">
        <v>1325</v>
      </c>
      <c r="B1338" t="s">
        <v>303</v>
      </c>
      <c r="C1338" t="s">
        <v>304</v>
      </c>
      <c r="D1338" t="s">
        <v>305</v>
      </c>
      <c r="E1338" t="s">
        <v>306</v>
      </c>
      <c r="F1338" t="s">
        <v>78</v>
      </c>
      <c r="G1338" s="1" t="str">
        <f t="shared" si="120"/>
        <v>cl-cs_DeterioroReservasMiembro</v>
      </c>
      <c r="H1338" t="str">
        <f t="shared" si="123"/>
        <v>cl-cs</v>
      </c>
      <c r="I1338" t="str">
        <f t="shared" si="124"/>
        <v>DeterioroReservasMiembro</v>
      </c>
      <c r="J1338" t="str">
        <f t="shared" si="121"/>
        <v>concepto</v>
      </c>
      <c r="K1338" t="str">
        <f t="shared" si="122"/>
        <v>abstract</v>
      </c>
      <c r="L1338" t="str">
        <f t="shared" si="125"/>
        <v>insert into dbax_defi_conc (pref_conc, codi_conc, tipo_conc, tipo_peri, tipo_valo, tipo_cuen) values ('cl-cs','DeterioroReservasMiembro','concepto','duration','nonnum:domainItemType','abstract')</v>
      </c>
    </row>
    <row r="1339" spans="1:12" x14ac:dyDescent="0.25">
      <c r="A1339" t="s">
        <v>1326</v>
      </c>
      <c r="B1339" t="s">
        <v>303</v>
      </c>
      <c r="C1339" t="s">
        <v>304</v>
      </c>
      <c r="D1339" t="s">
        <v>305</v>
      </c>
      <c r="E1339" t="s">
        <v>306</v>
      </c>
      <c r="F1339" t="s">
        <v>78</v>
      </c>
      <c r="G1339" s="1" t="str">
        <f t="shared" si="120"/>
        <v>cl-cs_DirectoMiembro</v>
      </c>
      <c r="H1339" t="str">
        <f t="shared" si="123"/>
        <v>cl-cs</v>
      </c>
      <c r="I1339" t="str">
        <f t="shared" si="124"/>
        <v>DirectoMiembro</v>
      </c>
      <c r="J1339" t="str">
        <f t="shared" si="121"/>
        <v>concepto</v>
      </c>
      <c r="K1339" t="str">
        <f t="shared" si="122"/>
        <v>abstract</v>
      </c>
      <c r="L1339" t="str">
        <f t="shared" si="125"/>
        <v>insert into dbax_defi_conc (pref_conc, codi_conc, tipo_conc, tipo_peri, tipo_valo, tipo_cuen) values ('cl-cs','DirectoMiembro','concepto','duration','nonnum:domainItemType','abstract')</v>
      </c>
    </row>
    <row r="1340" spans="1:12" x14ac:dyDescent="0.25">
      <c r="A1340" t="s">
        <v>1327</v>
      </c>
      <c r="B1340" t="s">
        <v>303</v>
      </c>
      <c r="C1340" t="s">
        <v>392</v>
      </c>
      <c r="D1340" t="s">
        <v>310</v>
      </c>
      <c r="E1340" t="s">
        <v>315</v>
      </c>
      <c r="F1340" t="s">
        <v>78</v>
      </c>
      <c r="G1340" s="1" t="str">
        <f t="shared" si="120"/>
        <v>cl-cs_EnProcesoLiquidacion</v>
      </c>
      <c r="H1340" t="str">
        <f t="shared" si="123"/>
        <v>cl-cs</v>
      </c>
      <c r="I1340" t="str">
        <f t="shared" si="124"/>
        <v>EnProcesoLiquidacion</v>
      </c>
      <c r="J1340" t="str">
        <f t="shared" si="121"/>
        <v>concepto</v>
      </c>
      <c r="K1340" t="str">
        <f t="shared" si="122"/>
        <v>credit</v>
      </c>
      <c r="L1340" t="str">
        <f t="shared" si="125"/>
        <v>insert into dbax_defi_conc (pref_conc, codi_conc, tipo_conc, tipo_peri, tipo_valo, tipo_cuen) values ('cl-cs','EnProcesoLiquidacion','concepto','instant','xbrli:monetaryItemType','credit')</v>
      </c>
    </row>
    <row r="1341" spans="1:12" x14ac:dyDescent="0.25">
      <c r="A1341" t="s">
        <v>1328</v>
      </c>
      <c r="B1341" t="s">
        <v>303</v>
      </c>
      <c r="C1341" t="s">
        <v>392</v>
      </c>
      <c r="D1341" t="s">
        <v>310</v>
      </c>
      <c r="E1341" t="s">
        <v>315</v>
      </c>
      <c r="F1341" t="s">
        <v>78</v>
      </c>
      <c r="G1341" s="1" t="str">
        <f t="shared" si="120"/>
        <v>cl-cs_LiquidadosYControvertidosPorAsegurado</v>
      </c>
      <c r="H1341" t="str">
        <f t="shared" si="123"/>
        <v>cl-cs</v>
      </c>
      <c r="I1341" t="str">
        <f t="shared" si="124"/>
        <v>LiquidadosYControvertidosPorAsegurado</v>
      </c>
      <c r="J1341" t="str">
        <f t="shared" si="121"/>
        <v>concepto</v>
      </c>
      <c r="K1341" t="str">
        <f t="shared" si="122"/>
        <v>credit</v>
      </c>
      <c r="L1341" t="str">
        <f t="shared" si="125"/>
        <v>insert into dbax_defi_conc (pref_conc, codi_conc, tipo_conc, tipo_peri, tipo_valo, tipo_cuen) values ('cl-cs','LiquidadosYControvertidosPorAsegurado','concepto','instant','xbrli:monetaryItemType','credit')</v>
      </c>
    </row>
    <row r="1342" spans="1:12" x14ac:dyDescent="0.25">
      <c r="A1342" t="s">
        <v>1329</v>
      </c>
      <c r="B1342" t="s">
        <v>303</v>
      </c>
      <c r="C1342" t="s">
        <v>392</v>
      </c>
      <c r="D1342" t="s">
        <v>310</v>
      </c>
      <c r="E1342" t="s">
        <v>315</v>
      </c>
      <c r="F1342" t="s">
        <v>78</v>
      </c>
      <c r="G1342" s="1" t="str">
        <f t="shared" si="120"/>
        <v>cl-cs_LiquidadosYNoPagados</v>
      </c>
      <c r="H1342" t="str">
        <f t="shared" si="123"/>
        <v>cl-cs</v>
      </c>
      <c r="I1342" t="str">
        <f t="shared" si="124"/>
        <v>LiquidadosYNoPagados</v>
      </c>
      <c r="J1342" t="str">
        <f t="shared" si="121"/>
        <v>concepto</v>
      </c>
      <c r="K1342" t="str">
        <f t="shared" si="122"/>
        <v>credit</v>
      </c>
      <c r="L1342" t="str">
        <f t="shared" si="125"/>
        <v>insert into dbax_defi_conc (pref_conc, codi_conc, tipo_conc, tipo_peri, tipo_valo, tipo_cuen) values ('cl-cs','LiquidadosYNoPagados','concepto','instant','xbrli:monetaryItemType','credit')</v>
      </c>
    </row>
    <row r="1343" spans="1:12" x14ac:dyDescent="0.25">
      <c r="A1343" t="s">
        <v>1330</v>
      </c>
      <c r="B1343" t="s">
        <v>303</v>
      </c>
      <c r="C1343" t="s">
        <v>392</v>
      </c>
      <c r="D1343" t="s">
        <v>310</v>
      </c>
      <c r="E1343" t="s">
        <v>315</v>
      </c>
      <c r="F1343" t="s">
        <v>78</v>
      </c>
      <c r="G1343" s="1" t="str">
        <f t="shared" si="120"/>
        <v>cl-cs_OcurridosYNoReportados</v>
      </c>
      <c r="H1343" t="str">
        <f t="shared" si="123"/>
        <v>cl-cs</v>
      </c>
      <c r="I1343" t="str">
        <f t="shared" si="124"/>
        <v>OcurridosYNoReportados</v>
      </c>
      <c r="J1343" t="str">
        <f t="shared" si="121"/>
        <v>concepto</v>
      </c>
      <c r="K1343" t="str">
        <f t="shared" si="122"/>
        <v>credit</v>
      </c>
      <c r="L1343" t="str">
        <f t="shared" si="125"/>
        <v>insert into dbax_defi_conc (pref_conc, codi_conc, tipo_conc, tipo_peri, tipo_valo, tipo_cuen) values ('cl-cs','OcurridosYNoReportados','concepto','instant','xbrli:monetaryItemType','credit')</v>
      </c>
    </row>
    <row r="1344" spans="1:12" x14ac:dyDescent="0.25">
      <c r="A1344" t="s">
        <v>626</v>
      </c>
      <c r="B1344" t="s">
        <v>303</v>
      </c>
      <c r="C1344" t="s">
        <v>392</v>
      </c>
      <c r="D1344" t="s">
        <v>310</v>
      </c>
      <c r="E1344" t="s">
        <v>315</v>
      </c>
      <c r="F1344" t="s">
        <v>78</v>
      </c>
      <c r="G1344" s="1" t="str">
        <f t="shared" si="120"/>
        <v>cl-cs_OtrasReservasTecnicas</v>
      </c>
      <c r="H1344" t="str">
        <f t="shared" si="123"/>
        <v>cl-cs</v>
      </c>
      <c r="I1344" t="str">
        <f t="shared" si="124"/>
        <v>OtrasReservasTecnicas</v>
      </c>
      <c r="J1344" t="str">
        <f t="shared" si="121"/>
        <v>concepto</v>
      </c>
      <c r="K1344" t="str">
        <f t="shared" si="122"/>
        <v>credit</v>
      </c>
      <c r="L1344" t="str">
        <f t="shared" si="125"/>
        <v>insert into dbax_defi_conc (pref_conc, codi_conc, tipo_conc, tipo_peri, tipo_valo, tipo_cuen) values ('cl-cs','OtrasReservasTecnicas','concepto','instant','xbrli:monetaryItemType','credit')</v>
      </c>
    </row>
    <row r="1345" spans="1:12" x14ac:dyDescent="0.25">
      <c r="A1345" t="s">
        <v>638</v>
      </c>
      <c r="B1345" t="s">
        <v>303</v>
      </c>
      <c r="C1345" t="s">
        <v>392</v>
      </c>
      <c r="D1345" t="s">
        <v>310</v>
      </c>
      <c r="E1345" t="s">
        <v>311</v>
      </c>
      <c r="F1345" t="s">
        <v>78</v>
      </c>
      <c r="G1345" s="1" t="str">
        <f t="shared" si="120"/>
        <v>cl-cs_ParticipacionReaseguroEnOtrasReservaTecnicas</v>
      </c>
      <c r="H1345" t="str">
        <f t="shared" si="123"/>
        <v>cl-cs</v>
      </c>
      <c r="I1345" t="str">
        <f t="shared" si="124"/>
        <v>ParticipacionReaseguroEnOtrasReservaTecnicas</v>
      </c>
      <c r="J1345" t="str">
        <f t="shared" si="121"/>
        <v>concepto</v>
      </c>
      <c r="K1345" t="str">
        <f t="shared" si="122"/>
        <v>debit</v>
      </c>
      <c r="L1345" t="str">
        <f t="shared" si="125"/>
        <v>insert into dbax_defi_conc (pref_conc, codi_conc, tipo_conc, tipo_peri, tipo_valo, tipo_cuen) values ('cl-cs','ParticipacionReaseguroEnOtrasReservaTecnicas','concepto','instant','xbrli:monetaryItemType','debit')</v>
      </c>
    </row>
    <row r="1346" spans="1:12" x14ac:dyDescent="0.25">
      <c r="A1346" t="s">
        <v>639</v>
      </c>
      <c r="B1346" t="s">
        <v>303</v>
      </c>
      <c r="C1346" t="s">
        <v>392</v>
      </c>
      <c r="D1346" t="s">
        <v>310</v>
      </c>
      <c r="E1346" t="s">
        <v>311</v>
      </c>
      <c r="F1346" t="s">
        <v>78</v>
      </c>
      <c r="G1346" s="1" t="str">
        <f t="shared" si="120"/>
        <v>cl-cs_ParticipacionReaseguroEnReservaInsuficienciaPrimas</v>
      </c>
      <c r="H1346" t="str">
        <f t="shared" si="123"/>
        <v>cl-cs</v>
      </c>
      <c r="I1346" t="str">
        <f t="shared" si="124"/>
        <v>ParticipacionReaseguroEnReservaInsuficienciaPrimas</v>
      </c>
      <c r="J1346" t="str">
        <f t="shared" si="121"/>
        <v>concepto</v>
      </c>
      <c r="K1346" t="str">
        <f t="shared" si="122"/>
        <v>debit</v>
      </c>
      <c r="L1346" t="str">
        <f t="shared" si="125"/>
        <v>insert into dbax_defi_conc (pref_conc, codi_conc, tipo_conc, tipo_peri, tipo_valo, tipo_cuen) values ('cl-cs','ParticipacionReaseguroEnReservaInsuficienciaPrimas','concepto','instant','xbrli:monetaryItemType','debit')</v>
      </c>
    </row>
    <row r="1347" spans="1:12" x14ac:dyDescent="0.25">
      <c r="A1347" t="s">
        <v>640</v>
      </c>
      <c r="B1347" t="s">
        <v>303</v>
      </c>
      <c r="C1347" t="s">
        <v>392</v>
      </c>
      <c r="D1347" t="s">
        <v>310</v>
      </c>
      <c r="E1347" t="s">
        <v>311</v>
      </c>
      <c r="F1347" t="s">
        <v>78</v>
      </c>
      <c r="G1347" s="1" t="str">
        <f t="shared" si="120"/>
        <v>cl-cs_ParticipacionReaseguroEnReservaMatematica</v>
      </c>
      <c r="H1347" t="str">
        <f t="shared" si="123"/>
        <v>cl-cs</v>
      </c>
      <c r="I1347" t="str">
        <f t="shared" si="124"/>
        <v>ParticipacionReaseguroEnReservaMatematica</v>
      </c>
      <c r="J1347" t="str">
        <f t="shared" si="121"/>
        <v>concepto</v>
      </c>
      <c r="K1347" t="str">
        <f t="shared" si="122"/>
        <v>debit</v>
      </c>
      <c r="L1347" t="str">
        <f t="shared" si="125"/>
        <v>insert into dbax_defi_conc (pref_conc, codi_conc, tipo_conc, tipo_peri, tipo_valo, tipo_cuen) values ('cl-cs','ParticipacionReaseguroEnReservaMatematica','concepto','instant','xbrli:monetaryItemType','debit')</v>
      </c>
    </row>
    <row r="1348" spans="1:12" x14ac:dyDescent="0.25">
      <c r="A1348" t="s">
        <v>641</v>
      </c>
      <c r="B1348" t="s">
        <v>303</v>
      </c>
      <c r="C1348" t="s">
        <v>392</v>
      </c>
      <c r="D1348" t="s">
        <v>310</v>
      </c>
      <c r="E1348" t="s">
        <v>311</v>
      </c>
      <c r="F1348" t="s">
        <v>78</v>
      </c>
      <c r="G1348" s="1" t="str">
        <f t="shared" si="120"/>
        <v>cl-cs_ParticipacionReaseguroEnReservaRentaPrivadas</v>
      </c>
      <c r="H1348" t="str">
        <f t="shared" si="123"/>
        <v>cl-cs</v>
      </c>
      <c r="I1348" t="str">
        <f t="shared" si="124"/>
        <v>ParticipacionReaseguroEnReservaRentaPrivadas</v>
      </c>
      <c r="J1348" t="str">
        <f t="shared" si="121"/>
        <v>concepto</v>
      </c>
      <c r="K1348" t="str">
        <f t="shared" si="122"/>
        <v>debit</v>
      </c>
      <c r="L1348" t="str">
        <f t="shared" si="125"/>
        <v>insert into dbax_defi_conc (pref_conc, codi_conc, tipo_conc, tipo_peri, tipo_valo, tipo_cuen) values ('cl-cs','ParticipacionReaseguroEnReservaRentaPrivadas','concepto','instant','xbrli:monetaryItemType','debit')</v>
      </c>
    </row>
    <row r="1349" spans="1:12" x14ac:dyDescent="0.25">
      <c r="A1349" t="s">
        <v>642</v>
      </c>
      <c r="B1349" t="s">
        <v>303</v>
      </c>
      <c r="C1349" t="s">
        <v>392</v>
      </c>
      <c r="D1349" t="s">
        <v>310</v>
      </c>
      <c r="E1349" t="s">
        <v>311</v>
      </c>
      <c r="F1349" t="s">
        <v>78</v>
      </c>
      <c r="G1349" s="1" t="str">
        <f t="shared" si="120"/>
        <v>cl-cs_ParticipacionReaseguroEnReservaRentasVitalicias</v>
      </c>
      <c r="H1349" t="str">
        <f t="shared" si="123"/>
        <v>cl-cs</v>
      </c>
      <c r="I1349" t="str">
        <f t="shared" si="124"/>
        <v>ParticipacionReaseguroEnReservaRentasVitalicias</v>
      </c>
      <c r="J1349" t="str">
        <f t="shared" si="121"/>
        <v>concepto</v>
      </c>
      <c r="K1349" t="str">
        <f t="shared" si="122"/>
        <v>debit</v>
      </c>
      <c r="L1349" t="str">
        <f t="shared" si="125"/>
        <v>insert into dbax_defi_conc (pref_conc, codi_conc, tipo_conc, tipo_peri, tipo_valo, tipo_cuen) values ('cl-cs','ParticipacionReaseguroEnReservaRentasVitalicias','concepto','instant','xbrli:monetaryItemType','debit')</v>
      </c>
    </row>
    <row r="1350" spans="1:12" x14ac:dyDescent="0.25">
      <c r="A1350" t="s">
        <v>643</v>
      </c>
      <c r="B1350" t="s">
        <v>303</v>
      </c>
      <c r="C1350" t="s">
        <v>392</v>
      </c>
      <c r="D1350" t="s">
        <v>310</v>
      </c>
      <c r="E1350" t="s">
        <v>311</v>
      </c>
      <c r="F1350" t="s">
        <v>78</v>
      </c>
      <c r="G1350" s="1" t="str">
        <f t="shared" si="120"/>
        <v>cl-cs_ParticipacionReaseguroEnReservaRiesgoEnCurso</v>
      </c>
      <c r="H1350" t="str">
        <f t="shared" si="123"/>
        <v>cl-cs</v>
      </c>
      <c r="I1350" t="str">
        <f t="shared" si="124"/>
        <v>ParticipacionReaseguroEnReservaRiesgoEnCurso</v>
      </c>
      <c r="J1350" t="str">
        <f t="shared" si="121"/>
        <v>concepto</v>
      </c>
      <c r="K1350" t="str">
        <f t="shared" si="122"/>
        <v>debit</v>
      </c>
      <c r="L1350" t="str">
        <f t="shared" si="125"/>
        <v>insert into dbax_defi_conc (pref_conc, codi_conc, tipo_conc, tipo_peri, tipo_valo, tipo_cuen) values ('cl-cs','ParticipacionReaseguroEnReservaRiesgoEnCurso','concepto','instant','xbrli:monetaryItemType','debit')</v>
      </c>
    </row>
    <row r="1351" spans="1:12" x14ac:dyDescent="0.25">
      <c r="A1351" t="s">
        <v>644</v>
      </c>
      <c r="B1351" t="s">
        <v>303</v>
      </c>
      <c r="C1351" t="s">
        <v>392</v>
      </c>
      <c r="D1351" t="s">
        <v>310</v>
      </c>
      <c r="E1351" t="s">
        <v>311</v>
      </c>
      <c r="F1351" t="s">
        <v>78</v>
      </c>
      <c r="G1351" s="1" t="str">
        <f t="shared" si="120"/>
        <v>cl-cs_ParticipacionReaseguroEnReservaSiniestros</v>
      </c>
      <c r="H1351" t="str">
        <f t="shared" si="123"/>
        <v>cl-cs</v>
      </c>
      <c r="I1351" t="str">
        <f t="shared" si="124"/>
        <v>ParticipacionReaseguroEnReservaSiniestros</v>
      </c>
      <c r="J1351" t="str">
        <f t="shared" si="121"/>
        <v>concepto</v>
      </c>
      <c r="K1351" t="str">
        <f t="shared" si="122"/>
        <v>debit</v>
      </c>
      <c r="L1351" t="str">
        <f t="shared" si="125"/>
        <v>insert into dbax_defi_conc (pref_conc, codi_conc, tipo_conc, tipo_peri, tipo_valo, tipo_cuen) values ('cl-cs','ParticipacionReaseguroEnReservaSiniestros','concepto','instant','xbrli:monetaryItemType','debit')</v>
      </c>
    </row>
    <row r="1352" spans="1:12" x14ac:dyDescent="0.25">
      <c r="A1352" t="s">
        <v>1331</v>
      </c>
      <c r="B1352" t="s">
        <v>303</v>
      </c>
      <c r="C1352" t="s">
        <v>392</v>
      </c>
      <c r="D1352" t="s">
        <v>310</v>
      </c>
      <c r="E1352" t="s">
        <v>311</v>
      </c>
      <c r="F1352" t="s">
        <v>78</v>
      </c>
      <c r="G1352" s="1" t="str">
        <f t="shared" si="120"/>
        <v>cl-cs_ParticipacionReaseguroEnReservaSiniestrosEnProcesoLiquidacion</v>
      </c>
      <c r="H1352" t="str">
        <f t="shared" si="123"/>
        <v>cl-cs</v>
      </c>
      <c r="I1352" t="str">
        <f t="shared" si="124"/>
        <v>ParticipacionReaseguroEnReservaSiniestrosEnProcesoLiquidacion</v>
      </c>
      <c r="J1352" t="str">
        <f t="shared" si="121"/>
        <v>concepto</v>
      </c>
      <c r="K1352" t="str">
        <f t="shared" si="122"/>
        <v>debit</v>
      </c>
      <c r="L1352" t="str">
        <f t="shared" si="125"/>
        <v>insert into dbax_defi_conc (pref_conc, codi_conc, tipo_conc, tipo_peri, tipo_valo, tipo_cuen) values ('cl-cs','ParticipacionReaseguroEnReservaSiniestrosEnProcesoLiquidacion','concepto','instant','xbrli:monetaryItemType','debit')</v>
      </c>
    </row>
    <row r="1353" spans="1:12" x14ac:dyDescent="0.25">
      <c r="A1353" t="s">
        <v>1332</v>
      </c>
      <c r="B1353" t="s">
        <v>303</v>
      </c>
      <c r="C1353" t="s">
        <v>392</v>
      </c>
      <c r="D1353" t="s">
        <v>310</v>
      </c>
      <c r="E1353" t="s">
        <v>311</v>
      </c>
      <c r="F1353" t="s">
        <v>78</v>
      </c>
      <c r="G1353" s="1" t="str">
        <f t="shared" ref="G1353:G1416" si="126">MID(A1353,FIND("#",A1353)+1,10000)</f>
        <v>cl-cs_ParticipacionReaseguroEnReservaSiniestrosLiquidadosYContrvertidosPorAsegurado</v>
      </c>
      <c r="H1353" t="str">
        <f t="shared" si="123"/>
        <v>cl-cs</v>
      </c>
      <c r="I1353" t="str">
        <f t="shared" si="124"/>
        <v>ParticipacionReaseguroEnReservaSiniestrosLiquidadosYContrvertidosPorAsegurado</v>
      </c>
      <c r="J1353" t="str">
        <f t="shared" ref="J1353:J1416" si="127">IF(B1353="xbrldt:hypercubeItem","hipercubo",IF(B1353="xbrli:item","concepto",IF(B1353="xbrldt:dimensionItem","dimension",B1353)))</f>
        <v>concepto</v>
      </c>
      <c r="K1353" t="str">
        <f t="shared" ref="K1353:K1416" si="128">IF(E1353&lt;&gt;"false",E1353,"")</f>
        <v>debit</v>
      </c>
      <c r="L1353" t="str">
        <f t="shared" si="125"/>
        <v>insert into dbax_defi_conc (pref_conc, codi_conc, tipo_conc, tipo_peri, tipo_valo, tipo_cuen) values ('cl-cs','ParticipacionReaseguroEnReservaSiniestrosLiquidadosYContrvertidosPorAsegurado','concepto','instant','xbrli:monetaryItemType','debit')</v>
      </c>
    </row>
    <row r="1354" spans="1:12" x14ac:dyDescent="0.25">
      <c r="A1354" t="s">
        <v>1333</v>
      </c>
      <c r="B1354" t="s">
        <v>303</v>
      </c>
      <c r="C1354" t="s">
        <v>392</v>
      </c>
      <c r="D1354" t="s">
        <v>310</v>
      </c>
      <c r="E1354" t="s">
        <v>311</v>
      </c>
      <c r="F1354" t="s">
        <v>78</v>
      </c>
      <c r="G1354" s="1" t="str">
        <f t="shared" si="126"/>
        <v>cl-cs_ParticipacionReaseguroEnReservaSiniestrosLiquidadosYNoPagados</v>
      </c>
      <c r="H1354" t="str">
        <f t="shared" ref="H1354:H1417" si="129">MID(G1354,1,FIND("_",G1354)-1)</f>
        <v>cl-cs</v>
      </c>
      <c r="I1354" t="str">
        <f t="shared" ref="I1354:I1417" si="130">MID(G1354,FIND("_",G1354)+1,10000)</f>
        <v>ParticipacionReaseguroEnReservaSiniestrosLiquidadosYNoPagados</v>
      </c>
      <c r="J1354" t="str">
        <f t="shared" si="127"/>
        <v>concepto</v>
      </c>
      <c r="K1354" t="str">
        <f t="shared" si="128"/>
        <v>debit</v>
      </c>
      <c r="L1354" t="str">
        <f t="shared" ref="L1354:L1417" si="131">CONCATENATE("insert into dbax_defi_conc (pref_conc, codi_conc, tipo_conc, tipo_peri, tipo_valo, tipo_cuen) values ('",H1354,"','",I1354,"','",J1354,"','",C1354,"','",D1354,"','",K1354,"')")</f>
        <v>insert into dbax_defi_conc (pref_conc, codi_conc, tipo_conc, tipo_peri, tipo_valo, tipo_cuen) values ('cl-cs','ParticipacionReaseguroEnReservaSiniestrosLiquidadosYNoPagados','concepto','instant','xbrli:monetaryItemType','debit')</v>
      </c>
    </row>
    <row r="1355" spans="1:12" x14ac:dyDescent="0.25">
      <c r="A1355" t="s">
        <v>1334</v>
      </c>
      <c r="B1355" t="s">
        <v>303</v>
      </c>
      <c r="C1355" t="s">
        <v>392</v>
      </c>
      <c r="D1355" t="s">
        <v>310</v>
      </c>
      <c r="E1355" t="s">
        <v>311</v>
      </c>
      <c r="F1355" t="s">
        <v>78</v>
      </c>
      <c r="G1355" s="1" t="str">
        <f t="shared" si="126"/>
        <v>cl-cs_ParticipacionReaseguroEnReservaSiniestrosOcurridosYNoReportados</v>
      </c>
      <c r="H1355" t="str">
        <f t="shared" si="129"/>
        <v>cl-cs</v>
      </c>
      <c r="I1355" t="str">
        <f t="shared" si="130"/>
        <v>ParticipacionReaseguroEnReservaSiniestrosOcurridosYNoReportados</v>
      </c>
      <c r="J1355" t="str">
        <f t="shared" si="127"/>
        <v>concepto</v>
      </c>
      <c r="K1355" t="str">
        <f t="shared" si="128"/>
        <v>debit</v>
      </c>
      <c r="L1355" t="str">
        <f t="shared" si="131"/>
        <v>insert into dbax_defi_conc (pref_conc, codi_conc, tipo_conc, tipo_peri, tipo_valo, tipo_cuen) values ('cl-cs','ParticipacionReaseguroEnReservaSiniestrosOcurridosYNoReportados','concepto','instant','xbrli:monetaryItemType','debit')</v>
      </c>
    </row>
    <row r="1356" spans="1:12" x14ac:dyDescent="0.25">
      <c r="A1356" t="s">
        <v>645</v>
      </c>
      <c r="B1356" t="s">
        <v>303</v>
      </c>
      <c r="C1356" t="s">
        <v>392</v>
      </c>
      <c r="D1356" t="s">
        <v>310</v>
      </c>
      <c r="E1356" t="s">
        <v>311</v>
      </c>
      <c r="F1356" t="s">
        <v>78</v>
      </c>
      <c r="G1356" s="1" t="str">
        <f t="shared" si="126"/>
        <v>cl-cs_ParticipacionReaseguroEnReservasSeguroInvalidezSobrevivencia</v>
      </c>
      <c r="H1356" t="str">
        <f t="shared" si="129"/>
        <v>cl-cs</v>
      </c>
      <c r="I1356" t="str">
        <f t="shared" si="130"/>
        <v>ParticipacionReaseguroEnReservasSeguroInvalidezSobrevivencia</v>
      </c>
      <c r="J1356" t="str">
        <f t="shared" si="127"/>
        <v>concepto</v>
      </c>
      <c r="K1356" t="str">
        <f t="shared" si="128"/>
        <v>debit</v>
      </c>
      <c r="L1356" t="str">
        <f t="shared" si="131"/>
        <v>insert into dbax_defi_conc (pref_conc, codi_conc, tipo_conc, tipo_peri, tipo_valo, tipo_cuen) values ('cl-cs','ParticipacionReaseguroEnReservasSeguroInvalidezSobrevivencia','concepto','instant','xbrli:monetaryItemType','debit')</v>
      </c>
    </row>
    <row r="1357" spans="1:12" x14ac:dyDescent="0.25">
      <c r="A1357" t="s">
        <v>646</v>
      </c>
      <c r="B1357" t="s">
        <v>303</v>
      </c>
      <c r="C1357" t="s">
        <v>392</v>
      </c>
      <c r="D1357" t="s">
        <v>310</v>
      </c>
      <c r="E1357" t="s">
        <v>311</v>
      </c>
      <c r="F1357" t="s">
        <v>78</v>
      </c>
      <c r="G1357" s="1" t="str">
        <f t="shared" si="126"/>
        <v>cl-cs_ParticipacionReaseguroEnReservasSegurosPrevisionales</v>
      </c>
      <c r="H1357" t="str">
        <f t="shared" si="129"/>
        <v>cl-cs</v>
      </c>
      <c r="I1357" t="str">
        <f t="shared" si="130"/>
        <v>ParticipacionReaseguroEnReservasSegurosPrevisionales</v>
      </c>
      <c r="J1357" t="str">
        <f t="shared" si="127"/>
        <v>concepto</v>
      </c>
      <c r="K1357" t="str">
        <f t="shared" si="128"/>
        <v>debit</v>
      </c>
      <c r="L1357" t="str">
        <f t="shared" si="131"/>
        <v>insert into dbax_defi_conc (pref_conc, codi_conc, tipo_conc, tipo_peri, tipo_valo, tipo_cuen) values ('cl-cs','ParticipacionReaseguroEnReservasSegurosPrevisionales','concepto','instant','xbrli:monetaryItemType','debit')</v>
      </c>
    </row>
    <row r="1358" spans="1:12" x14ac:dyDescent="0.25">
      <c r="A1358" t="s">
        <v>647</v>
      </c>
      <c r="B1358" t="s">
        <v>303</v>
      </c>
      <c r="C1358" t="s">
        <v>392</v>
      </c>
      <c r="D1358" t="s">
        <v>310</v>
      </c>
      <c r="E1358" t="s">
        <v>311</v>
      </c>
      <c r="F1358" t="s">
        <v>78</v>
      </c>
      <c r="G1358" s="1" t="str">
        <f t="shared" si="126"/>
        <v>cl-cs_ParticipacionReaseguroEnReservasTecnicas</v>
      </c>
      <c r="H1358" t="str">
        <f t="shared" si="129"/>
        <v>cl-cs</v>
      </c>
      <c r="I1358" t="str">
        <f t="shared" si="130"/>
        <v>ParticipacionReaseguroEnReservasTecnicas</v>
      </c>
      <c r="J1358" t="str">
        <f t="shared" si="127"/>
        <v>concepto</v>
      </c>
      <c r="K1358" t="str">
        <f t="shared" si="128"/>
        <v>debit</v>
      </c>
      <c r="L1358" t="str">
        <f t="shared" si="131"/>
        <v>insert into dbax_defi_conc (pref_conc, codi_conc, tipo_conc, tipo_peri, tipo_valo, tipo_cuen) values ('cl-cs','ParticipacionReaseguroEnReservasTecnicas','concepto','instant','xbrli:monetaryItemType','debit')</v>
      </c>
    </row>
    <row r="1359" spans="1:12" x14ac:dyDescent="0.25">
      <c r="A1359" t="s">
        <v>1335</v>
      </c>
      <c r="B1359" t="s">
        <v>303</v>
      </c>
      <c r="C1359" t="s">
        <v>304</v>
      </c>
      <c r="D1359" t="s">
        <v>305</v>
      </c>
      <c r="E1359" t="s">
        <v>306</v>
      </c>
      <c r="F1359" t="s">
        <v>78</v>
      </c>
      <c r="G1359" s="1" t="str">
        <f t="shared" si="126"/>
        <v>cl-cs_ParticipacionReaseguroEnReservasTecnicasBrutoMiembro</v>
      </c>
      <c r="H1359" t="str">
        <f t="shared" si="129"/>
        <v>cl-cs</v>
      </c>
      <c r="I1359" t="str">
        <f t="shared" si="130"/>
        <v>ParticipacionReaseguroEnReservasTecnicasBrutoMiembro</v>
      </c>
      <c r="J1359" t="str">
        <f t="shared" si="127"/>
        <v>concepto</v>
      </c>
      <c r="K1359" t="str">
        <f t="shared" si="128"/>
        <v>abstract</v>
      </c>
      <c r="L1359" t="str">
        <f t="shared" si="131"/>
        <v>insert into dbax_defi_conc (pref_conc, codi_conc, tipo_conc, tipo_peri, tipo_valo, tipo_cuen) values ('cl-cs','ParticipacionReaseguroEnReservasTecnicasBrutoMiembro','concepto','duration','nonnum:domainItemType','abstract')</v>
      </c>
    </row>
    <row r="1360" spans="1:12" x14ac:dyDescent="0.25">
      <c r="A1360" t="s">
        <v>1336</v>
      </c>
      <c r="B1360" t="s">
        <v>303</v>
      </c>
      <c r="C1360" t="s">
        <v>304</v>
      </c>
      <c r="D1360" t="s">
        <v>305</v>
      </c>
      <c r="E1360" t="s">
        <v>306</v>
      </c>
      <c r="F1360" t="s">
        <v>78</v>
      </c>
      <c r="G1360" s="1" t="str">
        <f t="shared" si="126"/>
        <v>cl-cs_ParticipacionReaseguroEnReservasTecnicasMiembro</v>
      </c>
      <c r="H1360" t="str">
        <f t="shared" si="129"/>
        <v>cl-cs</v>
      </c>
      <c r="I1360" t="str">
        <f t="shared" si="130"/>
        <v>ParticipacionReaseguroEnReservasTecnicasMiembro</v>
      </c>
      <c r="J1360" t="str">
        <f t="shared" si="127"/>
        <v>concepto</v>
      </c>
      <c r="K1360" t="str">
        <f t="shared" si="128"/>
        <v>abstract</v>
      </c>
      <c r="L1360" t="str">
        <f t="shared" si="131"/>
        <v>insert into dbax_defi_conc (pref_conc, codi_conc, tipo_conc, tipo_peri, tipo_valo, tipo_cuen) values ('cl-cs','ParticipacionReaseguroEnReservasTecnicasMiembro','concepto','duration','nonnum:domainItemType','abstract')</v>
      </c>
    </row>
    <row r="1361" spans="1:12" x14ac:dyDescent="0.25">
      <c r="A1361" t="s">
        <v>1337</v>
      </c>
      <c r="B1361" t="s">
        <v>303</v>
      </c>
      <c r="C1361" t="s">
        <v>304</v>
      </c>
      <c r="D1361" t="s">
        <v>317</v>
      </c>
      <c r="E1361" t="s">
        <v>306</v>
      </c>
      <c r="F1361" t="s">
        <v>78</v>
      </c>
      <c r="G1361" s="1" t="str">
        <f t="shared" si="126"/>
        <v>cl-cs_ParticipacionReaseguroEnReservasTecnicasSinopsis</v>
      </c>
      <c r="H1361" t="str">
        <f t="shared" si="129"/>
        <v>cl-cs</v>
      </c>
      <c r="I1361" t="str">
        <f t="shared" si="130"/>
        <v>ParticipacionReaseguroEnReservasTecnicasSinopsis</v>
      </c>
      <c r="J1361" t="str">
        <f t="shared" si="127"/>
        <v>concepto</v>
      </c>
      <c r="K1361" t="str">
        <f t="shared" si="128"/>
        <v>abstract</v>
      </c>
      <c r="L1361" t="str">
        <f t="shared" si="131"/>
        <v>insert into dbax_defi_conc (pref_conc, codi_conc, tipo_conc, tipo_peri, tipo_valo, tipo_cuen) values ('cl-cs','ParticipacionReaseguroEnReservasTecnicasSinopsis','concepto','duration','xbrli:stringItemType','abstract')</v>
      </c>
    </row>
    <row r="1362" spans="1:12" x14ac:dyDescent="0.25">
      <c r="A1362" t="s">
        <v>1338</v>
      </c>
      <c r="B1362" t="s">
        <v>324</v>
      </c>
      <c r="C1362" t="s">
        <v>304</v>
      </c>
      <c r="D1362" t="s">
        <v>317</v>
      </c>
      <c r="E1362" t="s">
        <v>306</v>
      </c>
      <c r="F1362" t="s">
        <v>78</v>
      </c>
      <c r="G1362" s="1" t="str">
        <f t="shared" si="126"/>
        <v>cl-cs_ParticipacionReaseguroEnReservasTecnicasTabla</v>
      </c>
      <c r="H1362" t="str">
        <f t="shared" si="129"/>
        <v>cl-cs</v>
      </c>
      <c r="I1362" t="str">
        <f t="shared" si="130"/>
        <v>ParticipacionReaseguroEnReservasTecnicasTabla</v>
      </c>
      <c r="J1362" t="str">
        <f t="shared" si="127"/>
        <v>hipercubo</v>
      </c>
      <c r="K1362" t="str">
        <f t="shared" si="128"/>
        <v>abstract</v>
      </c>
      <c r="L1362" t="str">
        <f t="shared" si="131"/>
        <v>insert into dbax_defi_conc (pref_conc, codi_conc, tipo_conc, tipo_peri, tipo_valo, tipo_cuen) values ('cl-cs','ParticipacionReaseguroEnReservasTecnicasTabla','hipercubo','duration','xbrli:stringItemType','abstract')</v>
      </c>
    </row>
    <row r="1363" spans="1:12" x14ac:dyDescent="0.25">
      <c r="A1363" t="s">
        <v>1339</v>
      </c>
      <c r="B1363" t="s">
        <v>303</v>
      </c>
      <c r="C1363" t="s">
        <v>304</v>
      </c>
      <c r="D1363" t="s">
        <v>305</v>
      </c>
      <c r="E1363" t="s">
        <v>306</v>
      </c>
      <c r="F1363" t="s">
        <v>78</v>
      </c>
      <c r="G1363" s="1" t="str">
        <f t="shared" si="126"/>
        <v>cl-cs_PasivoPorReservaMiembro</v>
      </c>
      <c r="H1363" t="str">
        <f t="shared" si="129"/>
        <v>cl-cs</v>
      </c>
      <c r="I1363" t="str">
        <f t="shared" si="130"/>
        <v>PasivoPorReservaMiembro</v>
      </c>
      <c r="J1363" t="str">
        <f t="shared" si="127"/>
        <v>concepto</v>
      </c>
      <c r="K1363" t="str">
        <f t="shared" si="128"/>
        <v>abstract</v>
      </c>
      <c r="L1363" t="str">
        <f t="shared" si="131"/>
        <v>insert into dbax_defi_conc (pref_conc, codi_conc, tipo_conc, tipo_peri, tipo_valo, tipo_cuen) values ('cl-cs','PasivoPorReservaMiembro','concepto','duration','nonnum:domainItemType','abstract')</v>
      </c>
    </row>
    <row r="1364" spans="1:12" x14ac:dyDescent="0.25">
      <c r="A1364" t="s">
        <v>1340</v>
      </c>
      <c r="B1364" t="s">
        <v>330</v>
      </c>
      <c r="C1364" t="s">
        <v>304</v>
      </c>
      <c r="D1364" t="s">
        <v>317</v>
      </c>
      <c r="E1364" t="s">
        <v>306</v>
      </c>
      <c r="F1364" t="s">
        <v>78</v>
      </c>
      <c r="G1364" s="1" t="str">
        <f t="shared" si="126"/>
        <v>cl-cs_PasivoPorReservasTecnicasEje</v>
      </c>
      <c r="H1364" t="str">
        <f t="shared" si="129"/>
        <v>cl-cs</v>
      </c>
      <c r="I1364" t="str">
        <f t="shared" si="130"/>
        <v>PasivoPorReservasTecnicasEje</v>
      </c>
      <c r="J1364" t="str">
        <f t="shared" si="127"/>
        <v>dimension</v>
      </c>
      <c r="K1364" t="str">
        <f t="shared" si="128"/>
        <v>abstract</v>
      </c>
      <c r="L1364" t="str">
        <f t="shared" si="131"/>
        <v>insert into dbax_defi_conc (pref_conc, codi_conc, tipo_conc, tipo_peri, tipo_valo, tipo_cuen) values ('cl-cs','PasivoPorReservasTecnicasEje','dimension','duration','xbrli:stringItemType','abstract')</v>
      </c>
    </row>
    <row r="1365" spans="1:12" x14ac:dyDescent="0.25">
      <c r="A1365" t="s">
        <v>1341</v>
      </c>
      <c r="B1365" t="s">
        <v>303</v>
      </c>
      <c r="C1365" t="s">
        <v>304</v>
      </c>
      <c r="D1365" t="s">
        <v>580</v>
      </c>
      <c r="E1365" t="s">
        <v>349</v>
      </c>
      <c r="F1365" t="s">
        <v>78</v>
      </c>
      <c r="G1365" s="1" t="str">
        <f t="shared" si="126"/>
        <v>cl-cs_PrincipalesSupuestosCaracteristicasYFrecuenciaCalibracionBloqueDeTexto</v>
      </c>
      <c r="H1365" t="str">
        <f t="shared" si="129"/>
        <v>cl-cs</v>
      </c>
      <c r="I1365" t="str">
        <f t="shared" si="130"/>
        <v>PrincipalesSupuestosCaracteristicasYFrecuenciaCalibracionBloqueDeTexto</v>
      </c>
      <c r="J1365" t="str">
        <f t="shared" si="127"/>
        <v>concepto</v>
      </c>
      <c r="K1365" t="str">
        <f t="shared" si="128"/>
        <v/>
      </c>
      <c r="L1365" t="str">
        <f t="shared" si="131"/>
        <v>insert into dbax_defi_conc (pref_conc, codi_conc, tipo_conc, tipo_peri, tipo_valo, tipo_cuen) values ('cl-cs','PrincipalesSupuestosCaracteristicasYFrecuenciaCalibracionBloqueDeTexto','concepto','duration','nonnum:escapedItemType','')</v>
      </c>
    </row>
    <row r="1366" spans="1:12" x14ac:dyDescent="0.25">
      <c r="A1366" t="s">
        <v>664</v>
      </c>
      <c r="B1366" t="s">
        <v>303</v>
      </c>
      <c r="C1366" t="s">
        <v>392</v>
      </c>
      <c r="D1366" t="s">
        <v>310</v>
      </c>
      <c r="E1366" t="s">
        <v>315</v>
      </c>
      <c r="F1366" t="s">
        <v>78</v>
      </c>
      <c r="G1366" s="1" t="str">
        <f t="shared" si="126"/>
        <v>cl-cs_ReservaDeRiesgoEnCurso</v>
      </c>
      <c r="H1366" t="str">
        <f t="shared" si="129"/>
        <v>cl-cs</v>
      </c>
      <c r="I1366" t="str">
        <f t="shared" si="130"/>
        <v>ReservaDeRiesgoEnCurso</v>
      </c>
      <c r="J1366" t="str">
        <f t="shared" si="127"/>
        <v>concepto</v>
      </c>
      <c r="K1366" t="str">
        <f t="shared" si="128"/>
        <v>credit</v>
      </c>
      <c r="L1366" t="str">
        <f t="shared" si="131"/>
        <v>insert into dbax_defi_conc (pref_conc, codi_conc, tipo_conc, tipo_peri, tipo_valo, tipo_cuen) values ('cl-cs','ReservaDeRiesgoEnCurso','concepto','instant','xbrli:monetaryItemType','credit')</v>
      </c>
    </row>
    <row r="1367" spans="1:12" x14ac:dyDescent="0.25">
      <c r="A1367" t="s">
        <v>665</v>
      </c>
      <c r="B1367" t="s">
        <v>303</v>
      </c>
      <c r="C1367" t="s">
        <v>392</v>
      </c>
      <c r="D1367" t="s">
        <v>310</v>
      </c>
      <c r="E1367" t="s">
        <v>315</v>
      </c>
      <c r="F1367" t="s">
        <v>78</v>
      </c>
      <c r="G1367" s="1" t="str">
        <f t="shared" si="126"/>
        <v>cl-cs_ReservaDeSiniestros</v>
      </c>
      <c r="H1367" t="str">
        <f t="shared" si="129"/>
        <v>cl-cs</v>
      </c>
      <c r="I1367" t="str">
        <f t="shared" si="130"/>
        <v>ReservaDeSiniestros</v>
      </c>
      <c r="J1367" t="str">
        <f t="shared" si="127"/>
        <v>concepto</v>
      </c>
      <c r="K1367" t="str">
        <f t="shared" si="128"/>
        <v>credit</v>
      </c>
      <c r="L1367" t="str">
        <f t="shared" si="131"/>
        <v>insert into dbax_defi_conc (pref_conc, codi_conc, tipo_conc, tipo_peri, tipo_valo, tipo_cuen) values ('cl-cs','ReservaDeSiniestros','concepto','instant','xbrli:monetaryItemType','credit')</v>
      </c>
    </row>
    <row r="1368" spans="1:12" x14ac:dyDescent="0.25">
      <c r="A1368" t="s">
        <v>666</v>
      </c>
      <c r="B1368" t="s">
        <v>303</v>
      </c>
      <c r="C1368" t="s">
        <v>392</v>
      </c>
      <c r="D1368" t="s">
        <v>310</v>
      </c>
      <c r="E1368" t="s">
        <v>315</v>
      </c>
      <c r="F1368" t="s">
        <v>78</v>
      </c>
      <c r="G1368" s="1" t="str">
        <f t="shared" si="126"/>
        <v>cl-cs_ReservaInsuficienciaPrima</v>
      </c>
      <c r="H1368" t="str">
        <f t="shared" si="129"/>
        <v>cl-cs</v>
      </c>
      <c r="I1368" t="str">
        <f t="shared" si="130"/>
        <v>ReservaInsuficienciaPrima</v>
      </c>
      <c r="J1368" t="str">
        <f t="shared" si="127"/>
        <v>concepto</v>
      </c>
      <c r="K1368" t="str">
        <f t="shared" si="128"/>
        <v>credit</v>
      </c>
      <c r="L1368" t="str">
        <f t="shared" si="131"/>
        <v>insert into dbax_defi_conc (pref_conc, codi_conc, tipo_conc, tipo_peri, tipo_valo, tipo_cuen) values ('cl-cs','ReservaInsuficienciaPrima','concepto','instant','xbrli:monetaryItemType','credit')</v>
      </c>
    </row>
    <row r="1369" spans="1:12" x14ac:dyDescent="0.25">
      <c r="A1369" t="s">
        <v>667</v>
      </c>
      <c r="B1369" t="s">
        <v>303</v>
      </c>
      <c r="C1369" t="s">
        <v>392</v>
      </c>
      <c r="D1369" t="s">
        <v>310</v>
      </c>
      <c r="E1369" t="s">
        <v>315</v>
      </c>
      <c r="F1369" t="s">
        <v>78</v>
      </c>
      <c r="G1369" s="1" t="str">
        <f t="shared" si="126"/>
        <v>cl-cs_ReservaMatematica</v>
      </c>
      <c r="H1369" t="str">
        <f t="shared" si="129"/>
        <v>cl-cs</v>
      </c>
      <c r="I1369" t="str">
        <f t="shared" si="130"/>
        <v>ReservaMatematica</v>
      </c>
      <c r="J1369" t="str">
        <f t="shared" si="127"/>
        <v>concepto</v>
      </c>
      <c r="K1369" t="str">
        <f t="shared" si="128"/>
        <v>credit</v>
      </c>
      <c r="L1369" t="str">
        <f t="shared" si="131"/>
        <v>insert into dbax_defi_conc (pref_conc, codi_conc, tipo_conc, tipo_peri, tipo_valo, tipo_cuen) values ('cl-cs','ReservaMatematica','concepto','instant','xbrli:monetaryItemType','credit')</v>
      </c>
    </row>
    <row r="1370" spans="1:12" x14ac:dyDescent="0.25">
      <c r="A1370" t="s">
        <v>668</v>
      </c>
      <c r="B1370" t="s">
        <v>303</v>
      </c>
      <c r="C1370" t="s">
        <v>392</v>
      </c>
      <c r="D1370" t="s">
        <v>310</v>
      </c>
      <c r="E1370" t="s">
        <v>315</v>
      </c>
      <c r="F1370" t="s">
        <v>78</v>
      </c>
      <c r="G1370" s="1" t="str">
        <f t="shared" si="126"/>
        <v>cl-cs_ReservaRentasPrivadas</v>
      </c>
      <c r="H1370" t="str">
        <f t="shared" si="129"/>
        <v>cl-cs</v>
      </c>
      <c r="I1370" t="str">
        <f t="shared" si="130"/>
        <v>ReservaRentasPrivadas</v>
      </c>
      <c r="J1370" t="str">
        <f t="shared" si="127"/>
        <v>concepto</v>
      </c>
      <c r="K1370" t="str">
        <f t="shared" si="128"/>
        <v>credit</v>
      </c>
      <c r="L1370" t="str">
        <f t="shared" si="131"/>
        <v>insert into dbax_defi_conc (pref_conc, codi_conc, tipo_conc, tipo_peri, tipo_valo, tipo_cuen) values ('cl-cs','ReservaRentasPrivadas','concepto','instant','xbrli:monetaryItemType','credit')</v>
      </c>
    </row>
    <row r="1371" spans="1:12" x14ac:dyDescent="0.25">
      <c r="A1371" t="s">
        <v>670</v>
      </c>
      <c r="B1371" t="s">
        <v>303</v>
      </c>
      <c r="C1371" t="s">
        <v>392</v>
      </c>
      <c r="D1371" t="s">
        <v>310</v>
      </c>
      <c r="E1371" t="s">
        <v>315</v>
      </c>
      <c r="F1371" t="s">
        <v>78</v>
      </c>
      <c r="G1371" s="1" t="str">
        <f t="shared" si="126"/>
        <v>cl-cs_ReservasRentasVitalicias</v>
      </c>
      <c r="H1371" t="str">
        <f t="shared" si="129"/>
        <v>cl-cs</v>
      </c>
      <c r="I1371" t="str">
        <f t="shared" si="130"/>
        <v>ReservasRentasVitalicias</v>
      </c>
      <c r="J1371" t="str">
        <f t="shared" si="127"/>
        <v>concepto</v>
      </c>
      <c r="K1371" t="str">
        <f t="shared" si="128"/>
        <v>credit</v>
      </c>
      <c r="L1371" t="str">
        <f t="shared" si="131"/>
        <v>insert into dbax_defi_conc (pref_conc, codi_conc, tipo_conc, tipo_peri, tipo_valo, tipo_cuen) values ('cl-cs','ReservasRentasVitalicias','concepto','instant','xbrli:monetaryItemType','credit')</v>
      </c>
    </row>
    <row r="1372" spans="1:12" x14ac:dyDescent="0.25">
      <c r="A1372" t="s">
        <v>671</v>
      </c>
      <c r="B1372" t="s">
        <v>303</v>
      </c>
      <c r="C1372" t="s">
        <v>392</v>
      </c>
      <c r="D1372" t="s">
        <v>310</v>
      </c>
      <c r="E1372" t="s">
        <v>315</v>
      </c>
      <c r="F1372" t="s">
        <v>78</v>
      </c>
      <c r="G1372" s="1" t="str">
        <f t="shared" si="126"/>
        <v>cl-cs_ReservasSeguroInvalidezSobrevivencia</v>
      </c>
      <c r="H1372" t="str">
        <f t="shared" si="129"/>
        <v>cl-cs</v>
      </c>
      <c r="I1372" t="str">
        <f t="shared" si="130"/>
        <v>ReservasSeguroInvalidezSobrevivencia</v>
      </c>
      <c r="J1372" t="str">
        <f t="shared" si="127"/>
        <v>concepto</v>
      </c>
      <c r="K1372" t="str">
        <f t="shared" si="128"/>
        <v>credit</v>
      </c>
      <c r="L1372" t="str">
        <f t="shared" si="131"/>
        <v>insert into dbax_defi_conc (pref_conc, codi_conc, tipo_conc, tipo_peri, tipo_valo, tipo_cuen) values ('cl-cs','ReservasSeguroInvalidezSobrevivencia','concepto','instant','xbrli:monetaryItemType','credit')</v>
      </c>
    </row>
    <row r="1373" spans="1:12" x14ac:dyDescent="0.25">
      <c r="A1373" t="s">
        <v>1345</v>
      </c>
      <c r="B1373" t="s">
        <v>303</v>
      </c>
      <c r="C1373" t="s">
        <v>304</v>
      </c>
      <c r="D1373" t="s">
        <v>317</v>
      </c>
      <c r="E1373" t="s">
        <v>306</v>
      </c>
      <c r="F1373" t="s">
        <v>78</v>
      </c>
      <c r="G1373" s="1" t="str">
        <f t="shared" si="126"/>
        <v>cl-cs_ReservasSegurosDeVidaSinopsis</v>
      </c>
      <c r="H1373" t="str">
        <f t="shared" si="129"/>
        <v>cl-cs</v>
      </c>
      <c r="I1373" t="str">
        <f t="shared" si="130"/>
        <v>ReservasSegurosDeVidaSinopsis</v>
      </c>
      <c r="J1373" t="str">
        <f t="shared" si="127"/>
        <v>concepto</v>
      </c>
      <c r="K1373" t="str">
        <f t="shared" si="128"/>
        <v>abstract</v>
      </c>
      <c r="L1373" t="str">
        <f t="shared" si="131"/>
        <v>insert into dbax_defi_conc (pref_conc, codi_conc, tipo_conc, tipo_peri, tipo_valo, tipo_cuen) values ('cl-cs','ReservasSegurosDeVidaSinopsis','concepto','duration','xbrli:stringItemType','abstract')</v>
      </c>
    </row>
    <row r="1374" spans="1:12" x14ac:dyDescent="0.25">
      <c r="A1374" t="s">
        <v>672</v>
      </c>
      <c r="B1374" t="s">
        <v>303</v>
      </c>
      <c r="C1374" t="s">
        <v>392</v>
      </c>
      <c r="D1374" t="s">
        <v>310</v>
      </c>
      <c r="E1374" t="s">
        <v>315</v>
      </c>
      <c r="F1374" t="s">
        <v>78</v>
      </c>
      <c r="G1374" s="1" t="str">
        <f t="shared" si="126"/>
        <v>cl-cs_ReservasSegurosPrevisionales</v>
      </c>
      <c r="H1374" t="str">
        <f t="shared" si="129"/>
        <v>cl-cs</v>
      </c>
      <c r="I1374" t="str">
        <f t="shared" si="130"/>
        <v>ReservasSegurosPrevisionales</v>
      </c>
      <c r="J1374" t="str">
        <f t="shared" si="127"/>
        <v>concepto</v>
      </c>
      <c r="K1374" t="str">
        <f t="shared" si="128"/>
        <v>credit</v>
      </c>
      <c r="L1374" t="str">
        <f t="shared" si="131"/>
        <v>insert into dbax_defi_conc (pref_conc, codi_conc, tipo_conc, tipo_peri, tipo_valo, tipo_cuen) values ('cl-cs','ReservasSegurosPrevisionales','concepto','instant','xbrli:monetaryItemType','credit')</v>
      </c>
    </row>
    <row r="1375" spans="1:12" x14ac:dyDescent="0.25">
      <c r="A1375" t="s">
        <v>673</v>
      </c>
      <c r="B1375" t="s">
        <v>303</v>
      </c>
      <c r="C1375" t="s">
        <v>392</v>
      </c>
      <c r="D1375" t="s">
        <v>310</v>
      </c>
      <c r="E1375" t="s">
        <v>315</v>
      </c>
      <c r="F1375" t="s">
        <v>78</v>
      </c>
      <c r="G1375" s="1" t="str">
        <f t="shared" si="126"/>
        <v>cl-cs_ReservasTecnicas</v>
      </c>
      <c r="H1375" t="str">
        <f t="shared" si="129"/>
        <v>cl-cs</v>
      </c>
      <c r="I1375" t="str">
        <f t="shared" si="130"/>
        <v>ReservasTecnicas</v>
      </c>
      <c r="J1375" t="str">
        <f t="shared" si="127"/>
        <v>concepto</v>
      </c>
      <c r="K1375" t="str">
        <f t="shared" si="128"/>
        <v>credit</v>
      </c>
      <c r="L1375" t="str">
        <f t="shared" si="131"/>
        <v>insert into dbax_defi_conc (pref_conc, codi_conc, tipo_conc, tipo_peri, tipo_valo, tipo_cuen) values ('cl-cs','ReservasTecnicas','concepto','instant','xbrli:monetaryItemType','credit')</v>
      </c>
    </row>
    <row r="1376" spans="1:12" x14ac:dyDescent="0.25">
      <c r="A1376" t="s">
        <v>1343</v>
      </c>
      <c r="B1376" t="s">
        <v>303</v>
      </c>
      <c r="C1376" t="s">
        <v>304</v>
      </c>
      <c r="D1376" t="s">
        <v>317</v>
      </c>
      <c r="E1376" t="s">
        <v>306</v>
      </c>
      <c r="F1376" t="s">
        <v>78</v>
      </c>
      <c r="G1376" s="1" t="str">
        <f t="shared" si="126"/>
        <v>cl-cs_ReservasTecnicasSinopsis</v>
      </c>
      <c r="H1376" t="str">
        <f t="shared" si="129"/>
        <v>cl-cs</v>
      </c>
      <c r="I1376" t="str">
        <f t="shared" si="130"/>
        <v>ReservasTecnicasSinopsis</v>
      </c>
      <c r="J1376" t="str">
        <f t="shared" si="127"/>
        <v>concepto</v>
      </c>
      <c r="K1376" t="str">
        <f t="shared" si="128"/>
        <v>abstract</v>
      </c>
      <c r="L1376" t="str">
        <f t="shared" si="131"/>
        <v>insert into dbax_defi_conc (pref_conc, codi_conc, tipo_conc, tipo_peri, tipo_valo, tipo_cuen) values ('cl-cs','ReservasTecnicasSinopsis','concepto','duration','xbrli:stringItemType','abstract')</v>
      </c>
    </row>
    <row r="1377" spans="1:12" x14ac:dyDescent="0.25">
      <c r="A1377" t="s">
        <v>1344</v>
      </c>
      <c r="B1377" t="s">
        <v>324</v>
      </c>
      <c r="C1377" t="s">
        <v>304</v>
      </c>
      <c r="D1377" t="s">
        <v>317</v>
      </c>
      <c r="E1377" t="s">
        <v>306</v>
      </c>
      <c r="F1377" t="s">
        <v>78</v>
      </c>
      <c r="G1377" s="1" t="str">
        <f t="shared" si="126"/>
        <v>cl-cs_ReservasTecnicasTabla</v>
      </c>
      <c r="H1377" t="str">
        <f t="shared" si="129"/>
        <v>cl-cs</v>
      </c>
      <c r="I1377" t="str">
        <f t="shared" si="130"/>
        <v>ReservasTecnicasTabla</v>
      </c>
      <c r="J1377" t="str">
        <f t="shared" si="127"/>
        <v>hipercubo</v>
      </c>
      <c r="K1377" t="str">
        <f t="shared" si="128"/>
        <v>abstract</v>
      </c>
      <c r="L1377" t="str">
        <f t="shared" si="131"/>
        <v>insert into dbax_defi_conc (pref_conc, codi_conc, tipo_conc, tipo_peri, tipo_valo, tipo_cuen) values ('cl-cs','ReservasTecnicasTabla','hipercubo','duration','xbrli:stringItemType','abstract')</v>
      </c>
    </row>
    <row r="1378" spans="1:12" x14ac:dyDescent="0.25">
      <c r="A1378" t="s">
        <v>674</v>
      </c>
      <c r="B1378" t="s">
        <v>303</v>
      </c>
      <c r="C1378" t="s">
        <v>392</v>
      </c>
      <c r="D1378" t="s">
        <v>310</v>
      </c>
      <c r="E1378" t="s">
        <v>315</v>
      </c>
      <c r="F1378" t="s">
        <v>78</v>
      </c>
      <c r="G1378" s="1" t="str">
        <f t="shared" si="126"/>
        <v>cl-cs_ReservaValorDelFondo</v>
      </c>
      <c r="H1378" t="str">
        <f t="shared" si="129"/>
        <v>cl-cs</v>
      </c>
      <c r="I1378" t="str">
        <f t="shared" si="130"/>
        <v>ReservaValorDelFondo</v>
      </c>
      <c r="J1378" t="str">
        <f t="shared" si="127"/>
        <v>concepto</v>
      </c>
      <c r="K1378" t="str">
        <f t="shared" si="128"/>
        <v>credit</v>
      </c>
      <c r="L1378" t="str">
        <f t="shared" si="131"/>
        <v>insert into dbax_defi_conc (pref_conc, codi_conc, tipo_conc, tipo_peri, tipo_valo, tipo_cuen) values ('cl-cs','ReservaValorDelFondo','concepto','instant','xbrli:monetaryItemType','credit')</v>
      </c>
    </row>
    <row r="1379" spans="1:12" x14ac:dyDescent="0.25">
      <c r="A1379" t="s">
        <v>1346</v>
      </c>
      <c r="B1379" t="s">
        <v>303</v>
      </c>
      <c r="C1379" t="s">
        <v>304</v>
      </c>
      <c r="D1379" t="s">
        <v>317</v>
      </c>
      <c r="E1379" t="s">
        <v>349</v>
      </c>
      <c r="F1379" t="s">
        <v>78</v>
      </c>
      <c r="G1379" s="1" t="str">
        <f t="shared" si="126"/>
        <v>cl-cs_AjustesPeriodosAnterioresOtrosCambiosContables</v>
      </c>
      <c r="H1379" t="str">
        <f t="shared" si="129"/>
        <v>cl-cs</v>
      </c>
      <c r="I1379" t="str">
        <f t="shared" si="130"/>
        <v>AjustesPeriodosAnterioresOtrosCambiosContables</v>
      </c>
      <c r="J1379" t="str">
        <f t="shared" si="127"/>
        <v>concepto</v>
      </c>
      <c r="K1379" t="str">
        <f t="shared" si="128"/>
        <v/>
      </c>
      <c r="L1379" t="str">
        <f t="shared" si="131"/>
        <v>insert into dbax_defi_conc (pref_conc, codi_conc, tipo_conc, tipo_peri, tipo_valo, tipo_cuen) values ('cl-cs','AjustesPeriodosAnterioresOtrosCambiosContables','concepto','duration','xbrli:stringItemType','')</v>
      </c>
    </row>
    <row r="1380" spans="1:12" x14ac:dyDescent="0.25">
      <c r="A1380" t="s">
        <v>1347</v>
      </c>
      <c r="B1380" t="s">
        <v>303</v>
      </c>
      <c r="C1380" t="s">
        <v>304</v>
      </c>
      <c r="D1380" t="s">
        <v>317</v>
      </c>
      <c r="E1380" t="s">
        <v>349</v>
      </c>
      <c r="F1380" t="s">
        <v>78</v>
      </c>
      <c r="G1380" s="1" t="str">
        <f t="shared" si="126"/>
        <v>cl-cs_BasesMedicion</v>
      </c>
      <c r="H1380" t="str">
        <f t="shared" si="129"/>
        <v>cl-cs</v>
      </c>
      <c r="I1380" t="str">
        <f t="shared" si="130"/>
        <v>BasesMedicion</v>
      </c>
      <c r="J1380" t="str">
        <f t="shared" si="127"/>
        <v>concepto</v>
      </c>
      <c r="K1380" t="str">
        <f t="shared" si="128"/>
        <v/>
      </c>
      <c r="L1380" t="str">
        <f t="shared" si="131"/>
        <v>insert into dbax_defi_conc (pref_conc, codi_conc, tipo_conc, tipo_peri, tipo_valo, tipo_cuen) values ('cl-cs','BasesMedicion','concepto','duration','xbrli:stringItemType','')</v>
      </c>
    </row>
    <row r="1381" spans="1:12" x14ac:dyDescent="0.25">
      <c r="A1381" t="s">
        <v>1348</v>
      </c>
      <c r="B1381" t="s">
        <v>303</v>
      </c>
      <c r="C1381" t="s">
        <v>304</v>
      </c>
      <c r="D1381" t="s">
        <v>317</v>
      </c>
      <c r="E1381" t="s">
        <v>349</v>
      </c>
      <c r="F1381" t="s">
        <v>78</v>
      </c>
      <c r="G1381" s="1" t="str">
        <f t="shared" si="126"/>
        <v>cl-cs_DeclaracionCumplimiento</v>
      </c>
      <c r="H1381" t="str">
        <f t="shared" si="129"/>
        <v>cl-cs</v>
      </c>
      <c r="I1381" t="str">
        <f t="shared" si="130"/>
        <v>DeclaracionCumplimiento</v>
      </c>
      <c r="J1381" t="str">
        <f t="shared" si="127"/>
        <v>concepto</v>
      </c>
      <c r="K1381" t="str">
        <f t="shared" si="128"/>
        <v/>
      </c>
      <c r="L1381" t="str">
        <f t="shared" si="131"/>
        <v>insert into dbax_defi_conc (pref_conc, codi_conc, tipo_conc, tipo_peri, tipo_valo, tipo_cuen) values ('cl-cs','DeclaracionCumplimiento','concepto','duration','xbrli:stringItemType','')</v>
      </c>
    </row>
    <row r="1382" spans="1:12" x14ac:dyDescent="0.25">
      <c r="A1382" t="s">
        <v>1349</v>
      </c>
      <c r="B1382" t="s">
        <v>303</v>
      </c>
      <c r="C1382" t="s">
        <v>304</v>
      </c>
      <c r="D1382" t="s">
        <v>317</v>
      </c>
      <c r="E1382" t="s">
        <v>349</v>
      </c>
      <c r="F1382" t="s">
        <v>78</v>
      </c>
      <c r="G1382" s="1" t="str">
        <f t="shared" si="126"/>
        <v>cl-cs_EntidadNoAplicaRequerimientoEstablecido</v>
      </c>
      <c r="H1382" t="str">
        <f t="shared" si="129"/>
        <v>cl-cs</v>
      </c>
      <c r="I1382" t="str">
        <f t="shared" si="130"/>
        <v>EntidadNoAplicaRequerimientoEstablecido</v>
      </c>
      <c r="J1382" t="str">
        <f t="shared" si="127"/>
        <v>concepto</v>
      </c>
      <c r="K1382" t="str">
        <f t="shared" si="128"/>
        <v/>
      </c>
      <c r="L1382" t="str">
        <f t="shared" si="131"/>
        <v>insert into dbax_defi_conc (pref_conc, codi_conc, tipo_conc, tipo_peri, tipo_valo, tipo_cuen) values ('cl-cs','EntidadNoAplicaRequerimientoEstablecido','concepto','duration','xbrli:stringItemType','')</v>
      </c>
    </row>
    <row r="1383" spans="1:12" x14ac:dyDescent="0.25">
      <c r="A1383" t="s">
        <v>1350</v>
      </c>
      <c r="B1383" t="s">
        <v>303</v>
      </c>
      <c r="C1383" t="s">
        <v>304</v>
      </c>
      <c r="D1383" t="s">
        <v>317</v>
      </c>
      <c r="E1383" t="s">
        <v>349</v>
      </c>
      <c r="F1383" t="s">
        <v>78</v>
      </c>
      <c r="G1383" s="1" t="str">
        <f t="shared" si="126"/>
        <v>cl-cs_HipotesisNegocioEnMarcha</v>
      </c>
      <c r="H1383" t="str">
        <f t="shared" si="129"/>
        <v>cl-cs</v>
      </c>
      <c r="I1383" t="str">
        <f t="shared" si="130"/>
        <v>HipotesisNegocioEnMarcha</v>
      </c>
      <c r="J1383" t="str">
        <f t="shared" si="127"/>
        <v>concepto</v>
      </c>
      <c r="K1383" t="str">
        <f t="shared" si="128"/>
        <v/>
      </c>
      <c r="L1383" t="str">
        <f t="shared" si="131"/>
        <v>insert into dbax_defi_conc (pref_conc, codi_conc, tipo_conc, tipo_peri, tipo_valo, tipo_cuen) values ('cl-cs','HipotesisNegocioEnMarcha','concepto','duration','xbrli:stringItemType','')</v>
      </c>
    </row>
    <row r="1384" spans="1:12" x14ac:dyDescent="0.25">
      <c r="A1384" t="s">
        <v>1351</v>
      </c>
      <c r="B1384" t="s">
        <v>303</v>
      </c>
      <c r="C1384" t="s">
        <v>304</v>
      </c>
      <c r="D1384" t="s">
        <v>317</v>
      </c>
      <c r="E1384" t="s">
        <v>306</v>
      </c>
      <c r="F1384" t="s">
        <v>78</v>
      </c>
      <c r="G1384" s="1" t="str">
        <f t="shared" si="126"/>
        <v>cl-cs_InformacionRevelarSobreBasesPreparacionSinopsis</v>
      </c>
      <c r="H1384" t="str">
        <f t="shared" si="129"/>
        <v>cl-cs</v>
      </c>
      <c r="I1384" t="str">
        <f t="shared" si="130"/>
        <v>InformacionRevelarSobreBasesPreparacionSinopsis</v>
      </c>
      <c r="J1384" t="str">
        <f t="shared" si="127"/>
        <v>concepto</v>
      </c>
      <c r="K1384" t="str">
        <f t="shared" si="128"/>
        <v>abstract</v>
      </c>
      <c r="L1384" t="str">
        <f t="shared" si="131"/>
        <v>insert into dbax_defi_conc (pref_conc, codi_conc, tipo_conc, tipo_peri, tipo_valo, tipo_cuen) values ('cl-cs','InformacionRevelarSobreBasesPreparacionSinopsis','concepto','duration','xbrli:stringItemType','abstract')</v>
      </c>
    </row>
    <row r="1385" spans="1:12" x14ac:dyDescent="0.25">
      <c r="A1385" t="s">
        <v>1352</v>
      </c>
      <c r="B1385" t="s">
        <v>303</v>
      </c>
      <c r="C1385" t="s">
        <v>304</v>
      </c>
      <c r="D1385" t="s">
        <v>317</v>
      </c>
      <c r="E1385" t="s">
        <v>349</v>
      </c>
      <c r="F1385" t="s">
        <v>78</v>
      </c>
      <c r="G1385" s="1" t="str">
        <f t="shared" si="126"/>
        <v>cl-cs_MonedaFuncionalYDePresentacion</v>
      </c>
      <c r="H1385" t="str">
        <f t="shared" si="129"/>
        <v>cl-cs</v>
      </c>
      <c r="I1385" t="str">
        <f t="shared" si="130"/>
        <v>MonedaFuncionalYDePresentacion</v>
      </c>
      <c r="J1385" t="str">
        <f t="shared" si="127"/>
        <v>concepto</v>
      </c>
      <c r="K1385" t="str">
        <f t="shared" si="128"/>
        <v/>
      </c>
      <c r="L1385" t="str">
        <f t="shared" si="131"/>
        <v>insert into dbax_defi_conc (pref_conc, codi_conc, tipo_conc, tipo_peri, tipo_valo, tipo_cuen) values ('cl-cs','MonedaFuncionalYDePresentacion','concepto','duration','xbrli:stringItemType','')</v>
      </c>
    </row>
    <row r="1386" spans="1:12" x14ac:dyDescent="0.25">
      <c r="A1386" t="s">
        <v>1353</v>
      </c>
      <c r="B1386" t="s">
        <v>303</v>
      </c>
      <c r="C1386" t="s">
        <v>304</v>
      </c>
      <c r="D1386" t="s">
        <v>317</v>
      </c>
      <c r="E1386" t="s">
        <v>349</v>
      </c>
      <c r="F1386" t="s">
        <v>78</v>
      </c>
      <c r="G1386" s="1" t="str">
        <f t="shared" si="126"/>
        <v>cl-cs_NuevasNormasEInterpretacionesFechasFuturas</v>
      </c>
      <c r="H1386" t="str">
        <f t="shared" si="129"/>
        <v>cl-cs</v>
      </c>
      <c r="I1386" t="str">
        <f t="shared" si="130"/>
        <v>NuevasNormasEInterpretacionesFechasFuturas</v>
      </c>
      <c r="J1386" t="str">
        <f t="shared" si="127"/>
        <v>concepto</v>
      </c>
      <c r="K1386" t="str">
        <f t="shared" si="128"/>
        <v/>
      </c>
      <c r="L1386" t="str">
        <f t="shared" si="131"/>
        <v>insert into dbax_defi_conc (pref_conc, codi_conc, tipo_conc, tipo_peri, tipo_valo, tipo_cuen) values ('cl-cs','NuevasNormasEInterpretacionesFechasFuturas','concepto','duration','xbrli:stringItemType','')</v>
      </c>
    </row>
    <row r="1387" spans="1:12" x14ac:dyDescent="0.25">
      <c r="A1387" t="s">
        <v>1354</v>
      </c>
      <c r="B1387" t="s">
        <v>303</v>
      </c>
      <c r="C1387" t="s">
        <v>304</v>
      </c>
      <c r="D1387" t="s">
        <v>317</v>
      </c>
      <c r="E1387" t="s">
        <v>349</v>
      </c>
      <c r="F1387" t="s">
        <v>78</v>
      </c>
      <c r="G1387" s="1" t="str">
        <f t="shared" si="126"/>
        <v>cl-cs_PeriodoContable</v>
      </c>
      <c r="H1387" t="str">
        <f t="shared" si="129"/>
        <v>cl-cs</v>
      </c>
      <c r="I1387" t="str">
        <f t="shared" si="130"/>
        <v>PeriodoContable</v>
      </c>
      <c r="J1387" t="str">
        <f t="shared" si="127"/>
        <v>concepto</v>
      </c>
      <c r="K1387" t="str">
        <f t="shared" si="128"/>
        <v/>
      </c>
      <c r="L1387" t="str">
        <f t="shared" si="131"/>
        <v>insert into dbax_defi_conc (pref_conc, codi_conc, tipo_conc, tipo_peri, tipo_valo, tipo_cuen) values ('cl-cs','PeriodoContable','concepto','duration','xbrli:stringItemType','')</v>
      </c>
    </row>
    <row r="1388" spans="1:12" x14ac:dyDescent="0.25">
      <c r="A1388" t="s">
        <v>1355</v>
      </c>
      <c r="B1388" t="s">
        <v>303</v>
      </c>
      <c r="C1388" t="s">
        <v>304</v>
      </c>
      <c r="D1388" t="s">
        <v>317</v>
      </c>
      <c r="E1388" t="s">
        <v>349</v>
      </c>
      <c r="F1388" t="s">
        <v>78</v>
      </c>
      <c r="G1388" s="1" t="str">
        <f t="shared" si="126"/>
        <v>cl-cs_Reclasificaciones</v>
      </c>
      <c r="H1388" t="str">
        <f t="shared" si="129"/>
        <v>cl-cs</v>
      </c>
      <c r="I1388" t="str">
        <f t="shared" si="130"/>
        <v>Reclasificaciones</v>
      </c>
      <c r="J1388" t="str">
        <f t="shared" si="127"/>
        <v>concepto</v>
      </c>
      <c r="K1388" t="str">
        <f t="shared" si="128"/>
        <v/>
      </c>
      <c r="L1388" t="str">
        <f t="shared" si="131"/>
        <v>insert into dbax_defi_conc (pref_conc, codi_conc, tipo_conc, tipo_peri, tipo_valo, tipo_cuen) values ('cl-cs','Reclasificaciones','concepto','duration','xbrli:stringItemType','')</v>
      </c>
    </row>
    <row r="1389" spans="1:12" x14ac:dyDescent="0.25">
      <c r="A1389" t="s">
        <v>1356</v>
      </c>
      <c r="B1389" t="s">
        <v>303</v>
      </c>
      <c r="C1389" t="s">
        <v>304</v>
      </c>
      <c r="D1389" t="s">
        <v>580</v>
      </c>
      <c r="E1389" t="s">
        <v>349</v>
      </c>
      <c r="F1389" t="s">
        <v>78</v>
      </c>
      <c r="G1389" s="1" t="str">
        <f t="shared" si="126"/>
        <v>cl-cs_ExplicacionActivosIntangiblesDistintosGoodwillBloqueDeTexto</v>
      </c>
      <c r="H1389" t="str">
        <f t="shared" si="129"/>
        <v>cl-cs</v>
      </c>
      <c r="I1389" t="str">
        <f t="shared" si="130"/>
        <v>ExplicacionActivosIntangiblesDistintosGoodwillBloqueDeTexto</v>
      </c>
      <c r="J1389" t="str">
        <f t="shared" si="127"/>
        <v>concepto</v>
      </c>
      <c r="K1389" t="str">
        <f t="shared" si="128"/>
        <v/>
      </c>
      <c r="L1389" t="str">
        <f t="shared" si="131"/>
        <v>insert into dbax_defi_conc (pref_conc, codi_conc, tipo_conc, tipo_peri, tipo_valo, tipo_cuen) values ('cl-cs','ExplicacionActivosIntangiblesDistintosGoodwillBloqueDeTexto','concepto','duration','nonnum:escapedItemType','')</v>
      </c>
    </row>
    <row r="1390" spans="1:12" x14ac:dyDescent="0.25">
      <c r="A1390" t="s">
        <v>1357</v>
      </c>
      <c r="B1390" t="s">
        <v>303</v>
      </c>
      <c r="C1390" t="s">
        <v>304</v>
      </c>
      <c r="D1390" t="s">
        <v>580</v>
      </c>
      <c r="E1390" t="s">
        <v>349</v>
      </c>
      <c r="F1390" t="s">
        <v>78</v>
      </c>
      <c r="G1390" s="1" t="str">
        <f t="shared" si="126"/>
        <v>cl-cs_ExplicacionGoodwillBloqueDeTexto</v>
      </c>
      <c r="H1390" t="str">
        <f t="shared" si="129"/>
        <v>cl-cs</v>
      </c>
      <c r="I1390" t="str">
        <f t="shared" si="130"/>
        <v>ExplicacionGoodwillBloqueDeTexto</v>
      </c>
      <c r="J1390" t="str">
        <f t="shared" si="127"/>
        <v>concepto</v>
      </c>
      <c r="K1390" t="str">
        <f t="shared" si="128"/>
        <v/>
      </c>
      <c r="L1390" t="str">
        <f t="shared" si="131"/>
        <v>insert into dbax_defi_conc (pref_conc, codi_conc, tipo_conc, tipo_peri, tipo_valo, tipo_cuen) values ('cl-cs','ExplicacionGoodwillBloqueDeTexto','concepto','duration','nonnum:escapedItemType','')</v>
      </c>
    </row>
    <row r="1391" spans="1:12" x14ac:dyDescent="0.25">
      <c r="A1391" t="s">
        <v>1358</v>
      </c>
      <c r="B1391" t="s">
        <v>303</v>
      </c>
      <c r="C1391" t="s">
        <v>304</v>
      </c>
      <c r="D1391" t="s">
        <v>317</v>
      </c>
      <c r="E1391" t="s">
        <v>306</v>
      </c>
      <c r="F1391" t="s">
        <v>78</v>
      </c>
      <c r="G1391" s="1" t="str">
        <f t="shared" si="126"/>
        <v>cl-cs_InformacionRevelarSobreActivosIntangiblesSinopsis</v>
      </c>
      <c r="H1391" t="str">
        <f t="shared" si="129"/>
        <v>cl-cs</v>
      </c>
      <c r="I1391" t="str">
        <f t="shared" si="130"/>
        <v>InformacionRevelarSobreActivosIntangiblesSinopsis</v>
      </c>
      <c r="J1391" t="str">
        <f t="shared" si="127"/>
        <v>concepto</v>
      </c>
      <c r="K1391" t="str">
        <f t="shared" si="128"/>
        <v>abstract</v>
      </c>
      <c r="L1391" t="str">
        <f t="shared" si="131"/>
        <v>insert into dbax_defi_conc (pref_conc, codi_conc, tipo_conc, tipo_peri, tipo_valo, tipo_cuen) values ('cl-cs','InformacionRevelarSobreActivosIntangiblesSinopsis','concepto','duration','xbrli:stringItemType','abstract')</v>
      </c>
    </row>
    <row r="1392" spans="1:12" x14ac:dyDescent="0.25">
      <c r="A1392" t="s">
        <v>1359</v>
      </c>
      <c r="B1392" t="s">
        <v>303</v>
      </c>
      <c r="C1392" t="s">
        <v>304</v>
      </c>
      <c r="D1392" t="s">
        <v>317</v>
      </c>
      <c r="E1392" t="s">
        <v>306</v>
      </c>
      <c r="F1392" t="s">
        <v>78</v>
      </c>
      <c r="G1392" s="1" t="str">
        <f t="shared" si="126"/>
        <v>cl-cs_ActivoPorImpuestoDiferidoSinopsis</v>
      </c>
      <c r="H1392" t="str">
        <f t="shared" si="129"/>
        <v>cl-cs</v>
      </c>
      <c r="I1392" t="str">
        <f t="shared" si="130"/>
        <v>ActivoPorImpuestoDiferidoSinopsis</v>
      </c>
      <c r="J1392" t="str">
        <f t="shared" si="127"/>
        <v>concepto</v>
      </c>
      <c r="K1392" t="str">
        <f t="shared" si="128"/>
        <v>abstract</v>
      </c>
      <c r="L1392" t="str">
        <f t="shared" si="131"/>
        <v>insert into dbax_defi_conc (pref_conc, codi_conc, tipo_conc, tipo_peri, tipo_valo, tipo_cuen) values ('cl-cs','ActivoPorImpuestoDiferidoSinopsis','concepto','duration','xbrli:stringItemType','abstract')</v>
      </c>
    </row>
    <row r="1393" spans="1:12" x14ac:dyDescent="0.25">
      <c r="A1393" t="s">
        <v>1360</v>
      </c>
      <c r="B1393" t="s">
        <v>303</v>
      </c>
      <c r="C1393" t="s">
        <v>304</v>
      </c>
      <c r="D1393" t="s">
        <v>305</v>
      </c>
      <c r="E1393" t="s">
        <v>306</v>
      </c>
      <c r="F1393" t="s">
        <v>78</v>
      </c>
      <c r="G1393" s="1" t="str">
        <f t="shared" si="126"/>
        <v>cl-cs_ActivosPorImpuestoDiferidoMiembro</v>
      </c>
      <c r="H1393" t="str">
        <f t="shared" si="129"/>
        <v>cl-cs</v>
      </c>
      <c r="I1393" t="str">
        <f t="shared" si="130"/>
        <v>ActivosPorImpuestoDiferidoMiembro</v>
      </c>
      <c r="J1393" t="str">
        <f t="shared" si="127"/>
        <v>concepto</v>
      </c>
      <c r="K1393" t="str">
        <f t="shared" si="128"/>
        <v>abstract</v>
      </c>
      <c r="L1393" t="str">
        <f t="shared" si="131"/>
        <v>insert into dbax_defi_conc (pref_conc, codi_conc, tipo_conc, tipo_peri, tipo_valo, tipo_cuen) values ('cl-cs','ActivosPorImpuestoDiferidoMiembro','concepto','duration','nonnum:domainItemType','abstract')</v>
      </c>
    </row>
    <row r="1394" spans="1:12" x14ac:dyDescent="0.25">
      <c r="A1394" t="s">
        <v>1361</v>
      </c>
      <c r="B1394" t="s">
        <v>330</v>
      </c>
      <c r="C1394" t="s">
        <v>304</v>
      </c>
      <c r="D1394" t="s">
        <v>317</v>
      </c>
      <c r="E1394" t="s">
        <v>306</v>
      </c>
      <c r="F1394" t="s">
        <v>78</v>
      </c>
      <c r="G1394" s="1" t="str">
        <f t="shared" si="126"/>
        <v>cl-cs_ActivosYPasivosPorImpuestosDiferidosEje</v>
      </c>
      <c r="H1394" t="str">
        <f t="shared" si="129"/>
        <v>cl-cs</v>
      </c>
      <c r="I1394" t="str">
        <f t="shared" si="130"/>
        <v>ActivosYPasivosPorImpuestosDiferidosEje</v>
      </c>
      <c r="J1394" t="str">
        <f t="shared" si="127"/>
        <v>dimension</v>
      </c>
      <c r="K1394" t="str">
        <f t="shared" si="128"/>
        <v>abstract</v>
      </c>
      <c r="L1394" t="str">
        <f t="shared" si="131"/>
        <v>insert into dbax_defi_conc (pref_conc, codi_conc, tipo_conc, tipo_peri, tipo_valo, tipo_cuen) values ('cl-cs','ActivosYPasivosPorImpuestosDiferidosEje','dimension','duration','xbrli:stringItemType','abstract')</v>
      </c>
    </row>
    <row r="1395" spans="1:12" x14ac:dyDescent="0.25">
      <c r="A1395" t="s">
        <v>1362</v>
      </c>
      <c r="B1395" t="s">
        <v>303</v>
      </c>
      <c r="C1395" t="s">
        <v>304</v>
      </c>
      <c r="D1395" t="s">
        <v>310</v>
      </c>
      <c r="E1395" t="s">
        <v>349</v>
      </c>
      <c r="F1395" t="s">
        <v>78</v>
      </c>
      <c r="G1395" s="1" t="str">
        <f t="shared" si="126"/>
        <v>cl-cs_CoberturasConEfectoEnPatrimonio</v>
      </c>
      <c r="H1395" t="str">
        <f t="shared" si="129"/>
        <v>cl-cs</v>
      </c>
      <c r="I1395" t="str">
        <f t="shared" si="130"/>
        <v>CoberturasConEfectoEnPatrimonio</v>
      </c>
      <c r="J1395" t="str">
        <f t="shared" si="127"/>
        <v>concepto</v>
      </c>
      <c r="K1395" t="str">
        <f t="shared" si="128"/>
        <v/>
      </c>
      <c r="L1395" t="str">
        <f t="shared" si="131"/>
        <v>insert into dbax_defi_conc (pref_conc, codi_conc, tipo_conc, tipo_peri, tipo_valo, tipo_cuen) values ('cl-cs','CoberturasConEfectoEnPatrimonio','concepto','duration','xbrli:monetaryItemType','')</v>
      </c>
    </row>
    <row r="1396" spans="1:12" x14ac:dyDescent="0.25">
      <c r="A1396" t="s">
        <v>1363</v>
      </c>
      <c r="B1396" t="s">
        <v>303</v>
      </c>
      <c r="C1396" t="s">
        <v>392</v>
      </c>
      <c r="D1396" t="s">
        <v>310</v>
      </c>
      <c r="E1396" t="s">
        <v>315</v>
      </c>
      <c r="F1396" t="s">
        <v>78</v>
      </c>
      <c r="G1396" s="1" t="str">
        <f t="shared" si="126"/>
        <v>cl-cs_CreditoContraImpuestoRenta</v>
      </c>
      <c r="H1396" t="str">
        <f t="shared" si="129"/>
        <v>cl-cs</v>
      </c>
      <c r="I1396" t="str">
        <f t="shared" si="130"/>
        <v>CreditoContraImpuestoRenta</v>
      </c>
      <c r="J1396" t="str">
        <f t="shared" si="127"/>
        <v>concepto</v>
      </c>
      <c r="K1396" t="str">
        <f t="shared" si="128"/>
        <v>credit</v>
      </c>
      <c r="L1396" t="str">
        <f t="shared" si="131"/>
        <v>insert into dbax_defi_conc (pref_conc, codi_conc, tipo_conc, tipo_peri, tipo_valo, tipo_cuen) values ('cl-cs','CreditoContraImpuestoRenta','concepto','instant','xbrli:monetaryItemType','credit')</v>
      </c>
    </row>
    <row r="1397" spans="1:12" x14ac:dyDescent="0.25">
      <c r="A1397" t="s">
        <v>1364</v>
      </c>
      <c r="B1397" t="s">
        <v>303</v>
      </c>
      <c r="C1397" t="s">
        <v>392</v>
      </c>
      <c r="D1397" t="s">
        <v>310</v>
      </c>
      <c r="E1397" t="s">
        <v>311</v>
      </c>
      <c r="F1397" t="s">
        <v>78</v>
      </c>
      <c r="G1397" s="1" t="str">
        <f t="shared" si="126"/>
        <v>cl-cs_CreditoPorAdquisicionActivosFijos</v>
      </c>
      <c r="H1397" t="str">
        <f t="shared" si="129"/>
        <v>cl-cs</v>
      </c>
      <c r="I1397" t="str">
        <f t="shared" si="130"/>
        <v>CreditoPorAdquisicionActivosFijos</v>
      </c>
      <c r="J1397" t="str">
        <f t="shared" si="127"/>
        <v>concepto</v>
      </c>
      <c r="K1397" t="str">
        <f t="shared" si="128"/>
        <v>debit</v>
      </c>
      <c r="L1397" t="str">
        <f t="shared" si="131"/>
        <v>insert into dbax_defi_conc (pref_conc, codi_conc, tipo_conc, tipo_peri, tipo_valo, tipo_cuen) values ('cl-cs','CreditoPorAdquisicionActivosFijos','concepto','instant','xbrli:monetaryItemType','debit')</v>
      </c>
    </row>
    <row r="1398" spans="1:12" x14ac:dyDescent="0.25">
      <c r="A1398" t="s">
        <v>1365</v>
      </c>
      <c r="B1398" t="s">
        <v>303</v>
      </c>
      <c r="C1398" t="s">
        <v>392</v>
      </c>
      <c r="D1398" t="s">
        <v>310</v>
      </c>
      <c r="E1398" t="s">
        <v>311</v>
      </c>
      <c r="F1398" t="s">
        <v>78</v>
      </c>
      <c r="G1398" s="1" t="str">
        <f t="shared" si="126"/>
        <v>cl-cs_CreditoPorGastosCapacitacion</v>
      </c>
      <c r="H1398" t="str">
        <f t="shared" si="129"/>
        <v>cl-cs</v>
      </c>
      <c r="I1398" t="str">
        <f t="shared" si="130"/>
        <v>CreditoPorGastosCapacitacion</v>
      </c>
      <c r="J1398" t="str">
        <f t="shared" si="127"/>
        <v>concepto</v>
      </c>
      <c r="K1398" t="str">
        <f t="shared" si="128"/>
        <v>debit</v>
      </c>
      <c r="L1398" t="str">
        <f t="shared" si="131"/>
        <v>insert into dbax_defi_conc (pref_conc, codi_conc, tipo_conc, tipo_peri, tipo_valo, tipo_cuen) values ('cl-cs','CreditoPorGastosCapacitacion','concepto','instant','xbrli:monetaryItemType','debit')</v>
      </c>
    </row>
    <row r="1399" spans="1:12" x14ac:dyDescent="0.25">
      <c r="A1399" t="s">
        <v>599</v>
      </c>
      <c r="B1399" t="s">
        <v>303</v>
      </c>
      <c r="C1399" t="s">
        <v>392</v>
      </c>
      <c r="D1399" t="s">
        <v>310</v>
      </c>
      <c r="E1399" t="s">
        <v>311</v>
      </c>
      <c r="F1399" t="s">
        <v>78</v>
      </c>
      <c r="G1399" s="1" t="str">
        <f t="shared" si="126"/>
        <v>cl-cs_CuentasPorCobrarPorImpuestoCorriente</v>
      </c>
      <c r="H1399" t="str">
        <f t="shared" si="129"/>
        <v>cl-cs</v>
      </c>
      <c r="I1399" t="str">
        <f t="shared" si="130"/>
        <v>CuentasPorCobrarPorImpuestoCorriente</v>
      </c>
      <c r="J1399" t="str">
        <f t="shared" si="127"/>
        <v>concepto</v>
      </c>
      <c r="K1399" t="str">
        <f t="shared" si="128"/>
        <v>debit</v>
      </c>
      <c r="L1399" t="str">
        <f t="shared" si="131"/>
        <v>insert into dbax_defi_conc (pref_conc, codi_conc, tipo_conc, tipo_peri, tipo_valo, tipo_cuen) values ('cl-cs','CuentasPorCobrarPorImpuestoCorriente','concepto','instant','xbrli:monetaryItemType','debit')</v>
      </c>
    </row>
    <row r="1400" spans="1:12" x14ac:dyDescent="0.25">
      <c r="A1400" t="s">
        <v>1366</v>
      </c>
      <c r="B1400" t="s">
        <v>303</v>
      </c>
      <c r="C1400" t="s">
        <v>304</v>
      </c>
      <c r="D1400" t="s">
        <v>317</v>
      </c>
      <c r="E1400" t="s">
        <v>306</v>
      </c>
      <c r="F1400" t="s">
        <v>78</v>
      </c>
      <c r="G1400" s="1" t="str">
        <f t="shared" si="126"/>
        <v>cl-cs_CuentasPorCobrarPorImpuestoCorrienteSinopsis</v>
      </c>
      <c r="H1400" t="str">
        <f t="shared" si="129"/>
        <v>cl-cs</v>
      </c>
      <c r="I1400" t="str">
        <f t="shared" si="130"/>
        <v>CuentasPorCobrarPorImpuestoCorrienteSinopsis</v>
      </c>
      <c r="J1400" t="str">
        <f t="shared" si="127"/>
        <v>concepto</v>
      </c>
      <c r="K1400" t="str">
        <f t="shared" si="128"/>
        <v>abstract</v>
      </c>
      <c r="L1400" t="str">
        <f t="shared" si="131"/>
        <v>insert into dbax_defi_conc (pref_conc, codi_conc, tipo_conc, tipo_peri, tipo_valo, tipo_cuen) values ('cl-cs','CuentasPorCobrarPorImpuestoCorrienteSinopsis','concepto','duration','xbrli:stringItemType','abstract')</v>
      </c>
    </row>
    <row r="1401" spans="1:12" x14ac:dyDescent="0.25">
      <c r="A1401" t="s">
        <v>1367</v>
      </c>
      <c r="B1401" t="s">
        <v>303</v>
      </c>
      <c r="C1401" t="s">
        <v>304</v>
      </c>
      <c r="D1401" t="s">
        <v>310</v>
      </c>
      <c r="E1401" t="s">
        <v>349</v>
      </c>
      <c r="F1401" t="s">
        <v>78</v>
      </c>
      <c r="G1401" s="1" t="str">
        <f t="shared" si="126"/>
        <v>cl-cs_DeterioroBienesRaices</v>
      </c>
      <c r="H1401" t="str">
        <f t="shared" si="129"/>
        <v>cl-cs</v>
      </c>
      <c r="I1401" t="str">
        <f t="shared" si="130"/>
        <v>DeterioroBienesRaices</v>
      </c>
      <c r="J1401" t="str">
        <f t="shared" si="127"/>
        <v>concepto</v>
      </c>
      <c r="K1401" t="str">
        <f t="shared" si="128"/>
        <v/>
      </c>
      <c r="L1401" t="str">
        <f t="shared" si="131"/>
        <v>insert into dbax_defi_conc (pref_conc, codi_conc, tipo_conc, tipo_peri, tipo_valo, tipo_cuen) values ('cl-cs','DeterioroBienesRaices','concepto','duration','xbrli:monetaryItemType','')</v>
      </c>
    </row>
    <row r="1402" spans="1:12" x14ac:dyDescent="0.25">
      <c r="A1402" t="s">
        <v>1368</v>
      </c>
      <c r="B1402" t="s">
        <v>303</v>
      </c>
      <c r="C1402" t="s">
        <v>304</v>
      </c>
      <c r="D1402" t="s">
        <v>310</v>
      </c>
      <c r="E1402" t="s">
        <v>349</v>
      </c>
      <c r="F1402" t="s">
        <v>78</v>
      </c>
      <c r="G1402" s="1" t="str">
        <f t="shared" si="126"/>
        <v>cl-cs_DeterioroContratosLeasing</v>
      </c>
      <c r="H1402" t="str">
        <f t="shared" si="129"/>
        <v>cl-cs</v>
      </c>
      <c r="I1402" t="str">
        <f t="shared" si="130"/>
        <v>DeterioroContratosLeasing</v>
      </c>
      <c r="J1402" t="str">
        <f t="shared" si="127"/>
        <v>concepto</v>
      </c>
      <c r="K1402" t="str">
        <f t="shared" si="128"/>
        <v/>
      </c>
      <c r="L1402" t="str">
        <f t="shared" si="131"/>
        <v>insert into dbax_defi_conc (pref_conc, codi_conc, tipo_conc, tipo_peri, tipo_valo, tipo_cuen) values ('cl-cs','DeterioroContratosLeasing','concepto','duration','xbrli:monetaryItemType','')</v>
      </c>
    </row>
    <row r="1403" spans="1:12" x14ac:dyDescent="0.25">
      <c r="A1403" t="s">
        <v>1369</v>
      </c>
      <c r="B1403" t="s">
        <v>303</v>
      </c>
      <c r="C1403" t="s">
        <v>304</v>
      </c>
      <c r="D1403" t="s">
        <v>310</v>
      </c>
      <c r="E1403" t="s">
        <v>349</v>
      </c>
      <c r="F1403" t="s">
        <v>78</v>
      </c>
      <c r="G1403" s="1" t="str">
        <f t="shared" si="126"/>
        <v>cl-cs_DeterioroCuentasIncobrables</v>
      </c>
      <c r="H1403" t="str">
        <f t="shared" si="129"/>
        <v>cl-cs</v>
      </c>
      <c r="I1403" t="str">
        <f t="shared" si="130"/>
        <v>DeterioroCuentasIncobrables</v>
      </c>
      <c r="J1403" t="str">
        <f t="shared" si="127"/>
        <v>concepto</v>
      </c>
      <c r="K1403" t="str">
        <f t="shared" si="128"/>
        <v/>
      </c>
      <c r="L1403" t="str">
        <f t="shared" si="131"/>
        <v>insert into dbax_defi_conc (pref_conc, codi_conc, tipo_conc, tipo_peri, tipo_valo, tipo_cuen) values ('cl-cs','DeterioroCuentasIncobrables','concepto','duration','xbrli:monetaryItemType','')</v>
      </c>
    </row>
    <row r="1404" spans="1:12" x14ac:dyDescent="0.25">
      <c r="A1404" t="s">
        <v>1370</v>
      </c>
      <c r="B1404" t="s">
        <v>303</v>
      </c>
      <c r="C1404" t="s">
        <v>304</v>
      </c>
      <c r="D1404" t="s">
        <v>310</v>
      </c>
      <c r="E1404" t="s">
        <v>349</v>
      </c>
      <c r="F1404" t="s">
        <v>78</v>
      </c>
      <c r="G1404" s="1" t="str">
        <f t="shared" si="126"/>
        <v>cl-cs_DeterioroDeudoresPorReaseguro</v>
      </c>
      <c r="H1404" t="str">
        <f t="shared" si="129"/>
        <v>cl-cs</v>
      </c>
      <c r="I1404" t="str">
        <f t="shared" si="130"/>
        <v>DeterioroDeudoresPorReaseguro</v>
      </c>
      <c r="J1404" t="str">
        <f t="shared" si="127"/>
        <v>concepto</v>
      </c>
      <c r="K1404" t="str">
        <f t="shared" si="128"/>
        <v/>
      </c>
      <c r="L1404" t="str">
        <f t="shared" si="131"/>
        <v>insert into dbax_defi_conc (pref_conc, codi_conc, tipo_conc, tipo_peri, tipo_valo, tipo_cuen) values ('cl-cs','DeterioroDeudoresPorReaseguro','concepto','duration','xbrli:monetaryItemType','')</v>
      </c>
    </row>
    <row r="1405" spans="1:12" x14ac:dyDescent="0.25">
      <c r="A1405" t="s">
        <v>1371</v>
      </c>
      <c r="B1405" t="s">
        <v>303</v>
      </c>
      <c r="C1405" t="s">
        <v>304</v>
      </c>
      <c r="D1405" t="s">
        <v>310</v>
      </c>
      <c r="E1405" t="s">
        <v>349</v>
      </c>
      <c r="F1405" t="s">
        <v>78</v>
      </c>
      <c r="G1405" s="1" t="str">
        <f t="shared" si="126"/>
        <v>cl-cs_DeterioroInstrumentosRentaFija</v>
      </c>
      <c r="H1405" t="str">
        <f t="shared" si="129"/>
        <v>cl-cs</v>
      </c>
      <c r="I1405" t="str">
        <f t="shared" si="130"/>
        <v>DeterioroInstrumentosRentaFija</v>
      </c>
      <c r="J1405" t="str">
        <f t="shared" si="127"/>
        <v>concepto</v>
      </c>
      <c r="K1405" t="str">
        <f t="shared" si="128"/>
        <v/>
      </c>
      <c r="L1405" t="str">
        <f t="shared" si="131"/>
        <v>insert into dbax_defi_conc (pref_conc, codi_conc, tipo_conc, tipo_peri, tipo_valo, tipo_cuen) values ('cl-cs','DeterioroInstrumentosRentaFija','concepto','duration','xbrli:monetaryItemType','')</v>
      </c>
    </row>
    <row r="1406" spans="1:12" x14ac:dyDescent="0.25">
      <c r="A1406" t="s">
        <v>1372</v>
      </c>
      <c r="B1406" t="s">
        <v>303</v>
      </c>
      <c r="C1406" t="s">
        <v>304</v>
      </c>
      <c r="D1406" t="s">
        <v>310</v>
      </c>
      <c r="E1406" t="s">
        <v>349</v>
      </c>
      <c r="F1406" t="s">
        <v>78</v>
      </c>
      <c r="G1406" s="1" t="str">
        <f t="shared" si="126"/>
        <v>cl-cs_DeterioroIntangibles</v>
      </c>
      <c r="H1406" t="str">
        <f t="shared" si="129"/>
        <v>cl-cs</v>
      </c>
      <c r="I1406" t="str">
        <f t="shared" si="130"/>
        <v>DeterioroIntangibles</v>
      </c>
      <c r="J1406" t="str">
        <f t="shared" si="127"/>
        <v>concepto</v>
      </c>
      <c r="K1406" t="str">
        <f t="shared" si="128"/>
        <v/>
      </c>
      <c r="L1406" t="str">
        <f t="shared" si="131"/>
        <v>insert into dbax_defi_conc (pref_conc, codi_conc, tipo_conc, tipo_peri, tipo_valo, tipo_cuen) values ('cl-cs','DeterioroIntangibles','concepto','duration','xbrli:monetaryItemType','')</v>
      </c>
    </row>
    <row r="1407" spans="1:12" x14ac:dyDescent="0.25">
      <c r="A1407" t="s">
        <v>1373</v>
      </c>
      <c r="B1407" t="s">
        <v>303</v>
      </c>
      <c r="C1407" t="s">
        <v>304</v>
      </c>
      <c r="D1407" t="s">
        <v>310</v>
      </c>
      <c r="E1407" t="s">
        <v>349</v>
      </c>
      <c r="F1407" t="s">
        <v>78</v>
      </c>
      <c r="G1407" s="1" t="str">
        <f t="shared" si="126"/>
        <v>cl-cs_DeterioroMutuosHipotecarios</v>
      </c>
      <c r="H1407" t="str">
        <f t="shared" si="129"/>
        <v>cl-cs</v>
      </c>
      <c r="I1407" t="str">
        <f t="shared" si="130"/>
        <v>DeterioroMutuosHipotecarios</v>
      </c>
      <c r="J1407" t="str">
        <f t="shared" si="127"/>
        <v>concepto</v>
      </c>
      <c r="K1407" t="str">
        <f t="shared" si="128"/>
        <v/>
      </c>
      <c r="L1407" t="str">
        <f t="shared" si="131"/>
        <v>insert into dbax_defi_conc (pref_conc, codi_conc, tipo_conc, tipo_peri, tipo_valo, tipo_cuen) values ('cl-cs','DeterioroMutuosHipotecarios','concepto','duration','xbrli:monetaryItemType','')</v>
      </c>
    </row>
    <row r="1408" spans="1:12" x14ac:dyDescent="0.25">
      <c r="A1408" t="s">
        <v>1374</v>
      </c>
      <c r="B1408" t="s">
        <v>303</v>
      </c>
      <c r="C1408" t="s">
        <v>304</v>
      </c>
      <c r="D1408" t="s">
        <v>310</v>
      </c>
      <c r="E1408" t="s">
        <v>349</v>
      </c>
      <c r="F1408" t="s">
        <v>78</v>
      </c>
      <c r="G1408" s="1" t="str">
        <f t="shared" si="126"/>
        <v>cl-cs_DeterioroPrestamosOtorgados</v>
      </c>
      <c r="H1408" t="str">
        <f t="shared" si="129"/>
        <v>cl-cs</v>
      </c>
      <c r="I1408" t="str">
        <f t="shared" si="130"/>
        <v>DeterioroPrestamosOtorgados</v>
      </c>
      <c r="J1408" t="str">
        <f t="shared" si="127"/>
        <v>concepto</v>
      </c>
      <c r="K1408" t="str">
        <f t="shared" si="128"/>
        <v/>
      </c>
      <c r="L1408" t="str">
        <f t="shared" si="131"/>
        <v>insert into dbax_defi_conc (pref_conc, codi_conc, tipo_conc, tipo_peri, tipo_valo, tipo_cuen) values ('cl-cs','DeterioroPrestamosOtorgados','concepto','duration','xbrli:monetaryItemType','')</v>
      </c>
    </row>
    <row r="1409" spans="1:12" x14ac:dyDescent="0.25">
      <c r="A1409" t="s">
        <v>1375</v>
      </c>
      <c r="B1409" t="s">
        <v>303</v>
      </c>
      <c r="C1409" t="s">
        <v>304</v>
      </c>
      <c r="D1409" t="s">
        <v>310</v>
      </c>
      <c r="E1409" t="s">
        <v>349</v>
      </c>
      <c r="F1409" t="s">
        <v>78</v>
      </c>
      <c r="G1409" s="1" t="str">
        <f t="shared" si="126"/>
        <v>cl-cs_EfectoImpuestoDiferidoGastosAnticipados</v>
      </c>
      <c r="H1409" t="str">
        <f t="shared" si="129"/>
        <v>cl-cs</v>
      </c>
      <c r="I1409" t="str">
        <f t="shared" si="130"/>
        <v>EfectoImpuestoDiferidoGastosAnticipados</v>
      </c>
      <c r="J1409" t="str">
        <f t="shared" si="127"/>
        <v>concepto</v>
      </c>
      <c r="K1409" t="str">
        <f t="shared" si="128"/>
        <v/>
      </c>
      <c r="L1409" t="str">
        <f t="shared" si="131"/>
        <v>insert into dbax_defi_conc (pref_conc, codi_conc, tipo_conc, tipo_peri, tipo_valo, tipo_cuen) values ('cl-cs','EfectoImpuestoDiferidoGastosAnticipados','concepto','duration','xbrli:monetaryItemType','')</v>
      </c>
    </row>
    <row r="1410" spans="1:12" x14ac:dyDescent="0.25">
      <c r="A1410" t="s">
        <v>1376</v>
      </c>
      <c r="B1410" t="s">
        <v>303</v>
      </c>
      <c r="C1410" t="s">
        <v>304</v>
      </c>
      <c r="D1410" t="s">
        <v>310</v>
      </c>
      <c r="E1410" t="s">
        <v>349</v>
      </c>
      <c r="F1410" t="s">
        <v>78</v>
      </c>
      <c r="G1410" s="1" t="str">
        <f t="shared" si="126"/>
        <v>cl-cs_EfectoImpuestosDiferidosEnPatrimonio</v>
      </c>
      <c r="H1410" t="str">
        <f t="shared" si="129"/>
        <v>cl-cs</v>
      </c>
      <c r="I1410" t="str">
        <f t="shared" si="130"/>
        <v>EfectoImpuestosDiferidosEnPatrimonio</v>
      </c>
      <c r="J1410" t="str">
        <f t="shared" si="127"/>
        <v>concepto</v>
      </c>
      <c r="K1410" t="str">
        <f t="shared" si="128"/>
        <v/>
      </c>
      <c r="L1410" t="str">
        <f t="shared" si="131"/>
        <v>insert into dbax_defi_conc (pref_conc, codi_conc, tipo_conc, tipo_peri, tipo_valo, tipo_cuen) values ('cl-cs','EfectoImpuestosDiferidosEnPatrimonio','concepto','duration','xbrli:monetaryItemType','')</v>
      </c>
    </row>
    <row r="1411" spans="1:12" x14ac:dyDescent="0.25">
      <c r="A1411" t="s">
        <v>1377</v>
      </c>
      <c r="B1411" t="s">
        <v>303</v>
      </c>
      <c r="C1411" t="s">
        <v>304</v>
      </c>
      <c r="D1411" t="s">
        <v>317</v>
      </c>
      <c r="E1411" t="s">
        <v>306</v>
      </c>
      <c r="F1411" t="s">
        <v>78</v>
      </c>
      <c r="G1411" s="1" t="str">
        <f t="shared" si="126"/>
        <v>cl-cs_EfectoImpuestosDiferidosEnPatrimonioSinopsis</v>
      </c>
      <c r="H1411" t="str">
        <f t="shared" si="129"/>
        <v>cl-cs</v>
      </c>
      <c r="I1411" t="str">
        <f t="shared" si="130"/>
        <v>EfectoImpuestosDiferidosEnPatrimonioSinopsis</v>
      </c>
      <c r="J1411" t="str">
        <f t="shared" si="127"/>
        <v>concepto</v>
      </c>
      <c r="K1411" t="str">
        <f t="shared" si="128"/>
        <v>abstract</v>
      </c>
      <c r="L1411" t="str">
        <f t="shared" si="131"/>
        <v>insert into dbax_defi_conc (pref_conc, codi_conc, tipo_conc, tipo_peri, tipo_valo, tipo_cuen) values ('cl-cs','EfectoImpuestosDiferidosEnPatrimonioSinopsis','concepto','duration','xbrli:stringItemType','abstract')</v>
      </c>
    </row>
    <row r="1412" spans="1:12" x14ac:dyDescent="0.25">
      <c r="A1412" t="s">
        <v>1378</v>
      </c>
      <c r="B1412" t="s">
        <v>303</v>
      </c>
      <c r="C1412" t="s">
        <v>304</v>
      </c>
      <c r="D1412" t="s">
        <v>317</v>
      </c>
      <c r="E1412" t="s">
        <v>306</v>
      </c>
      <c r="F1412" t="s">
        <v>78</v>
      </c>
      <c r="G1412" s="1" t="str">
        <f t="shared" si="126"/>
        <v>cl-cs_EfectoImpuestosDiferidosEnPatrimonioYEnResultadosPartidas</v>
      </c>
      <c r="H1412" t="str">
        <f t="shared" si="129"/>
        <v>cl-cs</v>
      </c>
      <c r="I1412" t="str">
        <f t="shared" si="130"/>
        <v>EfectoImpuestosDiferidosEnPatrimonioYEnResultadosPartidas</v>
      </c>
      <c r="J1412" t="str">
        <f t="shared" si="127"/>
        <v>concepto</v>
      </c>
      <c r="K1412" t="str">
        <f t="shared" si="128"/>
        <v>abstract</v>
      </c>
      <c r="L1412" t="str">
        <f t="shared" si="131"/>
        <v>insert into dbax_defi_conc (pref_conc, codi_conc, tipo_conc, tipo_peri, tipo_valo, tipo_cuen) values ('cl-cs','EfectoImpuestosDiferidosEnPatrimonioYEnResultadosPartidas','concepto','duration','xbrli:stringItemType','abstract')</v>
      </c>
    </row>
    <row r="1413" spans="1:12" x14ac:dyDescent="0.25">
      <c r="A1413" t="s">
        <v>1379</v>
      </c>
      <c r="B1413" t="s">
        <v>303</v>
      </c>
      <c r="C1413" t="s">
        <v>304</v>
      </c>
      <c r="D1413" t="s">
        <v>317</v>
      </c>
      <c r="E1413" t="s">
        <v>306</v>
      </c>
      <c r="F1413" t="s">
        <v>78</v>
      </c>
      <c r="G1413" s="1" t="str">
        <f t="shared" si="126"/>
        <v>cl-cs_EfectoImpuestosDiferidosEnPatrimonioYEnResultadosSinopsis</v>
      </c>
      <c r="H1413" t="str">
        <f t="shared" si="129"/>
        <v>cl-cs</v>
      </c>
      <c r="I1413" t="str">
        <f t="shared" si="130"/>
        <v>EfectoImpuestosDiferidosEnPatrimonioYEnResultadosSinopsis</v>
      </c>
      <c r="J1413" t="str">
        <f t="shared" si="127"/>
        <v>concepto</v>
      </c>
      <c r="K1413" t="str">
        <f t="shared" si="128"/>
        <v>abstract</v>
      </c>
      <c r="L1413" t="str">
        <f t="shared" si="131"/>
        <v>insert into dbax_defi_conc (pref_conc, codi_conc, tipo_conc, tipo_peri, tipo_valo, tipo_cuen) values ('cl-cs','EfectoImpuestosDiferidosEnPatrimonioYEnResultadosSinopsis','concepto','duration','xbrli:stringItemType','abstract')</v>
      </c>
    </row>
    <row r="1414" spans="1:12" x14ac:dyDescent="0.25">
      <c r="A1414" t="s">
        <v>1380</v>
      </c>
      <c r="B1414" t="s">
        <v>324</v>
      </c>
      <c r="C1414" t="s">
        <v>304</v>
      </c>
      <c r="D1414" t="s">
        <v>317</v>
      </c>
      <c r="E1414" t="s">
        <v>306</v>
      </c>
      <c r="F1414" t="s">
        <v>78</v>
      </c>
      <c r="G1414" s="1" t="str">
        <f t="shared" si="126"/>
        <v>cl-cs_EfectoImpuestosDiferidosEnPatrimonioYEnResultadosTabla</v>
      </c>
      <c r="H1414" t="str">
        <f t="shared" si="129"/>
        <v>cl-cs</v>
      </c>
      <c r="I1414" t="str">
        <f t="shared" si="130"/>
        <v>EfectoImpuestosDiferidosEnPatrimonioYEnResultadosTabla</v>
      </c>
      <c r="J1414" t="str">
        <f t="shared" si="127"/>
        <v>hipercubo</v>
      </c>
      <c r="K1414" t="str">
        <f t="shared" si="128"/>
        <v>abstract</v>
      </c>
      <c r="L1414" t="str">
        <f t="shared" si="131"/>
        <v>insert into dbax_defi_conc (pref_conc, codi_conc, tipo_conc, tipo_peri, tipo_valo, tipo_cuen) values ('cl-cs','EfectoImpuestosDiferidosEnPatrimonioYEnResultadosTabla','hipercubo','duration','xbrli:stringItemType','abstract')</v>
      </c>
    </row>
    <row r="1415" spans="1:12" x14ac:dyDescent="0.25">
      <c r="A1415" t="s">
        <v>1381</v>
      </c>
      <c r="B1415" t="s">
        <v>303</v>
      </c>
      <c r="C1415" t="s">
        <v>304</v>
      </c>
      <c r="D1415" t="s">
        <v>310</v>
      </c>
      <c r="E1415" t="s">
        <v>349</v>
      </c>
      <c r="F1415" t="s">
        <v>78</v>
      </c>
      <c r="G1415" s="1" t="str">
        <f t="shared" si="126"/>
        <v>cl-cs_EfectoImpuestosDiferidosEnResultados</v>
      </c>
      <c r="H1415" t="str">
        <f t="shared" si="129"/>
        <v>cl-cs</v>
      </c>
      <c r="I1415" t="str">
        <f t="shared" si="130"/>
        <v>EfectoImpuestosDiferidosEnResultados</v>
      </c>
      <c r="J1415" t="str">
        <f t="shared" si="127"/>
        <v>concepto</v>
      </c>
      <c r="K1415" t="str">
        <f t="shared" si="128"/>
        <v/>
      </c>
      <c r="L1415" t="str">
        <f t="shared" si="131"/>
        <v>insert into dbax_defi_conc (pref_conc, codi_conc, tipo_conc, tipo_peri, tipo_valo, tipo_cuen) values ('cl-cs','EfectoImpuestosDiferidosEnResultados','concepto','duration','xbrli:monetaryItemType','')</v>
      </c>
    </row>
    <row r="1416" spans="1:12" x14ac:dyDescent="0.25">
      <c r="A1416" t="s">
        <v>1382</v>
      </c>
      <c r="B1416" t="s">
        <v>303</v>
      </c>
      <c r="C1416" t="s">
        <v>304</v>
      </c>
      <c r="D1416" t="s">
        <v>317</v>
      </c>
      <c r="E1416" t="s">
        <v>306</v>
      </c>
      <c r="F1416" t="s">
        <v>78</v>
      </c>
      <c r="G1416" s="1" t="str">
        <f t="shared" si="126"/>
        <v>cl-cs_EfectoImpuestosDiferidosEnResultadosSinopsis</v>
      </c>
      <c r="H1416" t="str">
        <f t="shared" si="129"/>
        <v>cl-cs</v>
      </c>
      <c r="I1416" t="str">
        <f t="shared" si="130"/>
        <v>EfectoImpuestosDiferidosEnResultadosSinopsis</v>
      </c>
      <c r="J1416" t="str">
        <f t="shared" si="127"/>
        <v>concepto</v>
      </c>
      <c r="K1416" t="str">
        <f t="shared" si="128"/>
        <v>abstract</v>
      </c>
      <c r="L1416" t="str">
        <f t="shared" si="131"/>
        <v>insert into dbax_defi_conc (pref_conc, codi_conc, tipo_conc, tipo_peri, tipo_valo, tipo_cuen) values ('cl-cs','EfectoImpuestosDiferidosEnResultadosSinopsis','concepto','duration','xbrli:stringItemType','abstract')</v>
      </c>
    </row>
    <row r="1417" spans="1:12" x14ac:dyDescent="0.25">
      <c r="A1417" t="s">
        <v>1383</v>
      </c>
      <c r="B1417" t="s">
        <v>303</v>
      </c>
      <c r="C1417" t="s">
        <v>304</v>
      </c>
      <c r="D1417" t="s">
        <v>580</v>
      </c>
      <c r="E1417" t="s">
        <v>349</v>
      </c>
      <c r="F1417" t="s">
        <v>78</v>
      </c>
      <c r="G1417" s="1" t="str">
        <f t="shared" ref="G1417:G1480" si="132">MID(A1417,FIND("#",A1417)+1,10000)</f>
        <v>cl-cs_ExplicacionActivoImpuestosDiferidosInformacionGeneralBloqueDeTexto</v>
      </c>
      <c r="H1417" t="str">
        <f t="shared" si="129"/>
        <v>cl-cs</v>
      </c>
      <c r="I1417" t="str">
        <f t="shared" si="130"/>
        <v>ExplicacionActivoImpuestosDiferidosInformacionGeneralBloqueDeTexto</v>
      </c>
      <c r="J1417" t="str">
        <f t="shared" ref="J1417:J1480" si="133">IF(B1417="xbrldt:hypercubeItem","hipercubo",IF(B1417="xbrli:item","concepto",IF(B1417="xbrldt:dimensionItem","dimension",B1417)))</f>
        <v>concepto</v>
      </c>
      <c r="K1417" t="str">
        <f t="shared" ref="K1417:K1480" si="134">IF(E1417&lt;&gt;"false",E1417,"")</f>
        <v/>
      </c>
      <c r="L1417" t="str">
        <f t="shared" si="131"/>
        <v>insert into dbax_defi_conc (pref_conc, codi_conc, tipo_conc, tipo_peri, tipo_valo, tipo_cuen) values ('cl-cs','ExplicacionActivoImpuestosDiferidosInformacionGeneralBloqueDeTexto','concepto','duration','nonnum:escapedItemType','')</v>
      </c>
    </row>
    <row r="1418" spans="1:12" x14ac:dyDescent="0.25">
      <c r="A1418" t="s">
        <v>1384</v>
      </c>
      <c r="B1418" t="s">
        <v>303</v>
      </c>
      <c r="C1418" t="s">
        <v>304</v>
      </c>
      <c r="D1418" t="s">
        <v>310</v>
      </c>
      <c r="E1418" t="s">
        <v>349</v>
      </c>
      <c r="F1418" t="s">
        <v>78</v>
      </c>
      <c r="G1418" s="1" t="str">
        <f t="shared" si="132"/>
        <v>cl-cs_GastosActivados</v>
      </c>
      <c r="H1418" t="str">
        <f t="shared" ref="H1418:H1481" si="135">MID(G1418,1,FIND("_",G1418)-1)</f>
        <v>cl-cs</v>
      </c>
      <c r="I1418" t="str">
        <f t="shared" ref="I1418:I1481" si="136">MID(G1418,FIND("_",G1418)+1,10000)</f>
        <v>GastosActivados</v>
      </c>
      <c r="J1418" t="str">
        <f t="shared" si="133"/>
        <v>concepto</v>
      </c>
      <c r="K1418" t="str">
        <f t="shared" si="134"/>
        <v/>
      </c>
      <c r="L1418" t="str">
        <f t="shared" ref="L1418:L1481" si="137">CONCATENATE("insert into dbax_defi_conc (pref_conc, codi_conc, tipo_conc, tipo_peri, tipo_valo, tipo_cuen) values ('",H1418,"','",I1418,"','",J1418,"','",C1418,"','",D1418,"','",K1418,"')")</f>
        <v>insert into dbax_defi_conc (pref_conc, codi_conc, tipo_conc, tipo_peri, tipo_valo, tipo_cuen) values ('cl-cs','GastosActivados','concepto','duration','xbrli:monetaryItemType','')</v>
      </c>
    </row>
    <row r="1419" spans="1:12" x14ac:dyDescent="0.25">
      <c r="A1419" t="s">
        <v>1385</v>
      </c>
      <c r="B1419" t="s">
        <v>303</v>
      </c>
      <c r="C1419" t="s">
        <v>304</v>
      </c>
      <c r="D1419" t="s">
        <v>305</v>
      </c>
      <c r="E1419" t="s">
        <v>306</v>
      </c>
      <c r="F1419" t="s">
        <v>78</v>
      </c>
      <c r="G1419" s="1" t="str">
        <f t="shared" si="132"/>
        <v>cl-cs_ImpuestoDiferidoNetoMiembro</v>
      </c>
      <c r="H1419" t="str">
        <f t="shared" si="135"/>
        <v>cl-cs</v>
      </c>
      <c r="I1419" t="str">
        <f t="shared" si="136"/>
        <v>ImpuestoDiferidoNetoMiembro</v>
      </c>
      <c r="J1419" t="str">
        <f t="shared" si="133"/>
        <v>concepto</v>
      </c>
      <c r="K1419" t="str">
        <f t="shared" si="134"/>
        <v>abstract</v>
      </c>
      <c r="L1419" t="str">
        <f t="shared" si="137"/>
        <v>insert into dbax_defi_conc (pref_conc, codi_conc, tipo_conc, tipo_peri, tipo_valo, tipo_cuen) values ('cl-cs','ImpuestoDiferidoNetoMiembro','concepto','duration','nonnum:domainItemType','abstract')</v>
      </c>
    </row>
    <row r="1420" spans="1:12" x14ac:dyDescent="0.25">
      <c r="A1420" t="s">
        <v>1386</v>
      </c>
      <c r="B1420" t="s">
        <v>303</v>
      </c>
      <c r="C1420" t="s">
        <v>304</v>
      </c>
      <c r="D1420" t="s">
        <v>317</v>
      </c>
      <c r="E1420" t="s">
        <v>306</v>
      </c>
      <c r="F1420" t="s">
        <v>78</v>
      </c>
      <c r="G1420" s="1" t="str">
        <f t="shared" si="132"/>
        <v>cl-cs_InformacionRevelarSobreImpuestosPorCobrarSinopsis</v>
      </c>
      <c r="H1420" t="str">
        <f t="shared" si="135"/>
        <v>cl-cs</v>
      </c>
      <c r="I1420" t="str">
        <f t="shared" si="136"/>
        <v>InformacionRevelarSobreImpuestosPorCobrarSinopsis</v>
      </c>
      <c r="J1420" t="str">
        <f t="shared" si="133"/>
        <v>concepto</v>
      </c>
      <c r="K1420" t="str">
        <f t="shared" si="134"/>
        <v>abstract</v>
      </c>
      <c r="L1420" t="str">
        <f t="shared" si="137"/>
        <v>insert into dbax_defi_conc (pref_conc, codi_conc, tipo_conc, tipo_peri, tipo_valo, tipo_cuen) values ('cl-cs','InformacionRevelarSobreImpuestosPorCobrarSinopsis','concepto','duration','xbrli:stringItemType','abstract')</v>
      </c>
    </row>
    <row r="1421" spans="1:12" x14ac:dyDescent="0.25">
      <c r="A1421" t="s">
        <v>1387</v>
      </c>
      <c r="B1421" t="s">
        <v>303</v>
      </c>
      <c r="C1421" t="s">
        <v>304</v>
      </c>
      <c r="D1421" t="s">
        <v>310</v>
      </c>
      <c r="E1421" t="s">
        <v>349</v>
      </c>
      <c r="F1421" t="s">
        <v>78</v>
      </c>
      <c r="G1421" s="1" t="str">
        <f t="shared" si="132"/>
        <v>cl-cs_InversionesFinancierasConEfectoEnPatrimonio</v>
      </c>
      <c r="H1421" t="str">
        <f t="shared" si="135"/>
        <v>cl-cs</v>
      </c>
      <c r="I1421" t="str">
        <f t="shared" si="136"/>
        <v>InversionesFinancierasConEfectoEnPatrimonio</v>
      </c>
      <c r="J1421" t="str">
        <f t="shared" si="133"/>
        <v>concepto</v>
      </c>
      <c r="K1421" t="str">
        <f t="shared" si="134"/>
        <v/>
      </c>
      <c r="L1421" t="str">
        <f t="shared" si="137"/>
        <v>insert into dbax_defi_conc (pref_conc, codi_conc, tipo_conc, tipo_peri, tipo_valo, tipo_cuen) values ('cl-cs','InversionesFinancierasConEfectoEnPatrimonio','concepto','duration','xbrli:monetaryItemType','')</v>
      </c>
    </row>
    <row r="1422" spans="1:12" x14ac:dyDescent="0.25">
      <c r="A1422" t="s">
        <v>1388</v>
      </c>
      <c r="B1422" t="s">
        <v>303</v>
      </c>
      <c r="C1422" t="s">
        <v>392</v>
      </c>
      <c r="D1422" t="s">
        <v>310</v>
      </c>
      <c r="E1422" t="s">
        <v>311</v>
      </c>
      <c r="F1422" t="s">
        <v>78</v>
      </c>
      <c r="G1422" s="1" t="str">
        <f t="shared" si="132"/>
        <v>cl-cs_OtrasCuentasPorCobrarPorImpuestos</v>
      </c>
      <c r="H1422" t="str">
        <f t="shared" si="135"/>
        <v>cl-cs</v>
      </c>
      <c r="I1422" t="str">
        <f t="shared" si="136"/>
        <v>OtrasCuentasPorCobrarPorImpuestos</v>
      </c>
      <c r="J1422" t="str">
        <f t="shared" si="133"/>
        <v>concepto</v>
      </c>
      <c r="K1422" t="str">
        <f t="shared" si="134"/>
        <v>debit</v>
      </c>
      <c r="L1422" t="str">
        <f t="shared" si="137"/>
        <v>insert into dbax_defi_conc (pref_conc, codi_conc, tipo_conc, tipo_peri, tipo_valo, tipo_cuen) values ('cl-cs','OtrasCuentasPorCobrarPorImpuestos','concepto','instant','xbrli:monetaryItemType','debit')</v>
      </c>
    </row>
    <row r="1423" spans="1:12" x14ac:dyDescent="0.25">
      <c r="A1423" t="s">
        <v>1389</v>
      </c>
      <c r="B1423" t="s">
        <v>303</v>
      </c>
      <c r="C1423" t="s">
        <v>304</v>
      </c>
      <c r="D1423" t="s">
        <v>310</v>
      </c>
      <c r="E1423" t="s">
        <v>349</v>
      </c>
      <c r="F1423" t="s">
        <v>78</v>
      </c>
      <c r="G1423" s="1" t="str">
        <f t="shared" si="132"/>
        <v>cl-cs_OtrosEfectosDeImpuestoDiferidoEnPatrimonio</v>
      </c>
      <c r="H1423" t="str">
        <f t="shared" si="135"/>
        <v>cl-cs</v>
      </c>
      <c r="I1423" t="str">
        <f t="shared" si="136"/>
        <v>OtrosEfectosDeImpuestoDiferidoEnPatrimonio</v>
      </c>
      <c r="J1423" t="str">
        <f t="shared" si="133"/>
        <v>concepto</v>
      </c>
      <c r="K1423" t="str">
        <f t="shared" si="134"/>
        <v/>
      </c>
      <c r="L1423" t="str">
        <f t="shared" si="137"/>
        <v>insert into dbax_defi_conc (pref_conc, codi_conc, tipo_conc, tipo_peri, tipo_valo, tipo_cuen) values ('cl-cs','OtrosEfectosDeImpuestoDiferidoEnPatrimonio','concepto','duration','xbrli:monetaryItemType','')</v>
      </c>
    </row>
    <row r="1424" spans="1:12" x14ac:dyDescent="0.25">
      <c r="A1424" t="s">
        <v>1390</v>
      </c>
      <c r="B1424" t="s">
        <v>303</v>
      </c>
      <c r="C1424" t="s">
        <v>304</v>
      </c>
      <c r="D1424" t="s">
        <v>310</v>
      </c>
      <c r="E1424" t="s">
        <v>349</v>
      </c>
      <c r="F1424" t="s">
        <v>78</v>
      </c>
      <c r="G1424" s="1" t="str">
        <f t="shared" si="132"/>
        <v>cl-cs_OtrosEfectosImpuestoDiferidoEnResultado</v>
      </c>
      <c r="H1424" t="str">
        <f t="shared" si="135"/>
        <v>cl-cs</v>
      </c>
      <c r="I1424" t="str">
        <f t="shared" si="136"/>
        <v>OtrosEfectosImpuestoDiferidoEnResultado</v>
      </c>
      <c r="J1424" t="str">
        <f t="shared" si="133"/>
        <v>concepto</v>
      </c>
      <c r="K1424" t="str">
        <f t="shared" si="134"/>
        <v/>
      </c>
      <c r="L1424" t="str">
        <f t="shared" si="137"/>
        <v>insert into dbax_defi_conc (pref_conc, codi_conc, tipo_conc, tipo_peri, tipo_valo, tipo_cuen) values ('cl-cs','OtrosEfectosImpuestoDiferidoEnResultado','concepto','duration','xbrli:monetaryItemType','')</v>
      </c>
    </row>
    <row r="1425" spans="1:12" x14ac:dyDescent="0.25">
      <c r="A1425" t="s">
        <v>1391</v>
      </c>
      <c r="B1425" t="s">
        <v>303</v>
      </c>
      <c r="C1425" t="s">
        <v>392</v>
      </c>
      <c r="D1425" t="s">
        <v>310</v>
      </c>
      <c r="E1425" t="s">
        <v>311</v>
      </c>
      <c r="F1425" t="s">
        <v>78</v>
      </c>
      <c r="G1425" s="1" t="str">
        <f t="shared" si="132"/>
        <v>cl-cs_PagosProvisionalesMensuales</v>
      </c>
      <c r="H1425" t="str">
        <f t="shared" si="135"/>
        <v>cl-cs</v>
      </c>
      <c r="I1425" t="str">
        <f t="shared" si="136"/>
        <v>PagosProvisionalesMensuales</v>
      </c>
      <c r="J1425" t="str">
        <f t="shared" si="133"/>
        <v>concepto</v>
      </c>
      <c r="K1425" t="str">
        <f t="shared" si="134"/>
        <v>debit</v>
      </c>
      <c r="L1425" t="str">
        <f t="shared" si="137"/>
        <v>insert into dbax_defi_conc (pref_conc, codi_conc, tipo_conc, tipo_peri, tipo_valo, tipo_cuen) values ('cl-cs','PagosProvisionalesMensuales','concepto','instant','xbrli:monetaryItemType','debit')</v>
      </c>
    </row>
    <row r="1426" spans="1:12" x14ac:dyDescent="0.25">
      <c r="A1426" t="s">
        <v>1392</v>
      </c>
      <c r="B1426" t="s">
        <v>303</v>
      </c>
      <c r="C1426" t="s">
        <v>392</v>
      </c>
      <c r="D1426" t="s">
        <v>310</v>
      </c>
      <c r="E1426" t="s">
        <v>311</v>
      </c>
      <c r="F1426" t="s">
        <v>78</v>
      </c>
      <c r="G1426" s="1" t="str">
        <f t="shared" si="132"/>
        <v>cl-cs_PagosProvisionalesMensualesPorPerdidasAcumuladasArticulo31Inciso3</v>
      </c>
      <c r="H1426" t="str">
        <f t="shared" si="135"/>
        <v>cl-cs</v>
      </c>
      <c r="I1426" t="str">
        <f t="shared" si="136"/>
        <v>PagosProvisionalesMensualesPorPerdidasAcumuladasArticulo31Inciso3</v>
      </c>
      <c r="J1426" t="str">
        <f t="shared" si="133"/>
        <v>concepto</v>
      </c>
      <c r="K1426" t="str">
        <f t="shared" si="134"/>
        <v>debit</v>
      </c>
      <c r="L1426" t="str">
        <f t="shared" si="137"/>
        <v>insert into dbax_defi_conc (pref_conc, codi_conc, tipo_conc, tipo_peri, tipo_valo, tipo_cuen) values ('cl-cs','PagosProvisionalesMensualesPorPerdidasAcumuladasArticulo31Inciso3','concepto','instant','xbrli:monetaryItemType','debit')</v>
      </c>
    </row>
    <row r="1427" spans="1:12" x14ac:dyDescent="0.25">
      <c r="A1427" t="s">
        <v>1393</v>
      </c>
      <c r="B1427" t="s">
        <v>303</v>
      </c>
      <c r="C1427" t="s">
        <v>304</v>
      </c>
      <c r="D1427" t="s">
        <v>305</v>
      </c>
      <c r="E1427" t="s">
        <v>306</v>
      </c>
      <c r="F1427" t="s">
        <v>78</v>
      </c>
      <c r="G1427" s="1" t="str">
        <f t="shared" si="132"/>
        <v>cl-cs_PasivosPorImpuestoDiferidoMiembro</v>
      </c>
      <c r="H1427" t="str">
        <f t="shared" si="135"/>
        <v>cl-cs</v>
      </c>
      <c r="I1427" t="str">
        <f t="shared" si="136"/>
        <v>PasivosPorImpuestoDiferidoMiembro</v>
      </c>
      <c r="J1427" t="str">
        <f t="shared" si="133"/>
        <v>concepto</v>
      </c>
      <c r="K1427" t="str">
        <f t="shared" si="134"/>
        <v>abstract</v>
      </c>
      <c r="L1427" t="str">
        <f t="shared" si="137"/>
        <v>insert into dbax_defi_conc (pref_conc, codi_conc, tipo_conc, tipo_peri, tipo_valo, tipo_cuen) values ('cl-cs','PasivosPorImpuestoDiferidoMiembro','concepto','duration','nonnum:domainItemType','abstract')</v>
      </c>
    </row>
    <row r="1428" spans="1:12" x14ac:dyDescent="0.25">
      <c r="A1428" t="s">
        <v>1394</v>
      </c>
      <c r="B1428" t="s">
        <v>303</v>
      </c>
      <c r="C1428" t="s">
        <v>304</v>
      </c>
      <c r="D1428" t="s">
        <v>310</v>
      </c>
      <c r="E1428" t="s">
        <v>349</v>
      </c>
      <c r="F1428" t="s">
        <v>78</v>
      </c>
      <c r="G1428" s="1" t="str">
        <f t="shared" si="132"/>
        <v>cl-cs_PerdidasTributarias</v>
      </c>
      <c r="H1428" t="str">
        <f t="shared" si="135"/>
        <v>cl-cs</v>
      </c>
      <c r="I1428" t="str">
        <f t="shared" si="136"/>
        <v>PerdidasTributarias</v>
      </c>
      <c r="J1428" t="str">
        <f t="shared" si="133"/>
        <v>concepto</v>
      </c>
      <c r="K1428" t="str">
        <f t="shared" si="134"/>
        <v/>
      </c>
      <c r="L1428" t="str">
        <f t="shared" si="137"/>
        <v>insert into dbax_defi_conc (pref_conc, codi_conc, tipo_conc, tipo_peri, tipo_valo, tipo_cuen) values ('cl-cs','PerdidasTributarias','concepto','duration','xbrli:monetaryItemType','')</v>
      </c>
    </row>
    <row r="1429" spans="1:12" x14ac:dyDescent="0.25">
      <c r="A1429" t="s">
        <v>1395</v>
      </c>
      <c r="B1429" t="s">
        <v>303</v>
      </c>
      <c r="C1429" t="s">
        <v>304</v>
      </c>
      <c r="D1429" t="s">
        <v>310</v>
      </c>
      <c r="E1429" t="s">
        <v>349</v>
      </c>
      <c r="F1429" t="s">
        <v>78</v>
      </c>
      <c r="G1429" s="1" t="str">
        <f t="shared" si="132"/>
        <v>cl-cs_ProvisionDEF</v>
      </c>
      <c r="H1429" t="str">
        <f t="shared" si="135"/>
        <v>cl-cs</v>
      </c>
      <c r="I1429" t="str">
        <f t="shared" si="136"/>
        <v>ProvisionDEF</v>
      </c>
      <c r="J1429" t="str">
        <f t="shared" si="133"/>
        <v>concepto</v>
      </c>
      <c r="K1429" t="str">
        <f t="shared" si="134"/>
        <v/>
      </c>
      <c r="L1429" t="str">
        <f t="shared" si="137"/>
        <v>insert into dbax_defi_conc (pref_conc, codi_conc, tipo_conc, tipo_peri, tipo_valo, tipo_cuen) values ('cl-cs','ProvisionDEF','concepto','duration','xbrli:monetaryItemType','')</v>
      </c>
    </row>
    <row r="1430" spans="1:12" x14ac:dyDescent="0.25">
      <c r="A1430" t="s">
        <v>1396</v>
      </c>
      <c r="B1430" t="s">
        <v>303</v>
      </c>
      <c r="C1430" t="s">
        <v>304</v>
      </c>
      <c r="D1430" t="s">
        <v>310</v>
      </c>
      <c r="E1430" t="s">
        <v>349</v>
      </c>
      <c r="F1430" t="s">
        <v>78</v>
      </c>
      <c r="G1430" s="1" t="str">
        <f t="shared" si="132"/>
        <v>cl-cs_ProvisionGratificaciones</v>
      </c>
      <c r="H1430" t="str">
        <f t="shared" si="135"/>
        <v>cl-cs</v>
      </c>
      <c r="I1430" t="str">
        <f t="shared" si="136"/>
        <v>ProvisionGratificaciones</v>
      </c>
      <c r="J1430" t="str">
        <f t="shared" si="133"/>
        <v>concepto</v>
      </c>
      <c r="K1430" t="str">
        <f t="shared" si="134"/>
        <v/>
      </c>
      <c r="L1430" t="str">
        <f t="shared" si="137"/>
        <v>insert into dbax_defi_conc (pref_conc, codi_conc, tipo_conc, tipo_peri, tipo_valo, tipo_cuen) values ('cl-cs','ProvisionGratificaciones','concepto','duration','xbrli:monetaryItemType','')</v>
      </c>
    </row>
    <row r="1431" spans="1:12" x14ac:dyDescent="0.25">
      <c r="A1431" t="s">
        <v>1397</v>
      </c>
      <c r="B1431" t="s">
        <v>303</v>
      </c>
      <c r="C1431" t="s">
        <v>304</v>
      </c>
      <c r="D1431" t="s">
        <v>310</v>
      </c>
      <c r="E1431" t="s">
        <v>349</v>
      </c>
      <c r="F1431" t="s">
        <v>78</v>
      </c>
      <c r="G1431" s="1" t="str">
        <f t="shared" si="132"/>
        <v>cl-cs_ProvisionIndemnizacionAñosDeServicio</v>
      </c>
      <c r="H1431" t="str">
        <f t="shared" si="135"/>
        <v>cl-cs</v>
      </c>
      <c r="I1431" t="str">
        <f t="shared" si="136"/>
        <v>ProvisionIndemnizacionAñosDeServicio</v>
      </c>
      <c r="J1431" t="str">
        <f t="shared" si="133"/>
        <v>concepto</v>
      </c>
      <c r="K1431" t="str">
        <f t="shared" si="134"/>
        <v/>
      </c>
      <c r="L1431" t="str">
        <f t="shared" si="137"/>
        <v>insert into dbax_defi_conc (pref_conc, codi_conc, tipo_conc, tipo_peri, tipo_valo, tipo_cuen) values ('cl-cs','ProvisionIndemnizacionAñosDeServicio','concepto','duration','xbrli:monetaryItemType','')</v>
      </c>
    </row>
    <row r="1432" spans="1:12" x14ac:dyDescent="0.25">
      <c r="A1432" t="s">
        <v>1398</v>
      </c>
      <c r="B1432" t="s">
        <v>303</v>
      </c>
      <c r="C1432" t="s">
        <v>304</v>
      </c>
      <c r="D1432" t="s">
        <v>310</v>
      </c>
      <c r="E1432" t="s">
        <v>349</v>
      </c>
      <c r="F1432" t="s">
        <v>78</v>
      </c>
      <c r="G1432" s="1" t="str">
        <f t="shared" si="132"/>
        <v>cl-cs_ProvisionRemuneraciones</v>
      </c>
      <c r="H1432" t="str">
        <f t="shared" si="135"/>
        <v>cl-cs</v>
      </c>
      <c r="I1432" t="str">
        <f t="shared" si="136"/>
        <v>ProvisionRemuneraciones</v>
      </c>
      <c r="J1432" t="str">
        <f t="shared" si="133"/>
        <v>concepto</v>
      </c>
      <c r="K1432" t="str">
        <f t="shared" si="134"/>
        <v/>
      </c>
      <c r="L1432" t="str">
        <f t="shared" si="137"/>
        <v>insert into dbax_defi_conc (pref_conc, codi_conc, tipo_conc, tipo_peri, tipo_valo, tipo_cuen) values ('cl-cs','ProvisionRemuneraciones','concepto','duration','xbrli:monetaryItemType','')</v>
      </c>
    </row>
    <row r="1433" spans="1:12" x14ac:dyDescent="0.25">
      <c r="A1433" t="s">
        <v>1399</v>
      </c>
      <c r="B1433" t="s">
        <v>303</v>
      </c>
      <c r="C1433" t="s">
        <v>304</v>
      </c>
      <c r="D1433" t="s">
        <v>310</v>
      </c>
      <c r="E1433" t="s">
        <v>349</v>
      </c>
      <c r="F1433" t="s">
        <v>78</v>
      </c>
      <c r="G1433" s="1" t="str">
        <f t="shared" si="132"/>
        <v>cl-cs_ProvisionVacaciones</v>
      </c>
      <c r="H1433" t="str">
        <f t="shared" si="135"/>
        <v>cl-cs</v>
      </c>
      <c r="I1433" t="str">
        <f t="shared" si="136"/>
        <v>ProvisionVacaciones</v>
      </c>
      <c r="J1433" t="str">
        <f t="shared" si="133"/>
        <v>concepto</v>
      </c>
      <c r="K1433" t="str">
        <f t="shared" si="134"/>
        <v/>
      </c>
      <c r="L1433" t="str">
        <f t="shared" si="137"/>
        <v>insert into dbax_defi_conc (pref_conc, codi_conc, tipo_conc, tipo_peri, tipo_valo, tipo_cuen) values ('cl-cs','ProvisionVacaciones','concepto','duration','xbrli:monetaryItemType','')</v>
      </c>
    </row>
    <row r="1434" spans="1:12" x14ac:dyDescent="0.25">
      <c r="A1434" t="s">
        <v>1400</v>
      </c>
      <c r="B1434" t="s">
        <v>303</v>
      </c>
      <c r="C1434" t="s">
        <v>304</v>
      </c>
      <c r="D1434" t="s">
        <v>310</v>
      </c>
      <c r="E1434" t="s">
        <v>349</v>
      </c>
      <c r="F1434" t="s">
        <v>78</v>
      </c>
      <c r="G1434" s="1" t="str">
        <f t="shared" si="132"/>
        <v>cl-cs_ValorizacionAcciones</v>
      </c>
      <c r="H1434" t="str">
        <f t="shared" si="135"/>
        <v>cl-cs</v>
      </c>
      <c r="I1434" t="str">
        <f t="shared" si="136"/>
        <v>ValorizacionAcciones</v>
      </c>
      <c r="J1434" t="str">
        <f t="shared" si="133"/>
        <v>concepto</v>
      </c>
      <c r="K1434" t="str">
        <f t="shared" si="134"/>
        <v/>
      </c>
      <c r="L1434" t="str">
        <f t="shared" si="137"/>
        <v>insert into dbax_defi_conc (pref_conc, codi_conc, tipo_conc, tipo_peri, tipo_valo, tipo_cuen) values ('cl-cs','ValorizacionAcciones','concepto','duration','xbrli:monetaryItemType','')</v>
      </c>
    </row>
    <row r="1435" spans="1:12" x14ac:dyDescent="0.25">
      <c r="A1435" t="s">
        <v>1401</v>
      </c>
      <c r="B1435" t="s">
        <v>303</v>
      </c>
      <c r="C1435" t="s">
        <v>304</v>
      </c>
      <c r="D1435" t="s">
        <v>310</v>
      </c>
      <c r="E1435" t="s">
        <v>349</v>
      </c>
      <c r="F1435" t="s">
        <v>78</v>
      </c>
      <c r="G1435" s="1" t="str">
        <f t="shared" si="132"/>
        <v>cl-cs_ValorizacionFondosInversion</v>
      </c>
      <c r="H1435" t="str">
        <f t="shared" si="135"/>
        <v>cl-cs</v>
      </c>
      <c r="I1435" t="str">
        <f t="shared" si="136"/>
        <v>ValorizacionFondosInversion</v>
      </c>
      <c r="J1435" t="str">
        <f t="shared" si="133"/>
        <v>concepto</v>
      </c>
      <c r="K1435" t="str">
        <f t="shared" si="134"/>
        <v/>
      </c>
      <c r="L1435" t="str">
        <f t="shared" si="137"/>
        <v>insert into dbax_defi_conc (pref_conc, codi_conc, tipo_conc, tipo_peri, tipo_valo, tipo_cuen) values ('cl-cs','ValorizacionFondosInversion','concepto','duration','xbrli:monetaryItemType','')</v>
      </c>
    </row>
    <row r="1436" spans="1:12" x14ac:dyDescent="0.25">
      <c r="A1436" t="s">
        <v>1402</v>
      </c>
      <c r="B1436" t="s">
        <v>303</v>
      </c>
      <c r="C1436" t="s">
        <v>304</v>
      </c>
      <c r="D1436" t="s">
        <v>310</v>
      </c>
      <c r="E1436" t="s">
        <v>349</v>
      </c>
      <c r="F1436" t="s">
        <v>78</v>
      </c>
      <c r="G1436" s="1" t="str">
        <f t="shared" si="132"/>
        <v>cl-cs_ValorizacionFondosMutuos</v>
      </c>
      <c r="H1436" t="str">
        <f t="shared" si="135"/>
        <v>cl-cs</v>
      </c>
      <c r="I1436" t="str">
        <f t="shared" si="136"/>
        <v>ValorizacionFondosMutuos</v>
      </c>
      <c r="J1436" t="str">
        <f t="shared" si="133"/>
        <v>concepto</v>
      </c>
      <c r="K1436" t="str">
        <f t="shared" si="134"/>
        <v/>
      </c>
      <c r="L1436" t="str">
        <f t="shared" si="137"/>
        <v>insert into dbax_defi_conc (pref_conc, codi_conc, tipo_conc, tipo_peri, tipo_valo, tipo_cuen) values ('cl-cs','ValorizacionFondosMutuos','concepto','duration','xbrli:monetaryItemType','')</v>
      </c>
    </row>
    <row r="1437" spans="1:12" x14ac:dyDescent="0.25">
      <c r="A1437" t="s">
        <v>1403</v>
      </c>
      <c r="B1437" t="s">
        <v>303</v>
      </c>
      <c r="C1437" t="s">
        <v>304</v>
      </c>
      <c r="D1437" t="s">
        <v>310</v>
      </c>
      <c r="E1437" t="s">
        <v>349</v>
      </c>
      <c r="F1437" t="s">
        <v>78</v>
      </c>
      <c r="G1437" s="1" t="str">
        <f t="shared" si="132"/>
        <v>cl-cs_ValorizacionInversionExtranjera</v>
      </c>
      <c r="H1437" t="str">
        <f t="shared" si="135"/>
        <v>cl-cs</v>
      </c>
      <c r="I1437" t="str">
        <f t="shared" si="136"/>
        <v>ValorizacionInversionExtranjera</v>
      </c>
      <c r="J1437" t="str">
        <f t="shared" si="133"/>
        <v>concepto</v>
      </c>
      <c r="K1437" t="str">
        <f t="shared" si="134"/>
        <v/>
      </c>
      <c r="L1437" t="str">
        <f t="shared" si="137"/>
        <v>insert into dbax_defi_conc (pref_conc, codi_conc, tipo_conc, tipo_peri, tipo_valo, tipo_cuen) values ('cl-cs','ValorizacionInversionExtranjera','concepto','duration','xbrli:monetaryItemType','')</v>
      </c>
    </row>
    <row r="1438" spans="1:12" x14ac:dyDescent="0.25">
      <c r="A1438" t="s">
        <v>1404</v>
      </c>
      <c r="B1438" t="s">
        <v>303</v>
      </c>
      <c r="C1438" t="s">
        <v>304</v>
      </c>
      <c r="D1438" t="s">
        <v>310</v>
      </c>
      <c r="E1438" t="s">
        <v>349</v>
      </c>
      <c r="F1438" t="s">
        <v>78</v>
      </c>
      <c r="G1438" s="1" t="str">
        <f t="shared" si="132"/>
        <v>cl-cs_ValorizacionOperacionesCoberturaRiesgoFinanciero</v>
      </c>
      <c r="H1438" t="str">
        <f t="shared" si="135"/>
        <v>cl-cs</v>
      </c>
      <c r="I1438" t="str">
        <f t="shared" si="136"/>
        <v>ValorizacionOperacionesCoberturaRiesgoFinanciero</v>
      </c>
      <c r="J1438" t="str">
        <f t="shared" si="133"/>
        <v>concepto</v>
      </c>
      <c r="K1438" t="str">
        <f t="shared" si="134"/>
        <v/>
      </c>
      <c r="L1438" t="str">
        <f t="shared" si="137"/>
        <v>insert into dbax_defi_conc (pref_conc, codi_conc, tipo_conc, tipo_peri, tipo_valo, tipo_cuen) values ('cl-cs','ValorizacionOperacionesCoberturaRiesgoFinanciero','concepto','duration','xbrli:monetaryItemType','')</v>
      </c>
    </row>
    <row r="1439" spans="1:12" x14ac:dyDescent="0.25">
      <c r="A1439" t="s">
        <v>1405</v>
      </c>
      <c r="B1439" t="s">
        <v>303</v>
      </c>
      <c r="C1439" t="s">
        <v>304</v>
      </c>
      <c r="D1439" t="s">
        <v>310</v>
      </c>
      <c r="E1439" t="s">
        <v>349</v>
      </c>
      <c r="F1439" t="s">
        <v>78</v>
      </c>
      <c r="G1439" s="1" t="str">
        <f t="shared" si="132"/>
        <v>cl-cs_ValorizacionPactos</v>
      </c>
      <c r="H1439" t="str">
        <f t="shared" si="135"/>
        <v>cl-cs</v>
      </c>
      <c r="I1439" t="str">
        <f t="shared" si="136"/>
        <v>ValorizacionPactos</v>
      </c>
      <c r="J1439" t="str">
        <f t="shared" si="133"/>
        <v>concepto</v>
      </c>
      <c r="K1439" t="str">
        <f t="shared" si="134"/>
        <v/>
      </c>
      <c r="L1439" t="str">
        <f t="shared" si="137"/>
        <v>insert into dbax_defi_conc (pref_conc, codi_conc, tipo_conc, tipo_peri, tipo_valo, tipo_cuen) values ('cl-cs','ValorizacionPactos','concepto','duration','xbrli:monetaryItemType','')</v>
      </c>
    </row>
    <row r="1440" spans="1:12" x14ac:dyDescent="0.25">
      <c r="A1440" t="s">
        <v>1406</v>
      </c>
      <c r="B1440" t="s">
        <v>303</v>
      </c>
      <c r="C1440" t="s">
        <v>392</v>
      </c>
      <c r="D1440" t="s">
        <v>310</v>
      </c>
      <c r="E1440" t="s">
        <v>311</v>
      </c>
      <c r="F1440" t="s">
        <v>78</v>
      </c>
      <c r="G1440" s="1" t="str">
        <f t="shared" si="132"/>
        <v>cl-cs_ActivosCorrientesCuentasPorCobrarIntermediarios</v>
      </c>
      <c r="H1440" t="str">
        <f t="shared" si="135"/>
        <v>cl-cs</v>
      </c>
      <c r="I1440" t="str">
        <f t="shared" si="136"/>
        <v>ActivosCorrientesCuentasPorCobrarIntermediarios</v>
      </c>
      <c r="J1440" t="str">
        <f t="shared" si="133"/>
        <v>concepto</v>
      </c>
      <c r="K1440" t="str">
        <f t="shared" si="134"/>
        <v>debit</v>
      </c>
      <c r="L1440" t="str">
        <f t="shared" si="137"/>
        <v>insert into dbax_defi_conc (pref_conc, codi_conc, tipo_conc, tipo_peri, tipo_valo, tipo_cuen) values ('cl-cs','ActivosCorrientesCuentasPorCobrarIntermediarios','concepto','instant','xbrli:monetaryItemType','debit')</v>
      </c>
    </row>
    <row r="1441" spans="1:12" x14ac:dyDescent="0.25">
      <c r="A1441" t="s">
        <v>1407</v>
      </c>
      <c r="B1441" t="s">
        <v>303</v>
      </c>
      <c r="C1441" t="s">
        <v>392</v>
      </c>
      <c r="D1441" t="s">
        <v>310</v>
      </c>
      <c r="E1441" t="s">
        <v>311</v>
      </c>
      <c r="F1441" t="s">
        <v>78</v>
      </c>
      <c r="G1441" s="1" t="str">
        <f t="shared" si="132"/>
        <v>cl-cs_ActivosNoCorrientesCuentasPorCobrarIntermediarios</v>
      </c>
      <c r="H1441" t="str">
        <f t="shared" si="135"/>
        <v>cl-cs</v>
      </c>
      <c r="I1441" t="str">
        <f t="shared" si="136"/>
        <v>ActivosNoCorrientesCuentasPorCobrarIntermediarios</v>
      </c>
      <c r="J1441" t="str">
        <f t="shared" si="133"/>
        <v>concepto</v>
      </c>
      <c r="K1441" t="str">
        <f t="shared" si="134"/>
        <v>debit</v>
      </c>
      <c r="L1441" t="str">
        <f t="shared" si="137"/>
        <v>insert into dbax_defi_conc (pref_conc, codi_conc, tipo_conc, tipo_peri, tipo_valo, tipo_cuen) values ('cl-cs','ActivosNoCorrientesCuentasPorCobrarIntermediarios','concepto','instant','xbrli:monetaryItemType','debit')</v>
      </c>
    </row>
    <row r="1442" spans="1:12" x14ac:dyDescent="0.25">
      <c r="A1442" t="s">
        <v>1408</v>
      </c>
      <c r="B1442" t="s">
        <v>330</v>
      </c>
      <c r="C1442" t="s">
        <v>304</v>
      </c>
      <c r="D1442" t="s">
        <v>317</v>
      </c>
      <c r="E1442" t="s">
        <v>306</v>
      </c>
      <c r="F1442" t="s">
        <v>78</v>
      </c>
      <c r="G1442" s="1" t="str">
        <f t="shared" si="132"/>
        <v>cl-cs_CompensacionesPersonalDirectivoClaveYAdministradoresEje</v>
      </c>
      <c r="H1442" t="str">
        <f t="shared" si="135"/>
        <v>cl-cs</v>
      </c>
      <c r="I1442" t="str">
        <f t="shared" si="136"/>
        <v>CompensacionesPersonalDirectivoClaveYAdministradoresEje</v>
      </c>
      <c r="J1442" t="str">
        <f t="shared" si="133"/>
        <v>dimension</v>
      </c>
      <c r="K1442" t="str">
        <f t="shared" si="134"/>
        <v>abstract</v>
      </c>
      <c r="L1442" t="str">
        <f t="shared" si="137"/>
        <v>insert into dbax_defi_conc (pref_conc, codi_conc, tipo_conc, tipo_peri, tipo_valo, tipo_cuen) values ('cl-cs','CompensacionesPersonalDirectivoClaveYAdministradoresEje','dimension','duration','xbrli:stringItemType','abstract')</v>
      </c>
    </row>
    <row r="1443" spans="1:12" x14ac:dyDescent="0.25">
      <c r="A1443" t="s">
        <v>1409</v>
      </c>
      <c r="B1443" t="s">
        <v>303</v>
      </c>
      <c r="C1443" t="s">
        <v>304</v>
      </c>
      <c r="D1443" t="s">
        <v>317</v>
      </c>
      <c r="E1443" t="s">
        <v>306</v>
      </c>
      <c r="F1443" t="s">
        <v>78</v>
      </c>
      <c r="G1443" s="1" t="str">
        <f t="shared" si="132"/>
        <v>cl-cs_CompensacionesPersonalDirectivoClaveYAdministradoresSinopsis</v>
      </c>
      <c r="H1443" t="str">
        <f t="shared" si="135"/>
        <v>cl-cs</v>
      </c>
      <c r="I1443" t="str">
        <f t="shared" si="136"/>
        <v>CompensacionesPersonalDirectivoClaveYAdministradoresSinopsis</v>
      </c>
      <c r="J1443" t="str">
        <f t="shared" si="133"/>
        <v>concepto</v>
      </c>
      <c r="K1443" t="str">
        <f t="shared" si="134"/>
        <v>abstract</v>
      </c>
      <c r="L1443" t="str">
        <f t="shared" si="137"/>
        <v>insert into dbax_defi_conc (pref_conc, codi_conc, tipo_conc, tipo_peri, tipo_valo, tipo_cuen) values ('cl-cs','CompensacionesPersonalDirectivoClaveYAdministradoresSinopsis','concepto','duration','xbrli:stringItemType','abstract')</v>
      </c>
    </row>
    <row r="1444" spans="1:12" x14ac:dyDescent="0.25">
      <c r="A1444" t="s">
        <v>1410</v>
      </c>
      <c r="B1444" t="s">
        <v>324</v>
      </c>
      <c r="C1444" t="s">
        <v>304</v>
      </c>
      <c r="D1444" t="s">
        <v>317</v>
      </c>
      <c r="E1444" t="s">
        <v>306</v>
      </c>
      <c r="F1444" t="s">
        <v>78</v>
      </c>
      <c r="G1444" s="1" t="str">
        <f t="shared" si="132"/>
        <v>cl-cs_CompensacionesPersonalDirectivoClaveYAdministradoresTabla</v>
      </c>
      <c r="H1444" t="str">
        <f t="shared" si="135"/>
        <v>cl-cs</v>
      </c>
      <c r="I1444" t="str">
        <f t="shared" si="136"/>
        <v>CompensacionesPersonalDirectivoClaveYAdministradoresTabla</v>
      </c>
      <c r="J1444" t="str">
        <f t="shared" si="133"/>
        <v>hipercubo</v>
      </c>
      <c r="K1444" t="str">
        <f t="shared" si="134"/>
        <v>abstract</v>
      </c>
      <c r="L1444" t="str">
        <f t="shared" si="137"/>
        <v>insert into dbax_defi_conc (pref_conc, codi_conc, tipo_conc, tipo_peri, tipo_valo, tipo_cuen) values ('cl-cs','CompensacionesPersonalDirectivoClaveYAdministradoresTabla','hipercubo','duration','xbrli:stringItemType','abstract')</v>
      </c>
    </row>
    <row r="1445" spans="1:12" x14ac:dyDescent="0.25">
      <c r="A1445" t="s">
        <v>1411</v>
      </c>
      <c r="B1445" t="s">
        <v>303</v>
      </c>
      <c r="C1445" t="s">
        <v>392</v>
      </c>
      <c r="D1445" t="s">
        <v>310</v>
      </c>
      <c r="E1445" t="s">
        <v>315</v>
      </c>
      <c r="F1445" t="s">
        <v>78</v>
      </c>
      <c r="G1445" s="1" t="str">
        <f t="shared" si="132"/>
        <v>cl-cs_CompensacionesPorPagarDirectivosClaveYAdministradores</v>
      </c>
      <c r="H1445" t="str">
        <f t="shared" si="135"/>
        <v>cl-cs</v>
      </c>
      <c r="I1445" t="str">
        <f t="shared" si="136"/>
        <v>CompensacionesPorPagarDirectivosClaveYAdministradores</v>
      </c>
      <c r="J1445" t="str">
        <f t="shared" si="133"/>
        <v>concepto</v>
      </c>
      <c r="K1445" t="str">
        <f t="shared" si="134"/>
        <v>credit</v>
      </c>
      <c r="L1445" t="str">
        <f t="shared" si="137"/>
        <v>insert into dbax_defi_conc (pref_conc, codi_conc, tipo_conc, tipo_peri, tipo_valo, tipo_cuen) values ('cl-cs','CompensacionesPorPagarDirectivosClaveYAdministradores','concepto','instant','xbrli:monetaryItemType','credit')</v>
      </c>
    </row>
    <row r="1446" spans="1:12" x14ac:dyDescent="0.25">
      <c r="A1446" t="s">
        <v>1412</v>
      </c>
      <c r="B1446" t="s">
        <v>303</v>
      </c>
      <c r="C1446" t="s">
        <v>304</v>
      </c>
      <c r="D1446" t="s">
        <v>305</v>
      </c>
      <c r="E1446" t="s">
        <v>306</v>
      </c>
      <c r="F1446" t="s">
        <v>78</v>
      </c>
      <c r="G1446" s="1" t="str">
        <f t="shared" si="132"/>
        <v>cl-cs_CompensacionesPorPagarDirectivosClaveYAdministradoresMiembro</v>
      </c>
      <c r="H1446" t="str">
        <f t="shared" si="135"/>
        <v>cl-cs</v>
      </c>
      <c r="I1446" t="str">
        <f t="shared" si="136"/>
        <v>CompensacionesPorPagarDirectivosClaveYAdministradoresMiembro</v>
      </c>
      <c r="J1446" t="str">
        <f t="shared" si="133"/>
        <v>concepto</v>
      </c>
      <c r="K1446" t="str">
        <f t="shared" si="134"/>
        <v>abstract</v>
      </c>
      <c r="L1446" t="str">
        <f t="shared" si="137"/>
        <v>insert into dbax_defi_conc (pref_conc, codi_conc, tipo_conc, tipo_peri, tipo_valo, tipo_cuen) values ('cl-cs','CompensacionesPorPagarDirectivosClaveYAdministradoresMiembro','concepto','duration','nonnum:domainItemType','abstract')</v>
      </c>
    </row>
    <row r="1447" spans="1:12" x14ac:dyDescent="0.25">
      <c r="A1447" t="s">
        <v>1413</v>
      </c>
      <c r="B1447" t="s">
        <v>303</v>
      </c>
      <c r="C1447" t="s">
        <v>304</v>
      </c>
      <c r="D1447" t="s">
        <v>317</v>
      </c>
      <c r="E1447" t="s">
        <v>306</v>
      </c>
      <c r="F1447" t="s">
        <v>78</v>
      </c>
      <c r="G1447" s="1" t="str">
        <f t="shared" si="132"/>
        <v>cl-cs_CompensacionesPorPagarDirectivosClaveYAdministradoresPartidas</v>
      </c>
      <c r="H1447" t="str">
        <f t="shared" si="135"/>
        <v>cl-cs</v>
      </c>
      <c r="I1447" t="str">
        <f t="shared" si="136"/>
        <v>CompensacionesPorPagarDirectivosClaveYAdministradoresPartidas</v>
      </c>
      <c r="J1447" t="str">
        <f t="shared" si="133"/>
        <v>concepto</v>
      </c>
      <c r="K1447" t="str">
        <f t="shared" si="134"/>
        <v>abstract</v>
      </c>
      <c r="L1447" t="str">
        <f t="shared" si="137"/>
        <v>insert into dbax_defi_conc (pref_conc, codi_conc, tipo_conc, tipo_peri, tipo_valo, tipo_cuen) values ('cl-cs','CompensacionesPorPagarDirectivosClaveYAdministradoresPartidas','concepto','duration','xbrli:stringItemType','abstract')</v>
      </c>
    </row>
    <row r="1448" spans="1:12" x14ac:dyDescent="0.25">
      <c r="A1448" t="s">
        <v>1414</v>
      </c>
      <c r="B1448" t="s">
        <v>303</v>
      </c>
      <c r="C1448" t="s">
        <v>304</v>
      </c>
      <c r="D1448" t="s">
        <v>317</v>
      </c>
      <c r="E1448" t="s">
        <v>349</v>
      </c>
      <c r="F1448" t="s">
        <v>78</v>
      </c>
      <c r="G1448" s="1" t="str">
        <f t="shared" si="132"/>
        <v>cl-cs_ConceptoSaldoEntidadRelacionada</v>
      </c>
      <c r="H1448" t="str">
        <f t="shared" si="135"/>
        <v>cl-cs</v>
      </c>
      <c r="I1448" t="str">
        <f t="shared" si="136"/>
        <v>ConceptoSaldoEntidadRelacionada</v>
      </c>
      <c r="J1448" t="str">
        <f t="shared" si="133"/>
        <v>concepto</v>
      </c>
      <c r="K1448" t="str">
        <f t="shared" si="134"/>
        <v/>
      </c>
      <c r="L1448" t="str">
        <f t="shared" si="137"/>
        <v>insert into dbax_defi_conc (pref_conc, codi_conc, tipo_conc, tipo_peri, tipo_valo, tipo_cuen) values ('cl-cs','ConceptoSaldoEntidadRelacionada','concepto','duration','xbrli:stringItemType','')</v>
      </c>
    </row>
    <row r="1449" spans="1:12" x14ac:dyDescent="0.25">
      <c r="A1449" t="s">
        <v>1415</v>
      </c>
      <c r="B1449" t="s">
        <v>303</v>
      </c>
      <c r="C1449" t="s">
        <v>392</v>
      </c>
      <c r="D1449" t="s">
        <v>310</v>
      </c>
      <c r="E1449" t="s">
        <v>311</v>
      </c>
      <c r="F1449" t="s">
        <v>78</v>
      </c>
      <c r="G1449" s="1" t="str">
        <f t="shared" si="132"/>
        <v>cl-cs_CuentasPorCobrarAsesoresPrevisionales</v>
      </c>
      <c r="H1449" t="str">
        <f t="shared" si="135"/>
        <v>cl-cs</v>
      </c>
      <c r="I1449" t="str">
        <f t="shared" si="136"/>
        <v>CuentasPorCobrarAsesoresPrevisionales</v>
      </c>
      <c r="J1449" t="str">
        <f t="shared" si="133"/>
        <v>concepto</v>
      </c>
      <c r="K1449" t="str">
        <f t="shared" si="134"/>
        <v>debit</v>
      </c>
      <c r="L1449" t="str">
        <f t="shared" si="137"/>
        <v>insert into dbax_defi_conc (pref_conc, codi_conc, tipo_conc, tipo_peri, tipo_valo, tipo_cuen) values ('cl-cs','CuentasPorCobrarAsesoresPrevisionales','concepto','instant','xbrli:monetaryItemType','debit')</v>
      </c>
    </row>
    <row r="1450" spans="1:12" x14ac:dyDescent="0.25">
      <c r="A1450" t="s">
        <v>1416</v>
      </c>
      <c r="B1450" t="s">
        <v>303</v>
      </c>
      <c r="C1450" t="s">
        <v>392</v>
      </c>
      <c r="D1450" t="s">
        <v>310</v>
      </c>
      <c r="E1450" t="s">
        <v>311</v>
      </c>
      <c r="F1450" t="s">
        <v>78</v>
      </c>
      <c r="G1450" s="1" t="str">
        <f t="shared" si="132"/>
        <v>cl-cs_CuentasPorCobrarCorredoresSeguros</v>
      </c>
      <c r="H1450" t="str">
        <f t="shared" si="135"/>
        <v>cl-cs</v>
      </c>
      <c r="I1450" t="str">
        <f t="shared" si="136"/>
        <v>CuentasPorCobrarCorredoresSeguros</v>
      </c>
      <c r="J1450" t="str">
        <f t="shared" si="133"/>
        <v>concepto</v>
      </c>
      <c r="K1450" t="str">
        <f t="shared" si="134"/>
        <v>debit</v>
      </c>
      <c r="L1450" t="str">
        <f t="shared" si="137"/>
        <v>insert into dbax_defi_conc (pref_conc, codi_conc, tipo_conc, tipo_peri, tipo_valo, tipo_cuen) values ('cl-cs','CuentasPorCobrarCorredoresSeguros','concepto','instant','xbrli:monetaryItemType','debit')</v>
      </c>
    </row>
    <row r="1451" spans="1:12" x14ac:dyDescent="0.25">
      <c r="A1451" t="s">
        <v>597</v>
      </c>
      <c r="B1451" t="s">
        <v>303</v>
      </c>
      <c r="C1451" t="s">
        <v>392</v>
      </c>
      <c r="D1451" t="s">
        <v>310</v>
      </c>
      <c r="E1451" t="s">
        <v>311</v>
      </c>
      <c r="F1451" t="s">
        <v>78</v>
      </c>
      <c r="G1451" s="1" t="str">
        <f t="shared" si="132"/>
        <v>cl-cs_CuentasPorCobrarIntermediarios</v>
      </c>
      <c r="H1451" t="str">
        <f t="shared" si="135"/>
        <v>cl-cs</v>
      </c>
      <c r="I1451" t="str">
        <f t="shared" si="136"/>
        <v>CuentasPorCobrarIntermediarios</v>
      </c>
      <c r="J1451" t="str">
        <f t="shared" si="133"/>
        <v>concepto</v>
      </c>
      <c r="K1451" t="str">
        <f t="shared" si="134"/>
        <v>debit</v>
      </c>
      <c r="L1451" t="str">
        <f t="shared" si="137"/>
        <v>insert into dbax_defi_conc (pref_conc, codi_conc, tipo_conc, tipo_peri, tipo_valo, tipo_cuen) values ('cl-cs','CuentasPorCobrarIntermediarios','concepto','instant','xbrli:monetaryItemType','debit')</v>
      </c>
    </row>
    <row r="1452" spans="1:12" x14ac:dyDescent="0.25">
      <c r="A1452" t="s">
        <v>1417</v>
      </c>
      <c r="B1452" t="s">
        <v>303</v>
      </c>
      <c r="C1452" t="s">
        <v>304</v>
      </c>
      <c r="D1452" t="s">
        <v>317</v>
      </c>
      <c r="E1452" t="s">
        <v>306</v>
      </c>
      <c r="F1452" t="s">
        <v>78</v>
      </c>
      <c r="G1452" s="1" t="str">
        <f t="shared" si="132"/>
        <v>cl-cs_CuentasPorCobrarIntermediariosPartidas</v>
      </c>
      <c r="H1452" t="str">
        <f t="shared" si="135"/>
        <v>cl-cs</v>
      </c>
      <c r="I1452" t="str">
        <f t="shared" si="136"/>
        <v>CuentasPorCobrarIntermediariosPartidas</v>
      </c>
      <c r="J1452" t="str">
        <f t="shared" si="133"/>
        <v>concepto</v>
      </c>
      <c r="K1452" t="str">
        <f t="shared" si="134"/>
        <v>abstract</v>
      </c>
      <c r="L1452" t="str">
        <f t="shared" si="137"/>
        <v>insert into dbax_defi_conc (pref_conc, codi_conc, tipo_conc, tipo_peri, tipo_valo, tipo_cuen) values ('cl-cs','CuentasPorCobrarIntermediariosPartidas','concepto','duration','xbrli:stringItemType','abstract')</v>
      </c>
    </row>
    <row r="1453" spans="1:12" x14ac:dyDescent="0.25">
      <c r="A1453" t="s">
        <v>1418</v>
      </c>
      <c r="B1453" t="s">
        <v>303</v>
      </c>
      <c r="C1453" t="s">
        <v>304</v>
      </c>
      <c r="D1453" t="s">
        <v>317</v>
      </c>
      <c r="E1453" t="s">
        <v>306</v>
      </c>
      <c r="F1453" t="s">
        <v>78</v>
      </c>
      <c r="G1453" s="1" t="str">
        <f t="shared" si="132"/>
        <v>cl-cs_CuentasPorCobrarIntermediariosSinopsis</v>
      </c>
      <c r="H1453" t="str">
        <f t="shared" si="135"/>
        <v>cl-cs</v>
      </c>
      <c r="I1453" t="str">
        <f t="shared" si="136"/>
        <v>CuentasPorCobrarIntermediariosSinopsis</v>
      </c>
      <c r="J1453" t="str">
        <f t="shared" si="133"/>
        <v>concepto</v>
      </c>
      <c r="K1453" t="str">
        <f t="shared" si="134"/>
        <v>abstract</v>
      </c>
      <c r="L1453" t="str">
        <f t="shared" si="137"/>
        <v>insert into dbax_defi_conc (pref_conc, codi_conc, tipo_conc, tipo_peri, tipo_valo, tipo_cuen) values ('cl-cs','CuentasPorCobrarIntermediariosSinopsis','concepto','duration','xbrli:stringItemType','abstract')</v>
      </c>
    </row>
    <row r="1454" spans="1:12" x14ac:dyDescent="0.25">
      <c r="A1454" t="s">
        <v>1419</v>
      </c>
      <c r="B1454" t="s">
        <v>324</v>
      </c>
      <c r="C1454" t="s">
        <v>304</v>
      </c>
      <c r="D1454" t="s">
        <v>317</v>
      </c>
      <c r="E1454" t="s">
        <v>306</v>
      </c>
      <c r="F1454" t="s">
        <v>78</v>
      </c>
      <c r="G1454" s="1" t="str">
        <f t="shared" si="132"/>
        <v>cl-cs_CuentasPorCobrarIntermediariosTabla</v>
      </c>
      <c r="H1454" t="str">
        <f t="shared" si="135"/>
        <v>cl-cs</v>
      </c>
      <c r="I1454" t="str">
        <f t="shared" si="136"/>
        <v>CuentasPorCobrarIntermediariosTabla</v>
      </c>
      <c r="J1454" t="str">
        <f t="shared" si="133"/>
        <v>hipercubo</v>
      </c>
      <c r="K1454" t="str">
        <f t="shared" si="134"/>
        <v>abstract</v>
      </c>
      <c r="L1454" t="str">
        <f t="shared" si="137"/>
        <v>insert into dbax_defi_conc (pref_conc, codi_conc, tipo_conc, tipo_peri, tipo_valo, tipo_cuen) values ('cl-cs','CuentasPorCobrarIntermediariosTabla','hipercubo','duration','xbrli:stringItemType','abstract')</v>
      </c>
    </row>
    <row r="1455" spans="1:12" x14ac:dyDescent="0.25">
      <c r="A1455" t="s">
        <v>1420</v>
      </c>
      <c r="B1455" t="s">
        <v>303</v>
      </c>
      <c r="C1455" t="s">
        <v>392</v>
      </c>
      <c r="D1455" t="s">
        <v>310</v>
      </c>
      <c r="E1455" t="s">
        <v>311</v>
      </c>
      <c r="F1455" t="s">
        <v>78</v>
      </c>
      <c r="G1455" s="1" t="str">
        <f t="shared" si="132"/>
        <v>cl-cs_CuentasPorCobrarOtrosIntermediarios</v>
      </c>
      <c r="H1455" t="str">
        <f t="shared" si="135"/>
        <v>cl-cs</v>
      </c>
      <c r="I1455" t="str">
        <f t="shared" si="136"/>
        <v>CuentasPorCobrarOtrosIntermediarios</v>
      </c>
      <c r="J1455" t="str">
        <f t="shared" si="133"/>
        <v>concepto</v>
      </c>
      <c r="K1455" t="str">
        <f t="shared" si="134"/>
        <v>debit</v>
      </c>
      <c r="L1455" t="str">
        <f t="shared" si="137"/>
        <v>insert into dbax_defi_conc (pref_conc, codi_conc, tipo_conc, tipo_peri, tipo_valo, tipo_cuen) values ('cl-cs','CuentasPorCobrarOtrosIntermediarios','concepto','instant','xbrli:monetaryItemType','debit')</v>
      </c>
    </row>
    <row r="1456" spans="1:12" x14ac:dyDescent="0.25">
      <c r="A1456" t="s">
        <v>1421</v>
      </c>
      <c r="B1456" t="s">
        <v>303</v>
      </c>
      <c r="C1456" t="s">
        <v>304</v>
      </c>
      <c r="D1456" t="s">
        <v>317</v>
      </c>
      <c r="E1456" t="s">
        <v>349</v>
      </c>
      <c r="F1456" t="s">
        <v>78</v>
      </c>
      <c r="G1456" s="1" t="str">
        <f t="shared" si="132"/>
        <v>cl-cs_DescripcionTransaccion</v>
      </c>
      <c r="H1456" t="str">
        <f t="shared" si="135"/>
        <v>cl-cs</v>
      </c>
      <c r="I1456" t="str">
        <f t="shared" si="136"/>
        <v>DescripcionTransaccion</v>
      </c>
      <c r="J1456" t="str">
        <f t="shared" si="133"/>
        <v>concepto</v>
      </c>
      <c r="K1456" t="str">
        <f t="shared" si="134"/>
        <v/>
      </c>
      <c r="L1456" t="str">
        <f t="shared" si="137"/>
        <v>insert into dbax_defi_conc (pref_conc, codi_conc, tipo_conc, tipo_peri, tipo_valo, tipo_cuen) values ('cl-cs','DescripcionTransaccion','concepto','duration','xbrli:stringItemType','')</v>
      </c>
    </row>
    <row r="1457" spans="1:12" x14ac:dyDescent="0.25">
      <c r="A1457" t="s">
        <v>1421</v>
      </c>
      <c r="B1457" t="s">
        <v>303</v>
      </c>
      <c r="C1457" t="s">
        <v>304</v>
      </c>
      <c r="D1457" t="s">
        <v>317</v>
      </c>
      <c r="E1457" t="s">
        <v>349</v>
      </c>
      <c r="F1457" t="s">
        <v>78</v>
      </c>
      <c r="G1457" s="1" t="str">
        <f t="shared" si="132"/>
        <v>cl-cs_DescripcionTransaccion</v>
      </c>
      <c r="H1457" t="str">
        <f t="shared" si="135"/>
        <v>cl-cs</v>
      </c>
      <c r="I1457" t="str">
        <f t="shared" si="136"/>
        <v>DescripcionTransaccion</v>
      </c>
      <c r="J1457" t="str">
        <f t="shared" si="133"/>
        <v>concepto</v>
      </c>
      <c r="K1457" t="str">
        <f t="shared" si="134"/>
        <v/>
      </c>
      <c r="L1457" t="str">
        <f t="shared" si="137"/>
        <v>insert into dbax_defi_conc (pref_conc, codi_conc, tipo_conc, tipo_peri, tipo_valo, tipo_cuen) values ('cl-cs','DescripcionTransaccion','concepto','duration','xbrli:stringItemType','')</v>
      </c>
    </row>
    <row r="1458" spans="1:12" x14ac:dyDescent="0.25">
      <c r="A1458" t="s">
        <v>1421</v>
      </c>
      <c r="B1458" t="s">
        <v>303</v>
      </c>
      <c r="C1458" t="s">
        <v>304</v>
      </c>
      <c r="D1458" t="s">
        <v>317</v>
      </c>
      <c r="E1458" t="s">
        <v>349</v>
      </c>
      <c r="F1458" t="s">
        <v>78</v>
      </c>
      <c r="G1458" s="1" t="str">
        <f t="shared" si="132"/>
        <v>cl-cs_DescripcionTransaccion</v>
      </c>
      <c r="H1458" t="str">
        <f t="shared" si="135"/>
        <v>cl-cs</v>
      </c>
      <c r="I1458" t="str">
        <f t="shared" si="136"/>
        <v>DescripcionTransaccion</v>
      </c>
      <c r="J1458" t="str">
        <f t="shared" si="133"/>
        <v>concepto</v>
      </c>
      <c r="K1458" t="str">
        <f t="shared" si="134"/>
        <v/>
      </c>
      <c r="L1458" t="str">
        <f t="shared" si="137"/>
        <v>insert into dbax_defi_conc (pref_conc, codi_conc, tipo_conc, tipo_peri, tipo_valo, tipo_cuen) values ('cl-cs','DescripcionTransaccion','concepto','duration','xbrli:stringItemType','')</v>
      </c>
    </row>
    <row r="1459" spans="1:12" x14ac:dyDescent="0.25">
      <c r="A1459" t="s">
        <v>1422</v>
      </c>
      <c r="B1459" t="s">
        <v>303</v>
      </c>
      <c r="C1459" t="s">
        <v>392</v>
      </c>
      <c r="D1459" t="s">
        <v>310</v>
      </c>
      <c r="E1459" t="s">
        <v>315</v>
      </c>
      <c r="F1459" t="s">
        <v>78</v>
      </c>
      <c r="G1459" s="1" t="str">
        <f t="shared" si="132"/>
        <v>cl-cs_DeterioroCuentasPorCobrarIntermediarios</v>
      </c>
      <c r="H1459" t="str">
        <f t="shared" si="135"/>
        <v>cl-cs</v>
      </c>
      <c r="I1459" t="str">
        <f t="shared" si="136"/>
        <v>DeterioroCuentasPorCobrarIntermediarios</v>
      </c>
      <c r="J1459" t="str">
        <f t="shared" si="133"/>
        <v>concepto</v>
      </c>
      <c r="K1459" t="str">
        <f t="shared" si="134"/>
        <v>credit</v>
      </c>
      <c r="L1459" t="str">
        <f t="shared" si="137"/>
        <v>insert into dbax_defi_conc (pref_conc, codi_conc, tipo_conc, tipo_peri, tipo_valo, tipo_cuen) values ('cl-cs','DeterioroCuentasPorCobrarIntermediarios','concepto','instant','xbrli:monetaryItemType','credit')</v>
      </c>
    </row>
    <row r="1460" spans="1:12" x14ac:dyDescent="0.25">
      <c r="A1460" t="s">
        <v>604</v>
      </c>
      <c r="B1460" t="s">
        <v>303</v>
      </c>
      <c r="C1460" t="s">
        <v>392</v>
      </c>
      <c r="D1460" t="s">
        <v>310</v>
      </c>
      <c r="E1460" t="s">
        <v>315</v>
      </c>
      <c r="F1460" t="s">
        <v>78</v>
      </c>
      <c r="G1460" s="1" t="str">
        <f t="shared" si="132"/>
        <v>cl-cs_DeudasConRelacionados</v>
      </c>
      <c r="H1460" t="str">
        <f t="shared" si="135"/>
        <v>cl-cs</v>
      </c>
      <c r="I1460" t="str">
        <f t="shared" si="136"/>
        <v>DeudasConRelacionados</v>
      </c>
      <c r="J1460" t="str">
        <f t="shared" si="133"/>
        <v>concepto</v>
      </c>
      <c r="K1460" t="str">
        <f t="shared" si="134"/>
        <v>credit</v>
      </c>
      <c r="L1460" t="str">
        <f t="shared" si="137"/>
        <v>insert into dbax_defi_conc (pref_conc, codi_conc, tipo_conc, tipo_peri, tipo_valo, tipo_cuen) values ('cl-cs','DeudasConRelacionados','concepto','instant','xbrli:monetaryItemType','credit')</v>
      </c>
    </row>
    <row r="1461" spans="1:12" x14ac:dyDescent="0.25">
      <c r="A1461" t="s">
        <v>605</v>
      </c>
      <c r="B1461" t="s">
        <v>303</v>
      </c>
      <c r="C1461" t="s">
        <v>392</v>
      </c>
      <c r="D1461" t="s">
        <v>310</v>
      </c>
      <c r="E1461" t="s">
        <v>311</v>
      </c>
      <c r="F1461" t="s">
        <v>78</v>
      </c>
      <c r="G1461" s="1" t="str">
        <f t="shared" si="132"/>
        <v>cl-cs_DeudasDeEmpresasRelacionadas</v>
      </c>
      <c r="H1461" t="str">
        <f t="shared" si="135"/>
        <v>cl-cs</v>
      </c>
      <c r="I1461" t="str">
        <f t="shared" si="136"/>
        <v>DeudasDeEmpresasRelacionadas</v>
      </c>
      <c r="J1461" t="str">
        <f t="shared" si="133"/>
        <v>concepto</v>
      </c>
      <c r="K1461" t="str">
        <f t="shared" si="134"/>
        <v>debit</v>
      </c>
      <c r="L1461" t="str">
        <f t="shared" si="137"/>
        <v>insert into dbax_defi_conc (pref_conc, codi_conc, tipo_conc, tipo_peri, tipo_valo, tipo_cuen) values ('cl-cs','DeudasDeEmpresasRelacionadas','concepto','instant','xbrli:monetaryItemType','debit')</v>
      </c>
    </row>
    <row r="1462" spans="1:12" x14ac:dyDescent="0.25">
      <c r="A1462" t="s">
        <v>1423</v>
      </c>
      <c r="B1462" t="s">
        <v>303</v>
      </c>
      <c r="C1462" t="s">
        <v>304</v>
      </c>
      <c r="D1462" t="s">
        <v>317</v>
      </c>
      <c r="E1462" t="s">
        <v>306</v>
      </c>
      <c r="F1462" t="s">
        <v>78</v>
      </c>
      <c r="G1462" s="1" t="str">
        <f t="shared" si="132"/>
        <v>cl-cs_DeudasPersonalSinopsis</v>
      </c>
      <c r="H1462" t="str">
        <f t="shared" si="135"/>
        <v>cl-cs</v>
      </c>
      <c r="I1462" t="str">
        <f t="shared" si="136"/>
        <v>DeudasPersonalSinopsis</v>
      </c>
      <c r="J1462" t="str">
        <f t="shared" si="133"/>
        <v>concepto</v>
      </c>
      <c r="K1462" t="str">
        <f t="shared" si="134"/>
        <v>abstract</v>
      </c>
      <c r="L1462" t="str">
        <f t="shared" si="137"/>
        <v>insert into dbax_defi_conc (pref_conc, codi_conc, tipo_conc, tipo_peri, tipo_valo, tipo_cuen) values ('cl-cs','DeudasPersonalSinopsis','concepto','duration','xbrli:stringItemType','abstract')</v>
      </c>
    </row>
    <row r="1463" spans="1:12" x14ac:dyDescent="0.25">
      <c r="A1463" t="s">
        <v>1424</v>
      </c>
      <c r="B1463" t="s">
        <v>303</v>
      </c>
      <c r="C1463" t="s">
        <v>304</v>
      </c>
      <c r="D1463" t="s">
        <v>310</v>
      </c>
      <c r="E1463" t="s">
        <v>349</v>
      </c>
      <c r="F1463" t="s">
        <v>78</v>
      </c>
      <c r="G1463" s="1" t="str">
        <f t="shared" si="132"/>
        <v>cl-cs_EfectoEnResultadoActivo</v>
      </c>
      <c r="H1463" t="str">
        <f t="shared" si="135"/>
        <v>cl-cs</v>
      </c>
      <c r="I1463" t="str">
        <f t="shared" si="136"/>
        <v>EfectoEnResultadoActivo</v>
      </c>
      <c r="J1463" t="str">
        <f t="shared" si="133"/>
        <v>concepto</v>
      </c>
      <c r="K1463" t="str">
        <f t="shared" si="134"/>
        <v/>
      </c>
      <c r="L1463" t="str">
        <f t="shared" si="137"/>
        <v>insert into dbax_defi_conc (pref_conc, codi_conc, tipo_conc, tipo_peri, tipo_valo, tipo_cuen) values ('cl-cs','EfectoEnResultadoActivo','concepto','duration','xbrli:monetaryItemType','')</v>
      </c>
    </row>
    <row r="1464" spans="1:12" x14ac:dyDescent="0.25">
      <c r="A1464" t="s">
        <v>1424</v>
      </c>
      <c r="B1464" t="s">
        <v>303</v>
      </c>
      <c r="C1464" t="s">
        <v>304</v>
      </c>
      <c r="D1464" t="s">
        <v>310</v>
      </c>
      <c r="E1464" t="s">
        <v>349</v>
      </c>
      <c r="F1464" t="s">
        <v>78</v>
      </c>
      <c r="G1464" s="1" t="str">
        <f t="shared" si="132"/>
        <v>cl-cs_EfectoEnResultadoActivo</v>
      </c>
      <c r="H1464" t="str">
        <f t="shared" si="135"/>
        <v>cl-cs</v>
      </c>
      <c r="I1464" t="str">
        <f t="shared" si="136"/>
        <v>EfectoEnResultadoActivo</v>
      </c>
      <c r="J1464" t="str">
        <f t="shared" si="133"/>
        <v>concepto</v>
      </c>
      <c r="K1464" t="str">
        <f t="shared" si="134"/>
        <v/>
      </c>
      <c r="L1464" t="str">
        <f t="shared" si="137"/>
        <v>insert into dbax_defi_conc (pref_conc, codi_conc, tipo_conc, tipo_peri, tipo_valo, tipo_cuen) values ('cl-cs','EfectoEnResultadoActivo','concepto','duration','xbrli:monetaryItemType','')</v>
      </c>
    </row>
    <row r="1465" spans="1:12" x14ac:dyDescent="0.25">
      <c r="A1465" t="s">
        <v>1425</v>
      </c>
      <c r="B1465" t="s">
        <v>303</v>
      </c>
      <c r="C1465" t="s">
        <v>304</v>
      </c>
      <c r="D1465" t="s">
        <v>305</v>
      </c>
      <c r="E1465" t="s">
        <v>306</v>
      </c>
      <c r="F1465" t="s">
        <v>78</v>
      </c>
      <c r="G1465" s="1" t="str">
        <f t="shared" si="132"/>
        <v>cl-cs_EfectoEnResultadoCompensacionesDirectivosClaveYAdministradoresMiembro</v>
      </c>
      <c r="H1465" t="str">
        <f t="shared" si="135"/>
        <v>cl-cs</v>
      </c>
      <c r="I1465" t="str">
        <f t="shared" si="136"/>
        <v>EfectoEnResultadoCompensacionesDirectivosClaveYAdministradoresMiembro</v>
      </c>
      <c r="J1465" t="str">
        <f t="shared" si="133"/>
        <v>concepto</v>
      </c>
      <c r="K1465" t="str">
        <f t="shared" si="134"/>
        <v>abstract</v>
      </c>
      <c r="L1465" t="str">
        <f t="shared" si="137"/>
        <v>insert into dbax_defi_conc (pref_conc, codi_conc, tipo_conc, tipo_peri, tipo_valo, tipo_cuen) values ('cl-cs','EfectoEnResultadoCompensacionesDirectivosClaveYAdministradoresMiembro','concepto','duration','nonnum:domainItemType','abstract')</v>
      </c>
    </row>
    <row r="1466" spans="1:12" x14ac:dyDescent="0.25">
      <c r="A1466" t="s">
        <v>1426</v>
      </c>
      <c r="B1466" t="s">
        <v>303</v>
      </c>
      <c r="C1466" t="s">
        <v>304</v>
      </c>
      <c r="D1466" t="s">
        <v>310</v>
      </c>
      <c r="E1466" t="s">
        <v>349</v>
      </c>
      <c r="F1466" t="s">
        <v>78</v>
      </c>
      <c r="G1466" s="1" t="str">
        <f t="shared" si="132"/>
        <v>cl-cs_EfectoEnResultadoOtros</v>
      </c>
      <c r="H1466" t="str">
        <f t="shared" si="135"/>
        <v>cl-cs</v>
      </c>
      <c r="I1466" t="str">
        <f t="shared" si="136"/>
        <v>EfectoEnResultadoOtros</v>
      </c>
      <c r="J1466" t="str">
        <f t="shared" si="133"/>
        <v>concepto</v>
      </c>
      <c r="K1466" t="str">
        <f t="shared" si="134"/>
        <v/>
      </c>
      <c r="L1466" t="str">
        <f t="shared" si="137"/>
        <v>insert into dbax_defi_conc (pref_conc, codi_conc, tipo_conc, tipo_peri, tipo_valo, tipo_cuen) values ('cl-cs','EfectoEnResultadoOtros','concepto','duration','xbrli:monetaryItemType','')</v>
      </c>
    </row>
    <row r="1467" spans="1:12" x14ac:dyDescent="0.25">
      <c r="A1467" t="s">
        <v>1426</v>
      </c>
      <c r="B1467" t="s">
        <v>303</v>
      </c>
      <c r="C1467" t="s">
        <v>304</v>
      </c>
      <c r="D1467" t="s">
        <v>310</v>
      </c>
      <c r="E1467" t="s">
        <v>349</v>
      </c>
      <c r="F1467" t="s">
        <v>78</v>
      </c>
      <c r="G1467" s="1" t="str">
        <f t="shared" si="132"/>
        <v>cl-cs_EfectoEnResultadoOtros</v>
      </c>
      <c r="H1467" t="str">
        <f t="shared" si="135"/>
        <v>cl-cs</v>
      </c>
      <c r="I1467" t="str">
        <f t="shared" si="136"/>
        <v>EfectoEnResultadoOtros</v>
      </c>
      <c r="J1467" t="str">
        <f t="shared" si="133"/>
        <v>concepto</v>
      </c>
      <c r="K1467" t="str">
        <f t="shared" si="134"/>
        <v/>
      </c>
      <c r="L1467" t="str">
        <f t="shared" si="137"/>
        <v>insert into dbax_defi_conc (pref_conc, codi_conc, tipo_conc, tipo_peri, tipo_valo, tipo_cuen) values ('cl-cs','EfectoEnResultadoOtros','concepto','duration','xbrli:monetaryItemType','')</v>
      </c>
    </row>
    <row r="1468" spans="1:12" x14ac:dyDescent="0.25">
      <c r="A1468" t="s">
        <v>1427</v>
      </c>
      <c r="B1468" t="s">
        <v>303</v>
      </c>
      <c r="C1468" t="s">
        <v>304</v>
      </c>
      <c r="D1468" t="s">
        <v>310</v>
      </c>
      <c r="E1468" t="s">
        <v>349</v>
      </c>
      <c r="F1468" t="s">
        <v>78</v>
      </c>
      <c r="G1468" s="1" t="str">
        <f t="shared" si="132"/>
        <v>cl-cs_EfectoEnResultadoPasivo</v>
      </c>
      <c r="H1468" t="str">
        <f t="shared" si="135"/>
        <v>cl-cs</v>
      </c>
      <c r="I1468" t="str">
        <f t="shared" si="136"/>
        <v>EfectoEnResultadoPasivo</v>
      </c>
      <c r="J1468" t="str">
        <f t="shared" si="133"/>
        <v>concepto</v>
      </c>
      <c r="K1468" t="str">
        <f t="shared" si="134"/>
        <v/>
      </c>
      <c r="L1468" t="str">
        <f t="shared" si="137"/>
        <v>insert into dbax_defi_conc (pref_conc, codi_conc, tipo_conc, tipo_peri, tipo_valo, tipo_cuen) values ('cl-cs','EfectoEnResultadoPasivo','concepto','duration','xbrli:monetaryItemType','')</v>
      </c>
    </row>
    <row r="1469" spans="1:12" x14ac:dyDescent="0.25">
      <c r="A1469" t="s">
        <v>1427</v>
      </c>
      <c r="B1469" t="s">
        <v>303</v>
      </c>
      <c r="C1469" t="s">
        <v>304</v>
      </c>
      <c r="D1469" t="s">
        <v>310</v>
      </c>
      <c r="E1469" t="s">
        <v>349</v>
      </c>
      <c r="F1469" t="s">
        <v>78</v>
      </c>
      <c r="G1469" s="1" t="str">
        <f t="shared" si="132"/>
        <v>cl-cs_EfectoEnResultadoPasivo</v>
      </c>
      <c r="H1469" t="str">
        <f t="shared" si="135"/>
        <v>cl-cs</v>
      </c>
      <c r="I1469" t="str">
        <f t="shared" si="136"/>
        <v>EfectoEnResultadoPasivo</v>
      </c>
      <c r="J1469" t="str">
        <f t="shared" si="133"/>
        <v>concepto</v>
      </c>
      <c r="K1469" t="str">
        <f t="shared" si="134"/>
        <v/>
      </c>
      <c r="L1469" t="str">
        <f t="shared" si="137"/>
        <v>insert into dbax_defi_conc (pref_conc, codi_conc, tipo_conc, tipo_peri, tipo_valo, tipo_cuen) values ('cl-cs','EfectoEnResultadoPasivo','concepto','duration','xbrli:monetaryItemType','')</v>
      </c>
    </row>
    <row r="1470" spans="1:12" x14ac:dyDescent="0.25">
      <c r="A1470" t="s">
        <v>1428</v>
      </c>
      <c r="B1470" t="s">
        <v>303</v>
      </c>
      <c r="C1470" t="s">
        <v>304</v>
      </c>
      <c r="D1470" t="s">
        <v>310</v>
      </c>
      <c r="E1470" t="s">
        <v>349</v>
      </c>
      <c r="F1470" t="s">
        <v>78</v>
      </c>
      <c r="G1470" s="1" t="str">
        <f t="shared" si="132"/>
        <v>cl-cs_EfectoEnResultadoTransacciones</v>
      </c>
      <c r="H1470" t="str">
        <f t="shared" si="135"/>
        <v>cl-cs</v>
      </c>
      <c r="I1470" t="str">
        <f t="shared" si="136"/>
        <v>EfectoEnResultadoTransacciones</v>
      </c>
      <c r="J1470" t="str">
        <f t="shared" si="133"/>
        <v>concepto</v>
      </c>
      <c r="K1470" t="str">
        <f t="shared" si="134"/>
        <v/>
      </c>
      <c r="L1470" t="str">
        <f t="shared" si="137"/>
        <v>insert into dbax_defi_conc (pref_conc, codi_conc, tipo_conc, tipo_peri, tipo_valo, tipo_cuen) values ('cl-cs','EfectoEnResultadoTransacciones','concepto','duration','xbrli:monetaryItemType','')</v>
      </c>
    </row>
    <row r="1471" spans="1:12" x14ac:dyDescent="0.25">
      <c r="A1471" t="s">
        <v>1429</v>
      </c>
      <c r="B1471" t="s">
        <v>303</v>
      </c>
      <c r="C1471" t="s">
        <v>304</v>
      </c>
      <c r="D1471" t="s">
        <v>580</v>
      </c>
      <c r="E1471" t="s">
        <v>349</v>
      </c>
      <c r="F1471" t="s">
        <v>78</v>
      </c>
      <c r="G1471" s="1" t="str">
        <f t="shared" si="132"/>
        <v>cl-cs_ExplicacionCuentasPorCobrarIntermediariosBloqueDeTexto</v>
      </c>
      <c r="H1471" t="str">
        <f t="shared" si="135"/>
        <v>cl-cs</v>
      </c>
      <c r="I1471" t="str">
        <f t="shared" si="136"/>
        <v>ExplicacionCuentasPorCobrarIntermediariosBloqueDeTexto</v>
      </c>
      <c r="J1471" t="str">
        <f t="shared" si="133"/>
        <v>concepto</v>
      </c>
      <c r="K1471" t="str">
        <f t="shared" si="134"/>
        <v/>
      </c>
      <c r="L1471" t="str">
        <f t="shared" si="137"/>
        <v>insert into dbax_defi_conc (pref_conc, codi_conc, tipo_conc, tipo_peri, tipo_valo, tipo_cuen) values ('cl-cs','ExplicacionCuentasPorCobrarIntermediariosBloqueDeTexto','concepto','duration','nonnum:escapedItemType','')</v>
      </c>
    </row>
    <row r="1472" spans="1:12" x14ac:dyDescent="0.25">
      <c r="A1472" t="s">
        <v>1430</v>
      </c>
      <c r="B1472" t="s">
        <v>303</v>
      </c>
      <c r="C1472" t="s">
        <v>304</v>
      </c>
      <c r="D1472" t="s">
        <v>580</v>
      </c>
      <c r="E1472" t="s">
        <v>349</v>
      </c>
      <c r="F1472" t="s">
        <v>78</v>
      </c>
      <c r="G1472" s="1" t="str">
        <f t="shared" si="132"/>
        <v>cl-cs_ExplicacionDeudasPersonalBloqueDeTexto</v>
      </c>
      <c r="H1472" t="str">
        <f t="shared" si="135"/>
        <v>cl-cs</v>
      </c>
      <c r="I1472" t="str">
        <f t="shared" si="136"/>
        <v>ExplicacionDeudasPersonalBloqueDeTexto</v>
      </c>
      <c r="J1472" t="str">
        <f t="shared" si="133"/>
        <v>concepto</v>
      </c>
      <c r="K1472" t="str">
        <f t="shared" si="134"/>
        <v/>
      </c>
      <c r="L1472" t="str">
        <f t="shared" si="137"/>
        <v>insert into dbax_defi_conc (pref_conc, codi_conc, tipo_conc, tipo_peri, tipo_valo, tipo_cuen) values ('cl-cs','ExplicacionDeudasPersonalBloqueDeTexto','concepto','duration','nonnum:escapedItemType','')</v>
      </c>
    </row>
    <row r="1473" spans="1:12" x14ac:dyDescent="0.25">
      <c r="A1473" t="s">
        <v>1431</v>
      </c>
      <c r="B1473" t="s">
        <v>303</v>
      </c>
      <c r="C1473" t="s">
        <v>304</v>
      </c>
      <c r="D1473" t="s">
        <v>580</v>
      </c>
      <c r="E1473" t="s">
        <v>349</v>
      </c>
      <c r="F1473" t="s">
        <v>78</v>
      </c>
      <c r="G1473" s="1" t="str">
        <f t="shared" si="132"/>
        <v>cl-cs_ExplicacionGastosAnticipadosBloqueDeTexto</v>
      </c>
      <c r="H1473" t="str">
        <f t="shared" si="135"/>
        <v>cl-cs</v>
      </c>
      <c r="I1473" t="str">
        <f t="shared" si="136"/>
        <v>ExplicacionGastosAnticipadosBloqueDeTexto</v>
      </c>
      <c r="J1473" t="str">
        <f t="shared" si="133"/>
        <v>concepto</v>
      </c>
      <c r="K1473" t="str">
        <f t="shared" si="134"/>
        <v/>
      </c>
      <c r="L1473" t="str">
        <f t="shared" si="137"/>
        <v>insert into dbax_defi_conc (pref_conc, codi_conc, tipo_conc, tipo_peri, tipo_valo, tipo_cuen) values ('cl-cs','ExplicacionGastosAnticipadosBloqueDeTexto','concepto','duration','nonnum:escapedItemType','')</v>
      </c>
    </row>
    <row r="1474" spans="1:12" x14ac:dyDescent="0.25">
      <c r="A1474" t="s">
        <v>1432</v>
      </c>
      <c r="B1474" t="s">
        <v>303</v>
      </c>
      <c r="C1474" t="s">
        <v>304</v>
      </c>
      <c r="D1474" t="s">
        <v>317</v>
      </c>
      <c r="E1474" t="s">
        <v>349</v>
      </c>
      <c r="F1474" t="s">
        <v>78</v>
      </c>
      <c r="G1474" s="1" t="str">
        <f t="shared" si="132"/>
        <v>cl-cs_ExplicacionOtrosActivos</v>
      </c>
      <c r="H1474" t="str">
        <f t="shared" si="135"/>
        <v>cl-cs</v>
      </c>
      <c r="I1474" t="str">
        <f t="shared" si="136"/>
        <v>ExplicacionOtrosActivos</v>
      </c>
      <c r="J1474" t="str">
        <f t="shared" si="133"/>
        <v>concepto</v>
      </c>
      <c r="K1474" t="str">
        <f t="shared" si="134"/>
        <v/>
      </c>
      <c r="L1474" t="str">
        <f t="shared" si="137"/>
        <v>insert into dbax_defi_conc (pref_conc, codi_conc, tipo_conc, tipo_peri, tipo_valo, tipo_cuen) values ('cl-cs','ExplicacionOtrosActivos','concepto','duration','xbrli:stringItemType','')</v>
      </c>
    </row>
    <row r="1475" spans="1:12" x14ac:dyDescent="0.25">
      <c r="A1475" t="s">
        <v>1433</v>
      </c>
      <c r="B1475" t="s">
        <v>303</v>
      </c>
      <c r="C1475" t="s">
        <v>304</v>
      </c>
      <c r="D1475" t="s">
        <v>580</v>
      </c>
      <c r="E1475" t="s">
        <v>349</v>
      </c>
      <c r="F1475" t="s">
        <v>78</v>
      </c>
      <c r="G1475" s="1" t="str">
        <f t="shared" si="132"/>
        <v>cl-cs_ExplicacionTransaccionesConPartesRelacionadasBloqueDeTexto</v>
      </c>
      <c r="H1475" t="str">
        <f t="shared" si="135"/>
        <v>cl-cs</v>
      </c>
      <c r="I1475" t="str">
        <f t="shared" si="136"/>
        <v>ExplicacionTransaccionesConPartesRelacionadasBloqueDeTexto</v>
      </c>
      <c r="J1475" t="str">
        <f t="shared" si="133"/>
        <v>concepto</v>
      </c>
      <c r="K1475" t="str">
        <f t="shared" si="134"/>
        <v/>
      </c>
      <c r="L1475" t="str">
        <f t="shared" si="137"/>
        <v>insert into dbax_defi_conc (pref_conc, codi_conc, tipo_conc, tipo_peri, tipo_valo, tipo_cuen) values ('cl-cs','ExplicacionTransaccionesConPartesRelacionadasBloqueDeTexto','concepto','duration','nonnum:escapedItemType','')</v>
      </c>
    </row>
    <row r="1476" spans="1:12" x14ac:dyDescent="0.25">
      <c r="A1476" t="s">
        <v>1434</v>
      </c>
      <c r="B1476" t="s">
        <v>303</v>
      </c>
      <c r="C1476" t="s">
        <v>304</v>
      </c>
      <c r="D1476" t="s">
        <v>317</v>
      </c>
      <c r="E1476" t="s">
        <v>306</v>
      </c>
      <c r="F1476" t="s">
        <v>78</v>
      </c>
      <c r="G1476" s="1" t="str">
        <f t="shared" si="132"/>
        <v>cl-cs_GastosAnticipadosSinopsis</v>
      </c>
      <c r="H1476" t="str">
        <f t="shared" si="135"/>
        <v>cl-cs</v>
      </c>
      <c r="I1476" t="str">
        <f t="shared" si="136"/>
        <v>GastosAnticipadosSinopsis</v>
      </c>
      <c r="J1476" t="str">
        <f t="shared" si="133"/>
        <v>concepto</v>
      </c>
      <c r="K1476" t="str">
        <f t="shared" si="134"/>
        <v>abstract</v>
      </c>
      <c r="L1476" t="str">
        <f t="shared" si="137"/>
        <v>insert into dbax_defi_conc (pref_conc, codi_conc, tipo_conc, tipo_peri, tipo_valo, tipo_cuen) values ('cl-cs','GastosAnticipadosSinopsis','concepto','duration','xbrli:stringItemType','abstract')</v>
      </c>
    </row>
    <row r="1477" spans="1:12" x14ac:dyDescent="0.25">
      <c r="A1477" t="s">
        <v>1435</v>
      </c>
      <c r="B1477" t="s">
        <v>303</v>
      </c>
      <c r="C1477" t="s">
        <v>304</v>
      </c>
      <c r="D1477" t="s">
        <v>317</v>
      </c>
      <c r="E1477" t="s">
        <v>306</v>
      </c>
      <c r="F1477" t="s">
        <v>78</v>
      </c>
      <c r="G1477" s="1" t="str">
        <f t="shared" si="132"/>
        <v>cl-cs_InformacionPorTransaccionActivosPartidas</v>
      </c>
      <c r="H1477" t="str">
        <f t="shared" si="135"/>
        <v>cl-cs</v>
      </c>
      <c r="I1477" t="str">
        <f t="shared" si="136"/>
        <v>InformacionPorTransaccionActivosPartidas</v>
      </c>
      <c r="J1477" t="str">
        <f t="shared" si="133"/>
        <v>concepto</v>
      </c>
      <c r="K1477" t="str">
        <f t="shared" si="134"/>
        <v>abstract</v>
      </c>
      <c r="L1477" t="str">
        <f t="shared" si="137"/>
        <v>insert into dbax_defi_conc (pref_conc, codi_conc, tipo_conc, tipo_peri, tipo_valo, tipo_cuen) values ('cl-cs','InformacionPorTransaccionActivosPartidas','concepto','duration','xbrli:stringItemType','abstract')</v>
      </c>
    </row>
    <row r="1478" spans="1:12" x14ac:dyDescent="0.25">
      <c r="A1478" t="s">
        <v>1436</v>
      </c>
      <c r="B1478" t="s">
        <v>303</v>
      </c>
      <c r="C1478" t="s">
        <v>304</v>
      </c>
      <c r="D1478" t="s">
        <v>317</v>
      </c>
      <c r="E1478" t="s">
        <v>306</v>
      </c>
      <c r="F1478" t="s">
        <v>78</v>
      </c>
      <c r="G1478" s="1" t="str">
        <f t="shared" si="132"/>
        <v>cl-cs_InformacionPorTransaccionOtrosPartidas</v>
      </c>
      <c r="H1478" t="str">
        <f t="shared" si="135"/>
        <v>cl-cs</v>
      </c>
      <c r="I1478" t="str">
        <f t="shared" si="136"/>
        <v>InformacionPorTransaccionOtrosPartidas</v>
      </c>
      <c r="J1478" t="str">
        <f t="shared" si="133"/>
        <v>concepto</v>
      </c>
      <c r="K1478" t="str">
        <f t="shared" si="134"/>
        <v>abstract</v>
      </c>
      <c r="L1478" t="str">
        <f t="shared" si="137"/>
        <v>insert into dbax_defi_conc (pref_conc, codi_conc, tipo_conc, tipo_peri, tipo_valo, tipo_cuen) values ('cl-cs','InformacionPorTransaccionOtrosPartidas','concepto','duration','xbrli:stringItemType','abstract')</v>
      </c>
    </row>
    <row r="1479" spans="1:12" x14ac:dyDescent="0.25">
      <c r="A1479" t="s">
        <v>1437</v>
      </c>
      <c r="B1479" t="s">
        <v>303</v>
      </c>
      <c r="C1479" t="s">
        <v>304</v>
      </c>
      <c r="D1479" t="s">
        <v>317</v>
      </c>
      <c r="E1479" t="s">
        <v>306</v>
      </c>
      <c r="F1479" t="s">
        <v>78</v>
      </c>
      <c r="G1479" s="1" t="str">
        <f t="shared" si="132"/>
        <v>cl-cs_InformacionPorTransaccionPasivosPartidas</v>
      </c>
      <c r="H1479" t="str">
        <f t="shared" si="135"/>
        <v>cl-cs</v>
      </c>
      <c r="I1479" t="str">
        <f t="shared" si="136"/>
        <v>InformacionPorTransaccionPasivosPartidas</v>
      </c>
      <c r="J1479" t="str">
        <f t="shared" si="133"/>
        <v>concepto</v>
      </c>
      <c r="K1479" t="str">
        <f t="shared" si="134"/>
        <v>abstract</v>
      </c>
      <c r="L1479" t="str">
        <f t="shared" si="137"/>
        <v>insert into dbax_defi_conc (pref_conc, codi_conc, tipo_conc, tipo_peri, tipo_valo, tipo_cuen) values ('cl-cs','InformacionPorTransaccionPasivosPartidas','concepto','duration','xbrli:stringItemType','abstract')</v>
      </c>
    </row>
    <row r="1480" spans="1:12" x14ac:dyDescent="0.25">
      <c r="A1480" t="s">
        <v>1438</v>
      </c>
      <c r="B1480" t="s">
        <v>303</v>
      </c>
      <c r="C1480" t="s">
        <v>304</v>
      </c>
      <c r="D1480" t="s">
        <v>317</v>
      </c>
      <c r="E1480" t="s">
        <v>306</v>
      </c>
      <c r="F1480" t="s">
        <v>78</v>
      </c>
      <c r="G1480" s="1" t="str">
        <f t="shared" si="132"/>
        <v>cl-cs_InformacionRevelarSobreOtrosActivosSinopsis</v>
      </c>
      <c r="H1480" t="str">
        <f t="shared" si="135"/>
        <v>cl-cs</v>
      </c>
      <c r="I1480" t="str">
        <f t="shared" si="136"/>
        <v>InformacionRevelarSobreOtrosActivosSinopsis</v>
      </c>
      <c r="J1480" t="str">
        <f t="shared" si="133"/>
        <v>concepto</v>
      </c>
      <c r="K1480" t="str">
        <f t="shared" si="134"/>
        <v>abstract</v>
      </c>
      <c r="L1480" t="str">
        <f t="shared" si="137"/>
        <v>insert into dbax_defi_conc (pref_conc, codi_conc, tipo_conc, tipo_peri, tipo_valo, tipo_cuen) values ('cl-cs','InformacionRevelarSobreOtrosActivosSinopsis','concepto','duration','xbrli:stringItemType','abstract')</v>
      </c>
    </row>
    <row r="1481" spans="1:12" x14ac:dyDescent="0.25">
      <c r="A1481" t="s">
        <v>1439</v>
      </c>
      <c r="B1481" t="s">
        <v>303</v>
      </c>
      <c r="C1481" t="s">
        <v>304</v>
      </c>
      <c r="D1481" t="s">
        <v>310</v>
      </c>
      <c r="E1481" t="s">
        <v>349</v>
      </c>
      <c r="F1481" t="s">
        <v>78</v>
      </c>
      <c r="G1481" s="1" t="str">
        <f t="shared" ref="G1481:G1544" si="138">MID(A1481,FIND("#",A1481)+1,10000)</f>
        <v>cl-cs_MontoTransaccionActivo</v>
      </c>
      <c r="H1481" t="str">
        <f t="shared" si="135"/>
        <v>cl-cs</v>
      </c>
      <c r="I1481" t="str">
        <f t="shared" si="136"/>
        <v>MontoTransaccionActivo</v>
      </c>
      <c r="J1481" t="str">
        <f t="shared" ref="J1481:J1544" si="139">IF(B1481="xbrldt:hypercubeItem","hipercubo",IF(B1481="xbrli:item","concepto",IF(B1481="xbrldt:dimensionItem","dimension",B1481)))</f>
        <v>concepto</v>
      </c>
      <c r="K1481" t="str">
        <f t="shared" ref="K1481:K1544" si="140">IF(E1481&lt;&gt;"false",E1481,"")</f>
        <v/>
      </c>
      <c r="L1481" t="str">
        <f t="shared" si="137"/>
        <v>insert into dbax_defi_conc (pref_conc, codi_conc, tipo_conc, tipo_peri, tipo_valo, tipo_cuen) values ('cl-cs','MontoTransaccionActivo','concepto','duration','xbrli:monetaryItemType','')</v>
      </c>
    </row>
    <row r="1482" spans="1:12" x14ac:dyDescent="0.25">
      <c r="A1482" t="s">
        <v>1439</v>
      </c>
      <c r="B1482" t="s">
        <v>303</v>
      </c>
      <c r="C1482" t="s">
        <v>304</v>
      </c>
      <c r="D1482" t="s">
        <v>310</v>
      </c>
      <c r="E1482" t="s">
        <v>349</v>
      </c>
      <c r="F1482" t="s">
        <v>78</v>
      </c>
      <c r="G1482" s="1" t="str">
        <f t="shared" si="138"/>
        <v>cl-cs_MontoTransaccionActivo</v>
      </c>
      <c r="H1482" t="str">
        <f t="shared" ref="H1482:H1545" si="141">MID(G1482,1,FIND("_",G1482)-1)</f>
        <v>cl-cs</v>
      </c>
      <c r="I1482" t="str">
        <f t="shared" ref="I1482:I1545" si="142">MID(G1482,FIND("_",G1482)+1,10000)</f>
        <v>MontoTransaccionActivo</v>
      </c>
      <c r="J1482" t="str">
        <f t="shared" si="139"/>
        <v>concepto</v>
      </c>
      <c r="K1482" t="str">
        <f t="shared" si="140"/>
        <v/>
      </c>
      <c r="L1482" t="str">
        <f t="shared" ref="L1482:L1545" si="143">CONCATENATE("insert into dbax_defi_conc (pref_conc, codi_conc, tipo_conc, tipo_peri, tipo_valo, tipo_cuen) values ('",H1482,"','",I1482,"','",J1482,"','",C1482,"','",D1482,"','",K1482,"')")</f>
        <v>insert into dbax_defi_conc (pref_conc, codi_conc, tipo_conc, tipo_peri, tipo_valo, tipo_cuen) values ('cl-cs','MontoTransaccionActivo','concepto','duration','xbrli:monetaryItemType','')</v>
      </c>
    </row>
    <row r="1483" spans="1:12" x14ac:dyDescent="0.25">
      <c r="A1483" t="s">
        <v>1440</v>
      </c>
      <c r="B1483" t="s">
        <v>303</v>
      </c>
      <c r="C1483" t="s">
        <v>304</v>
      </c>
      <c r="D1483" t="s">
        <v>310</v>
      </c>
      <c r="E1483" t="s">
        <v>349</v>
      </c>
      <c r="F1483" t="s">
        <v>78</v>
      </c>
      <c r="G1483" s="1" t="str">
        <f t="shared" si="138"/>
        <v>cl-cs_MontoTransacciones</v>
      </c>
      <c r="H1483" t="str">
        <f t="shared" si="141"/>
        <v>cl-cs</v>
      </c>
      <c r="I1483" t="str">
        <f t="shared" si="142"/>
        <v>MontoTransacciones</v>
      </c>
      <c r="J1483" t="str">
        <f t="shared" si="139"/>
        <v>concepto</v>
      </c>
      <c r="K1483" t="str">
        <f t="shared" si="140"/>
        <v/>
      </c>
      <c r="L1483" t="str">
        <f t="shared" si="143"/>
        <v>insert into dbax_defi_conc (pref_conc, codi_conc, tipo_conc, tipo_peri, tipo_valo, tipo_cuen) values ('cl-cs','MontoTransacciones','concepto','duration','xbrli:monetaryItemType','')</v>
      </c>
    </row>
    <row r="1484" spans="1:12" x14ac:dyDescent="0.25">
      <c r="A1484" t="s">
        <v>1441</v>
      </c>
      <c r="B1484" t="s">
        <v>303</v>
      </c>
      <c r="C1484" t="s">
        <v>304</v>
      </c>
      <c r="D1484" t="s">
        <v>310</v>
      </c>
      <c r="E1484" t="s">
        <v>349</v>
      </c>
      <c r="F1484" t="s">
        <v>78</v>
      </c>
      <c r="G1484" s="1" t="str">
        <f t="shared" si="138"/>
        <v>cl-cs_MontoTransaccionOtros</v>
      </c>
      <c r="H1484" t="str">
        <f t="shared" si="141"/>
        <v>cl-cs</v>
      </c>
      <c r="I1484" t="str">
        <f t="shared" si="142"/>
        <v>MontoTransaccionOtros</v>
      </c>
      <c r="J1484" t="str">
        <f t="shared" si="139"/>
        <v>concepto</v>
      </c>
      <c r="K1484" t="str">
        <f t="shared" si="140"/>
        <v/>
      </c>
      <c r="L1484" t="str">
        <f t="shared" si="143"/>
        <v>insert into dbax_defi_conc (pref_conc, codi_conc, tipo_conc, tipo_peri, tipo_valo, tipo_cuen) values ('cl-cs','MontoTransaccionOtros','concepto','duration','xbrli:monetaryItemType','')</v>
      </c>
    </row>
    <row r="1485" spans="1:12" x14ac:dyDescent="0.25">
      <c r="A1485" t="s">
        <v>1441</v>
      </c>
      <c r="B1485" t="s">
        <v>303</v>
      </c>
      <c r="C1485" t="s">
        <v>304</v>
      </c>
      <c r="D1485" t="s">
        <v>310</v>
      </c>
      <c r="E1485" t="s">
        <v>349</v>
      </c>
      <c r="F1485" t="s">
        <v>78</v>
      </c>
      <c r="G1485" s="1" t="str">
        <f t="shared" si="138"/>
        <v>cl-cs_MontoTransaccionOtros</v>
      </c>
      <c r="H1485" t="str">
        <f t="shared" si="141"/>
        <v>cl-cs</v>
      </c>
      <c r="I1485" t="str">
        <f t="shared" si="142"/>
        <v>MontoTransaccionOtros</v>
      </c>
      <c r="J1485" t="str">
        <f t="shared" si="139"/>
        <v>concepto</v>
      </c>
      <c r="K1485" t="str">
        <f t="shared" si="140"/>
        <v/>
      </c>
      <c r="L1485" t="str">
        <f t="shared" si="143"/>
        <v>insert into dbax_defi_conc (pref_conc, codi_conc, tipo_conc, tipo_peri, tipo_valo, tipo_cuen) values ('cl-cs','MontoTransaccionOtros','concepto','duration','xbrli:monetaryItemType','')</v>
      </c>
    </row>
    <row r="1486" spans="1:12" x14ac:dyDescent="0.25">
      <c r="A1486" t="s">
        <v>1442</v>
      </c>
      <c r="B1486" t="s">
        <v>303</v>
      </c>
      <c r="C1486" t="s">
        <v>304</v>
      </c>
      <c r="D1486" t="s">
        <v>310</v>
      </c>
      <c r="E1486" t="s">
        <v>349</v>
      </c>
      <c r="F1486" t="s">
        <v>78</v>
      </c>
      <c r="G1486" s="1" t="str">
        <f t="shared" si="138"/>
        <v>cl-cs_MontoTransaccionPasivo</v>
      </c>
      <c r="H1486" t="str">
        <f t="shared" si="141"/>
        <v>cl-cs</v>
      </c>
      <c r="I1486" t="str">
        <f t="shared" si="142"/>
        <v>MontoTransaccionPasivo</v>
      </c>
      <c r="J1486" t="str">
        <f t="shared" si="139"/>
        <v>concepto</v>
      </c>
      <c r="K1486" t="str">
        <f t="shared" si="140"/>
        <v/>
      </c>
      <c r="L1486" t="str">
        <f t="shared" si="143"/>
        <v>insert into dbax_defi_conc (pref_conc, codi_conc, tipo_conc, tipo_peri, tipo_valo, tipo_cuen) values ('cl-cs','MontoTransaccionPasivo','concepto','duration','xbrli:monetaryItemType','')</v>
      </c>
    </row>
    <row r="1487" spans="1:12" x14ac:dyDescent="0.25">
      <c r="A1487" t="s">
        <v>1442</v>
      </c>
      <c r="B1487" t="s">
        <v>303</v>
      </c>
      <c r="C1487" t="s">
        <v>304</v>
      </c>
      <c r="D1487" t="s">
        <v>310</v>
      </c>
      <c r="E1487" t="s">
        <v>349</v>
      </c>
      <c r="F1487" t="s">
        <v>78</v>
      </c>
      <c r="G1487" s="1" t="str">
        <f t="shared" si="138"/>
        <v>cl-cs_MontoTransaccionPasivo</v>
      </c>
      <c r="H1487" t="str">
        <f t="shared" si="141"/>
        <v>cl-cs</v>
      </c>
      <c r="I1487" t="str">
        <f t="shared" si="142"/>
        <v>MontoTransaccionPasivo</v>
      </c>
      <c r="J1487" t="str">
        <f t="shared" si="139"/>
        <v>concepto</v>
      </c>
      <c r="K1487" t="str">
        <f t="shared" si="140"/>
        <v/>
      </c>
      <c r="L1487" t="str">
        <f t="shared" si="143"/>
        <v>insert into dbax_defi_conc (pref_conc, codi_conc, tipo_conc, tipo_peri, tipo_valo, tipo_cuen) values ('cl-cs','MontoTransaccionPasivo','concepto','duration','xbrli:monetaryItemType','')</v>
      </c>
    </row>
    <row r="1488" spans="1:12" x14ac:dyDescent="0.25">
      <c r="A1488" t="s">
        <v>1443</v>
      </c>
      <c r="B1488" t="s">
        <v>303</v>
      </c>
      <c r="C1488" t="s">
        <v>304</v>
      </c>
      <c r="D1488" t="s">
        <v>317</v>
      </c>
      <c r="E1488" t="s">
        <v>349</v>
      </c>
      <c r="F1488" t="s">
        <v>78</v>
      </c>
      <c r="G1488" s="1" t="str">
        <f t="shared" si="138"/>
        <v>cl-cs_NaturalezaRelacion</v>
      </c>
      <c r="H1488" t="str">
        <f t="shared" si="141"/>
        <v>cl-cs</v>
      </c>
      <c r="I1488" t="str">
        <f t="shared" si="142"/>
        <v>NaturalezaRelacion</v>
      </c>
      <c r="J1488" t="str">
        <f t="shared" si="139"/>
        <v>concepto</v>
      </c>
      <c r="K1488" t="str">
        <f t="shared" si="140"/>
        <v/>
      </c>
      <c r="L1488" t="str">
        <f t="shared" si="143"/>
        <v>insert into dbax_defi_conc (pref_conc, codi_conc, tipo_conc, tipo_peri, tipo_valo, tipo_cuen) values ('cl-cs','NaturalezaRelacion','concepto','duration','xbrli:stringItemType','')</v>
      </c>
    </row>
    <row r="1489" spans="1:12" x14ac:dyDescent="0.25">
      <c r="A1489" t="s">
        <v>1443</v>
      </c>
      <c r="B1489" t="s">
        <v>303</v>
      </c>
      <c r="C1489" t="s">
        <v>304</v>
      </c>
      <c r="D1489" t="s">
        <v>317</v>
      </c>
      <c r="E1489" t="s">
        <v>349</v>
      </c>
      <c r="F1489" t="s">
        <v>78</v>
      </c>
      <c r="G1489" s="1" t="str">
        <f t="shared" si="138"/>
        <v>cl-cs_NaturalezaRelacion</v>
      </c>
      <c r="H1489" t="str">
        <f t="shared" si="141"/>
        <v>cl-cs</v>
      </c>
      <c r="I1489" t="str">
        <f t="shared" si="142"/>
        <v>NaturalezaRelacion</v>
      </c>
      <c r="J1489" t="str">
        <f t="shared" si="139"/>
        <v>concepto</v>
      </c>
      <c r="K1489" t="str">
        <f t="shared" si="140"/>
        <v/>
      </c>
      <c r="L1489" t="str">
        <f t="shared" si="143"/>
        <v>insert into dbax_defi_conc (pref_conc, codi_conc, tipo_conc, tipo_peri, tipo_valo, tipo_cuen) values ('cl-cs','NaturalezaRelacion','concepto','duration','xbrli:stringItemType','')</v>
      </c>
    </row>
    <row r="1490" spans="1:12" x14ac:dyDescent="0.25">
      <c r="A1490" t="s">
        <v>1443</v>
      </c>
      <c r="B1490" t="s">
        <v>303</v>
      </c>
      <c r="C1490" t="s">
        <v>304</v>
      </c>
      <c r="D1490" t="s">
        <v>317</v>
      </c>
      <c r="E1490" t="s">
        <v>349</v>
      </c>
      <c r="F1490" t="s">
        <v>78</v>
      </c>
      <c r="G1490" s="1" t="str">
        <f t="shared" si="138"/>
        <v>cl-cs_NaturalezaRelacion</v>
      </c>
      <c r="H1490" t="str">
        <f t="shared" si="141"/>
        <v>cl-cs</v>
      </c>
      <c r="I1490" t="str">
        <f t="shared" si="142"/>
        <v>NaturalezaRelacion</v>
      </c>
      <c r="J1490" t="str">
        <f t="shared" si="139"/>
        <v>concepto</v>
      </c>
      <c r="K1490" t="str">
        <f t="shared" si="140"/>
        <v/>
      </c>
      <c r="L1490" t="str">
        <f t="shared" si="143"/>
        <v>insert into dbax_defi_conc (pref_conc, codi_conc, tipo_conc, tipo_peri, tipo_valo, tipo_cuen) values ('cl-cs','NaturalezaRelacion','concepto','duration','xbrli:stringItemType','')</v>
      </c>
    </row>
    <row r="1491" spans="1:12" x14ac:dyDescent="0.25">
      <c r="A1491" t="s">
        <v>1444</v>
      </c>
      <c r="B1491" t="s">
        <v>303</v>
      </c>
      <c r="C1491" t="s">
        <v>304</v>
      </c>
      <c r="D1491" t="s">
        <v>317</v>
      </c>
      <c r="E1491" t="s">
        <v>349</v>
      </c>
      <c r="F1491" t="s">
        <v>78</v>
      </c>
      <c r="G1491" s="1" t="str">
        <f t="shared" si="138"/>
        <v>cl-cs_NombreEmpresaRelacionada</v>
      </c>
      <c r="H1491" t="str">
        <f t="shared" si="141"/>
        <v>cl-cs</v>
      </c>
      <c r="I1491" t="str">
        <f t="shared" si="142"/>
        <v>NombreEmpresaRelacionada</v>
      </c>
      <c r="J1491" t="str">
        <f t="shared" si="139"/>
        <v>concepto</v>
      </c>
      <c r="K1491" t="str">
        <f t="shared" si="140"/>
        <v/>
      </c>
      <c r="L1491" t="str">
        <f t="shared" si="143"/>
        <v>insert into dbax_defi_conc (pref_conc, codi_conc, tipo_conc, tipo_peri, tipo_valo, tipo_cuen) values ('cl-cs','NombreEmpresaRelacionada','concepto','duration','xbrli:stringItemType','')</v>
      </c>
    </row>
    <row r="1492" spans="1:12" x14ac:dyDescent="0.25">
      <c r="A1492" t="s">
        <v>1444</v>
      </c>
      <c r="B1492" t="s">
        <v>303</v>
      </c>
      <c r="C1492" t="s">
        <v>304</v>
      </c>
      <c r="D1492" t="s">
        <v>317</v>
      </c>
      <c r="E1492" t="s">
        <v>349</v>
      </c>
      <c r="F1492" t="s">
        <v>78</v>
      </c>
      <c r="G1492" s="1" t="str">
        <f t="shared" si="138"/>
        <v>cl-cs_NombreEmpresaRelacionada</v>
      </c>
      <c r="H1492" t="str">
        <f t="shared" si="141"/>
        <v>cl-cs</v>
      </c>
      <c r="I1492" t="str">
        <f t="shared" si="142"/>
        <v>NombreEmpresaRelacionada</v>
      </c>
      <c r="J1492" t="str">
        <f t="shared" si="139"/>
        <v>concepto</v>
      </c>
      <c r="K1492" t="str">
        <f t="shared" si="140"/>
        <v/>
      </c>
      <c r="L1492" t="str">
        <f t="shared" si="143"/>
        <v>insert into dbax_defi_conc (pref_conc, codi_conc, tipo_conc, tipo_peri, tipo_valo, tipo_cuen) values ('cl-cs','NombreEmpresaRelacionada','concepto','duration','xbrli:stringItemType','')</v>
      </c>
    </row>
    <row r="1493" spans="1:12" x14ac:dyDescent="0.25">
      <c r="A1493" t="s">
        <v>1444</v>
      </c>
      <c r="B1493" t="s">
        <v>303</v>
      </c>
      <c r="C1493" t="s">
        <v>304</v>
      </c>
      <c r="D1493" t="s">
        <v>317</v>
      </c>
      <c r="E1493" t="s">
        <v>349</v>
      </c>
      <c r="F1493" t="s">
        <v>78</v>
      </c>
      <c r="G1493" s="1" t="str">
        <f t="shared" si="138"/>
        <v>cl-cs_NombreEmpresaRelacionada</v>
      </c>
      <c r="H1493" t="str">
        <f t="shared" si="141"/>
        <v>cl-cs</v>
      </c>
      <c r="I1493" t="str">
        <f t="shared" si="142"/>
        <v>NombreEmpresaRelacionada</v>
      </c>
      <c r="J1493" t="str">
        <f t="shared" si="139"/>
        <v>concepto</v>
      </c>
      <c r="K1493" t="str">
        <f t="shared" si="140"/>
        <v/>
      </c>
      <c r="L1493" t="str">
        <f t="shared" si="143"/>
        <v>insert into dbax_defi_conc (pref_conc, codi_conc, tipo_conc, tipo_peri, tipo_valo, tipo_cuen) values ('cl-cs','NombreEmpresaRelacionada','concepto','duration','xbrli:stringItemType','')</v>
      </c>
    </row>
    <row r="1494" spans="1:12" x14ac:dyDescent="0.25">
      <c r="A1494" t="s">
        <v>1444</v>
      </c>
      <c r="B1494" t="s">
        <v>303</v>
      </c>
      <c r="C1494" t="s">
        <v>304</v>
      </c>
      <c r="D1494" t="s">
        <v>317</v>
      </c>
      <c r="E1494" t="s">
        <v>349</v>
      </c>
      <c r="F1494" t="s">
        <v>78</v>
      </c>
      <c r="G1494" s="1" t="str">
        <f t="shared" si="138"/>
        <v>cl-cs_NombreEmpresaRelacionada</v>
      </c>
      <c r="H1494" t="str">
        <f t="shared" si="141"/>
        <v>cl-cs</v>
      </c>
      <c r="I1494" t="str">
        <f t="shared" si="142"/>
        <v>NombreEmpresaRelacionada</v>
      </c>
      <c r="J1494" t="str">
        <f t="shared" si="139"/>
        <v>concepto</v>
      </c>
      <c r="K1494" t="str">
        <f t="shared" si="140"/>
        <v/>
      </c>
      <c r="L1494" t="str">
        <f t="shared" si="143"/>
        <v>insert into dbax_defi_conc (pref_conc, codi_conc, tipo_conc, tipo_peri, tipo_valo, tipo_cuen) values ('cl-cs','NombreEmpresaRelacionada','concepto','duration','xbrli:stringItemType','')</v>
      </c>
    </row>
    <row r="1495" spans="1:12" x14ac:dyDescent="0.25">
      <c r="A1495" t="s">
        <v>1445</v>
      </c>
      <c r="B1495" t="s">
        <v>303</v>
      </c>
      <c r="C1495" t="s">
        <v>392</v>
      </c>
      <c r="D1495" t="s">
        <v>310</v>
      </c>
      <c r="E1495" t="s">
        <v>311</v>
      </c>
      <c r="F1495" t="s">
        <v>78</v>
      </c>
      <c r="G1495" s="1" t="str">
        <f t="shared" si="138"/>
        <v>cl-cs_OtrasCuentasPorCobrarSeguros</v>
      </c>
      <c r="H1495" t="str">
        <f t="shared" si="141"/>
        <v>cl-cs</v>
      </c>
      <c r="I1495" t="str">
        <f t="shared" si="142"/>
        <v>OtrasCuentasPorCobrarSeguros</v>
      </c>
      <c r="J1495" t="str">
        <f t="shared" si="139"/>
        <v>concepto</v>
      </c>
      <c r="K1495" t="str">
        <f t="shared" si="140"/>
        <v>debit</v>
      </c>
      <c r="L1495" t="str">
        <f t="shared" si="143"/>
        <v>insert into dbax_defi_conc (pref_conc, codi_conc, tipo_conc, tipo_peri, tipo_valo, tipo_cuen) values ('cl-cs','OtrasCuentasPorCobrarSeguros','concepto','instant','xbrli:monetaryItemType','debit')</v>
      </c>
    </row>
    <row r="1496" spans="1:12" x14ac:dyDescent="0.25">
      <c r="A1496" t="s">
        <v>1446</v>
      </c>
      <c r="B1496" t="s">
        <v>303</v>
      </c>
      <c r="C1496" t="s">
        <v>392</v>
      </c>
      <c r="D1496" t="s">
        <v>310</v>
      </c>
      <c r="E1496" t="s">
        <v>315</v>
      </c>
      <c r="F1496" t="s">
        <v>78</v>
      </c>
      <c r="G1496" s="1" t="str">
        <f t="shared" si="138"/>
        <v>cl-cs_OtrasPrestaciones</v>
      </c>
      <c r="H1496" t="str">
        <f t="shared" si="141"/>
        <v>cl-cs</v>
      </c>
      <c r="I1496" t="str">
        <f t="shared" si="142"/>
        <v>OtrasPrestaciones</v>
      </c>
      <c r="J1496" t="str">
        <f t="shared" si="139"/>
        <v>concepto</v>
      </c>
      <c r="K1496" t="str">
        <f t="shared" si="140"/>
        <v>credit</v>
      </c>
      <c r="L1496" t="str">
        <f t="shared" si="143"/>
        <v>insert into dbax_defi_conc (pref_conc, codi_conc, tipo_conc, tipo_peri, tipo_valo, tipo_cuen) values ('cl-cs','OtrasPrestaciones','concepto','instant','xbrli:monetaryItemType','credit')</v>
      </c>
    </row>
    <row r="1497" spans="1:12" x14ac:dyDescent="0.25">
      <c r="A1497" t="s">
        <v>1447</v>
      </c>
      <c r="B1497" t="s">
        <v>330</v>
      </c>
      <c r="C1497" t="s">
        <v>304</v>
      </c>
      <c r="D1497" t="s">
        <v>317</v>
      </c>
      <c r="E1497" t="s">
        <v>306</v>
      </c>
      <c r="F1497" t="s">
        <v>78</v>
      </c>
      <c r="G1497" s="1" t="str">
        <f t="shared" si="138"/>
        <v>cl-cs_OtrosActivosEje</v>
      </c>
      <c r="H1497" t="str">
        <f t="shared" si="141"/>
        <v>cl-cs</v>
      </c>
      <c r="I1497" t="str">
        <f t="shared" si="142"/>
        <v>OtrosActivosEje</v>
      </c>
      <c r="J1497" t="str">
        <f t="shared" si="139"/>
        <v>dimension</v>
      </c>
      <c r="K1497" t="str">
        <f t="shared" si="140"/>
        <v>abstract</v>
      </c>
      <c r="L1497" t="str">
        <f t="shared" si="143"/>
        <v>insert into dbax_defi_conc (pref_conc, codi_conc, tipo_conc, tipo_peri, tipo_valo, tipo_cuen) values ('cl-cs','OtrosActivosEje','dimension','duration','xbrli:stringItemType','abstract')</v>
      </c>
    </row>
    <row r="1498" spans="1:12" x14ac:dyDescent="0.25">
      <c r="A1498" t="s">
        <v>1448</v>
      </c>
      <c r="B1498" t="s">
        <v>303</v>
      </c>
      <c r="C1498" t="s">
        <v>304</v>
      </c>
      <c r="D1498" t="s">
        <v>305</v>
      </c>
      <c r="E1498" t="s">
        <v>306</v>
      </c>
      <c r="F1498" t="s">
        <v>78</v>
      </c>
      <c r="G1498" s="1" t="str">
        <f t="shared" si="138"/>
        <v>cl-cs_OtrosActivosMiembro</v>
      </c>
      <c r="H1498" t="str">
        <f t="shared" si="141"/>
        <v>cl-cs</v>
      </c>
      <c r="I1498" t="str">
        <f t="shared" si="142"/>
        <v>OtrosActivosMiembro</v>
      </c>
      <c r="J1498" t="str">
        <f t="shared" si="139"/>
        <v>concepto</v>
      </c>
      <c r="K1498" t="str">
        <f t="shared" si="140"/>
        <v>abstract</v>
      </c>
      <c r="L1498" t="str">
        <f t="shared" si="143"/>
        <v>insert into dbax_defi_conc (pref_conc, codi_conc, tipo_conc, tipo_peri, tipo_valo, tipo_cuen) values ('cl-cs','OtrosActivosMiembro','concepto','duration','nonnum:domainItemType','abstract')</v>
      </c>
    </row>
    <row r="1499" spans="1:12" x14ac:dyDescent="0.25">
      <c r="A1499" t="s">
        <v>628</v>
      </c>
      <c r="B1499" t="s">
        <v>303</v>
      </c>
      <c r="C1499" t="s">
        <v>392</v>
      </c>
      <c r="D1499" t="s">
        <v>310</v>
      </c>
      <c r="E1499" t="s">
        <v>311</v>
      </c>
      <c r="F1499" t="s">
        <v>78</v>
      </c>
      <c r="G1499" s="1" t="str">
        <f t="shared" si="138"/>
        <v>cl-cs_OtrosActivosOtrosActivosVarios</v>
      </c>
      <c r="H1499" t="str">
        <f t="shared" si="141"/>
        <v>cl-cs</v>
      </c>
      <c r="I1499" t="str">
        <f t="shared" si="142"/>
        <v>OtrosActivosOtrosActivosVarios</v>
      </c>
      <c r="J1499" t="str">
        <f t="shared" si="139"/>
        <v>concepto</v>
      </c>
      <c r="K1499" t="str">
        <f t="shared" si="140"/>
        <v>debit</v>
      </c>
      <c r="L1499" t="str">
        <f t="shared" si="143"/>
        <v>insert into dbax_defi_conc (pref_conc, codi_conc, tipo_conc, tipo_peri, tipo_valo, tipo_cuen) values ('cl-cs','OtrosActivosOtrosActivosVarios','concepto','instant','xbrli:monetaryItemType','debit')</v>
      </c>
    </row>
    <row r="1500" spans="1:12" x14ac:dyDescent="0.25">
      <c r="A1500" t="s">
        <v>1449</v>
      </c>
      <c r="B1500" t="s">
        <v>303</v>
      </c>
      <c r="C1500" t="s">
        <v>304</v>
      </c>
      <c r="D1500" t="s">
        <v>317</v>
      </c>
      <c r="E1500" t="s">
        <v>306</v>
      </c>
      <c r="F1500" t="s">
        <v>78</v>
      </c>
      <c r="G1500" s="1" t="str">
        <f t="shared" si="138"/>
        <v>cl-cs_OtrosActivosPartidas</v>
      </c>
      <c r="H1500" t="str">
        <f t="shared" si="141"/>
        <v>cl-cs</v>
      </c>
      <c r="I1500" t="str">
        <f t="shared" si="142"/>
        <v>OtrosActivosPartidas</v>
      </c>
      <c r="J1500" t="str">
        <f t="shared" si="139"/>
        <v>concepto</v>
      </c>
      <c r="K1500" t="str">
        <f t="shared" si="140"/>
        <v>abstract</v>
      </c>
      <c r="L1500" t="str">
        <f t="shared" si="143"/>
        <v>insert into dbax_defi_conc (pref_conc, codi_conc, tipo_conc, tipo_peri, tipo_valo, tipo_cuen) values ('cl-cs','OtrosActivosPartidas','concepto','duration','xbrli:stringItemType','abstract')</v>
      </c>
    </row>
    <row r="1501" spans="1:12" x14ac:dyDescent="0.25">
      <c r="A1501" t="s">
        <v>1450</v>
      </c>
      <c r="B1501" t="s">
        <v>303</v>
      </c>
      <c r="C1501" t="s">
        <v>304</v>
      </c>
      <c r="D1501" t="s">
        <v>317</v>
      </c>
      <c r="E1501" t="s">
        <v>306</v>
      </c>
      <c r="F1501" t="s">
        <v>78</v>
      </c>
      <c r="G1501" s="1" t="str">
        <f t="shared" si="138"/>
        <v>cl-cs_OtrosActivosSinopsis</v>
      </c>
      <c r="H1501" t="str">
        <f t="shared" si="141"/>
        <v>cl-cs</v>
      </c>
      <c r="I1501" t="str">
        <f t="shared" si="142"/>
        <v>OtrosActivosSinopsis</v>
      </c>
      <c r="J1501" t="str">
        <f t="shared" si="139"/>
        <v>concepto</v>
      </c>
      <c r="K1501" t="str">
        <f t="shared" si="140"/>
        <v>abstract</v>
      </c>
      <c r="L1501" t="str">
        <f t="shared" si="143"/>
        <v>insert into dbax_defi_conc (pref_conc, codi_conc, tipo_conc, tipo_peri, tipo_valo, tipo_cuen) values ('cl-cs','OtrosActivosSinopsis','concepto','duration','xbrli:stringItemType','abstract')</v>
      </c>
    </row>
    <row r="1502" spans="1:12" x14ac:dyDescent="0.25">
      <c r="A1502" t="s">
        <v>1451</v>
      </c>
      <c r="B1502" t="s">
        <v>324</v>
      </c>
      <c r="C1502" t="s">
        <v>304</v>
      </c>
      <c r="D1502" t="s">
        <v>317</v>
      </c>
      <c r="E1502" t="s">
        <v>306</v>
      </c>
      <c r="F1502" t="s">
        <v>78</v>
      </c>
      <c r="G1502" s="1" t="str">
        <f t="shared" si="138"/>
        <v>cl-cs_OtrosActivosTabla</v>
      </c>
      <c r="H1502" t="str">
        <f t="shared" si="141"/>
        <v>cl-cs</v>
      </c>
      <c r="I1502" t="str">
        <f t="shared" si="142"/>
        <v>OtrosActivosTabla</v>
      </c>
      <c r="J1502" t="str">
        <f t="shared" si="139"/>
        <v>hipercubo</v>
      </c>
      <c r="K1502" t="str">
        <f t="shared" si="140"/>
        <v>abstract</v>
      </c>
      <c r="L1502" t="str">
        <f t="shared" si="143"/>
        <v>insert into dbax_defi_conc (pref_conc, codi_conc, tipo_conc, tipo_peri, tipo_valo, tipo_cuen) values ('cl-cs','OtrosActivosTabla','hipercubo','duration','xbrli:stringItemType','abstract')</v>
      </c>
    </row>
    <row r="1503" spans="1:12" x14ac:dyDescent="0.25">
      <c r="A1503" t="s">
        <v>1452</v>
      </c>
      <c r="B1503" t="s">
        <v>303</v>
      </c>
      <c r="C1503" t="s">
        <v>304</v>
      </c>
      <c r="D1503" t="s">
        <v>317</v>
      </c>
      <c r="E1503" t="s">
        <v>349</v>
      </c>
      <c r="F1503" t="s">
        <v>78</v>
      </c>
      <c r="G1503" s="1" t="str">
        <f t="shared" si="138"/>
        <v>cl-cs_RUTEmpresaRelacionada</v>
      </c>
      <c r="H1503" t="str">
        <f t="shared" si="141"/>
        <v>cl-cs</v>
      </c>
      <c r="I1503" t="str">
        <f t="shared" si="142"/>
        <v>RUTEmpresaRelacionada</v>
      </c>
      <c r="J1503" t="str">
        <f t="shared" si="139"/>
        <v>concepto</v>
      </c>
      <c r="K1503" t="str">
        <f t="shared" si="140"/>
        <v/>
      </c>
      <c r="L1503" t="str">
        <f t="shared" si="143"/>
        <v>insert into dbax_defi_conc (pref_conc, codi_conc, tipo_conc, tipo_peri, tipo_valo, tipo_cuen) values ('cl-cs','RUTEmpresaRelacionada','concepto','duration','xbrli:stringItemType','')</v>
      </c>
    </row>
    <row r="1504" spans="1:12" x14ac:dyDescent="0.25">
      <c r="A1504" t="s">
        <v>1452</v>
      </c>
      <c r="B1504" t="s">
        <v>303</v>
      </c>
      <c r="C1504" t="s">
        <v>304</v>
      </c>
      <c r="D1504" t="s">
        <v>317</v>
      </c>
      <c r="E1504" t="s">
        <v>349</v>
      </c>
      <c r="F1504" t="s">
        <v>78</v>
      </c>
      <c r="G1504" s="1" t="str">
        <f t="shared" si="138"/>
        <v>cl-cs_RUTEmpresaRelacionada</v>
      </c>
      <c r="H1504" t="str">
        <f t="shared" si="141"/>
        <v>cl-cs</v>
      </c>
      <c r="I1504" t="str">
        <f t="shared" si="142"/>
        <v>RUTEmpresaRelacionada</v>
      </c>
      <c r="J1504" t="str">
        <f t="shared" si="139"/>
        <v>concepto</v>
      </c>
      <c r="K1504" t="str">
        <f t="shared" si="140"/>
        <v/>
      </c>
      <c r="L1504" t="str">
        <f t="shared" si="143"/>
        <v>insert into dbax_defi_conc (pref_conc, codi_conc, tipo_conc, tipo_peri, tipo_valo, tipo_cuen) values ('cl-cs','RUTEmpresaRelacionada','concepto','duration','xbrli:stringItemType','')</v>
      </c>
    </row>
    <row r="1505" spans="1:12" x14ac:dyDescent="0.25">
      <c r="A1505" t="s">
        <v>1452</v>
      </c>
      <c r="B1505" t="s">
        <v>303</v>
      </c>
      <c r="C1505" t="s">
        <v>304</v>
      </c>
      <c r="D1505" t="s">
        <v>317</v>
      </c>
      <c r="E1505" t="s">
        <v>349</v>
      </c>
      <c r="F1505" t="s">
        <v>78</v>
      </c>
      <c r="G1505" s="1" t="str">
        <f t="shared" si="138"/>
        <v>cl-cs_RUTEmpresaRelacionada</v>
      </c>
      <c r="H1505" t="str">
        <f t="shared" si="141"/>
        <v>cl-cs</v>
      </c>
      <c r="I1505" t="str">
        <f t="shared" si="142"/>
        <v>RUTEmpresaRelacionada</v>
      </c>
      <c r="J1505" t="str">
        <f t="shared" si="139"/>
        <v>concepto</v>
      </c>
      <c r="K1505" t="str">
        <f t="shared" si="140"/>
        <v/>
      </c>
      <c r="L1505" t="str">
        <f t="shared" si="143"/>
        <v>insert into dbax_defi_conc (pref_conc, codi_conc, tipo_conc, tipo_peri, tipo_valo, tipo_cuen) values ('cl-cs','RUTEmpresaRelacionada','concepto','duration','xbrli:stringItemType','')</v>
      </c>
    </row>
    <row r="1506" spans="1:12" x14ac:dyDescent="0.25">
      <c r="A1506" t="s">
        <v>1452</v>
      </c>
      <c r="B1506" t="s">
        <v>303</v>
      </c>
      <c r="C1506" t="s">
        <v>304</v>
      </c>
      <c r="D1506" t="s">
        <v>317</v>
      </c>
      <c r="E1506" t="s">
        <v>349</v>
      </c>
      <c r="F1506" t="s">
        <v>78</v>
      </c>
      <c r="G1506" s="1" t="str">
        <f t="shared" si="138"/>
        <v>cl-cs_RUTEmpresaRelacionada</v>
      </c>
      <c r="H1506" t="str">
        <f t="shared" si="141"/>
        <v>cl-cs</v>
      </c>
      <c r="I1506" t="str">
        <f t="shared" si="142"/>
        <v>RUTEmpresaRelacionada</v>
      </c>
      <c r="J1506" t="str">
        <f t="shared" si="139"/>
        <v>concepto</v>
      </c>
      <c r="K1506" t="str">
        <f t="shared" si="140"/>
        <v/>
      </c>
      <c r="L1506" t="str">
        <f t="shared" si="143"/>
        <v>insert into dbax_defi_conc (pref_conc, codi_conc, tipo_conc, tipo_peri, tipo_valo, tipo_cuen) values ('cl-cs','RUTEmpresaRelacionada','concepto','duration','xbrli:stringItemType','')</v>
      </c>
    </row>
    <row r="1507" spans="1:12" x14ac:dyDescent="0.25">
      <c r="A1507" t="s">
        <v>1453</v>
      </c>
      <c r="B1507" t="s">
        <v>303</v>
      </c>
      <c r="C1507" t="s">
        <v>304</v>
      </c>
      <c r="D1507" t="s">
        <v>305</v>
      </c>
      <c r="E1507" t="s">
        <v>306</v>
      </c>
      <c r="F1507" t="s">
        <v>78</v>
      </c>
      <c r="G1507" s="1" t="str">
        <f t="shared" si="138"/>
        <v>cl-cs_SaldosConEntidadesRelacionadasMiembro</v>
      </c>
      <c r="H1507" t="str">
        <f t="shared" si="141"/>
        <v>cl-cs</v>
      </c>
      <c r="I1507" t="str">
        <f t="shared" si="142"/>
        <v>SaldosConEntidadesRelacionadasMiembro</v>
      </c>
      <c r="J1507" t="str">
        <f t="shared" si="139"/>
        <v>concepto</v>
      </c>
      <c r="K1507" t="str">
        <f t="shared" si="140"/>
        <v>abstract</v>
      </c>
      <c r="L1507" t="str">
        <f t="shared" si="143"/>
        <v>insert into dbax_defi_conc (pref_conc, codi_conc, tipo_conc, tipo_peri, tipo_valo, tipo_cuen) values ('cl-cs','SaldosConEntidadesRelacionadasMiembro','concepto','duration','nonnum:domainItemType','abstract')</v>
      </c>
    </row>
    <row r="1508" spans="1:12" x14ac:dyDescent="0.25">
      <c r="A1508" t="s">
        <v>1167</v>
      </c>
      <c r="B1508" t="s">
        <v>303</v>
      </c>
      <c r="C1508" t="s">
        <v>304</v>
      </c>
      <c r="D1508" t="s">
        <v>305</v>
      </c>
      <c r="E1508" t="s">
        <v>306</v>
      </c>
      <c r="F1508" t="s">
        <v>78</v>
      </c>
      <c r="G1508" s="1" t="str">
        <f t="shared" si="138"/>
        <v>cl-cs_SaldosEmpresasRelacionadasMiembro</v>
      </c>
      <c r="H1508" t="str">
        <f t="shared" si="141"/>
        <v>cl-cs</v>
      </c>
      <c r="I1508" t="str">
        <f t="shared" si="142"/>
        <v>SaldosEmpresasRelacionadasMiembro</v>
      </c>
      <c r="J1508" t="str">
        <f t="shared" si="139"/>
        <v>concepto</v>
      </c>
      <c r="K1508" t="str">
        <f t="shared" si="140"/>
        <v>abstract</v>
      </c>
      <c r="L1508" t="str">
        <f t="shared" si="143"/>
        <v>insert into dbax_defi_conc (pref_conc, codi_conc, tipo_conc, tipo_peri, tipo_valo, tipo_cuen) values ('cl-cs','SaldosEmpresasRelacionadasMiembro','concepto','duration','nonnum:domainItemType','abstract')</v>
      </c>
    </row>
    <row r="1509" spans="1:12" x14ac:dyDescent="0.25">
      <c r="A1509" t="s">
        <v>1454</v>
      </c>
      <c r="B1509" t="s">
        <v>303</v>
      </c>
      <c r="C1509" t="s">
        <v>304</v>
      </c>
      <c r="D1509" t="s">
        <v>317</v>
      </c>
      <c r="E1509" t="s">
        <v>306</v>
      </c>
      <c r="F1509" t="s">
        <v>78</v>
      </c>
      <c r="G1509" s="1" t="str">
        <f t="shared" si="138"/>
        <v>cl-cs_SaldosPorCobrarYPagarAEntidadesRelacionadasSinopsis</v>
      </c>
      <c r="H1509" t="str">
        <f t="shared" si="141"/>
        <v>cl-cs</v>
      </c>
      <c r="I1509" t="str">
        <f t="shared" si="142"/>
        <v>SaldosPorCobrarYPagarAEntidadesRelacionadasSinopsis</v>
      </c>
      <c r="J1509" t="str">
        <f t="shared" si="139"/>
        <v>concepto</v>
      </c>
      <c r="K1509" t="str">
        <f t="shared" si="140"/>
        <v>abstract</v>
      </c>
      <c r="L1509" t="str">
        <f t="shared" si="143"/>
        <v>insert into dbax_defi_conc (pref_conc, codi_conc, tipo_conc, tipo_peri, tipo_valo, tipo_cuen) values ('cl-cs','SaldosPorCobrarYPagarAEntidadesRelacionadasSinopsis','concepto','duration','xbrli:stringItemType','abstract')</v>
      </c>
    </row>
    <row r="1510" spans="1:12" x14ac:dyDescent="0.25">
      <c r="A1510" t="s">
        <v>1455</v>
      </c>
      <c r="B1510" t="s">
        <v>324</v>
      </c>
      <c r="C1510" t="s">
        <v>304</v>
      </c>
      <c r="D1510" t="s">
        <v>317</v>
      </c>
      <c r="E1510" t="s">
        <v>306</v>
      </c>
      <c r="F1510" t="s">
        <v>78</v>
      </c>
      <c r="G1510" s="1" t="str">
        <f t="shared" si="138"/>
        <v>cl-cs_SaldosPorCobrarYPagarAEntidadesRelacionadasTabla</v>
      </c>
      <c r="H1510" t="str">
        <f t="shared" si="141"/>
        <v>cl-cs</v>
      </c>
      <c r="I1510" t="str">
        <f t="shared" si="142"/>
        <v>SaldosPorCobrarYPagarAEntidadesRelacionadasTabla</v>
      </c>
      <c r="J1510" t="str">
        <f t="shared" si="139"/>
        <v>hipercubo</v>
      </c>
      <c r="K1510" t="str">
        <f t="shared" si="140"/>
        <v>abstract</v>
      </c>
      <c r="L1510" t="str">
        <f t="shared" si="143"/>
        <v>insert into dbax_defi_conc (pref_conc, codi_conc, tipo_conc, tipo_peri, tipo_valo, tipo_cuen) values ('cl-cs','SaldosPorCobrarYPagarAEntidadesRelacionadasTabla','hipercubo','duration','xbrli:stringItemType','abstract')</v>
      </c>
    </row>
    <row r="1511" spans="1:12" x14ac:dyDescent="0.25">
      <c r="A1511" t="s">
        <v>1456</v>
      </c>
      <c r="B1511" t="s">
        <v>330</v>
      </c>
      <c r="C1511" t="s">
        <v>304</v>
      </c>
      <c r="D1511" t="s">
        <v>317</v>
      </c>
      <c r="E1511" t="s">
        <v>306</v>
      </c>
      <c r="F1511" t="s">
        <v>78</v>
      </c>
      <c r="G1511" s="1" t="str">
        <f t="shared" si="138"/>
        <v>cl-cs_SaldosPorEntidadRelacionadaEje</v>
      </c>
      <c r="H1511" t="str">
        <f t="shared" si="141"/>
        <v>cl-cs</v>
      </c>
      <c r="I1511" t="str">
        <f t="shared" si="142"/>
        <v>SaldosPorEntidadRelacionadaEje</v>
      </c>
      <c r="J1511" t="str">
        <f t="shared" si="139"/>
        <v>dimension</v>
      </c>
      <c r="K1511" t="str">
        <f t="shared" si="140"/>
        <v>abstract</v>
      </c>
      <c r="L1511" t="str">
        <f t="shared" si="143"/>
        <v>insert into dbax_defi_conc (pref_conc, codi_conc, tipo_conc, tipo_peri, tipo_valo, tipo_cuen) values ('cl-cs','SaldosPorEntidadRelacionadaEje','dimension','duration','xbrli:stringItemType','abstract')</v>
      </c>
    </row>
    <row r="1512" spans="1:12" x14ac:dyDescent="0.25">
      <c r="A1512" t="s">
        <v>1457</v>
      </c>
      <c r="B1512" t="s">
        <v>303</v>
      </c>
      <c r="C1512" t="s">
        <v>304</v>
      </c>
      <c r="D1512" t="s">
        <v>317</v>
      </c>
      <c r="E1512" t="s">
        <v>306</v>
      </c>
      <c r="F1512" t="s">
        <v>78</v>
      </c>
      <c r="G1512" s="1" t="str">
        <f t="shared" si="138"/>
        <v>cl-cs_SaldosPorEntidadRelacionadaPartidas</v>
      </c>
      <c r="H1512" t="str">
        <f t="shared" si="141"/>
        <v>cl-cs</v>
      </c>
      <c r="I1512" t="str">
        <f t="shared" si="142"/>
        <v>SaldosPorEntidadRelacionadaPartidas</v>
      </c>
      <c r="J1512" t="str">
        <f t="shared" si="139"/>
        <v>concepto</v>
      </c>
      <c r="K1512" t="str">
        <f t="shared" si="140"/>
        <v>abstract</v>
      </c>
      <c r="L1512" t="str">
        <f t="shared" si="143"/>
        <v>insert into dbax_defi_conc (pref_conc, codi_conc, tipo_conc, tipo_peri, tipo_valo, tipo_cuen) values ('cl-cs','SaldosPorEntidadRelacionadaPartidas','concepto','duration','xbrli:stringItemType','abstract')</v>
      </c>
    </row>
    <row r="1513" spans="1:12" x14ac:dyDescent="0.25">
      <c r="A1513" t="s">
        <v>1168</v>
      </c>
      <c r="B1513" t="s">
        <v>330</v>
      </c>
      <c r="C1513" t="s">
        <v>304</v>
      </c>
      <c r="D1513" t="s">
        <v>317</v>
      </c>
      <c r="E1513" t="s">
        <v>306</v>
      </c>
      <c r="F1513" t="s">
        <v>78</v>
      </c>
      <c r="G1513" s="1" t="str">
        <f t="shared" si="138"/>
        <v>cl-cs_SaldosPorTipoRelacionEje</v>
      </c>
      <c r="H1513" t="str">
        <f t="shared" si="141"/>
        <v>cl-cs</v>
      </c>
      <c r="I1513" t="str">
        <f t="shared" si="142"/>
        <v>SaldosPorTipoRelacionEje</v>
      </c>
      <c r="J1513" t="str">
        <f t="shared" si="139"/>
        <v>dimension</v>
      </c>
      <c r="K1513" t="str">
        <f t="shared" si="140"/>
        <v>abstract</v>
      </c>
      <c r="L1513" t="str">
        <f t="shared" si="143"/>
        <v>insert into dbax_defi_conc (pref_conc, codi_conc, tipo_conc, tipo_peri, tipo_valo, tipo_cuen) values ('cl-cs','SaldosPorTipoRelacionEje','dimension','duration','xbrli:stringItemType','abstract')</v>
      </c>
    </row>
    <row r="1514" spans="1:12" x14ac:dyDescent="0.25">
      <c r="A1514" t="s">
        <v>1169</v>
      </c>
      <c r="B1514" t="s">
        <v>303</v>
      </c>
      <c r="C1514" t="s">
        <v>304</v>
      </c>
      <c r="D1514" t="s">
        <v>305</v>
      </c>
      <c r="E1514" t="s">
        <v>306</v>
      </c>
      <c r="F1514" t="s">
        <v>78</v>
      </c>
      <c r="G1514" s="1" t="str">
        <f t="shared" si="138"/>
        <v>cl-cs_SaldosTercerosMiembro</v>
      </c>
      <c r="H1514" t="str">
        <f t="shared" si="141"/>
        <v>cl-cs</v>
      </c>
      <c r="I1514" t="str">
        <f t="shared" si="142"/>
        <v>SaldosTercerosMiembro</v>
      </c>
      <c r="J1514" t="str">
        <f t="shared" si="139"/>
        <v>concepto</v>
      </c>
      <c r="K1514" t="str">
        <f t="shared" si="140"/>
        <v>abstract</v>
      </c>
      <c r="L1514" t="str">
        <f t="shared" si="143"/>
        <v>insert into dbax_defi_conc (pref_conc, codi_conc, tipo_conc, tipo_peri, tipo_valo, tipo_cuen) values ('cl-cs','SaldosTercerosMiembro','concepto','duration','nonnum:domainItemType','abstract')</v>
      </c>
    </row>
    <row r="1515" spans="1:12" x14ac:dyDescent="0.25">
      <c r="A1515" t="s">
        <v>1458</v>
      </c>
      <c r="B1515" t="s">
        <v>303</v>
      </c>
      <c r="C1515" t="s">
        <v>392</v>
      </c>
      <c r="D1515" t="s">
        <v>310</v>
      </c>
      <c r="E1515" t="s">
        <v>315</v>
      </c>
      <c r="F1515" t="s">
        <v>78</v>
      </c>
      <c r="G1515" s="1" t="str">
        <f t="shared" si="138"/>
        <v>cl-cs_Sueldos</v>
      </c>
      <c r="H1515" t="str">
        <f t="shared" si="141"/>
        <v>cl-cs</v>
      </c>
      <c r="I1515" t="str">
        <f t="shared" si="142"/>
        <v>Sueldos</v>
      </c>
      <c r="J1515" t="str">
        <f t="shared" si="139"/>
        <v>concepto</v>
      </c>
      <c r="K1515" t="str">
        <f t="shared" si="140"/>
        <v>credit</v>
      </c>
      <c r="L1515" t="str">
        <f t="shared" si="143"/>
        <v>insert into dbax_defi_conc (pref_conc, codi_conc, tipo_conc, tipo_peri, tipo_valo, tipo_cuen) values ('cl-cs','Sueldos','concepto','instant','xbrli:monetaryItemType','credit')</v>
      </c>
    </row>
    <row r="1516" spans="1:12" x14ac:dyDescent="0.25">
      <c r="A1516" t="s">
        <v>1171</v>
      </c>
      <c r="B1516" t="s">
        <v>303</v>
      </c>
      <c r="C1516" t="s">
        <v>304</v>
      </c>
      <c r="D1516" t="s">
        <v>305</v>
      </c>
      <c r="E1516" t="s">
        <v>306</v>
      </c>
      <c r="F1516" t="s">
        <v>78</v>
      </c>
      <c r="G1516" s="1" t="str">
        <f t="shared" si="138"/>
        <v>cl-cs_TotalSaldosMiembro</v>
      </c>
      <c r="H1516" t="str">
        <f t="shared" si="141"/>
        <v>cl-cs</v>
      </c>
      <c r="I1516" t="str">
        <f t="shared" si="142"/>
        <v>TotalSaldosMiembro</v>
      </c>
      <c r="J1516" t="str">
        <f t="shared" si="139"/>
        <v>concepto</v>
      </c>
      <c r="K1516" t="str">
        <f t="shared" si="140"/>
        <v>abstract</v>
      </c>
      <c r="L1516" t="str">
        <f t="shared" si="143"/>
        <v>insert into dbax_defi_conc (pref_conc, codi_conc, tipo_conc, tipo_peri, tipo_valo, tipo_cuen) values ('cl-cs','TotalSaldosMiembro','concepto','duration','nonnum:domainItemType','abstract')</v>
      </c>
    </row>
    <row r="1517" spans="1:12" x14ac:dyDescent="0.25">
      <c r="A1517" t="s">
        <v>1459</v>
      </c>
      <c r="B1517" t="s">
        <v>330</v>
      </c>
      <c r="C1517" t="s">
        <v>304</v>
      </c>
      <c r="D1517" t="s">
        <v>317</v>
      </c>
      <c r="E1517" t="s">
        <v>306</v>
      </c>
      <c r="F1517" t="s">
        <v>78</v>
      </c>
      <c r="G1517" s="1" t="str">
        <f t="shared" si="138"/>
        <v>cl-cs_TransaccionesActivosConPartesRelacionadasEje</v>
      </c>
      <c r="H1517" t="str">
        <f t="shared" si="141"/>
        <v>cl-cs</v>
      </c>
      <c r="I1517" t="str">
        <f t="shared" si="142"/>
        <v>TransaccionesActivosConPartesRelacionadasEje</v>
      </c>
      <c r="J1517" t="str">
        <f t="shared" si="139"/>
        <v>dimension</v>
      </c>
      <c r="K1517" t="str">
        <f t="shared" si="140"/>
        <v>abstract</v>
      </c>
      <c r="L1517" t="str">
        <f t="shared" si="143"/>
        <v>insert into dbax_defi_conc (pref_conc, codi_conc, tipo_conc, tipo_peri, tipo_valo, tipo_cuen) values ('cl-cs','TransaccionesActivosConPartesRelacionadasEje','dimension','duration','xbrli:stringItemType','abstract')</v>
      </c>
    </row>
    <row r="1518" spans="1:12" x14ac:dyDescent="0.25">
      <c r="A1518" t="s">
        <v>1460</v>
      </c>
      <c r="B1518" t="s">
        <v>303</v>
      </c>
      <c r="C1518" t="s">
        <v>304</v>
      </c>
      <c r="D1518" t="s">
        <v>305</v>
      </c>
      <c r="E1518" t="s">
        <v>306</v>
      </c>
      <c r="F1518" t="s">
        <v>78</v>
      </c>
      <c r="G1518" s="1" t="str">
        <f t="shared" si="138"/>
        <v>cl-cs_TransaccionesActivosConPartesRelacionadasMiembro</v>
      </c>
      <c r="H1518" t="str">
        <f t="shared" si="141"/>
        <v>cl-cs</v>
      </c>
      <c r="I1518" t="str">
        <f t="shared" si="142"/>
        <v>TransaccionesActivosConPartesRelacionadasMiembro</v>
      </c>
      <c r="J1518" t="str">
        <f t="shared" si="139"/>
        <v>concepto</v>
      </c>
      <c r="K1518" t="str">
        <f t="shared" si="140"/>
        <v>abstract</v>
      </c>
      <c r="L1518" t="str">
        <f t="shared" si="143"/>
        <v>insert into dbax_defi_conc (pref_conc, codi_conc, tipo_conc, tipo_peri, tipo_valo, tipo_cuen) values ('cl-cs','TransaccionesActivosConPartesRelacionadasMiembro','concepto','duration','nonnum:domainItemType','abstract')</v>
      </c>
    </row>
    <row r="1519" spans="1:12" x14ac:dyDescent="0.25">
      <c r="A1519" t="s">
        <v>1461</v>
      </c>
      <c r="B1519" t="s">
        <v>303</v>
      </c>
      <c r="C1519" t="s">
        <v>304</v>
      </c>
      <c r="D1519" t="s">
        <v>317</v>
      </c>
      <c r="E1519" t="s">
        <v>306</v>
      </c>
      <c r="F1519" t="s">
        <v>78</v>
      </c>
      <c r="G1519" s="1" t="str">
        <f t="shared" si="138"/>
        <v>cl-cs_TransaccionesActivosConPartesRelacionadasSinopsis</v>
      </c>
      <c r="H1519" t="str">
        <f t="shared" si="141"/>
        <v>cl-cs</v>
      </c>
      <c r="I1519" t="str">
        <f t="shared" si="142"/>
        <v>TransaccionesActivosConPartesRelacionadasSinopsis</v>
      </c>
      <c r="J1519" t="str">
        <f t="shared" si="139"/>
        <v>concepto</v>
      </c>
      <c r="K1519" t="str">
        <f t="shared" si="140"/>
        <v>abstract</v>
      </c>
      <c r="L1519" t="str">
        <f t="shared" si="143"/>
        <v>insert into dbax_defi_conc (pref_conc, codi_conc, tipo_conc, tipo_peri, tipo_valo, tipo_cuen) values ('cl-cs','TransaccionesActivosConPartesRelacionadasSinopsis','concepto','duration','xbrli:stringItemType','abstract')</v>
      </c>
    </row>
    <row r="1520" spans="1:12" x14ac:dyDescent="0.25">
      <c r="A1520" t="s">
        <v>1462</v>
      </c>
      <c r="B1520" t="s">
        <v>324</v>
      </c>
      <c r="C1520" t="s">
        <v>304</v>
      </c>
      <c r="D1520" t="s">
        <v>317</v>
      </c>
      <c r="E1520" t="s">
        <v>306</v>
      </c>
      <c r="F1520" t="s">
        <v>78</v>
      </c>
      <c r="G1520" s="1" t="str">
        <f t="shared" si="138"/>
        <v>cl-cs_TransaccionesActivosConPartesRelacionadasTabla</v>
      </c>
      <c r="H1520" t="str">
        <f t="shared" si="141"/>
        <v>cl-cs</v>
      </c>
      <c r="I1520" t="str">
        <f t="shared" si="142"/>
        <v>TransaccionesActivosConPartesRelacionadasTabla</v>
      </c>
      <c r="J1520" t="str">
        <f t="shared" si="139"/>
        <v>hipercubo</v>
      </c>
      <c r="K1520" t="str">
        <f t="shared" si="140"/>
        <v>abstract</v>
      </c>
      <c r="L1520" t="str">
        <f t="shared" si="143"/>
        <v>insert into dbax_defi_conc (pref_conc, codi_conc, tipo_conc, tipo_peri, tipo_valo, tipo_cuen) values ('cl-cs','TransaccionesActivosConPartesRelacionadasTabla','hipercubo','duration','xbrli:stringItemType','abstract')</v>
      </c>
    </row>
    <row r="1521" spans="1:12" x14ac:dyDescent="0.25">
      <c r="A1521" t="s">
        <v>1463</v>
      </c>
      <c r="B1521" t="s">
        <v>303</v>
      </c>
      <c r="C1521" t="s">
        <v>304</v>
      </c>
      <c r="D1521" t="s">
        <v>317</v>
      </c>
      <c r="E1521" t="s">
        <v>306</v>
      </c>
      <c r="F1521" t="s">
        <v>78</v>
      </c>
      <c r="G1521" s="1" t="str">
        <f t="shared" si="138"/>
        <v>cl-cs_TransaccionesActivosPasivosYOtrosConPartesRelacionadasSinopsis</v>
      </c>
      <c r="H1521" t="str">
        <f t="shared" si="141"/>
        <v>cl-cs</v>
      </c>
      <c r="I1521" t="str">
        <f t="shared" si="142"/>
        <v>TransaccionesActivosPasivosYOtrosConPartesRelacionadasSinopsis</v>
      </c>
      <c r="J1521" t="str">
        <f t="shared" si="139"/>
        <v>concepto</v>
      </c>
      <c r="K1521" t="str">
        <f t="shared" si="140"/>
        <v>abstract</v>
      </c>
      <c r="L1521" t="str">
        <f t="shared" si="143"/>
        <v>insert into dbax_defi_conc (pref_conc, codi_conc, tipo_conc, tipo_peri, tipo_valo, tipo_cuen) values ('cl-cs','TransaccionesActivosPasivosYOtrosConPartesRelacionadasSinopsis','concepto','duration','xbrli:stringItemType','abstract')</v>
      </c>
    </row>
    <row r="1522" spans="1:12" x14ac:dyDescent="0.25">
      <c r="A1522" t="s">
        <v>1464</v>
      </c>
      <c r="B1522" t="s">
        <v>303</v>
      </c>
      <c r="C1522" t="s">
        <v>304</v>
      </c>
      <c r="D1522" t="s">
        <v>317</v>
      </c>
      <c r="E1522" t="s">
        <v>306</v>
      </c>
      <c r="F1522" t="s">
        <v>78</v>
      </c>
      <c r="G1522" s="1" t="str">
        <f t="shared" si="138"/>
        <v>cl-cs_TransaccionesConPartesRelacionadasSinopsis</v>
      </c>
      <c r="H1522" t="str">
        <f t="shared" si="141"/>
        <v>cl-cs</v>
      </c>
      <c r="I1522" t="str">
        <f t="shared" si="142"/>
        <v>TransaccionesConPartesRelacionadasSinopsis</v>
      </c>
      <c r="J1522" t="str">
        <f t="shared" si="139"/>
        <v>concepto</v>
      </c>
      <c r="K1522" t="str">
        <f t="shared" si="140"/>
        <v>abstract</v>
      </c>
      <c r="L1522" t="str">
        <f t="shared" si="143"/>
        <v>insert into dbax_defi_conc (pref_conc, codi_conc, tipo_conc, tipo_peri, tipo_valo, tipo_cuen) values ('cl-cs','TransaccionesConPartesRelacionadasSinopsis','concepto','duration','xbrli:stringItemType','abstract')</v>
      </c>
    </row>
    <row r="1523" spans="1:12" x14ac:dyDescent="0.25">
      <c r="A1523" t="s">
        <v>1465</v>
      </c>
      <c r="B1523" t="s">
        <v>330</v>
      </c>
      <c r="C1523" t="s">
        <v>304</v>
      </c>
      <c r="D1523" t="s">
        <v>317</v>
      </c>
      <c r="E1523" t="s">
        <v>306</v>
      </c>
      <c r="F1523" t="s">
        <v>78</v>
      </c>
      <c r="G1523" s="1" t="str">
        <f t="shared" si="138"/>
        <v>cl-cs_TransaccionesOtrosConPartesRelacionadasEje</v>
      </c>
      <c r="H1523" t="str">
        <f t="shared" si="141"/>
        <v>cl-cs</v>
      </c>
      <c r="I1523" t="str">
        <f t="shared" si="142"/>
        <v>TransaccionesOtrosConPartesRelacionadasEje</v>
      </c>
      <c r="J1523" t="str">
        <f t="shared" si="139"/>
        <v>dimension</v>
      </c>
      <c r="K1523" t="str">
        <f t="shared" si="140"/>
        <v>abstract</v>
      </c>
      <c r="L1523" t="str">
        <f t="shared" si="143"/>
        <v>insert into dbax_defi_conc (pref_conc, codi_conc, tipo_conc, tipo_peri, tipo_valo, tipo_cuen) values ('cl-cs','TransaccionesOtrosConPartesRelacionadasEje','dimension','duration','xbrli:stringItemType','abstract')</v>
      </c>
    </row>
    <row r="1524" spans="1:12" x14ac:dyDescent="0.25">
      <c r="A1524" t="s">
        <v>1466</v>
      </c>
      <c r="B1524" t="s">
        <v>303</v>
      </c>
      <c r="C1524" t="s">
        <v>304</v>
      </c>
      <c r="D1524" t="s">
        <v>305</v>
      </c>
      <c r="E1524" t="s">
        <v>306</v>
      </c>
      <c r="F1524" t="s">
        <v>78</v>
      </c>
      <c r="G1524" s="1" t="str">
        <f t="shared" si="138"/>
        <v>cl-cs_TransaccionesOtrosConPartesRelacionadasMiembro</v>
      </c>
      <c r="H1524" t="str">
        <f t="shared" si="141"/>
        <v>cl-cs</v>
      </c>
      <c r="I1524" t="str">
        <f t="shared" si="142"/>
        <v>TransaccionesOtrosConPartesRelacionadasMiembro</v>
      </c>
      <c r="J1524" t="str">
        <f t="shared" si="139"/>
        <v>concepto</v>
      </c>
      <c r="K1524" t="str">
        <f t="shared" si="140"/>
        <v>abstract</v>
      </c>
      <c r="L1524" t="str">
        <f t="shared" si="143"/>
        <v>insert into dbax_defi_conc (pref_conc, codi_conc, tipo_conc, tipo_peri, tipo_valo, tipo_cuen) values ('cl-cs','TransaccionesOtrosConPartesRelacionadasMiembro','concepto','duration','nonnum:domainItemType','abstract')</v>
      </c>
    </row>
    <row r="1525" spans="1:12" x14ac:dyDescent="0.25">
      <c r="A1525" t="s">
        <v>1467</v>
      </c>
      <c r="B1525" t="s">
        <v>303</v>
      </c>
      <c r="C1525" t="s">
        <v>304</v>
      </c>
      <c r="D1525" t="s">
        <v>317</v>
      </c>
      <c r="E1525" t="s">
        <v>306</v>
      </c>
      <c r="F1525" t="s">
        <v>78</v>
      </c>
      <c r="G1525" s="1" t="str">
        <f t="shared" si="138"/>
        <v>cl-cs_TransaccionesOtrosConPartesRelacionadasSinopsis</v>
      </c>
      <c r="H1525" t="str">
        <f t="shared" si="141"/>
        <v>cl-cs</v>
      </c>
      <c r="I1525" t="str">
        <f t="shared" si="142"/>
        <v>TransaccionesOtrosConPartesRelacionadasSinopsis</v>
      </c>
      <c r="J1525" t="str">
        <f t="shared" si="139"/>
        <v>concepto</v>
      </c>
      <c r="K1525" t="str">
        <f t="shared" si="140"/>
        <v>abstract</v>
      </c>
      <c r="L1525" t="str">
        <f t="shared" si="143"/>
        <v>insert into dbax_defi_conc (pref_conc, codi_conc, tipo_conc, tipo_peri, tipo_valo, tipo_cuen) values ('cl-cs','TransaccionesOtrosConPartesRelacionadasSinopsis','concepto','duration','xbrli:stringItemType','abstract')</v>
      </c>
    </row>
    <row r="1526" spans="1:12" x14ac:dyDescent="0.25">
      <c r="A1526" t="s">
        <v>1468</v>
      </c>
      <c r="B1526" t="s">
        <v>324</v>
      </c>
      <c r="C1526" t="s">
        <v>304</v>
      </c>
      <c r="D1526" t="s">
        <v>317</v>
      </c>
      <c r="E1526" t="s">
        <v>306</v>
      </c>
      <c r="F1526" t="s">
        <v>78</v>
      </c>
      <c r="G1526" s="1" t="str">
        <f t="shared" si="138"/>
        <v>cl-cs_TransaccionesOtrosConPartesRelacionadasTabla</v>
      </c>
      <c r="H1526" t="str">
        <f t="shared" si="141"/>
        <v>cl-cs</v>
      </c>
      <c r="I1526" t="str">
        <f t="shared" si="142"/>
        <v>TransaccionesOtrosConPartesRelacionadasTabla</v>
      </c>
      <c r="J1526" t="str">
        <f t="shared" si="139"/>
        <v>hipercubo</v>
      </c>
      <c r="K1526" t="str">
        <f t="shared" si="140"/>
        <v>abstract</v>
      </c>
      <c r="L1526" t="str">
        <f t="shared" si="143"/>
        <v>insert into dbax_defi_conc (pref_conc, codi_conc, tipo_conc, tipo_peri, tipo_valo, tipo_cuen) values ('cl-cs','TransaccionesOtrosConPartesRelacionadasTabla','hipercubo','duration','xbrli:stringItemType','abstract')</v>
      </c>
    </row>
    <row r="1527" spans="1:12" x14ac:dyDescent="0.25">
      <c r="A1527" t="s">
        <v>1469</v>
      </c>
      <c r="B1527" t="s">
        <v>330</v>
      </c>
      <c r="C1527" t="s">
        <v>304</v>
      </c>
      <c r="D1527" t="s">
        <v>317</v>
      </c>
      <c r="E1527" t="s">
        <v>306</v>
      </c>
      <c r="F1527" t="s">
        <v>78</v>
      </c>
      <c r="G1527" s="1" t="str">
        <f t="shared" si="138"/>
        <v>cl-cs_TransaccionesPasivosConPartesRelacionadasEje</v>
      </c>
      <c r="H1527" t="str">
        <f t="shared" si="141"/>
        <v>cl-cs</v>
      </c>
      <c r="I1527" t="str">
        <f t="shared" si="142"/>
        <v>TransaccionesPasivosConPartesRelacionadasEje</v>
      </c>
      <c r="J1527" t="str">
        <f t="shared" si="139"/>
        <v>dimension</v>
      </c>
      <c r="K1527" t="str">
        <f t="shared" si="140"/>
        <v>abstract</v>
      </c>
      <c r="L1527" t="str">
        <f t="shared" si="143"/>
        <v>insert into dbax_defi_conc (pref_conc, codi_conc, tipo_conc, tipo_peri, tipo_valo, tipo_cuen) values ('cl-cs','TransaccionesPasivosConPartesRelacionadasEje','dimension','duration','xbrli:stringItemType','abstract')</v>
      </c>
    </row>
    <row r="1528" spans="1:12" x14ac:dyDescent="0.25">
      <c r="A1528" t="s">
        <v>1470</v>
      </c>
      <c r="B1528" t="s">
        <v>303</v>
      </c>
      <c r="C1528" t="s">
        <v>304</v>
      </c>
      <c r="D1528" t="s">
        <v>305</v>
      </c>
      <c r="E1528" t="s">
        <v>306</v>
      </c>
      <c r="F1528" t="s">
        <v>78</v>
      </c>
      <c r="G1528" s="1" t="str">
        <f t="shared" si="138"/>
        <v>cl-cs_TransaccionesPasivosConPartesRelacionadasMiembro</v>
      </c>
      <c r="H1528" t="str">
        <f t="shared" si="141"/>
        <v>cl-cs</v>
      </c>
      <c r="I1528" t="str">
        <f t="shared" si="142"/>
        <v>TransaccionesPasivosConPartesRelacionadasMiembro</v>
      </c>
      <c r="J1528" t="str">
        <f t="shared" si="139"/>
        <v>concepto</v>
      </c>
      <c r="K1528" t="str">
        <f t="shared" si="140"/>
        <v>abstract</v>
      </c>
      <c r="L1528" t="str">
        <f t="shared" si="143"/>
        <v>insert into dbax_defi_conc (pref_conc, codi_conc, tipo_conc, tipo_peri, tipo_valo, tipo_cuen) values ('cl-cs','TransaccionesPasivosConPartesRelacionadasMiembro','concepto','duration','nonnum:domainItemType','abstract')</v>
      </c>
    </row>
    <row r="1529" spans="1:12" x14ac:dyDescent="0.25">
      <c r="A1529" t="s">
        <v>1471</v>
      </c>
      <c r="B1529" t="s">
        <v>303</v>
      </c>
      <c r="C1529" t="s">
        <v>304</v>
      </c>
      <c r="D1529" t="s">
        <v>317</v>
      </c>
      <c r="E1529" t="s">
        <v>306</v>
      </c>
      <c r="F1529" t="s">
        <v>78</v>
      </c>
      <c r="G1529" s="1" t="str">
        <f t="shared" si="138"/>
        <v>cl-cs_TransaccionesPasivosConPartesRelacionadasSinopsis</v>
      </c>
      <c r="H1529" t="str">
        <f t="shared" si="141"/>
        <v>cl-cs</v>
      </c>
      <c r="I1529" t="str">
        <f t="shared" si="142"/>
        <v>TransaccionesPasivosConPartesRelacionadasSinopsis</v>
      </c>
      <c r="J1529" t="str">
        <f t="shared" si="139"/>
        <v>concepto</v>
      </c>
      <c r="K1529" t="str">
        <f t="shared" si="140"/>
        <v>abstract</v>
      </c>
      <c r="L1529" t="str">
        <f t="shared" si="143"/>
        <v>insert into dbax_defi_conc (pref_conc, codi_conc, tipo_conc, tipo_peri, tipo_valo, tipo_cuen) values ('cl-cs','TransaccionesPasivosConPartesRelacionadasSinopsis','concepto','duration','xbrli:stringItemType','abstract')</v>
      </c>
    </row>
    <row r="1530" spans="1:12" x14ac:dyDescent="0.25">
      <c r="A1530" t="s">
        <v>1472</v>
      </c>
      <c r="B1530" t="s">
        <v>324</v>
      </c>
      <c r="C1530" t="s">
        <v>304</v>
      </c>
      <c r="D1530" t="s">
        <v>317</v>
      </c>
      <c r="E1530" t="s">
        <v>306</v>
      </c>
      <c r="F1530" t="s">
        <v>78</v>
      </c>
      <c r="G1530" s="1" t="str">
        <f t="shared" si="138"/>
        <v>cl-cs_TransaccionesPasivosConPartesRelacionadasTabla</v>
      </c>
      <c r="H1530" t="str">
        <f t="shared" si="141"/>
        <v>cl-cs</v>
      </c>
      <c r="I1530" t="str">
        <f t="shared" si="142"/>
        <v>TransaccionesPasivosConPartesRelacionadasTabla</v>
      </c>
      <c r="J1530" t="str">
        <f t="shared" si="139"/>
        <v>hipercubo</v>
      </c>
      <c r="K1530" t="str">
        <f t="shared" si="140"/>
        <v>abstract</v>
      </c>
      <c r="L1530" t="str">
        <f t="shared" si="143"/>
        <v>insert into dbax_defi_conc (pref_conc, codi_conc, tipo_conc, tipo_peri, tipo_valo, tipo_cuen) values ('cl-cs','TransaccionesPasivosConPartesRelacionadasTabla','hipercubo','duration','xbrli:stringItemType','abstract')</v>
      </c>
    </row>
    <row r="1531" spans="1:12" x14ac:dyDescent="0.25">
      <c r="A1531" t="s">
        <v>1473</v>
      </c>
      <c r="B1531" t="s">
        <v>303</v>
      </c>
      <c r="C1531" t="s">
        <v>304</v>
      </c>
      <c r="D1531" t="s">
        <v>317</v>
      </c>
      <c r="E1531" t="s">
        <v>306</v>
      </c>
      <c r="F1531" t="s">
        <v>78</v>
      </c>
      <c r="G1531" s="1" t="str">
        <f t="shared" si="138"/>
        <v>cl-cs_CaracteristicasDeudasPartidas</v>
      </c>
      <c r="H1531" t="str">
        <f t="shared" si="141"/>
        <v>cl-cs</v>
      </c>
      <c r="I1531" t="str">
        <f t="shared" si="142"/>
        <v>CaracteristicasDeudasPartidas</v>
      </c>
      <c r="J1531" t="str">
        <f t="shared" si="139"/>
        <v>concepto</v>
      </c>
      <c r="K1531" t="str">
        <f t="shared" si="140"/>
        <v>abstract</v>
      </c>
      <c r="L1531" t="str">
        <f t="shared" si="143"/>
        <v>insert into dbax_defi_conc (pref_conc, codi_conc, tipo_conc, tipo_peri, tipo_valo, tipo_cuen) values ('cl-cs','CaracteristicasDeudasPartidas','concepto','duration','xbrli:stringItemType','abstract')</v>
      </c>
    </row>
    <row r="1532" spans="1:12" x14ac:dyDescent="0.25">
      <c r="A1532" t="s">
        <v>1474</v>
      </c>
      <c r="B1532" t="s">
        <v>303</v>
      </c>
      <c r="C1532" t="s">
        <v>392</v>
      </c>
      <c r="D1532" t="s">
        <v>310</v>
      </c>
      <c r="E1532" t="s">
        <v>315</v>
      </c>
      <c r="F1532" t="s">
        <v>78</v>
      </c>
      <c r="G1532" s="1" t="str">
        <f t="shared" si="138"/>
        <v>cl-cs_DerivadosImplicitos</v>
      </c>
      <c r="H1532" t="str">
        <f t="shared" si="141"/>
        <v>cl-cs</v>
      </c>
      <c r="I1532" t="str">
        <f t="shared" si="142"/>
        <v>DerivadosImplicitos</v>
      </c>
      <c r="J1532" t="str">
        <f t="shared" si="139"/>
        <v>concepto</v>
      </c>
      <c r="K1532" t="str">
        <f t="shared" si="140"/>
        <v>credit</v>
      </c>
      <c r="L1532" t="str">
        <f t="shared" si="143"/>
        <v>insert into dbax_defi_conc (pref_conc, codi_conc, tipo_conc, tipo_peri, tipo_valo, tipo_cuen) values ('cl-cs','DerivadosImplicitos','concepto','instant','xbrli:monetaryItemType','credit')</v>
      </c>
    </row>
    <row r="1533" spans="1:12" x14ac:dyDescent="0.25">
      <c r="A1533" t="s">
        <v>1475</v>
      </c>
      <c r="B1533" t="s">
        <v>303</v>
      </c>
      <c r="C1533" t="s">
        <v>392</v>
      </c>
      <c r="D1533" t="s">
        <v>310</v>
      </c>
      <c r="E1533" t="s">
        <v>315</v>
      </c>
      <c r="F1533" t="s">
        <v>78</v>
      </c>
      <c r="G1533" s="1" t="str">
        <f t="shared" si="138"/>
        <v>cl-cs_DerivadosInversion</v>
      </c>
      <c r="H1533" t="str">
        <f t="shared" si="141"/>
        <v>cl-cs</v>
      </c>
      <c r="I1533" t="str">
        <f t="shared" si="142"/>
        <v>DerivadosInversion</v>
      </c>
      <c r="J1533" t="str">
        <f t="shared" si="139"/>
        <v>concepto</v>
      </c>
      <c r="K1533" t="str">
        <f t="shared" si="140"/>
        <v>credit</v>
      </c>
      <c r="L1533" t="str">
        <f t="shared" si="143"/>
        <v>insert into dbax_defi_conc (pref_conc, codi_conc, tipo_conc, tipo_peri, tipo_valo, tipo_cuen) values ('cl-cs','DerivadosInversion','concepto','instant','xbrli:monetaryItemType','credit')</v>
      </c>
    </row>
    <row r="1534" spans="1:12" x14ac:dyDescent="0.25">
      <c r="A1534" t="s">
        <v>1476</v>
      </c>
      <c r="B1534" t="s">
        <v>303</v>
      </c>
      <c r="C1534" t="s">
        <v>392</v>
      </c>
      <c r="D1534" t="s">
        <v>310</v>
      </c>
      <c r="E1534" t="s">
        <v>315</v>
      </c>
      <c r="F1534" t="s">
        <v>78</v>
      </c>
      <c r="G1534" s="1" t="str">
        <f t="shared" si="138"/>
        <v>cl-cs_DeudaEntidadesFinancieras</v>
      </c>
      <c r="H1534" t="str">
        <f t="shared" si="141"/>
        <v>cl-cs</v>
      </c>
      <c r="I1534" t="str">
        <f t="shared" si="142"/>
        <v>DeudaEntidadesFinancieras</v>
      </c>
      <c r="J1534" t="str">
        <f t="shared" si="139"/>
        <v>concepto</v>
      </c>
      <c r="K1534" t="str">
        <f t="shared" si="140"/>
        <v>credit</v>
      </c>
      <c r="L1534" t="str">
        <f t="shared" si="143"/>
        <v>insert into dbax_defi_conc (pref_conc, codi_conc, tipo_conc, tipo_peri, tipo_valo, tipo_cuen) values ('cl-cs','DeudaEntidadesFinancieras','concepto','instant','xbrli:monetaryItemType','credit')</v>
      </c>
    </row>
    <row r="1535" spans="1:12" x14ac:dyDescent="0.25">
      <c r="A1535" t="s">
        <v>1477</v>
      </c>
      <c r="B1535" t="s">
        <v>303</v>
      </c>
      <c r="C1535" t="s">
        <v>304</v>
      </c>
      <c r="D1535" t="s">
        <v>305</v>
      </c>
      <c r="E1535" t="s">
        <v>306</v>
      </c>
      <c r="F1535" t="s">
        <v>78</v>
      </c>
      <c r="G1535" s="1" t="str">
        <f t="shared" si="138"/>
        <v>cl-cs_DeudasConEntidadesFinancierasMiembro</v>
      </c>
      <c r="H1535" t="str">
        <f t="shared" si="141"/>
        <v>cl-cs</v>
      </c>
      <c r="I1535" t="str">
        <f t="shared" si="142"/>
        <v>DeudasConEntidadesFinancierasMiembro</v>
      </c>
      <c r="J1535" t="str">
        <f t="shared" si="139"/>
        <v>concepto</v>
      </c>
      <c r="K1535" t="str">
        <f t="shared" si="140"/>
        <v>abstract</v>
      </c>
      <c r="L1535" t="str">
        <f t="shared" si="143"/>
        <v>insert into dbax_defi_conc (pref_conc, codi_conc, tipo_conc, tipo_peri, tipo_valo, tipo_cuen) values ('cl-cs','DeudasConEntidadesFinancierasMiembro','concepto','duration','nonnum:domainItemType','abstract')</v>
      </c>
    </row>
    <row r="1536" spans="1:12" x14ac:dyDescent="0.25">
      <c r="A1536" t="s">
        <v>1478</v>
      </c>
      <c r="B1536" t="s">
        <v>303</v>
      </c>
      <c r="C1536" t="s">
        <v>304</v>
      </c>
      <c r="D1536" t="s">
        <v>317</v>
      </c>
      <c r="E1536" t="s">
        <v>306</v>
      </c>
      <c r="F1536" t="s">
        <v>78</v>
      </c>
      <c r="G1536" s="1" t="str">
        <f t="shared" si="138"/>
        <v>cl-cs_DeudasConEntidadesFinancierasSinopsis</v>
      </c>
      <c r="H1536" t="str">
        <f t="shared" si="141"/>
        <v>cl-cs</v>
      </c>
      <c r="I1536" t="str">
        <f t="shared" si="142"/>
        <v>DeudasConEntidadesFinancierasSinopsis</v>
      </c>
      <c r="J1536" t="str">
        <f t="shared" si="139"/>
        <v>concepto</v>
      </c>
      <c r="K1536" t="str">
        <f t="shared" si="140"/>
        <v>abstract</v>
      </c>
      <c r="L1536" t="str">
        <f t="shared" si="143"/>
        <v>insert into dbax_defi_conc (pref_conc, codi_conc, tipo_conc, tipo_peri, tipo_valo, tipo_cuen) values ('cl-cs','DeudasConEntidadesFinancierasSinopsis','concepto','duration','xbrli:stringItemType','abstract')</v>
      </c>
    </row>
    <row r="1537" spans="1:12" x14ac:dyDescent="0.25">
      <c r="A1537" t="s">
        <v>1479</v>
      </c>
      <c r="B1537" t="s">
        <v>324</v>
      </c>
      <c r="C1537" t="s">
        <v>304</v>
      </c>
      <c r="D1537" t="s">
        <v>317</v>
      </c>
      <c r="E1537" t="s">
        <v>306</v>
      </c>
      <c r="F1537" t="s">
        <v>78</v>
      </c>
      <c r="G1537" s="1" t="str">
        <f t="shared" si="138"/>
        <v>cl-cs_DeudasConEntidadesFinancierasTabla</v>
      </c>
      <c r="H1537" t="str">
        <f t="shared" si="141"/>
        <v>cl-cs</v>
      </c>
      <c r="I1537" t="str">
        <f t="shared" si="142"/>
        <v>DeudasConEntidadesFinancierasTabla</v>
      </c>
      <c r="J1537" t="str">
        <f t="shared" si="139"/>
        <v>hipercubo</v>
      </c>
      <c r="K1537" t="str">
        <f t="shared" si="140"/>
        <v>abstract</v>
      </c>
      <c r="L1537" t="str">
        <f t="shared" si="143"/>
        <v>insert into dbax_defi_conc (pref_conc, codi_conc, tipo_conc, tipo_peri, tipo_valo, tipo_cuen) values ('cl-cs','DeudasConEntidadesFinancierasTabla','hipercubo','duration','xbrli:stringItemType','abstract')</v>
      </c>
    </row>
    <row r="1538" spans="1:12" x14ac:dyDescent="0.25">
      <c r="A1538" t="s">
        <v>1480</v>
      </c>
      <c r="B1538" t="s">
        <v>303</v>
      </c>
      <c r="C1538" t="s">
        <v>304</v>
      </c>
      <c r="D1538" t="s">
        <v>305</v>
      </c>
      <c r="E1538" t="s">
        <v>306</v>
      </c>
      <c r="F1538" t="s">
        <v>78</v>
      </c>
      <c r="G1538" s="1" t="str">
        <f t="shared" si="138"/>
        <v>cl-cs_EfectoEnOCIPasivoFinancieroMiembro</v>
      </c>
      <c r="H1538" t="str">
        <f t="shared" si="141"/>
        <v>cl-cs</v>
      </c>
      <c r="I1538" t="str">
        <f t="shared" si="142"/>
        <v>EfectoEnOCIPasivoFinancieroMiembro</v>
      </c>
      <c r="J1538" t="str">
        <f t="shared" si="139"/>
        <v>concepto</v>
      </c>
      <c r="K1538" t="str">
        <f t="shared" si="140"/>
        <v>abstract</v>
      </c>
      <c r="L1538" t="str">
        <f t="shared" si="143"/>
        <v>insert into dbax_defi_conc (pref_conc, codi_conc, tipo_conc, tipo_peri, tipo_valo, tipo_cuen) values ('cl-cs','EfectoEnOCIPasivoFinancieroMiembro','concepto','duration','nonnum:domainItemType','abstract')</v>
      </c>
    </row>
    <row r="1539" spans="1:12" x14ac:dyDescent="0.25">
      <c r="A1539" t="s">
        <v>1481</v>
      </c>
      <c r="B1539" t="s">
        <v>303</v>
      </c>
      <c r="C1539" t="s">
        <v>304</v>
      </c>
      <c r="D1539" t="s">
        <v>305</v>
      </c>
      <c r="E1539" t="s">
        <v>306</v>
      </c>
      <c r="F1539" t="s">
        <v>78</v>
      </c>
      <c r="G1539" s="1" t="str">
        <f t="shared" si="138"/>
        <v>cl-cs_EfectoEnResultadoPasivoFinancieroValorRazonableMiembro</v>
      </c>
      <c r="H1539" t="str">
        <f t="shared" si="141"/>
        <v>cl-cs</v>
      </c>
      <c r="I1539" t="str">
        <f t="shared" si="142"/>
        <v>EfectoEnResultadoPasivoFinancieroValorRazonableMiembro</v>
      </c>
      <c r="J1539" t="str">
        <f t="shared" si="139"/>
        <v>concepto</v>
      </c>
      <c r="K1539" t="str">
        <f t="shared" si="140"/>
        <v>abstract</v>
      </c>
      <c r="L1539" t="str">
        <f t="shared" si="143"/>
        <v>insert into dbax_defi_conc (pref_conc, codi_conc, tipo_conc, tipo_peri, tipo_valo, tipo_cuen) values ('cl-cs','EfectoEnResultadoPasivoFinancieroValorRazonableMiembro','concepto','duration','nonnum:domainItemType','abstract')</v>
      </c>
    </row>
    <row r="1540" spans="1:12" x14ac:dyDescent="0.25">
      <c r="A1540" t="s">
        <v>1482</v>
      </c>
      <c r="B1540" t="s">
        <v>303</v>
      </c>
      <c r="C1540" t="s">
        <v>304</v>
      </c>
      <c r="D1540" t="s">
        <v>580</v>
      </c>
      <c r="E1540" t="s">
        <v>349</v>
      </c>
      <c r="F1540" t="s">
        <v>78</v>
      </c>
      <c r="G1540" s="1" t="str">
        <f t="shared" si="138"/>
        <v>cl-cs_ExplicacionImpagosOtrosIncumplimientosBloqueDeTexto</v>
      </c>
      <c r="H1540" t="str">
        <f t="shared" si="141"/>
        <v>cl-cs</v>
      </c>
      <c r="I1540" t="str">
        <f t="shared" si="142"/>
        <v>ExplicacionImpagosOtrosIncumplimientosBloqueDeTexto</v>
      </c>
      <c r="J1540" t="str">
        <f t="shared" si="139"/>
        <v>concepto</v>
      </c>
      <c r="K1540" t="str">
        <f t="shared" si="140"/>
        <v/>
      </c>
      <c r="L1540" t="str">
        <f t="shared" si="143"/>
        <v>insert into dbax_defi_conc (pref_conc, codi_conc, tipo_conc, tipo_peri, tipo_valo, tipo_cuen) values ('cl-cs','ExplicacionImpagosOtrosIncumplimientosBloqueDeTexto','concepto','duration','nonnum:escapedItemType','')</v>
      </c>
    </row>
    <row r="1541" spans="1:12" x14ac:dyDescent="0.25">
      <c r="A1541" t="s">
        <v>1483</v>
      </c>
      <c r="B1541" t="s">
        <v>303</v>
      </c>
      <c r="C1541" t="s">
        <v>304</v>
      </c>
      <c r="D1541" t="s">
        <v>580</v>
      </c>
      <c r="E1541" t="s">
        <v>349</v>
      </c>
      <c r="F1541" t="s">
        <v>78</v>
      </c>
      <c r="G1541" s="1" t="str">
        <f t="shared" si="138"/>
        <v>cl-cs_ExplicacionOtroPasivoCostoAmortizadoBloqueDeTexto</v>
      </c>
      <c r="H1541" t="str">
        <f t="shared" si="141"/>
        <v>cl-cs</v>
      </c>
      <c r="I1541" t="str">
        <f t="shared" si="142"/>
        <v>ExplicacionOtroPasivoCostoAmortizadoBloqueDeTexto</v>
      </c>
      <c r="J1541" t="str">
        <f t="shared" si="139"/>
        <v>concepto</v>
      </c>
      <c r="K1541" t="str">
        <f t="shared" si="140"/>
        <v/>
      </c>
      <c r="L1541" t="str">
        <f t="shared" si="143"/>
        <v>insert into dbax_defi_conc (pref_conc, codi_conc, tipo_conc, tipo_peri, tipo_valo, tipo_cuen) values ('cl-cs','ExplicacionOtroPasivoCostoAmortizadoBloqueDeTexto','concepto','duration','nonnum:escapedItemType','')</v>
      </c>
    </row>
    <row r="1542" spans="1:12" x14ac:dyDescent="0.25">
      <c r="A1542" t="s">
        <v>1484</v>
      </c>
      <c r="B1542" t="s">
        <v>303</v>
      </c>
      <c r="C1542" t="s">
        <v>304</v>
      </c>
      <c r="D1542" t="s">
        <v>580</v>
      </c>
      <c r="E1542" t="s">
        <v>349</v>
      </c>
      <c r="F1542" t="s">
        <v>78</v>
      </c>
      <c r="G1542" s="1" t="str">
        <f t="shared" si="138"/>
        <v>cl-cs_ExplicacionTasaEfectivaParaCalculoPasivosCostoAmortizadoBloqueDeTexto</v>
      </c>
      <c r="H1542" t="str">
        <f t="shared" si="141"/>
        <v>cl-cs</v>
      </c>
      <c r="I1542" t="str">
        <f t="shared" si="142"/>
        <v>ExplicacionTasaEfectivaParaCalculoPasivosCostoAmortizadoBloqueDeTexto</v>
      </c>
      <c r="J1542" t="str">
        <f t="shared" si="139"/>
        <v>concepto</v>
      </c>
      <c r="K1542" t="str">
        <f t="shared" si="140"/>
        <v/>
      </c>
      <c r="L1542" t="str">
        <f t="shared" si="143"/>
        <v>insert into dbax_defi_conc (pref_conc, codi_conc, tipo_conc, tipo_peri, tipo_valo, tipo_cuen) values ('cl-cs','ExplicacionTasaEfectivaParaCalculoPasivosCostoAmortizadoBloqueDeTexto','concepto','duration','nonnum:escapedItemType','')</v>
      </c>
    </row>
    <row r="1543" spans="1:12" x14ac:dyDescent="0.25">
      <c r="A1543" t="s">
        <v>1485</v>
      </c>
      <c r="B1543" t="s">
        <v>303</v>
      </c>
      <c r="C1543" t="s">
        <v>304</v>
      </c>
      <c r="D1543" t="s">
        <v>577</v>
      </c>
      <c r="E1543" t="s">
        <v>349</v>
      </c>
      <c r="F1543" t="s">
        <v>78</v>
      </c>
      <c r="G1543" s="1" t="str">
        <f t="shared" si="138"/>
        <v>cl-cs_FechaOtorgamiento</v>
      </c>
      <c r="H1543" t="str">
        <f t="shared" si="141"/>
        <v>cl-cs</v>
      </c>
      <c r="I1543" t="str">
        <f t="shared" si="142"/>
        <v>FechaOtorgamiento</v>
      </c>
      <c r="J1543" t="str">
        <f t="shared" si="139"/>
        <v>concepto</v>
      </c>
      <c r="K1543" t="str">
        <f t="shared" si="140"/>
        <v/>
      </c>
      <c r="L1543" t="str">
        <f t="shared" si="143"/>
        <v>insert into dbax_defi_conc (pref_conc, codi_conc, tipo_conc, tipo_peri, tipo_valo, tipo_cuen) values ('cl-cs','FechaOtorgamiento','concepto','duration','xbrli:dateItemType','')</v>
      </c>
    </row>
    <row r="1544" spans="1:12" x14ac:dyDescent="0.25">
      <c r="A1544" t="s">
        <v>1486</v>
      </c>
      <c r="B1544" t="s">
        <v>330</v>
      </c>
      <c r="C1544" t="s">
        <v>304</v>
      </c>
      <c r="D1544" t="s">
        <v>317</v>
      </c>
      <c r="E1544" t="s">
        <v>306</v>
      </c>
      <c r="F1544" t="s">
        <v>78</v>
      </c>
      <c r="G1544" s="1" t="str">
        <f t="shared" si="138"/>
        <v>cl-cs_IdentificacionDeudasConEntidadesFinancierasEje</v>
      </c>
      <c r="H1544" t="str">
        <f t="shared" si="141"/>
        <v>cl-cs</v>
      </c>
      <c r="I1544" t="str">
        <f t="shared" si="142"/>
        <v>IdentificacionDeudasConEntidadesFinancierasEje</v>
      </c>
      <c r="J1544" t="str">
        <f t="shared" si="139"/>
        <v>dimension</v>
      </c>
      <c r="K1544" t="str">
        <f t="shared" si="140"/>
        <v>abstract</v>
      </c>
      <c r="L1544" t="str">
        <f t="shared" si="143"/>
        <v>insert into dbax_defi_conc (pref_conc, codi_conc, tipo_conc, tipo_peri, tipo_valo, tipo_cuen) values ('cl-cs','IdentificacionDeudasConEntidadesFinancierasEje','dimension','duration','xbrli:stringItemType','abstract')</v>
      </c>
    </row>
    <row r="1545" spans="1:12" x14ac:dyDescent="0.25">
      <c r="A1545" t="s">
        <v>1487</v>
      </c>
      <c r="B1545" t="s">
        <v>303</v>
      </c>
      <c r="C1545" t="s">
        <v>304</v>
      </c>
      <c r="D1545" t="s">
        <v>317</v>
      </c>
      <c r="E1545" t="s">
        <v>306</v>
      </c>
      <c r="F1545" t="s">
        <v>78</v>
      </c>
      <c r="G1545" s="1" t="str">
        <f t="shared" ref="G1545:G1608" si="144">MID(A1545,FIND("#",A1545)+1,10000)</f>
        <v>cl-cs_InformacionRevelarSobrePasivosFinancierosSinopsis</v>
      </c>
      <c r="H1545" t="str">
        <f t="shared" si="141"/>
        <v>cl-cs</v>
      </c>
      <c r="I1545" t="str">
        <f t="shared" si="142"/>
        <v>InformacionRevelarSobrePasivosFinancierosSinopsis</v>
      </c>
      <c r="J1545" t="str">
        <f t="shared" ref="J1545:J1608" si="145">IF(B1545="xbrldt:hypercubeItem","hipercubo",IF(B1545="xbrli:item","concepto",IF(B1545="xbrldt:dimensionItem","dimension",B1545)))</f>
        <v>concepto</v>
      </c>
      <c r="K1545" t="str">
        <f t="shared" ref="K1545:K1608" si="146">IF(E1545&lt;&gt;"false",E1545,"")</f>
        <v>abstract</v>
      </c>
      <c r="L1545" t="str">
        <f t="shared" si="143"/>
        <v>insert into dbax_defi_conc (pref_conc, codi_conc, tipo_conc, tipo_peri, tipo_valo, tipo_cuen) values ('cl-cs','InformacionRevelarSobrePasivosFinancierosSinopsis','concepto','duration','xbrli:stringItemType','abstract')</v>
      </c>
    </row>
    <row r="1546" spans="1:12" x14ac:dyDescent="0.25">
      <c r="A1546" t="s">
        <v>1488</v>
      </c>
      <c r="B1546" t="s">
        <v>303</v>
      </c>
      <c r="C1546" t="s">
        <v>304</v>
      </c>
      <c r="D1546" t="s">
        <v>317</v>
      </c>
      <c r="E1546" t="s">
        <v>349</v>
      </c>
      <c r="F1546" t="s">
        <v>78</v>
      </c>
      <c r="G1546" s="1" t="str">
        <f t="shared" si="144"/>
        <v>cl-cs_MonedaDeuda</v>
      </c>
      <c r="H1546" t="str">
        <f t="shared" ref="H1546:H1609" si="147">MID(G1546,1,FIND("_",G1546)-1)</f>
        <v>cl-cs</v>
      </c>
      <c r="I1546" t="str">
        <f t="shared" ref="I1546:I1609" si="148">MID(G1546,FIND("_",G1546)+1,10000)</f>
        <v>MonedaDeuda</v>
      </c>
      <c r="J1546" t="str">
        <f t="shared" si="145"/>
        <v>concepto</v>
      </c>
      <c r="K1546" t="str">
        <f t="shared" si="146"/>
        <v/>
      </c>
      <c r="L1546" t="str">
        <f t="shared" ref="L1546:L1609" si="149">CONCATENATE("insert into dbax_defi_conc (pref_conc, codi_conc, tipo_conc, tipo_peri, tipo_valo, tipo_cuen) values ('",H1546,"','",I1546,"','",J1546,"','",C1546,"','",D1546,"','",K1546,"')")</f>
        <v>insert into dbax_defi_conc (pref_conc, codi_conc, tipo_conc, tipo_peri, tipo_valo, tipo_cuen) values ('cl-cs','MonedaDeuda','concepto','duration','xbrli:stringItemType','')</v>
      </c>
    </row>
    <row r="1547" spans="1:12" x14ac:dyDescent="0.25">
      <c r="A1547" t="s">
        <v>1489</v>
      </c>
      <c r="B1547" t="s">
        <v>303</v>
      </c>
      <c r="C1547" t="s">
        <v>392</v>
      </c>
      <c r="D1547" t="s">
        <v>310</v>
      </c>
      <c r="E1547" t="s">
        <v>315</v>
      </c>
      <c r="F1547" t="s">
        <v>78</v>
      </c>
      <c r="G1547" s="1" t="str">
        <f t="shared" si="144"/>
        <v>cl-cs_MontoDeudaCortoPlazo</v>
      </c>
      <c r="H1547" t="str">
        <f t="shared" si="147"/>
        <v>cl-cs</v>
      </c>
      <c r="I1547" t="str">
        <f t="shared" si="148"/>
        <v>MontoDeudaCortoPlazo</v>
      </c>
      <c r="J1547" t="str">
        <f t="shared" si="145"/>
        <v>concepto</v>
      </c>
      <c r="K1547" t="str">
        <f t="shared" si="146"/>
        <v>credit</v>
      </c>
      <c r="L1547" t="str">
        <f t="shared" si="149"/>
        <v>insert into dbax_defi_conc (pref_conc, codi_conc, tipo_conc, tipo_peri, tipo_valo, tipo_cuen) values ('cl-cs','MontoDeudaCortoPlazo','concepto','instant','xbrli:monetaryItemType','credit')</v>
      </c>
    </row>
    <row r="1548" spans="1:12" x14ac:dyDescent="0.25">
      <c r="A1548" t="s">
        <v>1490</v>
      </c>
      <c r="B1548" t="s">
        <v>303</v>
      </c>
      <c r="C1548" t="s">
        <v>304</v>
      </c>
      <c r="D1548" t="s">
        <v>317</v>
      </c>
      <c r="E1548" t="s">
        <v>306</v>
      </c>
      <c r="F1548" t="s">
        <v>78</v>
      </c>
      <c r="G1548" s="1" t="str">
        <f t="shared" si="144"/>
        <v>cl-cs_MontoDeudaCortoPlazoSinopsis</v>
      </c>
      <c r="H1548" t="str">
        <f t="shared" si="147"/>
        <v>cl-cs</v>
      </c>
      <c r="I1548" t="str">
        <f t="shared" si="148"/>
        <v>MontoDeudaCortoPlazoSinopsis</v>
      </c>
      <c r="J1548" t="str">
        <f t="shared" si="145"/>
        <v>concepto</v>
      </c>
      <c r="K1548" t="str">
        <f t="shared" si="146"/>
        <v>abstract</v>
      </c>
      <c r="L1548" t="str">
        <f t="shared" si="149"/>
        <v>insert into dbax_defi_conc (pref_conc, codi_conc, tipo_conc, tipo_peri, tipo_valo, tipo_cuen) values ('cl-cs','MontoDeudaCortoPlazoSinopsis','concepto','duration','xbrli:stringItemType','abstract')</v>
      </c>
    </row>
    <row r="1549" spans="1:12" x14ac:dyDescent="0.25">
      <c r="A1549" t="s">
        <v>1491</v>
      </c>
      <c r="B1549" t="s">
        <v>303</v>
      </c>
      <c r="C1549" t="s">
        <v>392</v>
      </c>
      <c r="D1549" t="s">
        <v>310</v>
      </c>
      <c r="E1549" t="s">
        <v>315</v>
      </c>
      <c r="F1549" t="s">
        <v>78</v>
      </c>
      <c r="G1549" s="1" t="str">
        <f t="shared" si="144"/>
        <v>cl-cs_MontoDeudaLargoPlazo</v>
      </c>
      <c r="H1549" t="str">
        <f t="shared" si="147"/>
        <v>cl-cs</v>
      </c>
      <c r="I1549" t="str">
        <f t="shared" si="148"/>
        <v>MontoDeudaLargoPlazo</v>
      </c>
      <c r="J1549" t="str">
        <f t="shared" si="145"/>
        <v>concepto</v>
      </c>
      <c r="K1549" t="str">
        <f t="shared" si="146"/>
        <v>credit</v>
      </c>
      <c r="L1549" t="str">
        <f t="shared" si="149"/>
        <v>insert into dbax_defi_conc (pref_conc, codi_conc, tipo_conc, tipo_peri, tipo_valo, tipo_cuen) values ('cl-cs','MontoDeudaLargoPlazo','concepto','instant','xbrli:monetaryItemType','credit')</v>
      </c>
    </row>
    <row r="1550" spans="1:12" x14ac:dyDescent="0.25">
      <c r="A1550" t="s">
        <v>1492</v>
      </c>
      <c r="B1550" t="s">
        <v>303</v>
      </c>
      <c r="C1550" t="s">
        <v>304</v>
      </c>
      <c r="D1550" t="s">
        <v>317</v>
      </c>
      <c r="E1550" t="s">
        <v>306</v>
      </c>
      <c r="F1550" t="s">
        <v>78</v>
      </c>
      <c r="G1550" s="1" t="str">
        <f t="shared" si="144"/>
        <v>cl-cs_MontoDeudaLargoPlazoSinopsis</v>
      </c>
      <c r="H1550" t="str">
        <f t="shared" si="147"/>
        <v>cl-cs</v>
      </c>
      <c r="I1550" t="str">
        <f t="shared" si="148"/>
        <v>MontoDeudaLargoPlazoSinopsis</v>
      </c>
      <c r="J1550" t="str">
        <f t="shared" si="145"/>
        <v>concepto</v>
      </c>
      <c r="K1550" t="str">
        <f t="shared" si="146"/>
        <v>abstract</v>
      </c>
      <c r="L1550" t="str">
        <f t="shared" si="149"/>
        <v>insert into dbax_defi_conc (pref_conc, codi_conc, tipo_conc, tipo_peri, tipo_valo, tipo_cuen) values ('cl-cs','MontoDeudaLargoPlazoSinopsis','concepto','duration','xbrli:stringItemType','abstract')</v>
      </c>
    </row>
    <row r="1551" spans="1:12" x14ac:dyDescent="0.25">
      <c r="A1551" t="s">
        <v>1493</v>
      </c>
      <c r="B1551" t="s">
        <v>303</v>
      </c>
      <c r="C1551" t="s">
        <v>392</v>
      </c>
      <c r="D1551" t="s">
        <v>310</v>
      </c>
      <c r="E1551" t="s">
        <v>315</v>
      </c>
      <c r="F1551" t="s">
        <v>78</v>
      </c>
      <c r="G1551" s="1" t="str">
        <f t="shared" si="144"/>
        <v>cl-cs_MontoSaldoInsoluto</v>
      </c>
      <c r="H1551" t="str">
        <f t="shared" si="147"/>
        <v>cl-cs</v>
      </c>
      <c r="I1551" t="str">
        <f t="shared" si="148"/>
        <v>MontoSaldoInsoluto</v>
      </c>
      <c r="J1551" t="str">
        <f t="shared" si="145"/>
        <v>concepto</v>
      </c>
      <c r="K1551" t="str">
        <f t="shared" si="146"/>
        <v>credit</v>
      </c>
      <c r="L1551" t="str">
        <f t="shared" si="149"/>
        <v>insert into dbax_defi_conc (pref_conc, codi_conc, tipo_conc, tipo_peri, tipo_valo, tipo_cuen) values ('cl-cs','MontoSaldoInsoluto','concepto','instant','xbrli:monetaryItemType','credit')</v>
      </c>
    </row>
    <row r="1552" spans="1:12" x14ac:dyDescent="0.25">
      <c r="A1552" t="s">
        <v>1494</v>
      </c>
      <c r="B1552" t="s">
        <v>303</v>
      </c>
      <c r="C1552" t="s">
        <v>304</v>
      </c>
      <c r="D1552" t="s">
        <v>317</v>
      </c>
      <c r="E1552" t="s">
        <v>349</v>
      </c>
      <c r="F1552" t="s">
        <v>78</v>
      </c>
      <c r="G1552" s="1" t="str">
        <f t="shared" si="144"/>
        <v>cl-cs_NombreBancoOInstitucionFinanciera</v>
      </c>
      <c r="H1552" t="str">
        <f t="shared" si="147"/>
        <v>cl-cs</v>
      </c>
      <c r="I1552" t="str">
        <f t="shared" si="148"/>
        <v>NombreBancoOInstitucionFinanciera</v>
      </c>
      <c r="J1552" t="str">
        <f t="shared" si="145"/>
        <v>concepto</v>
      </c>
      <c r="K1552" t="str">
        <f t="shared" si="146"/>
        <v/>
      </c>
      <c r="L1552" t="str">
        <f t="shared" si="149"/>
        <v>insert into dbax_defi_conc (pref_conc, codi_conc, tipo_conc, tipo_peri, tipo_valo, tipo_cuen) values ('cl-cs','NombreBancoOInstitucionFinanciera','concepto','duration','xbrli:stringItemType','')</v>
      </c>
    </row>
    <row r="1553" spans="1:12" x14ac:dyDescent="0.25">
      <c r="A1553" t="s">
        <v>1495</v>
      </c>
      <c r="B1553" t="s">
        <v>303</v>
      </c>
      <c r="C1553" t="s">
        <v>392</v>
      </c>
      <c r="D1553" t="s">
        <v>310</v>
      </c>
      <c r="E1553" t="s">
        <v>315</v>
      </c>
      <c r="F1553" t="s">
        <v>78</v>
      </c>
      <c r="G1553" s="1" t="str">
        <f t="shared" si="144"/>
        <v>cl-cs_OtrosPasivosFinancierosValorRazonable</v>
      </c>
      <c r="H1553" t="str">
        <f t="shared" si="147"/>
        <v>cl-cs</v>
      </c>
      <c r="I1553" t="str">
        <f t="shared" si="148"/>
        <v>OtrosPasivosFinancierosValorRazonable</v>
      </c>
      <c r="J1553" t="str">
        <f t="shared" si="145"/>
        <v>concepto</v>
      </c>
      <c r="K1553" t="str">
        <f t="shared" si="146"/>
        <v>credit</v>
      </c>
      <c r="L1553" t="str">
        <f t="shared" si="149"/>
        <v>insert into dbax_defi_conc (pref_conc, codi_conc, tipo_conc, tipo_peri, tipo_valo, tipo_cuen) values ('cl-cs','OtrosPasivosFinancierosValorRazonable','concepto','instant','xbrli:monetaryItemType','credit')</v>
      </c>
    </row>
    <row r="1554" spans="1:12" x14ac:dyDescent="0.25">
      <c r="A1554" t="s">
        <v>1496</v>
      </c>
      <c r="B1554" t="s">
        <v>303</v>
      </c>
      <c r="C1554" t="s">
        <v>304</v>
      </c>
      <c r="D1554" t="s">
        <v>305</v>
      </c>
      <c r="E1554" t="s">
        <v>306</v>
      </c>
      <c r="F1554" t="s">
        <v>78</v>
      </c>
      <c r="G1554" s="1" t="str">
        <f t="shared" si="144"/>
        <v>cl-cs_PasivoFinancieroValorRazonableMiembro</v>
      </c>
      <c r="H1554" t="str">
        <f t="shared" si="147"/>
        <v>cl-cs</v>
      </c>
      <c r="I1554" t="str">
        <f t="shared" si="148"/>
        <v>PasivoFinancieroValorRazonableMiembro</v>
      </c>
      <c r="J1554" t="str">
        <f t="shared" si="145"/>
        <v>concepto</v>
      </c>
      <c r="K1554" t="str">
        <f t="shared" si="146"/>
        <v>abstract</v>
      </c>
      <c r="L1554" t="str">
        <f t="shared" si="149"/>
        <v>insert into dbax_defi_conc (pref_conc, codi_conc, tipo_conc, tipo_peri, tipo_valo, tipo_cuen) values ('cl-cs','PasivoFinancieroValorRazonableMiembro','concepto','duration','nonnum:domainItemType','abstract')</v>
      </c>
    </row>
    <row r="1555" spans="1:12" x14ac:dyDescent="0.25">
      <c r="A1555" t="s">
        <v>1497</v>
      </c>
      <c r="B1555" t="s">
        <v>303</v>
      </c>
      <c r="C1555" t="s">
        <v>304</v>
      </c>
      <c r="D1555" t="s">
        <v>317</v>
      </c>
      <c r="E1555" t="s">
        <v>306</v>
      </c>
      <c r="F1555" t="s">
        <v>78</v>
      </c>
      <c r="G1555" s="1" t="str">
        <f t="shared" si="144"/>
        <v>cl-cs_PasivosFinancierosCostoAmortizadoSinopsis</v>
      </c>
      <c r="H1555" t="str">
        <f t="shared" si="147"/>
        <v>cl-cs</v>
      </c>
      <c r="I1555" t="str">
        <f t="shared" si="148"/>
        <v>PasivosFinancierosCostoAmortizadoSinopsis</v>
      </c>
      <c r="J1555" t="str">
        <f t="shared" si="145"/>
        <v>concepto</v>
      </c>
      <c r="K1555" t="str">
        <f t="shared" si="146"/>
        <v>abstract</v>
      </c>
      <c r="L1555" t="str">
        <f t="shared" si="149"/>
        <v>insert into dbax_defi_conc (pref_conc, codi_conc, tipo_conc, tipo_peri, tipo_valo, tipo_cuen) values ('cl-cs','PasivosFinancierosCostoAmortizadoSinopsis','concepto','duration','xbrli:stringItemType','abstract')</v>
      </c>
    </row>
    <row r="1556" spans="1:12" x14ac:dyDescent="0.25">
      <c r="A1556" t="s">
        <v>1498</v>
      </c>
      <c r="B1556" t="s">
        <v>303</v>
      </c>
      <c r="C1556" t="s">
        <v>392</v>
      </c>
      <c r="D1556" t="s">
        <v>310</v>
      </c>
      <c r="E1556" t="s">
        <v>315</v>
      </c>
      <c r="F1556" t="s">
        <v>78</v>
      </c>
      <c r="G1556" s="1" t="str">
        <f t="shared" si="144"/>
        <v>cl-cs_PasivosFinancierosValorRazonable</v>
      </c>
      <c r="H1556" t="str">
        <f t="shared" si="147"/>
        <v>cl-cs</v>
      </c>
      <c r="I1556" t="str">
        <f t="shared" si="148"/>
        <v>PasivosFinancierosValorRazonable</v>
      </c>
      <c r="J1556" t="str">
        <f t="shared" si="145"/>
        <v>concepto</v>
      </c>
      <c r="K1556" t="str">
        <f t="shared" si="146"/>
        <v>credit</v>
      </c>
      <c r="L1556" t="str">
        <f t="shared" si="149"/>
        <v>insert into dbax_defi_conc (pref_conc, codi_conc, tipo_conc, tipo_peri, tipo_valo, tipo_cuen) values ('cl-cs','PasivosFinancierosValorRazonable','concepto','instant','xbrli:monetaryItemType','credit')</v>
      </c>
    </row>
    <row r="1557" spans="1:12" x14ac:dyDescent="0.25">
      <c r="A1557" t="s">
        <v>1499</v>
      </c>
      <c r="B1557" t="s">
        <v>303</v>
      </c>
      <c r="C1557" t="s">
        <v>304</v>
      </c>
      <c r="D1557" t="s">
        <v>317</v>
      </c>
      <c r="E1557" t="s">
        <v>306</v>
      </c>
      <c r="F1557" t="s">
        <v>78</v>
      </c>
      <c r="G1557" s="1" t="str">
        <f t="shared" si="144"/>
        <v>cl-cs_PasivosFinancierosValorRazonableCambiosEnResultadoSinopsis</v>
      </c>
      <c r="H1557" t="str">
        <f t="shared" si="147"/>
        <v>cl-cs</v>
      </c>
      <c r="I1557" t="str">
        <f t="shared" si="148"/>
        <v>PasivosFinancierosValorRazonableCambiosEnResultadoSinopsis</v>
      </c>
      <c r="J1557" t="str">
        <f t="shared" si="145"/>
        <v>concepto</v>
      </c>
      <c r="K1557" t="str">
        <f t="shared" si="146"/>
        <v>abstract</v>
      </c>
      <c r="L1557" t="str">
        <f t="shared" si="149"/>
        <v>insert into dbax_defi_conc (pref_conc, codi_conc, tipo_conc, tipo_peri, tipo_valo, tipo_cuen) values ('cl-cs','PasivosFinancierosValorRazonableCambiosEnResultadoSinopsis','concepto','duration','xbrli:stringItemType','abstract')</v>
      </c>
    </row>
    <row r="1558" spans="1:12" x14ac:dyDescent="0.25">
      <c r="A1558" t="s">
        <v>1500</v>
      </c>
      <c r="B1558" t="s">
        <v>324</v>
      </c>
      <c r="C1558" t="s">
        <v>304</v>
      </c>
      <c r="D1558" t="s">
        <v>317</v>
      </c>
      <c r="E1558" t="s">
        <v>306</v>
      </c>
      <c r="F1558" t="s">
        <v>78</v>
      </c>
      <c r="G1558" s="1" t="str">
        <f t="shared" si="144"/>
        <v>cl-cs_PasivosFinancierosValorRazonableCambiosEnResultadoTabla</v>
      </c>
      <c r="H1558" t="str">
        <f t="shared" si="147"/>
        <v>cl-cs</v>
      </c>
      <c r="I1558" t="str">
        <f t="shared" si="148"/>
        <v>PasivosFinancierosValorRazonableCambiosEnResultadoTabla</v>
      </c>
      <c r="J1558" t="str">
        <f t="shared" si="145"/>
        <v>hipercubo</v>
      </c>
      <c r="K1558" t="str">
        <f t="shared" si="146"/>
        <v>abstract</v>
      </c>
      <c r="L1558" t="str">
        <f t="shared" si="149"/>
        <v>insert into dbax_defi_conc (pref_conc, codi_conc, tipo_conc, tipo_peri, tipo_valo, tipo_cuen) values ('cl-cs','PasivosFinancierosValorRazonableCambiosEnResultadoTabla','hipercubo','duration','xbrli:stringItemType','abstract')</v>
      </c>
    </row>
    <row r="1559" spans="1:12" x14ac:dyDescent="0.25">
      <c r="A1559" t="s">
        <v>1501</v>
      </c>
      <c r="B1559" t="s">
        <v>303</v>
      </c>
      <c r="C1559" t="s">
        <v>304</v>
      </c>
      <c r="D1559" t="s">
        <v>317</v>
      </c>
      <c r="E1559" t="s">
        <v>306</v>
      </c>
      <c r="F1559" t="s">
        <v>78</v>
      </c>
      <c r="G1559" s="1" t="str">
        <f t="shared" si="144"/>
        <v>cl-cs_PasivosFinancierosValorRazonablePartidas</v>
      </c>
      <c r="H1559" t="str">
        <f t="shared" si="147"/>
        <v>cl-cs</v>
      </c>
      <c r="I1559" t="str">
        <f t="shared" si="148"/>
        <v>PasivosFinancierosValorRazonablePartidas</v>
      </c>
      <c r="J1559" t="str">
        <f t="shared" si="145"/>
        <v>concepto</v>
      </c>
      <c r="K1559" t="str">
        <f t="shared" si="146"/>
        <v>abstract</v>
      </c>
      <c r="L1559" t="str">
        <f t="shared" si="149"/>
        <v>insert into dbax_defi_conc (pref_conc, codi_conc, tipo_conc, tipo_peri, tipo_valo, tipo_cuen) values ('cl-cs','PasivosFinancierosValorRazonablePartidas','concepto','duration','xbrli:stringItemType','abstract')</v>
      </c>
    </row>
    <row r="1560" spans="1:12" x14ac:dyDescent="0.25">
      <c r="A1560" t="s">
        <v>1502</v>
      </c>
      <c r="B1560" t="s">
        <v>303</v>
      </c>
      <c r="C1560" t="s">
        <v>304</v>
      </c>
      <c r="D1560" t="s">
        <v>317</v>
      </c>
      <c r="E1560" t="s">
        <v>306</v>
      </c>
      <c r="F1560" t="s">
        <v>78</v>
      </c>
      <c r="G1560" s="1" t="str">
        <f t="shared" si="144"/>
        <v>cl-cs_SaldoInsolutoSinopsis</v>
      </c>
      <c r="H1560" t="str">
        <f t="shared" si="147"/>
        <v>cl-cs</v>
      </c>
      <c r="I1560" t="str">
        <f t="shared" si="148"/>
        <v>SaldoInsolutoSinopsis</v>
      </c>
      <c r="J1560" t="str">
        <f t="shared" si="145"/>
        <v>concepto</v>
      </c>
      <c r="K1560" t="str">
        <f t="shared" si="146"/>
        <v>abstract</v>
      </c>
      <c r="L1560" t="str">
        <f t="shared" si="149"/>
        <v>insert into dbax_defi_conc (pref_conc, codi_conc, tipo_conc, tipo_peri, tipo_valo, tipo_cuen) values ('cl-cs','SaldoInsolutoSinopsis','concepto','duration','xbrli:stringItemType','abstract')</v>
      </c>
    </row>
    <row r="1561" spans="1:12" x14ac:dyDescent="0.25">
      <c r="A1561" t="s">
        <v>1503</v>
      </c>
      <c r="B1561" t="s">
        <v>303</v>
      </c>
      <c r="C1561" t="s">
        <v>392</v>
      </c>
      <c r="D1561" t="s">
        <v>854</v>
      </c>
      <c r="E1561" t="s">
        <v>349</v>
      </c>
      <c r="F1561" t="s">
        <v>78</v>
      </c>
      <c r="G1561" s="1" t="str">
        <f t="shared" si="144"/>
        <v>cl-cs_TasaInteresCortoPlazo</v>
      </c>
      <c r="H1561" t="str">
        <f t="shared" si="147"/>
        <v>cl-cs</v>
      </c>
      <c r="I1561" t="str">
        <f t="shared" si="148"/>
        <v>TasaInteresCortoPlazo</v>
      </c>
      <c r="J1561" t="str">
        <f t="shared" si="145"/>
        <v>concepto</v>
      </c>
      <c r="K1561" t="str">
        <f t="shared" si="146"/>
        <v/>
      </c>
      <c r="L1561" t="str">
        <f t="shared" si="149"/>
        <v>insert into dbax_defi_conc (pref_conc, codi_conc, tipo_conc, tipo_peri, tipo_valo, tipo_cuen) values ('cl-cs','TasaInteresCortoPlazo','concepto','instant','num:percentItemType','')</v>
      </c>
    </row>
    <row r="1562" spans="1:12" x14ac:dyDescent="0.25">
      <c r="A1562" t="s">
        <v>1504</v>
      </c>
      <c r="B1562" t="s">
        <v>303</v>
      </c>
      <c r="C1562" t="s">
        <v>392</v>
      </c>
      <c r="D1562" t="s">
        <v>854</v>
      </c>
      <c r="E1562" t="s">
        <v>349</v>
      </c>
      <c r="F1562" t="s">
        <v>78</v>
      </c>
      <c r="G1562" s="1" t="str">
        <f t="shared" si="144"/>
        <v>cl-cs_TasaInteresLargoPlazo</v>
      </c>
      <c r="H1562" t="str">
        <f t="shared" si="147"/>
        <v>cl-cs</v>
      </c>
      <c r="I1562" t="str">
        <f t="shared" si="148"/>
        <v>TasaInteresLargoPlazo</v>
      </c>
      <c r="J1562" t="str">
        <f t="shared" si="145"/>
        <v>concepto</v>
      </c>
      <c r="K1562" t="str">
        <f t="shared" si="146"/>
        <v/>
      </c>
      <c r="L1562" t="str">
        <f t="shared" si="149"/>
        <v>insert into dbax_defi_conc (pref_conc, codi_conc, tipo_conc, tipo_peri, tipo_valo, tipo_cuen) values ('cl-cs','TasaInteresLargoPlazo','concepto','instant','num:percentItemType','')</v>
      </c>
    </row>
    <row r="1563" spans="1:12" x14ac:dyDescent="0.25">
      <c r="A1563" t="s">
        <v>1505</v>
      </c>
      <c r="B1563" t="s">
        <v>303</v>
      </c>
      <c r="C1563" t="s">
        <v>304</v>
      </c>
      <c r="D1563" t="s">
        <v>577</v>
      </c>
      <c r="E1563" t="s">
        <v>349</v>
      </c>
      <c r="F1563" t="s">
        <v>78</v>
      </c>
      <c r="G1563" s="1" t="str">
        <f t="shared" si="144"/>
        <v>cl-cs_UltimoVencimientoCortoPlazo</v>
      </c>
      <c r="H1563" t="str">
        <f t="shared" si="147"/>
        <v>cl-cs</v>
      </c>
      <c r="I1563" t="str">
        <f t="shared" si="148"/>
        <v>UltimoVencimientoCortoPlazo</v>
      </c>
      <c r="J1563" t="str">
        <f t="shared" si="145"/>
        <v>concepto</v>
      </c>
      <c r="K1563" t="str">
        <f t="shared" si="146"/>
        <v/>
      </c>
      <c r="L1563" t="str">
        <f t="shared" si="149"/>
        <v>insert into dbax_defi_conc (pref_conc, codi_conc, tipo_conc, tipo_peri, tipo_valo, tipo_cuen) values ('cl-cs','UltimoVencimientoCortoPlazo','concepto','duration','xbrli:dateItemType','')</v>
      </c>
    </row>
    <row r="1564" spans="1:12" x14ac:dyDescent="0.25">
      <c r="A1564" t="s">
        <v>1506</v>
      </c>
      <c r="B1564" t="s">
        <v>303</v>
      </c>
      <c r="C1564" t="s">
        <v>304</v>
      </c>
      <c r="D1564" t="s">
        <v>577</v>
      </c>
      <c r="E1564" t="s">
        <v>349</v>
      </c>
      <c r="F1564" t="s">
        <v>78</v>
      </c>
      <c r="G1564" s="1" t="str">
        <f t="shared" si="144"/>
        <v>cl-cs_UltimoVencimientoLargoPlazo</v>
      </c>
      <c r="H1564" t="str">
        <f t="shared" si="147"/>
        <v>cl-cs</v>
      </c>
      <c r="I1564" t="str">
        <f t="shared" si="148"/>
        <v>UltimoVencimientoLargoPlazo</v>
      </c>
      <c r="J1564" t="str">
        <f t="shared" si="145"/>
        <v>concepto</v>
      </c>
      <c r="K1564" t="str">
        <f t="shared" si="146"/>
        <v/>
      </c>
      <c r="L1564" t="str">
        <f t="shared" si="149"/>
        <v>insert into dbax_defi_conc (pref_conc, codi_conc, tipo_conc, tipo_peri, tipo_valo, tipo_cuen) values ('cl-cs','UltimoVencimientoLargoPlazo','concepto','duration','xbrli:dateItemType','')</v>
      </c>
    </row>
    <row r="1565" spans="1:12" x14ac:dyDescent="0.25">
      <c r="A1565" t="s">
        <v>1507</v>
      </c>
      <c r="B1565" t="s">
        <v>303</v>
      </c>
      <c r="C1565" t="s">
        <v>392</v>
      </c>
      <c r="D1565" t="s">
        <v>310</v>
      </c>
      <c r="E1565" t="s">
        <v>315</v>
      </c>
      <c r="F1565" t="s">
        <v>78</v>
      </c>
      <c r="G1565" s="1" t="str">
        <f t="shared" si="144"/>
        <v>cl-cs_ValoresRepresentativosDeDeuda</v>
      </c>
      <c r="H1565" t="str">
        <f t="shared" si="147"/>
        <v>cl-cs</v>
      </c>
      <c r="I1565" t="str">
        <f t="shared" si="148"/>
        <v>ValoresRepresentativosDeDeuda</v>
      </c>
      <c r="J1565" t="str">
        <f t="shared" si="145"/>
        <v>concepto</v>
      </c>
      <c r="K1565" t="str">
        <f t="shared" si="146"/>
        <v>credit</v>
      </c>
      <c r="L1565" t="str">
        <f t="shared" si="149"/>
        <v>insert into dbax_defi_conc (pref_conc, codi_conc, tipo_conc, tipo_peri, tipo_valo, tipo_cuen) values ('cl-cs','ValoresRepresentativosDeDeuda','concepto','instant','xbrli:monetaryItemType','credit')</v>
      </c>
    </row>
    <row r="1566" spans="1:12" x14ac:dyDescent="0.25">
      <c r="A1566" t="s">
        <v>1508</v>
      </c>
      <c r="B1566" t="s">
        <v>330</v>
      </c>
      <c r="C1566" t="s">
        <v>304</v>
      </c>
      <c r="D1566" t="s">
        <v>317</v>
      </c>
      <c r="E1566" t="s">
        <v>306</v>
      </c>
      <c r="F1566" t="s">
        <v>78</v>
      </c>
      <c r="G1566" s="1" t="str">
        <f t="shared" si="144"/>
        <v>cl-cs_ValorizacionPasivosFinancierosYEfectosEje</v>
      </c>
      <c r="H1566" t="str">
        <f t="shared" si="147"/>
        <v>cl-cs</v>
      </c>
      <c r="I1566" t="str">
        <f t="shared" si="148"/>
        <v>ValorizacionPasivosFinancierosYEfectosEje</v>
      </c>
      <c r="J1566" t="str">
        <f t="shared" si="145"/>
        <v>dimension</v>
      </c>
      <c r="K1566" t="str">
        <f t="shared" si="146"/>
        <v>abstract</v>
      </c>
      <c r="L1566" t="str">
        <f t="shared" si="149"/>
        <v>insert into dbax_defi_conc (pref_conc, codi_conc, tipo_conc, tipo_peri, tipo_valo, tipo_cuen) values ('cl-cs','ValorizacionPasivosFinancierosYEfectosEje','dimension','duration','xbrli:stringItemType','abstract')</v>
      </c>
    </row>
    <row r="1567" spans="1:12" x14ac:dyDescent="0.25">
      <c r="A1567" t="s">
        <v>1509</v>
      </c>
      <c r="B1567" t="s">
        <v>303</v>
      </c>
      <c r="C1567" t="s">
        <v>304</v>
      </c>
      <c r="D1567" t="s">
        <v>305</v>
      </c>
      <c r="E1567" t="s">
        <v>306</v>
      </c>
      <c r="F1567" t="s">
        <v>78</v>
      </c>
      <c r="G1567" s="1" t="str">
        <f t="shared" si="144"/>
        <v>cl-cs_ValorLibroPasivoFinancieroValorRazonableMiembro</v>
      </c>
      <c r="H1567" t="str">
        <f t="shared" si="147"/>
        <v>cl-cs</v>
      </c>
      <c r="I1567" t="str">
        <f t="shared" si="148"/>
        <v>ValorLibroPasivoFinancieroValorRazonableMiembro</v>
      </c>
      <c r="J1567" t="str">
        <f t="shared" si="145"/>
        <v>concepto</v>
      </c>
      <c r="K1567" t="str">
        <f t="shared" si="146"/>
        <v>abstract</v>
      </c>
      <c r="L1567" t="str">
        <f t="shared" si="149"/>
        <v>insert into dbax_defi_conc (pref_conc, codi_conc, tipo_conc, tipo_peri, tipo_valo, tipo_cuen) values ('cl-cs','ValorLibroPasivoFinancieroValorRazonableMiembro','concepto','duration','nonnum:domainItemType','abstract')</v>
      </c>
    </row>
    <row r="1568" spans="1:12" x14ac:dyDescent="0.25">
      <c r="A1568" t="s">
        <v>1510</v>
      </c>
      <c r="B1568" t="s">
        <v>330</v>
      </c>
      <c r="C1568" t="s">
        <v>304</v>
      </c>
      <c r="D1568" t="s">
        <v>317</v>
      </c>
      <c r="E1568" t="s">
        <v>306</v>
      </c>
      <c r="F1568" t="s">
        <v>78</v>
      </c>
      <c r="G1568" s="1" t="str">
        <f t="shared" si="144"/>
        <v>cl-cs_IdentificacionPasivoMantenidosParaVentaEje</v>
      </c>
      <c r="H1568" t="str">
        <f t="shared" si="147"/>
        <v>cl-cs</v>
      </c>
      <c r="I1568" t="str">
        <f t="shared" si="148"/>
        <v>IdentificacionPasivoMantenidosParaVentaEje</v>
      </c>
      <c r="J1568" t="str">
        <f t="shared" si="145"/>
        <v>dimension</v>
      </c>
      <c r="K1568" t="str">
        <f t="shared" si="146"/>
        <v>abstract</v>
      </c>
      <c r="L1568" t="str">
        <f t="shared" si="149"/>
        <v>insert into dbax_defi_conc (pref_conc, codi_conc, tipo_conc, tipo_peri, tipo_valo, tipo_cuen) values ('cl-cs','IdentificacionPasivoMantenidosParaVentaEje','dimension','duration','xbrli:stringItemType','abstract')</v>
      </c>
    </row>
    <row r="1569" spans="1:12" x14ac:dyDescent="0.25">
      <c r="A1569" t="s">
        <v>1511</v>
      </c>
      <c r="B1569" t="s">
        <v>303</v>
      </c>
      <c r="C1569" t="s">
        <v>304</v>
      </c>
      <c r="D1569" t="s">
        <v>317</v>
      </c>
      <c r="E1569" t="s">
        <v>306</v>
      </c>
      <c r="F1569" t="s">
        <v>78</v>
      </c>
      <c r="G1569" s="1" t="str">
        <f t="shared" si="144"/>
        <v>cl-cs_InformacionRevelarSobrePasivosNoCorrientesMantenidosParaVentaSinopsis</v>
      </c>
      <c r="H1569" t="str">
        <f t="shared" si="147"/>
        <v>cl-cs</v>
      </c>
      <c r="I1569" t="str">
        <f t="shared" si="148"/>
        <v>InformacionRevelarSobrePasivosNoCorrientesMantenidosParaVentaSinopsis</v>
      </c>
      <c r="J1569" t="str">
        <f t="shared" si="145"/>
        <v>concepto</v>
      </c>
      <c r="K1569" t="str">
        <f t="shared" si="146"/>
        <v>abstract</v>
      </c>
      <c r="L1569" t="str">
        <f t="shared" si="149"/>
        <v>insert into dbax_defi_conc (pref_conc, codi_conc, tipo_conc, tipo_peri, tipo_valo, tipo_cuen) values ('cl-cs','InformacionRevelarSobrePasivosNoCorrientesMantenidosParaVentaSinopsis','concepto','duration','xbrli:stringItemType','abstract')</v>
      </c>
    </row>
    <row r="1570" spans="1:12" x14ac:dyDescent="0.25">
      <c r="A1570" t="s">
        <v>648</v>
      </c>
      <c r="B1570" t="s">
        <v>303</v>
      </c>
      <c r="C1570" t="s">
        <v>392</v>
      </c>
      <c r="D1570" t="s">
        <v>310</v>
      </c>
      <c r="E1570" t="s">
        <v>315</v>
      </c>
      <c r="F1570" t="s">
        <v>78</v>
      </c>
      <c r="G1570" s="1" t="str">
        <f t="shared" si="144"/>
        <v>cl-cs_PasivoNoCorrientesMantenidosParaVenta</v>
      </c>
      <c r="H1570" t="str">
        <f t="shared" si="147"/>
        <v>cl-cs</v>
      </c>
      <c r="I1570" t="str">
        <f t="shared" si="148"/>
        <v>PasivoNoCorrientesMantenidosParaVenta</v>
      </c>
      <c r="J1570" t="str">
        <f t="shared" si="145"/>
        <v>concepto</v>
      </c>
      <c r="K1570" t="str">
        <f t="shared" si="146"/>
        <v>credit</v>
      </c>
      <c r="L1570" t="str">
        <f t="shared" si="149"/>
        <v>insert into dbax_defi_conc (pref_conc, codi_conc, tipo_conc, tipo_peri, tipo_valo, tipo_cuen) values ('cl-cs','PasivoNoCorrientesMantenidosParaVenta','concepto','instant','xbrli:monetaryItemType','credit')</v>
      </c>
    </row>
    <row r="1571" spans="1:12" x14ac:dyDescent="0.25">
      <c r="A1571" t="s">
        <v>1512</v>
      </c>
      <c r="B1571" t="s">
        <v>303</v>
      </c>
      <c r="C1571" t="s">
        <v>304</v>
      </c>
      <c r="D1571" t="s">
        <v>305</v>
      </c>
      <c r="E1571" t="s">
        <v>306</v>
      </c>
      <c r="F1571" t="s">
        <v>78</v>
      </c>
      <c r="G1571" s="1" t="str">
        <f t="shared" si="144"/>
        <v>cl-cs_PasivosNoCorrientesMantenidosParaVentaMiembro</v>
      </c>
      <c r="H1571" t="str">
        <f t="shared" si="147"/>
        <v>cl-cs</v>
      </c>
      <c r="I1571" t="str">
        <f t="shared" si="148"/>
        <v>PasivosNoCorrientesMantenidosParaVentaMiembro</v>
      </c>
      <c r="J1571" t="str">
        <f t="shared" si="145"/>
        <v>concepto</v>
      </c>
      <c r="K1571" t="str">
        <f t="shared" si="146"/>
        <v>abstract</v>
      </c>
      <c r="L1571" t="str">
        <f t="shared" si="149"/>
        <v>insert into dbax_defi_conc (pref_conc, codi_conc, tipo_conc, tipo_peri, tipo_valo, tipo_cuen) values ('cl-cs','PasivosNoCorrientesMantenidosParaVentaMiembro','concepto','duration','nonnum:domainItemType','abstract')</v>
      </c>
    </row>
    <row r="1572" spans="1:12" x14ac:dyDescent="0.25">
      <c r="A1572" t="s">
        <v>1513</v>
      </c>
      <c r="B1572" t="s">
        <v>303</v>
      </c>
      <c r="C1572" t="s">
        <v>304</v>
      </c>
      <c r="D1572" t="s">
        <v>317</v>
      </c>
      <c r="E1572" t="s">
        <v>306</v>
      </c>
      <c r="F1572" t="s">
        <v>78</v>
      </c>
      <c r="G1572" s="1" t="str">
        <f t="shared" si="144"/>
        <v>cl-cs_PasivosNoCorrientesMantenidosParaVentaPartidas</v>
      </c>
      <c r="H1572" t="str">
        <f t="shared" si="147"/>
        <v>cl-cs</v>
      </c>
      <c r="I1572" t="str">
        <f t="shared" si="148"/>
        <v>PasivosNoCorrientesMantenidosParaVentaPartidas</v>
      </c>
      <c r="J1572" t="str">
        <f t="shared" si="145"/>
        <v>concepto</v>
      </c>
      <c r="K1572" t="str">
        <f t="shared" si="146"/>
        <v>abstract</v>
      </c>
      <c r="L1572" t="str">
        <f t="shared" si="149"/>
        <v>insert into dbax_defi_conc (pref_conc, codi_conc, tipo_conc, tipo_peri, tipo_valo, tipo_cuen) values ('cl-cs','PasivosNoCorrientesMantenidosParaVentaPartidas','concepto','duration','xbrli:stringItemType','abstract')</v>
      </c>
    </row>
    <row r="1573" spans="1:12" x14ac:dyDescent="0.25">
      <c r="A1573" t="s">
        <v>1514</v>
      </c>
      <c r="B1573" t="s">
        <v>303</v>
      </c>
      <c r="C1573" t="s">
        <v>304</v>
      </c>
      <c r="D1573" t="s">
        <v>317</v>
      </c>
      <c r="E1573" t="s">
        <v>306</v>
      </c>
      <c r="F1573" t="s">
        <v>78</v>
      </c>
      <c r="G1573" s="1" t="str">
        <f t="shared" si="144"/>
        <v>cl-cs_PasivosNoCorrientesMantenidosParaVentaSinopsis</v>
      </c>
      <c r="H1573" t="str">
        <f t="shared" si="147"/>
        <v>cl-cs</v>
      </c>
      <c r="I1573" t="str">
        <f t="shared" si="148"/>
        <v>PasivosNoCorrientesMantenidosParaVentaSinopsis</v>
      </c>
      <c r="J1573" t="str">
        <f t="shared" si="145"/>
        <v>concepto</v>
      </c>
      <c r="K1573" t="str">
        <f t="shared" si="146"/>
        <v>abstract</v>
      </c>
      <c r="L1573" t="str">
        <f t="shared" si="149"/>
        <v>insert into dbax_defi_conc (pref_conc, codi_conc, tipo_conc, tipo_peri, tipo_valo, tipo_cuen) values ('cl-cs','PasivosNoCorrientesMantenidosParaVentaSinopsis','concepto','duration','xbrli:stringItemType','abstract')</v>
      </c>
    </row>
    <row r="1574" spans="1:12" x14ac:dyDescent="0.25">
      <c r="A1574" t="s">
        <v>1515</v>
      </c>
      <c r="B1574" t="s">
        <v>324</v>
      </c>
      <c r="C1574" t="s">
        <v>304</v>
      </c>
      <c r="D1574" t="s">
        <v>317</v>
      </c>
      <c r="E1574" t="s">
        <v>306</v>
      </c>
      <c r="F1574" t="s">
        <v>78</v>
      </c>
      <c r="G1574" s="1" t="str">
        <f t="shared" si="144"/>
        <v>cl-cs_PasivosNoCorrientesMantenidosParaVentaTabla</v>
      </c>
      <c r="H1574" t="str">
        <f t="shared" si="147"/>
        <v>cl-cs</v>
      </c>
      <c r="I1574" t="str">
        <f t="shared" si="148"/>
        <v>PasivosNoCorrientesMantenidosParaVentaTabla</v>
      </c>
      <c r="J1574" t="str">
        <f t="shared" si="145"/>
        <v>hipercubo</v>
      </c>
      <c r="K1574" t="str">
        <f t="shared" si="146"/>
        <v>abstract</v>
      </c>
      <c r="L1574" t="str">
        <f t="shared" si="149"/>
        <v>insert into dbax_defi_conc (pref_conc, codi_conc, tipo_conc, tipo_peri, tipo_valo, tipo_cuen) values ('cl-cs','PasivosNoCorrientesMantenidosParaVentaTabla','hipercubo','duration','xbrli:stringItemType','abstract')</v>
      </c>
    </row>
    <row r="1575" spans="1:12" x14ac:dyDescent="0.25">
      <c r="A1575" t="s">
        <v>1516</v>
      </c>
      <c r="B1575" t="s">
        <v>303</v>
      </c>
      <c r="C1575" t="s">
        <v>304</v>
      </c>
      <c r="D1575" t="s">
        <v>310</v>
      </c>
      <c r="E1575" t="s">
        <v>311</v>
      </c>
      <c r="F1575" t="s">
        <v>78</v>
      </c>
      <c r="G1575" s="1" t="str">
        <f t="shared" si="144"/>
        <v>cl-cs_ReconocimientoEnResultadoPerdidaPasivosNoCorrientesMantenidosParaVenta</v>
      </c>
      <c r="H1575" t="str">
        <f t="shared" si="147"/>
        <v>cl-cs</v>
      </c>
      <c r="I1575" t="str">
        <f t="shared" si="148"/>
        <v>ReconocimientoEnResultadoPerdidaPasivosNoCorrientesMantenidosParaVenta</v>
      </c>
      <c r="J1575" t="str">
        <f t="shared" si="145"/>
        <v>concepto</v>
      </c>
      <c r="K1575" t="str">
        <f t="shared" si="146"/>
        <v>debit</v>
      </c>
      <c r="L1575" t="str">
        <f t="shared" si="149"/>
        <v>insert into dbax_defi_conc (pref_conc, codi_conc, tipo_conc, tipo_peri, tipo_valo, tipo_cuen) values ('cl-cs','ReconocimientoEnResultadoPerdidaPasivosNoCorrientesMantenidosParaVenta','concepto','duration','xbrli:monetaryItemType','debit')</v>
      </c>
    </row>
    <row r="1576" spans="1:12" x14ac:dyDescent="0.25">
      <c r="A1576" t="s">
        <v>1517</v>
      </c>
      <c r="B1576" t="s">
        <v>303</v>
      </c>
      <c r="C1576" t="s">
        <v>304</v>
      </c>
      <c r="D1576" t="s">
        <v>310</v>
      </c>
      <c r="E1576" t="s">
        <v>315</v>
      </c>
      <c r="F1576" t="s">
        <v>78</v>
      </c>
      <c r="G1576" s="1" t="str">
        <f t="shared" si="144"/>
        <v>cl-cs_ReconocimientoEnResultadoUtilidadPasivosNoCorrientesMantenidosParaVenta</v>
      </c>
      <c r="H1576" t="str">
        <f t="shared" si="147"/>
        <v>cl-cs</v>
      </c>
      <c r="I1576" t="str">
        <f t="shared" si="148"/>
        <v>ReconocimientoEnResultadoUtilidadPasivosNoCorrientesMantenidosParaVenta</v>
      </c>
      <c r="J1576" t="str">
        <f t="shared" si="145"/>
        <v>concepto</v>
      </c>
      <c r="K1576" t="str">
        <f t="shared" si="146"/>
        <v>credit</v>
      </c>
      <c r="L1576" t="str">
        <f t="shared" si="149"/>
        <v>insert into dbax_defi_conc (pref_conc, codi_conc, tipo_conc, tipo_peri, tipo_valo, tipo_cuen) values ('cl-cs','ReconocimientoEnResultadoUtilidadPasivosNoCorrientesMantenidosParaVenta','concepto','duration','xbrli:monetaryItemType','credit')</v>
      </c>
    </row>
    <row r="1577" spans="1:12" x14ac:dyDescent="0.25">
      <c r="A1577" t="s">
        <v>1518</v>
      </c>
      <c r="B1577" t="s">
        <v>303</v>
      </c>
      <c r="C1577" t="s">
        <v>304</v>
      </c>
      <c r="D1577" t="s">
        <v>317</v>
      </c>
      <c r="E1577" t="s">
        <v>306</v>
      </c>
      <c r="F1577" t="s">
        <v>78</v>
      </c>
      <c r="G1577" s="1" t="str">
        <f t="shared" si="144"/>
        <v>cl-cs_AntecedentesVentaPartidas</v>
      </c>
      <c r="H1577" t="str">
        <f t="shared" si="147"/>
        <v>cl-cs</v>
      </c>
      <c r="I1577" t="str">
        <f t="shared" si="148"/>
        <v>AntecedentesVentaPartidas</v>
      </c>
      <c r="J1577" t="str">
        <f t="shared" si="145"/>
        <v>concepto</v>
      </c>
      <c r="K1577" t="str">
        <f t="shared" si="146"/>
        <v>abstract</v>
      </c>
      <c r="L1577" t="str">
        <f t="shared" si="149"/>
        <v>insert into dbax_defi_conc (pref_conc, codi_conc, tipo_conc, tipo_peri, tipo_valo, tipo_cuen) values ('cl-cs','AntecedentesVentaPartidas','concepto','duration','xbrli:stringItemType','abstract')</v>
      </c>
    </row>
    <row r="1578" spans="1:12" x14ac:dyDescent="0.25">
      <c r="A1578" t="s">
        <v>1519</v>
      </c>
      <c r="B1578" t="s">
        <v>324</v>
      </c>
      <c r="C1578" t="s">
        <v>304</v>
      </c>
      <c r="D1578" t="s">
        <v>317</v>
      </c>
      <c r="E1578" t="s">
        <v>306</v>
      </c>
      <c r="F1578" t="s">
        <v>78</v>
      </c>
      <c r="G1578" s="1" t="str">
        <f t="shared" si="144"/>
        <v>cl-cs_AntecedentesVentaSOAPTabla</v>
      </c>
      <c r="H1578" t="str">
        <f t="shared" si="147"/>
        <v>cl-cs</v>
      </c>
      <c r="I1578" t="str">
        <f t="shared" si="148"/>
        <v>AntecedentesVentaSOAPTabla</v>
      </c>
      <c r="J1578" t="str">
        <f t="shared" si="145"/>
        <v>hipercubo</v>
      </c>
      <c r="K1578" t="str">
        <f t="shared" si="146"/>
        <v>abstract</v>
      </c>
      <c r="L1578" t="str">
        <f t="shared" si="149"/>
        <v>insert into dbax_defi_conc (pref_conc, codi_conc, tipo_conc, tipo_peri, tipo_valo, tipo_cuen) values ('cl-cs','AntecedentesVentaSOAPTabla','hipercubo','duration','xbrli:stringItemType','abstract')</v>
      </c>
    </row>
    <row r="1579" spans="1:12" x14ac:dyDescent="0.25">
      <c r="A1579" t="s">
        <v>1520</v>
      </c>
      <c r="B1579" t="s">
        <v>303</v>
      </c>
      <c r="C1579" t="s">
        <v>304</v>
      </c>
      <c r="D1579" t="s">
        <v>305</v>
      </c>
      <c r="E1579" t="s">
        <v>306</v>
      </c>
      <c r="F1579" t="s">
        <v>78</v>
      </c>
      <c r="G1579" s="1" t="str">
        <f t="shared" si="144"/>
        <v>cl-cs_AutomovilesSOAPMiembro</v>
      </c>
      <c r="H1579" t="str">
        <f t="shared" si="147"/>
        <v>cl-cs</v>
      </c>
      <c r="I1579" t="str">
        <f t="shared" si="148"/>
        <v>AutomovilesSOAPMiembro</v>
      </c>
      <c r="J1579" t="str">
        <f t="shared" si="145"/>
        <v>concepto</v>
      </c>
      <c r="K1579" t="str">
        <f t="shared" si="146"/>
        <v>abstract</v>
      </c>
      <c r="L1579" t="str">
        <f t="shared" si="149"/>
        <v>insert into dbax_defi_conc (pref_conc, codi_conc, tipo_conc, tipo_peri, tipo_valo, tipo_cuen) values ('cl-cs','AutomovilesSOAPMiembro','concepto','duration','nonnum:domainItemType','abstract')</v>
      </c>
    </row>
    <row r="1580" spans="1:12" x14ac:dyDescent="0.25">
      <c r="A1580" t="s">
        <v>1521</v>
      </c>
      <c r="B1580" t="s">
        <v>303</v>
      </c>
      <c r="C1580" t="s">
        <v>304</v>
      </c>
      <c r="D1580" t="s">
        <v>305</v>
      </c>
      <c r="E1580" t="s">
        <v>306</v>
      </c>
      <c r="F1580" t="s">
        <v>78</v>
      </c>
      <c r="G1580" s="1" t="str">
        <f t="shared" si="144"/>
        <v>cl-cs_BusesSOAPMiembro</v>
      </c>
      <c r="H1580" t="str">
        <f t="shared" si="147"/>
        <v>cl-cs</v>
      </c>
      <c r="I1580" t="str">
        <f t="shared" si="148"/>
        <v>BusesSOAPMiembro</v>
      </c>
      <c r="J1580" t="str">
        <f t="shared" si="145"/>
        <v>concepto</v>
      </c>
      <c r="K1580" t="str">
        <f t="shared" si="146"/>
        <v>abstract</v>
      </c>
      <c r="L1580" t="str">
        <f t="shared" si="149"/>
        <v>insert into dbax_defi_conc (pref_conc, codi_conc, tipo_conc, tipo_peri, tipo_valo, tipo_cuen) values ('cl-cs','BusesSOAPMiembro','concepto','duration','nonnum:domainItemType','abstract')</v>
      </c>
    </row>
    <row r="1581" spans="1:12" x14ac:dyDescent="0.25">
      <c r="A1581" t="s">
        <v>1522</v>
      </c>
      <c r="B1581" t="s">
        <v>303</v>
      </c>
      <c r="C1581" t="s">
        <v>304</v>
      </c>
      <c r="D1581" t="s">
        <v>305</v>
      </c>
      <c r="E1581" t="s">
        <v>306</v>
      </c>
      <c r="F1581" t="s">
        <v>78</v>
      </c>
      <c r="G1581" s="1" t="str">
        <f t="shared" si="144"/>
        <v>cl-cs_CamionesSOAPMiembro</v>
      </c>
      <c r="H1581" t="str">
        <f t="shared" si="147"/>
        <v>cl-cs</v>
      </c>
      <c r="I1581" t="str">
        <f t="shared" si="148"/>
        <v>CamionesSOAPMiembro</v>
      </c>
      <c r="J1581" t="str">
        <f t="shared" si="145"/>
        <v>concepto</v>
      </c>
      <c r="K1581" t="str">
        <f t="shared" si="146"/>
        <v>abstract</v>
      </c>
      <c r="L1581" t="str">
        <f t="shared" si="149"/>
        <v>insert into dbax_defi_conc (pref_conc, codi_conc, tipo_conc, tipo_peri, tipo_valo, tipo_cuen) values ('cl-cs','CamionesSOAPMiembro','concepto','duration','nonnum:domainItemType','abstract')</v>
      </c>
    </row>
    <row r="1582" spans="1:12" x14ac:dyDescent="0.25">
      <c r="A1582" t="s">
        <v>1523</v>
      </c>
      <c r="B1582" t="s">
        <v>303</v>
      </c>
      <c r="C1582" t="s">
        <v>304</v>
      </c>
      <c r="D1582" t="s">
        <v>305</v>
      </c>
      <c r="E1582" t="s">
        <v>306</v>
      </c>
      <c r="F1582" t="s">
        <v>78</v>
      </c>
      <c r="G1582" s="1" t="str">
        <f t="shared" si="144"/>
        <v>cl-cs_CamionetasYFurgonesSOAPMiembro</v>
      </c>
      <c r="H1582" t="str">
        <f t="shared" si="147"/>
        <v>cl-cs</v>
      </c>
      <c r="I1582" t="str">
        <f t="shared" si="148"/>
        <v>CamionetasYFurgonesSOAPMiembro</v>
      </c>
      <c r="J1582" t="str">
        <f t="shared" si="145"/>
        <v>concepto</v>
      </c>
      <c r="K1582" t="str">
        <f t="shared" si="146"/>
        <v>abstract</v>
      </c>
      <c r="L1582" t="str">
        <f t="shared" si="149"/>
        <v>insert into dbax_defi_conc (pref_conc, codi_conc, tipo_conc, tipo_peri, tipo_valo, tipo_cuen) values ('cl-cs','CamionetasYFurgonesSOAPMiembro','concepto','duration','nonnum:domainItemType','abstract')</v>
      </c>
    </row>
    <row r="1583" spans="1:12" x14ac:dyDescent="0.25">
      <c r="A1583" t="s">
        <v>1524</v>
      </c>
      <c r="B1583" t="s">
        <v>330</v>
      </c>
      <c r="C1583" t="s">
        <v>304</v>
      </c>
      <c r="D1583" t="s">
        <v>317</v>
      </c>
      <c r="E1583" t="s">
        <v>306</v>
      </c>
      <c r="F1583" t="s">
        <v>78</v>
      </c>
      <c r="G1583" s="1" t="str">
        <f t="shared" si="144"/>
        <v>cl-cs_ComposicionReservaSiniestrosEje</v>
      </c>
      <c r="H1583" t="str">
        <f t="shared" si="147"/>
        <v>cl-cs</v>
      </c>
      <c r="I1583" t="str">
        <f t="shared" si="148"/>
        <v>ComposicionReservaSiniestrosEje</v>
      </c>
      <c r="J1583" t="str">
        <f t="shared" si="145"/>
        <v>dimension</v>
      </c>
      <c r="K1583" t="str">
        <f t="shared" si="146"/>
        <v>abstract</v>
      </c>
      <c r="L1583" t="str">
        <f t="shared" si="149"/>
        <v>insert into dbax_defi_conc (pref_conc, codi_conc, tipo_conc, tipo_peri, tipo_valo, tipo_cuen) values ('cl-cs','ComposicionReservaSiniestrosEje','dimension','duration','xbrli:stringItemType','abstract')</v>
      </c>
    </row>
    <row r="1584" spans="1:12" x14ac:dyDescent="0.25">
      <c r="A1584" t="s">
        <v>1525</v>
      </c>
      <c r="B1584" t="s">
        <v>303</v>
      </c>
      <c r="C1584" t="s">
        <v>304</v>
      </c>
      <c r="D1584" t="s">
        <v>310</v>
      </c>
      <c r="E1584" t="s">
        <v>349</v>
      </c>
      <c r="F1584" t="s">
        <v>78</v>
      </c>
      <c r="G1584" s="1" t="str">
        <f t="shared" si="144"/>
        <v>cl-cs_CostoLiquidacion</v>
      </c>
      <c r="H1584" t="str">
        <f t="shared" si="147"/>
        <v>cl-cs</v>
      </c>
      <c r="I1584" t="str">
        <f t="shared" si="148"/>
        <v>CostoLiquidacion</v>
      </c>
      <c r="J1584" t="str">
        <f t="shared" si="145"/>
        <v>concepto</v>
      </c>
      <c r="K1584" t="str">
        <f t="shared" si="146"/>
        <v/>
      </c>
      <c r="L1584" t="str">
        <f t="shared" si="149"/>
        <v>insert into dbax_defi_conc (pref_conc, codi_conc, tipo_conc, tipo_peri, tipo_valo, tipo_cuen) values ('cl-cs','CostoLiquidacion','concepto','duration','xbrli:monetaryItemType','')</v>
      </c>
    </row>
    <row r="1585" spans="1:12" x14ac:dyDescent="0.25">
      <c r="A1585" t="s">
        <v>1526</v>
      </c>
      <c r="B1585" t="s">
        <v>303</v>
      </c>
      <c r="C1585" t="s">
        <v>304</v>
      </c>
      <c r="D1585" t="s">
        <v>317</v>
      </c>
      <c r="E1585" t="s">
        <v>306</v>
      </c>
      <c r="F1585" t="s">
        <v>78</v>
      </c>
      <c r="G1585" s="1" t="str">
        <f t="shared" si="144"/>
        <v>cl-cs_CostoSiniestrosDirectosReferidoASiniestrosDenunciadosEnRevisionOAceptadosSinopsis</v>
      </c>
      <c r="H1585" t="str">
        <f t="shared" si="147"/>
        <v>cl-cs</v>
      </c>
      <c r="I1585" t="str">
        <f t="shared" si="148"/>
        <v>CostoSiniestrosDirectosReferidoASiniestrosDenunciadosEnRevisionOAceptadosSinopsis</v>
      </c>
      <c r="J1585" t="str">
        <f t="shared" si="145"/>
        <v>concepto</v>
      </c>
      <c r="K1585" t="str">
        <f t="shared" si="146"/>
        <v>abstract</v>
      </c>
      <c r="L1585" t="str">
        <f t="shared" si="149"/>
        <v>insert into dbax_defi_conc (pref_conc, codi_conc, tipo_conc, tipo_peri, tipo_valo, tipo_cuen) values ('cl-cs','CostoSiniestrosDirectosReferidoASiniestrosDenunciadosEnRevisionOAceptadosSinopsis','concepto','duration','xbrli:stringItemType','abstract')</v>
      </c>
    </row>
    <row r="1586" spans="1:12" x14ac:dyDescent="0.25">
      <c r="A1586" t="s">
        <v>1527</v>
      </c>
      <c r="B1586" t="s">
        <v>303</v>
      </c>
      <c r="C1586" t="s">
        <v>304</v>
      </c>
      <c r="D1586" t="s">
        <v>310</v>
      </c>
      <c r="E1586" t="s">
        <v>349</v>
      </c>
      <c r="F1586" t="s">
        <v>78</v>
      </c>
      <c r="G1586" s="1" t="str">
        <f t="shared" si="144"/>
        <v>cl-cs_CostoSiniestrosSOAPDirectos</v>
      </c>
      <c r="H1586" t="str">
        <f t="shared" si="147"/>
        <v>cl-cs</v>
      </c>
      <c r="I1586" t="str">
        <f t="shared" si="148"/>
        <v>CostoSiniestrosSOAPDirectos</v>
      </c>
      <c r="J1586" t="str">
        <f t="shared" si="145"/>
        <v>concepto</v>
      </c>
      <c r="K1586" t="str">
        <f t="shared" si="146"/>
        <v/>
      </c>
      <c r="L1586" t="str">
        <f t="shared" si="149"/>
        <v>insert into dbax_defi_conc (pref_conc, codi_conc, tipo_conc, tipo_peri, tipo_valo, tipo_cuen) values ('cl-cs','CostoSiniestrosSOAPDirectos','concepto','duration','xbrli:monetaryItemType','')</v>
      </c>
    </row>
    <row r="1587" spans="1:12" x14ac:dyDescent="0.25">
      <c r="A1587" t="s">
        <v>1528</v>
      </c>
      <c r="B1587" t="s">
        <v>303</v>
      </c>
      <c r="C1587" t="s">
        <v>304</v>
      </c>
      <c r="D1587" t="s">
        <v>310</v>
      </c>
      <c r="E1587" t="s">
        <v>349</v>
      </c>
      <c r="F1587" t="s">
        <v>78</v>
      </c>
      <c r="G1587" s="1" t="str">
        <f t="shared" si="144"/>
        <v>cl-cs_CostoSiniestrosSOAPOcurridosYNoReportados</v>
      </c>
      <c r="H1587" t="str">
        <f t="shared" si="147"/>
        <v>cl-cs</v>
      </c>
      <c r="I1587" t="str">
        <f t="shared" si="148"/>
        <v>CostoSiniestrosSOAPOcurridosYNoReportados</v>
      </c>
      <c r="J1587" t="str">
        <f t="shared" si="145"/>
        <v>concepto</v>
      </c>
      <c r="K1587" t="str">
        <f t="shared" si="146"/>
        <v/>
      </c>
      <c r="L1587" t="str">
        <f t="shared" si="149"/>
        <v>insert into dbax_defi_conc (pref_conc, codi_conc, tipo_conc, tipo_peri, tipo_valo, tipo_cuen) values ('cl-cs','CostoSiniestrosSOAPOcurridosYNoReportados','concepto','duration','xbrli:monetaryItemType','')</v>
      </c>
    </row>
    <row r="1588" spans="1:12" x14ac:dyDescent="0.25">
      <c r="A1588" t="s">
        <v>1529</v>
      </c>
      <c r="B1588" t="s">
        <v>303</v>
      </c>
      <c r="C1588" t="s">
        <v>304</v>
      </c>
      <c r="D1588" t="s">
        <v>310</v>
      </c>
      <c r="E1588" t="s">
        <v>349</v>
      </c>
      <c r="F1588" t="s">
        <v>78</v>
      </c>
      <c r="G1588" s="1" t="str">
        <f t="shared" si="144"/>
        <v>cl-cs_CostoSiniestrosSOAPPagadosDirectos</v>
      </c>
      <c r="H1588" t="str">
        <f t="shared" si="147"/>
        <v>cl-cs</v>
      </c>
      <c r="I1588" t="str">
        <f t="shared" si="148"/>
        <v>CostoSiniestrosSOAPPagadosDirectos</v>
      </c>
      <c r="J1588" t="str">
        <f t="shared" si="145"/>
        <v>concepto</v>
      </c>
      <c r="K1588" t="str">
        <f t="shared" si="146"/>
        <v/>
      </c>
      <c r="L1588" t="str">
        <f t="shared" si="149"/>
        <v>insert into dbax_defi_conc (pref_conc, codi_conc, tipo_conc, tipo_peri, tipo_valo, tipo_cuen) values ('cl-cs','CostoSiniestrosSOAPPagadosDirectos','concepto','duration','xbrli:monetaryItemType','')</v>
      </c>
    </row>
    <row r="1589" spans="1:12" x14ac:dyDescent="0.25">
      <c r="A1589" t="s">
        <v>1530</v>
      </c>
      <c r="B1589" t="s">
        <v>303</v>
      </c>
      <c r="C1589" t="s">
        <v>304</v>
      </c>
      <c r="D1589" t="s">
        <v>310</v>
      </c>
      <c r="E1589" t="s">
        <v>349</v>
      </c>
      <c r="F1589" t="s">
        <v>78</v>
      </c>
      <c r="G1589" s="1" t="str">
        <f t="shared" si="144"/>
        <v>cl-cs_CostoSiniestrosSOAPPorPagarDirectos</v>
      </c>
      <c r="H1589" t="str">
        <f t="shared" si="147"/>
        <v>cl-cs</v>
      </c>
      <c r="I1589" t="str">
        <f t="shared" si="148"/>
        <v>CostoSiniestrosSOAPPorPagarDirectos</v>
      </c>
      <c r="J1589" t="str">
        <f t="shared" si="145"/>
        <v>concepto</v>
      </c>
      <c r="K1589" t="str">
        <f t="shared" si="146"/>
        <v/>
      </c>
      <c r="L1589" t="str">
        <f t="shared" si="149"/>
        <v>insert into dbax_defi_conc (pref_conc, codi_conc, tipo_conc, tipo_peri, tipo_valo, tipo_cuen) values ('cl-cs','CostoSiniestrosSOAPPorPagarDirectos','concepto','duration','xbrli:monetaryItemType','')</v>
      </c>
    </row>
    <row r="1590" spans="1:12" x14ac:dyDescent="0.25">
      <c r="A1590" t="s">
        <v>1531</v>
      </c>
      <c r="B1590" t="s">
        <v>303</v>
      </c>
      <c r="C1590" t="s">
        <v>304</v>
      </c>
      <c r="D1590" t="s">
        <v>310</v>
      </c>
      <c r="E1590" t="s">
        <v>349</v>
      </c>
      <c r="F1590" t="s">
        <v>78</v>
      </c>
      <c r="G1590" s="1" t="str">
        <f t="shared" si="144"/>
        <v>cl-cs_CostoSiniestrosSOAPPorPagarDirectosPeriodoAnterior</v>
      </c>
      <c r="H1590" t="str">
        <f t="shared" si="147"/>
        <v>cl-cs</v>
      </c>
      <c r="I1590" t="str">
        <f t="shared" si="148"/>
        <v>CostoSiniestrosSOAPPorPagarDirectosPeriodoAnterior</v>
      </c>
      <c r="J1590" t="str">
        <f t="shared" si="145"/>
        <v>concepto</v>
      </c>
      <c r="K1590" t="str">
        <f t="shared" si="146"/>
        <v/>
      </c>
      <c r="L1590" t="str">
        <f t="shared" si="149"/>
        <v>insert into dbax_defi_conc (pref_conc, codi_conc, tipo_conc, tipo_peri, tipo_valo, tipo_cuen) values ('cl-cs','CostoSiniestrosSOAPPorPagarDirectosPeriodoAnterior','concepto','duration','xbrli:monetaryItemType','')</v>
      </c>
    </row>
    <row r="1591" spans="1:12" x14ac:dyDescent="0.25">
      <c r="A1591" t="s">
        <v>1532</v>
      </c>
      <c r="B1591" t="s">
        <v>303</v>
      </c>
      <c r="C1591" t="s">
        <v>304</v>
      </c>
      <c r="D1591" t="s">
        <v>317</v>
      </c>
      <c r="E1591" t="s">
        <v>306</v>
      </c>
      <c r="F1591" t="s">
        <v>78</v>
      </c>
      <c r="G1591" s="1" t="str">
        <f t="shared" si="144"/>
        <v>cl-cs_CuadroNumero1SiniestrosSOAPSinopsis</v>
      </c>
      <c r="H1591" t="str">
        <f t="shared" si="147"/>
        <v>cl-cs</v>
      </c>
      <c r="I1591" t="str">
        <f t="shared" si="148"/>
        <v>CuadroNumero1SiniestrosSOAPSinopsis</v>
      </c>
      <c r="J1591" t="str">
        <f t="shared" si="145"/>
        <v>concepto</v>
      </c>
      <c r="K1591" t="str">
        <f t="shared" si="146"/>
        <v>abstract</v>
      </c>
      <c r="L1591" t="str">
        <f t="shared" si="149"/>
        <v>insert into dbax_defi_conc (pref_conc, codi_conc, tipo_conc, tipo_peri, tipo_valo, tipo_cuen) values ('cl-cs','CuadroNumero1SiniestrosSOAPSinopsis','concepto','duration','xbrli:stringItemType','abstract')</v>
      </c>
    </row>
    <row r="1592" spans="1:12" x14ac:dyDescent="0.25">
      <c r="A1592" t="s">
        <v>1533</v>
      </c>
      <c r="B1592" t="s">
        <v>303</v>
      </c>
      <c r="C1592" t="s">
        <v>304</v>
      </c>
      <c r="D1592" t="s">
        <v>317</v>
      </c>
      <c r="E1592" t="s">
        <v>306</v>
      </c>
      <c r="F1592" t="s">
        <v>78</v>
      </c>
      <c r="G1592" s="1" t="str">
        <f t="shared" si="144"/>
        <v>cl-cs_CuadroNumero2AntecedentesVentaSOAPSinopsis</v>
      </c>
      <c r="H1592" t="str">
        <f t="shared" si="147"/>
        <v>cl-cs</v>
      </c>
      <c r="I1592" t="str">
        <f t="shared" si="148"/>
        <v>CuadroNumero2AntecedentesVentaSOAPSinopsis</v>
      </c>
      <c r="J1592" t="str">
        <f t="shared" si="145"/>
        <v>concepto</v>
      </c>
      <c r="K1592" t="str">
        <f t="shared" si="146"/>
        <v>abstract</v>
      </c>
      <c r="L1592" t="str">
        <f t="shared" si="149"/>
        <v>insert into dbax_defi_conc (pref_conc, codi_conc, tipo_conc, tipo_peri, tipo_valo, tipo_cuen) values ('cl-cs','CuadroNumero2AntecedentesVentaSOAPSinopsis','concepto','duration','xbrli:stringItemType','abstract')</v>
      </c>
    </row>
    <row r="1593" spans="1:12" x14ac:dyDescent="0.25">
      <c r="A1593" t="s">
        <v>1534</v>
      </c>
      <c r="B1593" t="s">
        <v>303</v>
      </c>
      <c r="C1593" t="s">
        <v>304</v>
      </c>
      <c r="D1593" t="s">
        <v>310</v>
      </c>
      <c r="E1593" t="s">
        <v>315</v>
      </c>
      <c r="F1593" t="s">
        <v>78</v>
      </c>
      <c r="G1593" s="1" t="str">
        <f t="shared" si="144"/>
        <v>cl-cs_DiferenciaCambioReservaSiniestros</v>
      </c>
      <c r="H1593" t="str">
        <f t="shared" si="147"/>
        <v>cl-cs</v>
      </c>
      <c r="I1593" t="str">
        <f t="shared" si="148"/>
        <v>DiferenciaCambioReservaSiniestros</v>
      </c>
      <c r="J1593" t="str">
        <f t="shared" si="145"/>
        <v>concepto</v>
      </c>
      <c r="K1593" t="str">
        <f t="shared" si="146"/>
        <v>credit</v>
      </c>
      <c r="L1593" t="str">
        <f t="shared" si="149"/>
        <v>insert into dbax_defi_conc (pref_conc, codi_conc, tipo_conc, tipo_peri, tipo_valo, tipo_cuen) values ('cl-cs','DiferenciaCambioReservaSiniestros','concepto','duration','xbrli:monetaryItemType','credit')</v>
      </c>
    </row>
    <row r="1594" spans="1:12" x14ac:dyDescent="0.25">
      <c r="A1594" t="s">
        <v>1535</v>
      </c>
      <c r="B1594" t="s">
        <v>303</v>
      </c>
      <c r="C1594" t="s">
        <v>304</v>
      </c>
      <c r="D1594" t="s">
        <v>310</v>
      </c>
      <c r="E1594" t="s">
        <v>311</v>
      </c>
      <c r="F1594" t="s">
        <v>78</v>
      </c>
      <c r="G1594" s="1" t="str">
        <f t="shared" si="144"/>
        <v>cl-cs_DisminucionesReservaSiniestro</v>
      </c>
      <c r="H1594" t="str">
        <f t="shared" si="147"/>
        <v>cl-cs</v>
      </c>
      <c r="I1594" t="str">
        <f t="shared" si="148"/>
        <v>DisminucionesReservaSiniestro</v>
      </c>
      <c r="J1594" t="str">
        <f t="shared" si="145"/>
        <v>concepto</v>
      </c>
      <c r="K1594" t="str">
        <f t="shared" si="146"/>
        <v>debit</v>
      </c>
      <c r="L1594" t="str">
        <f t="shared" si="149"/>
        <v>insert into dbax_defi_conc (pref_conc, codi_conc, tipo_conc, tipo_peri, tipo_valo, tipo_cuen) values ('cl-cs','DisminucionesReservaSiniestro','concepto','duration','xbrli:monetaryItemType','debit')</v>
      </c>
    </row>
    <row r="1595" spans="1:12" x14ac:dyDescent="0.25">
      <c r="A1595" t="s">
        <v>1536</v>
      </c>
      <c r="B1595" t="s">
        <v>303</v>
      </c>
      <c r="C1595" t="s">
        <v>304</v>
      </c>
      <c r="D1595" t="s">
        <v>305</v>
      </c>
      <c r="E1595" t="s">
        <v>306</v>
      </c>
      <c r="F1595" t="s">
        <v>78</v>
      </c>
      <c r="G1595" s="1" t="str">
        <f t="shared" si="144"/>
        <v>cl-cs_EnProcesoLiquidacionMiembro</v>
      </c>
      <c r="H1595" t="str">
        <f t="shared" si="147"/>
        <v>cl-cs</v>
      </c>
      <c r="I1595" t="str">
        <f t="shared" si="148"/>
        <v>EnProcesoLiquidacionMiembro</v>
      </c>
      <c r="J1595" t="str">
        <f t="shared" si="145"/>
        <v>concepto</v>
      </c>
      <c r="K1595" t="str">
        <f t="shared" si="146"/>
        <v>abstract</v>
      </c>
      <c r="L1595" t="str">
        <f t="shared" si="149"/>
        <v>insert into dbax_defi_conc (pref_conc, codi_conc, tipo_conc, tipo_peri, tipo_valo, tipo_cuen) values ('cl-cs','EnProcesoLiquidacionMiembro','concepto','duration','nonnum:domainItemType','abstract')</v>
      </c>
    </row>
    <row r="1596" spans="1:12" x14ac:dyDescent="0.25">
      <c r="A1596" t="s">
        <v>1537</v>
      </c>
      <c r="B1596" t="s">
        <v>303</v>
      </c>
      <c r="C1596" t="s">
        <v>304</v>
      </c>
      <c r="D1596" t="s">
        <v>490</v>
      </c>
      <c r="E1596" t="s">
        <v>349</v>
      </c>
      <c r="F1596" t="s">
        <v>78</v>
      </c>
      <c r="G1596" s="1" t="str">
        <f t="shared" si="144"/>
        <v>cl-cs_Fallecidos</v>
      </c>
      <c r="H1596" t="str">
        <f t="shared" si="147"/>
        <v>cl-cs</v>
      </c>
      <c r="I1596" t="str">
        <f t="shared" si="148"/>
        <v>Fallecidos</v>
      </c>
      <c r="J1596" t="str">
        <f t="shared" si="145"/>
        <v>concepto</v>
      </c>
      <c r="K1596" t="str">
        <f t="shared" si="146"/>
        <v/>
      </c>
      <c r="L1596" t="str">
        <f t="shared" si="149"/>
        <v>insert into dbax_defi_conc (pref_conc, codi_conc, tipo_conc, tipo_peri, tipo_valo, tipo_cuen) values ('cl-cs','Fallecidos','concepto','duration','xbrli:decimalItemType','')</v>
      </c>
    </row>
    <row r="1597" spans="1:12" x14ac:dyDescent="0.25">
      <c r="A1597" t="s">
        <v>1538</v>
      </c>
      <c r="B1597" t="s">
        <v>303</v>
      </c>
      <c r="C1597" t="s">
        <v>304</v>
      </c>
      <c r="D1597" t="s">
        <v>310</v>
      </c>
      <c r="E1597" t="s">
        <v>349</v>
      </c>
      <c r="F1597" t="s">
        <v>78</v>
      </c>
      <c r="G1597" s="1" t="str">
        <f t="shared" si="144"/>
        <v>cl-cs_GastosHospitalYOtros</v>
      </c>
      <c r="H1597" t="str">
        <f t="shared" si="147"/>
        <v>cl-cs</v>
      </c>
      <c r="I1597" t="str">
        <f t="shared" si="148"/>
        <v>GastosHospitalYOtros</v>
      </c>
      <c r="J1597" t="str">
        <f t="shared" si="145"/>
        <v>concepto</v>
      </c>
      <c r="K1597" t="str">
        <f t="shared" si="146"/>
        <v/>
      </c>
      <c r="L1597" t="str">
        <f t="shared" si="149"/>
        <v>insert into dbax_defi_conc (pref_conc, codi_conc, tipo_conc, tipo_peri, tipo_valo, tipo_cuen) values ('cl-cs','GastosHospitalYOtros','concepto','duration','xbrli:monetaryItemType','')</v>
      </c>
    </row>
    <row r="1598" spans="1:12" x14ac:dyDescent="0.25">
      <c r="A1598" t="s">
        <v>1539</v>
      </c>
      <c r="B1598" t="s">
        <v>303</v>
      </c>
      <c r="C1598" t="s">
        <v>304</v>
      </c>
      <c r="D1598" t="s">
        <v>310</v>
      </c>
      <c r="E1598" t="s">
        <v>315</v>
      </c>
      <c r="F1598" t="s">
        <v>78</v>
      </c>
      <c r="G1598" s="1" t="str">
        <f t="shared" si="144"/>
        <v>cl-cs_IncrementoReservaSiniestros</v>
      </c>
      <c r="H1598" t="str">
        <f t="shared" si="147"/>
        <v>cl-cs</v>
      </c>
      <c r="I1598" t="str">
        <f t="shared" si="148"/>
        <v>IncrementoReservaSiniestros</v>
      </c>
      <c r="J1598" t="str">
        <f t="shared" si="145"/>
        <v>concepto</v>
      </c>
      <c r="K1598" t="str">
        <f t="shared" si="146"/>
        <v>credit</v>
      </c>
      <c r="L1598" t="str">
        <f t="shared" si="149"/>
        <v>insert into dbax_defi_conc (pref_conc, codi_conc, tipo_conc, tipo_peri, tipo_valo, tipo_cuen) values ('cl-cs','IncrementoReservaSiniestros','concepto','duration','xbrli:monetaryItemType','credit')</v>
      </c>
    </row>
    <row r="1599" spans="1:12" x14ac:dyDescent="0.25">
      <c r="A1599" t="s">
        <v>1540</v>
      </c>
      <c r="B1599" t="s">
        <v>303</v>
      </c>
      <c r="C1599" t="s">
        <v>304</v>
      </c>
      <c r="D1599" t="s">
        <v>310</v>
      </c>
      <c r="E1599" t="s">
        <v>349</v>
      </c>
      <c r="F1599" t="s">
        <v>78</v>
      </c>
      <c r="G1599" s="1" t="str">
        <f t="shared" si="144"/>
        <v>cl-cs_Indemnizaciones</v>
      </c>
      <c r="H1599" t="str">
        <f t="shared" si="147"/>
        <v>cl-cs</v>
      </c>
      <c r="I1599" t="str">
        <f t="shared" si="148"/>
        <v>Indemnizaciones</v>
      </c>
      <c r="J1599" t="str">
        <f t="shared" si="145"/>
        <v>concepto</v>
      </c>
      <c r="K1599" t="str">
        <f t="shared" si="146"/>
        <v/>
      </c>
      <c r="L1599" t="str">
        <f t="shared" si="149"/>
        <v>insert into dbax_defi_conc (pref_conc, codi_conc, tipo_conc, tipo_peri, tipo_valo, tipo_cuen) values ('cl-cs','Indemnizaciones','concepto','duration','xbrli:monetaryItemType','')</v>
      </c>
    </row>
    <row r="1600" spans="1:12" x14ac:dyDescent="0.25">
      <c r="A1600" t="s">
        <v>1541</v>
      </c>
      <c r="B1600" t="s">
        <v>303</v>
      </c>
      <c r="C1600" t="s">
        <v>304</v>
      </c>
      <c r="D1600" t="s">
        <v>310</v>
      </c>
      <c r="E1600" t="s">
        <v>349</v>
      </c>
      <c r="F1600" t="s">
        <v>78</v>
      </c>
      <c r="G1600" s="1" t="str">
        <f t="shared" si="144"/>
        <v>cl-cs_IndemnizacionesFallecidos</v>
      </c>
      <c r="H1600" t="str">
        <f t="shared" si="147"/>
        <v>cl-cs</v>
      </c>
      <c r="I1600" t="str">
        <f t="shared" si="148"/>
        <v>IndemnizacionesFallecidos</v>
      </c>
      <c r="J1600" t="str">
        <f t="shared" si="145"/>
        <v>concepto</v>
      </c>
      <c r="K1600" t="str">
        <f t="shared" si="146"/>
        <v/>
      </c>
      <c r="L1600" t="str">
        <f t="shared" si="149"/>
        <v>insert into dbax_defi_conc (pref_conc, codi_conc, tipo_conc, tipo_peri, tipo_valo, tipo_cuen) values ('cl-cs','IndemnizacionesFallecidos','concepto','duration','xbrli:monetaryItemType','')</v>
      </c>
    </row>
    <row r="1601" spans="1:12" x14ac:dyDescent="0.25">
      <c r="A1601" t="s">
        <v>1542</v>
      </c>
      <c r="B1601" t="s">
        <v>303</v>
      </c>
      <c r="C1601" t="s">
        <v>304</v>
      </c>
      <c r="D1601" t="s">
        <v>310</v>
      </c>
      <c r="E1601" t="s">
        <v>349</v>
      </c>
      <c r="F1601" t="s">
        <v>78</v>
      </c>
      <c r="G1601" s="1" t="str">
        <f t="shared" si="144"/>
        <v>cl-cs_IndemnizacionesInvalidosParcial</v>
      </c>
      <c r="H1601" t="str">
        <f t="shared" si="147"/>
        <v>cl-cs</v>
      </c>
      <c r="I1601" t="str">
        <f t="shared" si="148"/>
        <v>IndemnizacionesInvalidosParcial</v>
      </c>
      <c r="J1601" t="str">
        <f t="shared" si="145"/>
        <v>concepto</v>
      </c>
      <c r="K1601" t="str">
        <f t="shared" si="146"/>
        <v/>
      </c>
      <c r="L1601" t="str">
        <f t="shared" si="149"/>
        <v>insert into dbax_defi_conc (pref_conc, codi_conc, tipo_conc, tipo_peri, tipo_valo, tipo_cuen) values ('cl-cs','IndemnizacionesInvalidosParcial','concepto','duration','xbrli:monetaryItemType','')</v>
      </c>
    </row>
    <row r="1602" spans="1:12" x14ac:dyDescent="0.25">
      <c r="A1602" t="s">
        <v>1543</v>
      </c>
      <c r="B1602" t="s">
        <v>303</v>
      </c>
      <c r="C1602" t="s">
        <v>304</v>
      </c>
      <c r="D1602" t="s">
        <v>310</v>
      </c>
      <c r="E1602" t="s">
        <v>349</v>
      </c>
      <c r="F1602" t="s">
        <v>78</v>
      </c>
      <c r="G1602" s="1" t="str">
        <f t="shared" si="144"/>
        <v>cl-cs_IndemnizacionesInvalidosTotal</v>
      </c>
      <c r="H1602" t="str">
        <f t="shared" si="147"/>
        <v>cl-cs</v>
      </c>
      <c r="I1602" t="str">
        <f t="shared" si="148"/>
        <v>IndemnizacionesInvalidosTotal</v>
      </c>
      <c r="J1602" t="str">
        <f t="shared" si="145"/>
        <v>concepto</v>
      </c>
      <c r="K1602" t="str">
        <f t="shared" si="146"/>
        <v/>
      </c>
      <c r="L1602" t="str">
        <f t="shared" si="149"/>
        <v>insert into dbax_defi_conc (pref_conc, codi_conc, tipo_conc, tipo_peri, tipo_valo, tipo_cuen) values ('cl-cs','IndemnizacionesInvalidosTotal','concepto','duration','xbrli:monetaryItemType','')</v>
      </c>
    </row>
    <row r="1603" spans="1:12" x14ac:dyDescent="0.25">
      <c r="A1603" t="s">
        <v>1544</v>
      </c>
      <c r="B1603" t="s">
        <v>303</v>
      </c>
      <c r="C1603" t="s">
        <v>304</v>
      </c>
      <c r="D1603" t="s">
        <v>317</v>
      </c>
      <c r="E1603" t="s">
        <v>306</v>
      </c>
      <c r="F1603" t="s">
        <v>78</v>
      </c>
      <c r="G1603" s="1" t="str">
        <f t="shared" si="144"/>
        <v>cl-cs_IndemnizacionesSinGastosHospitalSinopsis</v>
      </c>
      <c r="H1603" t="str">
        <f t="shared" si="147"/>
        <v>cl-cs</v>
      </c>
      <c r="I1603" t="str">
        <f t="shared" si="148"/>
        <v>IndemnizacionesSinGastosHospitalSinopsis</v>
      </c>
      <c r="J1603" t="str">
        <f t="shared" si="145"/>
        <v>concepto</v>
      </c>
      <c r="K1603" t="str">
        <f t="shared" si="146"/>
        <v>abstract</v>
      </c>
      <c r="L1603" t="str">
        <f t="shared" si="149"/>
        <v>insert into dbax_defi_conc (pref_conc, codi_conc, tipo_conc, tipo_peri, tipo_valo, tipo_cuen) values ('cl-cs','IndemnizacionesSinGastosHospitalSinopsis','concepto','duration','xbrli:stringItemType','abstract')</v>
      </c>
    </row>
    <row r="1604" spans="1:12" x14ac:dyDescent="0.25">
      <c r="A1604" t="s">
        <v>1545</v>
      </c>
      <c r="B1604" t="s">
        <v>303</v>
      </c>
      <c r="C1604" t="s">
        <v>304</v>
      </c>
      <c r="D1604" t="s">
        <v>580</v>
      </c>
      <c r="E1604" t="s">
        <v>349</v>
      </c>
      <c r="F1604" t="s">
        <v>78</v>
      </c>
      <c r="G1604" s="1" t="str">
        <f t="shared" si="144"/>
        <v>cl-cs_InformacionRevelarSobreOtrasReservasTecnicasBloqueDeTexto</v>
      </c>
      <c r="H1604" t="str">
        <f t="shared" si="147"/>
        <v>cl-cs</v>
      </c>
      <c r="I1604" t="str">
        <f t="shared" si="148"/>
        <v>InformacionRevelarSobreOtrasReservasTecnicasBloqueDeTexto</v>
      </c>
      <c r="J1604" t="str">
        <f t="shared" si="145"/>
        <v>concepto</v>
      </c>
      <c r="K1604" t="str">
        <f t="shared" si="146"/>
        <v/>
      </c>
      <c r="L1604" t="str">
        <f t="shared" si="149"/>
        <v>insert into dbax_defi_conc (pref_conc, codi_conc, tipo_conc, tipo_peri, tipo_valo, tipo_cuen) values ('cl-cs','InformacionRevelarSobreOtrasReservasTecnicasBloqueDeTexto','concepto','duration','nonnum:escapedItemType','')</v>
      </c>
    </row>
    <row r="1605" spans="1:12" x14ac:dyDescent="0.25">
      <c r="A1605" t="s">
        <v>1546</v>
      </c>
      <c r="B1605" t="s">
        <v>303</v>
      </c>
      <c r="C1605" t="s">
        <v>304</v>
      </c>
      <c r="D1605" t="s">
        <v>580</v>
      </c>
      <c r="E1605" t="s">
        <v>349</v>
      </c>
      <c r="F1605" t="s">
        <v>78</v>
      </c>
      <c r="G1605" s="1" t="str">
        <f t="shared" si="144"/>
        <v>cl-cs_InformacionRevelarSobreReservasInsuficienciaPrimasBoqueDeTexto</v>
      </c>
      <c r="H1605" t="str">
        <f t="shared" si="147"/>
        <v>cl-cs</v>
      </c>
      <c r="I1605" t="str">
        <f t="shared" si="148"/>
        <v>InformacionRevelarSobreReservasInsuficienciaPrimasBoqueDeTexto</v>
      </c>
      <c r="J1605" t="str">
        <f t="shared" si="145"/>
        <v>concepto</v>
      </c>
      <c r="K1605" t="str">
        <f t="shared" si="146"/>
        <v/>
      </c>
      <c r="L1605" t="str">
        <f t="shared" si="149"/>
        <v>insert into dbax_defi_conc (pref_conc, codi_conc, tipo_conc, tipo_peri, tipo_valo, tipo_cuen) values ('cl-cs','InformacionRevelarSobreReservasInsuficienciaPrimasBoqueDeTexto','concepto','duration','nonnum:escapedItemType','')</v>
      </c>
    </row>
    <row r="1606" spans="1:12" x14ac:dyDescent="0.25">
      <c r="A1606" t="s">
        <v>1547</v>
      </c>
      <c r="B1606" t="s">
        <v>303</v>
      </c>
      <c r="C1606" t="s">
        <v>304</v>
      </c>
      <c r="D1606" t="s">
        <v>317</v>
      </c>
      <c r="E1606" t="s">
        <v>306</v>
      </c>
      <c r="F1606" t="s">
        <v>78</v>
      </c>
      <c r="G1606" s="1" t="str">
        <f t="shared" si="144"/>
        <v>cl-cs_InformacionRevelarSobreReservasTecnicasSinopsis</v>
      </c>
      <c r="H1606" t="str">
        <f t="shared" si="147"/>
        <v>cl-cs</v>
      </c>
      <c r="I1606" t="str">
        <f t="shared" si="148"/>
        <v>InformacionRevelarSobreReservasTecnicasSinopsis</v>
      </c>
      <c r="J1606" t="str">
        <f t="shared" si="145"/>
        <v>concepto</v>
      </c>
      <c r="K1606" t="str">
        <f t="shared" si="146"/>
        <v>abstract</v>
      </c>
      <c r="L1606" t="str">
        <f t="shared" si="149"/>
        <v>insert into dbax_defi_conc (pref_conc, codi_conc, tipo_conc, tipo_peri, tipo_valo, tipo_cuen) values ('cl-cs','InformacionRevelarSobreReservasTecnicasSinopsis','concepto','duration','xbrli:stringItemType','abstract')</v>
      </c>
    </row>
    <row r="1607" spans="1:12" x14ac:dyDescent="0.25">
      <c r="A1607" t="s">
        <v>1548</v>
      </c>
      <c r="B1607" t="s">
        <v>303</v>
      </c>
      <c r="C1607" t="s">
        <v>304</v>
      </c>
      <c r="D1607" t="s">
        <v>310</v>
      </c>
      <c r="E1607" t="s">
        <v>349</v>
      </c>
      <c r="F1607" t="s">
        <v>78</v>
      </c>
      <c r="G1607" s="1" t="str">
        <f t="shared" si="144"/>
        <v>cl-cs_LiberacionReservaRiesgoEnCurso</v>
      </c>
      <c r="H1607" t="str">
        <f t="shared" si="147"/>
        <v>cl-cs</v>
      </c>
      <c r="I1607" t="str">
        <f t="shared" si="148"/>
        <v>LiberacionReservaRiesgoEnCurso</v>
      </c>
      <c r="J1607" t="str">
        <f t="shared" si="145"/>
        <v>concepto</v>
      </c>
      <c r="K1607" t="str">
        <f t="shared" si="146"/>
        <v/>
      </c>
      <c r="L1607" t="str">
        <f t="shared" si="149"/>
        <v>insert into dbax_defi_conc (pref_conc, codi_conc, tipo_conc, tipo_peri, tipo_valo, tipo_cuen) values ('cl-cs','LiberacionReservaRiesgoEnCurso','concepto','duration','xbrli:monetaryItemType','')</v>
      </c>
    </row>
    <row r="1608" spans="1:12" x14ac:dyDescent="0.25">
      <c r="A1608" t="s">
        <v>1549</v>
      </c>
      <c r="B1608" t="s">
        <v>303</v>
      </c>
      <c r="C1608" t="s">
        <v>304</v>
      </c>
      <c r="D1608" t="s">
        <v>310</v>
      </c>
      <c r="E1608" t="s">
        <v>349</v>
      </c>
      <c r="F1608" t="s">
        <v>78</v>
      </c>
      <c r="G1608" s="1" t="str">
        <f t="shared" si="144"/>
        <v>cl-cs_LiberacionReservaRiesgoEnCursoStock</v>
      </c>
      <c r="H1608" t="str">
        <f t="shared" si="147"/>
        <v>cl-cs</v>
      </c>
      <c r="I1608" t="str">
        <f t="shared" si="148"/>
        <v>LiberacionReservaRiesgoEnCursoStock</v>
      </c>
      <c r="J1608" t="str">
        <f t="shared" si="145"/>
        <v>concepto</v>
      </c>
      <c r="K1608" t="str">
        <f t="shared" si="146"/>
        <v/>
      </c>
      <c r="L1608" t="str">
        <f t="shared" si="149"/>
        <v>insert into dbax_defi_conc (pref_conc, codi_conc, tipo_conc, tipo_peri, tipo_valo, tipo_cuen) values ('cl-cs','LiberacionReservaRiesgoEnCursoStock','concepto','duration','xbrli:monetaryItemType','')</v>
      </c>
    </row>
    <row r="1609" spans="1:12" x14ac:dyDescent="0.25">
      <c r="A1609" t="s">
        <v>1550</v>
      </c>
      <c r="B1609" t="s">
        <v>303</v>
      </c>
      <c r="C1609" t="s">
        <v>304</v>
      </c>
      <c r="D1609" t="s">
        <v>310</v>
      </c>
      <c r="E1609" t="s">
        <v>349</v>
      </c>
      <c r="F1609" t="s">
        <v>78</v>
      </c>
      <c r="G1609" s="1" t="str">
        <f t="shared" ref="G1609:G1672" si="150">MID(A1609,FIND("#",A1609)+1,10000)</f>
        <v>cl-cs_LiberacionReservaRiesgoEnCursoVentaNueva</v>
      </c>
      <c r="H1609" t="str">
        <f t="shared" si="147"/>
        <v>cl-cs</v>
      </c>
      <c r="I1609" t="str">
        <f t="shared" si="148"/>
        <v>LiberacionReservaRiesgoEnCursoVentaNueva</v>
      </c>
      <c r="J1609" t="str">
        <f t="shared" ref="J1609:J1672" si="151">IF(B1609="xbrldt:hypercubeItem","hipercubo",IF(B1609="xbrli:item","concepto",IF(B1609="xbrldt:dimensionItem","dimension",B1609)))</f>
        <v>concepto</v>
      </c>
      <c r="K1609" t="str">
        <f t="shared" ref="K1609:K1672" si="152">IF(E1609&lt;&gt;"false",E1609,"")</f>
        <v/>
      </c>
      <c r="L1609" t="str">
        <f t="shared" si="149"/>
        <v>insert into dbax_defi_conc (pref_conc, codi_conc, tipo_conc, tipo_peri, tipo_valo, tipo_cuen) values ('cl-cs','LiberacionReservaRiesgoEnCursoVentaNueva','concepto','duration','xbrli:monetaryItemType','')</v>
      </c>
    </row>
    <row r="1610" spans="1:12" x14ac:dyDescent="0.25">
      <c r="A1610" t="s">
        <v>1551</v>
      </c>
      <c r="B1610" t="s">
        <v>303</v>
      </c>
      <c r="C1610" t="s">
        <v>304</v>
      </c>
      <c r="D1610" t="s">
        <v>305</v>
      </c>
      <c r="E1610" t="s">
        <v>306</v>
      </c>
      <c r="F1610" t="s">
        <v>78</v>
      </c>
      <c r="G1610" s="1" t="str">
        <f t="shared" si="150"/>
        <v>cl-cs_LiquidadosNoPagadosMiembro</v>
      </c>
      <c r="H1610" t="str">
        <f t="shared" ref="H1610:H1673" si="153">MID(G1610,1,FIND("_",G1610)-1)</f>
        <v>cl-cs</v>
      </c>
      <c r="I1610" t="str">
        <f t="shared" ref="I1610:I1673" si="154">MID(G1610,FIND("_",G1610)+1,10000)</f>
        <v>LiquidadosNoPagadosMiembro</v>
      </c>
      <c r="J1610" t="str">
        <f t="shared" si="151"/>
        <v>concepto</v>
      </c>
      <c r="K1610" t="str">
        <f t="shared" si="152"/>
        <v>abstract</v>
      </c>
      <c r="L1610" t="str">
        <f t="shared" ref="L1610:L1673" si="155">CONCATENATE("insert into dbax_defi_conc (pref_conc, codi_conc, tipo_conc, tipo_peri, tipo_valo, tipo_cuen) values ('",H1610,"','",I1610,"','",J1610,"','",C1610,"','",D1610,"','",K1610,"')")</f>
        <v>insert into dbax_defi_conc (pref_conc, codi_conc, tipo_conc, tipo_peri, tipo_valo, tipo_cuen) values ('cl-cs','LiquidadosNoPagadosMiembro','concepto','duration','nonnum:domainItemType','abstract')</v>
      </c>
    </row>
    <row r="1611" spans="1:12" x14ac:dyDescent="0.25">
      <c r="A1611" t="s">
        <v>1552</v>
      </c>
      <c r="B1611" t="s">
        <v>303</v>
      </c>
      <c r="C1611" t="s">
        <v>304</v>
      </c>
      <c r="D1611" t="s">
        <v>305</v>
      </c>
      <c r="E1611" t="s">
        <v>306</v>
      </c>
      <c r="F1611" t="s">
        <v>78</v>
      </c>
      <c r="G1611" s="1" t="str">
        <f t="shared" si="150"/>
        <v>cl-cs_LiquidadosYControvertidosPorAseguradoMiembro</v>
      </c>
      <c r="H1611" t="str">
        <f t="shared" si="153"/>
        <v>cl-cs</v>
      </c>
      <c r="I1611" t="str">
        <f t="shared" si="154"/>
        <v>LiquidadosYControvertidosPorAseguradoMiembro</v>
      </c>
      <c r="J1611" t="str">
        <f t="shared" si="151"/>
        <v>concepto</v>
      </c>
      <c r="K1611" t="str">
        <f t="shared" si="152"/>
        <v>abstract</v>
      </c>
      <c r="L1611" t="str">
        <f t="shared" si="155"/>
        <v>insert into dbax_defi_conc (pref_conc, codi_conc, tipo_conc, tipo_peri, tipo_valo, tipo_cuen) values ('cl-cs','LiquidadosYControvertidosPorAseguradoMiembro','concepto','duration','nonnum:domainItemType','abstract')</v>
      </c>
    </row>
    <row r="1612" spans="1:12" x14ac:dyDescent="0.25">
      <c r="A1612" t="s">
        <v>1553</v>
      </c>
      <c r="B1612" t="s">
        <v>303</v>
      </c>
      <c r="C1612" t="s">
        <v>304</v>
      </c>
      <c r="D1612" t="s">
        <v>305</v>
      </c>
      <c r="E1612" t="s">
        <v>306</v>
      </c>
      <c r="F1612" t="s">
        <v>78</v>
      </c>
      <c r="G1612" s="1" t="str">
        <f t="shared" si="150"/>
        <v>cl-cs_MotocicletasYSimilaresSOAPMiembro</v>
      </c>
      <c r="H1612" t="str">
        <f t="shared" si="153"/>
        <v>cl-cs</v>
      </c>
      <c r="I1612" t="str">
        <f t="shared" si="154"/>
        <v>MotocicletasYSimilaresSOAPMiembro</v>
      </c>
      <c r="J1612" t="str">
        <f t="shared" si="151"/>
        <v>concepto</v>
      </c>
      <c r="K1612" t="str">
        <f t="shared" si="152"/>
        <v>abstract</v>
      </c>
      <c r="L1612" t="str">
        <f t="shared" si="155"/>
        <v>insert into dbax_defi_conc (pref_conc, codi_conc, tipo_conc, tipo_peri, tipo_valo, tipo_cuen) values ('cl-cs','MotocicletasYSimilaresSOAPMiembro','concepto','duration','nonnum:domainItemType','abstract')</v>
      </c>
    </row>
    <row r="1613" spans="1:12" x14ac:dyDescent="0.25">
      <c r="A1613" t="s">
        <v>1554</v>
      </c>
      <c r="B1613" t="s">
        <v>303</v>
      </c>
      <c r="C1613" t="s">
        <v>304</v>
      </c>
      <c r="D1613" t="s">
        <v>317</v>
      </c>
      <c r="E1613" t="s">
        <v>306</v>
      </c>
      <c r="F1613" t="s">
        <v>78</v>
      </c>
      <c r="G1613" s="1" t="str">
        <f t="shared" si="150"/>
        <v>cl-cs_NumeroPersonasSiniestradasReferidoASiniestrosDenunciadosAceptadosYEnRevisionSinopsis</v>
      </c>
      <c r="H1613" t="str">
        <f t="shared" si="153"/>
        <v>cl-cs</v>
      </c>
      <c r="I1613" t="str">
        <f t="shared" si="154"/>
        <v>NumeroPersonasSiniestradasReferidoASiniestrosDenunciadosAceptadosYEnRevisionSinopsis</v>
      </c>
      <c r="J1613" t="str">
        <f t="shared" si="151"/>
        <v>concepto</v>
      </c>
      <c r="K1613" t="str">
        <f t="shared" si="152"/>
        <v>abstract</v>
      </c>
      <c r="L1613" t="str">
        <f t="shared" si="155"/>
        <v>insert into dbax_defi_conc (pref_conc, codi_conc, tipo_conc, tipo_peri, tipo_valo, tipo_cuen) values ('cl-cs','NumeroPersonasSiniestradasReferidoASiniestrosDenunciadosAceptadosYEnRevisionSinopsis','concepto','duration','xbrli:stringItemType','abstract')</v>
      </c>
    </row>
    <row r="1614" spans="1:12" x14ac:dyDescent="0.25">
      <c r="A1614" t="s">
        <v>1555</v>
      </c>
      <c r="B1614" t="s">
        <v>303</v>
      </c>
      <c r="C1614" t="s">
        <v>304</v>
      </c>
      <c r="D1614" t="s">
        <v>317</v>
      </c>
      <c r="E1614" t="s">
        <v>306</v>
      </c>
      <c r="F1614" t="s">
        <v>78</v>
      </c>
      <c r="G1614" s="1" t="str">
        <f t="shared" si="150"/>
        <v>cl-cs_NumeroSiniestrosSOAPDenunciadosSinopsis</v>
      </c>
      <c r="H1614" t="str">
        <f t="shared" si="153"/>
        <v>cl-cs</v>
      </c>
      <c r="I1614" t="str">
        <f t="shared" si="154"/>
        <v>NumeroSiniestrosSOAPDenunciadosSinopsis</v>
      </c>
      <c r="J1614" t="str">
        <f t="shared" si="151"/>
        <v>concepto</v>
      </c>
      <c r="K1614" t="str">
        <f t="shared" si="152"/>
        <v>abstract</v>
      </c>
      <c r="L1614" t="str">
        <f t="shared" si="155"/>
        <v>insert into dbax_defi_conc (pref_conc, codi_conc, tipo_conc, tipo_peri, tipo_valo, tipo_cuen) values ('cl-cs','NumeroSiniestrosSOAPDenunciadosSinopsis','concepto','duration','xbrli:stringItemType','abstract')</v>
      </c>
    </row>
    <row r="1615" spans="1:12" x14ac:dyDescent="0.25">
      <c r="A1615" t="s">
        <v>1556</v>
      </c>
      <c r="B1615" t="s">
        <v>303</v>
      </c>
      <c r="C1615" t="s">
        <v>304</v>
      </c>
      <c r="D1615" t="s">
        <v>317</v>
      </c>
      <c r="E1615" t="s">
        <v>306</v>
      </c>
      <c r="F1615" t="s">
        <v>78</v>
      </c>
      <c r="G1615" s="1" t="str">
        <f t="shared" si="150"/>
        <v>cl-cs_NumeroSiniestrosSOAPPagadosOPorPagarReferidoSoloASiniestrosDenunciadosYAceptadosSinopsis</v>
      </c>
      <c r="H1615" t="str">
        <f t="shared" si="153"/>
        <v>cl-cs</v>
      </c>
      <c r="I1615" t="str">
        <f t="shared" si="154"/>
        <v>NumeroSiniestrosSOAPPagadosOPorPagarReferidoSoloASiniestrosDenunciadosYAceptadosSinopsis</v>
      </c>
      <c r="J1615" t="str">
        <f t="shared" si="151"/>
        <v>concepto</v>
      </c>
      <c r="K1615" t="str">
        <f t="shared" si="152"/>
        <v>abstract</v>
      </c>
      <c r="L1615" t="str">
        <f t="shared" si="155"/>
        <v>insert into dbax_defi_conc (pref_conc, codi_conc, tipo_conc, tipo_peri, tipo_valo, tipo_cuen) values ('cl-cs','NumeroSiniestrosSOAPPagadosOPorPagarReferidoSoloASiniestrosDenunciadosYAceptadosSinopsis','concepto','duration','xbrli:stringItemType','abstract')</v>
      </c>
    </row>
    <row r="1616" spans="1:12" x14ac:dyDescent="0.25">
      <c r="A1616" t="s">
        <v>1557</v>
      </c>
      <c r="B1616" t="s">
        <v>303</v>
      </c>
      <c r="C1616" t="s">
        <v>304</v>
      </c>
      <c r="D1616" t="s">
        <v>490</v>
      </c>
      <c r="E1616" t="s">
        <v>349</v>
      </c>
      <c r="F1616" t="s">
        <v>78</v>
      </c>
      <c r="G1616" s="1" t="str">
        <f t="shared" si="150"/>
        <v>cl-cs_NumeroVehiculosAseguradosSOAP</v>
      </c>
      <c r="H1616" t="str">
        <f t="shared" si="153"/>
        <v>cl-cs</v>
      </c>
      <c r="I1616" t="str">
        <f t="shared" si="154"/>
        <v>NumeroVehiculosAseguradosSOAP</v>
      </c>
      <c r="J1616" t="str">
        <f t="shared" si="151"/>
        <v>concepto</v>
      </c>
      <c r="K1616" t="str">
        <f t="shared" si="152"/>
        <v/>
      </c>
      <c r="L1616" t="str">
        <f t="shared" si="155"/>
        <v>insert into dbax_defi_conc (pref_conc, codi_conc, tipo_conc, tipo_peri, tipo_valo, tipo_cuen) values ('cl-cs','NumeroVehiculosAseguradosSOAP','concepto','duration','xbrli:decimalItemType','')</v>
      </c>
    </row>
    <row r="1617" spans="1:12" x14ac:dyDescent="0.25">
      <c r="A1617" t="s">
        <v>1558</v>
      </c>
      <c r="B1617" t="s">
        <v>303</v>
      </c>
      <c r="C1617" t="s">
        <v>304</v>
      </c>
      <c r="D1617" t="s">
        <v>305</v>
      </c>
      <c r="E1617" t="s">
        <v>306</v>
      </c>
      <c r="F1617" t="s">
        <v>78</v>
      </c>
      <c r="G1617" s="1" t="str">
        <f t="shared" si="150"/>
        <v>cl-cs_OcurridosYNoReportadosMiembro</v>
      </c>
      <c r="H1617" t="str">
        <f t="shared" si="153"/>
        <v>cl-cs</v>
      </c>
      <c r="I1617" t="str">
        <f t="shared" si="154"/>
        <v>OcurridosYNoReportadosMiembro</v>
      </c>
      <c r="J1617" t="str">
        <f t="shared" si="151"/>
        <v>concepto</v>
      </c>
      <c r="K1617" t="str">
        <f t="shared" si="152"/>
        <v>abstract</v>
      </c>
      <c r="L1617" t="str">
        <f t="shared" si="155"/>
        <v>insert into dbax_defi_conc (pref_conc, codi_conc, tipo_conc, tipo_peri, tipo_valo, tipo_cuen) values ('cl-cs','OcurridosYNoReportadosMiembro','concepto','duration','nonnum:domainItemType','abstract')</v>
      </c>
    </row>
    <row r="1618" spans="1:12" x14ac:dyDescent="0.25">
      <c r="A1618" t="s">
        <v>1559</v>
      </c>
      <c r="B1618" t="s">
        <v>303</v>
      </c>
      <c r="C1618" t="s">
        <v>304</v>
      </c>
      <c r="D1618" t="s">
        <v>317</v>
      </c>
      <c r="E1618" t="s">
        <v>306</v>
      </c>
      <c r="F1618" t="s">
        <v>78</v>
      </c>
      <c r="G1618" s="1" t="str">
        <f t="shared" si="150"/>
        <v>cl-cs_OtrasReservasTecnicasSinopsis</v>
      </c>
      <c r="H1618" t="str">
        <f t="shared" si="153"/>
        <v>cl-cs</v>
      </c>
      <c r="I1618" t="str">
        <f t="shared" si="154"/>
        <v>OtrasReservasTecnicasSinopsis</v>
      </c>
      <c r="J1618" t="str">
        <f t="shared" si="151"/>
        <v>concepto</v>
      </c>
      <c r="K1618" t="str">
        <f t="shared" si="152"/>
        <v>abstract</v>
      </c>
      <c r="L1618" t="str">
        <f t="shared" si="155"/>
        <v>insert into dbax_defi_conc (pref_conc, codi_conc, tipo_conc, tipo_peri, tipo_valo, tipo_cuen) values ('cl-cs','OtrasReservasTecnicasSinopsis','concepto','duration','xbrli:stringItemType','abstract')</v>
      </c>
    </row>
    <row r="1619" spans="1:12" x14ac:dyDescent="0.25">
      <c r="A1619" t="s">
        <v>1560</v>
      </c>
      <c r="B1619" t="s">
        <v>303</v>
      </c>
      <c r="C1619" t="s">
        <v>304</v>
      </c>
      <c r="D1619" t="s">
        <v>310</v>
      </c>
      <c r="E1619" t="s">
        <v>349</v>
      </c>
      <c r="F1619" t="s">
        <v>78</v>
      </c>
      <c r="G1619" s="1" t="str">
        <f t="shared" si="150"/>
        <v>cl-cs_OtrosConceptosPorReservaRiesgoEnCurso</v>
      </c>
      <c r="H1619" t="str">
        <f t="shared" si="153"/>
        <v>cl-cs</v>
      </c>
      <c r="I1619" t="str">
        <f t="shared" si="154"/>
        <v>OtrosConceptosPorReservaRiesgoEnCurso</v>
      </c>
      <c r="J1619" t="str">
        <f t="shared" si="151"/>
        <v>concepto</v>
      </c>
      <c r="K1619" t="str">
        <f t="shared" si="152"/>
        <v/>
      </c>
      <c r="L1619" t="str">
        <f t="shared" si="155"/>
        <v>insert into dbax_defi_conc (pref_conc, codi_conc, tipo_conc, tipo_peri, tipo_valo, tipo_cuen) values ('cl-cs','OtrosConceptosPorReservaRiesgoEnCurso','concepto','duration','xbrli:monetaryItemType','')</v>
      </c>
    </row>
    <row r="1620" spans="1:12" x14ac:dyDescent="0.25">
      <c r="A1620" t="s">
        <v>1561</v>
      </c>
      <c r="B1620" t="s">
        <v>303</v>
      </c>
      <c r="C1620" t="s">
        <v>304</v>
      </c>
      <c r="D1620" t="s">
        <v>310</v>
      </c>
      <c r="E1620" t="s">
        <v>315</v>
      </c>
      <c r="F1620" t="s">
        <v>78</v>
      </c>
      <c r="G1620" s="1" t="str">
        <f t="shared" si="150"/>
        <v>cl-cs_OtrosConceptosPorReservaSiniestros</v>
      </c>
      <c r="H1620" t="str">
        <f t="shared" si="153"/>
        <v>cl-cs</v>
      </c>
      <c r="I1620" t="str">
        <f t="shared" si="154"/>
        <v>OtrosConceptosPorReservaSiniestros</v>
      </c>
      <c r="J1620" t="str">
        <f t="shared" si="151"/>
        <v>concepto</v>
      </c>
      <c r="K1620" t="str">
        <f t="shared" si="152"/>
        <v>credit</v>
      </c>
      <c r="L1620" t="str">
        <f t="shared" si="155"/>
        <v>insert into dbax_defi_conc (pref_conc, codi_conc, tipo_conc, tipo_peri, tipo_valo, tipo_cuen) values ('cl-cs','OtrosConceptosPorReservaSiniestros','concepto','duration','xbrli:monetaryItemType','credit')</v>
      </c>
    </row>
    <row r="1621" spans="1:12" x14ac:dyDescent="0.25">
      <c r="A1621" t="s">
        <v>1562</v>
      </c>
      <c r="B1621" t="s">
        <v>303</v>
      </c>
      <c r="C1621" t="s">
        <v>304</v>
      </c>
      <c r="D1621" t="s">
        <v>305</v>
      </c>
      <c r="E1621" t="s">
        <v>306</v>
      </c>
      <c r="F1621" t="s">
        <v>78</v>
      </c>
      <c r="G1621" s="1" t="str">
        <f t="shared" si="150"/>
        <v>cl-cs_OtrosSOAPMiembro</v>
      </c>
      <c r="H1621" t="str">
        <f t="shared" si="153"/>
        <v>cl-cs</v>
      </c>
      <c r="I1621" t="str">
        <f t="shared" si="154"/>
        <v>OtrosSOAPMiembro</v>
      </c>
      <c r="J1621" t="str">
        <f t="shared" si="151"/>
        <v>concepto</v>
      </c>
      <c r="K1621" t="str">
        <f t="shared" si="152"/>
        <v>abstract</v>
      </c>
      <c r="L1621" t="str">
        <f t="shared" si="155"/>
        <v>insert into dbax_defi_conc (pref_conc, codi_conc, tipo_conc, tipo_peri, tipo_valo, tipo_cuen) values ('cl-cs','OtrosSOAPMiembro','concepto','duration','nonnum:domainItemType','abstract')</v>
      </c>
    </row>
    <row r="1622" spans="1:12" x14ac:dyDescent="0.25">
      <c r="A1622" t="s">
        <v>1563</v>
      </c>
      <c r="B1622" t="s">
        <v>303</v>
      </c>
      <c r="C1622" t="s">
        <v>304</v>
      </c>
      <c r="D1622" t="s">
        <v>490</v>
      </c>
      <c r="E1622" t="s">
        <v>349</v>
      </c>
      <c r="F1622" t="s">
        <v>78</v>
      </c>
      <c r="G1622" s="1" t="str">
        <f t="shared" si="150"/>
        <v>cl-cs_PersonasALasQueSePagoOPagaraSoloGastosHospitalYOtros</v>
      </c>
      <c r="H1622" t="str">
        <f t="shared" si="153"/>
        <v>cl-cs</v>
      </c>
      <c r="I1622" t="str">
        <f t="shared" si="154"/>
        <v>PersonasALasQueSePagoOPagaraSoloGastosHospitalYOtros</v>
      </c>
      <c r="J1622" t="str">
        <f t="shared" si="151"/>
        <v>concepto</v>
      </c>
      <c r="K1622" t="str">
        <f t="shared" si="152"/>
        <v/>
      </c>
      <c r="L1622" t="str">
        <f t="shared" si="155"/>
        <v>insert into dbax_defi_conc (pref_conc, codi_conc, tipo_conc, tipo_peri, tipo_valo, tipo_cuen) values ('cl-cs','PersonasALasQueSePagoOPagaraSoloGastosHospitalYOtros','concepto','duration','xbrli:decimalItemType','')</v>
      </c>
    </row>
    <row r="1623" spans="1:12" x14ac:dyDescent="0.25">
      <c r="A1623" t="s">
        <v>1564</v>
      </c>
      <c r="B1623" t="s">
        <v>303</v>
      </c>
      <c r="C1623" t="s">
        <v>304</v>
      </c>
      <c r="D1623" t="s">
        <v>490</v>
      </c>
      <c r="E1623" t="s">
        <v>349</v>
      </c>
      <c r="F1623" t="s">
        <v>78</v>
      </c>
      <c r="G1623" s="1" t="str">
        <f t="shared" si="150"/>
        <v>cl-cs_PersonasConIncapacidadPermanenteParcial</v>
      </c>
      <c r="H1623" t="str">
        <f t="shared" si="153"/>
        <v>cl-cs</v>
      </c>
      <c r="I1623" t="str">
        <f t="shared" si="154"/>
        <v>PersonasConIncapacidadPermanenteParcial</v>
      </c>
      <c r="J1623" t="str">
        <f t="shared" si="151"/>
        <v>concepto</v>
      </c>
      <c r="K1623" t="str">
        <f t="shared" si="152"/>
        <v/>
      </c>
      <c r="L1623" t="str">
        <f t="shared" si="155"/>
        <v>insert into dbax_defi_conc (pref_conc, codi_conc, tipo_conc, tipo_peri, tipo_valo, tipo_cuen) values ('cl-cs','PersonasConIncapacidadPermanenteParcial','concepto','duration','xbrli:decimalItemType','')</v>
      </c>
    </row>
    <row r="1624" spans="1:12" x14ac:dyDescent="0.25">
      <c r="A1624" t="s">
        <v>1565</v>
      </c>
      <c r="B1624" t="s">
        <v>303</v>
      </c>
      <c r="C1624" t="s">
        <v>304</v>
      </c>
      <c r="D1624" t="s">
        <v>490</v>
      </c>
      <c r="E1624" t="s">
        <v>349</v>
      </c>
      <c r="F1624" t="s">
        <v>78</v>
      </c>
      <c r="G1624" s="1" t="str">
        <f t="shared" si="150"/>
        <v>cl-cs_PersonasConIncapacidadPermanenteTotal</v>
      </c>
      <c r="H1624" t="str">
        <f t="shared" si="153"/>
        <v>cl-cs</v>
      </c>
      <c r="I1624" t="str">
        <f t="shared" si="154"/>
        <v>PersonasConIncapacidadPermanenteTotal</v>
      </c>
      <c r="J1624" t="str">
        <f t="shared" si="151"/>
        <v>concepto</v>
      </c>
      <c r="K1624" t="str">
        <f t="shared" si="152"/>
        <v/>
      </c>
      <c r="L1624" t="str">
        <f t="shared" si="155"/>
        <v>insert into dbax_defi_conc (pref_conc, codi_conc, tipo_conc, tipo_peri, tipo_valo, tipo_cuen) values ('cl-cs','PersonasConIncapacidadPermanenteTotal','concepto','duration','xbrli:decimalItemType','')</v>
      </c>
    </row>
    <row r="1625" spans="1:12" x14ac:dyDescent="0.25">
      <c r="A1625" t="s">
        <v>1566</v>
      </c>
      <c r="B1625" t="s">
        <v>303</v>
      </c>
      <c r="C1625" t="s">
        <v>304</v>
      </c>
      <c r="D1625" t="s">
        <v>490</v>
      </c>
      <c r="E1625" t="s">
        <v>349</v>
      </c>
      <c r="F1625" t="s">
        <v>78</v>
      </c>
      <c r="G1625" s="1" t="str">
        <f t="shared" si="150"/>
        <v>cl-cs_PersonasSiniestradas</v>
      </c>
      <c r="H1625" t="str">
        <f t="shared" si="153"/>
        <v>cl-cs</v>
      </c>
      <c r="I1625" t="str">
        <f t="shared" si="154"/>
        <v>PersonasSiniestradas</v>
      </c>
      <c r="J1625" t="str">
        <f t="shared" si="151"/>
        <v>concepto</v>
      </c>
      <c r="K1625" t="str">
        <f t="shared" si="152"/>
        <v/>
      </c>
      <c r="L1625" t="str">
        <f t="shared" si="155"/>
        <v>insert into dbax_defi_conc (pref_conc, codi_conc, tipo_conc, tipo_peri, tipo_valo, tipo_cuen) values ('cl-cs','PersonasSiniestradas','concepto','duration','xbrli:decimalItemType','')</v>
      </c>
    </row>
    <row r="1626" spans="1:12" x14ac:dyDescent="0.25">
      <c r="A1626" t="s">
        <v>1567</v>
      </c>
      <c r="B1626" t="s">
        <v>303</v>
      </c>
      <c r="C1626" t="s">
        <v>304</v>
      </c>
      <c r="D1626" t="s">
        <v>490</v>
      </c>
      <c r="E1626" t="s">
        <v>349</v>
      </c>
      <c r="F1626" t="s">
        <v>78</v>
      </c>
      <c r="G1626" s="1" t="str">
        <f t="shared" si="150"/>
        <v>cl-cs_PersonasSiniestrosEnRevision</v>
      </c>
      <c r="H1626" t="str">
        <f t="shared" si="153"/>
        <v>cl-cs</v>
      </c>
      <c r="I1626" t="str">
        <f t="shared" si="154"/>
        <v>PersonasSiniestrosEnRevision</v>
      </c>
      <c r="J1626" t="str">
        <f t="shared" si="151"/>
        <v>concepto</v>
      </c>
      <c r="K1626" t="str">
        <f t="shared" si="152"/>
        <v/>
      </c>
      <c r="L1626" t="str">
        <f t="shared" si="155"/>
        <v>insert into dbax_defi_conc (pref_conc, codi_conc, tipo_conc, tipo_peri, tipo_valo, tipo_cuen) values ('cl-cs','PersonasSiniestrosEnRevision','concepto','duration','xbrli:decimalItemType','')</v>
      </c>
    </row>
    <row r="1627" spans="1:12" x14ac:dyDescent="0.25">
      <c r="A1627" t="s">
        <v>1568</v>
      </c>
      <c r="B1627" t="s">
        <v>303</v>
      </c>
      <c r="C1627" t="s">
        <v>304</v>
      </c>
      <c r="D1627" t="s">
        <v>310</v>
      </c>
      <c r="E1627" t="s">
        <v>349</v>
      </c>
      <c r="F1627" t="s">
        <v>78</v>
      </c>
      <c r="G1627" s="1" t="str">
        <f t="shared" si="150"/>
        <v>cl-cs_PrimaDirectaSOAP</v>
      </c>
      <c r="H1627" t="str">
        <f t="shared" si="153"/>
        <v>cl-cs</v>
      </c>
      <c r="I1627" t="str">
        <f t="shared" si="154"/>
        <v>PrimaDirectaSOAP</v>
      </c>
      <c r="J1627" t="str">
        <f t="shared" si="151"/>
        <v>concepto</v>
      </c>
      <c r="K1627" t="str">
        <f t="shared" si="152"/>
        <v/>
      </c>
      <c r="L1627" t="str">
        <f t="shared" si="155"/>
        <v>insert into dbax_defi_conc (pref_conc, codi_conc, tipo_conc, tipo_peri, tipo_valo, tipo_cuen) values ('cl-cs','PrimaDirectaSOAP','concepto','duration','xbrli:monetaryItemType','')</v>
      </c>
    </row>
    <row r="1628" spans="1:12" x14ac:dyDescent="0.25">
      <c r="A1628" t="s">
        <v>1569</v>
      </c>
      <c r="B1628" t="s">
        <v>303</v>
      </c>
      <c r="C1628" t="s">
        <v>304</v>
      </c>
      <c r="D1628" t="s">
        <v>310</v>
      </c>
      <c r="E1628" t="s">
        <v>349</v>
      </c>
      <c r="F1628" t="s">
        <v>78</v>
      </c>
      <c r="G1628" s="1" t="str">
        <f t="shared" si="150"/>
        <v>cl-cs_PrimaPromedioVehiculoSOAP</v>
      </c>
      <c r="H1628" t="str">
        <f t="shared" si="153"/>
        <v>cl-cs</v>
      </c>
      <c r="I1628" t="str">
        <f t="shared" si="154"/>
        <v>PrimaPromedioVehiculoSOAP</v>
      </c>
      <c r="J1628" t="str">
        <f t="shared" si="151"/>
        <v>concepto</v>
      </c>
      <c r="K1628" t="str">
        <f t="shared" si="152"/>
        <v/>
      </c>
      <c r="L1628" t="str">
        <f t="shared" si="155"/>
        <v>insert into dbax_defi_conc (pref_conc, codi_conc, tipo_conc, tipo_peri, tipo_valo, tipo_cuen) values ('cl-cs','PrimaPromedioVehiculoSOAP','concepto','duration','xbrli:monetaryItemType','')</v>
      </c>
    </row>
    <row r="1629" spans="1:12" x14ac:dyDescent="0.25">
      <c r="A1629" t="s">
        <v>664</v>
      </c>
      <c r="B1629" t="s">
        <v>303</v>
      </c>
      <c r="C1629" t="s">
        <v>392</v>
      </c>
      <c r="D1629" t="s">
        <v>310</v>
      </c>
      <c r="E1629" t="s">
        <v>315</v>
      </c>
      <c r="F1629" t="s">
        <v>78</v>
      </c>
      <c r="G1629" s="1" t="str">
        <f t="shared" si="150"/>
        <v>cl-cs_ReservaDeRiesgoEnCurso</v>
      </c>
      <c r="H1629" t="str">
        <f t="shared" si="153"/>
        <v>cl-cs</v>
      </c>
      <c r="I1629" t="str">
        <f t="shared" si="154"/>
        <v>ReservaDeRiesgoEnCurso</v>
      </c>
      <c r="J1629" t="str">
        <f t="shared" si="151"/>
        <v>concepto</v>
      </c>
      <c r="K1629" t="str">
        <f t="shared" si="152"/>
        <v>credit</v>
      </c>
      <c r="L1629" t="str">
        <f t="shared" si="155"/>
        <v>insert into dbax_defi_conc (pref_conc, codi_conc, tipo_conc, tipo_peri, tipo_valo, tipo_cuen) values ('cl-cs','ReservaDeRiesgoEnCurso','concepto','instant','xbrli:monetaryItemType','credit')</v>
      </c>
    </row>
    <row r="1630" spans="1:12" x14ac:dyDescent="0.25">
      <c r="A1630" t="s">
        <v>664</v>
      </c>
      <c r="B1630" t="s">
        <v>303</v>
      </c>
      <c r="C1630" t="s">
        <v>392</v>
      </c>
      <c r="D1630" t="s">
        <v>310</v>
      </c>
      <c r="E1630" t="s">
        <v>315</v>
      </c>
      <c r="F1630" t="s">
        <v>78</v>
      </c>
      <c r="G1630" s="1" t="str">
        <f t="shared" si="150"/>
        <v>cl-cs_ReservaDeRiesgoEnCurso</v>
      </c>
      <c r="H1630" t="str">
        <f t="shared" si="153"/>
        <v>cl-cs</v>
      </c>
      <c r="I1630" t="str">
        <f t="shared" si="154"/>
        <v>ReservaDeRiesgoEnCurso</v>
      </c>
      <c r="J1630" t="str">
        <f t="shared" si="151"/>
        <v>concepto</v>
      </c>
      <c r="K1630" t="str">
        <f t="shared" si="152"/>
        <v>credit</v>
      </c>
      <c r="L1630" t="str">
        <f t="shared" si="155"/>
        <v>insert into dbax_defi_conc (pref_conc, codi_conc, tipo_conc, tipo_peri, tipo_valo, tipo_cuen) values ('cl-cs','ReservaDeRiesgoEnCurso','concepto','instant','xbrli:monetaryItemType','credit')</v>
      </c>
    </row>
    <row r="1631" spans="1:12" x14ac:dyDescent="0.25">
      <c r="A1631" t="s">
        <v>387</v>
      </c>
      <c r="B1631" t="s">
        <v>303</v>
      </c>
      <c r="C1631" t="s">
        <v>304</v>
      </c>
      <c r="D1631" t="s">
        <v>317</v>
      </c>
      <c r="E1631" t="s">
        <v>306</v>
      </c>
      <c r="F1631" t="s">
        <v>78</v>
      </c>
      <c r="G1631" s="1" t="str">
        <f t="shared" si="150"/>
        <v>cl-cs_ReservaDeRiesgoEnCursoSinopsis</v>
      </c>
      <c r="H1631" t="str">
        <f t="shared" si="153"/>
        <v>cl-cs</v>
      </c>
      <c r="I1631" t="str">
        <f t="shared" si="154"/>
        <v>ReservaDeRiesgoEnCursoSinopsis</v>
      </c>
      <c r="J1631" t="str">
        <f t="shared" si="151"/>
        <v>concepto</v>
      </c>
      <c r="K1631" t="str">
        <f t="shared" si="152"/>
        <v>abstract</v>
      </c>
      <c r="L1631" t="str">
        <f t="shared" si="155"/>
        <v>insert into dbax_defi_conc (pref_conc, codi_conc, tipo_conc, tipo_peri, tipo_valo, tipo_cuen) values ('cl-cs','ReservaDeRiesgoEnCursoSinopsis','concepto','duration','xbrli:stringItemType','abstract')</v>
      </c>
    </row>
    <row r="1632" spans="1:12" x14ac:dyDescent="0.25">
      <c r="A1632" t="s">
        <v>665</v>
      </c>
      <c r="B1632" t="s">
        <v>303</v>
      </c>
      <c r="C1632" t="s">
        <v>392</v>
      </c>
      <c r="D1632" t="s">
        <v>310</v>
      </c>
      <c r="E1632" t="s">
        <v>315</v>
      </c>
      <c r="F1632" t="s">
        <v>78</v>
      </c>
      <c r="G1632" s="1" t="str">
        <f t="shared" si="150"/>
        <v>cl-cs_ReservaDeSiniestros</v>
      </c>
      <c r="H1632" t="str">
        <f t="shared" si="153"/>
        <v>cl-cs</v>
      </c>
      <c r="I1632" t="str">
        <f t="shared" si="154"/>
        <v>ReservaDeSiniestros</v>
      </c>
      <c r="J1632" t="str">
        <f t="shared" si="151"/>
        <v>concepto</v>
      </c>
      <c r="K1632" t="str">
        <f t="shared" si="152"/>
        <v>credit</v>
      </c>
      <c r="L1632" t="str">
        <f t="shared" si="155"/>
        <v>insert into dbax_defi_conc (pref_conc, codi_conc, tipo_conc, tipo_peri, tipo_valo, tipo_cuen) values ('cl-cs','ReservaDeSiniestros','concepto','instant','xbrli:monetaryItemType','credit')</v>
      </c>
    </row>
    <row r="1633" spans="1:12" x14ac:dyDescent="0.25">
      <c r="A1633" t="s">
        <v>665</v>
      </c>
      <c r="B1633" t="s">
        <v>303</v>
      </c>
      <c r="C1633" t="s">
        <v>392</v>
      </c>
      <c r="D1633" t="s">
        <v>310</v>
      </c>
      <c r="E1633" t="s">
        <v>315</v>
      </c>
      <c r="F1633" t="s">
        <v>78</v>
      </c>
      <c r="G1633" s="1" t="str">
        <f t="shared" si="150"/>
        <v>cl-cs_ReservaDeSiniestros</v>
      </c>
      <c r="H1633" t="str">
        <f t="shared" si="153"/>
        <v>cl-cs</v>
      </c>
      <c r="I1633" t="str">
        <f t="shared" si="154"/>
        <v>ReservaDeSiniestros</v>
      </c>
      <c r="J1633" t="str">
        <f t="shared" si="151"/>
        <v>concepto</v>
      </c>
      <c r="K1633" t="str">
        <f t="shared" si="152"/>
        <v>credit</v>
      </c>
      <c r="L1633" t="str">
        <f t="shared" si="155"/>
        <v>insert into dbax_defi_conc (pref_conc, codi_conc, tipo_conc, tipo_peri, tipo_valo, tipo_cuen) values ('cl-cs','ReservaDeSiniestros','concepto','instant','xbrli:monetaryItemType','credit')</v>
      </c>
    </row>
    <row r="1634" spans="1:12" x14ac:dyDescent="0.25">
      <c r="A1634" t="s">
        <v>1570</v>
      </c>
      <c r="B1634" t="s">
        <v>303</v>
      </c>
      <c r="C1634" t="s">
        <v>304</v>
      </c>
      <c r="D1634" t="s">
        <v>317</v>
      </c>
      <c r="E1634" t="s">
        <v>306</v>
      </c>
      <c r="F1634" t="s">
        <v>78</v>
      </c>
      <c r="G1634" s="1" t="str">
        <f t="shared" si="150"/>
        <v>cl-cs_ReservaDeSiniestrosPartidas</v>
      </c>
      <c r="H1634" t="str">
        <f t="shared" si="153"/>
        <v>cl-cs</v>
      </c>
      <c r="I1634" t="str">
        <f t="shared" si="154"/>
        <v>ReservaDeSiniestrosPartidas</v>
      </c>
      <c r="J1634" t="str">
        <f t="shared" si="151"/>
        <v>concepto</v>
      </c>
      <c r="K1634" t="str">
        <f t="shared" si="152"/>
        <v>abstract</v>
      </c>
      <c r="L1634" t="str">
        <f t="shared" si="155"/>
        <v>insert into dbax_defi_conc (pref_conc, codi_conc, tipo_conc, tipo_peri, tipo_valo, tipo_cuen) values ('cl-cs','ReservaDeSiniestrosPartidas','concepto','duration','xbrli:stringItemType','abstract')</v>
      </c>
    </row>
    <row r="1635" spans="1:12" x14ac:dyDescent="0.25">
      <c r="A1635" t="s">
        <v>1571</v>
      </c>
      <c r="B1635" t="s">
        <v>303</v>
      </c>
      <c r="C1635" t="s">
        <v>304</v>
      </c>
      <c r="D1635" t="s">
        <v>317</v>
      </c>
      <c r="E1635" t="s">
        <v>306</v>
      </c>
      <c r="F1635" t="s">
        <v>78</v>
      </c>
      <c r="G1635" s="1" t="str">
        <f t="shared" si="150"/>
        <v>cl-cs_ReservaDeSiniestrosSinopsis</v>
      </c>
      <c r="H1635" t="str">
        <f t="shared" si="153"/>
        <v>cl-cs</v>
      </c>
      <c r="I1635" t="str">
        <f t="shared" si="154"/>
        <v>ReservaDeSiniestrosSinopsis</v>
      </c>
      <c r="J1635" t="str">
        <f t="shared" si="151"/>
        <v>concepto</v>
      </c>
      <c r="K1635" t="str">
        <f t="shared" si="152"/>
        <v>abstract</v>
      </c>
      <c r="L1635" t="str">
        <f t="shared" si="155"/>
        <v>insert into dbax_defi_conc (pref_conc, codi_conc, tipo_conc, tipo_peri, tipo_valo, tipo_cuen) values ('cl-cs','ReservaDeSiniestrosSinopsis','concepto','duration','xbrli:stringItemType','abstract')</v>
      </c>
    </row>
    <row r="1636" spans="1:12" x14ac:dyDescent="0.25">
      <c r="A1636" t="s">
        <v>1572</v>
      </c>
      <c r="B1636" t="s">
        <v>324</v>
      </c>
      <c r="C1636" t="s">
        <v>304</v>
      </c>
      <c r="D1636" t="s">
        <v>317</v>
      </c>
      <c r="E1636" t="s">
        <v>306</v>
      </c>
      <c r="F1636" t="s">
        <v>78</v>
      </c>
      <c r="G1636" s="1" t="str">
        <f t="shared" si="150"/>
        <v>cl-cs_ReservaDeSiniestrosTabla</v>
      </c>
      <c r="H1636" t="str">
        <f t="shared" si="153"/>
        <v>cl-cs</v>
      </c>
      <c r="I1636" t="str">
        <f t="shared" si="154"/>
        <v>ReservaDeSiniestrosTabla</v>
      </c>
      <c r="J1636" t="str">
        <f t="shared" si="151"/>
        <v>hipercubo</v>
      </c>
      <c r="K1636" t="str">
        <f t="shared" si="152"/>
        <v>abstract</v>
      </c>
      <c r="L1636" t="str">
        <f t="shared" si="155"/>
        <v>insert into dbax_defi_conc (pref_conc, codi_conc, tipo_conc, tipo_peri, tipo_valo, tipo_cuen) values ('cl-cs','ReservaDeSiniestrosTabla','hipercubo','duration','xbrli:stringItemType','abstract')</v>
      </c>
    </row>
    <row r="1637" spans="1:12" x14ac:dyDescent="0.25">
      <c r="A1637" t="s">
        <v>1573</v>
      </c>
      <c r="B1637" t="s">
        <v>303</v>
      </c>
      <c r="C1637" t="s">
        <v>304</v>
      </c>
      <c r="D1637" t="s">
        <v>317</v>
      </c>
      <c r="E1637" t="s">
        <v>306</v>
      </c>
      <c r="F1637" t="s">
        <v>78</v>
      </c>
      <c r="G1637" s="1" t="str">
        <f t="shared" si="150"/>
        <v>cl-cs_ReservaInsuficienciaPrimasSinopsis</v>
      </c>
      <c r="H1637" t="str">
        <f t="shared" si="153"/>
        <v>cl-cs</v>
      </c>
      <c r="I1637" t="str">
        <f t="shared" si="154"/>
        <v>ReservaInsuficienciaPrimasSinopsis</v>
      </c>
      <c r="J1637" t="str">
        <f t="shared" si="151"/>
        <v>concepto</v>
      </c>
      <c r="K1637" t="str">
        <f t="shared" si="152"/>
        <v>abstract</v>
      </c>
      <c r="L1637" t="str">
        <f t="shared" si="155"/>
        <v>insert into dbax_defi_conc (pref_conc, codi_conc, tipo_conc, tipo_peri, tipo_valo, tipo_cuen) values ('cl-cs','ReservaInsuficienciaPrimasSinopsis','concepto','duration','xbrli:stringItemType','abstract')</v>
      </c>
    </row>
    <row r="1638" spans="1:12" x14ac:dyDescent="0.25">
      <c r="A1638" t="s">
        <v>1574</v>
      </c>
      <c r="B1638" t="s">
        <v>303</v>
      </c>
      <c r="C1638" t="s">
        <v>304</v>
      </c>
      <c r="D1638" t="s">
        <v>310</v>
      </c>
      <c r="E1638" t="s">
        <v>349</v>
      </c>
      <c r="F1638" t="s">
        <v>78</v>
      </c>
      <c r="G1638" s="1" t="str">
        <f t="shared" si="150"/>
        <v>cl-cs_ReservaRiesgoEnCursoPorVentaNueva</v>
      </c>
      <c r="H1638" t="str">
        <f t="shared" si="153"/>
        <v>cl-cs</v>
      </c>
      <c r="I1638" t="str">
        <f t="shared" si="154"/>
        <v>ReservaRiesgoEnCursoPorVentaNueva</v>
      </c>
      <c r="J1638" t="str">
        <f t="shared" si="151"/>
        <v>concepto</v>
      </c>
      <c r="K1638" t="str">
        <f t="shared" si="152"/>
        <v/>
      </c>
      <c r="L1638" t="str">
        <f t="shared" si="155"/>
        <v>insert into dbax_defi_conc (pref_conc, codi_conc, tipo_conc, tipo_peri, tipo_valo, tipo_cuen) values ('cl-cs','ReservaRiesgoEnCursoPorVentaNueva','concepto','duration','xbrli:monetaryItemType','')</v>
      </c>
    </row>
    <row r="1639" spans="1:12" x14ac:dyDescent="0.25">
      <c r="A1639" t="s">
        <v>1575</v>
      </c>
      <c r="B1639" t="s">
        <v>303</v>
      </c>
      <c r="C1639" t="s">
        <v>304</v>
      </c>
      <c r="D1639" t="s">
        <v>305</v>
      </c>
      <c r="E1639" t="s">
        <v>306</v>
      </c>
      <c r="F1639" t="s">
        <v>78</v>
      </c>
      <c r="G1639" s="1" t="str">
        <f t="shared" si="150"/>
        <v>cl-cs_ReservaSiniestrosMiembro</v>
      </c>
      <c r="H1639" t="str">
        <f t="shared" si="153"/>
        <v>cl-cs</v>
      </c>
      <c r="I1639" t="str">
        <f t="shared" si="154"/>
        <v>ReservaSiniestrosMiembro</v>
      </c>
      <c r="J1639" t="str">
        <f t="shared" si="151"/>
        <v>concepto</v>
      </c>
      <c r="K1639" t="str">
        <f t="shared" si="152"/>
        <v>abstract</v>
      </c>
      <c r="L1639" t="str">
        <f t="shared" si="155"/>
        <v>insert into dbax_defi_conc (pref_conc, codi_conc, tipo_conc, tipo_peri, tipo_valo, tipo_cuen) values ('cl-cs','ReservaSiniestrosMiembro','concepto','duration','nonnum:domainItemType','abstract')</v>
      </c>
    </row>
    <row r="1640" spans="1:12" x14ac:dyDescent="0.25">
      <c r="A1640" t="s">
        <v>1576</v>
      </c>
      <c r="B1640" t="s">
        <v>303</v>
      </c>
      <c r="C1640" t="s">
        <v>304</v>
      </c>
      <c r="D1640" t="s">
        <v>317</v>
      </c>
      <c r="E1640" t="s">
        <v>306</v>
      </c>
      <c r="F1640" t="s">
        <v>78</v>
      </c>
      <c r="G1640" s="1" t="str">
        <f t="shared" si="150"/>
        <v>cl-cs_ReservasParaSegurosGeneralesSinopsis</v>
      </c>
      <c r="H1640" t="str">
        <f t="shared" si="153"/>
        <v>cl-cs</v>
      </c>
      <c r="I1640" t="str">
        <f t="shared" si="154"/>
        <v>ReservasParaSegurosGeneralesSinopsis</v>
      </c>
      <c r="J1640" t="str">
        <f t="shared" si="151"/>
        <v>concepto</v>
      </c>
      <c r="K1640" t="str">
        <f t="shared" si="152"/>
        <v>abstract</v>
      </c>
      <c r="L1640" t="str">
        <f t="shared" si="155"/>
        <v>insert into dbax_defi_conc (pref_conc, codi_conc, tipo_conc, tipo_peri, tipo_valo, tipo_cuen) values ('cl-cs','ReservasParaSegurosGeneralesSinopsis','concepto','duration','xbrli:stringItemType','abstract')</v>
      </c>
    </row>
    <row r="1641" spans="1:12" x14ac:dyDescent="0.25">
      <c r="A1641" t="s">
        <v>1577</v>
      </c>
      <c r="B1641" t="s">
        <v>303</v>
      </c>
      <c r="C1641" t="s">
        <v>304</v>
      </c>
      <c r="D1641" t="s">
        <v>490</v>
      </c>
      <c r="E1641" t="s">
        <v>349</v>
      </c>
      <c r="F1641" t="s">
        <v>78</v>
      </c>
      <c r="G1641" s="1" t="str">
        <f t="shared" si="150"/>
        <v>cl-cs_SiniestrosSOAPAceptados</v>
      </c>
      <c r="H1641" t="str">
        <f t="shared" si="153"/>
        <v>cl-cs</v>
      </c>
      <c r="I1641" t="str">
        <f t="shared" si="154"/>
        <v>SiniestrosSOAPAceptados</v>
      </c>
      <c r="J1641" t="str">
        <f t="shared" si="151"/>
        <v>concepto</v>
      </c>
      <c r="K1641" t="str">
        <f t="shared" si="152"/>
        <v/>
      </c>
      <c r="L1641" t="str">
        <f t="shared" si="155"/>
        <v>insert into dbax_defi_conc (pref_conc, codi_conc, tipo_conc, tipo_peri, tipo_valo, tipo_cuen) values ('cl-cs','SiniestrosSOAPAceptados','concepto','duration','xbrli:decimalItemType','')</v>
      </c>
    </row>
    <row r="1642" spans="1:12" x14ac:dyDescent="0.25">
      <c r="A1642" t="s">
        <v>1578</v>
      </c>
      <c r="B1642" t="s">
        <v>303</v>
      </c>
      <c r="C1642" t="s">
        <v>304</v>
      </c>
      <c r="D1642" t="s">
        <v>490</v>
      </c>
      <c r="E1642" t="s">
        <v>349</v>
      </c>
      <c r="F1642" t="s">
        <v>78</v>
      </c>
      <c r="G1642" s="1" t="str">
        <f t="shared" si="150"/>
        <v>cl-cs_SiniestrosSOAPDenunciados</v>
      </c>
      <c r="H1642" t="str">
        <f t="shared" si="153"/>
        <v>cl-cs</v>
      </c>
      <c r="I1642" t="str">
        <f t="shared" si="154"/>
        <v>SiniestrosSOAPDenunciados</v>
      </c>
      <c r="J1642" t="str">
        <f t="shared" si="151"/>
        <v>concepto</v>
      </c>
      <c r="K1642" t="str">
        <f t="shared" si="152"/>
        <v/>
      </c>
      <c r="L1642" t="str">
        <f t="shared" si="155"/>
        <v>insert into dbax_defi_conc (pref_conc, codi_conc, tipo_conc, tipo_peri, tipo_valo, tipo_cuen) values ('cl-cs','SiniestrosSOAPDenunciados','concepto','duration','xbrli:decimalItemType','')</v>
      </c>
    </row>
    <row r="1643" spans="1:12" x14ac:dyDescent="0.25">
      <c r="A1643" t="s">
        <v>1579</v>
      </c>
      <c r="B1643" t="s">
        <v>303</v>
      </c>
      <c r="C1643" t="s">
        <v>304</v>
      </c>
      <c r="D1643" t="s">
        <v>490</v>
      </c>
      <c r="E1643" t="s">
        <v>349</v>
      </c>
      <c r="F1643" t="s">
        <v>78</v>
      </c>
      <c r="G1643" s="1" t="str">
        <f t="shared" si="150"/>
        <v>cl-cs_SiniestrosSOAPEnRevision</v>
      </c>
      <c r="H1643" t="str">
        <f t="shared" si="153"/>
        <v>cl-cs</v>
      </c>
      <c r="I1643" t="str">
        <f t="shared" si="154"/>
        <v>SiniestrosSOAPEnRevision</v>
      </c>
      <c r="J1643" t="str">
        <f t="shared" si="151"/>
        <v>concepto</v>
      </c>
      <c r="K1643" t="str">
        <f t="shared" si="152"/>
        <v/>
      </c>
      <c r="L1643" t="str">
        <f t="shared" si="155"/>
        <v>insert into dbax_defi_conc (pref_conc, codi_conc, tipo_conc, tipo_peri, tipo_valo, tipo_cuen) values ('cl-cs','SiniestrosSOAPEnRevision','concepto','duration','xbrli:decimalItemType','')</v>
      </c>
    </row>
    <row r="1644" spans="1:12" x14ac:dyDescent="0.25">
      <c r="A1644" t="s">
        <v>1580</v>
      </c>
      <c r="B1644" t="s">
        <v>303</v>
      </c>
      <c r="C1644" t="s">
        <v>304</v>
      </c>
      <c r="D1644" t="s">
        <v>490</v>
      </c>
      <c r="E1644" t="s">
        <v>349</v>
      </c>
      <c r="F1644" t="s">
        <v>78</v>
      </c>
      <c r="G1644" s="1" t="str">
        <f t="shared" si="150"/>
        <v>cl-cs_SiniestrosSOAPPagados</v>
      </c>
      <c r="H1644" t="str">
        <f t="shared" si="153"/>
        <v>cl-cs</v>
      </c>
      <c r="I1644" t="str">
        <f t="shared" si="154"/>
        <v>SiniestrosSOAPPagados</v>
      </c>
      <c r="J1644" t="str">
        <f t="shared" si="151"/>
        <v>concepto</v>
      </c>
      <c r="K1644" t="str">
        <f t="shared" si="152"/>
        <v/>
      </c>
      <c r="L1644" t="str">
        <f t="shared" si="155"/>
        <v>insert into dbax_defi_conc (pref_conc, codi_conc, tipo_conc, tipo_peri, tipo_valo, tipo_cuen) values ('cl-cs','SiniestrosSOAPPagados','concepto','duration','xbrli:decimalItemType','')</v>
      </c>
    </row>
    <row r="1645" spans="1:12" x14ac:dyDescent="0.25">
      <c r="A1645" t="s">
        <v>1581</v>
      </c>
      <c r="B1645" t="s">
        <v>303</v>
      </c>
      <c r="C1645" t="s">
        <v>304</v>
      </c>
      <c r="D1645" t="s">
        <v>310</v>
      </c>
      <c r="E1645" t="s">
        <v>349</v>
      </c>
      <c r="F1645" t="s">
        <v>78</v>
      </c>
      <c r="G1645" s="1" t="str">
        <f t="shared" si="150"/>
        <v>cl-cs_SiniestrosSOAPPagadosDirectos</v>
      </c>
      <c r="H1645" t="str">
        <f t="shared" si="153"/>
        <v>cl-cs</v>
      </c>
      <c r="I1645" t="str">
        <f t="shared" si="154"/>
        <v>SiniestrosSOAPPagadosDirectos</v>
      </c>
      <c r="J1645" t="str">
        <f t="shared" si="151"/>
        <v>concepto</v>
      </c>
      <c r="K1645" t="str">
        <f t="shared" si="152"/>
        <v/>
      </c>
      <c r="L1645" t="str">
        <f t="shared" si="155"/>
        <v>insert into dbax_defi_conc (pref_conc, codi_conc, tipo_conc, tipo_peri, tipo_valo, tipo_cuen) values ('cl-cs','SiniestrosSOAPPagadosDirectos','concepto','duration','xbrli:monetaryItemType','')</v>
      </c>
    </row>
    <row r="1646" spans="1:12" x14ac:dyDescent="0.25">
      <c r="A1646" t="s">
        <v>1582</v>
      </c>
      <c r="B1646" t="s">
        <v>303</v>
      </c>
      <c r="C1646" t="s">
        <v>304</v>
      </c>
      <c r="D1646" t="s">
        <v>317</v>
      </c>
      <c r="E1646" t="s">
        <v>306</v>
      </c>
      <c r="F1646" t="s">
        <v>78</v>
      </c>
      <c r="G1646" s="1" t="str">
        <f t="shared" si="150"/>
        <v>cl-cs_SiniestrosSOAPPagadosDirectosReferidoASiniestrosDenunciadosEnRevisionOAceptadosSinopsis</v>
      </c>
      <c r="H1646" t="str">
        <f t="shared" si="153"/>
        <v>cl-cs</v>
      </c>
      <c r="I1646" t="str">
        <f t="shared" si="154"/>
        <v>SiniestrosSOAPPagadosDirectosReferidoASiniestrosDenunciadosEnRevisionOAceptadosSinopsis</v>
      </c>
      <c r="J1646" t="str">
        <f t="shared" si="151"/>
        <v>concepto</v>
      </c>
      <c r="K1646" t="str">
        <f t="shared" si="152"/>
        <v>abstract</v>
      </c>
      <c r="L1646" t="str">
        <f t="shared" si="155"/>
        <v>insert into dbax_defi_conc (pref_conc, codi_conc, tipo_conc, tipo_peri, tipo_valo, tipo_cuen) values ('cl-cs','SiniestrosSOAPPagadosDirectosReferidoASiniestrosDenunciadosEnRevisionOAceptadosSinopsis','concepto','duration','xbrli:stringItemType','abstract')</v>
      </c>
    </row>
    <row r="1647" spans="1:12" x14ac:dyDescent="0.25">
      <c r="A1647" t="s">
        <v>1583</v>
      </c>
      <c r="B1647" t="s">
        <v>303</v>
      </c>
      <c r="C1647" t="s">
        <v>304</v>
      </c>
      <c r="D1647" t="s">
        <v>490</v>
      </c>
      <c r="E1647" t="s">
        <v>349</v>
      </c>
      <c r="F1647" t="s">
        <v>78</v>
      </c>
      <c r="G1647" s="1" t="str">
        <f t="shared" si="150"/>
        <v>cl-cs_SiniestrosSOAPPagadosOPorPagar</v>
      </c>
      <c r="H1647" t="str">
        <f t="shared" si="153"/>
        <v>cl-cs</v>
      </c>
      <c r="I1647" t="str">
        <f t="shared" si="154"/>
        <v>SiniestrosSOAPPagadosOPorPagar</v>
      </c>
      <c r="J1647" t="str">
        <f t="shared" si="151"/>
        <v>concepto</v>
      </c>
      <c r="K1647" t="str">
        <f t="shared" si="152"/>
        <v/>
      </c>
      <c r="L1647" t="str">
        <f t="shared" si="155"/>
        <v>insert into dbax_defi_conc (pref_conc, codi_conc, tipo_conc, tipo_peri, tipo_valo, tipo_cuen) values ('cl-cs','SiniestrosSOAPPagadosOPorPagar','concepto','duration','xbrli:decimalItemType','')</v>
      </c>
    </row>
    <row r="1648" spans="1:12" x14ac:dyDescent="0.25">
      <c r="A1648" t="s">
        <v>1584</v>
      </c>
      <c r="B1648" t="s">
        <v>303</v>
      </c>
      <c r="C1648" t="s">
        <v>304</v>
      </c>
      <c r="D1648" t="s">
        <v>490</v>
      </c>
      <c r="E1648" t="s">
        <v>349</v>
      </c>
      <c r="F1648" t="s">
        <v>78</v>
      </c>
      <c r="G1648" s="1" t="str">
        <f t="shared" si="150"/>
        <v>cl-cs_SiniestrosSOAPParcialmentePagados</v>
      </c>
      <c r="H1648" t="str">
        <f t="shared" si="153"/>
        <v>cl-cs</v>
      </c>
      <c r="I1648" t="str">
        <f t="shared" si="154"/>
        <v>SiniestrosSOAPParcialmentePagados</v>
      </c>
      <c r="J1648" t="str">
        <f t="shared" si="151"/>
        <v>concepto</v>
      </c>
      <c r="K1648" t="str">
        <f t="shared" si="152"/>
        <v/>
      </c>
      <c r="L1648" t="str">
        <f t="shared" si="155"/>
        <v>insert into dbax_defi_conc (pref_conc, codi_conc, tipo_conc, tipo_peri, tipo_valo, tipo_cuen) values ('cl-cs','SiniestrosSOAPParcialmentePagados','concepto','duration','xbrli:decimalItemType','')</v>
      </c>
    </row>
    <row r="1649" spans="1:12" x14ac:dyDescent="0.25">
      <c r="A1649" t="s">
        <v>1585</v>
      </c>
      <c r="B1649" t="s">
        <v>303</v>
      </c>
      <c r="C1649" t="s">
        <v>304</v>
      </c>
      <c r="D1649" t="s">
        <v>490</v>
      </c>
      <c r="E1649" t="s">
        <v>349</v>
      </c>
      <c r="F1649" t="s">
        <v>78</v>
      </c>
      <c r="G1649" s="1" t="str">
        <f t="shared" si="150"/>
        <v>cl-cs_SiniestrosSOAPPorPagar</v>
      </c>
      <c r="H1649" t="str">
        <f t="shared" si="153"/>
        <v>cl-cs</v>
      </c>
      <c r="I1649" t="str">
        <f t="shared" si="154"/>
        <v>SiniestrosSOAPPorPagar</v>
      </c>
      <c r="J1649" t="str">
        <f t="shared" si="151"/>
        <v>concepto</v>
      </c>
      <c r="K1649" t="str">
        <f t="shared" si="152"/>
        <v/>
      </c>
      <c r="L1649" t="str">
        <f t="shared" si="155"/>
        <v>insert into dbax_defi_conc (pref_conc, codi_conc, tipo_conc, tipo_peri, tipo_valo, tipo_cuen) values ('cl-cs','SiniestrosSOAPPorPagar','concepto','duration','xbrli:decimalItemType','')</v>
      </c>
    </row>
    <row r="1650" spans="1:12" x14ac:dyDescent="0.25">
      <c r="A1650" t="s">
        <v>1586</v>
      </c>
      <c r="B1650" t="s">
        <v>303</v>
      </c>
      <c r="C1650" t="s">
        <v>304</v>
      </c>
      <c r="D1650" t="s">
        <v>490</v>
      </c>
      <c r="E1650" t="s">
        <v>349</v>
      </c>
      <c r="F1650" t="s">
        <v>78</v>
      </c>
      <c r="G1650" s="1" t="str">
        <f t="shared" si="150"/>
        <v>cl-cs_SiniestrosSOAPRechazados</v>
      </c>
      <c r="H1650" t="str">
        <f t="shared" si="153"/>
        <v>cl-cs</v>
      </c>
      <c r="I1650" t="str">
        <f t="shared" si="154"/>
        <v>SiniestrosSOAPRechazados</v>
      </c>
      <c r="J1650" t="str">
        <f t="shared" si="151"/>
        <v>concepto</v>
      </c>
      <c r="K1650" t="str">
        <f t="shared" si="152"/>
        <v/>
      </c>
      <c r="L1650" t="str">
        <f t="shared" si="155"/>
        <v>insert into dbax_defi_conc (pref_conc, codi_conc, tipo_conc, tipo_peri, tipo_valo, tipo_cuen) values ('cl-cs','SiniestrosSOAPRechazados','concepto','duration','xbrli:decimalItemType','')</v>
      </c>
    </row>
    <row r="1651" spans="1:12" x14ac:dyDescent="0.25">
      <c r="A1651" t="s">
        <v>1587</v>
      </c>
      <c r="B1651" t="s">
        <v>303</v>
      </c>
      <c r="C1651" t="s">
        <v>304</v>
      </c>
      <c r="D1651" t="s">
        <v>317</v>
      </c>
      <c r="E1651" t="s">
        <v>306</v>
      </c>
      <c r="F1651" t="s">
        <v>78</v>
      </c>
      <c r="G1651" s="1" t="str">
        <f t="shared" si="150"/>
        <v>cl-cs_SOAPSinopsis</v>
      </c>
      <c r="H1651" t="str">
        <f t="shared" si="153"/>
        <v>cl-cs</v>
      </c>
      <c r="I1651" t="str">
        <f t="shared" si="154"/>
        <v>SOAPSinopsis</v>
      </c>
      <c r="J1651" t="str">
        <f t="shared" si="151"/>
        <v>concepto</v>
      </c>
      <c r="K1651" t="str">
        <f t="shared" si="152"/>
        <v>abstract</v>
      </c>
      <c r="L1651" t="str">
        <f t="shared" si="155"/>
        <v>insert into dbax_defi_conc (pref_conc, codi_conc, tipo_conc, tipo_peri, tipo_valo, tipo_cuen) values ('cl-cs','SOAPSinopsis','concepto','duration','xbrli:stringItemType','abstract')</v>
      </c>
    </row>
    <row r="1652" spans="1:12" x14ac:dyDescent="0.25">
      <c r="A1652" t="s">
        <v>1588</v>
      </c>
      <c r="B1652" t="s">
        <v>303</v>
      </c>
      <c r="C1652" t="s">
        <v>304</v>
      </c>
      <c r="D1652" t="s">
        <v>305</v>
      </c>
      <c r="E1652" t="s">
        <v>306</v>
      </c>
      <c r="F1652" t="s">
        <v>78</v>
      </c>
      <c r="G1652" s="1" t="str">
        <f t="shared" si="150"/>
        <v>cl-cs_TaxisSOAPMiembro</v>
      </c>
      <c r="H1652" t="str">
        <f t="shared" si="153"/>
        <v>cl-cs</v>
      </c>
      <c r="I1652" t="str">
        <f t="shared" si="154"/>
        <v>TaxisSOAPMiembro</v>
      </c>
      <c r="J1652" t="str">
        <f t="shared" si="151"/>
        <v>concepto</v>
      </c>
      <c r="K1652" t="str">
        <f t="shared" si="152"/>
        <v>abstract</v>
      </c>
      <c r="L1652" t="str">
        <f t="shared" si="155"/>
        <v>insert into dbax_defi_conc (pref_conc, codi_conc, tipo_conc, tipo_peri, tipo_valo, tipo_cuen) values ('cl-cs','TaxisSOAPMiembro','concepto','duration','nonnum:domainItemType','abstract')</v>
      </c>
    </row>
    <row r="1653" spans="1:12" x14ac:dyDescent="0.25">
      <c r="A1653" t="s">
        <v>1589</v>
      </c>
      <c r="B1653" t="s">
        <v>330</v>
      </c>
      <c r="C1653" t="s">
        <v>304</v>
      </c>
      <c r="D1653" t="s">
        <v>317</v>
      </c>
      <c r="E1653" t="s">
        <v>306</v>
      </c>
      <c r="F1653" t="s">
        <v>78</v>
      </c>
      <c r="G1653" s="1" t="str">
        <f t="shared" si="150"/>
        <v>cl-cs_VehiculosSOAPEje</v>
      </c>
      <c r="H1653" t="str">
        <f t="shared" si="153"/>
        <v>cl-cs</v>
      </c>
      <c r="I1653" t="str">
        <f t="shared" si="154"/>
        <v>VehiculosSOAPEje</v>
      </c>
      <c r="J1653" t="str">
        <f t="shared" si="151"/>
        <v>dimension</v>
      </c>
      <c r="K1653" t="str">
        <f t="shared" si="152"/>
        <v>abstract</v>
      </c>
      <c r="L1653" t="str">
        <f t="shared" si="155"/>
        <v>insert into dbax_defi_conc (pref_conc, codi_conc, tipo_conc, tipo_peri, tipo_valo, tipo_cuen) values ('cl-cs','VehiculosSOAPEje','dimension','duration','xbrli:stringItemType','abstract')</v>
      </c>
    </row>
    <row r="1654" spans="1:12" x14ac:dyDescent="0.25">
      <c r="A1654" t="s">
        <v>1590</v>
      </c>
      <c r="B1654" t="s">
        <v>303</v>
      </c>
      <c r="C1654" t="s">
        <v>304</v>
      </c>
      <c r="D1654" t="s">
        <v>305</v>
      </c>
      <c r="E1654" t="s">
        <v>306</v>
      </c>
      <c r="F1654" t="s">
        <v>78</v>
      </c>
      <c r="G1654" s="1" t="str">
        <f t="shared" si="150"/>
        <v>cl-cs_VehiculosSOAPMiembro</v>
      </c>
      <c r="H1654" t="str">
        <f t="shared" si="153"/>
        <v>cl-cs</v>
      </c>
      <c r="I1654" t="str">
        <f t="shared" si="154"/>
        <v>VehiculosSOAPMiembro</v>
      </c>
      <c r="J1654" t="str">
        <f t="shared" si="151"/>
        <v>concepto</v>
      </c>
      <c r="K1654" t="str">
        <f t="shared" si="152"/>
        <v>abstract</v>
      </c>
      <c r="L1654" t="str">
        <f t="shared" si="155"/>
        <v>insert into dbax_defi_conc (pref_conc, codi_conc, tipo_conc, tipo_peri, tipo_valo, tipo_cuen) values ('cl-cs','VehiculosSOAPMiembro','concepto','duration','nonnum:domainItemType','abstract')</v>
      </c>
    </row>
    <row r="1655" spans="1:12" x14ac:dyDescent="0.25">
      <c r="A1655" t="s">
        <v>1591</v>
      </c>
      <c r="B1655" t="s">
        <v>303</v>
      </c>
      <c r="C1655" t="s">
        <v>304</v>
      </c>
      <c r="D1655" t="s">
        <v>310</v>
      </c>
      <c r="E1655" t="s">
        <v>349</v>
      </c>
      <c r="F1655" t="s">
        <v>78</v>
      </c>
      <c r="G1655" s="1" t="str">
        <f t="shared" si="150"/>
        <v>cl-cs_AjustePorTasaInteresSeguroInvalidezSobrevivencia</v>
      </c>
      <c r="H1655" t="str">
        <f t="shared" si="153"/>
        <v>cl-cs</v>
      </c>
      <c r="I1655" t="str">
        <f t="shared" si="154"/>
        <v>AjustePorTasaInteresSeguroInvalidezSobrevivencia</v>
      </c>
      <c r="J1655" t="str">
        <f t="shared" si="151"/>
        <v>concepto</v>
      </c>
      <c r="K1655" t="str">
        <f t="shared" si="152"/>
        <v/>
      </c>
      <c r="L1655" t="str">
        <f t="shared" si="155"/>
        <v>insert into dbax_defi_conc (pref_conc, codi_conc, tipo_conc, tipo_peri, tipo_valo, tipo_cuen) values ('cl-cs','AjustePorTasaInteresSeguroInvalidezSobrevivencia','concepto','duration','xbrli:monetaryItemType','')</v>
      </c>
    </row>
    <row r="1656" spans="1:12" x14ac:dyDescent="0.25">
      <c r="A1656" t="s">
        <v>1592</v>
      </c>
      <c r="B1656" t="s">
        <v>303</v>
      </c>
      <c r="C1656" t="s">
        <v>304</v>
      </c>
      <c r="D1656" t="s">
        <v>305</v>
      </c>
      <c r="E1656" t="s">
        <v>306</v>
      </c>
      <c r="F1656" t="s">
        <v>78</v>
      </c>
      <c r="G1656" s="1" t="str">
        <f t="shared" si="150"/>
        <v>cl-cs_AjusteReservaCalceMiembro</v>
      </c>
      <c r="H1656" t="str">
        <f t="shared" si="153"/>
        <v>cl-cs</v>
      </c>
      <c r="I1656" t="str">
        <f t="shared" si="154"/>
        <v>AjusteReservaCalceMiembro</v>
      </c>
      <c r="J1656" t="str">
        <f t="shared" si="151"/>
        <v>concepto</v>
      </c>
      <c r="K1656" t="str">
        <f t="shared" si="152"/>
        <v>abstract</v>
      </c>
      <c r="L1656" t="str">
        <f t="shared" si="155"/>
        <v>insert into dbax_defi_conc (pref_conc, codi_conc, tipo_conc, tipo_peri, tipo_valo, tipo_cuen) values ('cl-cs','AjusteReservaCalceMiembro','concepto','duration','nonnum:domainItemType','abstract')</v>
      </c>
    </row>
    <row r="1657" spans="1:12" x14ac:dyDescent="0.25">
      <c r="A1657" t="s">
        <v>1593</v>
      </c>
      <c r="B1657" t="s">
        <v>303</v>
      </c>
      <c r="C1657" t="s">
        <v>304</v>
      </c>
      <c r="D1657" t="s">
        <v>317</v>
      </c>
      <c r="E1657" t="s">
        <v>306</v>
      </c>
      <c r="F1657" t="s">
        <v>78</v>
      </c>
      <c r="G1657" s="1" t="str">
        <f t="shared" si="150"/>
        <v>cl-cs_AjusteReservaCalcePartidas</v>
      </c>
      <c r="H1657" t="str">
        <f t="shared" si="153"/>
        <v>cl-cs</v>
      </c>
      <c r="I1657" t="str">
        <f t="shared" si="154"/>
        <v>AjusteReservaCalcePartidas</v>
      </c>
      <c r="J1657" t="str">
        <f t="shared" si="151"/>
        <v>concepto</v>
      </c>
      <c r="K1657" t="str">
        <f t="shared" si="152"/>
        <v>abstract</v>
      </c>
      <c r="L1657" t="str">
        <f t="shared" si="155"/>
        <v>insert into dbax_defi_conc (pref_conc, codi_conc, tipo_conc, tipo_peri, tipo_valo, tipo_cuen) values ('cl-cs','AjusteReservaCalcePartidas','concepto','duration','xbrli:stringItemType','abstract')</v>
      </c>
    </row>
    <row r="1658" spans="1:12" x14ac:dyDescent="0.25">
      <c r="A1658" t="s">
        <v>1594</v>
      </c>
      <c r="B1658" t="s">
        <v>303</v>
      </c>
      <c r="C1658" t="s">
        <v>304</v>
      </c>
      <c r="D1658" t="s">
        <v>317</v>
      </c>
      <c r="E1658" t="s">
        <v>306</v>
      </c>
      <c r="F1658" t="s">
        <v>78</v>
      </c>
      <c r="G1658" s="1" t="str">
        <f t="shared" si="150"/>
        <v>cl-cs_AjusteReservaCalceSegurosNoPrevisionalesSinopsis</v>
      </c>
      <c r="H1658" t="str">
        <f t="shared" si="153"/>
        <v>cl-cs</v>
      </c>
      <c r="I1658" t="str">
        <f t="shared" si="154"/>
        <v>AjusteReservaCalceSegurosNoPrevisionalesSinopsis</v>
      </c>
      <c r="J1658" t="str">
        <f t="shared" si="151"/>
        <v>concepto</v>
      </c>
      <c r="K1658" t="str">
        <f t="shared" si="152"/>
        <v>abstract</v>
      </c>
      <c r="L1658" t="str">
        <f t="shared" si="155"/>
        <v>insert into dbax_defi_conc (pref_conc, codi_conc, tipo_conc, tipo_peri, tipo_valo, tipo_cuen) values ('cl-cs','AjusteReservaCalceSegurosNoPrevisionalesSinopsis','concepto','duration','xbrli:stringItemType','abstract')</v>
      </c>
    </row>
    <row r="1659" spans="1:12" x14ac:dyDescent="0.25">
      <c r="A1659" t="s">
        <v>1595</v>
      </c>
      <c r="B1659" t="s">
        <v>303</v>
      </c>
      <c r="C1659" t="s">
        <v>304</v>
      </c>
      <c r="D1659" t="s">
        <v>317</v>
      </c>
      <c r="E1659" t="s">
        <v>306</v>
      </c>
      <c r="F1659" t="s">
        <v>78</v>
      </c>
      <c r="G1659" s="1" t="str">
        <f t="shared" si="150"/>
        <v>cl-cs_AjusteReservaCalceSegurosPrevisionalesSinopsis</v>
      </c>
      <c r="H1659" t="str">
        <f t="shared" si="153"/>
        <v>cl-cs</v>
      </c>
      <c r="I1659" t="str">
        <f t="shared" si="154"/>
        <v>AjusteReservaCalceSegurosPrevisionalesSinopsis</v>
      </c>
      <c r="J1659" t="str">
        <f t="shared" si="151"/>
        <v>concepto</v>
      </c>
      <c r="K1659" t="str">
        <f t="shared" si="152"/>
        <v>abstract</v>
      </c>
      <c r="L1659" t="str">
        <f t="shared" si="155"/>
        <v>insert into dbax_defi_conc (pref_conc, codi_conc, tipo_conc, tipo_peri, tipo_valo, tipo_cuen) values ('cl-cs','AjusteReservaCalceSegurosPrevisionalesSinopsis','concepto','duration','xbrli:stringItemType','abstract')</v>
      </c>
    </row>
    <row r="1660" spans="1:12" x14ac:dyDescent="0.25">
      <c r="A1660" t="s">
        <v>1596</v>
      </c>
      <c r="B1660" t="s">
        <v>303</v>
      </c>
      <c r="C1660" t="s">
        <v>304</v>
      </c>
      <c r="D1660" t="s">
        <v>317</v>
      </c>
      <c r="E1660" t="s">
        <v>306</v>
      </c>
      <c r="F1660" t="s">
        <v>78</v>
      </c>
      <c r="G1660" s="1" t="str">
        <f t="shared" si="150"/>
        <v>cl-cs_AjusteReservaCalceSinopsis</v>
      </c>
      <c r="H1660" t="str">
        <f t="shared" si="153"/>
        <v>cl-cs</v>
      </c>
      <c r="I1660" t="str">
        <f t="shared" si="154"/>
        <v>AjusteReservaCalceSinopsis</v>
      </c>
      <c r="J1660" t="str">
        <f t="shared" si="151"/>
        <v>concepto</v>
      </c>
      <c r="K1660" t="str">
        <f t="shared" si="152"/>
        <v>abstract</v>
      </c>
      <c r="L1660" t="str">
        <f t="shared" si="155"/>
        <v>insert into dbax_defi_conc (pref_conc, codi_conc, tipo_conc, tipo_peri, tipo_valo, tipo_cuen) values ('cl-cs','AjusteReservaCalceSinopsis','concepto','duration','xbrli:stringItemType','abstract')</v>
      </c>
    </row>
    <row r="1661" spans="1:12" x14ac:dyDescent="0.25">
      <c r="A1661" t="s">
        <v>1597</v>
      </c>
      <c r="B1661" t="s">
        <v>324</v>
      </c>
      <c r="C1661" t="s">
        <v>304</v>
      </c>
      <c r="D1661" t="s">
        <v>317</v>
      </c>
      <c r="E1661" t="s">
        <v>306</v>
      </c>
      <c r="F1661" t="s">
        <v>78</v>
      </c>
      <c r="G1661" s="1" t="str">
        <f t="shared" si="150"/>
        <v>cl-cs_AjusteReservaCalceTabla</v>
      </c>
      <c r="H1661" t="str">
        <f t="shared" si="153"/>
        <v>cl-cs</v>
      </c>
      <c r="I1661" t="str">
        <f t="shared" si="154"/>
        <v>AjusteReservaCalceTabla</v>
      </c>
      <c r="J1661" t="str">
        <f t="shared" si="151"/>
        <v>hipercubo</v>
      </c>
      <c r="K1661" t="str">
        <f t="shared" si="152"/>
        <v>abstract</v>
      </c>
      <c r="L1661" t="str">
        <f t="shared" si="155"/>
        <v>insert into dbax_defi_conc (pref_conc, codi_conc, tipo_conc, tipo_peri, tipo_valo, tipo_cuen) values ('cl-cs','AjusteReservaCalceTabla','hipercubo','duration','xbrli:stringItemType','abstract')</v>
      </c>
    </row>
    <row r="1662" spans="1:12" x14ac:dyDescent="0.25">
      <c r="A1662" t="s">
        <v>1518</v>
      </c>
      <c r="B1662" t="s">
        <v>303</v>
      </c>
      <c r="C1662" t="s">
        <v>304</v>
      </c>
      <c r="D1662" t="s">
        <v>317</v>
      </c>
      <c r="E1662" t="s">
        <v>306</v>
      </c>
      <c r="F1662" t="s">
        <v>78</v>
      </c>
      <c r="G1662" s="1" t="str">
        <f t="shared" si="150"/>
        <v>cl-cs_AntecedentesVentaPartidas</v>
      </c>
      <c r="H1662" t="str">
        <f t="shared" si="153"/>
        <v>cl-cs</v>
      </c>
      <c r="I1662" t="str">
        <f t="shared" si="154"/>
        <v>AntecedentesVentaPartidas</v>
      </c>
      <c r="J1662" t="str">
        <f t="shared" si="151"/>
        <v>concepto</v>
      </c>
      <c r="K1662" t="str">
        <f t="shared" si="152"/>
        <v>abstract</v>
      </c>
      <c r="L1662" t="str">
        <f t="shared" si="155"/>
        <v>insert into dbax_defi_conc (pref_conc, codi_conc, tipo_conc, tipo_peri, tipo_valo, tipo_cuen) values ('cl-cs','AntecedentesVentaPartidas','concepto','duration','xbrli:stringItemType','abstract')</v>
      </c>
    </row>
    <row r="1663" spans="1:12" x14ac:dyDescent="0.25">
      <c r="A1663" t="s">
        <v>1519</v>
      </c>
      <c r="B1663" t="s">
        <v>324</v>
      </c>
      <c r="C1663" t="s">
        <v>304</v>
      </c>
      <c r="D1663" t="s">
        <v>317</v>
      </c>
      <c r="E1663" t="s">
        <v>306</v>
      </c>
      <c r="F1663" t="s">
        <v>78</v>
      </c>
      <c r="G1663" s="1" t="str">
        <f t="shared" si="150"/>
        <v>cl-cs_AntecedentesVentaSOAPTabla</v>
      </c>
      <c r="H1663" t="str">
        <f t="shared" si="153"/>
        <v>cl-cs</v>
      </c>
      <c r="I1663" t="str">
        <f t="shared" si="154"/>
        <v>AntecedentesVentaSOAPTabla</v>
      </c>
      <c r="J1663" t="str">
        <f t="shared" si="151"/>
        <v>hipercubo</v>
      </c>
      <c r="K1663" t="str">
        <f t="shared" si="152"/>
        <v>abstract</v>
      </c>
      <c r="L1663" t="str">
        <f t="shared" si="155"/>
        <v>insert into dbax_defi_conc (pref_conc, codi_conc, tipo_conc, tipo_peri, tipo_valo, tipo_cuen) values ('cl-cs','AntecedentesVentaSOAPTabla','hipercubo','duration','xbrli:stringItemType','abstract')</v>
      </c>
    </row>
    <row r="1664" spans="1:12" x14ac:dyDescent="0.25">
      <c r="A1664" t="s">
        <v>1598</v>
      </c>
      <c r="B1664" t="s">
        <v>330</v>
      </c>
      <c r="C1664" t="s">
        <v>304</v>
      </c>
      <c r="D1664" t="s">
        <v>317</v>
      </c>
      <c r="E1664" t="s">
        <v>306</v>
      </c>
      <c r="F1664" t="s">
        <v>78</v>
      </c>
      <c r="G1664" s="1" t="str">
        <f t="shared" si="150"/>
        <v>cl-cs_AplicacionTablasMortalidadEje</v>
      </c>
      <c r="H1664" t="str">
        <f t="shared" si="153"/>
        <v>cl-cs</v>
      </c>
      <c r="I1664" t="str">
        <f t="shared" si="154"/>
        <v>AplicacionTablasMortalidadEje</v>
      </c>
      <c r="J1664" t="str">
        <f t="shared" si="151"/>
        <v>dimension</v>
      </c>
      <c r="K1664" t="str">
        <f t="shared" si="152"/>
        <v>abstract</v>
      </c>
      <c r="L1664" t="str">
        <f t="shared" si="155"/>
        <v>insert into dbax_defi_conc (pref_conc, codi_conc, tipo_conc, tipo_peri, tipo_valo, tipo_cuen) values ('cl-cs','AplicacionTablasMortalidadEje','dimension','duration','xbrli:stringItemType','abstract')</v>
      </c>
    </row>
    <row r="1665" spans="1:12" x14ac:dyDescent="0.25">
      <c r="A1665" t="s">
        <v>1599</v>
      </c>
      <c r="B1665" t="s">
        <v>303</v>
      </c>
      <c r="C1665" t="s">
        <v>304</v>
      </c>
      <c r="D1665" t="s">
        <v>305</v>
      </c>
      <c r="E1665" t="s">
        <v>306</v>
      </c>
      <c r="F1665" t="s">
        <v>78</v>
      </c>
      <c r="G1665" s="1" t="str">
        <f t="shared" si="150"/>
        <v>cl-cs_AplicacionTablasMortalidadRentasVitaliciasMiembro</v>
      </c>
      <c r="H1665" t="str">
        <f t="shared" si="153"/>
        <v>cl-cs</v>
      </c>
      <c r="I1665" t="str">
        <f t="shared" si="154"/>
        <v>AplicacionTablasMortalidadRentasVitaliciasMiembro</v>
      </c>
      <c r="J1665" t="str">
        <f t="shared" si="151"/>
        <v>concepto</v>
      </c>
      <c r="K1665" t="str">
        <f t="shared" si="152"/>
        <v>abstract</v>
      </c>
      <c r="L1665" t="str">
        <f t="shared" si="155"/>
        <v>insert into dbax_defi_conc (pref_conc, codi_conc, tipo_conc, tipo_peri, tipo_valo, tipo_cuen) values ('cl-cs','AplicacionTablasMortalidadRentasVitaliciasMiembro','concepto','duration','nonnum:domainItemType','abstract')</v>
      </c>
    </row>
    <row r="1666" spans="1:12" x14ac:dyDescent="0.25">
      <c r="A1666" t="s">
        <v>1600</v>
      </c>
      <c r="B1666" t="s">
        <v>303</v>
      </c>
      <c r="C1666" t="s">
        <v>304</v>
      </c>
      <c r="D1666" t="s">
        <v>317</v>
      </c>
      <c r="E1666" t="s">
        <v>306</v>
      </c>
      <c r="F1666" t="s">
        <v>78</v>
      </c>
      <c r="G1666" s="1" t="str">
        <f t="shared" si="150"/>
        <v>cl-cs_AplicacionTablasMortalidadRentasVitaliciasSinopsis</v>
      </c>
      <c r="H1666" t="str">
        <f t="shared" si="153"/>
        <v>cl-cs</v>
      </c>
      <c r="I1666" t="str">
        <f t="shared" si="154"/>
        <v>AplicacionTablasMortalidadRentasVitaliciasSinopsis</v>
      </c>
      <c r="J1666" t="str">
        <f t="shared" si="151"/>
        <v>concepto</v>
      </c>
      <c r="K1666" t="str">
        <f t="shared" si="152"/>
        <v>abstract</v>
      </c>
      <c r="L1666" t="str">
        <f t="shared" si="155"/>
        <v>insert into dbax_defi_conc (pref_conc, codi_conc, tipo_conc, tipo_peri, tipo_valo, tipo_cuen) values ('cl-cs','AplicacionTablasMortalidadRentasVitaliciasSinopsis','concepto','duration','xbrli:stringItemType','abstract')</v>
      </c>
    </row>
    <row r="1667" spans="1:12" x14ac:dyDescent="0.25">
      <c r="A1667" t="s">
        <v>1601</v>
      </c>
      <c r="B1667" t="s">
        <v>324</v>
      </c>
      <c r="C1667" t="s">
        <v>304</v>
      </c>
      <c r="D1667" t="s">
        <v>317</v>
      </c>
      <c r="E1667" t="s">
        <v>306</v>
      </c>
      <c r="F1667" t="s">
        <v>78</v>
      </c>
      <c r="G1667" s="1" t="str">
        <f t="shared" si="150"/>
        <v>cl-cs_AplicacionTablasMortalidadRentasVitaliciasTabla</v>
      </c>
      <c r="H1667" t="str">
        <f t="shared" si="153"/>
        <v>cl-cs</v>
      </c>
      <c r="I1667" t="str">
        <f t="shared" si="154"/>
        <v>AplicacionTablasMortalidadRentasVitaliciasTabla</v>
      </c>
      <c r="J1667" t="str">
        <f t="shared" si="151"/>
        <v>hipercubo</v>
      </c>
      <c r="K1667" t="str">
        <f t="shared" si="152"/>
        <v>abstract</v>
      </c>
      <c r="L1667" t="str">
        <f t="shared" si="155"/>
        <v>insert into dbax_defi_conc (pref_conc, codi_conc, tipo_conc, tipo_peri, tipo_valo, tipo_cuen) values ('cl-cs','AplicacionTablasMortalidadRentasVitaliciasTabla','hipercubo','duration','xbrli:stringItemType','abstract')</v>
      </c>
    </row>
    <row r="1668" spans="1:12" x14ac:dyDescent="0.25">
      <c r="A1668" t="s">
        <v>1602</v>
      </c>
      <c r="B1668" t="s">
        <v>303</v>
      </c>
      <c r="C1668" t="s">
        <v>304</v>
      </c>
      <c r="D1668" t="s">
        <v>317</v>
      </c>
      <c r="E1668" t="s">
        <v>306</v>
      </c>
      <c r="F1668" t="s">
        <v>78</v>
      </c>
      <c r="G1668" s="1" t="str">
        <f t="shared" si="150"/>
        <v>cl-cs_AplicacionTablasRV2009B2006YM2006Sinopsis</v>
      </c>
      <c r="H1668" t="str">
        <f t="shared" si="153"/>
        <v>cl-cs</v>
      </c>
      <c r="I1668" t="str">
        <f t="shared" si="154"/>
        <v>AplicacionTablasRV2009B2006YM2006Sinopsis</v>
      </c>
      <c r="J1668" t="str">
        <f t="shared" si="151"/>
        <v>concepto</v>
      </c>
      <c r="K1668" t="str">
        <f t="shared" si="152"/>
        <v>abstract</v>
      </c>
      <c r="L1668" t="str">
        <f t="shared" si="155"/>
        <v>insert into dbax_defi_conc (pref_conc, codi_conc, tipo_conc, tipo_peri, tipo_valo, tipo_cuen) values ('cl-cs','AplicacionTablasRV2009B2006YM2006Sinopsis','concepto','duration','xbrli:stringItemType','abstract')</v>
      </c>
    </row>
    <row r="1669" spans="1:12" x14ac:dyDescent="0.25">
      <c r="A1669" t="s">
        <v>1603</v>
      </c>
      <c r="B1669" t="s">
        <v>303</v>
      </c>
      <c r="C1669" t="s">
        <v>392</v>
      </c>
      <c r="D1669" t="s">
        <v>490</v>
      </c>
      <c r="E1669" t="s">
        <v>349</v>
      </c>
      <c r="F1669" t="s">
        <v>78</v>
      </c>
      <c r="G1669" s="1" t="str">
        <f t="shared" si="150"/>
        <v>cl-cs_AporteAdicionalCompañiaInvalidosTransitoriosFallecidos</v>
      </c>
      <c r="H1669" t="str">
        <f t="shared" si="153"/>
        <v>cl-cs</v>
      </c>
      <c r="I1669" t="str">
        <f t="shared" si="154"/>
        <v>AporteAdicionalCompañiaInvalidosTransitoriosFallecidos</v>
      </c>
      <c r="J1669" t="str">
        <f t="shared" si="151"/>
        <v>concepto</v>
      </c>
      <c r="K1669" t="str">
        <f t="shared" si="152"/>
        <v/>
      </c>
      <c r="L1669" t="str">
        <f t="shared" si="155"/>
        <v>insert into dbax_defi_conc (pref_conc, codi_conc, tipo_conc, tipo_peri, tipo_valo, tipo_cuen) values ('cl-cs','AporteAdicionalCompañiaInvalidosTransitoriosFallecidos','concepto','instant','xbrli:decimalItemType','')</v>
      </c>
    </row>
    <row r="1670" spans="1:12" x14ac:dyDescent="0.25">
      <c r="A1670" t="s">
        <v>1604</v>
      </c>
      <c r="B1670" t="s">
        <v>303</v>
      </c>
      <c r="C1670" t="s">
        <v>392</v>
      </c>
      <c r="D1670" t="s">
        <v>490</v>
      </c>
      <c r="E1670" t="s">
        <v>349</v>
      </c>
      <c r="F1670" t="s">
        <v>78</v>
      </c>
      <c r="G1670" s="1" t="str">
        <f t="shared" si="150"/>
        <v>cl-cs_AporteAdicionalInvalidosTransitoriosFallecidos</v>
      </c>
      <c r="H1670" t="str">
        <f t="shared" si="153"/>
        <v>cl-cs</v>
      </c>
      <c r="I1670" t="str">
        <f t="shared" si="154"/>
        <v>AporteAdicionalInvalidosTransitoriosFallecidos</v>
      </c>
      <c r="J1670" t="str">
        <f t="shared" si="151"/>
        <v>concepto</v>
      </c>
      <c r="K1670" t="str">
        <f t="shared" si="152"/>
        <v/>
      </c>
      <c r="L1670" t="str">
        <f t="shared" si="155"/>
        <v>insert into dbax_defi_conc (pref_conc, codi_conc, tipo_conc, tipo_peri, tipo_valo, tipo_cuen) values ('cl-cs','AporteAdicionalInvalidosTransitoriosFallecidos','concepto','instant','xbrli:decimalItemType','')</v>
      </c>
    </row>
    <row r="1671" spans="1:12" x14ac:dyDescent="0.25">
      <c r="A1671" t="s">
        <v>1520</v>
      </c>
      <c r="B1671" t="s">
        <v>303</v>
      </c>
      <c r="C1671" t="s">
        <v>304</v>
      </c>
      <c r="D1671" t="s">
        <v>305</v>
      </c>
      <c r="E1671" t="s">
        <v>306</v>
      </c>
      <c r="F1671" t="s">
        <v>78</v>
      </c>
      <c r="G1671" s="1" t="str">
        <f t="shared" si="150"/>
        <v>cl-cs_AutomovilesSOAPMiembro</v>
      </c>
      <c r="H1671" t="str">
        <f t="shared" si="153"/>
        <v>cl-cs</v>
      </c>
      <c r="I1671" t="str">
        <f t="shared" si="154"/>
        <v>AutomovilesSOAPMiembro</v>
      </c>
      <c r="J1671" t="str">
        <f t="shared" si="151"/>
        <v>concepto</v>
      </c>
      <c r="K1671" t="str">
        <f t="shared" si="152"/>
        <v>abstract</v>
      </c>
      <c r="L1671" t="str">
        <f t="shared" si="155"/>
        <v>insert into dbax_defi_conc (pref_conc, codi_conc, tipo_conc, tipo_peri, tipo_valo, tipo_cuen) values ('cl-cs','AutomovilesSOAPMiembro','concepto','duration','nonnum:domainItemType','abstract')</v>
      </c>
    </row>
    <row r="1672" spans="1:12" x14ac:dyDescent="0.25">
      <c r="A1672" t="s">
        <v>1521</v>
      </c>
      <c r="B1672" t="s">
        <v>303</v>
      </c>
      <c r="C1672" t="s">
        <v>304</v>
      </c>
      <c r="D1672" t="s">
        <v>305</v>
      </c>
      <c r="E1672" t="s">
        <v>306</v>
      </c>
      <c r="F1672" t="s">
        <v>78</v>
      </c>
      <c r="G1672" s="1" t="str">
        <f t="shared" si="150"/>
        <v>cl-cs_BusesSOAPMiembro</v>
      </c>
      <c r="H1672" t="str">
        <f t="shared" si="153"/>
        <v>cl-cs</v>
      </c>
      <c r="I1672" t="str">
        <f t="shared" si="154"/>
        <v>BusesSOAPMiembro</v>
      </c>
      <c r="J1672" t="str">
        <f t="shared" si="151"/>
        <v>concepto</v>
      </c>
      <c r="K1672" t="str">
        <f t="shared" si="152"/>
        <v>abstract</v>
      </c>
      <c r="L1672" t="str">
        <f t="shared" si="155"/>
        <v>insert into dbax_defi_conc (pref_conc, codi_conc, tipo_conc, tipo_peri, tipo_valo, tipo_cuen) values ('cl-cs','BusesSOAPMiembro','concepto','duration','nonnum:domainItemType','abstract')</v>
      </c>
    </row>
    <row r="1673" spans="1:12" x14ac:dyDescent="0.25">
      <c r="A1673" t="s">
        <v>1605</v>
      </c>
      <c r="B1673" t="s">
        <v>303</v>
      </c>
      <c r="C1673" t="s">
        <v>304</v>
      </c>
      <c r="D1673" t="s">
        <v>317</v>
      </c>
      <c r="E1673" t="s">
        <v>306</v>
      </c>
      <c r="F1673" t="s">
        <v>78</v>
      </c>
      <c r="G1673" s="1" t="str">
        <f t="shared" ref="G1673:G1736" si="156">MID(A1673,FIND("#",A1673)+1,10000)</f>
        <v>cl-cs_CalceSinopsis</v>
      </c>
      <c r="H1673" t="str">
        <f t="shared" si="153"/>
        <v>cl-cs</v>
      </c>
      <c r="I1673" t="str">
        <f t="shared" si="154"/>
        <v>CalceSinopsis</v>
      </c>
      <c r="J1673" t="str">
        <f t="shared" ref="J1673:J1736" si="157">IF(B1673="xbrldt:hypercubeItem","hipercubo",IF(B1673="xbrli:item","concepto",IF(B1673="xbrldt:dimensionItem","dimension",B1673)))</f>
        <v>concepto</v>
      </c>
      <c r="K1673" t="str">
        <f t="shared" ref="K1673:K1736" si="158">IF(E1673&lt;&gt;"false",E1673,"")</f>
        <v>abstract</v>
      </c>
      <c r="L1673" t="str">
        <f t="shared" si="155"/>
        <v>insert into dbax_defi_conc (pref_conc, codi_conc, tipo_conc, tipo_peri, tipo_valo, tipo_cuen) values ('cl-cs','CalceSinopsis','concepto','duration','xbrli:stringItemType','abstract')</v>
      </c>
    </row>
    <row r="1674" spans="1:12" x14ac:dyDescent="0.25">
      <c r="A1674" t="s">
        <v>1522</v>
      </c>
      <c r="B1674" t="s">
        <v>303</v>
      </c>
      <c r="C1674" t="s">
        <v>304</v>
      </c>
      <c r="D1674" t="s">
        <v>305</v>
      </c>
      <c r="E1674" t="s">
        <v>306</v>
      </c>
      <c r="F1674" t="s">
        <v>78</v>
      </c>
      <c r="G1674" s="1" t="str">
        <f t="shared" si="156"/>
        <v>cl-cs_CamionesSOAPMiembro</v>
      </c>
      <c r="H1674" t="str">
        <f t="shared" ref="H1674:H1737" si="159">MID(G1674,1,FIND("_",G1674)-1)</f>
        <v>cl-cs</v>
      </c>
      <c r="I1674" t="str">
        <f t="shared" ref="I1674:I1737" si="160">MID(G1674,FIND("_",G1674)+1,10000)</f>
        <v>CamionesSOAPMiembro</v>
      </c>
      <c r="J1674" t="str">
        <f t="shared" si="157"/>
        <v>concepto</v>
      </c>
      <c r="K1674" t="str">
        <f t="shared" si="158"/>
        <v>abstract</v>
      </c>
      <c r="L1674" t="str">
        <f t="shared" ref="L1674:L1737" si="161">CONCATENATE("insert into dbax_defi_conc (pref_conc, codi_conc, tipo_conc, tipo_peri, tipo_valo, tipo_cuen) values ('",H1674,"','",I1674,"','",J1674,"','",C1674,"','",D1674,"','",K1674,"')")</f>
        <v>insert into dbax_defi_conc (pref_conc, codi_conc, tipo_conc, tipo_peri, tipo_valo, tipo_cuen) values ('cl-cs','CamionesSOAPMiembro','concepto','duration','nonnum:domainItemType','abstract')</v>
      </c>
    </row>
    <row r="1675" spans="1:12" x14ac:dyDescent="0.25">
      <c r="A1675" t="s">
        <v>1523</v>
      </c>
      <c r="B1675" t="s">
        <v>303</v>
      </c>
      <c r="C1675" t="s">
        <v>304</v>
      </c>
      <c r="D1675" t="s">
        <v>305</v>
      </c>
      <c r="E1675" t="s">
        <v>306</v>
      </c>
      <c r="F1675" t="s">
        <v>78</v>
      </c>
      <c r="G1675" s="1" t="str">
        <f t="shared" si="156"/>
        <v>cl-cs_CamionetasYFurgonesSOAPMiembro</v>
      </c>
      <c r="H1675" t="str">
        <f t="shared" si="159"/>
        <v>cl-cs</v>
      </c>
      <c r="I1675" t="str">
        <f t="shared" si="160"/>
        <v>CamionetasYFurgonesSOAPMiembro</v>
      </c>
      <c r="J1675" t="str">
        <f t="shared" si="157"/>
        <v>concepto</v>
      </c>
      <c r="K1675" t="str">
        <f t="shared" si="158"/>
        <v>abstract</v>
      </c>
      <c r="L1675" t="str">
        <f t="shared" si="161"/>
        <v>insert into dbax_defi_conc (pref_conc, codi_conc, tipo_conc, tipo_peri, tipo_valo, tipo_cuen) values ('cl-cs','CamionetasYFurgonesSOAPMiembro','concepto','duration','nonnum:domainItemType','abstract')</v>
      </c>
    </row>
    <row r="1676" spans="1:12" x14ac:dyDescent="0.25">
      <c r="A1676" t="s">
        <v>1606</v>
      </c>
      <c r="B1676" t="s">
        <v>303</v>
      </c>
      <c r="C1676" t="s">
        <v>304</v>
      </c>
      <c r="D1676" t="s">
        <v>310</v>
      </c>
      <c r="E1676" t="s">
        <v>349</v>
      </c>
      <c r="F1676" t="s">
        <v>78</v>
      </c>
      <c r="G1676" s="1" t="str">
        <f t="shared" si="156"/>
        <v>cl-cs_ChequesCaducados</v>
      </c>
      <c r="H1676" t="str">
        <f t="shared" si="159"/>
        <v>cl-cs</v>
      </c>
      <c r="I1676" t="str">
        <f t="shared" si="160"/>
        <v>ChequesCaducados</v>
      </c>
      <c r="J1676" t="str">
        <f t="shared" si="157"/>
        <v>concepto</v>
      </c>
      <c r="K1676" t="str">
        <f t="shared" si="158"/>
        <v/>
      </c>
      <c r="L1676" t="str">
        <f t="shared" si="161"/>
        <v>insert into dbax_defi_conc (pref_conc, codi_conc, tipo_conc, tipo_peri, tipo_valo, tipo_cuen) values ('cl-cs','ChequesCaducados','concepto','duration','xbrli:monetaryItemType','')</v>
      </c>
    </row>
    <row r="1677" spans="1:12" x14ac:dyDescent="0.25">
      <c r="A1677" t="s">
        <v>1607</v>
      </c>
      <c r="B1677" t="s">
        <v>303</v>
      </c>
      <c r="C1677" t="s">
        <v>304</v>
      </c>
      <c r="D1677" t="s">
        <v>310</v>
      </c>
      <c r="E1677" t="s">
        <v>349</v>
      </c>
      <c r="F1677" t="s">
        <v>78</v>
      </c>
      <c r="G1677" s="1" t="str">
        <f t="shared" si="156"/>
        <v>cl-cs_ChequesNoCobrados</v>
      </c>
      <c r="H1677" t="str">
        <f t="shared" si="159"/>
        <v>cl-cs</v>
      </c>
      <c r="I1677" t="str">
        <f t="shared" si="160"/>
        <v>ChequesNoCobrados</v>
      </c>
      <c r="J1677" t="str">
        <f t="shared" si="157"/>
        <v>concepto</v>
      </c>
      <c r="K1677" t="str">
        <f t="shared" si="158"/>
        <v/>
      </c>
      <c r="L1677" t="str">
        <f t="shared" si="161"/>
        <v>insert into dbax_defi_conc (pref_conc, codi_conc, tipo_conc, tipo_peri, tipo_valo, tipo_cuen) values ('cl-cs','ChequesNoCobrados','concepto','duration','xbrli:monetaryItemType','')</v>
      </c>
    </row>
    <row r="1678" spans="1:12" x14ac:dyDescent="0.25">
      <c r="A1678" t="s">
        <v>1608</v>
      </c>
      <c r="B1678" t="s">
        <v>303</v>
      </c>
      <c r="C1678" t="s">
        <v>304</v>
      </c>
      <c r="D1678" t="s">
        <v>317</v>
      </c>
      <c r="E1678" t="s">
        <v>306</v>
      </c>
      <c r="F1678" t="s">
        <v>78</v>
      </c>
      <c r="G1678" s="1" t="str">
        <f t="shared" si="156"/>
        <v>cl-cs_CoberturaDeRiesgoSinopsis</v>
      </c>
      <c r="H1678" t="str">
        <f t="shared" si="159"/>
        <v>cl-cs</v>
      </c>
      <c r="I1678" t="str">
        <f t="shared" si="160"/>
        <v>CoberturaDeRiesgoSinopsis</v>
      </c>
      <c r="J1678" t="str">
        <f t="shared" si="157"/>
        <v>concepto</v>
      </c>
      <c r="K1678" t="str">
        <f t="shared" si="158"/>
        <v>abstract</v>
      </c>
      <c r="L1678" t="str">
        <f t="shared" si="161"/>
        <v>insert into dbax_defi_conc (pref_conc, codi_conc, tipo_conc, tipo_peri, tipo_valo, tipo_cuen) values ('cl-cs','CoberturaDeRiesgoSinopsis','concepto','duration','xbrli:stringItemType','abstract')</v>
      </c>
    </row>
    <row r="1679" spans="1:12" x14ac:dyDescent="0.25">
      <c r="A1679" t="s">
        <v>1524</v>
      </c>
      <c r="B1679" t="s">
        <v>330</v>
      </c>
      <c r="C1679" t="s">
        <v>304</v>
      </c>
      <c r="D1679" t="s">
        <v>317</v>
      </c>
      <c r="E1679" t="s">
        <v>306</v>
      </c>
      <c r="F1679" t="s">
        <v>78</v>
      </c>
      <c r="G1679" s="1" t="str">
        <f t="shared" si="156"/>
        <v>cl-cs_ComposicionReservaSiniestrosEje</v>
      </c>
      <c r="H1679" t="str">
        <f t="shared" si="159"/>
        <v>cl-cs</v>
      </c>
      <c r="I1679" t="str">
        <f t="shared" si="160"/>
        <v>ComposicionReservaSiniestrosEje</v>
      </c>
      <c r="J1679" t="str">
        <f t="shared" si="157"/>
        <v>dimension</v>
      </c>
      <c r="K1679" t="str">
        <f t="shared" si="158"/>
        <v>abstract</v>
      </c>
      <c r="L1679" t="str">
        <f t="shared" si="161"/>
        <v>insert into dbax_defi_conc (pref_conc, codi_conc, tipo_conc, tipo_peri, tipo_valo, tipo_cuen) values ('cl-cs','ComposicionReservaSiniestrosEje','dimension','duration','xbrli:stringItemType','abstract')</v>
      </c>
    </row>
    <row r="1680" spans="1:12" x14ac:dyDescent="0.25">
      <c r="A1680" t="s">
        <v>1609</v>
      </c>
      <c r="B1680" t="s">
        <v>330</v>
      </c>
      <c r="C1680" t="s">
        <v>304</v>
      </c>
      <c r="D1680" t="s">
        <v>317</v>
      </c>
      <c r="E1680" t="s">
        <v>306</v>
      </c>
      <c r="F1680" t="s">
        <v>78</v>
      </c>
      <c r="G1680" s="1" t="str">
        <f t="shared" si="156"/>
        <v>cl-cs_ComposicionReservaValorDelFondoEje</v>
      </c>
      <c r="H1680" t="str">
        <f t="shared" si="159"/>
        <v>cl-cs</v>
      </c>
      <c r="I1680" t="str">
        <f t="shared" si="160"/>
        <v>ComposicionReservaValorDelFondoEje</v>
      </c>
      <c r="J1680" t="str">
        <f t="shared" si="157"/>
        <v>dimension</v>
      </c>
      <c r="K1680" t="str">
        <f t="shared" si="158"/>
        <v>abstract</v>
      </c>
      <c r="L1680" t="str">
        <f t="shared" si="161"/>
        <v>insert into dbax_defi_conc (pref_conc, codi_conc, tipo_conc, tipo_peri, tipo_valo, tipo_cuen) values ('cl-cs','ComposicionReservaValorDelFondoEje','dimension','duration','xbrli:stringItemType','abstract')</v>
      </c>
    </row>
    <row r="1681" spans="1:12" x14ac:dyDescent="0.25">
      <c r="A1681" t="s">
        <v>1610</v>
      </c>
      <c r="B1681" t="s">
        <v>303</v>
      </c>
      <c r="C1681" t="s">
        <v>304</v>
      </c>
      <c r="D1681" t="s">
        <v>317</v>
      </c>
      <c r="E1681" t="s">
        <v>349</v>
      </c>
      <c r="F1681" t="s">
        <v>78</v>
      </c>
      <c r="G1681" s="1" t="str">
        <f t="shared" si="156"/>
        <v>cl-cs_ContratoSIS</v>
      </c>
      <c r="H1681" t="str">
        <f t="shared" si="159"/>
        <v>cl-cs</v>
      </c>
      <c r="I1681" t="str">
        <f t="shared" si="160"/>
        <v>ContratoSIS</v>
      </c>
      <c r="J1681" t="str">
        <f t="shared" si="157"/>
        <v>concepto</v>
      </c>
      <c r="K1681" t="str">
        <f t="shared" si="158"/>
        <v/>
      </c>
      <c r="L1681" t="str">
        <f t="shared" si="161"/>
        <v>insert into dbax_defi_conc (pref_conc, codi_conc, tipo_conc, tipo_peri, tipo_valo, tipo_cuen) values ('cl-cs','ContratoSIS','concepto','duration','xbrli:stringItemType','')</v>
      </c>
    </row>
    <row r="1682" spans="1:12" x14ac:dyDescent="0.25">
      <c r="A1682" t="s">
        <v>1611</v>
      </c>
      <c r="B1682" t="s">
        <v>303</v>
      </c>
      <c r="C1682" t="s">
        <v>392</v>
      </c>
      <c r="D1682" t="s">
        <v>490</v>
      </c>
      <c r="E1682" t="s">
        <v>349</v>
      </c>
      <c r="F1682" t="s">
        <v>78</v>
      </c>
      <c r="G1682" s="1" t="str">
        <f t="shared" si="156"/>
        <v>cl-cs_Contribucion</v>
      </c>
      <c r="H1682" t="str">
        <f t="shared" si="159"/>
        <v>cl-cs</v>
      </c>
      <c r="I1682" t="str">
        <f t="shared" si="160"/>
        <v>Contribucion</v>
      </c>
      <c r="J1682" t="str">
        <f t="shared" si="157"/>
        <v>concepto</v>
      </c>
      <c r="K1682" t="str">
        <f t="shared" si="158"/>
        <v/>
      </c>
      <c r="L1682" t="str">
        <f t="shared" si="161"/>
        <v>insert into dbax_defi_conc (pref_conc, codi_conc, tipo_conc, tipo_peri, tipo_valo, tipo_cuen) values ('cl-cs','Contribucion','concepto','instant','xbrli:decimalItemType','')</v>
      </c>
    </row>
    <row r="1683" spans="1:12" x14ac:dyDescent="0.25">
      <c r="A1683" t="s">
        <v>1612</v>
      </c>
      <c r="B1683" t="s">
        <v>303</v>
      </c>
      <c r="C1683" t="s">
        <v>304</v>
      </c>
      <c r="D1683" t="s">
        <v>305</v>
      </c>
      <c r="E1683" t="s">
        <v>306</v>
      </c>
      <c r="F1683" t="s">
        <v>78</v>
      </c>
      <c r="G1683" s="1" t="str">
        <f t="shared" si="156"/>
        <v>cl-cs_CostoEstimadoSobrevivenciaMiembro</v>
      </c>
      <c r="H1683" t="str">
        <f t="shared" si="159"/>
        <v>cl-cs</v>
      </c>
      <c r="I1683" t="str">
        <f t="shared" si="160"/>
        <v>CostoEstimadoSobrevivenciaMiembro</v>
      </c>
      <c r="J1683" t="str">
        <f t="shared" si="157"/>
        <v>concepto</v>
      </c>
      <c r="K1683" t="str">
        <f t="shared" si="158"/>
        <v>abstract</v>
      </c>
      <c r="L1683" t="str">
        <f t="shared" si="161"/>
        <v>insert into dbax_defi_conc (pref_conc, codi_conc, tipo_conc, tipo_peri, tipo_valo, tipo_cuen) values ('cl-cs','CostoEstimadoSobrevivenciaMiembro','concepto','duration','nonnum:domainItemType','abstract')</v>
      </c>
    </row>
    <row r="1684" spans="1:12" x14ac:dyDescent="0.25">
      <c r="A1684" t="s">
        <v>1613</v>
      </c>
      <c r="B1684" t="s">
        <v>303</v>
      </c>
      <c r="C1684" t="s">
        <v>392</v>
      </c>
      <c r="D1684" t="s">
        <v>490</v>
      </c>
      <c r="E1684" t="s">
        <v>349</v>
      </c>
      <c r="F1684" t="s">
        <v>78</v>
      </c>
      <c r="G1684" s="1" t="str">
        <f t="shared" si="156"/>
        <v>cl-cs_CostoInvalidezParcial</v>
      </c>
      <c r="H1684" t="str">
        <f t="shared" si="159"/>
        <v>cl-cs</v>
      </c>
      <c r="I1684" t="str">
        <f t="shared" si="160"/>
        <v>CostoInvalidezParcial</v>
      </c>
      <c r="J1684" t="str">
        <f t="shared" si="157"/>
        <v>concepto</v>
      </c>
      <c r="K1684" t="str">
        <f t="shared" si="158"/>
        <v/>
      </c>
      <c r="L1684" t="str">
        <f t="shared" si="161"/>
        <v>insert into dbax_defi_conc (pref_conc, codi_conc, tipo_conc, tipo_peri, tipo_valo, tipo_cuen) values ('cl-cs','CostoInvalidezParcial','concepto','instant','xbrli:decimalItemType','')</v>
      </c>
    </row>
    <row r="1685" spans="1:12" x14ac:dyDescent="0.25">
      <c r="A1685" t="s">
        <v>1614</v>
      </c>
      <c r="B1685" t="s">
        <v>303</v>
      </c>
      <c r="C1685" t="s">
        <v>392</v>
      </c>
      <c r="D1685" t="s">
        <v>490</v>
      </c>
      <c r="E1685" t="s">
        <v>349</v>
      </c>
      <c r="F1685" t="s">
        <v>78</v>
      </c>
      <c r="G1685" s="1" t="str">
        <f t="shared" si="156"/>
        <v>cl-cs_CostoInvalidezParcialTransitoriaSegundoDictamen</v>
      </c>
      <c r="H1685" t="str">
        <f t="shared" si="159"/>
        <v>cl-cs</v>
      </c>
      <c r="I1685" t="str">
        <f t="shared" si="160"/>
        <v>CostoInvalidezParcialTransitoriaSegundoDictamen</v>
      </c>
      <c r="J1685" t="str">
        <f t="shared" si="157"/>
        <v>concepto</v>
      </c>
      <c r="K1685" t="str">
        <f t="shared" si="158"/>
        <v/>
      </c>
      <c r="L1685" t="str">
        <f t="shared" si="161"/>
        <v>insert into dbax_defi_conc (pref_conc, codi_conc, tipo_conc, tipo_peri, tipo_valo, tipo_cuen) values ('cl-cs','CostoInvalidezParcialTransitoriaSegundoDictamen','concepto','instant','xbrli:decimalItemType','')</v>
      </c>
    </row>
    <row r="1686" spans="1:12" x14ac:dyDescent="0.25">
      <c r="A1686" t="s">
        <v>1615</v>
      </c>
      <c r="B1686" t="s">
        <v>303</v>
      </c>
      <c r="C1686" t="s">
        <v>392</v>
      </c>
      <c r="D1686" t="s">
        <v>490</v>
      </c>
      <c r="E1686" t="s">
        <v>349</v>
      </c>
      <c r="F1686" t="s">
        <v>78</v>
      </c>
      <c r="G1686" s="1" t="str">
        <f t="shared" si="156"/>
        <v>cl-cs_CostoInvalidezTotalPrimerDictamen</v>
      </c>
      <c r="H1686" t="str">
        <f t="shared" si="159"/>
        <v>cl-cs</v>
      </c>
      <c r="I1686" t="str">
        <f t="shared" si="160"/>
        <v>CostoInvalidezTotalPrimerDictamen</v>
      </c>
      <c r="J1686" t="str">
        <f t="shared" si="157"/>
        <v>concepto</v>
      </c>
      <c r="K1686" t="str">
        <f t="shared" si="158"/>
        <v/>
      </c>
      <c r="L1686" t="str">
        <f t="shared" si="161"/>
        <v>insert into dbax_defi_conc (pref_conc, codi_conc, tipo_conc, tipo_peri, tipo_valo, tipo_cuen) values ('cl-cs','CostoInvalidezTotalPrimerDictamen','concepto','instant','xbrli:decimalItemType','')</v>
      </c>
    </row>
    <row r="1687" spans="1:12" x14ac:dyDescent="0.25">
      <c r="A1687" t="s">
        <v>1616</v>
      </c>
      <c r="B1687" t="s">
        <v>303</v>
      </c>
      <c r="C1687" t="s">
        <v>392</v>
      </c>
      <c r="D1687" t="s">
        <v>490</v>
      </c>
      <c r="E1687" t="s">
        <v>349</v>
      </c>
      <c r="F1687" t="s">
        <v>78</v>
      </c>
      <c r="G1687" s="1" t="str">
        <f t="shared" si="156"/>
        <v>cl-cs_CostoInvalidezTotalSegundoDictamen</v>
      </c>
      <c r="H1687" t="str">
        <f t="shared" si="159"/>
        <v>cl-cs</v>
      </c>
      <c r="I1687" t="str">
        <f t="shared" si="160"/>
        <v>CostoInvalidezTotalSegundoDictamen</v>
      </c>
      <c r="J1687" t="str">
        <f t="shared" si="157"/>
        <v>concepto</v>
      </c>
      <c r="K1687" t="str">
        <f t="shared" si="158"/>
        <v/>
      </c>
      <c r="L1687" t="str">
        <f t="shared" si="161"/>
        <v>insert into dbax_defi_conc (pref_conc, codi_conc, tipo_conc, tipo_peri, tipo_valo, tipo_cuen) values ('cl-cs','CostoInvalidezTotalSegundoDictamen','concepto','instant','xbrli:decimalItemType','')</v>
      </c>
    </row>
    <row r="1688" spans="1:12" x14ac:dyDescent="0.25">
      <c r="A1688" t="s">
        <v>1525</v>
      </c>
      <c r="B1688" t="s">
        <v>303</v>
      </c>
      <c r="C1688" t="s">
        <v>304</v>
      </c>
      <c r="D1688" t="s">
        <v>310</v>
      </c>
      <c r="E1688" t="s">
        <v>349</v>
      </c>
      <c r="F1688" t="s">
        <v>78</v>
      </c>
      <c r="G1688" s="1" t="str">
        <f t="shared" si="156"/>
        <v>cl-cs_CostoLiquidacion</v>
      </c>
      <c r="H1688" t="str">
        <f t="shared" si="159"/>
        <v>cl-cs</v>
      </c>
      <c r="I1688" t="str">
        <f t="shared" si="160"/>
        <v>CostoLiquidacion</v>
      </c>
      <c r="J1688" t="str">
        <f t="shared" si="157"/>
        <v>concepto</v>
      </c>
      <c r="K1688" t="str">
        <f t="shared" si="158"/>
        <v/>
      </c>
      <c r="L1688" t="str">
        <f t="shared" si="161"/>
        <v>insert into dbax_defi_conc (pref_conc, codi_conc, tipo_conc, tipo_peri, tipo_valo, tipo_cuen) values ('cl-cs','CostoLiquidacion','concepto','duration','xbrli:monetaryItemType','')</v>
      </c>
    </row>
    <row r="1689" spans="1:12" x14ac:dyDescent="0.25">
      <c r="A1689" t="s">
        <v>1617</v>
      </c>
      <c r="B1689" t="s">
        <v>303</v>
      </c>
      <c r="C1689" t="s">
        <v>304</v>
      </c>
      <c r="D1689" t="s">
        <v>305</v>
      </c>
      <c r="E1689" t="s">
        <v>306</v>
      </c>
      <c r="F1689" t="s">
        <v>78</v>
      </c>
      <c r="G1689" s="1" t="str">
        <f t="shared" si="156"/>
        <v>cl-cs_CostoRealSobrevivenciaMiembro</v>
      </c>
      <c r="H1689" t="str">
        <f t="shared" si="159"/>
        <v>cl-cs</v>
      </c>
      <c r="I1689" t="str">
        <f t="shared" si="160"/>
        <v>CostoRealSobrevivenciaMiembro</v>
      </c>
      <c r="J1689" t="str">
        <f t="shared" si="157"/>
        <v>concepto</v>
      </c>
      <c r="K1689" t="str">
        <f t="shared" si="158"/>
        <v>abstract</v>
      </c>
      <c r="L1689" t="str">
        <f t="shared" si="161"/>
        <v>insert into dbax_defi_conc (pref_conc, codi_conc, tipo_conc, tipo_peri, tipo_valo, tipo_cuen) values ('cl-cs','CostoRealSobrevivenciaMiembro','concepto','duration','nonnum:domainItemType','abstract')</v>
      </c>
    </row>
    <row r="1690" spans="1:12" x14ac:dyDescent="0.25">
      <c r="A1690" t="s">
        <v>1526</v>
      </c>
      <c r="B1690" t="s">
        <v>303</v>
      </c>
      <c r="C1690" t="s">
        <v>304</v>
      </c>
      <c r="D1690" t="s">
        <v>317</v>
      </c>
      <c r="E1690" t="s">
        <v>306</v>
      </c>
      <c r="F1690" t="s">
        <v>78</v>
      </c>
      <c r="G1690" s="1" t="str">
        <f t="shared" si="156"/>
        <v>cl-cs_CostoSiniestrosDirectosReferidoASiniestrosDenunciadosEnRevisionOAceptadosSinopsis</v>
      </c>
      <c r="H1690" t="str">
        <f t="shared" si="159"/>
        <v>cl-cs</v>
      </c>
      <c r="I1690" t="str">
        <f t="shared" si="160"/>
        <v>CostoSiniestrosDirectosReferidoASiniestrosDenunciadosEnRevisionOAceptadosSinopsis</v>
      </c>
      <c r="J1690" t="str">
        <f t="shared" si="157"/>
        <v>concepto</v>
      </c>
      <c r="K1690" t="str">
        <f t="shared" si="158"/>
        <v>abstract</v>
      </c>
      <c r="L1690" t="str">
        <f t="shared" si="161"/>
        <v>insert into dbax_defi_conc (pref_conc, codi_conc, tipo_conc, tipo_peri, tipo_valo, tipo_cuen) values ('cl-cs','CostoSiniestrosDirectosReferidoASiniestrosDenunciadosEnRevisionOAceptadosSinopsis','concepto','duration','xbrli:stringItemType','abstract')</v>
      </c>
    </row>
    <row r="1691" spans="1:12" x14ac:dyDescent="0.25">
      <c r="A1691" t="s">
        <v>1527</v>
      </c>
      <c r="B1691" t="s">
        <v>303</v>
      </c>
      <c r="C1691" t="s">
        <v>304</v>
      </c>
      <c r="D1691" t="s">
        <v>310</v>
      </c>
      <c r="E1691" t="s">
        <v>349</v>
      </c>
      <c r="F1691" t="s">
        <v>78</v>
      </c>
      <c r="G1691" s="1" t="str">
        <f t="shared" si="156"/>
        <v>cl-cs_CostoSiniestrosSOAPDirectos</v>
      </c>
      <c r="H1691" t="str">
        <f t="shared" si="159"/>
        <v>cl-cs</v>
      </c>
      <c r="I1691" t="str">
        <f t="shared" si="160"/>
        <v>CostoSiniestrosSOAPDirectos</v>
      </c>
      <c r="J1691" t="str">
        <f t="shared" si="157"/>
        <v>concepto</v>
      </c>
      <c r="K1691" t="str">
        <f t="shared" si="158"/>
        <v/>
      </c>
      <c r="L1691" t="str">
        <f t="shared" si="161"/>
        <v>insert into dbax_defi_conc (pref_conc, codi_conc, tipo_conc, tipo_peri, tipo_valo, tipo_cuen) values ('cl-cs','CostoSiniestrosSOAPDirectos','concepto','duration','xbrli:monetaryItemType','')</v>
      </c>
    </row>
    <row r="1692" spans="1:12" x14ac:dyDescent="0.25">
      <c r="A1692" t="s">
        <v>1528</v>
      </c>
      <c r="B1692" t="s">
        <v>303</v>
      </c>
      <c r="C1692" t="s">
        <v>304</v>
      </c>
      <c r="D1692" t="s">
        <v>310</v>
      </c>
      <c r="E1692" t="s">
        <v>349</v>
      </c>
      <c r="F1692" t="s">
        <v>78</v>
      </c>
      <c r="G1692" s="1" t="str">
        <f t="shared" si="156"/>
        <v>cl-cs_CostoSiniestrosSOAPOcurridosYNoReportados</v>
      </c>
      <c r="H1692" t="str">
        <f t="shared" si="159"/>
        <v>cl-cs</v>
      </c>
      <c r="I1692" t="str">
        <f t="shared" si="160"/>
        <v>CostoSiniestrosSOAPOcurridosYNoReportados</v>
      </c>
      <c r="J1692" t="str">
        <f t="shared" si="157"/>
        <v>concepto</v>
      </c>
      <c r="K1692" t="str">
        <f t="shared" si="158"/>
        <v/>
      </c>
      <c r="L1692" t="str">
        <f t="shared" si="161"/>
        <v>insert into dbax_defi_conc (pref_conc, codi_conc, tipo_conc, tipo_peri, tipo_valo, tipo_cuen) values ('cl-cs','CostoSiniestrosSOAPOcurridosYNoReportados','concepto','duration','xbrli:monetaryItemType','')</v>
      </c>
    </row>
    <row r="1693" spans="1:12" x14ac:dyDescent="0.25">
      <c r="A1693" t="s">
        <v>1529</v>
      </c>
      <c r="B1693" t="s">
        <v>303</v>
      </c>
      <c r="C1693" t="s">
        <v>304</v>
      </c>
      <c r="D1693" t="s">
        <v>310</v>
      </c>
      <c r="E1693" t="s">
        <v>349</v>
      </c>
      <c r="F1693" t="s">
        <v>78</v>
      </c>
      <c r="G1693" s="1" t="str">
        <f t="shared" si="156"/>
        <v>cl-cs_CostoSiniestrosSOAPPagadosDirectos</v>
      </c>
      <c r="H1693" t="str">
        <f t="shared" si="159"/>
        <v>cl-cs</v>
      </c>
      <c r="I1693" t="str">
        <f t="shared" si="160"/>
        <v>CostoSiniestrosSOAPPagadosDirectos</v>
      </c>
      <c r="J1693" t="str">
        <f t="shared" si="157"/>
        <v>concepto</v>
      </c>
      <c r="K1693" t="str">
        <f t="shared" si="158"/>
        <v/>
      </c>
      <c r="L1693" t="str">
        <f t="shared" si="161"/>
        <v>insert into dbax_defi_conc (pref_conc, codi_conc, tipo_conc, tipo_peri, tipo_valo, tipo_cuen) values ('cl-cs','CostoSiniestrosSOAPPagadosDirectos','concepto','duration','xbrli:monetaryItemType','')</v>
      </c>
    </row>
    <row r="1694" spans="1:12" x14ac:dyDescent="0.25">
      <c r="A1694" t="s">
        <v>1530</v>
      </c>
      <c r="B1694" t="s">
        <v>303</v>
      </c>
      <c r="C1694" t="s">
        <v>304</v>
      </c>
      <c r="D1694" t="s">
        <v>310</v>
      </c>
      <c r="E1694" t="s">
        <v>349</v>
      </c>
      <c r="F1694" t="s">
        <v>78</v>
      </c>
      <c r="G1694" s="1" t="str">
        <f t="shared" si="156"/>
        <v>cl-cs_CostoSiniestrosSOAPPorPagarDirectos</v>
      </c>
      <c r="H1694" t="str">
        <f t="shared" si="159"/>
        <v>cl-cs</v>
      </c>
      <c r="I1694" t="str">
        <f t="shared" si="160"/>
        <v>CostoSiniestrosSOAPPorPagarDirectos</v>
      </c>
      <c r="J1694" t="str">
        <f t="shared" si="157"/>
        <v>concepto</v>
      </c>
      <c r="K1694" t="str">
        <f t="shared" si="158"/>
        <v/>
      </c>
      <c r="L1694" t="str">
        <f t="shared" si="161"/>
        <v>insert into dbax_defi_conc (pref_conc, codi_conc, tipo_conc, tipo_peri, tipo_valo, tipo_cuen) values ('cl-cs','CostoSiniestrosSOAPPorPagarDirectos','concepto','duration','xbrli:monetaryItemType','')</v>
      </c>
    </row>
    <row r="1695" spans="1:12" x14ac:dyDescent="0.25">
      <c r="A1695" t="s">
        <v>1531</v>
      </c>
      <c r="B1695" t="s">
        <v>303</v>
      </c>
      <c r="C1695" t="s">
        <v>304</v>
      </c>
      <c r="D1695" t="s">
        <v>310</v>
      </c>
      <c r="E1695" t="s">
        <v>349</v>
      </c>
      <c r="F1695" t="s">
        <v>78</v>
      </c>
      <c r="G1695" s="1" t="str">
        <f t="shared" si="156"/>
        <v>cl-cs_CostoSiniestrosSOAPPorPagarDirectosPeriodoAnterior</v>
      </c>
      <c r="H1695" t="str">
        <f t="shared" si="159"/>
        <v>cl-cs</v>
      </c>
      <c r="I1695" t="str">
        <f t="shared" si="160"/>
        <v>CostoSiniestrosSOAPPorPagarDirectosPeriodoAnterior</v>
      </c>
      <c r="J1695" t="str">
        <f t="shared" si="157"/>
        <v>concepto</v>
      </c>
      <c r="K1695" t="str">
        <f t="shared" si="158"/>
        <v/>
      </c>
      <c r="L1695" t="str">
        <f t="shared" si="161"/>
        <v>insert into dbax_defi_conc (pref_conc, codi_conc, tipo_conc, tipo_peri, tipo_valo, tipo_cuen) values ('cl-cs','CostoSiniestrosSOAPPorPagarDirectosPeriodoAnterior','concepto','duration','xbrli:monetaryItemType','')</v>
      </c>
    </row>
    <row r="1696" spans="1:12" x14ac:dyDescent="0.25">
      <c r="A1696" t="s">
        <v>1618</v>
      </c>
      <c r="B1696" t="s">
        <v>303</v>
      </c>
      <c r="C1696" t="s">
        <v>392</v>
      </c>
      <c r="D1696" t="s">
        <v>490</v>
      </c>
      <c r="E1696" t="s">
        <v>349</v>
      </c>
      <c r="F1696" t="s">
        <v>78</v>
      </c>
      <c r="G1696" s="1" t="str">
        <f t="shared" si="156"/>
        <v>cl-cs_CostoTotalSobrevivencia</v>
      </c>
      <c r="H1696" t="str">
        <f t="shared" si="159"/>
        <v>cl-cs</v>
      </c>
      <c r="I1696" t="str">
        <f t="shared" si="160"/>
        <v>CostoTotalSobrevivencia</v>
      </c>
      <c r="J1696" t="str">
        <f t="shared" si="157"/>
        <v>concepto</v>
      </c>
      <c r="K1696" t="str">
        <f t="shared" si="158"/>
        <v/>
      </c>
      <c r="L1696" t="str">
        <f t="shared" si="161"/>
        <v>insert into dbax_defi_conc (pref_conc, codi_conc, tipo_conc, tipo_peri, tipo_valo, tipo_cuen) values ('cl-cs','CostoTotalSobrevivencia','concepto','instant','xbrli:decimalItemType','')</v>
      </c>
    </row>
    <row r="1697" spans="1:12" x14ac:dyDescent="0.25">
      <c r="A1697" t="s">
        <v>1619</v>
      </c>
      <c r="B1697" t="s">
        <v>303</v>
      </c>
      <c r="C1697" t="s">
        <v>304</v>
      </c>
      <c r="D1697" t="s">
        <v>317</v>
      </c>
      <c r="E1697" t="s">
        <v>306</v>
      </c>
      <c r="F1697" t="s">
        <v>78</v>
      </c>
      <c r="G1697" s="1" t="str">
        <f t="shared" si="156"/>
        <v>cl-cs_CPK1Sinopsis</v>
      </c>
      <c r="H1697" t="str">
        <f t="shared" si="159"/>
        <v>cl-cs</v>
      </c>
      <c r="I1697" t="str">
        <f t="shared" si="160"/>
        <v>CPK1Sinopsis</v>
      </c>
      <c r="J1697" t="str">
        <f t="shared" si="157"/>
        <v>concepto</v>
      </c>
      <c r="K1697" t="str">
        <f t="shared" si="158"/>
        <v>abstract</v>
      </c>
      <c r="L1697" t="str">
        <f t="shared" si="161"/>
        <v>insert into dbax_defi_conc (pref_conc, codi_conc, tipo_conc, tipo_peri, tipo_valo, tipo_cuen) values ('cl-cs','CPK1Sinopsis','concepto','duration','xbrli:stringItemType','abstract')</v>
      </c>
    </row>
    <row r="1698" spans="1:12" x14ac:dyDescent="0.25">
      <c r="A1698" t="s">
        <v>1620</v>
      </c>
      <c r="B1698" t="s">
        <v>303</v>
      </c>
      <c r="C1698" t="s">
        <v>304</v>
      </c>
      <c r="D1698" t="s">
        <v>317</v>
      </c>
      <c r="E1698" t="s">
        <v>306</v>
      </c>
      <c r="F1698" t="s">
        <v>78</v>
      </c>
      <c r="G1698" s="1" t="str">
        <f t="shared" si="156"/>
        <v>cl-cs_CPK2Sinopsis</v>
      </c>
      <c r="H1698" t="str">
        <f t="shared" si="159"/>
        <v>cl-cs</v>
      </c>
      <c r="I1698" t="str">
        <f t="shared" si="160"/>
        <v>CPK2Sinopsis</v>
      </c>
      <c r="J1698" t="str">
        <f t="shared" si="157"/>
        <v>concepto</v>
      </c>
      <c r="K1698" t="str">
        <f t="shared" si="158"/>
        <v>abstract</v>
      </c>
      <c r="L1698" t="str">
        <f t="shared" si="161"/>
        <v>insert into dbax_defi_conc (pref_conc, codi_conc, tipo_conc, tipo_peri, tipo_valo, tipo_cuen) values ('cl-cs','CPK2Sinopsis','concepto','duration','xbrli:stringItemType','abstract')</v>
      </c>
    </row>
    <row r="1699" spans="1:12" x14ac:dyDescent="0.25">
      <c r="A1699" t="s">
        <v>1621</v>
      </c>
      <c r="B1699" t="s">
        <v>303</v>
      </c>
      <c r="C1699" t="s">
        <v>304</v>
      </c>
      <c r="D1699" t="s">
        <v>317</v>
      </c>
      <c r="E1699" t="s">
        <v>306</v>
      </c>
      <c r="F1699" t="s">
        <v>78</v>
      </c>
      <c r="G1699" s="1" t="str">
        <f t="shared" si="156"/>
        <v>cl-cs_CPK3Sinopsis</v>
      </c>
      <c r="H1699" t="str">
        <f t="shared" si="159"/>
        <v>cl-cs</v>
      </c>
      <c r="I1699" t="str">
        <f t="shared" si="160"/>
        <v>CPK3Sinopsis</v>
      </c>
      <c r="J1699" t="str">
        <f t="shared" si="157"/>
        <v>concepto</v>
      </c>
      <c r="K1699" t="str">
        <f t="shared" si="158"/>
        <v>abstract</v>
      </c>
      <c r="L1699" t="str">
        <f t="shared" si="161"/>
        <v>insert into dbax_defi_conc (pref_conc, codi_conc, tipo_conc, tipo_peri, tipo_valo, tipo_cuen) values ('cl-cs','CPK3Sinopsis','concepto','duration','xbrli:stringItemType','abstract')</v>
      </c>
    </row>
    <row r="1700" spans="1:12" x14ac:dyDescent="0.25">
      <c r="A1700" t="s">
        <v>1622</v>
      </c>
      <c r="B1700" t="s">
        <v>303</v>
      </c>
      <c r="C1700" t="s">
        <v>304</v>
      </c>
      <c r="D1700" t="s">
        <v>317</v>
      </c>
      <c r="E1700" t="s">
        <v>306</v>
      </c>
      <c r="F1700" t="s">
        <v>78</v>
      </c>
      <c r="G1700" s="1" t="str">
        <f t="shared" si="156"/>
        <v>cl-cs_CPK4Sinopsis</v>
      </c>
      <c r="H1700" t="str">
        <f t="shared" si="159"/>
        <v>cl-cs</v>
      </c>
      <c r="I1700" t="str">
        <f t="shared" si="160"/>
        <v>CPK4Sinopsis</v>
      </c>
      <c r="J1700" t="str">
        <f t="shared" si="157"/>
        <v>concepto</v>
      </c>
      <c r="K1700" t="str">
        <f t="shared" si="158"/>
        <v>abstract</v>
      </c>
      <c r="L1700" t="str">
        <f t="shared" si="161"/>
        <v>insert into dbax_defi_conc (pref_conc, codi_conc, tipo_conc, tipo_peri, tipo_valo, tipo_cuen) values ('cl-cs','CPK4Sinopsis','concepto','duration','xbrli:stringItemType','abstract')</v>
      </c>
    </row>
    <row r="1701" spans="1:12" x14ac:dyDescent="0.25">
      <c r="A1701" t="s">
        <v>1532</v>
      </c>
      <c r="B1701" t="s">
        <v>303</v>
      </c>
      <c r="C1701" t="s">
        <v>304</v>
      </c>
      <c r="D1701" t="s">
        <v>317</v>
      </c>
      <c r="E1701" t="s">
        <v>306</v>
      </c>
      <c r="F1701" t="s">
        <v>78</v>
      </c>
      <c r="G1701" s="1" t="str">
        <f t="shared" si="156"/>
        <v>cl-cs_CuadroNumero1SiniestrosSOAPSinopsis</v>
      </c>
      <c r="H1701" t="str">
        <f t="shared" si="159"/>
        <v>cl-cs</v>
      </c>
      <c r="I1701" t="str">
        <f t="shared" si="160"/>
        <v>CuadroNumero1SiniestrosSOAPSinopsis</v>
      </c>
      <c r="J1701" t="str">
        <f t="shared" si="157"/>
        <v>concepto</v>
      </c>
      <c r="K1701" t="str">
        <f t="shared" si="158"/>
        <v>abstract</v>
      </c>
      <c r="L1701" t="str">
        <f t="shared" si="161"/>
        <v>insert into dbax_defi_conc (pref_conc, codi_conc, tipo_conc, tipo_peri, tipo_valo, tipo_cuen) values ('cl-cs','CuadroNumero1SiniestrosSOAPSinopsis','concepto','duration','xbrli:stringItemType','abstract')</v>
      </c>
    </row>
    <row r="1702" spans="1:12" x14ac:dyDescent="0.25">
      <c r="A1702" t="s">
        <v>1533</v>
      </c>
      <c r="B1702" t="s">
        <v>303</v>
      </c>
      <c r="C1702" t="s">
        <v>304</v>
      </c>
      <c r="D1702" t="s">
        <v>317</v>
      </c>
      <c r="E1702" t="s">
        <v>306</v>
      </c>
      <c r="F1702" t="s">
        <v>78</v>
      </c>
      <c r="G1702" s="1" t="str">
        <f t="shared" si="156"/>
        <v>cl-cs_CuadroNumero2AntecedentesVentaSOAPSinopsis</v>
      </c>
      <c r="H1702" t="str">
        <f t="shared" si="159"/>
        <v>cl-cs</v>
      </c>
      <c r="I1702" t="str">
        <f t="shared" si="160"/>
        <v>CuadroNumero2AntecedentesVentaSOAPSinopsis</v>
      </c>
      <c r="J1702" t="str">
        <f t="shared" si="157"/>
        <v>concepto</v>
      </c>
      <c r="K1702" t="str">
        <f t="shared" si="158"/>
        <v>abstract</v>
      </c>
      <c r="L1702" t="str">
        <f t="shared" si="161"/>
        <v>insert into dbax_defi_conc (pref_conc, codi_conc, tipo_conc, tipo_peri, tipo_valo, tipo_cuen) values ('cl-cs','CuadroNumero2AntecedentesVentaSOAPSinopsis','concepto','duration','xbrli:stringItemType','abstract')</v>
      </c>
    </row>
    <row r="1703" spans="1:12" x14ac:dyDescent="0.25">
      <c r="A1703" t="s">
        <v>1623</v>
      </c>
      <c r="B1703" t="s">
        <v>330</v>
      </c>
      <c r="C1703" t="s">
        <v>304</v>
      </c>
      <c r="D1703" t="s">
        <v>317</v>
      </c>
      <c r="E1703" t="s">
        <v>306</v>
      </c>
      <c r="F1703" t="s">
        <v>78</v>
      </c>
      <c r="G1703" s="1" t="str">
        <f t="shared" si="156"/>
        <v>cl-cs_DetallePorFondoEje</v>
      </c>
      <c r="H1703" t="str">
        <f t="shared" si="159"/>
        <v>cl-cs</v>
      </c>
      <c r="I1703" t="str">
        <f t="shared" si="160"/>
        <v>DetallePorFondoEje</v>
      </c>
      <c r="J1703" t="str">
        <f t="shared" si="157"/>
        <v>dimension</v>
      </c>
      <c r="K1703" t="str">
        <f t="shared" si="158"/>
        <v>abstract</v>
      </c>
      <c r="L1703" t="str">
        <f t="shared" si="161"/>
        <v>insert into dbax_defi_conc (pref_conc, codi_conc, tipo_conc, tipo_peri, tipo_valo, tipo_cuen) values ('cl-cs','DetallePorFondoEje','dimension','duration','xbrli:stringItemType','abstract')</v>
      </c>
    </row>
    <row r="1704" spans="1:12" x14ac:dyDescent="0.25">
      <c r="A1704" t="s">
        <v>1624</v>
      </c>
      <c r="B1704" t="s">
        <v>330</v>
      </c>
      <c r="C1704" t="s">
        <v>304</v>
      </c>
      <c r="D1704" t="s">
        <v>317</v>
      </c>
      <c r="E1704" t="s">
        <v>306</v>
      </c>
      <c r="F1704" t="s">
        <v>78</v>
      </c>
      <c r="G1704" s="1" t="str">
        <f t="shared" si="156"/>
        <v>cl-cs_DeterminacionAjusteReservaCalceEje</v>
      </c>
      <c r="H1704" t="str">
        <f t="shared" si="159"/>
        <v>cl-cs</v>
      </c>
      <c r="I1704" t="str">
        <f t="shared" si="160"/>
        <v>DeterminacionAjusteReservaCalceEje</v>
      </c>
      <c r="J1704" t="str">
        <f t="shared" si="157"/>
        <v>dimension</v>
      </c>
      <c r="K1704" t="str">
        <f t="shared" si="158"/>
        <v>abstract</v>
      </c>
      <c r="L1704" t="str">
        <f t="shared" si="161"/>
        <v>insert into dbax_defi_conc (pref_conc, codi_conc, tipo_conc, tipo_peri, tipo_valo, tipo_cuen) values ('cl-cs','DeterminacionAjusteReservaCalceEje','dimension','duration','xbrli:stringItemType','abstract')</v>
      </c>
    </row>
    <row r="1705" spans="1:12" x14ac:dyDescent="0.25">
      <c r="A1705" t="s">
        <v>1534</v>
      </c>
      <c r="B1705" t="s">
        <v>303</v>
      </c>
      <c r="C1705" t="s">
        <v>304</v>
      </c>
      <c r="D1705" t="s">
        <v>310</v>
      </c>
      <c r="E1705" t="s">
        <v>315</v>
      </c>
      <c r="F1705" t="s">
        <v>78</v>
      </c>
      <c r="G1705" s="1" t="str">
        <f t="shared" si="156"/>
        <v>cl-cs_DiferenciaCambioReservaSiniestros</v>
      </c>
      <c r="H1705" t="str">
        <f t="shared" si="159"/>
        <v>cl-cs</v>
      </c>
      <c r="I1705" t="str">
        <f t="shared" si="160"/>
        <v>DiferenciaCambioReservaSiniestros</v>
      </c>
      <c r="J1705" t="str">
        <f t="shared" si="157"/>
        <v>concepto</v>
      </c>
      <c r="K1705" t="str">
        <f t="shared" si="158"/>
        <v>credit</v>
      </c>
      <c r="L1705" t="str">
        <f t="shared" si="161"/>
        <v>insert into dbax_defi_conc (pref_conc, codi_conc, tipo_conc, tipo_peri, tipo_valo, tipo_cuen) values ('cl-cs','DiferenciaCambioReservaSiniestros','concepto','duration','xbrli:monetaryItemType','credit')</v>
      </c>
    </row>
    <row r="1706" spans="1:12" x14ac:dyDescent="0.25">
      <c r="A1706" t="s">
        <v>1625</v>
      </c>
      <c r="B1706" t="s">
        <v>303</v>
      </c>
      <c r="C1706" t="s">
        <v>304</v>
      </c>
      <c r="D1706" t="s">
        <v>310</v>
      </c>
      <c r="E1706" t="s">
        <v>349</v>
      </c>
      <c r="F1706" t="s">
        <v>78</v>
      </c>
      <c r="G1706" s="1" t="str">
        <f t="shared" si="156"/>
        <v>cl-cs_DiferenciaPorReconocerB2004YMI2006</v>
      </c>
      <c r="H1706" t="str">
        <f t="shared" si="159"/>
        <v>cl-cs</v>
      </c>
      <c r="I1706" t="str">
        <f t="shared" si="160"/>
        <v>DiferenciaPorReconocerB2004YMI2006</v>
      </c>
      <c r="J1706" t="str">
        <f t="shared" si="157"/>
        <v>concepto</v>
      </c>
      <c r="K1706" t="str">
        <f t="shared" si="158"/>
        <v/>
      </c>
      <c r="L1706" t="str">
        <f t="shared" si="161"/>
        <v>insert into dbax_defi_conc (pref_conc, codi_conc, tipo_conc, tipo_peri, tipo_valo, tipo_cuen) values ('cl-cs','DiferenciaPorReconocerB2004YMI2006','concepto','duration','xbrli:monetaryItemType','')</v>
      </c>
    </row>
    <row r="1707" spans="1:12" x14ac:dyDescent="0.25">
      <c r="A1707" t="s">
        <v>1626</v>
      </c>
      <c r="B1707" t="s">
        <v>303</v>
      </c>
      <c r="C1707" t="s">
        <v>304</v>
      </c>
      <c r="D1707" t="s">
        <v>310</v>
      </c>
      <c r="E1707" t="s">
        <v>349</v>
      </c>
      <c r="F1707" t="s">
        <v>78</v>
      </c>
      <c r="G1707" s="1" t="str">
        <f t="shared" si="156"/>
        <v>cl-cs_DiferenciaPorReconocerRV2004</v>
      </c>
      <c r="H1707" t="str">
        <f t="shared" si="159"/>
        <v>cl-cs</v>
      </c>
      <c r="I1707" t="str">
        <f t="shared" si="160"/>
        <v>DiferenciaPorReconocerRV2004</v>
      </c>
      <c r="J1707" t="str">
        <f t="shared" si="157"/>
        <v>concepto</v>
      </c>
      <c r="K1707" t="str">
        <f t="shared" si="158"/>
        <v/>
      </c>
      <c r="L1707" t="str">
        <f t="shared" si="161"/>
        <v>insert into dbax_defi_conc (pref_conc, codi_conc, tipo_conc, tipo_peri, tipo_valo, tipo_cuen) values ('cl-cs','DiferenciaPorReconocerRV2004','concepto','duration','xbrli:monetaryItemType','')</v>
      </c>
    </row>
    <row r="1708" spans="1:12" x14ac:dyDescent="0.25">
      <c r="A1708" t="s">
        <v>1535</v>
      </c>
      <c r="B1708" t="s">
        <v>303</v>
      </c>
      <c r="C1708" t="s">
        <v>304</v>
      </c>
      <c r="D1708" t="s">
        <v>310</v>
      </c>
      <c r="E1708" t="s">
        <v>311</v>
      </c>
      <c r="F1708" t="s">
        <v>78</v>
      </c>
      <c r="G1708" s="1" t="str">
        <f t="shared" si="156"/>
        <v>cl-cs_DisminucionesReservaSiniestro</v>
      </c>
      <c r="H1708" t="str">
        <f t="shared" si="159"/>
        <v>cl-cs</v>
      </c>
      <c r="I1708" t="str">
        <f t="shared" si="160"/>
        <v>DisminucionesReservaSiniestro</v>
      </c>
      <c r="J1708" t="str">
        <f t="shared" si="157"/>
        <v>concepto</v>
      </c>
      <c r="K1708" t="str">
        <f t="shared" si="158"/>
        <v>debit</v>
      </c>
      <c r="L1708" t="str">
        <f t="shared" si="161"/>
        <v>insert into dbax_defi_conc (pref_conc, codi_conc, tipo_conc, tipo_peri, tipo_valo, tipo_cuen) values ('cl-cs','DisminucionesReservaSiniestro','concepto','duration','xbrli:monetaryItemType','debit')</v>
      </c>
    </row>
    <row r="1709" spans="1:12" x14ac:dyDescent="0.25">
      <c r="A1709" t="s">
        <v>1627</v>
      </c>
      <c r="B1709" t="s">
        <v>303</v>
      </c>
      <c r="C1709" t="s">
        <v>304</v>
      </c>
      <c r="D1709" t="s">
        <v>317</v>
      </c>
      <c r="E1709" t="s">
        <v>349</v>
      </c>
      <c r="F1709" t="s">
        <v>78</v>
      </c>
      <c r="G1709" s="1" t="str">
        <f t="shared" si="156"/>
        <v>cl-cs_DistribucionEstrategica</v>
      </c>
      <c r="H1709" t="str">
        <f t="shared" si="159"/>
        <v>cl-cs</v>
      </c>
      <c r="I1709" t="str">
        <f t="shared" si="160"/>
        <v>DistribucionEstrategica</v>
      </c>
      <c r="J1709" t="str">
        <f t="shared" si="157"/>
        <v>concepto</v>
      </c>
      <c r="K1709" t="str">
        <f t="shared" si="158"/>
        <v/>
      </c>
      <c r="L1709" t="str">
        <f t="shared" si="161"/>
        <v>insert into dbax_defi_conc (pref_conc, codi_conc, tipo_conc, tipo_peri, tipo_valo, tipo_cuen) values ('cl-cs','DistribucionEstrategica','concepto','duration','xbrli:stringItemType','')</v>
      </c>
    </row>
    <row r="1710" spans="1:12" x14ac:dyDescent="0.25">
      <c r="A1710" t="s">
        <v>1536</v>
      </c>
      <c r="B1710" t="s">
        <v>303</v>
      </c>
      <c r="C1710" t="s">
        <v>304</v>
      </c>
      <c r="D1710" t="s">
        <v>305</v>
      </c>
      <c r="E1710" t="s">
        <v>306</v>
      </c>
      <c r="F1710" t="s">
        <v>78</v>
      </c>
      <c r="G1710" s="1" t="str">
        <f t="shared" si="156"/>
        <v>cl-cs_EnProcesoLiquidacionMiembro</v>
      </c>
      <c r="H1710" t="str">
        <f t="shared" si="159"/>
        <v>cl-cs</v>
      </c>
      <c r="I1710" t="str">
        <f t="shared" si="160"/>
        <v>EnProcesoLiquidacionMiembro</v>
      </c>
      <c r="J1710" t="str">
        <f t="shared" si="157"/>
        <v>concepto</v>
      </c>
      <c r="K1710" t="str">
        <f t="shared" si="158"/>
        <v>abstract</v>
      </c>
      <c r="L1710" t="str">
        <f t="shared" si="161"/>
        <v>insert into dbax_defi_conc (pref_conc, codi_conc, tipo_conc, tipo_peri, tipo_valo, tipo_cuen) values ('cl-cs','EnProcesoLiquidacionMiembro','concepto','duration','nonnum:domainItemType','abstract')</v>
      </c>
    </row>
    <row r="1711" spans="1:12" x14ac:dyDescent="0.25">
      <c r="A1711" t="s">
        <v>1537</v>
      </c>
      <c r="B1711" t="s">
        <v>303</v>
      </c>
      <c r="C1711" t="s">
        <v>304</v>
      </c>
      <c r="D1711" t="s">
        <v>490</v>
      </c>
      <c r="E1711" t="s">
        <v>349</v>
      </c>
      <c r="F1711" t="s">
        <v>78</v>
      </c>
      <c r="G1711" s="1" t="str">
        <f t="shared" si="156"/>
        <v>cl-cs_Fallecidos</v>
      </c>
      <c r="H1711" t="str">
        <f t="shared" si="159"/>
        <v>cl-cs</v>
      </c>
      <c r="I1711" t="str">
        <f t="shared" si="160"/>
        <v>Fallecidos</v>
      </c>
      <c r="J1711" t="str">
        <f t="shared" si="157"/>
        <v>concepto</v>
      </c>
      <c r="K1711" t="str">
        <f t="shared" si="158"/>
        <v/>
      </c>
      <c r="L1711" t="str">
        <f t="shared" si="161"/>
        <v>insert into dbax_defi_conc (pref_conc, codi_conc, tipo_conc, tipo_peri, tipo_valo, tipo_cuen) values ('cl-cs','Fallecidos','concepto','duration','xbrli:decimalItemType','')</v>
      </c>
    </row>
    <row r="1712" spans="1:12" x14ac:dyDescent="0.25">
      <c r="A1712" t="s">
        <v>1628</v>
      </c>
      <c r="B1712" t="s">
        <v>303</v>
      </c>
      <c r="C1712" t="s">
        <v>304</v>
      </c>
      <c r="D1712" t="s">
        <v>310</v>
      </c>
      <c r="E1712" t="s">
        <v>349</v>
      </c>
      <c r="F1712" t="s">
        <v>78</v>
      </c>
      <c r="G1712" s="1" t="str">
        <f t="shared" si="156"/>
        <v>cl-cs_FlujoActivosNominalesUFAkTramoCPk1</v>
      </c>
      <c r="H1712" t="str">
        <f t="shared" si="159"/>
        <v>cl-cs</v>
      </c>
      <c r="I1712" t="str">
        <f t="shared" si="160"/>
        <v>FlujoActivosNominalesUFAkTramoCPk1</v>
      </c>
      <c r="J1712" t="str">
        <f t="shared" si="157"/>
        <v>concepto</v>
      </c>
      <c r="K1712" t="str">
        <f t="shared" si="158"/>
        <v/>
      </c>
      <c r="L1712" t="str">
        <f t="shared" si="161"/>
        <v>insert into dbax_defi_conc (pref_conc, codi_conc, tipo_conc, tipo_peri, tipo_valo, tipo_cuen) values ('cl-cs','FlujoActivosNominalesUFAkTramoCPk1','concepto','duration','xbrli:monetaryItemType','')</v>
      </c>
    </row>
    <row r="1713" spans="1:12" x14ac:dyDescent="0.25">
      <c r="A1713" t="s">
        <v>1629</v>
      </c>
      <c r="B1713" t="s">
        <v>303</v>
      </c>
      <c r="C1713" t="s">
        <v>304</v>
      </c>
      <c r="D1713" t="s">
        <v>310</v>
      </c>
      <c r="E1713" t="s">
        <v>349</v>
      </c>
      <c r="F1713" t="s">
        <v>78</v>
      </c>
      <c r="G1713" s="1" t="str">
        <f t="shared" si="156"/>
        <v>cl-cs_FlujoActivosNominalesUFAkTramoCPk2</v>
      </c>
      <c r="H1713" t="str">
        <f t="shared" si="159"/>
        <v>cl-cs</v>
      </c>
      <c r="I1713" t="str">
        <f t="shared" si="160"/>
        <v>FlujoActivosNominalesUFAkTramoCPk2</v>
      </c>
      <c r="J1713" t="str">
        <f t="shared" si="157"/>
        <v>concepto</v>
      </c>
      <c r="K1713" t="str">
        <f t="shared" si="158"/>
        <v/>
      </c>
      <c r="L1713" t="str">
        <f t="shared" si="161"/>
        <v>insert into dbax_defi_conc (pref_conc, codi_conc, tipo_conc, tipo_peri, tipo_valo, tipo_cuen) values ('cl-cs','FlujoActivosNominalesUFAkTramoCPk2','concepto','duration','xbrli:monetaryItemType','')</v>
      </c>
    </row>
    <row r="1714" spans="1:12" x14ac:dyDescent="0.25">
      <c r="A1714" t="s">
        <v>1630</v>
      </c>
      <c r="B1714" t="s">
        <v>303</v>
      </c>
      <c r="C1714" t="s">
        <v>304</v>
      </c>
      <c r="D1714" t="s">
        <v>310</v>
      </c>
      <c r="E1714" t="s">
        <v>349</v>
      </c>
      <c r="F1714" t="s">
        <v>78</v>
      </c>
      <c r="G1714" s="1" t="str">
        <f t="shared" si="156"/>
        <v>cl-cs_FlujoActivosNominalesUFAkTramoCPk3</v>
      </c>
      <c r="H1714" t="str">
        <f t="shared" si="159"/>
        <v>cl-cs</v>
      </c>
      <c r="I1714" t="str">
        <f t="shared" si="160"/>
        <v>FlujoActivosNominalesUFAkTramoCPk3</v>
      </c>
      <c r="J1714" t="str">
        <f t="shared" si="157"/>
        <v>concepto</v>
      </c>
      <c r="K1714" t="str">
        <f t="shared" si="158"/>
        <v/>
      </c>
      <c r="L1714" t="str">
        <f t="shared" si="161"/>
        <v>insert into dbax_defi_conc (pref_conc, codi_conc, tipo_conc, tipo_peri, tipo_valo, tipo_cuen) values ('cl-cs','FlujoActivosNominalesUFAkTramoCPk3','concepto','duration','xbrli:monetaryItemType','')</v>
      </c>
    </row>
    <row r="1715" spans="1:12" x14ac:dyDescent="0.25">
      <c r="A1715" t="s">
        <v>1631</v>
      </c>
      <c r="B1715" t="s">
        <v>303</v>
      </c>
      <c r="C1715" t="s">
        <v>304</v>
      </c>
      <c r="D1715" t="s">
        <v>310</v>
      </c>
      <c r="E1715" t="s">
        <v>349</v>
      </c>
      <c r="F1715" t="s">
        <v>78</v>
      </c>
      <c r="G1715" s="1" t="str">
        <f t="shared" si="156"/>
        <v>cl-cs_FlujoActivosNominalesUFAkTramoCPk4</v>
      </c>
      <c r="H1715" t="str">
        <f t="shared" si="159"/>
        <v>cl-cs</v>
      </c>
      <c r="I1715" t="str">
        <f t="shared" si="160"/>
        <v>FlujoActivosNominalesUFAkTramoCPk4</v>
      </c>
      <c r="J1715" t="str">
        <f t="shared" si="157"/>
        <v>concepto</v>
      </c>
      <c r="K1715" t="str">
        <f t="shared" si="158"/>
        <v/>
      </c>
      <c r="L1715" t="str">
        <f t="shared" si="161"/>
        <v>insert into dbax_defi_conc (pref_conc, codi_conc, tipo_conc, tipo_peri, tipo_valo, tipo_cuen) values ('cl-cs','FlujoActivosNominalesUFAkTramoCPk4','concepto','duration','xbrli:monetaryItemType','')</v>
      </c>
    </row>
    <row r="1716" spans="1:12" x14ac:dyDescent="0.25">
      <c r="A1716" t="s">
        <v>1632</v>
      </c>
      <c r="B1716" t="s">
        <v>303</v>
      </c>
      <c r="C1716" t="s">
        <v>304</v>
      </c>
      <c r="D1716" t="s">
        <v>310</v>
      </c>
      <c r="E1716" t="s">
        <v>349</v>
      </c>
      <c r="F1716" t="s">
        <v>78</v>
      </c>
      <c r="G1716" s="1" t="str">
        <f t="shared" si="156"/>
        <v>cl-cs_FlujoPasivosFinancierosCkTramoCPk1</v>
      </c>
      <c r="H1716" t="str">
        <f t="shared" si="159"/>
        <v>cl-cs</v>
      </c>
      <c r="I1716" t="str">
        <f t="shared" si="160"/>
        <v>FlujoPasivosFinancierosCkTramoCPk1</v>
      </c>
      <c r="J1716" t="str">
        <f t="shared" si="157"/>
        <v>concepto</v>
      </c>
      <c r="K1716" t="str">
        <f t="shared" si="158"/>
        <v/>
      </c>
      <c r="L1716" t="str">
        <f t="shared" si="161"/>
        <v>insert into dbax_defi_conc (pref_conc, codi_conc, tipo_conc, tipo_peri, tipo_valo, tipo_cuen) values ('cl-cs','FlujoPasivosFinancierosCkTramoCPk1','concepto','duration','xbrli:monetaryItemType','')</v>
      </c>
    </row>
    <row r="1717" spans="1:12" x14ac:dyDescent="0.25">
      <c r="A1717" t="s">
        <v>1633</v>
      </c>
      <c r="B1717" t="s">
        <v>303</v>
      </c>
      <c r="C1717" t="s">
        <v>304</v>
      </c>
      <c r="D1717" t="s">
        <v>310</v>
      </c>
      <c r="E1717" t="s">
        <v>349</v>
      </c>
      <c r="F1717" t="s">
        <v>78</v>
      </c>
      <c r="G1717" s="1" t="str">
        <f t="shared" si="156"/>
        <v>cl-cs_FlujoPasivosFinancierosCkTramoCPk2</v>
      </c>
      <c r="H1717" t="str">
        <f t="shared" si="159"/>
        <v>cl-cs</v>
      </c>
      <c r="I1717" t="str">
        <f t="shared" si="160"/>
        <v>FlujoPasivosFinancierosCkTramoCPk2</v>
      </c>
      <c r="J1717" t="str">
        <f t="shared" si="157"/>
        <v>concepto</v>
      </c>
      <c r="K1717" t="str">
        <f t="shared" si="158"/>
        <v/>
      </c>
      <c r="L1717" t="str">
        <f t="shared" si="161"/>
        <v>insert into dbax_defi_conc (pref_conc, codi_conc, tipo_conc, tipo_peri, tipo_valo, tipo_cuen) values ('cl-cs','FlujoPasivosFinancierosCkTramoCPk2','concepto','duration','xbrli:monetaryItemType','')</v>
      </c>
    </row>
    <row r="1718" spans="1:12" x14ac:dyDescent="0.25">
      <c r="A1718" t="s">
        <v>1634</v>
      </c>
      <c r="B1718" t="s">
        <v>303</v>
      </c>
      <c r="C1718" t="s">
        <v>304</v>
      </c>
      <c r="D1718" t="s">
        <v>310</v>
      </c>
      <c r="E1718" t="s">
        <v>349</v>
      </c>
      <c r="F1718" t="s">
        <v>78</v>
      </c>
      <c r="G1718" s="1" t="str">
        <f t="shared" si="156"/>
        <v>cl-cs_FlujoPasivosFinancierosCkTramoCPk3</v>
      </c>
      <c r="H1718" t="str">
        <f t="shared" si="159"/>
        <v>cl-cs</v>
      </c>
      <c r="I1718" t="str">
        <f t="shared" si="160"/>
        <v>FlujoPasivosFinancierosCkTramoCPk3</v>
      </c>
      <c r="J1718" t="str">
        <f t="shared" si="157"/>
        <v>concepto</v>
      </c>
      <c r="K1718" t="str">
        <f t="shared" si="158"/>
        <v/>
      </c>
      <c r="L1718" t="str">
        <f t="shared" si="161"/>
        <v>insert into dbax_defi_conc (pref_conc, codi_conc, tipo_conc, tipo_peri, tipo_valo, tipo_cuen) values ('cl-cs','FlujoPasivosFinancierosCkTramoCPk3','concepto','duration','xbrli:monetaryItemType','')</v>
      </c>
    </row>
    <row r="1719" spans="1:12" x14ac:dyDescent="0.25">
      <c r="A1719" t="s">
        <v>1635</v>
      </c>
      <c r="B1719" t="s">
        <v>303</v>
      </c>
      <c r="C1719" t="s">
        <v>304</v>
      </c>
      <c r="D1719" t="s">
        <v>310</v>
      </c>
      <c r="E1719" t="s">
        <v>349</v>
      </c>
      <c r="F1719" t="s">
        <v>78</v>
      </c>
      <c r="G1719" s="1" t="str">
        <f t="shared" si="156"/>
        <v>cl-cs_FlujoPasivosFinancierosCkTramoCPk4</v>
      </c>
      <c r="H1719" t="str">
        <f t="shared" si="159"/>
        <v>cl-cs</v>
      </c>
      <c r="I1719" t="str">
        <f t="shared" si="160"/>
        <v>FlujoPasivosFinancierosCkTramoCPk4</v>
      </c>
      <c r="J1719" t="str">
        <f t="shared" si="157"/>
        <v>concepto</v>
      </c>
      <c r="K1719" t="str">
        <f t="shared" si="158"/>
        <v/>
      </c>
      <c r="L1719" t="str">
        <f t="shared" si="161"/>
        <v>insert into dbax_defi_conc (pref_conc, codi_conc, tipo_conc, tipo_peri, tipo_valo, tipo_cuen) values ('cl-cs','FlujoPasivosFinancierosCkTramoCPk4','concepto','duration','xbrli:monetaryItemType','')</v>
      </c>
    </row>
    <row r="1720" spans="1:12" x14ac:dyDescent="0.25">
      <c r="A1720" t="s">
        <v>1636</v>
      </c>
      <c r="B1720" t="s">
        <v>303</v>
      </c>
      <c r="C1720" t="s">
        <v>304</v>
      </c>
      <c r="D1720" t="s">
        <v>310</v>
      </c>
      <c r="E1720" t="s">
        <v>349</v>
      </c>
      <c r="F1720" t="s">
        <v>78</v>
      </c>
      <c r="G1720" s="1" t="str">
        <f t="shared" si="156"/>
        <v>cl-cs_FlujoPasivosSegurosNominalesUFBkTramoCPk1</v>
      </c>
      <c r="H1720" t="str">
        <f t="shared" si="159"/>
        <v>cl-cs</v>
      </c>
      <c r="I1720" t="str">
        <f t="shared" si="160"/>
        <v>FlujoPasivosSegurosNominalesUFBkTramoCPk1</v>
      </c>
      <c r="J1720" t="str">
        <f t="shared" si="157"/>
        <v>concepto</v>
      </c>
      <c r="K1720" t="str">
        <f t="shared" si="158"/>
        <v/>
      </c>
      <c r="L1720" t="str">
        <f t="shared" si="161"/>
        <v>insert into dbax_defi_conc (pref_conc, codi_conc, tipo_conc, tipo_peri, tipo_valo, tipo_cuen) values ('cl-cs','FlujoPasivosSegurosNominalesUFBkTramoCPk1','concepto','duration','xbrli:monetaryItemType','')</v>
      </c>
    </row>
    <row r="1721" spans="1:12" x14ac:dyDescent="0.25">
      <c r="A1721" t="s">
        <v>1637</v>
      </c>
      <c r="B1721" t="s">
        <v>303</v>
      </c>
      <c r="C1721" t="s">
        <v>304</v>
      </c>
      <c r="D1721" t="s">
        <v>310</v>
      </c>
      <c r="E1721" t="s">
        <v>349</v>
      </c>
      <c r="F1721" t="s">
        <v>78</v>
      </c>
      <c r="G1721" s="1" t="str">
        <f t="shared" si="156"/>
        <v>cl-cs_FlujoPasivosSegurosNominalesUFBkTramoCPk2</v>
      </c>
      <c r="H1721" t="str">
        <f t="shared" si="159"/>
        <v>cl-cs</v>
      </c>
      <c r="I1721" t="str">
        <f t="shared" si="160"/>
        <v>FlujoPasivosSegurosNominalesUFBkTramoCPk2</v>
      </c>
      <c r="J1721" t="str">
        <f t="shared" si="157"/>
        <v>concepto</v>
      </c>
      <c r="K1721" t="str">
        <f t="shared" si="158"/>
        <v/>
      </c>
      <c r="L1721" t="str">
        <f t="shared" si="161"/>
        <v>insert into dbax_defi_conc (pref_conc, codi_conc, tipo_conc, tipo_peri, tipo_valo, tipo_cuen) values ('cl-cs','FlujoPasivosSegurosNominalesUFBkTramoCPk2','concepto','duration','xbrli:monetaryItemType','')</v>
      </c>
    </row>
    <row r="1722" spans="1:12" x14ac:dyDescent="0.25">
      <c r="A1722" t="s">
        <v>1638</v>
      </c>
      <c r="B1722" t="s">
        <v>303</v>
      </c>
      <c r="C1722" t="s">
        <v>304</v>
      </c>
      <c r="D1722" t="s">
        <v>310</v>
      </c>
      <c r="E1722" t="s">
        <v>349</v>
      </c>
      <c r="F1722" t="s">
        <v>78</v>
      </c>
      <c r="G1722" s="1" t="str">
        <f t="shared" si="156"/>
        <v>cl-cs_FlujoPasivosSegurosNominalesUFBkTramoCPk3</v>
      </c>
      <c r="H1722" t="str">
        <f t="shared" si="159"/>
        <v>cl-cs</v>
      </c>
      <c r="I1722" t="str">
        <f t="shared" si="160"/>
        <v>FlujoPasivosSegurosNominalesUFBkTramoCPk3</v>
      </c>
      <c r="J1722" t="str">
        <f t="shared" si="157"/>
        <v>concepto</v>
      </c>
      <c r="K1722" t="str">
        <f t="shared" si="158"/>
        <v/>
      </c>
      <c r="L1722" t="str">
        <f t="shared" si="161"/>
        <v>insert into dbax_defi_conc (pref_conc, codi_conc, tipo_conc, tipo_peri, tipo_valo, tipo_cuen) values ('cl-cs','FlujoPasivosSegurosNominalesUFBkTramoCPk3','concepto','duration','xbrli:monetaryItemType','')</v>
      </c>
    </row>
    <row r="1723" spans="1:12" x14ac:dyDescent="0.25">
      <c r="A1723" t="s">
        <v>1639</v>
      </c>
      <c r="B1723" t="s">
        <v>303</v>
      </c>
      <c r="C1723" t="s">
        <v>304</v>
      </c>
      <c r="D1723" t="s">
        <v>310</v>
      </c>
      <c r="E1723" t="s">
        <v>349</v>
      </c>
      <c r="F1723" t="s">
        <v>78</v>
      </c>
      <c r="G1723" s="1" t="str">
        <f t="shared" si="156"/>
        <v>cl-cs_FlujoPasivosSegurosNominalesUFBkTramoCPk4</v>
      </c>
      <c r="H1723" t="str">
        <f t="shared" si="159"/>
        <v>cl-cs</v>
      </c>
      <c r="I1723" t="str">
        <f t="shared" si="160"/>
        <v>FlujoPasivosSegurosNominalesUFBkTramoCPk4</v>
      </c>
      <c r="J1723" t="str">
        <f t="shared" si="157"/>
        <v>concepto</v>
      </c>
      <c r="K1723" t="str">
        <f t="shared" si="158"/>
        <v/>
      </c>
      <c r="L1723" t="str">
        <f t="shared" si="161"/>
        <v>insert into dbax_defi_conc (pref_conc, codi_conc, tipo_conc, tipo_peri, tipo_valo, tipo_cuen) values ('cl-cs','FlujoPasivosSegurosNominalesUFBkTramoCPk4','concepto','duration','xbrli:monetaryItemType','')</v>
      </c>
    </row>
    <row r="1724" spans="1:12" x14ac:dyDescent="0.25">
      <c r="A1724" t="s">
        <v>1640</v>
      </c>
      <c r="B1724" t="s">
        <v>303</v>
      </c>
      <c r="C1724" t="s">
        <v>304</v>
      </c>
      <c r="D1724" t="s">
        <v>305</v>
      </c>
      <c r="E1724" t="s">
        <v>306</v>
      </c>
      <c r="F1724" t="s">
        <v>78</v>
      </c>
      <c r="G1724" s="1" t="str">
        <f t="shared" si="156"/>
        <v>cl-cs_FondosMiembro</v>
      </c>
      <c r="H1724" t="str">
        <f t="shared" si="159"/>
        <v>cl-cs</v>
      </c>
      <c r="I1724" t="str">
        <f t="shared" si="160"/>
        <v>FondosMiembro</v>
      </c>
      <c r="J1724" t="str">
        <f t="shared" si="157"/>
        <v>concepto</v>
      </c>
      <c r="K1724" t="str">
        <f t="shared" si="158"/>
        <v>abstract</v>
      </c>
      <c r="L1724" t="str">
        <f t="shared" si="161"/>
        <v>insert into dbax_defi_conc (pref_conc, codi_conc, tipo_conc, tipo_peri, tipo_valo, tipo_cuen) values ('cl-cs','FondosMiembro','concepto','duration','nonnum:domainItemType','abstract')</v>
      </c>
    </row>
    <row r="1725" spans="1:12" x14ac:dyDescent="0.25">
      <c r="A1725" t="s">
        <v>1538</v>
      </c>
      <c r="B1725" t="s">
        <v>303</v>
      </c>
      <c r="C1725" t="s">
        <v>304</v>
      </c>
      <c r="D1725" t="s">
        <v>310</v>
      </c>
      <c r="E1725" t="s">
        <v>349</v>
      </c>
      <c r="F1725" t="s">
        <v>78</v>
      </c>
      <c r="G1725" s="1" t="str">
        <f t="shared" si="156"/>
        <v>cl-cs_GastosHospitalYOtros</v>
      </c>
      <c r="H1725" t="str">
        <f t="shared" si="159"/>
        <v>cl-cs</v>
      </c>
      <c r="I1725" t="str">
        <f t="shared" si="160"/>
        <v>GastosHospitalYOtros</v>
      </c>
      <c r="J1725" t="str">
        <f t="shared" si="157"/>
        <v>concepto</v>
      </c>
      <c r="K1725" t="str">
        <f t="shared" si="158"/>
        <v/>
      </c>
      <c r="L1725" t="str">
        <f t="shared" si="161"/>
        <v>insert into dbax_defi_conc (pref_conc, codi_conc, tipo_conc, tipo_peri, tipo_valo, tipo_cuen) values ('cl-cs','GastosHospitalYOtros','concepto','duration','xbrli:monetaryItemType','')</v>
      </c>
    </row>
    <row r="1726" spans="1:12" x14ac:dyDescent="0.25">
      <c r="A1726" t="s">
        <v>1641</v>
      </c>
      <c r="B1726" t="s">
        <v>303</v>
      </c>
      <c r="C1726" t="s">
        <v>304</v>
      </c>
      <c r="D1726" t="s">
        <v>317</v>
      </c>
      <c r="E1726" t="s">
        <v>349</v>
      </c>
      <c r="F1726" t="s">
        <v>78</v>
      </c>
      <c r="G1726" s="1" t="str">
        <f t="shared" si="156"/>
        <v>cl-cs_GrupoSIS</v>
      </c>
      <c r="H1726" t="str">
        <f t="shared" si="159"/>
        <v>cl-cs</v>
      </c>
      <c r="I1726" t="str">
        <f t="shared" si="160"/>
        <v>GrupoSIS</v>
      </c>
      <c r="J1726" t="str">
        <f t="shared" si="157"/>
        <v>concepto</v>
      </c>
      <c r="K1726" t="str">
        <f t="shared" si="158"/>
        <v/>
      </c>
      <c r="L1726" t="str">
        <f t="shared" si="161"/>
        <v>insert into dbax_defi_conc (pref_conc, codi_conc, tipo_conc, tipo_peri, tipo_valo, tipo_cuen) values ('cl-cs','GrupoSIS','concepto','duration','xbrli:stringItemType','')</v>
      </c>
    </row>
    <row r="1727" spans="1:12" x14ac:dyDescent="0.25">
      <c r="A1727" t="s">
        <v>1642</v>
      </c>
      <c r="B1727" t="s">
        <v>303</v>
      </c>
      <c r="C1727" t="s">
        <v>304</v>
      </c>
      <c r="D1727" t="s">
        <v>305</v>
      </c>
      <c r="E1727" t="s">
        <v>306</v>
      </c>
      <c r="F1727" t="s">
        <v>78</v>
      </c>
      <c r="G1727" s="1" t="str">
        <f t="shared" si="156"/>
        <v>cl-cs_GruposMiembro</v>
      </c>
      <c r="H1727" t="str">
        <f t="shared" si="159"/>
        <v>cl-cs</v>
      </c>
      <c r="I1727" t="str">
        <f t="shared" si="160"/>
        <v>GruposMiembro</v>
      </c>
      <c r="J1727" t="str">
        <f t="shared" si="157"/>
        <v>concepto</v>
      </c>
      <c r="K1727" t="str">
        <f t="shared" si="158"/>
        <v>abstract</v>
      </c>
      <c r="L1727" t="str">
        <f t="shared" si="161"/>
        <v>insert into dbax_defi_conc (pref_conc, codi_conc, tipo_conc, tipo_peri, tipo_valo, tipo_cuen) values ('cl-cs','GruposMiembro','concepto','duration','nonnum:domainItemType','abstract')</v>
      </c>
    </row>
    <row r="1728" spans="1:12" x14ac:dyDescent="0.25">
      <c r="A1728" t="s">
        <v>1642</v>
      </c>
      <c r="B1728" t="s">
        <v>303</v>
      </c>
      <c r="C1728" t="s">
        <v>304</v>
      </c>
      <c r="D1728" t="s">
        <v>305</v>
      </c>
      <c r="E1728" t="s">
        <v>306</v>
      </c>
      <c r="F1728" t="s">
        <v>78</v>
      </c>
      <c r="G1728" s="1" t="str">
        <f t="shared" si="156"/>
        <v>cl-cs_GruposMiembro</v>
      </c>
      <c r="H1728" t="str">
        <f t="shared" si="159"/>
        <v>cl-cs</v>
      </c>
      <c r="I1728" t="str">
        <f t="shared" si="160"/>
        <v>GruposMiembro</v>
      </c>
      <c r="J1728" t="str">
        <f t="shared" si="157"/>
        <v>concepto</v>
      </c>
      <c r="K1728" t="str">
        <f t="shared" si="158"/>
        <v>abstract</v>
      </c>
      <c r="L1728" t="str">
        <f t="shared" si="161"/>
        <v>insert into dbax_defi_conc (pref_conc, codi_conc, tipo_conc, tipo_peri, tipo_valo, tipo_cuen) values ('cl-cs','GruposMiembro','concepto','duration','nonnum:domainItemType','abstract')</v>
      </c>
    </row>
    <row r="1729" spans="1:12" x14ac:dyDescent="0.25">
      <c r="A1729" t="s">
        <v>1643</v>
      </c>
      <c r="B1729" t="s">
        <v>303</v>
      </c>
      <c r="C1729" t="s">
        <v>304</v>
      </c>
      <c r="D1729" t="s">
        <v>305</v>
      </c>
      <c r="E1729" t="s">
        <v>306</v>
      </c>
      <c r="F1729" t="s">
        <v>78</v>
      </c>
      <c r="G1729" s="1" t="str">
        <f t="shared" si="156"/>
        <v>cl-cs_I1SinDictamenMiembro</v>
      </c>
      <c r="H1729" t="str">
        <f t="shared" si="159"/>
        <v>cl-cs</v>
      </c>
      <c r="I1729" t="str">
        <f t="shared" si="160"/>
        <v>I1SinDictamenMiembro</v>
      </c>
      <c r="J1729" t="str">
        <f t="shared" si="157"/>
        <v>concepto</v>
      </c>
      <c r="K1729" t="str">
        <f t="shared" si="158"/>
        <v>abstract</v>
      </c>
      <c r="L1729" t="str">
        <f t="shared" si="161"/>
        <v>insert into dbax_defi_conc (pref_conc, codi_conc, tipo_conc, tipo_peri, tipo_valo, tipo_cuen) values ('cl-cs','I1SinDictamenMiembro','concepto','duration','nonnum:domainItemType','abstract')</v>
      </c>
    </row>
    <row r="1730" spans="1:12" x14ac:dyDescent="0.25">
      <c r="A1730" t="s">
        <v>1644</v>
      </c>
      <c r="B1730" t="s">
        <v>303</v>
      </c>
      <c r="C1730" t="s">
        <v>304</v>
      </c>
      <c r="D1730" t="s">
        <v>305</v>
      </c>
      <c r="E1730" t="s">
        <v>306</v>
      </c>
      <c r="F1730" t="s">
        <v>78</v>
      </c>
      <c r="G1730" s="1" t="str">
        <f t="shared" si="156"/>
        <v>cl-cs_I2pParcialAprobadasEnAnalisisCiaMiembro</v>
      </c>
      <c r="H1730" t="str">
        <f t="shared" si="159"/>
        <v>cl-cs</v>
      </c>
      <c r="I1730" t="str">
        <f t="shared" si="160"/>
        <v>I2pParcialAprobadasEnAnalisisCiaMiembro</v>
      </c>
      <c r="J1730" t="str">
        <f t="shared" si="157"/>
        <v>concepto</v>
      </c>
      <c r="K1730" t="str">
        <f t="shared" si="158"/>
        <v>abstract</v>
      </c>
      <c r="L1730" t="str">
        <f t="shared" si="161"/>
        <v>insert into dbax_defi_conc (pref_conc, codi_conc, tipo_conc, tipo_peri, tipo_valo, tipo_cuen) values ('cl-cs','I2pParcialAprobadasEnAnalisisCiaMiembro','concepto','duration','nonnum:domainItemType','abstract')</v>
      </c>
    </row>
    <row r="1731" spans="1:12" x14ac:dyDescent="0.25">
      <c r="A1731" t="s">
        <v>1645</v>
      </c>
      <c r="B1731" t="s">
        <v>303</v>
      </c>
      <c r="C1731" t="s">
        <v>304</v>
      </c>
      <c r="D1731" t="s">
        <v>305</v>
      </c>
      <c r="E1731" t="s">
        <v>306</v>
      </c>
      <c r="F1731" t="s">
        <v>78</v>
      </c>
      <c r="G1731" s="1" t="str">
        <f t="shared" si="156"/>
        <v>cl-cs_I2tTotalAprobadasEnAnalisisCiaMiembro</v>
      </c>
      <c r="H1731" t="str">
        <f t="shared" si="159"/>
        <v>cl-cs</v>
      </c>
      <c r="I1731" t="str">
        <f t="shared" si="160"/>
        <v>I2tTotalAprobadasEnAnalisisCiaMiembro</v>
      </c>
      <c r="J1731" t="str">
        <f t="shared" si="157"/>
        <v>concepto</v>
      </c>
      <c r="K1731" t="str">
        <f t="shared" si="158"/>
        <v>abstract</v>
      </c>
      <c r="L1731" t="str">
        <f t="shared" si="161"/>
        <v>insert into dbax_defi_conc (pref_conc, codi_conc, tipo_conc, tipo_peri, tipo_valo, tipo_cuen) values ('cl-cs','I2tTotalAprobadasEnAnalisisCiaMiembro','concepto','duration','nonnum:domainItemType','abstract')</v>
      </c>
    </row>
    <row r="1732" spans="1:12" x14ac:dyDescent="0.25">
      <c r="A1732" t="s">
        <v>1646</v>
      </c>
      <c r="B1732" t="s">
        <v>303</v>
      </c>
      <c r="C1732" t="s">
        <v>304</v>
      </c>
      <c r="D1732" t="s">
        <v>305</v>
      </c>
      <c r="E1732" t="s">
        <v>306</v>
      </c>
      <c r="F1732" t="s">
        <v>78</v>
      </c>
      <c r="G1732" s="1" t="str">
        <f t="shared" si="156"/>
        <v>cl-cs_I3aParcialAprobadasReclamadasAfiliadaMiembro</v>
      </c>
      <c r="H1732" t="str">
        <f t="shared" si="159"/>
        <v>cl-cs</v>
      </c>
      <c r="I1732" t="str">
        <f t="shared" si="160"/>
        <v>I3aParcialAprobadasReclamadasAfiliadaMiembro</v>
      </c>
      <c r="J1732" t="str">
        <f t="shared" si="157"/>
        <v>concepto</v>
      </c>
      <c r="K1732" t="str">
        <f t="shared" si="158"/>
        <v>abstract</v>
      </c>
      <c r="L1732" t="str">
        <f t="shared" si="161"/>
        <v>insert into dbax_defi_conc (pref_conc, codi_conc, tipo_conc, tipo_peri, tipo_valo, tipo_cuen) values ('cl-cs','I3aParcialAprobadasReclamadasAfiliadaMiembro','concepto','duration','nonnum:domainItemType','abstract')</v>
      </c>
    </row>
    <row r="1733" spans="1:12" x14ac:dyDescent="0.25">
      <c r="A1733" t="s">
        <v>1647</v>
      </c>
      <c r="B1733" t="s">
        <v>303</v>
      </c>
      <c r="C1733" t="s">
        <v>304</v>
      </c>
      <c r="D1733" t="s">
        <v>305</v>
      </c>
      <c r="E1733" t="s">
        <v>306</v>
      </c>
      <c r="F1733" t="s">
        <v>78</v>
      </c>
      <c r="G1733" s="1" t="str">
        <f t="shared" si="156"/>
        <v>cl-cs_I3pcParcialAprobadasReclamadasEnCiaMiembro</v>
      </c>
      <c r="H1733" t="str">
        <f t="shared" si="159"/>
        <v>cl-cs</v>
      </c>
      <c r="I1733" t="str">
        <f t="shared" si="160"/>
        <v>I3pcParcialAprobadasReclamadasEnCiaMiembro</v>
      </c>
      <c r="J1733" t="str">
        <f t="shared" si="157"/>
        <v>concepto</v>
      </c>
      <c r="K1733" t="str">
        <f t="shared" si="158"/>
        <v>abstract</v>
      </c>
      <c r="L1733" t="str">
        <f t="shared" si="161"/>
        <v>insert into dbax_defi_conc (pref_conc, codi_conc, tipo_conc, tipo_peri, tipo_valo, tipo_cuen) values ('cl-cs','I3pcParcialAprobadasReclamadasEnCiaMiembro','concepto','duration','nonnum:domainItemType','abstract')</v>
      </c>
    </row>
    <row r="1734" spans="1:12" x14ac:dyDescent="0.25">
      <c r="A1734" t="s">
        <v>1648</v>
      </c>
      <c r="B1734" t="s">
        <v>303</v>
      </c>
      <c r="C1734" t="s">
        <v>304</v>
      </c>
      <c r="D1734" t="s">
        <v>305</v>
      </c>
      <c r="E1734" t="s">
        <v>306</v>
      </c>
      <c r="F1734" t="s">
        <v>78</v>
      </c>
      <c r="G1734" s="1" t="str">
        <f t="shared" si="156"/>
        <v>cl-cs_I3tTotalAprobadasReclamadasEnCiaMiembro</v>
      </c>
      <c r="H1734" t="str">
        <f t="shared" si="159"/>
        <v>cl-cs</v>
      </c>
      <c r="I1734" t="str">
        <f t="shared" si="160"/>
        <v>I3tTotalAprobadasReclamadasEnCiaMiembro</v>
      </c>
      <c r="J1734" t="str">
        <f t="shared" si="157"/>
        <v>concepto</v>
      </c>
      <c r="K1734" t="str">
        <f t="shared" si="158"/>
        <v>abstract</v>
      </c>
      <c r="L1734" t="str">
        <f t="shared" si="161"/>
        <v>insert into dbax_defi_conc (pref_conc, codi_conc, tipo_conc, tipo_peri, tipo_valo, tipo_cuen) values ('cl-cs','I3tTotalAprobadasReclamadasEnCiaMiembro','concepto','duration','nonnum:domainItemType','abstract')</v>
      </c>
    </row>
    <row r="1735" spans="1:12" x14ac:dyDescent="0.25">
      <c r="A1735" t="s">
        <v>1649</v>
      </c>
      <c r="B1735" t="s">
        <v>303</v>
      </c>
      <c r="C1735" t="s">
        <v>304</v>
      </c>
      <c r="D1735" t="s">
        <v>305</v>
      </c>
      <c r="E1735" t="s">
        <v>306</v>
      </c>
      <c r="F1735" t="s">
        <v>78</v>
      </c>
      <c r="G1735" s="1" t="str">
        <f t="shared" si="156"/>
        <v>cl-cs_I4RechazadasDentroPlazoReclamacionMiembro</v>
      </c>
      <c r="H1735" t="str">
        <f t="shared" si="159"/>
        <v>cl-cs</v>
      </c>
      <c r="I1735" t="str">
        <f t="shared" si="160"/>
        <v>I4RechazadasDentroPlazoReclamacionMiembro</v>
      </c>
      <c r="J1735" t="str">
        <f t="shared" si="157"/>
        <v>concepto</v>
      </c>
      <c r="K1735" t="str">
        <f t="shared" si="158"/>
        <v>abstract</v>
      </c>
      <c r="L1735" t="str">
        <f t="shared" si="161"/>
        <v>insert into dbax_defi_conc (pref_conc, codi_conc, tipo_conc, tipo_peri, tipo_valo, tipo_cuen) values ('cl-cs','I4RechazadasDentroPlazoReclamacionMiembro','concepto','duration','nonnum:domainItemType','abstract')</v>
      </c>
    </row>
    <row r="1736" spans="1:12" x14ac:dyDescent="0.25">
      <c r="A1736" t="s">
        <v>1650</v>
      </c>
      <c r="B1736" t="s">
        <v>303</v>
      </c>
      <c r="C1736" t="s">
        <v>304</v>
      </c>
      <c r="D1736" t="s">
        <v>305</v>
      </c>
      <c r="E1736" t="s">
        <v>306</v>
      </c>
      <c r="F1736" t="s">
        <v>78</v>
      </c>
      <c r="G1736" s="1" t="str">
        <f t="shared" si="156"/>
        <v>cl-cs_I5RechazadasEnProcesoReclamacionMiembro</v>
      </c>
      <c r="H1736" t="str">
        <f t="shared" si="159"/>
        <v>cl-cs</v>
      </c>
      <c r="I1736" t="str">
        <f t="shared" si="160"/>
        <v>I5RechazadasEnProcesoReclamacionMiembro</v>
      </c>
      <c r="J1736" t="str">
        <f t="shared" si="157"/>
        <v>concepto</v>
      </c>
      <c r="K1736" t="str">
        <f t="shared" si="158"/>
        <v>abstract</v>
      </c>
      <c r="L1736" t="str">
        <f t="shared" si="161"/>
        <v>insert into dbax_defi_conc (pref_conc, codi_conc, tipo_conc, tipo_peri, tipo_valo, tipo_cuen) values ('cl-cs','I5RechazadasEnProcesoReclamacionMiembro','concepto','duration','nonnum:domainItemType','abstract')</v>
      </c>
    </row>
    <row r="1737" spans="1:12" x14ac:dyDescent="0.25">
      <c r="A1737" t="s">
        <v>1651</v>
      </c>
      <c r="B1737" t="s">
        <v>303</v>
      </c>
      <c r="C1737" t="s">
        <v>304</v>
      </c>
      <c r="D1737" t="s">
        <v>305</v>
      </c>
      <c r="E1737" t="s">
        <v>306</v>
      </c>
      <c r="F1737" t="s">
        <v>78</v>
      </c>
      <c r="G1737" s="1" t="str">
        <f t="shared" ref="G1737:G1800" si="162">MID(A1737,FIND("#",A1737)+1,10000)</f>
        <v>cl-cs_I6pParcialDefinitivoPorPrimerDictamenMiembro</v>
      </c>
      <c r="H1737" t="str">
        <f t="shared" si="159"/>
        <v>cl-cs</v>
      </c>
      <c r="I1737" t="str">
        <f t="shared" si="160"/>
        <v>I6pParcialDefinitivoPorPrimerDictamenMiembro</v>
      </c>
      <c r="J1737" t="str">
        <f t="shared" ref="J1737:J1800" si="163">IF(B1737="xbrldt:hypercubeItem","hipercubo",IF(B1737="xbrli:item","concepto",IF(B1737="xbrldt:dimensionItem","dimension",B1737)))</f>
        <v>concepto</v>
      </c>
      <c r="K1737" t="str">
        <f t="shared" ref="K1737:K1800" si="164">IF(E1737&lt;&gt;"false",E1737,"")</f>
        <v>abstract</v>
      </c>
      <c r="L1737" t="str">
        <f t="shared" si="161"/>
        <v>insert into dbax_defi_conc (pref_conc, codi_conc, tipo_conc, tipo_peri, tipo_valo, tipo_cuen) values ('cl-cs','I6pParcialDefinitivoPorPrimerDictamenMiembro','concepto','duration','nonnum:domainItemType','abstract')</v>
      </c>
    </row>
    <row r="1738" spans="1:12" x14ac:dyDescent="0.25">
      <c r="A1738" t="s">
        <v>1652</v>
      </c>
      <c r="B1738" t="s">
        <v>303</v>
      </c>
      <c r="C1738" t="s">
        <v>304</v>
      </c>
      <c r="D1738" t="s">
        <v>305</v>
      </c>
      <c r="E1738" t="s">
        <v>306</v>
      </c>
      <c r="F1738" t="s">
        <v>78</v>
      </c>
      <c r="G1738" s="1" t="str">
        <f t="shared" si="162"/>
        <v>cl-cs_I6pParcialDefinitivoPrimerDictamenMiembro</v>
      </c>
      <c r="H1738" t="str">
        <f t="shared" ref="H1738:H1801" si="165">MID(G1738,1,FIND("_",G1738)-1)</f>
        <v>cl-cs</v>
      </c>
      <c r="I1738" t="str">
        <f t="shared" ref="I1738:I1801" si="166">MID(G1738,FIND("_",G1738)+1,10000)</f>
        <v>I6pParcialDefinitivoPrimerDictamenMiembro</v>
      </c>
      <c r="J1738" t="str">
        <f t="shared" si="163"/>
        <v>concepto</v>
      </c>
      <c r="K1738" t="str">
        <f t="shared" si="164"/>
        <v>abstract</v>
      </c>
      <c r="L1738" t="str">
        <f t="shared" ref="L1738:L1801" si="167">CONCATENATE("insert into dbax_defi_conc (pref_conc, codi_conc, tipo_conc, tipo_peri, tipo_valo, tipo_cuen) values ('",H1738,"','",I1738,"','",J1738,"','",C1738,"','",D1738,"','",K1738,"')")</f>
        <v>insert into dbax_defi_conc (pref_conc, codi_conc, tipo_conc, tipo_peri, tipo_valo, tipo_cuen) values ('cl-cs','I6pParcialDefinitivoPrimerDictamenMiembro','concepto','duration','nonnum:domainItemType','abstract')</v>
      </c>
    </row>
    <row r="1739" spans="1:12" x14ac:dyDescent="0.25">
      <c r="A1739" t="s">
        <v>1653</v>
      </c>
      <c r="B1739" t="s">
        <v>303</v>
      </c>
      <c r="C1739" t="s">
        <v>304</v>
      </c>
      <c r="D1739" t="s">
        <v>305</v>
      </c>
      <c r="E1739" t="s">
        <v>306</v>
      </c>
      <c r="F1739" t="s">
        <v>78</v>
      </c>
      <c r="G1739" s="1" t="str">
        <f t="shared" si="162"/>
        <v>cl-cs_I6tTotalDefinitivoPorPrimerDictamenMiembro</v>
      </c>
      <c r="H1739" t="str">
        <f t="shared" si="165"/>
        <v>cl-cs</v>
      </c>
      <c r="I1739" t="str">
        <f t="shared" si="166"/>
        <v>I6tTotalDefinitivoPorPrimerDictamenMiembro</v>
      </c>
      <c r="J1739" t="str">
        <f t="shared" si="163"/>
        <v>concepto</v>
      </c>
      <c r="K1739" t="str">
        <f t="shared" si="164"/>
        <v>abstract</v>
      </c>
      <c r="L1739" t="str">
        <f t="shared" si="167"/>
        <v>insert into dbax_defi_conc (pref_conc, codi_conc, tipo_conc, tipo_peri, tipo_valo, tipo_cuen) values ('cl-cs','I6tTotalDefinitivoPorPrimerDictamenMiembro','concepto','duration','nonnum:domainItemType','abstract')</v>
      </c>
    </row>
    <row r="1740" spans="1:12" x14ac:dyDescent="0.25">
      <c r="A1740" t="s">
        <v>1654</v>
      </c>
      <c r="B1740" t="s">
        <v>303</v>
      </c>
      <c r="C1740" t="s">
        <v>304</v>
      </c>
      <c r="D1740" t="s">
        <v>317</v>
      </c>
      <c r="E1740" t="s">
        <v>306</v>
      </c>
      <c r="F1740" t="s">
        <v>78</v>
      </c>
      <c r="G1740" s="1" t="str">
        <f t="shared" si="162"/>
        <v>cl-cs_IdentificacionContratosYGruposSinopsis</v>
      </c>
      <c r="H1740" t="str">
        <f t="shared" si="165"/>
        <v>cl-cs</v>
      </c>
      <c r="I1740" t="str">
        <f t="shared" si="166"/>
        <v>IdentificacionContratosYGruposSinopsis</v>
      </c>
      <c r="J1740" t="str">
        <f t="shared" si="163"/>
        <v>concepto</v>
      </c>
      <c r="K1740" t="str">
        <f t="shared" si="164"/>
        <v>abstract</v>
      </c>
      <c r="L1740" t="str">
        <f t="shared" si="167"/>
        <v>insert into dbax_defi_conc (pref_conc, codi_conc, tipo_conc, tipo_peri, tipo_valo, tipo_cuen) values ('cl-cs','IdentificacionContratosYGruposSinopsis','concepto','duration','xbrli:stringItemType','abstract')</v>
      </c>
    </row>
    <row r="1741" spans="1:12" x14ac:dyDescent="0.25">
      <c r="A1741" t="s">
        <v>1539</v>
      </c>
      <c r="B1741" t="s">
        <v>303</v>
      </c>
      <c r="C1741" t="s">
        <v>304</v>
      </c>
      <c r="D1741" t="s">
        <v>310</v>
      </c>
      <c r="E1741" t="s">
        <v>315</v>
      </c>
      <c r="F1741" t="s">
        <v>78</v>
      </c>
      <c r="G1741" s="1" t="str">
        <f t="shared" si="162"/>
        <v>cl-cs_IncrementoReservaSiniestros</v>
      </c>
      <c r="H1741" t="str">
        <f t="shared" si="165"/>
        <v>cl-cs</v>
      </c>
      <c r="I1741" t="str">
        <f t="shared" si="166"/>
        <v>IncrementoReservaSiniestros</v>
      </c>
      <c r="J1741" t="str">
        <f t="shared" si="163"/>
        <v>concepto</v>
      </c>
      <c r="K1741" t="str">
        <f t="shared" si="164"/>
        <v>credit</v>
      </c>
      <c r="L1741" t="str">
        <f t="shared" si="167"/>
        <v>insert into dbax_defi_conc (pref_conc, codi_conc, tipo_conc, tipo_peri, tipo_valo, tipo_cuen) values ('cl-cs','IncrementoReservaSiniestros','concepto','duration','xbrli:monetaryItemType','credit')</v>
      </c>
    </row>
    <row r="1742" spans="1:12" x14ac:dyDescent="0.25">
      <c r="A1742" t="s">
        <v>1655</v>
      </c>
      <c r="B1742" t="s">
        <v>303</v>
      </c>
      <c r="C1742" t="s">
        <v>304</v>
      </c>
      <c r="D1742" t="s">
        <v>310</v>
      </c>
      <c r="E1742" t="s">
        <v>349</v>
      </c>
      <c r="F1742" t="s">
        <v>78</v>
      </c>
      <c r="G1742" s="1" t="str">
        <f t="shared" si="162"/>
        <v>cl-cs_IncrementoSiniestrosInvalidezParcial</v>
      </c>
      <c r="H1742" t="str">
        <f t="shared" si="165"/>
        <v>cl-cs</v>
      </c>
      <c r="I1742" t="str">
        <f t="shared" si="166"/>
        <v>IncrementoSiniestrosInvalidezParcial</v>
      </c>
      <c r="J1742" t="str">
        <f t="shared" si="163"/>
        <v>concepto</v>
      </c>
      <c r="K1742" t="str">
        <f t="shared" si="164"/>
        <v/>
      </c>
      <c r="L1742" t="str">
        <f t="shared" si="167"/>
        <v>insert into dbax_defi_conc (pref_conc, codi_conc, tipo_conc, tipo_peri, tipo_valo, tipo_cuen) values ('cl-cs','IncrementoSiniestrosInvalidezParcial','concepto','duration','xbrli:monetaryItemType','')</v>
      </c>
    </row>
    <row r="1743" spans="1:12" x14ac:dyDescent="0.25">
      <c r="A1743" t="s">
        <v>1656</v>
      </c>
      <c r="B1743" t="s">
        <v>303</v>
      </c>
      <c r="C1743" t="s">
        <v>304</v>
      </c>
      <c r="D1743" t="s">
        <v>310</v>
      </c>
      <c r="E1743" t="s">
        <v>349</v>
      </c>
      <c r="F1743" t="s">
        <v>78</v>
      </c>
      <c r="G1743" s="1" t="str">
        <f t="shared" si="162"/>
        <v>cl-cs_IncrementoSiniestrosInvalidezTotal</v>
      </c>
      <c r="H1743" t="str">
        <f t="shared" si="165"/>
        <v>cl-cs</v>
      </c>
      <c r="I1743" t="str">
        <f t="shared" si="166"/>
        <v>IncrementoSiniestrosInvalidezTotal</v>
      </c>
      <c r="J1743" t="str">
        <f t="shared" si="163"/>
        <v>concepto</v>
      </c>
      <c r="K1743" t="str">
        <f t="shared" si="164"/>
        <v/>
      </c>
      <c r="L1743" t="str">
        <f t="shared" si="167"/>
        <v>insert into dbax_defi_conc (pref_conc, codi_conc, tipo_conc, tipo_peri, tipo_valo, tipo_cuen) values ('cl-cs','IncrementoSiniestrosInvalidezTotal','concepto','duration','xbrli:monetaryItemType','')</v>
      </c>
    </row>
    <row r="1744" spans="1:12" x14ac:dyDescent="0.25">
      <c r="A1744" t="s">
        <v>1657</v>
      </c>
      <c r="B1744" t="s">
        <v>303</v>
      </c>
      <c r="C1744" t="s">
        <v>304</v>
      </c>
      <c r="D1744" t="s">
        <v>310</v>
      </c>
      <c r="E1744" t="s">
        <v>349</v>
      </c>
      <c r="F1744" t="s">
        <v>78</v>
      </c>
      <c r="G1744" s="1" t="str">
        <f t="shared" si="162"/>
        <v>cl-cs_IncrementoSiniestrosPorSobrevivencia</v>
      </c>
      <c r="H1744" t="str">
        <f t="shared" si="165"/>
        <v>cl-cs</v>
      </c>
      <c r="I1744" t="str">
        <f t="shared" si="166"/>
        <v>IncrementoSiniestrosPorSobrevivencia</v>
      </c>
      <c r="J1744" t="str">
        <f t="shared" si="163"/>
        <v>concepto</v>
      </c>
      <c r="K1744" t="str">
        <f t="shared" si="164"/>
        <v/>
      </c>
      <c r="L1744" t="str">
        <f t="shared" si="167"/>
        <v>insert into dbax_defi_conc (pref_conc, codi_conc, tipo_conc, tipo_peri, tipo_valo, tipo_cuen) values ('cl-cs','IncrementoSiniestrosPorSobrevivencia','concepto','duration','xbrli:monetaryItemType','')</v>
      </c>
    </row>
    <row r="1745" spans="1:12" x14ac:dyDescent="0.25">
      <c r="A1745" t="s">
        <v>1658</v>
      </c>
      <c r="B1745" t="s">
        <v>303</v>
      </c>
      <c r="C1745" t="s">
        <v>304</v>
      </c>
      <c r="D1745" t="s">
        <v>310</v>
      </c>
      <c r="E1745" t="s">
        <v>349</v>
      </c>
      <c r="F1745" t="s">
        <v>78</v>
      </c>
      <c r="G1745" s="1" t="str">
        <f t="shared" si="162"/>
        <v>cl-cs_IncrementoSiniestrosSeguroInvalidezSobrevivencia</v>
      </c>
      <c r="H1745" t="str">
        <f t="shared" si="165"/>
        <v>cl-cs</v>
      </c>
      <c r="I1745" t="str">
        <f t="shared" si="166"/>
        <v>IncrementoSiniestrosSeguroInvalidezSobrevivencia</v>
      </c>
      <c r="J1745" t="str">
        <f t="shared" si="163"/>
        <v>concepto</v>
      </c>
      <c r="K1745" t="str">
        <f t="shared" si="164"/>
        <v/>
      </c>
      <c r="L1745" t="str">
        <f t="shared" si="167"/>
        <v>insert into dbax_defi_conc (pref_conc, codi_conc, tipo_conc, tipo_peri, tipo_valo, tipo_cuen) values ('cl-cs','IncrementoSiniestrosSeguroInvalidezSobrevivencia','concepto','duration','xbrli:monetaryItemType','')</v>
      </c>
    </row>
    <row r="1746" spans="1:12" x14ac:dyDescent="0.25">
      <c r="A1746" t="s">
        <v>1540</v>
      </c>
      <c r="B1746" t="s">
        <v>303</v>
      </c>
      <c r="C1746" t="s">
        <v>304</v>
      </c>
      <c r="D1746" t="s">
        <v>310</v>
      </c>
      <c r="E1746" t="s">
        <v>349</v>
      </c>
      <c r="F1746" t="s">
        <v>78</v>
      </c>
      <c r="G1746" s="1" t="str">
        <f t="shared" si="162"/>
        <v>cl-cs_Indemnizaciones</v>
      </c>
      <c r="H1746" t="str">
        <f t="shared" si="165"/>
        <v>cl-cs</v>
      </c>
      <c r="I1746" t="str">
        <f t="shared" si="166"/>
        <v>Indemnizaciones</v>
      </c>
      <c r="J1746" t="str">
        <f t="shared" si="163"/>
        <v>concepto</v>
      </c>
      <c r="K1746" t="str">
        <f t="shared" si="164"/>
        <v/>
      </c>
      <c r="L1746" t="str">
        <f t="shared" si="167"/>
        <v>insert into dbax_defi_conc (pref_conc, codi_conc, tipo_conc, tipo_peri, tipo_valo, tipo_cuen) values ('cl-cs','Indemnizaciones','concepto','duration','xbrli:monetaryItemType','')</v>
      </c>
    </row>
    <row r="1747" spans="1:12" x14ac:dyDescent="0.25">
      <c r="A1747" t="s">
        <v>1541</v>
      </c>
      <c r="B1747" t="s">
        <v>303</v>
      </c>
      <c r="C1747" t="s">
        <v>304</v>
      </c>
      <c r="D1747" t="s">
        <v>310</v>
      </c>
      <c r="E1747" t="s">
        <v>349</v>
      </c>
      <c r="F1747" t="s">
        <v>78</v>
      </c>
      <c r="G1747" s="1" t="str">
        <f t="shared" si="162"/>
        <v>cl-cs_IndemnizacionesFallecidos</v>
      </c>
      <c r="H1747" t="str">
        <f t="shared" si="165"/>
        <v>cl-cs</v>
      </c>
      <c r="I1747" t="str">
        <f t="shared" si="166"/>
        <v>IndemnizacionesFallecidos</v>
      </c>
      <c r="J1747" t="str">
        <f t="shared" si="163"/>
        <v>concepto</v>
      </c>
      <c r="K1747" t="str">
        <f t="shared" si="164"/>
        <v/>
      </c>
      <c r="L1747" t="str">
        <f t="shared" si="167"/>
        <v>insert into dbax_defi_conc (pref_conc, codi_conc, tipo_conc, tipo_peri, tipo_valo, tipo_cuen) values ('cl-cs','IndemnizacionesFallecidos','concepto','duration','xbrli:monetaryItemType','')</v>
      </c>
    </row>
    <row r="1748" spans="1:12" x14ac:dyDescent="0.25">
      <c r="A1748" t="s">
        <v>1542</v>
      </c>
      <c r="B1748" t="s">
        <v>303</v>
      </c>
      <c r="C1748" t="s">
        <v>304</v>
      </c>
      <c r="D1748" t="s">
        <v>310</v>
      </c>
      <c r="E1748" t="s">
        <v>349</v>
      </c>
      <c r="F1748" t="s">
        <v>78</v>
      </c>
      <c r="G1748" s="1" t="str">
        <f t="shared" si="162"/>
        <v>cl-cs_IndemnizacionesInvalidosParcial</v>
      </c>
      <c r="H1748" t="str">
        <f t="shared" si="165"/>
        <v>cl-cs</v>
      </c>
      <c r="I1748" t="str">
        <f t="shared" si="166"/>
        <v>IndemnizacionesInvalidosParcial</v>
      </c>
      <c r="J1748" t="str">
        <f t="shared" si="163"/>
        <v>concepto</v>
      </c>
      <c r="K1748" t="str">
        <f t="shared" si="164"/>
        <v/>
      </c>
      <c r="L1748" t="str">
        <f t="shared" si="167"/>
        <v>insert into dbax_defi_conc (pref_conc, codi_conc, tipo_conc, tipo_peri, tipo_valo, tipo_cuen) values ('cl-cs','IndemnizacionesInvalidosParcial','concepto','duration','xbrli:monetaryItemType','')</v>
      </c>
    </row>
    <row r="1749" spans="1:12" x14ac:dyDescent="0.25">
      <c r="A1749" t="s">
        <v>1543</v>
      </c>
      <c r="B1749" t="s">
        <v>303</v>
      </c>
      <c r="C1749" t="s">
        <v>304</v>
      </c>
      <c r="D1749" t="s">
        <v>310</v>
      </c>
      <c r="E1749" t="s">
        <v>349</v>
      </c>
      <c r="F1749" t="s">
        <v>78</v>
      </c>
      <c r="G1749" s="1" t="str">
        <f t="shared" si="162"/>
        <v>cl-cs_IndemnizacionesInvalidosTotal</v>
      </c>
      <c r="H1749" t="str">
        <f t="shared" si="165"/>
        <v>cl-cs</v>
      </c>
      <c r="I1749" t="str">
        <f t="shared" si="166"/>
        <v>IndemnizacionesInvalidosTotal</v>
      </c>
      <c r="J1749" t="str">
        <f t="shared" si="163"/>
        <v>concepto</v>
      </c>
      <c r="K1749" t="str">
        <f t="shared" si="164"/>
        <v/>
      </c>
      <c r="L1749" t="str">
        <f t="shared" si="167"/>
        <v>insert into dbax_defi_conc (pref_conc, codi_conc, tipo_conc, tipo_peri, tipo_valo, tipo_cuen) values ('cl-cs','IndemnizacionesInvalidosTotal','concepto','duration','xbrli:monetaryItemType','')</v>
      </c>
    </row>
    <row r="1750" spans="1:12" x14ac:dyDescent="0.25">
      <c r="A1750" t="s">
        <v>1544</v>
      </c>
      <c r="B1750" t="s">
        <v>303</v>
      </c>
      <c r="C1750" t="s">
        <v>304</v>
      </c>
      <c r="D1750" t="s">
        <v>317</v>
      </c>
      <c r="E1750" t="s">
        <v>306</v>
      </c>
      <c r="F1750" t="s">
        <v>78</v>
      </c>
      <c r="G1750" s="1" t="str">
        <f t="shared" si="162"/>
        <v>cl-cs_IndemnizacionesSinGastosHospitalSinopsis</v>
      </c>
      <c r="H1750" t="str">
        <f t="shared" si="165"/>
        <v>cl-cs</v>
      </c>
      <c r="I1750" t="str">
        <f t="shared" si="166"/>
        <v>IndemnizacionesSinGastosHospitalSinopsis</v>
      </c>
      <c r="J1750" t="str">
        <f t="shared" si="163"/>
        <v>concepto</v>
      </c>
      <c r="K1750" t="str">
        <f t="shared" si="164"/>
        <v>abstract</v>
      </c>
      <c r="L1750" t="str">
        <f t="shared" si="167"/>
        <v>insert into dbax_defi_conc (pref_conc, codi_conc, tipo_conc, tipo_peri, tipo_valo, tipo_cuen) values ('cl-cs','IndemnizacionesSinGastosHospitalSinopsis','concepto','duration','xbrli:stringItemType','abstract')</v>
      </c>
    </row>
    <row r="1751" spans="1:12" x14ac:dyDescent="0.25">
      <c r="A1751" t="s">
        <v>1659</v>
      </c>
      <c r="B1751" t="s">
        <v>303</v>
      </c>
      <c r="C1751" t="s">
        <v>304</v>
      </c>
      <c r="D1751" t="s">
        <v>490</v>
      </c>
      <c r="E1751" t="s">
        <v>349</v>
      </c>
      <c r="F1751" t="s">
        <v>78</v>
      </c>
      <c r="G1751" s="1" t="str">
        <f t="shared" si="162"/>
        <v>cl-cs_IndiceCoberturaActivosCAkTramoCPk1</v>
      </c>
      <c r="H1751" t="str">
        <f t="shared" si="165"/>
        <v>cl-cs</v>
      </c>
      <c r="I1751" t="str">
        <f t="shared" si="166"/>
        <v>IndiceCoberturaActivosCAkTramoCPk1</v>
      </c>
      <c r="J1751" t="str">
        <f t="shared" si="163"/>
        <v>concepto</v>
      </c>
      <c r="K1751" t="str">
        <f t="shared" si="164"/>
        <v/>
      </c>
      <c r="L1751" t="str">
        <f t="shared" si="167"/>
        <v>insert into dbax_defi_conc (pref_conc, codi_conc, tipo_conc, tipo_peri, tipo_valo, tipo_cuen) values ('cl-cs','IndiceCoberturaActivosCAkTramoCPk1','concepto','duration','xbrli:decimalItemType','')</v>
      </c>
    </row>
    <row r="1752" spans="1:12" x14ac:dyDescent="0.25">
      <c r="A1752" t="s">
        <v>1660</v>
      </c>
      <c r="B1752" t="s">
        <v>303</v>
      </c>
      <c r="C1752" t="s">
        <v>304</v>
      </c>
      <c r="D1752" t="s">
        <v>490</v>
      </c>
      <c r="E1752" t="s">
        <v>349</v>
      </c>
      <c r="F1752" t="s">
        <v>78</v>
      </c>
      <c r="G1752" s="1" t="str">
        <f t="shared" si="162"/>
        <v>cl-cs_IndiceCoberturaActivosCAkTramoCPk2</v>
      </c>
      <c r="H1752" t="str">
        <f t="shared" si="165"/>
        <v>cl-cs</v>
      </c>
      <c r="I1752" t="str">
        <f t="shared" si="166"/>
        <v>IndiceCoberturaActivosCAkTramoCPk2</v>
      </c>
      <c r="J1752" t="str">
        <f t="shared" si="163"/>
        <v>concepto</v>
      </c>
      <c r="K1752" t="str">
        <f t="shared" si="164"/>
        <v/>
      </c>
      <c r="L1752" t="str">
        <f t="shared" si="167"/>
        <v>insert into dbax_defi_conc (pref_conc, codi_conc, tipo_conc, tipo_peri, tipo_valo, tipo_cuen) values ('cl-cs','IndiceCoberturaActivosCAkTramoCPk2','concepto','duration','xbrli:decimalItemType','')</v>
      </c>
    </row>
    <row r="1753" spans="1:12" x14ac:dyDescent="0.25">
      <c r="A1753" t="s">
        <v>1661</v>
      </c>
      <c r="B1753" t="s">
        <v>303</v>
      </c>
      <c r="C1753" t="s">
        <v>304</v>
      </c>
      <c r="D1753" t="s">
        <v>490</v>
      </c>
      <c r="E1753" t="s">
        <v>349</v>
      </c>
      <c r="F1753" t="s">
        <v>78</v>
      </c>
      <c r="G1753" s="1" t="str">
        <f t="shared" si="162"/>
        <v>cl-cs_IndiceCoberturaActivosCAkTramoCPk3</v>
      </c>
      <c r="H1753" t="str">
        <f t="shared" si="165"/>
        <v>cl-cs</v>
      </c>
      <c r="I1753" t="str">
        <f t="shared" si="166"/>
        <v>IndiceCoberturaActivosCAkTramoCPk3</v>
      </c>
      <c r="J1753" t="str">
        <f t="shared" si="163"/>
        <v>concepto</v>
      </c>
      <c r="K1753" t="str">
        <f t="shared" si="164"/>
        <v/>
      </c>
      <c r="L1753" t="str">
        <f t="shared" si="167"/>
        <v>insert into dbax_defi_conc (pref_conc, codi_conc, tipo_conc, tipo_peri, tipo_valo, tipo_cuen) values ('cl-cs','IndiceCoberturaActivosCAkTramoCPk3','concepto','duration','xbrli:decimalItemType','')</v>
      </c>
    </row>
    <row r="1754" spans="1:12" x14ac:dyDescent="0.25">
      <c r="A1754" t="s">
        <v>1662</v>
      </c>
      <c r="B1754" t="s">
        <v>303</v>
      </c>
      <c r="C1754" t="s">
        <v>304</v>
      </c>
      <c r="D1754" t="s">
        <v>490</v>
      </c>
      <c r="E1754" t="s">
        <v>349</v>
      </c>
      <c r="F1754" t="s">
        <v>78</v>
      </c>
      <c r="G1754" s="1" t="str">
        <f t="shared" si="162"/>
        <v>cl-cs_IndiceCoberturaActivosCAkTramoCPk4</v>
      </c>
      <c r="H1754" t="str">
        <f t="shared" si="165"/>
        <v>cl-cs</v>
      </c>
      <c r="I1754" t="str">
        <f t="shared" si="166"/>
        <v>IndiceCoberturaActivosCAkTramoCPk4</v>
      </c>
      <c r="J1754" t="str">
        <f t="shared" si="163"/>
        <v>concepto</v>
      </c>
      <c r="K1754" t="str">
        <f t="shared" si="164"/>
        <v/>
      </c>
      <c r="L1754" t="str">
        <f t="shared" si="167"/>
        <v>insert into dbax_defi_conc (pref_conc, codi_conc, tipo_conc, tipo_peri, tipo_valo, tipo_cuen) values ('cl-cs','IndiceCoberturaActivosCAkTramoCPk4','concepto','duration','xbrli:decimalItemType','')</v>
      </c>
    </row>
    <row r="1755" spans="1:12" x14ac:dyDescent="0.25">
      <c r="A1755" t="s">
        <v>1663</v>
      </c>
      <c r="B1755" t="s">
        <v>303</v>
      </c>
      <c r="C1755" t="s">
        <v>304</v>
      </c>
      <c r="D1755" t="s">
        <v>490</v>
      </c>
      <c r="E1755" t="s">
        <v>349</v>
      </c>
      <c r="F1755" t="s">
        <v>78</v>
      </c>
      <c r="G1755" s="1" t="str">
        <f t="shared" si="162"/>
        <v>cl-cs_IndiceCoberturaPasivosCPkTramoCPk1</v>
      </c>
      <c r="H1755" t="str">
        <f t="shared" si="165"/>
        <v>cl-cs</v>
      </c>
      <c r="I1755" t="str">
        <f t="shared" si="166"/>
        <v>IndiceCoberturaPasivosCPkTramoCPk1</v>
      </c>
      <c r="J1755" t="str">
        <f t="shared" si="163"/>
        <v>concepto</v>
      </c>
      <c r="K1755" t="str">
        <f t="shared" si="164"/>
        <v/>
      </c>
      <c r="L1755" t="str">
        <f t="shared" si="167"/>
        <v>insert into dbax_defi_conc (pref_conc, codi_conc, tipo_conc, tipo_peri, tipo_valo, tipo_cuen) values ('cl-cs','IndiceCoberturaPasivosCPkTramoCPk1','concepto','duration','xbrli:decimalItemType','')</v>
      </c>
    </row>
    <row r="1756" spans="1:12" x14ac:dyDescent="0.25">
      <c r="A1756" t="s">
        <v>1664</v>
      </c>
      <c r="B1756" t="s">
        <v>303</v>
      </c>
      <c r="C1756" t="s">
        <v>304</v>
      </c>
      <c r="D1756" t="s">
        <v>490</v>
      </c>
      <c r="E1756" t="s">
        <v>349</v>
      </c>
      <c r="F1756" t="s">
        <v>78</v>
      </c>
      <c r="G1756" s="1" t="str">
        <f t="shared" si="162"/>
        <v>cl-cs_IndiceCoberturaPasivosCPkTramoCPk2</v>
      </c>
      <c r="H1756" t="str">
        <f t="shared" si="165"/>
        <v>cl-cs</v>
      </c>
      <c r="I1756" t="str">
        <f t="shared" si="166"/>
        <v>IndiceCoberturaPasivosCPkTramoCPk2</v>
      </c>
      <c r="J1756" t="str">
        <f t="shared" si="163"/>
        <v>concepto</v>
      </c>
      <c r="K1756" t="str">
        <f t="shared" si="164"/>
        <v/>
      </c>
      <c r="L1756" t="str">
        <f t="shared" si="167"/>
        <v>insert into dbax_defi_conc (pref_conc, codi_conc, tipo_conc, tipo_peri, tipo_valo, tipo_cuen) values ('cl-cs','IndiceCoberturaPasivosCPkTramoCPk2','concepto','duration','xbrli:decimalItemType','')</v>
      </c>
    </row>
    <row r="1757" spans="1:12" x14ac:dyDescent="0.25">
      <c r="A1757" t="s">
        <v>1665</v>
      </c>
      <c r="B1757" t="s">
        <v>303</v>
      </c>
      <c r="C1757" t="s">
        <v>304</v>
      </c>
      <c r="D1757" t="s">
        <v>490</v>
      </c>
      <c r="E1757" t="s">
        <v>349</v>
      </c>
      <c r="F1757" t="s">
        <v>78</v>
      </c>
      <c r="G1757" s="1" t="str">
        <f t="shared" si="162"/>
        <v>cl-cs_IndiceCoberturaPasivosCPkTramoCPk3</v>
      </c>
      <c r="H1757" t="str">
        <f t="shared" si="165"/>
        <v>cl-cs</v>
      </c>
      <c r="I1757" t="str">
        <f t="shared" si="166"/>
        <v>IndiceCoberturaPasivosCPkTramoCPk3</v>
      </c>
      <c r="J1757" t="str">
        <f t="shared" si="163"/>
        <v>concepto</v>
      </c>
      <c r="K1757" t="str">
        <f t="shared" si="164"/>
        <v/>
      </c>
      <c r="L1757" t="str">
        <f t="shared" si="167"/>
        <v>insert into dbax_defi_conc (pref_conc, codi_conc, tipo_conc, tipo_peri, tipo_valo, tipo_cuen) values ('cl-cs','IndiceCoberturaPasivosCPkTramoCPk3','concepto','duration','xbrli:decimalItemType','')</v>
      </c>
    </row>
    <row r="1758" spans="1:12" x14ac:dyDescent="0.25">
      <c r="A1758" t="s">
        <v>1666</v>
      </c>
      <c r="B1758" t="s">
        <v>303</v>
      </c>
      <c r="C1758" t="s">
        <v>304</v>
      </c>
      <c r="D1758" t="s">
        <v>490</v>
      </c>
      <c r="E1758" t="s">
        <v>349</v>
      </c>
      <c r="F1758" t="s">
        <v>78</v>
      </c>
      <c r="G1758" s="1" t="str">
        <f t="shared" si="162"/>
        <v>cl-cs_IndiceCoberturaPasivosCPkTramoCPk4</v>
      </c>
      <c r="H1758" t="str">
        <f t="shared" si="165"/>
        <v>cl-cs</v>
      </c>
      <c r="I1758" t="str">
        <f t="shared" si="166"/>
        <v>IndiceCoberturaPasivosCPkTramoCPk4</v>
      </c>
      <c r="J1758" t="str">
        <f t="shared" si="163"/>
        <v>concepto</v>
      </c>
      <c r="K1758" t="str">
        <f t="shared" si="164"/>
        <v/>
      </c>
      <c r="L1758" t="str">
        <f t="shared" si="167"/>
        <v>insert into dbax_defi_conc (pref_conc, codi_conc, tipo_conc, tipo_peri, tipo_valo, tipo_cuen) values ('cl-cs','IndiceCoberturaPasivosCPkTramoCPk4','concepto','duration','xbrli:decimalItemType','')</v>
      </c>
    </row>
    <row r="1759" spans="1:12" x14ac:dyDescent="0.25">
      <c r="A1759" t="s">
        <v>1667</v>
      </c>
      <c r="B1759" t="s">
        <v>303</v>
      </c>
      <c r="C1759" t="s">
        <v>304</v>
      </c>
      <c r="D1759" t="s">
        <v>317</v>
      </c>
      <c r="E1759" t="s">
        <v>306</v>
      </c>
      <c r="F1759" t="s">
        <v>78</v>
      </c>
      <c r="G1759" s="1" t="str">
        <f t="shared" si="162"/>
        <v>cl-cs_IndicesCoberturasPorTramosPartidas</v>
      </c>
      <c r="H1759" t="str">
        <f t="shared" si="165"/>
        <v>cl-cs</v>
      </c>
      <c r="I1759" t="str">
        <f t="shared" si="166"/>
        <v>IndicesCoberturasPorTramosPartidas</v>
      </c>
      <c r="J1759" t="str">
        <f t="shared" si="163"/>
        <v>concepto</v>
      </c>
      <c r="K1759" t="str">
        <f t="shared" si="164"/>
        <v>abstract</v>
      </c>
      <c r="L1759" t="str">
        <f t="shared" si="167"/>
        <v>insert into dbax_defi_conc (pref_conc, codi_conc, tipo_conc, tipo_peri, tipo_valo, tipo_cuen) values ('cl-cs','IndicesCoberturasPorTramosPartidas','concepto','duration','xbrli:stringItemType','abstract')</v>
      </c>
    </row>
    <row r="1760" spans="1:12" x14ac:dyDescent="0.25">
      <c r="A1760" t="s">
        <v>1668</v>
      </c>
      <c r="B1760" t="s">
        <v>303</v>
      </c>
      <c r="C1760" t="s">
        <v>304</v>
      </c>
      <c r="D1760" t="s">
        <v>317</v>
      </c>
      <c r="E1760" t="s">
        <v>306</v>
      </c>
      <c r="F1760" t="s">
        <v>78</v>
      </c>
      <c r="G1760" s="1" t="str">
        <f t="shared" si="162"/>
        <v>cl-cs_IndicesCoberturasSinopsis</v>
      </c>
      <c r="H1760" t="str">
        <f t="shared" si="165"/>
        <v>cl-cs</v>
      </c>
      <c r="I1760" t="str">
        <f t="shared" si="166"/>
        <v>IndicesCoberturasSinopsis</v>
      </c>
      <c r="J1760" t="str">
        <f t="shared" si="163"/>
        <v>concepto</v>
      </c>
      <c r="K1760" t="str">
        <f t="shared" si="164"/>
        <v>abstract</v>
      </c>
      <c r="L1760" t="str">
        <f t="shared" si="167"/>
        <v>insert into dbax_defi_conc (pref_conc, codi_conc, tipo_conc, tipo_peri, tipo_valo, tipo_cuen) values ('cl-cs','IndicesCoberturasSinopsis','concepto','duration','xbrli:stringItemType','abstract')</v>
      </c>
    </row>
    <row r="1761" spans="1:12" x14ac:dyDescent="0.25">
      <c r="A1761" t="s">
        <v>1669</v>
      </c>
      <c r="B1761" t="s">
        <v>324</v>
      </c>
      <c r="C1761" t="s">
        <v>304</v>
      </c>
      <c r="D1761" t="s">
        <v>317</v>
      </c>
      <c r="E1761" t="s">
        <v>306</v>
      </c>
      <c r="F1761" t="s">
        <v>78</v>
      </c>
      <c r="G1761" s="1" t="str">
        <f t="shared" si="162"/>
        <v>cl-cs_IndicesCoberturasTabla</v>
      </c>
      <c r="H1761" t="str">
        <f t="shared" si="165"/>
        <v>cl-cs</v>
      </c>
      <c r="I1761" t="str">
        <f t="shared" si="166"/>
        <v>IndicesCoberturasTabla</v>
      </c>
      <c r="J1761" t="str">
        <f t="shared" si="163"/>
        <v>hipercubo</v>
      </c>
      <c r="K1761" t="str">
        <f t="shared" si="164"/>
        <v>abstract</v>
      </c>
      <c r="L1761" t="str">
        <f t="shared" si="167"/>
        <v>insert into dbax_defi_conc (pref_conc, codi_conc, tipo_conc, tipo_peri, tipo_valo, tipo_cuen) values ('cl-cs','IndicesCoberturasTabla','hipercubo','duration','xbrli:stringItemType','abstract')</v>
      </c>
    </row>
    <row r="1762" spans="1:12" x14ac:dyDescent="0.25">
      <c r="A1762" t="s">
        <v>1670</v>
      </c>
      <c r="B1762" t="s">
        <v>303</v>
      </c>
      <c r="C1762" t="s">
        <v>304</v>
      </c>
      <c r="D1762" t="s">
        <v>317</v>
      </c>
      <c r="E1762" t="s">
        <v>306</v>
      </c>
      <c r="F1762" t="s">
        <v>78</v>
      </c>
      <c r="G1762" s="1" t="str">
        <f t="shared" si="162"/>
        <v>cl-cs_InformacionContratosYGruposPartidas</v>
      </c>
      <c r="H1762" t="str">
        <f t="shared" si="165"/>
        <v>cl-cs</v>
      </c>
      <c r="I1762" t="str">
        <f t="shared" si="166"/>
        <v>InformacionContratosYGruposPartidas</v>
      </c>
      <c r="J1762" t="str">
        <f t="shared" si="163"/>
        <v>concepto</v>
      </c>
      <c r="K1762" t="str">
        <f t="shared" si="164"/>
        <v>abstract</v>
      </c>
      <c r="L1762" t="str">
        <f t="shared" si="167"/>
        <v>insert into dbax_defi_conc (pref_conc, codi_conc, tipo_conc, tipo_peri, tipo_valo, tipo_cuen) values ('cl-cs','InformacionContratosYGruposPartidas','concepto','duration','xbrli:stringItemType','abstract')</v>
      </c>
    </row>
    <row r="1763" spans="1:12" x14ac:dyDescent="0.25">
      <c r="A1763" t="s">
        <v>1671</v>
      </c>
      <c r="B1763" t="s">
        <v>324</v>
      </c>
      <c r="C1763" t="s">
        <v>304</v>
      </c>
      <c r="D1763" t="s">
        <v>317</v>
      </c>
      <c r="E1763" t="s">
        <v>306</v>
      </c>
      <c r="F1763" t="s">
        <v>78</v>
      </c>
      <c r="G1763" s="1" t="str">
        <f t="shared" si="162"/>
        <v>cl-cs_InformacionContratosYGruposTabla</v>
      </c>
      <c r="H1763" t="str">
        <f t="shared" si="165"/>
        <v>cl-cs</v>
      </c>
      <c r="I1763" t="str">
        <f t="shared" si="166"/>
        <v>InformacionContratosYGruposTabla</v>
      </c>
      <c r="J1763" t="str">
        <f t="shared" si="163"/>
        <v>hipercubo</v>
      </c>
      <c r="K1763" t="str">
        <f t="shared" si="164"/>
        <v>abstract</v>
      </c>
      <c r="L1763" t="str">
        <f t="shared" si="167"/>
        <v>insert into dbax_defi_conc (pref_conc, codi_conc, tipo_conc, tipo_peri, tipo_valo, tipo_cuen) values ('cl-cs','InformacionContratosYGruposTabla','hipercubo','duration','xbrli:stringItemType','abstract')</v>
      </c>
    </row>
    <row r="1764" spans="1:12" x14ac:dyDescent="0.25">
      <c r="A1764" t="s">
        <v>1672</v>
      </c>
      <c r="B1764" t="s">
        <v>330</v>
      </c>
      <c r="C1764" t="s">
        <v>304</v>
      </c>
      <c r="D1764" t="s">
        <v>317</v>
      </c>
      <c r="E1764" t="s">
        <v>306</v>
      </c>
      <c r="F1764" t="s">
        <v>78</v>
      </c>
      <c r="G1764" s="1" t="str">
        <f t="shared" si="162"/>
        <v>cl-cs_InformacionInvalidezSinPrimerDictamenPorGruposEje</v>
      </c>
      <c r="H1764" t="str">
        <f t="shared" si="165"/>
        <v>cl-cs</v>
      </c>
      <c r="I1764" t="str">
        <f t="shared" si="166"/>
        <v>InformacionInvalidezSinPrimerDictamenPorGruposEje</v>
      </c>
      <c r="J1764" t="str">
        <f t="shared" si="163"/>
        <v>dimension</v>
      </c>
      <c r="K1764" t="str">
        <f t="shared" si="164"/>
        <v>abstract</v>
      </c>
      <c r="L1764" t="str">
        <f t="shared" si="167"/>
        <v>insert into dbax_defi_conc (pref_conc, codi_conc, tipo_conc, tipo_peri, tipo_valo, tipo_cuen) values ('cl-cs','InformacionInvalidezSinPrimerDictamenPorGruposEje','dimension','duration','xbrli:stringItemType','abstract')</v>
      </c>
    </row>
    <row r="1765" spans="1:12" x14ac:dyDescent="0.25">
      <c r="A1765" t="s">
        <v>1673</v>
      </c>
      <c r="B1765" t="s">
        <v>330</v>
      </c>
      <c r="C1765" t="s">
        <v>304</v>
      </c>
      <c r="D1765" t="s">
        <v>317</v>
      </c>
      <c r="E1765" t="s">
        <v>306</v>
      </c>
      <c r="F1765" t="s">
        <v>78</v>
      </c>
      <c r="G1765" s="1" t="str">
        <f t="shared" si="162"/>
        <v>cl-cs_InformacionInvalidezYSobrevivenciaPorGruposEje</v>
      </c>
      <c r="H1765" t="str">
        <f t="shared" si="165"/>
        <v>cl-cs</v>
      </c>
      <c r="I1765" t="str">
        <f t="shared" si="166"/>
        <v>InformacionInvalidezYSobrevivenciaPorGruposEje</v>
      </c>
      <c r="J1765" t="str">
        <f t="shared" si="163"/>
        <v>dimension</v>
      </c>
      <c r="K1765" t="str">
        <f t="shared" si="164"/>
        <v>abstract</v>
      </c>
      <c r="L1765" t="str">
        <f t="shared" si="167"/>
        <v>insert into dbax_defi_conc (pref_conc, codi_conc, tipo_conc, tipo_peri, tipo_valo, tipo_cuen) values ('cl-cs','InformacionInvalidezYSobrevivenciaPorGruposEje','dimension','duration','xbrli:stringItemType','abstract')</v>
      </c>
    </row>
    <row r="1766" spans="1:12" x14ac:dyDescent="0.25">
      <c r="A1766" t="s">
        <v>1674</v>
      </c>
      <c r="B1766" t="s">
        <v>330</v>
      </c>
      <c r="C1766" t="s">
        <v>304</v>
      </c>
      <c r="D1766" t="s">
        <v>317</v>
      </c>
      <c r="E1766" t="s">
        <v>306</v>
      </c>
      <c r="F1766" t="s">
        <v>78</v>
      </c>
      <c r="G1766" s="1" t="str">
        <f t="shared" si="162"/>
        <v>cl-cs_InformacionInvalidosFallecidosPorGruposEje</v>
      </c>
      <c r="H1766" t="str">
        <f t="shared" si="165"/>
        <v>cl-cs</v>
      </c>
      <c r="I1766" t="str">
        <f t="shared" si="166"/>
        <v>InformacionInvalidosFallecidosPorGruposEje</v>
      </c>
      <c r="J1766" t="str">
        <f t="shared" si="163"/>
        <v>dimension</v>
      </c>
      <c r="K1766" t="str">
        <f t="shared" si="164"/>
        <v>abstract</v>
      </c>
      <c r="L1766" t="str">
        <f t="shared" si="167"/>
        <v>insert into dbax_defi_conc (pref_conc, codi_conc, tipo_conc, tipo_peri, tipo_valo, tipo_cuen) values ('cl-cs','InformacionInvalidosFallecidosPorGruposEje','dimension','duration','xbrli:stringItemType','abstract')</v>
      </c>
    </row>
    <row r="1767" spans="1:12" x14ac:dyDescent="0.25">
      <c r="A1767" t="s">
        <v>1675</v>
      </c>
      <c r="B1767" t="s">
        <v>330</v>
      </c>
      <c r="C1767" t="s">
        <v>304</v>
      </c>
      <c r="D1767" t="s">
        <v>317</v>
      </c>
      <c r="E1767" t="s">
        <v>306</v>
      </c>
      <c r="F1767" t="s">
        <v>78</v>
      </c>
      <c r="G1767" s="1" t="str">
        <f t="shared" si="162"/>
        <v>cl-cs_InformacionInvalidosParcialesPorGruposEje</v>
      </c>
      <c r="H1767" t="str">
        <f t="shared" si="165"/>
        <v>cl-cs</v>
      </c>
      <c r="I1767" t="str">
        <f t="shared" si="166"/>
        <v>InformacionInvalidosParcialesPorGruposEje</v>
      </c>
      <c r="J1767" t="str">
        <f t="shared" si="163"/>
        <v>dimension</v>
      </c>
      <c r="K1767" t="str">
        <f t="shared" si="164"/>
        <v>abstract</v>
      </c>
      <c r="L1767" t="str">
        <f t="shared" si="167"/>
        <v>insert into dbax_defi_conc (pref_conc, codi_conc, tipo_conc, tipo_peri, tipo_valo, tipo_cuen) values ('cl-cs','InformacionInvalidosParcialesPorGruposEje','dimension','duration','xbrli:stringItemType','abstract')</v>
      </c>
    </row>
    <row r="1768" spans="1:12" x14ac:dyDescent="0.25">
      <c r="A1768" t="s">
        <v>1676</v>
      </c>
      <c r="B1768" t="s">
        <v>330</v>
      </c>
      <c r="C1768" t="s">
        <v>304</v>
      </c>
      <c r="D1768" t="s">
        <v>317</v>
      </c>
      <c r="E1768" t="s">
        <v>306</v>
      </c>
      <c r="F1768" t="s">
        <v>78</v>
      </c>
      <c r="G1768" s="1" t="str">
        <f t="shared" si="162"/>
        <v>cl-cs_InformacionInvalidosTransitoriosPorGruposEje</v>
      </c>
      <c r="H1768" t="str">
        <f t="shared" si="165"/>
        <v>cl-cs</v>
      </c>
      <c r="I1768" t="str">
        <f t="shared" si="166"/>
        <v>InformacionInvalidosTransitoriosPorGruposEje</v>
      </c>
      <c r="J1768" t="str">
        <f t="shared" si="163"/>
        <v>dimension</v>
      </c>
      <c r="K1768" t="str">
        <f t="shared" si="164"/>
        <v>abstract</v>
      </c>
      <c r="L1768" t="str">
        <f t="shared" si="167"/>
        <v>insert into dbax_defi_conc (pref_conc, codi_conc, tipo_conc, tipo_peri, tipo_valo, tipo_cuen) values ('cl-cs','InformacionInvalidosTransitoriosPorGruposEje','dimension','duration','xbrli:stringItemType','abstract')</v>
      </c>
    </row>
    <row r="1769" spans="1:12" x14ac:dyDescent="0.25">
      <c r="A1769" t="s">
        <v>1677</v>
      </c>
      <c r="B1769" t="s">
        <v>330</v>
      </c>
      <c r="C1769" t="s">
        <v>304</v>
      </c>
      <c r="D1769" t="s">
        <v>317</v>
      </c>
      <c r="E1769" t="s">
        <v>306</v>
      </c>
      <c r="F1769" t="s">
        <v>78</v>
      </c>
      <c r="G1769" s="1" t="str">
        <f t="shared" si="162"/>
        <v>cl-cs_InformacionPorGruposEje</v>
      </c>
      <c r="H1769" t="str">
        <f t="shared" si="165"/>
        <v>cl-cs</v>
      </c>
      <c r="I1769" t="str">
        <f t="shared" si="166"/>
        <v>InformacionPorGruposEje</v>
      </c>
      <c r="J1769" t="str">
        <f t="shared" si="163"/>
        <v>dimension</v>
      </c>
      <c r="K1769" t="str">
        <f t="shared" si="164"/>
        <v>abstract</v>
      </c>
      <c r="L1769" t="str">
        <f t="shared" si="167"/>
        <v>insert into dbax_defi_conc (pref_conc, codi_conc, tipo_conc, tipo_peri, tipo_valo, tipo_cuen) values ('cl-cs','InformacionPorGruposEje','dimension','duration','xbrli:stringItemType','abstract')</v>
      </c>
    </row>
    <row r="1770" spans="1:12" x14ac:dyDescent="0.25">
      <c r="A1770" t="s">
        <v>1545</v>
      </c>
      <c r="B1770" t="s">
        <v>303</v>
      </c>
      <c r="C1770" t="s">
        <v>304</v>
      </c>
      <c r="D1770" t="s">
        <v>580</v>
      </c>
      <c r="E1770" t="s">
        <v>349</v>
      </c>
      <c r="F1770" t="s">
        <v>78</v>
      </c>
      <c r="G1770" s="1" t="str">
        <f t="shared" si="162"/>
        <v>cl-cs_InformacionRevelarSobreOtrasReservasTecnicasBloqueDeTexto</v>
      </c>
      <c r="H1770" t="str">
        <f t="shared" si="165"/>
        <v>cl-cs</v>
      </c>
      <c r="I1770" t="str">
        <f t="shared" si="166"/>
        <v>InformacionRevelarSobreOtrasReservasTecnicasBloqueDeTexto</v>
      </c>
      <c r="J1770" t="str">
        <f t="shared" si="163"/>
        <v>concepto</v>
      </c>
      <c r="K1770" t="str">
        <f t="shared" si="164"/>
        <v/>
      </c>
      <c r="L1770" t="str">
        <f t="shared" si="167"/>
        <v>insert into dbax_defi_conc (pref_conc, codi_conc, tipo_conc, tipo_peri, tipo_valo, tipo_cuen) values ('cl-cs','InformacionRevelarSobreOtrasReservasTecnicasBloqueDeTexto','concepto','duration','nonnum:escapedItemType','')</v>
      </c>
    </row>
    <row r="1771" spans="1:12" x14ac:dyDescent="0.25">
      <c r="A1771" t="s">
        <v>1546</v>
      </c>
      <c r="B1771" t="s">
        <v>303</v>
      </c>
      <c r="C1771" t="s">
        <v>304</v>
      </c>
      <c r="D1771" t="s">
        <v>580</v>
      </c>
      <c r="E1771" t="s">
        <v>349</v>
      </c>
      <c r="F1771" t="s">
        <v>78</v>
      </c>
      <c r="G1771" s="1" t="str">
        <f t="shared" si="162"/>
        <v>cl-cs_InformacionRevelarSobreReservasInsuficienciaPrimasBoqueDeTexto</v>
      </c>
      <c r="H1771" t="str">
        <f t="shared" si="165"/>
        <v>cl-cs</v>
      </c>
      <c r="I1771" t="str">
        <f t="shared" si="166"/>
        <v>InformacionRevelarSobreReservasInsuficienciaPrimasBoqueDeTexto</v>
      </c>
      <c r="J1771" t="str">
        <f t="shared" si="163"/>
        <v>concepto</v>
      </c>
      <c r="K1771" t="str">
        <f t="shared" si="164"/>
        <v/>
      </c>
      <c r="L1771" t="str">
        <f t="shared" si="167"/>
        <v>insert into dbax_defi_conc (pref_conc, codi_conc, tipo_conc, tipo_peri, tipo_valo, tipo_cuen) values ('cl-cs','InformacionRevelarSobreReservasInsuficienciaPrimasBoqueDeTexto','concepto','duration','nonnum:escapedItemType','')</v>
      </c>
    </row>
    <row r="1772" spans="1:12" x14ac:dyDescent="0.25">
      <c r="A1772" t="s">
        <v>1547</v>
      </c>
      <c r="B1772" t="s">
        <v>303</v>
      </c>
      <c r="C1772" t="s">
        <v>304</v>
      </c>
      <c r="D1772" t="s">
        <v>317</v>
      </c>
      <c r="E1772" t="s">
        <v>306</v>
      </c>
      <c r="F1772" t="s">
        <v>78</v>
      </c>
      <c r="G1772" s="1" t="str">
        <f t="shared" si="162"/>
        <v>cl-cs_InformacionRevelarSobreReservasTecnicasSinopsis</v>
      </c>
      <c r="H1772" t="str">
        <f t="shared" si="165"/>
        <v>cl-cs</v>
      </c>
      <c r="I1772" t="str">
        <f t="shared" si="166"/>
        <v>InformacionRevelarSobreReservasTecnicasSinopsis</v>
      </c>
      <c r="J1772" t="str">
        <f t="shared" si="163"/>
        <v>concepto</v>
      </c>
      <c r="K1772" t="str">
        <f t="shared" si="164"/>
        <v>abstract</v>
      </c>
      <c r="L1772" t="str">
        <f t="shared" si="167"/>
        <v>insert into dbax_defi_conc (pref_conc, codi_conc, tipo_conc, tipo_peri, tipo_valo, tipo_cuen) values ('cl-cs','InformacionRevelarSobreReservasTecnicasSinopsis','concepto','duration','xbrli:stringItemType','abstract')</v>
      </c>
    </row>
    <row r="1773" spans="1:12" x14ac:dyDescent="0.25">
      <c r="A1773" t="s">
        <v>1678</v>
      </c>
      <c r="B1773" t="s">
        <v>303</v>
      </c>
      <c r="C1773" t="s">
        <v>304</v>
      </c>
      <c r="D1773" t="s">
        <v>317</v>
      </c>
      <c r="E1773" t="s">
        <v>306</v>
      </c>
      <c r="F1773" t="s">
        <v>78</v>
      </c>
      <c r="G1773" s="1" t="str">
        <f t="shared" si="162"/>
        <v>cl-cs_InformacionSegurosCUIPartidas</v>
      </c>
      <c r="H1773" t="str">
        <f t="shared" si="165"/>
        <v>cl-cs</v>
      </c>
      <c r="I1773" t="str">
        <f t="shared" si="166"/>
        <v>InformacionSegurosCUIPartidas</v>
      </c>
      <c r="J1773" t="str">
        <f t="shared" si="163"/>
        <v>concepto</v>
      </c>
      <c r="K1773" t="str">
        <f t="shared" si="164"/>
        <v>abstract</v>
      </c>
      <c r="L1773" t="str">
        <f t="shared" si="167"/>
        <v>insert into dbax_defi_conc (pref_conc, codi_conc, tipo_conc, tipo_peri, tipo_valo, tipo_cuen) values ('cl-cs','InformacionSegurosCUIPartidas','concepto','duration','xbrli:stringItemType','abstract')</v>
      </c>
    </row>
    <row r="1774" spans="1:12" x14ac:dyDescent="0.25">
      <c r="A1774" t="s">
        <v>1679</v>
      </c>
      <c r="B1774" t="s">
        <v>330</v>
      </c>
      <c r="C1774" t="s">
        <v>304</v>
      </c>
      <c r="D1774" t="s">
        <v>317</v>
      </c>
      <c r="E1774" t="s">
        <v>306</v>
      </c>
      <c r="F1774" t="s">
        <v>78</v>
      </c>
      <c r="G1774" s="1" t="str">
        <f t="shared" si="162"/>
        <v>cl-cs_InformacionSobrevivenciaPorGruposEje</v>
      </c>
      <c r="H1774" t="str">
        <f t="shared" si="165"/>
        <v>cl-cs</v>
      </c>
      <c r="I1774" t="str">
        <f t="shared" si="166"/>
        <v>InformacionSobrevivenciaPorGruposEje</v>
      </c>
      <c r="J1774" t="str">
        <f t="shared" si="163"/>
        <v>dimension</v>
      </c>
      <c r="K1774" t="str">
        <f t="shared" si="164"/>
        <v>abstract</v>
      </c>
      <c r="L1774" t="str">
        <f t="shared" si="167"/>
        <v>insert into dbax_defi_conc (pref_conc, codi_conc, tipo_conc, tipo_peri, tipo_valo, tipo_cuen) values ('cl-cs','InformacionSobrevivenciaPorGruposEje','dimension','duration','xbrli:stringItemType','abstract')</v>
      </c>
    </row>
    <row r="1775" spans="1:12" x14ac:dyDescent="0.25">
      <c r="A1775" t="s">
        <v>1680</v>
      </c>
      <c r="B1775" t="s">
        <v>330</v>
      </c>
      <c r="C1775" t="s">
        <v>304</v>
      </c>
      <c r="D1775" t="s">
        <v>317</v>
      </c>
      <c r="E1775" t="s">
        <v>306</v>
      </c>
      <c r="F1775" t="s">
        <v>78</v>
      </c>
      <c r="G1775" s="1" t="str">
        <f t="shared" si="162"/>
        <v>cl-cs_InformacionTramoEje</v>
      </c>
      <c r="H1775" t="str">
        <f t="shared" si="165"/>
        <v>cl-cs</v>
      </c>
      <c r="I1775" t="str">
        <f t="shared" si="166"/>
        <v>InformacionTramoEje</v>
      </c>
      <c r="J1775" t="str">
        <f t="shared" si="163"/>
        <v>dimension</v>
      </c>
      <c r="K1775" t="str">
        <f t="shared" si="164"/>
        <v>abstract</v>
      </c>
      <c r="L1775" t="str">
        <f t="shared" si="167"/>
        <v>insert into dbax_defi_conc (pref_conc, codi_conc, tipo_conc, tipo_peri, tipo_valo, tipo_cuen) values ('cl-cs','InformacionTramoEje','dimension','duration','xbrli:stringItemType','abstract')</v>
      </c>
    </row>
    <row r="1776" spans="1:12" x14ac:dyDescent="0.25">
      <c r="A1776" t="s">
        <v>1681</v>
      </c>
      <c r="B1776" t="s">
        <v>303</v>
      </c>
      <c r="C1776" t="s">
        <v>304</v>
      </c>
      <c r="D1776" t="s">
        <v>310</v>
      </c>
      <c r="E1776" t="s">
        <v>349</v>
      </c>
      <c r="F1776" t="s">
        <v>78</v>
      </c>
      <c r="G1776" s="1" t="str">
        <f t="shared" si="162"/>
        <v>cl-cs_Interes</v>
      </c>
      <c r="H1776" t="str">
        <f t="shared" si="165"/>
        <v>cl-cs</v>
      </c>
      <c r="I1776" t="str">
        <f t="shared" si="166"/>
        <v>Interes</v>
      </c>
      <c r="J1776" t="str">
        <f t="shared" si="163"/>
        <v>concepto</v>
      </c>
      <c r="K1776" t="str">
        <f t="shared" si="164"/>
        <v/>
      </c>
      <c r="L1776" t="str">
        <f t="shared" si="167"/>
        <v>insert into dbax_defi_conc (pref_conc, codi_conc, tipo_conc, tipo_peri, tipo_valo, tipo_cuen) values ('cl-cs','Interes','concepto','duration','xbrli:monetaryItemType','')</v>
      </c>
    </row>
    <row r="1777" spans="1:12" x14ac:dyDescent="0.25">
      <c r="A1777" t="s">
        <v>1682</v>
      </c>
      <c r="B1777" t="s">
        <v>303</v>
      </c>
      <c r="C1777" t="s">
        <v>304</v>
      </c>
      <c r="D1777" t="s">
        <v>310</v>
      </c>
      <c r="E1777" t="s">
        <v>315</v>
      </c>
      <c r="F1777" t="s">
        <v>78</v>
      </c>
      <c r="G1777" s="1" t="str">
        <f t="shared" si="162"/>
        <v>cl-cs_InteresPeriodoRentasPrivadas</v>
      </c>
      <c r="H1777" t="str">
        <f t="shared" si="165"/>
        <v>cl-cs</v>
      </c>
      <c r="I1777" t="str">
        <f t="shared" si="166"/>
        <v>InteresPeriodoRentasPrivadas</v>
      </c>
      <c r="J1777" t="str">
        <f t="shared" si="163"/>
        <v>concepto</v>
      </c>
      <c r="K1777" t="str">
        <f t="shared" si="164"/>
        <v>credit</v>
      </c>
      <c r="L1777" t="str">
        <f t="shared" si="167"/>
        <v>insert into dbax_defi_conc (pref_conc, codi_conc, tipo_conc, tipo_peri, tipo_valo, tipo_cuen) values ('cl-cs','InteresPeriodoRentasPrivadas','concepto','duration','xbrli:monetaryItemType','credit')</v>
      </c>
    </row>
    <row r="1778" spans="1:12" x14ac:dyDescent="0.25">
      <c r="A1778" t="s">
        <v>1683</v>
      </c>
      <c r="B1778" t="s">
        <v>303</v>
      </c>
      <c r="C1778" t="s">
        <v>304</v>
      </c>
      <c r="D1778" t="s">
        <v>310</v>
      </c>
      <c r="E1778" t="s">
        <v>349</v>
      </c>
      <c r="F1778" t="s">
        <v>78</v>
      </c>
      <c r="G1778" s="1" t="str">
        <f t="shared" si="162"/>
        <v>cl-cs_InteresPeriodoRentasVitalicias</v>
      </c>
      <c r="H1778" t="str">
        <f t="shared" si="165"/>
        <v>cl-cs</v>
      </c>
      <c r="I1778" t="str">
        <f t="shared" si="166"/>
        <v>InteresPeriodoRentasVitalicias</v>
      </c>
      <c r="J1778" t="str">
        <f t="shared" si="163"/>
        <v>concepto</v>
      </c>
      <c r="K1778" t="str">
        <f t="shared" si="164"/>
        <v/>
      </c>
      <c r="L1778" t="str">
        <f t="shared" si="167"/>
        <v>insert into dbax_defi_conc (pref_conc, codi_conc, tipo_conc, tipo_peri, tipo_valo, tipo_cuen) values ('cl-cs','InteresPeriodoRentasVitalicias','concepto','duration','xbrli:monetaryItemType','')</v>
      </c>
    </row>
    <row r="1779" spans="1:12" x14ac:dyDescent="0.25">
      <c r="A1779" t="s">
        <v>1684</v>
      </c>
      <c r="B1779" t="s">
        <v>303</v>
      </c>
      <c r="C1779" t="s">
        <v>392</v>
      </c>
      <c r="D1779" t="s">
        <v>490</v>
      </c>
      <c r="E1779" t="s">
        <v>349</v>
      </c>
      <c r="F1779" t="s">
        <v>78</v>
      </c>
      <c r="G1779" s="1" t="str">
        <f t="shared" si="162"/>
        <v>cl-cs_Invalidez</v>
      </c>
      <c r="H1779" t="str">
        <f t="shared" si="165"/>
        <v>cl-cs</v>
      </c>
      <c r="I1779" t="str">
        <f t="shared" si="166"/>
        <v>Invalidez</v>
      </c>
      <c r="J1779" t="str">
        <f t="shared" si="163"/>
        <v>concepto</v>
      </c>
      <c r="K1779" t="str">
        <f t="shared" si="164"/>
        <v/>
      </c>
      <c r="L1779" t="str">
        <f t="shared" si="167"/>
        <v>insert into dbax_defi_conc (pref_conc, codi_conc, tipo_conc, tipo_peri, tipo_valo, tipo_cuen) values ('cl-cs','Invalidez','concepto','instant','xbrli:decimalItemType','')</v>
      </c>
    </row>
    <row r="1780" spans="1:12" x14ac:dyDescent="0.25">
      <c r="A1780" t="s">
        <v>1685</v>
      </c>
      <c r="B1780" t="s">
        <v>330</v>
      </c>
      <c r="C1780" t="s">
        <v>304</v>
      </c>
      <c r="D1780" t="s">
        <v>317</v>
      </c>
      <c r="E1780" t="s">
        <v>306</v>
      </c>
      <c r="F1780" t="s">
        <v>78</v>
      </c>
      <c r="G1780" s="1" t="str">
        <f t="shared" si="162"/>
        <v>cl-cs_InvalidezSinPrimerDictamenEjecutoriadoEje</v>
      </c>
      <c r="H1780" t="str">
        <f t="shared" si="165"/>
        <v>cl-cs</v>
      </c>
      <c r="I1780" t="str">
        <f t="shared" si="166"/>
        <v>InvalidezSinPrimerDictamenEjecutoriadoEje</v>
      </c>
      <c r="J1780" t="str">
        <f t="shared" si="163"/>
        <v>dimension</v>
      </c>
      <c r="K1780" t="str">
        <f t="shared" si="164"/>
        <v>abstract</v>
      </c>
      <c r="L1780" t="str">
        <f t="shared" si="167"/>
        <v>insert into dbax_defi_conc (pref_conc, codi_conc, tipo_conc, tipo_peri, tipo_valo, tipo_cuen) values ('cl-cs','InvalidezSinPrimerDictamenEjecutoriadoEje','dimension','duration','xbrli:stringItemType','abstract')</v>
      </c>
    </row>
    <row r="1781" spans="1:12" x14ac:dyDescent="0.25">
      <c r="A1781" t="s">
        <v>1686</v>
      </c>
      <c r="B1781" t="s">
        <v>303</v>
      </c>
      <c r="C1781" t="s">
        <v>304</v>
      </c>
      <c r="D1781" t="s">
        <v>305</v>
      </c>
      <c r="E1781" t="s">
        <v>306</v>
      </c>
      <c r="F1781" t="s">
        <v>78</v>
      </c>
      <c r="G1781" s="1" t="str">
        <f t="shared" si="162"/>
        <v>cl-cs_InvalidezSinPrimerDictamenEjecutoriadoMiembro</v>
      </c>
      <c r="H1781" t="str">
        <f t="shared" si="165"/>
        <v>cl-cs</v>
      </c>
      <c r="I1781" t="str">
        <f t="shared" si="166"/>
        <v>InvalidezSinPrimerDictamenEjecutoriadoMiembro</v>
      </c>
      <c r="J1781" t="str">
        <f t="shared" si="163"/>
        <v>concepto</v>
      </c>
      <c r="K1781" t="str">
        <f t="shared" si="164"/>
        <v>abstract</v>
      </c>
      <c r="L1781" t="str">
        <f t="shared" si="167"/>
        <v>insert into dbax_defi_conc (pref_conc, codi_conc, tipo_conc, tipo_peri, tipo_valo, tipo_cuen) values ('cl-cs','InvalidezSinPrimerDictamenEjecutoriadoMiembro','concepto','duration','nonnum:domainItemType','abstract')</v>
      </c>
    </row>
    <row r="1782" spans="1:12" x14ac:dyDescent="0.25">
      <c r="A1782" t="s">
        <v>1687</v>
      </c>
      <c r="B1782" t="s">
        <v>303</v>
      </c>
      <c r="C1782" t="s">
        <v>304</v>
      </c>
      <c r="D1782" t="s">
        <v>317</v>
      </c>
      <c r="E1782" t="s">
        <v>306</v>
      </c>
      <c r="F1782" t="s">
        <v>78</v>
      </c>
      <c r="G1782" s="1" t="str">
        <f t="shared" si="162"/>
        <v>cl-cs_InvalidezSinPrimerDictamenEjecutoriadoOConPrimerDictamenEjecutoriadoPeroSinAntecedentesParaDeterminacionDeSuCostoSinopsis</v>
      </c>
      <c r="H1782" t="str">
        <f t="shared" si="165"/>
        <v>cl-cs</v>
      </c>
      <c r="I1782" t="str">
        <f t="shared" si="166"/>
        <v>InvalidezSinPrimerDictamenEjecutoriadoOConPrimerDictamenEjecutoriadoPeroSinAntecedentesParaDeterminacionDeSuCostoSinopsis</v>
      </c>
      <c r="J1782" t="str">
        <f t="shared" si="163"/>
        <v>concepto</v>
      </c>
      <c r="K1782" t="str">
        <f t="shared" si="164"/>
        <v>abstract</v>
      </c>
      <c r="L1782" t="str">
        <f t="shared" si="167"/>
        <v>insert into dbax_defi_conc (pref_conc, codi_conc, tipo_conc, tipo_peri, tipo_valo, tipo_cuen) values ('cl-cs','InvalidezSinPrimerDictamenEjecutoriadoOConPrimerDictamenEjecutoriadoPeroSinAntecedentesParaDeterminacionDeSuCostoSinopsis','concepto','duration','xbrli:stringItemType','abstract')</v>
      </c>
    </row>
    <row r="1783" spans="1:12" x14ac:dyDescent="0.25">
      <c r="A1783" t="s">
        <v>1688</v>
      </c>
      <c r="B1783" t="s">
        <v>303</v>
      </c>
      <c r="C1783" t="s">
        <v>304</v>
      </c>
      <c r="D1783" t="s">
        <v>317</v>
      </c>
      <c r="E1783" t="s">
        <v>306</v>
      </c>
      <c r="F1783" t="s">
        <v>78</v>
      </c>
      <c r="G1783" s="1" t="str">
        <f t="shared" si="162"/>
        <v>cl-cs_InvalidezSinPrimerDictamenPartidas</v>
      </c>
      <c r="H1783" t="str">
        <f t="shared" si="165"/>
        <v>cl-cs</v>
      </c>
      <c r="I1783" t="str">
        <f t="shared" si="166"/>
        <v>InvalidezSinPrimerDictamenPartidas</v>
      </c>
      <c r="J1783" t="str">
        <f t="shared" si="163"/>
        <v>concepto</v>
      </c>
      <c r="K1783" t="str">
        <f t="shared" si="164"/>
        <v>abstract</v>
      </c>
      <c r="L1783" t="str">
        <f t="shared" si="167"/>
        <v>insert into dbax_defi_conc (pref_conc, codi_conc, tipo_conc, tipo_peri, tipo_valo, tipo_cuen) values ('cl-cs','InvalidezSinPrimerDictamenPartidas','concepto','duration','xbrli:stringItemType','abstract')</v>
      </c>
    </row>
    <row r="1784" spans="1:12" x14ac:dyDescent="0.25">
      <c r="A1784" t="s">
        <v>1689</v>
      </c>
      <c r="B1784" t="s">
        <v>324</v>
      </c>
      <c r="C1784" t="s">
        <v>304</v>
      </c>
      <c r="D1784" t="s">
        <v>317</v>
      </c>
      <c r="E1784" t="s">
        <v>306</v>
      </c>
      <c r="F1784" t="s">
        <v>78</v>
      </c>
      <c r="G1784" s="1" t="str">
        <f t="shared" si="162"/>
        <v>cl-cs_InvalidezSinPrimerDictamenTabla</v>
      </c>
      <c r="H1784" t="str">
        <f t="shared" si="165"/>
        <v>cl-cs</v>
      </c>
      <c r="I1784" t="str">
        <f t="shared" si="166"/>
        <v>InvalidezSinPrimerDictamenTabla</v>
      </c>
      <c r="J1784" t="str">
        <f t="shared" si="163"/>
        <v>hipercubo</v>
      </c>
      <c r="K1784" t="str">
        <f t="shared" si="164"/>
        <v>abstract</v>
      </c>
      <c r="L1784" t="str">
        <f t="shared" si="167"/>
        <v>insert into dbax_defi_conc (pref_conc, codi_conc, tipo_conc, tipo_peri, tipo_valo, tipo_cuen) values ('cl-cs','InvalidezSinPrimerDictamenTabla','hipercubo','duration','xbrli:stringItemType','abstract')</v>
      </c>
    </row>
    <row r="1785" spans="1:12" x14ac:dyDescent="0.25">
      <c r="A1785" t="s">
        <v>1690</v>
      </c>
      <c r="B1785" t="s">
        <v>303</v>
      </c>
      <c r="C1785" t="s">
        <v>392</v>
      </c>
      <c r="D1785" t="s">
        <v>490</v>
      </c>
      <c r="E1785" t="s">
        <v>349</v>
      </c>
      <c r="F1785" t="s">
        <v>78</v>
      </c>
      <c r="G1785" s="1" t="str">
        <f t="shared" si="162"/>
        <v>cl-cs_Invalidos</v>
      </c>
      <c r="H1785" t="str">
        <f t="shared" si="165"/>
        <v>cl-cs</v>
      </c>
      <c r="I1785" t="str">
        <f t="shared" si="166"/>
        <v>Invalidos</v>
      </c>
      <c r="J1785" t="str">
        <f t="shared" si="163"/>
        <v>concepto</v>
      </c>
      <c r="K1785" t="str">
        <f t="shared" si="164"/>
        <v/>
      </c>
      <c r="L1785" t="str">
        <f t="shared" si="167"/>
        <v>insert into dbax_defi_conc (pref_conc, codi_conc, tipo_conc, tipo_peri, tipo_valo, tipo_cuen) values ('cl-cs','Invalidos','concepto','instant','xbrli:decimalItemType','')</v>
      </c>
    </row>
    <row r="1786" spans="1:12" x14ac:dyDescent="0.25">
      <c r="A1786" t="s">
        <v>1691</v>
      </c>
      <c r="B1786" t="s">
        <v>303</v>
      </c>
      <c r="C1786" t="s">
        <v>392</v>
      </c>
      <c r="D1786" t="s">
        <v>490</v>
      </c>
      <c r="E1786" t="s">
        <v>349</v>
      </c>
      <c r="F1786" t="s">
        <v>78</v>
      </c>
      <c r="G1786" s="1" t="str">
        <f t="shared" si="162"/>
        <v>cl-cs_InvalidosEnProcesoLiquidacion</v>
      </c>
      <c r="H1786" t="str">
        <f t="shared" si="165"/>
        <v>cl-cs</v>
      </c>
      <c r="I1786" t="str">
        <f t="shared" si="166"/>
        <v>InvalidosEnProcesoLiquidacion</v>
      </c>
      <c r="J1786" t="str">
        <f t="shared" si="163"/>
        <v>concepto</v>
      </c>
      <c r="K1786" t="str">
        <f t="shared" si="164"/>
        <v/>
      </c>
      <c r="L1786" t="str">
        <f t="shared" si="167"/>
        <v>insert into dbax_defi_conc (pref_conc, codi_conc, tipo_conc, tipo_peri, tipo_valo, tipo_cuen) values ('cl-cs','InvalidosEnProcesoLiquidacion','concepto','instant','xbrli:decimalItemType','')</v>
      </c>
    </row>
    <row r="1787" spans="1:12" x14ac:dyDescent="0.25">
      <c r="A1787" t="s">
        <v>1692</v>
      </c>
      <c r="B1787" t="s">
        <v>303</v>
      </c>
      <c r="C1787" t="s">
        <v>392</v>
      </c>
      <c r="D1787" t="s">
        <v>490</v>
      </c>
      <c r="E1787" t="s">
        <v>349</v>
      </c>
      <c r="F1787" t="s">
        <v>78</v>
      </c>
      <c r="G1787" s="1" t="str">
        <f t="shared" si="162"/>
        <v>cl-cs_InvalidosLiquidados</v>
      </c>
      <c r="H1787" t="str">
        <f t="shared" si="165"/>
        <v>cl-cs</v>
      </c>
      <c r="I1787" t="str">
        <f t="shared" si="166"/>
        <v>InvalidosLiquidados</v>
      </c>
      <c r="J1787" t="str">
        <f t="shared" si="163"/>
        <v>concepto</v>
      </c>
      <c r="K1787" t="str">
        <f t="shared" si="164"/>
        <v/>
      </c>
      <c r="L1787" t="str">
        <f t="shared" si="167"/>
        <v>insert into dbax_defi_conc (pref_conc, codi_conc, tipo_conc, tipo_peri, tipo_valo, tipo_cuen) values ('cl-cs','InvalidosLiquidados','concepto','instant','xbrli:decimalItemType','')</v>
      </c>
    </row>
    <row r="1788" spans="1:12" x14ac:dyDescent="0.25">
      <c r="A1788" t="s">
        <v>1693</v>
      </c>
      <c r="B1788" t="s">
        <v>303</v>
      </c>
      <c r="C1788" t="s">
        <v>392</v>
      </c>
      <c r="D1788" t="s">
        <v>490</v>
      </c>
      <c r="E1788" t="s">
        <v>349</v>
      </c>
      <c r="F1788" t="s">
        <v>78</v>
      </c>
      <c r="G1788" s="1" t="str">
        <f t="shared" si="162"/>
        <v>cl-cs_InvalidosOcurridosYNoReportados</v>
      </c>
      <c r="H1788" t="str">
        <f t="shared" si="165"/>
        <v>cl-cs</v>
      </c>
      <c r="I1788" t="str">
        <f t="shared" si="166"/>
        <v>InvalidosOcurridosYNoReportados</v>
      </c>
      <c r="J1788" t="str">
        <f t="shared" si="163"/>
        <v>concepto</v>
      </c>
      <c r="K1788" t="str">
        <f t="shared" si="164"/>
        <v/>
      </c>
      <c r="L1788" t="str">
        <f t="shared" si="167"/>
        <v>insert into dbax_defi_conc (pref_conc, codi_conc, tipo_conc, tipo_peri, tipo_valo, tipo_cuen) values ('cl-cs','InvalidosOcurridosYNoReportados','concepto','instant','xbrli:decimalItemType','')</v>
      </c>
    </row>
    <row r="1789" spans="1:12" x14ac:dyDescent="0.25">
      <c r="A1789" t="s">
        <v>1694</v>
      </c>
      <c r="B1789" t="s">
        <v>330</v>
      </c>
      <c r="C1789" t="s">
        <v>304</v>
      </c>
      <c r="D1789" t="s">
        <v>317</v>
      </c>
      <c r="E1789" t="s">
        <v>306</v>
      </c>
      <c r="F1789" t="s">
        <v>78</v>
      </c>
      <c r="G1789" s="1" t="str">
        <f t="shared" si="162"/>
        <v>cl-cs_InvalidosParcialesTransitoriosConSolicitudEje</v>
      </c>
      <c r="H1789" t="str">
        <f t="shared" si="165"/>
        <v>cl-cs</v>
      </c>
      <c r="I1789" t="str">
        <f t="shared" si="166"/>
        <v>InvalidosParcialesTransitoriosConSolicitudEje</v>
      </c>
      <c r="J1789" t="str">
        <f t="shared" si="163"/>
        <v>dimension</v>
      </c>
      <c r="K1789" t="str">
        <f t="shared" si="164"/>
        <v>abstract</v>
      </c>
      <c r="L1789" t="str">
        <f t="shared" si="167"/>
        <v>insert into dbax_defi_conc (pref_conc, codi_conc, tipo_conc, tipo_peri, tipo_valo, tipo_cuen) values ('cl-cs','InvalidosParcialesTransitoriosConSolicitudEje','dimension','duration','xbrli:stringItemType','abstract')</v>
      </c>
    </row>
    <row r="1790" spans="1:12" x14ac:dyDescent="0.25">
      <c r="A1790" t="s">
        <v>1695</v>
      </c>
      <c r="B1790" t="s">
        <v>303</v>
      </c>
      <c r="C1790" t="s">
        <v>304</v>
      </c>
      <c r="D1790" t="s">
        <v>305</v>
      </c>
      <c r="E1790" t="s">
        <v>306</v>
      </c>
      <c r="F1790" t="s">
        <v>78</v>
      </c>
      <c r="G1790" s="1" t="str">
        <f t="shared" si="162"/>
        <v>cl-cs_InvalidosParcialesTransitoriosConSolicitudMiembro</v>
      </c>
      <c r="H1790" t="str">
        <f t="shared" si="165"/>
        <v>cl-cs</v>
      </c>
      <c r="I1790" t="str">
        <f t="shared" si="166"/>
        <v>InvalidosParcialesTransitoriosConSolicitudMiembro</v>
      </c>
      <c r="J1790" t="str">
        <f t="shared" si="163"/>
        <v>concepto</v>
      </c>
      <c r="K1790" t="str">
        <f t="shared" si="164"/>
        <v>abstract</v>
      </c>
      <c r="L1790" t="str">
        <f t="shared" si="167"/>
        <v>insert into dbax_defi_conc (pref_conc, codi_conc, tipo_conc, tipo_peri, tipo_valo, tipo_cuen) values ('cl-cs','InvalidosParcialesTransitoriosConSolicitudMiembro','concepto','duration','nonnum:domainItemType','abstract')</v>
      </c>
    </row>
    <row r="1791" spans="1:12" x14ac:dyDescent="0.25">
      <c r="A1791" t="s">
        <v>1696</v>
      </c>
      <c r="B1791" t="s">
        <v>303</v>
      </c>
      <c r="C1791" t="s">
        <v>304</v>
      </c>
      <c r="D1791" t="s">
        <v>317</v>
      </c>
      <c r="E1791" t="s">
        <v>306</v>
      </c>
      <c r="F1791" t="s">
        <v>78</v>
      </c>
      <c r="G1791" s="1" t="str">
        <f t="shared" si="162"/>
        <v>cl-cs_InvalidosParcialesTransitoriosConSolicitudPartidas</v>
      </c>
      <c r="H1791" t="str">
        <f t="shared" si="165"/>
        <v>cl-cs</v>
      </c>
      <c r="I1791" t="str">
        <f t="shared" si="166"/>
        <v>InvalidosParcialesTransitoriosConSolicitudPartidas</v>
      </c>
      <c r="J1791" t="str">
        <f t="shared" si="163"/>
        <v>concepto</v>
      </c>
      <c r="K1791" t="str">
        <f t="shared" si="164"/>
        <v>abstract</v>
      </c>
      <c r="L1791" t="str">
        <f t="shared" si="167"/>
        <v>insert into dbax_defi_conc (pref_conc, codi_conc, tipo_conc, tipo_peri, tipo_valo, tipo_cuen) values ('cl-cs','InvalidosParcialesTransitoriosConSolicitudPartidas','concepto','duration','xbrli:stringItemType','abstract')</v>
      </c>
    </row>
    <row r="1792" spans="1:12" x14ac:dyDescent="0.25">
      <c r="A1792" t="s">
        <v>1697</v>
      </c>
      <c r="B1792" t="s">
        <v>303</v>
      </c>
      <c r="C1792" t="s">
        <v>304</v>
      </c>
      <c r="D1792" t="s">
        <v>317</v>
      </c>
      <c r="E1792" t="s">
        <v>306</v>
      </c>
      <c r="F1792" t="s">
        <v>78</v>
      </c>
      <c r="G1792" s="1" t="str">
        <f t="shared" si="162"/>
        <v>cl-cs_InvalidosParcialesTransitoriosConSolicitudPorSegundoDictamenSinopsis</v>
      </c>
      <c r="H1792" t="str">
        <f t="shared" si="165"/>
        <v>cl-cs</v>
      </c>
      <c r="I1792" t="str">
        <f t="shared" si="166"/>
        <v>InvalidosParcialesTransitoriosConSolicitudPorSegundoDictamenSinopsis</v>
      </c>
      <c r="J1792" t="str">
        <f t="shared" si="163"/>
        <v>concepto</v>
      </c>
      <c r="K1792" t="str">
        <f t="shared" si="164"/>
        <v>abstract</v>
      </c>
      <c r="L1792" t="str">
        <f t="shared" si="167"/>
        <v>insert into dbax_defi_conc (pref_conc, codi_conc, tipo_conc, tipo_peri, tipo_valo, tipo_cuen) values ('cl-cs','InvalidosParcialesTransitoriosConSolicitudPorSegundoDictamenSinopsis','concepto','duration','xbrli:stringItemType','abstract')</v>
      </c>
    </row>
    <row r="1793" spans="1:12" x14ac:dyDescent="0.25">
      <c r="A1793" t="s">
        <v>1698</v>
      </c>
      <c r="B1793" t="s">
        <v>324</v>
      </c>
      <c r="C1793" t="s">
        <v>304</v>
      </c>
      <c r="D1793" t="s">
        <v>317</v>
      </c>
      <c r="E1793" t="s">
        <v>306</v>
      </c>
      <c r="F1793" t="s">
        <v>78</v>
      </c>
      <c r="G1793" s="1" t="str">
        <f t="shared" si="162"/>
        <v>cl-cs_InvalidosParcialesTransitoriosConSolicitudTabla</v>
      </c>
      <c r="H1793" t="str">
        <f t="shared" si="165"/>
        <v>cl-cs</v>
      </c>
      <c r="I1793" t="str">
        <f t="shared" si="166"/>
        <v>InvalidosParcialesTransitoriosConSolicitudTabla</v>
      </c>
      <c r="J1793" t="str">
        <f t="shared" si="163"/>
        <v>hipercubo</v>
      </c>
      <c r="K1793" t="str">
        <f t="shared" si="164"/>
        <v>abstract</v>
      </c>
      <c r="L1793" t="str">
        <f t="shared" si="167"/>
        <v>insert into dbax_defi_conc (pref_conc, codi_conc, tipo_conc, tipo_peri, tipo_valo, tipo_cuen) values ('cl-cs','InvalidosParcialesTransitoriosConSolicitudTabla','hipercubo','duration','xbrli:stringItemType','abstract')</v>
      </c>
    </row>
    <row r="1794" spans="1:12" x14ac:dyDescent="0.25">
      <c r="A1794" t="s">
        <v>1699</v>
      </c>
      <c r="B1794" t="s">
        <v>330</v>
      </c>
      <c r="C1794" t="s">
        <v>304</v>
      </c>
      <c r="D1794" t="s">
        <v>317</v>
      </c>
      <c r="E1794" t="s">
        <v>306</v>
      </c>
      <c r="F1794" t="s">
        <v>78</v>
      </c>
      <c r="G1794" s="1" t="str">
        <f t="shared" si="162"/>
        <v>cl-cs_InvalidosTransitoriosEje</v>
      </c>
      <c r="H1794" t="str">
        <f t="shared" si="165"/>
        <v>cl-cs</v>
      </c>
      <c r="I1794" t="str">
        <f t="shared" si="166"/>
        <v>InvalidosTransitoriosEje</v>
      </c>
      <c r="J1794" t="str">
        <f t="shared" si="163"/>
        <v>dimension</v>
      </c>
      <c r="K1794" t="str">
        <f t="shared" si="164"/>
        <v>abstract</v>
      </c>
      <c r="L1794" t="str">
        <f t="shared" si="167"/>
        <v>insert into dbax_defi_conc (pref_conc, codi_conc, tipo_conc, tipo_peri, tipo_valo, tipo_cuen) values ('cl-cs','InvalidosTransitoriosEje','dimension','duration','xbrli:stringItemType','abstract')</v>
      </c>
    </row>
    <row r="1795" spans="1:12" x14ac:dyDescent="0.25">
      <c r="A1795" t="s">
        <v>1700</v>
      </c>
      <c r="B1795" t="s">
        <v>303</v>
      </c>
      <c r="C1795" t="s">
        <v>392</v>
      </c>
      <c r="D1795" t="s">
        <v>490</v>
      </c>
      <c r="E1795" t="s">
        <v>349</v>
      </c>
      <c r="F1795" t="s">
        <v>78</v>
      </c>
      <c r="G1795" s="1" t="str">
        <f t="shared" si="162"/>
        <v>cl-cs_InvalidosTransitoriosFallecidos</v>
      </c>
      <c r="H1795" t="str">
        <f t="shared" si="165"/>
        <v>cl-cs</v>
      </c>
      <c r="I1795" t="str">
        <f t="shared" si="166"/>
        <v>InvalidosTransitoriosFallecidos</v>
      </c>
      <c r="J1795" t="str">
        <f t="shared" si="163"/>
        <v>concepto</v>
      </c>
      <c r="K1795" t="str">
        <f t="shared" si="164"/>
        <v/>
      </c>
      <c r="L1795" t="str">
        <f t="shared" si="167"/>
        <v>insert into dbax_defi_conc (pref_conc, codi_conc, tipo_conc, tipo_peri, tipo_valo, tipo_cuen) values ('cl-cs','InvalidosTransitoriosFallecidos','concepto','instant','xbrli:decimalItemType','')</v>
      </c>
    </row>
    <row r="1796" spans="1:12" x14ac:dyDescent="0.25">
      <c r="A1796" t="s">
        <v>1701</v>
      </c>
      <c r="B1796" t="s">
        <v>330</v>
      </c>
      <c r="C1796" t="s">
        <v>304</v>
      </c>
      <c r="D1796" t="s">
        <v>317</v>
      </c>
      <c r="E1796" t="s">
        <v>306</v>
      </c>
      <c r="F1796" t="s">
        <v>78</v>
      </c>
      <c r="G1796" s="1" t="str">
        <f t="shared" si="162"/>
        <v>cl-cs_InvalidosTransitoriosFallecidosEje</v>
      </c>
      <c r="H1796" t="str">
        <f t="shared" si="165"/>
        <v>cl-cs</v>
      </c>
      <c r="I1796" t="str">
        <f t="shared" si="166"/>
        <v>InvalidosTransitoriosFallecidosEje</v>
      </c>
      <c r="J1796" t="str">
        <f t="shared" si="163"/>
        <v>dimension</v>
      </c>
      <c r="K1796" t="str">
        <f t="shared" si="164"/>
        <v>abstract</v>
      </c>
      <c r="L1796" t="str">
        <f t="shared" si="167"/>
        <v>insert into dbax_defi_conc (pref_conc, codi_conc, tipo_conc, tipo_peri, tipo_valo, tipo_cuen) values ('cl-cs','InvalidosTransitoriosFallecidosEje','dimension','duration','xbrli:stringItemType','abstract')</v>
      </c>
    </row>
    <row r="1797" spans="1:12" x14ac:dyDescent="0.25">
      <c r="A1797" t="s">
        <v>1702</v>
      </c>
      <c r="B1797" t="s">
        <v>303</v>
      </c>
      <c r="C1797" t="s">
        <v>392</v>
      </c>
      <c r="D1797" t="s">
        <v>490</v>
      </c>
      <c r="E1797" t="s">
        <v>349</v>
      </c>
      <c r="F1797" t="s">
        <v>78</v>
      </c>
      <c r="G1797" s="1" t="str">
        <f t="shared" si="162"/>
        <v>cl-cs_InvalidosTransitoriosFallecidosEnProcesoLiquidacion</v>
      </c>
      <c r="H1797" t="str">
        <f t="shared" si="165"/>
        <v>cl-cs</v>
      </c>
      <c r="I1797" t="str">
        <f t="shared" si="166"/>
        <v>InvalidosTransitoriosFallecidosEnProcesoLiquidacion</v>
      </c>
      <c r="J1797" t="str">
        <f t="shared" si="163"/>
        <v>concepto</v>
      </c>
      <c r="K1797" t="str">
        <f t="shared" si="164"/>
        <v/>
      </c>
      <c r="L1797" t="str">
        <f t="shared" si="167"/>
        <v>insert into dbax_defi_conc (pref_conc, codi_conc, tipo_conc, tipo_peri, tipo_valo, tipo_cuen) values ('cl-cs','InvalidosTransitoriosFallecidosEnProcesoLiquidacion','concepto','instant','xbrli:decimalItemType','')</v>
      </c>
    </row>
    <row r="1798" spans="1:12" x14ac:dyDescent="0.25">
      <c r="A1798" t="s">
        <v>1703</v>
      </c>
      <c r="B1798" t="s">
        <v>303</v>
      </c>
      <c r="C1798" t="s">
        <v>392</v>
      </c>
      <c r="D1798" t="s">
        <v>490</v>
      </c>
      <c r="E1798" t="s">
        <v>349</v>
      </c>
      <c r="F1798" t="s">
        <v>78</v>
      </c>
      <c r="G1798" s="1" t="str">
        <f t="shared" si="162"/>
        <v>cl-cs_InvalidosTransitoriosFallecidosLiquidados</v>
      </c>
      <c r="H1798" t="str">
        <f t="shared" si="165"/>
        <v>cl-cs</v>
      </c>
      <c r="I1798" t="str">
        <f t="shared" si="166"/>
        <v>InvalidosTransitoriosFallecidosLiquidados</v>
      </c>
      <c r="J1798" t="str">
        <f t="shared" si="163"/>
        <v>concepto</v>
      </c>
      <c r="K1798" t="str">
        <f t="shared" si="164"/>
        <v/>
      </c>
      <c r="L1798" t="str">
        <f t="shared" si="167"/>
        <v>insert into dbax_defi_conc (pref_conc, codi_conc, tipo_conc, tipo_peri, tipo_valo, tipo_cuen) values ('cl-cs','InvalidosTransitoriosFallecidosLiquidados','concepto','instant','xbrli:decimalItemType','')</v>
      </c>
    </row>
    <row r="1799" spans="1:12" x14ac:dyDescent="0.25">
      <c r="A1799" t="s">
        <v>1704</v>
      </c>
      <c r="B1799" t="s">
        <v>303</v>
      </c>
      <c r="C1799" t="s">
        <v>304</v>
      </c>
      <c r="D1799" t="s">
        <v>305</v>
      </c>
      <c r="E1799" t="s">
        <v>306</v>
      </c>
      <c r="F1799" t="s">
        <v>78</v>
      </c>
      <c r="G1799" s="1" t="str">
        <f t="shared" si="162"/>
        <v>cl-cs_InvalidosTransitoriosFallecidosMiembro</v>
      </c>
      <c r="H1799" t="str">
        <f t="shared" si="165"/>
        <v>cl-cs</v>
      </c>
      <c r="I1799" t="str">
        <f t="shared" si="166"/>
        <v>InvalidosTransitoriosFallecidosMiembro</v>
      </c>
      <c r="J1799" t="str">
        <f t="shared" si="163"/>
        <v>concepto</v>
      </c>
      <c r="K1799" t="str">
        <f t="shared" si="164"/>
        <v>abstract</v>
      </c>
      <c r="L1799" t="str">
        <f t="shared" si="167"/>
        <v>insert into dbax_defi_conc (pref_conc, codi_conc, tipo_conc, tipo_peri, tipo_valo, tipo_cuen) values ('cl-cs','InvalidosTransitoriosFallecidosMiembro','concepto','duration','nonnum:domainItemType','abstract')</v>
      </c>
    </row>
    <row r="1800" spans="1:12" x14ac:dyDescent="0.25">
      <c r="A1800" t="s">
        <v>1705</v>
      </c>
      <c r="B1800" t="s">
        <v>303</v>
      </c>
      <c r="C1800" t="s">
        <v>304</v>
      </c>
      <c r="D1800" t="s">
        <v>317</v>
      </c>
      <c r="E1800" t="s">
        <v>306</v>
      </c>
      <c r="F1800" t="s">
        <v>78</v>
      </c>
      <c r="G1800" s="1" t="str">
        <f t="shared" si="162"/>
        <v>cl-cs_InvalidosTransitoriosFallecidosPartidas</v>
      </c>
      <c r="H1800" t="str">
        <f t="shared" si="165"/>
        <v>cl-cs</v>
      </c>
      <c r="I1800" t="str">
        <f t="shared" si="166"/>
        <v>InvalidosTransitoriosFallecidosPartidas</v>
      </c>
      <c r="J1800" t="str">
        <f t="shared" si="163"/>
        <v>concepto</v>
      </c>
      <c r="K1800" t="str">
        <f t="shared" si="164"/>
        <v>abstract</v>
      </c>
      <c r="L1800" t="str">
        <f t="shared" si="167"/>
        <v>insert into dbax_defi_conc (pref_conc, codi_conc, tipo_conc, tipo_peri, tipo_valo, tipo_cuen) values ('cl-cs','InvalidosTransitoriosFallecidosPartidas','concepto','duration','xbrli:stringItemType','abstract')</v>
      </c>
    </row>
    <row r="1801" spans="1:12" x14ac:dyDescent="0.25">
      <c r="A1801" t="s">
        <v>1706</v>
      </c>
      <c r="B1801" t="s">
        <v>303</v>
      </c>
      <c r="C1801" t="s">
        <v>304</v>
      </c>
      <c r="D1801" t="s">
        <v>317</v>
      </c>
      <c r="E1801" t="s">
        <v>306</v>
      </c>
      <c r="F1801" t="s">
        <v>78</v>
      </c>
      <c r="G1801" s="1" t="str">
        <f t="shared" ref="G1801:G1864" si="168">MID(A1801,FIND("#",A1801)+1,10000)</f>
        <v>cl-cs_InvalidosTransitoriosFallecidosSinopsis</v>
      </c>
      <c r="H1801" t="str">
        <f t="shared" si="165"/>
        <v>cl-cs</v>
      </c>
      <c r="I1801" t="str">
        <f t="shared" si="166"/>
        <v>InvalidosTransitoriosFallecidosSinopsis</v>
      </c>
      <c r="J1801" t="str">
        <f t="shared" ref="J1801:J1864" si="169">IF(B1801="xbrldt:hypercubeItem","hipercubo",IF(B1801="xbrli:item","concepto",IF(B1801="xbrldt:dimensionItem","dimension",B1801)))</f>
        <v>concepto</v>
      </c>
      <c r="K1801" t="str">
        <f t="shared" ref="K1801:K1864" si="170">IF(E1801&lt;&gt;"false",E1801,"")</f>
        <v>abstract</v>
      </c>
      <c r="L1801" t="str">
        <f t="shared" si="167"/>
        <v>insert into dbax_defi_conc (pref_conc, codi_conc, tipo_conc, tipo_peri, tipo_valo, tipo_cuen) values ('cl-cs','InvalidosTransitoriosFallecidosSinopsis','concepto','duration','xbrli:stringItemType','abstract')</v>
      </c>
    </row>
    <row r="1802" spans="1:12" x14ac:dyDescent="0.25">
      <c r="A1802" t="s">
        <v>1707</v>
      </c>
      <c r="B1802" t="s">
        <v>324</v>
      </c>
      <c r="C1802" t="s">
        <v>304</v>
      </c>
      <c r="D1802" t="s">
        <v>317</v>
      </c>
      <c r="E1802" t="s">
        <v>306</v>
      </c>
      <c r="F1802" t="s">
        <v>78</v>
      </c>
      <c r="G1802" s="1" t="str">
        <f t="shared" si="168"/>
        <v>cl-cs_InvalidosTransitoriosFallecidosTabla</v>
      </c>
      <c r="H1802" t="str">
        <f t="shared" ref="H1802:H1865" si="171">MID(G1802,1,FIND("_",G1802)-1)</f>
        <v>cl-cs</v>
      </c>
      <c r="I1802" t="str">
        <f t="shared" ref="I1802:I1865" si="172">MID(G1802,FIND("_",G1802)+1,10000)</f>
        <v>InvalidosTransitoriosFallecidosTabla</v>
      </c>
      <c r="J1802" t="str">
        <f t="shared" si="169"/>
        <v>hipercubo</v>
      </c>
      <c r="K1802" t="str">
        <f t="shared" si="170"/>
        <v>abstract</v>
      </c>
      <c r="L1802" t="str">
        <f t="shared" ref="L1802:L1865" si="173">CONCATENATE("insert into dbax_defi_conc (pref_conc, codi_conc, tipo_conc, tipo_peri, tipo_valo, tipo_cuen) values ('",H1802,"','",I1802,"','",J1802,"','",C1802,"','",D1802,"','",K1802,"')")</f>
        <v>insert into dbax_defi_conc (pref_conc, codi_conc, tipo_conc, tipo_peri, tipo_valo, tipo_cuen) values ('cl-cs','InvalidosTransitoriosFallecidosTabla','hipercubo','duration','xbrli:stringItemType','abstract')</v>
      </c>
    </row>
    <row r="1803" spans="1:12" x14ac:dyDescent="0.25">
      <c r="A1803" t="s">
        <v>1708</v>
      </c>
      <c r="B1803" t="s">
        <v>303</v>
      </c>
      <c r="C1803" t="s">
        <v>304</v>
      </c>
      <c r="D1803" t="s">
        <v>317</v>
      </c>
      <c r="E1803" t="s">
        <v>306</v>
      </c>
      <c r="F1803" t="s">
        <v>78</v>
      </c>
      <c r="G1803" s="1" t="str">
        <f t="shared" si="168"/>
        <v>cl-cs_InvalidosTransitoriosSinopsis</v>
      </c>
      <c r="H1803" t="str">
        <f t="shared" si="171"/>
        <v>cl-cs</v>
      </c>
      <c r="I1803" t="str">
        <f t="shared" si="172"/>
        <v>InvalidosTransitoriosSinopsis</v>
      </c>
      <c r="J1803" t="str">
        <f t="shared" si="169"/>
        <v>concepto</v>
      </c>
      <c r="K1803" t="str">
        <f t="shared" si="170"/>
        <v>abstract</v>
      </c>
      <c r="L1803" t="str">
        <f t="shared" si="173"/>
        <v>insert into dbax_defi_conc (pref_conc, codi_conc, tipo_conc, tipo_peri, tipo_valo, tipo_cuen) values ('cl-cs','InvalidosTransitoriosSinopsis','concepto','duration','xbrli:stringItemType','abstract')</v>
      </c>
    </row>
    <row r="1804" spans="1:12" x14ac:dyDescent="0.25">
      <c r="A1804" t="s">
        <v>1709</v>
      </c>
      <c r="B1804" t="s">
        <v>303</v>
      </c>
      <c r="C1804" t="s">
        <v>304</v>
      </c>
      <c r="D1804" t="s">
        <v>317</v>
      </c>
      <c r="E1804" t="s">
        <v>306</v>
      </c>
      <c r="F1804" t="s">
        <v>78</v>
      </c>
      <c r="G1804" s="1" t="str">
        <f t="shared" si="168"/>
        <v>cl-cs_InvalidosTransitoriosSinSolicitudClasificacionPorSegundoDictamenPartidas</v>
      </c>
      <c r="H1804" t="str">
        <f t="shared" si="171"/>
        <v>cl-cs</v>
      </c>
      <c r="I1804" t="str">
        <f t="shared" si="172"/>
        <v>InvalidosTransitoriosSinSolicitudClasificacionPorSegundoDictamenPartidas</v>
      </c>
      <c r="J1804" t="str">
        <f t="shared" si="169"/>
        <v>concepto</v>
      </c>
      <c r="K1804" t="str">
        <f t="shared" si="170"/>
        <v>abstract</v>
      </c>
      <c r="L1804" t="str">
        <f t="shared" si="173"/>
        <v>insert into dbax_defi_conc (pref_conc, codi_conc, tipo_conc, tipo_peri, tipo_valo, tipo_cuen) values ('cl-cs','InvalidosTransitoriosSinSolicitudClasificacionPorSegundoDictamenPartidas','concepto','duration','xbrli:stringItemType','abstract')</v>
      </c>
    </row>
    <row r="1805" spans="1:12" x14ac:dyDescent="0.25">
      <c r="A1805" t="s">
        <v>1710</v>
      </c>
      <c r="B1805" t="s">
        <v>303</v>
      </c>
      <c r="C1805" t="s">
        <v>304</v>
      </c>
      <c r="D1805" t="s">
        <v>317</v>
      </c>
      <c r="E1805" t="s">
        <v>306</v>
      </c>
      <c r="F1805" t="s">
        <v>78</v>
      </c>
      <c r="G1805" s="1" t="str">
        <f t="shared" si="168"/>
        <v>cl-cs_InvalidosTransitoriosSinSolicitudClasificacionPorSegundoDictamenSinopsis</v>
      </c>
      <c r="H1805" t="str">
        <f t="shared" si="171"/>
        <v>cl-cs</v>
      </c>
      <c r="I1805" t="str">
        <f t="shared" si="172"/>
        <v>InvalidosTransitoriosSinSolicitudClasificacionPorSegundoDictamenSinopsis</v>
      </c>
      <c r="J1805" t="str">
        <f t="shared" si="169"/>
        <v>concepto</v>
      </c>
      <c r="K1805" t="str">
        <f t="shared" si="170"/>
        <v>abstract</v>
      </c>
      <c r="L1805" t="str">
        <f t="shared" si="173"/>
        <v>insert into dbax_defi_conc (pref_conc, codi_conc, tipo_conc, tipo_peri, tipo_valo, tipo_cuen) values ('cl-cs','InvalidosTransitoriosSinSolicitudClasificacionPorSegundoDictamenSinopsis','concepto','duration','xbrli:stringItemType','abstract')</v>
      </c>
    </row>
    <row r="1806" spans="1:12" x14ac:dyDescent="0.25">
      <c r="A1806" t="s">
        <v>1711</v>
      </c>
      <c r="B1806" t="s">
        <v>324</v>
      </c>
      <c r="C1806" t="s">
        <v>304</v>
      </c>
      <c r="D1806" t="s">
        <v>317</v>
      </c>
      <c r="E1806" t="s">
        <v>306</v>
      </c>
      <c r="F1806" t="s">
        <v>78</v>
      </c>
      <c r="G1806" s="1" t="str">
        <f t="shared" si="168"/>
        <v>cl-cs_InvalidosTransitoriosTabla</v>
      </c>
      <c r="H1806" t="str">
        <f t="shared" si="171"/>
        <v>cl-cs</v>
      </c>
      <c r="I1806" t="str">
        <f t="shared" si="172"/>
        <v>InvalidosTransitoriosTabla</v>
      </c>
      <c r="J1806" t="str">
        <f t="shared" si="169"/>
        <v>hipercubo</v>
      </c>
      <c r="K1806" t="str">
        <f t="shared" si="170"/>
        <v>abstract</v>
      </c>
      <c r="L1806" t="str">
        <f t="shared" si="173"/>
        <v>insert into dbax_defi_conc (pref_conc, codi_conc, tipo_conc, tipo_peri, tipo_valo, tipo_cuen) values ('cl-cs','InvalidosTransitoriosTabla','hipercubo','duration','xbrli:stringItemType','abstract')</v>
      </c>
    </row>
    <row r="1807" spans="1:12" x14ac:dyDescent="0.25">
      <c r="A1807" t="s">
        <v>1712</v>
      </c>
      <c r="B1807" t="s">
        <v>303</v>
      </c>
      <c r="C1807" t="s">
        <v>304</v>
      </c>
      <c r="D1807" t="s">
        <v>317</v>
      </c>
      <c r="E1807" t="s">
        <v>306</v>
      </c>
      <c r="F1807" t="s">
        <v>78</v>
      </c>
      <c r="G1807" s="1" t="str">
        <f t="shared" si="168"/>
        <v>cl-cs_InversionSinopsis</v>
      </c>
      <c r="H1807" t="str">
        <f t="shared" si="171"/>
        <v>cl-cs</v>
      </c>
      <c r="I1807" t="str">
        <f t="shared" si="172"/>
        <v>InversionSinopsis</v>
      </c>
      <c r="J1807" t="str">
        <f t="shared" si="169"/>
        <v>concepto</v>
      </c>
      <c r="K1807" t="str">
        <f t="shared" si="170"/>
        <v>abstract</v>
      </c>
      <c r="L1807" t="str">
        <f t="shared" si="173"/>
        <v>insert into dbax_defi_conc (pref_conc, codi_conc, tipo_conc, tipo_peri, tipo_valo, tipo_cuen) values ('cl-cs','InversionSinopsis','concepto','duration','xbrli:stringItemType','abstract')</v>
      </c>
    </row>
    <row r="1808" spans="1:12" x14ac:dyDescent="0.25">
      <c r="A1808" t="s">
        <v>1713</v>
      </c>
      <c r="B1808" t="s">
        <v>303</v>
      </c>
      <c r="C1808" t="s">
        <v>304</v>
      </c>
      <c r="D1808" t="s">
        <v>305</v>
      </c>
      <c r="E1808" t="s">
        <v>306</v>
      </c>
      <c r="F1808" t="s">
        <v>78</v>
      </c>
      <c r="G1808" s="1" t="str">
        <f t="shared" si="168"/>
        <v>cl-cs_K1SinDictamenMiembro</v>
      </c>
      <c r="H1808" t="str">
        <f t="shared" si="171"/>
        <v>cl-cs</v>
      </c>
      <c r="I1808" t="str">
        <f t="shared" si="172"/>
        <v>K1SinDictamenMiembro</v>
      </c>
      <c r="J1808" t="str">
        <f t="shared" si="169"/>
        <v>concepto</v>
      </c>
      <c r="K1808" t="str">
        <f t="shared" si="170"/>
        <v>abstract</v>
      </c>
      <c r="L1808" t="str">
        <f t="shared" si="173"/>
        <v>insert into dbax_defi_conc (pref_conc, codi_conc, tipo_conc, tipo_peri, tipo_valo, tipo_cuen) values ('cl-cs','K1SinDictamenMiembro','concepto','duration','nonnum:domainItemType','abstract')</v>
      </c>
    </row>
    <row r="1809" spans="1:12" x14ac:dyDescent="0.25">
      <c r="A1809" t="s">
        <v>1714</v>
      </c>
      <c r="B1809" t="s">
        <v>303</v>
      </c>
      <c r="C1809" t="s">
        <v>304</v>
      </c>
      <c r="D1809" t="s">
        <v>305</v>
      </c>
      <c r="E1809" t="s">
        <v>306</v>
      </c>
      <c r="F1809" t="s">
        <v>78</v>
      </c>
      <c r="G1809" s="1" t="str">
        <f t="shared" si="168"/>
        <v>cl-cs_K2pParcialAprobadasEnAnalisisCiaMiembro</v>
      </c>
      <c r="H1809" t="str">
        <f t="shared" si="171"/>
        <v>cl-cs</v>
      </c>
      <c r="I1809" t="str">
        <f t="shared" si="172"/>
        <v>K2pParcialAprobadasEnAnalisisCiaMiembro</v>
      </c>
      <c r="J1809" t="str">
        <f t="shared" si="169"/>
        <v>concepto</v>
      </c>
      <c r="K1809" t="str">
        <f t="shared" si="170"/>
        <v>abstract</v>
      </c>
      <c r="L1809" t="str">
        <f t="shared" si="173"/>
        <v>insert into dbax_defi_conc (pref_conc, codi_conc, tipo_conc, tipo_peri, tipo_valo, tipo_cuen) values ('cl-cs','K2pParcialAprobadasEnAnalisisCiaMiembro','concepto','duration','nonnum:domainItemType','abstract')</v>
      </c>
    </row>
    <row r="1810" spans="1:12" x14ac:dyDescent="0.25">
      <c r="A1810" t="s">
        <v>1715</v>
      </c>
      <c r="B1810" t="s">
        <v>303</v>
      </c>
      <c r="C1810" t="s">
        <v>304</v>
      </c>
      <c r="D1810" t="s">
        <v>305</v>
      </c>
      <c r="E1810" t="s">
        <v>306</v>
      </c>
      <c r="F1810" t="s">
        <v>78</v>
      </c>
      <c r="G1810" s="1" t="str">
        <f t="shared" si="168"/>
        <v>cl-cs_K2tTotalAprobadasEnAnalisisCiaMiembro</v>
      </c>
      <c r="H1810" t="str">
        <f t="shared" si="171"/>
        <v>cl-cs</v>
      </c>
      <c r="I1810" t="str">
        <f t="shared" si="172"/>
        <v>K2tTotalAprobadasEnAnalisisCiaMiembro</v>
      </c>
      <c r="J1810" t="str">
        <f t="shared" si="169"/>
        <v>concepto</v>
      </c>
      <c r="K1810" t="str">
        <f t="shared" si="170"/>
        <v>abstract</v>
      </c>
      <c r="L1810" t="str">
        <f t="shared" si="173"/>
        <v>insert into dbax_defi_conc (pref_conc, codi_conc, tipo_conc, tipo_peri, tipo_valo, tipo_cuen) values ('cl-cs','K2tTotalAprobadasEnAnalisisCiaMiembro','concepto','duration','nonnum:domainItemType','abstract')</v>
      </c>
    </row>
    <row r="1811" spans="1:12" x14ac:dyDescent="0.25">
      <c r="A1811" t="s">
        <v>1716</v>
      </c>
      <c r="B1811" t="s">
        <v>303</v>
      </c>
      <c r="C1811" t="s">
        <v>304</v>
      </c>
      <c r="D1811" t="s">
        <v>305</v>
      </c>
      <c r="E1811" t="s">
        <v>306</v>
      </c>
      <c r="F1811" t="s">
        <v>78</v>
      </c>
      <c r="G1811" s="1" t="str">
        <f t="shared" si="168"/>
        <v>cl-cs_K3ParcialAprobadasReclamadasAfiliadoMiembro</v>
      </c>
      <c r="H1811" t="str">
        <f t="shared" si="171"/>
        <v>cl-cs</v>
      </c>
      <c r="I1811" t="str">
        <f t="shared" si="172"/>
        <v>K3ParcialAprobadasReclamadasAfiliadoMiembro</v>
      </c>
      <c r="J1811" t="str">
        <f t="shared" si="169"/>
        <v>concepto</v>
      </c>
      <c r="K1811" t="str">
        <f t="shared" si="170"/>
        <v>abstract</v>
      </c>
      <c r="L1811" t="str">
        <f t="shared" si="173"/>
        <v>insert into dbax_defi_conc (pref_conc, codi_conc, tipo_conc, tipo_peri, tipo_valo, tipo_cuen) values ('cl-cs','K3ParcialAprobadasReclamadasAfiliadoMiembro','concepto','duration','nonnum:domainItemType','abstract')</v>
      </c>
    </row>
    <row r="1812" spans="1:12" x14ac:dyDescent="0.25">
      <c r="A1812" t="s">
        <v>1717</v>
      </c>
      <c r="B1812" t="s">
        <v>303</v>
      </c>
      <c r="C1812" t="s">
        <v>304</v>
      </c>
      <c r="D1812" t="s">
        <v>305</v>
      </c>
      <c r="E1812" t="s">
        <v>306</v>
      </c>
      <c r="F1812" t="s">
        <v>78</v>
      </c>
      <c r="G1812" s="1" t="str">
        <f t="shared" si="168"/>
        <v>cl-cs_K3pcParcialAprobadasReclamadasEnCiaMiembro</v>
      </c>
      <c r="H1812" t="str">
        <f t="shared" si="171"/>
        <v>cl-cs</v>
      </c>
      <c r="I1812" t="str">
        <f t="shared" si="172"/>
        <v>K3pcParcialAprobadasReclamadasEnCiaMiembro</v>
      </c>
      <c r="J1812" t="str">
        <f t="shared" si="169"/>
        <v>concepto</v>
      </c>
      <c r="K1812" t="str">
        <f t="shared" si="170"/>
        <v>abstract</v>
      </c>
      <c r="L1812" t="str">
        <f t="shared" si="173"/>
        <v>insert into dbax_defi_conc (pref_conc, codi_conc, tipo_conc, tipo_peri, tipo_valo, tipo_cuen) values ('cl-cs','K3pcParcialAprobadasReclamadasEnCiaMiembro','concepto','duration','nonnum:domainItemType','abstract')</v>
      </c>
    </row>
    <row r="1813" spans="1:12" x14ac:dyDescent="0.25">
      <c r="A1813" t="s">
        <v>1718</v>
      </c>
      <c r="B1813" t="s">
        <v>303</v>
      </c>
      <c r="C1813" t="s">
        <v>304</v>
      </c>
      <c r="D1813" t="s">
        <v>305</v>
      </c>
      <c r="E1813" t="s">
        <v>306</v>
      </c>
      <c r="F1813" t="s">
        <v>78</v>
      </c>
      <c r="G1813" s="1" t="str">
        <f t="shared" si="168"/>
        <v>cl-cs_K3tTotalAprobadasReclamadasEnCiaMiembro</v>
      </c>
      <c r="H1813" t="str">
        <f t="shared" si="171"/>
        <v>cl-cs</v>
      </c>
      <c r="I1813" t="str">
        <f t="shared" si="172"/>
        <v>K3tTotalAprobadasReclamadasEnCiaMiembro</v>
      </c>
      <c r="J1813" t="str">
        <f t="shared" si="169"/>
        <v>concepto</v>
      </c>
      <c r="K1813" t="str">
        <f t="shared" si="170"/>
        <v>abstract</v>
      </c>
      <c r="L1813" t="str">
        <f t="shared" si="173"/>
        <v>insert into dbax_defi_conc (pref_conc, codi_conc, tipo_conc, tipo_peri, tipo_valo, tipo_cuen) values ('cl-cs','K3tTotalAprobadasReclamadasEnCiaMiembro','concepto','duration','nonnum:domainItemType','abstract')</v>
      </c>
    </row>
    <row r="1814" spans="1:12" x14ac:dyDescent="0.25">
      <c r="A1814" t="s">
        <v>1719</v>
      </c>
      <c r="B1814" t="s">
        <v>303</v>
      </c>
      <c r="C1814" t="s">
        <v>304</v>
      </c>
      <c r="D1814" t="s">
        <v>305</v>
      </c>
      <c r="E1814" t="s">
        <v>306</v>
      </c>
      <c r="F1814" t="s">
        <v>78</v>
      </c>
      <c r="G1814" s="1" t="str">
        <f t="shared" si="168"/>
        <v>cl-cs_K4RechazadasDentroPlazoReclamacionMiembro</v>
      </c>
      <c r="H1814" t="str">
        <f t="shared" si="171"/>
        <v>cl-cs</v>
      </c>
      <c r="I1814" t="str">
        <f t="shared" si="172"/>
        <v>K4RechazadasDentroPlazoReclamacionMiembro</v>
      </c>
      <c r="J1814" t="str">
        <f t="shared" si="169"/>
        <v>concepto</v>
      </c>
      <c r="K1814" t="str">
        <f t="shared" si="170"/>
        <v>abstract</v>
      </c>
      <c r="L1814" t="str">
        <f t="shared" si="173"/>
        <v>insert into dbax_defi_conc (pref_conc, codi_conc, tipo_conc, tipo_peri, tipo_valo, tipo_cuen) values ('cl-cs','K4RechazadasDentroPlazoReclamacionMiembro','concepto','duration','nonnum:domainItemType','abstract')</v>
      </c>
    </row>
    <row r="1815" spans="1:12" x14ac:dyDescent="0.25">
      <c r="A1815" t="s">
        <v>1720</v>
      </c>
      <c r="B1815" t="s">
        <v>303</v>
      </c>
      <c r="C1815" t="s">
        <v>304</v>
      </c>
      <c r="D1815" t="s">
        <v>305</v>
      </c>
      <c r="E1815" t="s">
        <v>306</v>
      </c>
      <c r="F1815" t="s">
        <v>78</v>
      </c>
      <c r="G1815" s="1" t="str">
        <f t="shared" si="168"/>
        <v>cl-cs_K5RechazadasEnProcesoReclamacionMiembro</v>
      </c>
      <c r="H1815" t="str">
        <f t="shared" si="171"/>
        <v>cl-cs</v>
      </c>
      <c r="I1815" t="str">
        <f t="shared" si="172"/>
        <v>K5RechazadasEnProcesoReclamacionMiembro</v>
      </c>
      <c r="J1815" t="str">
        <f t="shared" si="169"/>
        <v>concepto</v>
      </c>
      <c r="K1815" t="str">
        <f t="shared" si="170"/>
        <v>abstract</v>
      </c>
      <c r="L1815" t="str">
        <f t="shared" si="173"/>
        <v>insert into dbax_defi_conc (pref_conc, codi_conc, tipo_conc, tipo_peri, tipo_valo, tipo_cuen) values ('cl-cs','K5RechazadasEnProcesoReclamacionMiembro','concepto','duration','nonnum:domainItemType','abstract')</v>
      </c>
    </row>
    <row r="1816" spans="1:12" x14ac:dyDescent="0.25">
      <c r="A1816" t="s">
        <v>1721</v>
      </c>
      <c r="B1816" t="s">
        <v>303</v>
      </c>
      <c r="C1816" t="s">
        <v>304</v>
      </c>
      <c r="D1816" t="s">
        <v>305</v>
      </c>
      <c r="E1816" t="s">
        <v>306</v>
      </c>
      <c r="F1816" t="s">
        <v>78</v>
      </c>
      <c r="G1816" s="1" t="str">
        <f t="shared" si="168"/>
        <v>cl-cs_K6nNoInvalidosMiembro</v>
      </c>
      <c r="H1816" t="str">
        <f t="shared" si="171"/>
        <v>cl-cs</v>
      </c>
      <c r="I1816" t="str">
        <f t="shared" si="172"/>
        <v>K6nNoInvalidosMiembro</v>
      </c>
      <c r="J1816" t="str">
        <f t="shared" si="169"/>
        <v>concepto</v>
      </c>
      <c r="K1816" t="str">
        <f t="shared" si="170"/>
        <v>abstract</v>
      </c>
      <c r="L1816" t="str">
        <f t="shared" si="173"/>
        <v>insert into dbax_defi_conc (pref_conc, codi_conc, tipo_conc, tipo_peri, tipo_valo, tipo_cuen) values ('cl-cs','K6nNoInvalidosMiembro','concepto','duration','nonnum:domainItemType','abstract')</v>
      </c>
    </row>
    <row r="1817" spans="1:12" x14ac:dyDescent="0.25">
      <c r="A1817" t="s">
        <v>1722</v>
      </c>
      <c r="B1817" t="s">
        <v>303</v>
      </c>
      <c r="C1817" t="s">
        <v>304</v>
      </c>
      <c r="D1817" t="s">
        <v>305</v>
      </c>
      <c r="E1817" t="s">
        <v>306</v>
      </c>
      <c r="F1817" t="s">
        <v>78</v>
      </c>
      <c r="G1817" s="1" t="str">
        <f t="shared" si="168"/>
        <v>cl-cs_K6pParcialDefinitivoPorPrimerDictamenMiembro</v>
      </c>
      <c r="H1817" t="str">
        <f t="shared" si="171"/>
        <v>cl-cs</v>
      </c>
      <c r="I1817" t="str">
        <f t="shared" si="172"/>
        <v>K6pParcialDefinitivoPorPrimerDictamenMiembro</v>
      </c>
      <c r="J1817" t="str">
        <f t="shared" si="169"/>
        <v>concepto</v>
      </c>
      <c r="K1817" t="str">
        <f t="shared" si="170"/>
        <v>abstract</v>
      </c>
      <c r="L1817" t="str">
        <f t="shared" si="173"/>
        <v>insert into dbax_defi_conc (pref_conc, codi_conc, tipo_conc, tipo_peri, tipo_valo, tipo_cuen) values ('cl-cs','K6pParcialDefinitivoPorPrimerDictamenMiembro','concepto','duration','nonnum:domainItemType','abstract')</v>
      </c>
    </row>
    <row r="1818" spans="1:12" x14ac:dyDescent="0.25">
      <c r="A1818" t="s">
        <v>1723</v>
      </c>
      <c r="B1818" t="s">
        <v>303</v>
      </c>
      <c r="C1818" t="s">
        <v>304</v>
      </c>
      <c r="D1818" t="s">
        <v>305</v>
      </c>
      <c r="E1818" t="s">
        <v>306</v>
      </c>
      <c r="F1818" t="s">
        <v>78</v>
      </c>
      <c r="G1818" s="1" t="str">
        <f t="shared" si="168"/>
        <v>cl-cs_K6tTotalDefinitivoPorPrimerDictamenMiembro</v>
      </c>
      <c r="H1818" t="str">
        <f t="shared" si="171"/>
        <v>cl-cs</v>
      </c>
      <c r="I1818" t="str">
        <f t="shared" si="172"/>
        <v>K6tTotalDefinitivoPorPrimerDictamenMiembro</v>
      </c>
      <c r="J1818" t="str">
        <f t="shared" si="169"/>
        <v>concepto</v>
      </c>
      <c r="K1818" t="str">
        <f t="shared" si="170"/>
        <v>abstract</v>
      </c>
      <c r="L1818" t="str">
        <f t="shared" si="173"/>
        <v>insert into dbax_defi_conc (pref_conc, codi_conc, tipo_conc, tipo_peri, tipo_valo, tipo_cuen) values ('cl-cs','K6tTotalDefinitivoPorPrimerDictamenMiembro','concepto','duration','nonnum:domainItemType','abstract')</v>
      </c>
    </row>
    <row r="1819" spans="1:12" x14ac:dyDescent="0.25">
      <c r="A1819" t="s">
        <v>1724</v>
      </c>
      <c r="B1819" t="s">
        <v>303</v>
      </c>
      <c r="C1819" t="s">
        <v>304</v>
      </c>
      <c r="D1819" t="s">
        <v>310</v>
      </c>
      <c r="E1819" t="s">
        <v>349</v>
      </c>
      <c r="F1819" t="s">
        <v>78</v>
      </c>
      <c r="G1819" s="1" t="str">
        <f t="shared" si="168"/>
        <v>cl-cs_LiberacionPagoAportesAdicionalesInvalidezParcial</v>
      </c>
      <c r="H1819" t="str">
        <f t="shared" si="171"/>
        <v>cl-cs</v>
      </c>
      <c r="I1819" t="str">
        <f t="shared" si="172"/>
        <v>LiberacionPagoAportesAdicionalesInvalidezParcial</v>
      </c>
      <c r="J1819" t="str">
        <f t="shared" si="169"/>
        <v>concepto</v>
      </c>
      <c r="K1819" t="str">
        <f t="shared" si="170"/>
        <v/>
      </c>
      <c r="L1819" t="str">
        <f t="shared" si="173"/>
        <v>insert into dbax_defi_conc (pref_conc, codi_conc, tipo_conc, tipo_peri, tipo_valo, tipo_cuen) values ('cl-cs','LiberacionPagoAportesAdicionalesInvalidezParcial','concepto','duration','xbrli:monetaryItemType','')</v>
      </c>
    </row>
    <row r="1820" spans="1:12" x14ac:dyDescent="0.25">
      <c r="A1820" t="s">
        <v>1725</v>
      </c>
      <c r="B1820" t="s">
        <v>303</v>
      </c>
      <c r="C1820" t="s">
        <v>304</v>
      </c>
      <c r="D1820" t="s">
        <v>310</v>
      </c>
      <c r="E1820" t="s">
        <v>349</v>
      </c>
      <c r="F1820" t="s">
        <v>78</v>
      </c>
      <c r="G1820" s="1" t="str">
        <f t="shared" si="168"/>
        <v>cl-cs_LiberacionPagoAportesAdicionalesInvalidezTotal</v>
      </c>
      <c r="H1820" t="str">
        <f t="shared" si="171"/>
        <v>cl-cs</v>
      </c>
      <c r="I1820" t="str">
        <f t="shared" si="172"/>
        <v>LiberacionPagoAportesAdicionalesInvalidezTotal</v>
      </c>
      <c r="J1820" t="str">
        <f t="shared" si="169"/>
        <v>concepto</v>
      </c>
      <c r="K1820" t="str">
        <f t="shared" si="170"/>
        <v/>
      </c>
      <c r="L1820" t="str">
        <f t="shared" si="173"/>
        <v>insert into dbax_defi_conc (pref_conc, codi_conc, tipo_conc, tipo_peri, tipo_valo, tipo_cuen) values ('cl-cs','LiberacionPagoAportesAdicionalesInvalidezTotal','concepto','duration','xbrli:monetaryItemType','')</v>
      </c>
    </row>
    <row r="1821" spans="1:12" x14ac:dyDescent="0.25">
      <c r="A1821" t="s">
        <v>1726</v>
      </c>
      <c r="B1821" t="s">
        <v>303</v>
      </c>
      <c r="C1821" t="s">
        <v>304</v>
      </c>
      <c r="D1821" t="s">
        <v>310</v>
      </c>
      <c r="E1821" t="s">
        <v>349</v>
      </c>
      <c r="F1821" t="s">
        <v>78</v>
      </c>
      <c r="G1821" s="1" t="str">
        <f t="shared" si="168"/>
        <v>cl-cs_LiberacionPagoAportesAdicionalesSeguroInvalidezSobrevivencia</v>
      </c>
      <c r="H1821" t="str">
        <f t="shared" si="171"/>
        <v>cl-cs</v>
      </c>
      <c r="I1821" t="str">
        <f t="shared" si="172"/>
        <v>LiberacionPagoAportesAdicionalesSeguroInvalidezSobrevivencia</v>
      </c>
      <c r="J1821" t="str">
        <f t="shared" si="169"/>
        <v>concepto</v>
      </c>
      <c r="K1821" t="str">
        <f t="shared" si="170"/>
        <v/>
      </c>
      <c r="L1821" t="str">
        <f t="shared" si="173"/>
        <v>insert into dbax_defi_conc (pref_conc, codi_conc, tipo_conc, tipo_peri, tipo_valo, tipo_cuen) values ('cl-cs','LiberacionPagoAportesAdicionalesSeguroInvalidezSobrevivencia','concepto','duration','xbrli:monetaryItemType','')</v>
      </c>
    </row>
    <row r="1822" spans="1:12" x14ac:dyDescent="0.25">
      <c r="A1822" t="s">
        <v>1727</v>
      </c>
      <c r="B1822" t="s">
        <v>303</v>
      </c>
      <c r="C1822" t="s">
        <v>304</v>
      </c>
      <c r="D1822" t="s">
        <v>310</v>
      </c>
      <c r="E1822" t="s">
        <v>349</v>
      </c>
      <c r="F1822" t="s">
        <v>78</v>
      </c>
      <c r="G1822" s="1" t="str">
        <f t="shared" si="168"/>
        <v>cl-cs_LiberacionPagoAportesAdicionalesSobrevivencia</v>
      </c>
      <c r="H1822" t="str">
        <f t="shared" si="171"/>
        <v>cl-cs</v>
      </c>
      <c r="I1822" t="str">
        <f t="shared" si="172"/>
        <v>LiberacionPagoAportesAdicionalesSobrevivencia</v>
      </c>
      <c r="J1822" t="str">
        <f t="shared" si="169"/>
        <v>concepto</v>
      </c>
      <c r="K1822" t="str">
        <f t="shared" si="170"/>
        <v/>
      </c>
      <c r="L1822" t="str">
        <f t="shared" si="173"/>
        <v>insert into dbax_defi_conc (pref_conc, codi_conc, tipo_conc, tipo_peri, tipo_valo, tipo_cuen) values ('cl-cs','LiberacionPagoAportesAdicionalesSobrevivencia','concepto','duration','xbrli:monetaryItemType','')</v>
      </c>
    </row>
    <row r="1823" spans="1:12" x14ac:dyDescent="0.25">
      <c r="A1823" t="s">
        <v>1728</v>
      </c>
      <c r="B1823" t="s">
        <v>303</v>
      </c>
      <c r="C1823" t="s">
        <v>304</v>
      </c>
      <c r="D1823" t="s">
        <v>310</v>
      </c>
      <c r="E1823" t="s">
        <v>349</v>
      </c>
      <c r="F1823" t="s">
        <v>78</v>
      </c>
      <c r="G1823" s="1" t="str">
        <f t="shared" si="168"/>
        <v>cl-cs_LiberacionPorFallecimiento</v>
      </c>
      <c r="H1823" t="str">
        <f t="shared" si="171"/>
        <v>cl-cs</v>
      </c>
      <c r="I1823" t="str">
        <f t="shared" si="172"/>
        <v>LiberacionPorFallecimiento</v>
      </c>
      <c r="J1823" t="str">
        <f t="shared" si="169"/>
        <v>concepto</v>
      </c>
      <c r="K1823" t="str">
        <f t="shared" si="170"/>
        <v/>
      </c>
      <c r="L1823" t="str">
        <f t="shared" si="173"/>
        <v>insert into dbax_defi_conc (pref_conc, codi_conc, tipo_conc, tipo_peri, tipo_valo, tipo_cuen) values ('cl-cs','LiberacionPorFallecimiento','concepto','duration','xbrli:monetaryItemType','')</v>
      </c>
    </row>
    <row r="1824" spans="1:12" x14ac:dyDescent="0.25">
      <c r="A1824" t="s">
        <v>1729</v>
      </c>
      <c r="B1824" t="s">
        <v>303</v>
      </c>
      <c r="C1824" t="s">
        <v>304</v>
      </c>
      <c r="D1824" t="s">
        <v>310</v>
      </c>
      <c r="E1824" t="s">
        <v>311</v>
      </c>
      <c r="F1824" t="s">
        <v>78</v>
      </c>
      <c r="G1824" s="1" t="str">
        <f t="shared" si="168"/>
        <v>cl-cs_LiberacionReservaRentasPrivadasConceptosDistintosDePensiones</v>
      </c>
      <c r="H1824" t="str">
        <f t="shared" si="171"/>
        <v>cl-cs</v>
      </c>
      <c r="I1824" t="str">
        <f t="shared" si="172"/>
        <v>LiberacionReservaRentasPrivadasConceptosDistintosDePensiones</v>
      </c>
      <c r="J1824" t="str">
        <f t="shared" si="169"/>
        <v>concepto</v>
      </c>
      <c r="K1824" t="str">
        <f t="shared" si="170"/>
        <v>debit</v>
      </c>
      <c r="L1824" t="str">
        <f t="shared" si="173"/>
        <v>insert into dbax_defi_conc (pref_conc, codi_conc, tipo_conc, tipo_peri, tipo_valo, tipo_cuen) values ('cl-cs','LiberacionReservaRentasPrivadasConceptosDistintosDePensiones','concepto','duration','xbrli:monetaryItemType','debit')</v>
      </c>
    </row>
    <row r="1825" spans="1:12" x14ac:dyDescent="0.25">
      <c r="A1825" t="s">
        <v>1548</v>
      </c>
      <c r="B1825" t="s">
        <v>303</v>
      </c>
      <c r="C1825" t="s">
        <v>304</v>
      </c>
      <c r="D1825" t="s">
        <v>310</v>
      </c>
      <c r="E1825" t="s">
        <v>349</v>
      </c>
      <c r="F1825" t="s">
        <v>78</v>
      </c>
      <c r="G1825" s="1" t="str">
        <f t="shared" si="168"/>
        <v>cl-cs_LiberacionReservaRiesgoEnCurso</v>
      </c>
      <c r="H1825" t="str">
        <f t="shared" si="171"/>
        <v>cl-cs</v>
      </c>
      <c r="I1825" t="str">
        <f t="shared" si="172"/>
        <v>LiberacionReservaRiesgoEnCurso</v>
      </c>
      <c r="J1825" t="str">
        <f t="shared" si="169"/>
        <v>concepto</v>
      </c>
      <c r="K1825" t="str">
        <f t="shared" si="170"/>
        <v/>
      </c>
      <c r="L1825" t="str">
        <f t="shared" si="173"/>
        <v>insert into dbax_defi_conc (pref_conc, codi_conc, tipo_conc, tipo_peri, tipo_valo, tipo_cuen) values ('cl-cs','LiberacionReservaRiesgoEnCurso','concepto','duration','xbrli:monetaryItemType','')</v>
      </c>
    </row>
    <row r="1826" spans="1:12" x14ac:dyDescent="0.25">
      <c r="A1826" t="s">
        <v>1549</v>
      </c>
      <c r="B1826" t="s">
        <v>303</v>
      </c>
      <c r="C1826" t="s">
        <v>304</v>
      </c>
      <c r="D1826" t="s">
        <v>310</v>
      </c>
      <c r="E1826" t="s">
        <v>349</v>
      </c>
      <c r="F1826" t="s">
        <v>78</v>
      </c>
      <c r="G1826" s="1" t="str">
        <f t="shared" si="168"/>
        <v>cl-cs_LiberacionReservaRiesgoEnCursoStock</v>
      </c>
      <c r="H1826" t="str">
        <f t="shared" si="171"/>
        <v>cl-cs</v>
      </c>
      <c r="I1826" t="str">
        <f t="shared" si="172"/>
        <v>LiberacionReservaRiesgoEnCursoStock</v>
      </c>
      <c r="J1826" t="str">
        <f t="shared" si="169"/>
        <v>concepto</v>
      </c>
      <c r="K1826" t="str">
        <f t="shared" si="170"/>
        <v/>
      </c>
      <c r="L1826" t="str">
        <f t="shared" si="173"/>
        <v>insert into dbax_defi_conc (pref_conc, codi_conc, tipo_conc, tipo_peri, tipo_valo, tipo_cuen) values ('cl-cs','LiberacionReservaRiesgoEnCursoStock','concepto','duration','xbrli:monetaryItemType','')</v>
      </c>
    </row>
    <row r="1827" spans="1:12" x14ac:dyDescent="0.25">
      <c r="A1827" t="s">
        <v>1550</v>
      </c>
      <c r="B1827" t="s">
        <v>303</v>
      </c>
      <c r="C1827" t="s">
        <v>304</v>
      </c>
      <c r="D1827" t="s">
        <v>310</v>
      </c>
      <c r="E1827" t="s">
        <v>349</v>
      </c>
      <c r="F1827" t="s">
        <v>78</v>
      </c>
      <c r="G1827" s="1" t="str">
        <f t="shared" si="168"/>
        <v>cl-cs_LiberacionReservaRiesgoEnCursoVentaNueva</v>
      </c>
      <c r="H1827" t="str">
        <f t="shared" si="171"/>
        <v>cl-cs</v>
      </c>
      <c r="I1827" t="str">
        <f t="shared" si="172"/>
        <v>LiberacionReservaRiesgoEnCursoVentaNueva</v>
      </c>
      <c r="J1827" t="str">
        <f t="shared" si="169"/>
        <v>concepto</v>
      </c>
      <c r="K1827" t="str">
        <f t="shared" si="170"/>
        <v/>
      </c>
      <c r="L1827" t="str">
        <f t="shared" si="173"/>
        <v>insert into dbax_defi_conc (pref_conc, codi_conc, tipo_conc, tipo_peri, tipo_valo, tipo_cuen) values ('cl-cs','LiberacionReservaRiesgoEnCursoVentaNueva','concepto','duration','xbrli:monetaryItemType','')</v>
      </c>
    </row>
    <row r="1828" spans="1:12" x14ac:dyDescent="0.25">
      <c r="A1828" t="s">
        <v>1551</v>
      </c>
      <c r="B1828" t="s">
        <v>303</v>
      </c>
      <c r="C1828" t="s">
        <v>304</v>
      </c>
      <c r="D1828" t="s">
        <v>305</v>
      </c>
      <c r="E1828" t="s">
        <v>306</v>
      </c>
      <c r="F1828" t="s">
        <v>78</v>
      </c>
      <c r="G1828" s="1" t="str">
        <f t="shared" si="168"/>
        <v>cl-cs_LiquidadosNoPagadosMiembro</v>
      </c>
      <c r="H1828" t="str">
        <f t="shared" si="171"/>
        <v>cl-cs</v>
      </c>
      <c r="I1828" t="str">
        <f t="shared" si="172"/>
        <v>LiquidadosNoPagadosMiembro</v>
      </c>
      <c r="J1828" t="str">
        <f t="shared" si="169"/>
        <v>concepto</v>
      </c>
      <c r="K1828" t="str">
        <f t="shared" si="170"/>
        <v>abstract</v>
      </c>
      <c r="L1828" t="str">
        <f t="shared" si="173"/>
        <v>insert into dbax_defi_conc (pref_conc, codi_conc, tipo_conc, tipo_peri, tipo_valo, tipo_cuen) values ('cl-cs','LiquidadosNoPagadosMiembro','concepto','duration','nonnum:domainItemType','abstract')</v>
      </c>
    </row>
    <row r="1829" spans="1:12" x14ac:dyDescent="0.25">
      <c r="A1829" t="s">
        <v>1552</v>
      </c>
      <c r="B1829" t="s">
        <v>303</v>
      </c>
      <c r="C1829" t="s">
        <v>304</v>
      </c>
      <c r="D1829" t="s">
        <v>305</v>
      </c>
      <c r="E1829" t="s">
        <v>306</v>
      </c>
      <c r="F1829" t="s">
        <v>78</v>
      </c>
      <c r="G1829" s="1" t="str">
        <f t="shared" si="168"/>
        <v>cl-cs_LiquidadosYControvertidosPorAseguradoMiembro</v>
      </c>
      <c r="H1829" t="str">
        <f t="shared" si="171"/>
        <v>cl-cs</v>
      </c>
      <c r="I1829" t="str">
        <f t="shared" si="172"/>
        <v>LiquidadosYControvertidosPorAseguradoMiembro</v>
      </c>
      <c r="J1829" t="str">
        <f t="shared" si="169"/>
        <v>concepto</v>
      </c>
      <c r="K1829" t="str">
        <f t="shared" si="170"/>
        <v>abstract</v>
      </c>
      <c r="L1829" t="str">
        <f t="shared" si="173"/>
        <v>insert into dbax_defi_conc (pref_conc, codi_conc, tipo_conc, tipo_peri, tipo_valo, tipo_cuen) values ('cl-cs','LiquidadosYControvertidosPorAseguradoMiembro','concepto','duration','nonnum:domainItemType','abstract')</v>
      </c>
    </row>
    <row r="1830" spans="1:12" x14ac:dyDescent="0.25">
      <c r="A1830" t="s">
        <v>1730</v>
      </c>
      <c r="B1830" t="s">
        <v>303</v>
      </c>
      <c r="C1830" t="s">
        <v>304</v>
      </c>
      <c r="D1830" t="s">
        <v>310</v>
      </c>
      <c r="E1830" t="s">
        <v>349</v>
      </c>
      <c r="F1830" t="s">
        <v>78</v>
      </c>
      <c r="G1830" s="1" t="str">
        <f t="shared" si="168"/>
        <v>cl-cs_MontoCuotaAnualAQueSeRefiereLetraBDeLaC1874</v>
      </c>
      <c r="H1830" t="str">
        <f t="shared" si="171"/>
        <v>cl-cs</v>
      </c>
      <c r="I1830" t="str">
        <f t="shared" si="172"/>
        <v>MontoCuotaAnualAQueSeRefiereLetraBDeLaC1874</v>
      </c>
      <c r="J1830" t="str">
        <f t="shared" si="169"/>
        <v>concepto</v>
      </c>
      <c r="K1830" t="str">
        <f t="shared" si="170"/>
        <v/>
      </c>
      <c r="L1830" t="str">
        <f t="shared" si="173"/>
        <v>insert into dbax_defi_conc (pref_conc, codi_conc, tipo_conc, tipo_peri, tipo_valo, tipo_cuen) values ('cl-cs','MontoCuotaAnualAQueSeRefiereLetraBDeLaC1874','concepto','duration','xbrli:monetaryItemType','')</v>
      </c>
    </row>
    <row r="1831" spans="1:12" x14ac:dyDescent="0.25">
      <c r="A1831" t="s">
        <v>1731</v>
      </c>
      <c r="B1831" t="s">
        <v>303</v>
      </c>
      <c r="C1831" t="s">
        <v>304</v>
      </c>
      <c r="D1831" t="s">
        <v>310</v>
      </c>
      <c r="E1831" t="s">
        <v>349</v>
      </c>
      <c r="F1831" t="s">
        <v>78</v>
      </c>
      <c r="G1831" s="1" t="str">
        <f t="shared" si="168"/>
        <v>cl-cs_MontoFinalReservaCalce</v>
      </c>
      <c r="H1831" t="str">
        <f t="shared" si="171"/>
        <v>cl-cs</v>
      </c>
      <c r="I1831" t="str">
        <f t="shared" si="172"/>
        <v>MontoFinalReservaCalce</v>
      </c>
      <c r="J1831" t="str">
        <f t="shared" si="169"/>
        <v>concepto</v>
      </c>
      <c r="K1831" t="str">
        <f t="shared" si="170"/>
        <v/>
      </c>
      <c r="L1831" t="str">
        <f t="shared" si="173"/>
        <v>insert into dbax_defi_conc (pref_conc, codi_conc, tipo_conc, tipo_peri, tipo_valo, tipo_cuen) values ('cl-cs','MontoFinalReservaCalce','concepto','duration','xbrli:monetaryItemType','')</v>
      </c>
    </row>
    <row r="1832" spans="1:12" x14ac:dyDescent="0.25">
      <c r="A1832" t="s">
        <v>1732</v>
      </c>
      <c r="B1832" t="s">
        <v>303</v>
      </c>
      <c r="C1832" t="s">
        <v>304</v>
      </c>
      <c r="D1832" t="s">
        <v>310</v>
      </c>
      <c r="E1832" t="s">
        <v>349</v>
      </c>
      <c r="F1832" t="s">
        <v>78</v>
      </c>
      <c r="G1832" s="1" t="str">
        <f t="shared" si="168"/>
        <v>cl-cs_MontoFinalSegurosNoPrevisionales</v>
      </c>
      <c r="H1832" t="str">
        <f t="shared" si="171"/>
        <v>cl-cs</v>
      </c>
      <c r="I1832" t="str">
        <f t="shared" si="172"/>
        <v>MontoFinalSegurosNoPrevisionales</v>
      </c>
      <c r="J1832" t="str">
        <f t="shared" si="169"/>
        <v>concepto</v>
      </c>
      <c r="K1832" t="str">
        <f t="shared" si="170"/>
        <v/>
      </c>
      <c r="L1832" t="str">
        <f t="shared" si="173"/>
        <v>insert into dbax_defi_conc (pref_conc, codi_conc, tipo_conc, tipo_peri, tipo_valo, tipo_cuen) values ('cl-cs','MontoFinalSegurosNoPrevisionales','concepto','duration','xbrli:monetaryItemType','')</v>
      </c>
    </row>
    <row r="1833" spans="1:12" x14ac:dyDescent="0.25">
      <c r="A1833" t="s">
        <v>1733</v>
      </c>
      <c r="B1833" t="s">
        <v>303</v>
      </c>
      <c r="C1833" t="s">
        <v>304</v>
      </c>
      <c r="D1833" t="s">
        <v>310</v>
      </c>
      <c r="E1833" t="s">
        <v>349</v>
      </c>
      <c r="F1833" t="s">
        <v>78</v>
      </c>
      <c r="G1833" s="1" t="str">
        <f t="shared" si="168"/>
        <v>cl-cs_MontoFinalSegurosPrevisionales</v>
      </c>
      <c r="H1833" t="str">
        <f t="shared" si="171"/>
        <v>cl-cs</v>
      </c>
      <c r="I1833" t="str">
        <f t="shared" si="172"/>
        <v>MontoFinalSegurosPrevisionales</v>
      </c>
      <c r="J1833" t="str">
        <f t="shared" si="169"/>
        <v>concepto</v>
      </c>
      <c r="K1833" t="str">
        <f t="shared" si="170"/>
        <v/>
      </c>
      <c r="L1833" t="str">
        <f t="shared" si="173"/>
        <v>insert into dbax_defi_conc (pref_conc, codi_conc, tipo_conc, tipo_peri, tipo_valo, tipo_cuen) values ('cl-cs','MontoFinalSegurosPrevisionales','concepto','duration','xbrli:monetaryItemType','')</v>
      </c>
    </row>
    <row r="1834" spans="1:12" x14ac:dyDescent="0.25">
      <c r="A1834" t="s">
        <v>1734</v>
      </c>
      <c r="B1834" t="s">
        <v>303</v>
      </c>
      <c r="C1834" t="s">
        <v>304</v>
      </c>
      <c r="D1834" t="s">
        <v>310</v>
      </c>
      <c r="E1834" t="s">
        <v>349</v>
      </c>
      <c r="F1834" t="s">
        <v>78</v>
      </c>
      <c r="G1834" s="1" t="str">
        <f t="shared" si="168"/>
        <v>cl-cs_MontoInicialReservaCalce</v>
      </c>
      <c r="H1834" t="str">
        <f t="shared" si="171"/>
        <v>cl-cs</v>
      </c>
      <c r="I1834" t="str">
        <f t="shared" si="172"/>
        <v>MontoInicialReservaCalce</v>
      </c>
      <c r="J1834" t="str">
        <f t="shared" si="169"/>
        <v>concepto</v>
      </c>
      <c r="K1834" t="str">
        <f t="shared" si="170"/>
        <v/>
      </c>
      <c r="L1834" t="str">
        <f t="shared" si="173"/>
        <v>insert into dbax_defi_conc (pref_conc, codi_conc, tipo_conc, tipo_peri, tipo_valo, tipo_cuen) values ('cl-cs','MontoInicialReservaCalce','concepto','duration','xbrli:monetaryItemType','')</v>
      </c>
    </row>
    <row r="1835" spans="1:12" x14ac:dyDescent="0.25">
      <c r="A1835" t="s">
        <v>1735</v>
      </c>
      <c r="B1835" t="s">
        <v>303</v>
      </c>
      <c r="C1835" t="s">
        <v>304</v>
      </c>
      <c r="D1835" t="s">
        <v>310</v>
      </c>
      <c r="E1835" t="s">
        <v>349</v>
      </c>
      <c r="F1835" t="s">
        <v>78</v>
      </c>
      <c r="G1835" s="1" t="str">
        <f t="shared" si="168"/>
        <v>cl-cs_MontoInicialSegurosNoPrevisionales</v>
      </c>
      <c r="H1835" t="str">
        <f t="shared" si="171"/>
        <v>cl-cs</v>
      </c>
      <c r="I1835" t="str">
        <f t="shared" si="172"/>
        <v>MontoInicialSegurosNoPrevisionales</v>
      </c>
      <c r="J1835" t="str">
        <f t="shared" si="169"/>
        <v>concepto</v>
      </c>
      <c r="K1835" t="str">
        <f t="shared" si="170"/>
        <v/>
      </c>
      <c r="L1835" t="str">
        <f t="shared" si="173"/>
        <v>insert into dbax_defi_conc (pref_conc, codi_conc, tipo_conc, tipo_peri, tipo_valo, tipo_cuen) values ('cl-cs','MontoInicialSegurosNoPrevisionales','concepto','duration','xbrli:monetaryItemType','')</v>
      </c>
    </row>
    <row r="1836" spans="1:12" x14ac:dyDescent="0.25">
      <c r="A1836" t="s">
        <v>1736</v>
      </c>
      <c r="B1836" t="s">
        <v>303</v>
      </c>
      <c r="C1836" t="s">
        <v>304</v>
      </c>
      <c r="D1836" t="s">
        <v>310</v>
      </c>
      <c r="E1836" t="s">
        <v>349</v>
      </c>
      <c r="F1836" t="s">
        <v>78</v>
      </c>
      <c r="G1836" s="1" t="str">
        <f t="shared" si="168"/>
        <v>cl-cs_MontoInicialSegurosPrevisionales</v>
      </c>
      <c r="H1836" t="str">
        <f t="shared" si="171"/>
        <v>cl-cs</v>
      </c>
      <c r="I1836" t="str">
        <f t="shared" si="172"/>
        <v>MontoInicialSegurosPrevisionales</v>
      </c>
      <c r="J1836" t="str">
        <f t="shared" si="169"/>
        <v>concepto</v>
      </c>
      <c r="K1836" t="str">
        <f t="shared" si="170"/>
        <v/>
      </c>
      <c r="L1836" t="str">
        <f t="shared" si="173"/>
        <v>insert into dbax_defi_conc (pref_conc, codi_conc, tipo_conc, tipo_peri, tipo_valo, tipo_cuen) values ('cl-cs','MontoInicialSegurosPrevisionales','concepto','duration','xbrli:monetaryItemType','')</v>
      </c>
    </row>
    <row r="1837" spans="1:12" x14ac:dyDescent="0.25">
      <c r="A1837" t="s">
        <v>1737</v>
      </c>
      <c r="B1837" t="s">
        <v>303</v>
      </c>
      <c r="C1837" t="s">
        <v>392</v>
      </c>
      <c r="D1837" t="s">
        <v>310</v>
      </c>
      <c r="E1837" t="s">
        <v>311</v>
      </c>
      <c r="F1837" t="s">
        <v>78</v>
      </c>
      <c r="G1837" s="1" t="str">
        <f t="shared" si="168"/>
        <v>cl-cs_MontoInversionFondo</v>
      </c>
      <c r="H1837" t="str">
        <f t="shared" si="171"/>
        <v>cl-cs</v>
      </c>
      <c r="I1837" t="str">
        <f t="shared" si="172"/>
        <v>MontoInversionFondo</v>
      </c>
      <c r="J1837" t="str">
        <f t="shared" si="169"/>
        <v>concepto</v>
      </c>
      <c r="K1837" t="str">
        <f t="shared" si="170"/>
        <v>debit</v>
      </c>
      <c r="L1837" t="str">
        <f t="shared" si="173"/>
        <v>insert into dbax_defi_conc (pref_conc, codi_conc, tipo_conc, tipo_peri, tipo_valo, tipo_cuen) values ('cl-cs','MontoInversionFondo','concepto','instant','xbrli:monetaryItemType','debit')</v>
      </c>
    </row>
    <row r="1838" spans="1:12" x14ac:dyDescent="0.25">
      <c r="A1838" t="s">
        <v>1553</v>
      </c>
      <c r="B1838" t="s">
        <v>303</v>
      </c>
      <c r="C1838" t="s">
        <v>304</v>
      </c>
      <c r="D1838" t="s">
        <v>305</v>
      </c>
      <c r="E1838" t="s">
        <v>306</v>
      </c>
      <c r="F1838" t="s">
        <v>78</v>
      </c>
      <c r="G1838" s="1" t="str">
        <f t="shared" si="168"/>
        <v>cl-cs_MotocicletasYSimilaresSOAPMiembro</v>
      </c>
      <c r="H1838" t="str">
        <f t="shared" si="171"/>
        <v>cl-cs</v>
      </c>
      <c r="I1838" t="str">
        <f t="shared" si="172"/>
        <v>MotocicletasYSimilaresSOAPMiembro</v>
      </c>
      <c r="J1838" t="str">
        <f t="shared" si="169"/>
        <v>concepto</v>
      </c>
      <c r="K1838" t="str">
        <f t="shared" si="170"/>
        <v>abstract</v>
      </c>
      <c r="L1838" t="str">
        <f t="shared" si="173"/>
        <v>insert into dbax_defi_conc (pref_conc, codi_conc, tipo_conc, tipo_peri, tipo_valo, tipo_cuen) values ('cl-cs','MotocicletasYSimilaresSOAPMiembro','concepto','duration','nonnum:domainItemType','abstract')</v>
      </c>
    </row>
    <row r="1839" spans="1:12" x14ac:dyDescent="0.25">
      <c r="A1839" t="s">
        <v>1738</v>
      </c>
      <c r="B1839" t="s">
        <v>303</v>
      </c>
      <c r="C1839" t="s">
        <v>304</v>
      </c>
      <c r="D1839" t="s">
        <v>317</v>
      </c>
      <c r="E1839" t="s">
        <v>349</v>
      </c>
      <c r="F1839" t="s">
        <v>78</v>
      </c>
      <c r="G1839" s="1" t="str">
        <f t="shared" si="168"/>
        <v>cl-cs_NombreFondo</v>
      </c>
      <c r="H1839" t="str">
        <f t="shared" si="171"/>
        <v>cl-cs</v>
      </c>
      <c r="I1839" t="str">
        <f t="shared" si="172"/>
        <v>NombreFondo</v>
      </c>
      <c r="J1839" t="str">
        <f t="shared" si="169"/>
        <v>concepto</v>
      </c>
      <c r="K1839" t="str">
        <f t="shared" si="170"/>
        <v/>
      </c>
      <c r="L1839" t="str">
        <f t="shared" si="173"/>
        <v>insert into dbax_defi_conc (pref_conc, codi_conc, tipo_conc, tipo_peri, tipo_valo, tipo_cuen) values ('cl-cs','NombreFondo','concepto','duration','xbrli:stringItemType','')</v>
      </c>
    </row>
    <row r="1840" spans="1:12" x14ac:dyDescent="0.25">
      <c r="A1840" t="s">
        <v>1739</v>
      </c>
      <c r="B1840" t="s">
        <v>303</v>
      </c>
      <c r="C1840" t="s">
        <v>304</v>
      </c>
      <c r="D1840" t="s">
        <v>317</v>
      </c>
      <c r="E1840" t="s">
        <v>349</v>
      </c>
      <c r="F1840" t="s">
        <v>78</v>
      </c>
      <c r="G1840" s="1" t="str">
        <f t="shared" si="168"/>
        <v>cl-cs_NumeroCuota</v>
      </c>
      <c r="H1840" t="str">
        <f t="shared" si="171"/>
        <v>cl-cs</v>
      </c>
      <c r="I1840" t="str">
        <f t="shared" si="172"/>
        <v>NumeroCuota</v>
      </c>
      <c r="J1840" t="str">
        <f t="shared" si="169"/>
        <v>concepto</v>
      </c>
      <c r="K1840" t="str">
        <f t="shared" si="170"/>
        <v/>
      </c>
      <c r="L1840" t="str">
        <f t="shared" si="173"/>
        <v>insert into dbax_defi_conc (pref_conc, codi_conc, tipo_conc, tipo_peri, tipo_valo, tipo_cuen) values ('cl-cs','NumeroCuota','concepto','duration','xbrli:stringItemType','')</v>
      </c>
    </row>
    <row r="1841" spans="1:12" x14ac:dyDescent="0.25">
      <c r="A1841" t="s">
        <v>1554</v>
      </c>
      <c r="B1841" t="s">
        <v>303</v>
      </c>
      <c r="C1841" t="s">
        <v>304</v>
      </c>
      <c r="D1841" t="s">
        <v>317</v>
      </c>
      <c r="E1841" t="s">
        <v>306</v>
      </c>
      <c r="F1841" t="s">
        <v>78</v>
      </c>
      <c r="G1841" s="1" t="str">
        <f t="shared" si="168"/>
        <v>cl-cs_NumeroPersonasSiniestradasReferidoASiniestrosDenunciadosAceptadosYEnRevisionSinopsis</v>
      </c>
      <c r="H1841" t="str">
        <f t="shared" si="171"/>
        <v>cl-cs</v>
      </c>
      <c r="I1841" t="str">
        <f t="shared" si="172"/>
        <v>NumeroPersonasSiniestradasReferidoASiniestrosDenunciadosAceptadosYEnRevisionSinopsis</v>
      </c>
      <c r="J1841" t="str">
        <f t="shared" si="169"/>
        <v>concepto</v>
      </c>
      <c r="K1841" t="str">
        <f t="shared" si="170"/>
        <v>abstract</v>
      </c>
      <c r="L1841" t="str">
        <f t="shared" si="173"/>
        <v>insert into dbax_defi_conc (pref_conc, codi_conc, tipo_conc, tipo_peri, tipo_valo, tipo_cuen) values ('cl-cs','NumeroPersonasSiniestradasReferidoASiniestrosDenunciadosAceptadosYEnRevisionSinopsis','concepto','duration','xbrli:stringItemType','abstract')</v>
      </c>
    </row>
    <row r="1842" spans="1:12" x14ac:dyDescent="0.25">
      <c r="A1842" t="s">
        <v>1740</v>
      </c>
      <c r="B1842" t="s">
        <v>303</v>
      </c>
      <c r="C1842" t="s">
        <v>392</v>
      </c>
      <c r="D1842" t="s">
        <v>490</v>
      </c>
      <c r="E1842" t="s">
        <v>349</v>
      </c>
      <c r="F1842" t="s">
        <v>78</v>
      </c>
      <c r="G1842" s="1" t="str">
        <f t="shared" si="168"/>
        <v>cl-cs_NumeroSiniestrosInvalidezPrimerDictamen</v>
      </c>
      <c r="H1842" t="str">
        <f t="shared" si="171"/>
        <v>cl-cs</v>
      </c>
      <c r="I1842" t="str">
        <f t="shared" si="172"/>
        <v>NumeroSiniestrosInvalidezPrimerDictamen</v>
      </c>
      <c r="J1842" t="str">
        <f t="shared" si="169"/>
        <v>concepto</v>
      </c>
      <c r="K1842" t="str">
        <f t="shared" si="170"/>
        <v/>
      </c>
      <c r="L1842" t="str">
        <f t="shared" si="173"/>
        <v>insert into dbax_defi_conc (pref_conc, codi_conc, tipo_conc, tipo_peri, tipo_valo, tipo_cuen) values ('cl-cs','NumeroSiniestrosInvalidezPrimerDictamen','concepto','instant','xbrli:decimalItemType','')</v>
      </c>
    </row>
    <row r="1843" spans="1:12" x14ac:dyDescent="0.25">
      <c r="A1843" t="s">
        <v>1741</v>
      </c>
      <c r="B1843" t="s">
        <v>303</v>
      </c>
      <c r="C1843" t="s">
        <v>392</v>
      </c>
      <c r="D1843" t="s">
        <v>490</v>
      </c>
      <c r="E1843" t="s">
        <v>349</v>
      </c>
      <c r="F1843" t="s">
        <v>78</v>
      </c>
      <c r="G1843" s="1" t="str">
        <f t="shared" si="168"/>
        <v>cl-cs_NumeroSiniestrosInvalidosTransitorios</v>
      </c>
      <c r="H1843" t="str">
        <f t="shared" si="171"/>
        <v>cl-cs</v>
      </c>
      <c r="I1843" t="str">
        <f t="shared" si="172"/>
        <v>NumeroSiniestrosInvalidosTransitorios</v>
      </c>
      <c r="J1843" t="str">
        <f t="shared" si="169"/>
        <v>concepto</v>
      </c>
      <c r="K1843" t="str">
        <f t="shared" si="170"/>
        <v/>
      </c>
      <c r="L1843" t="str">
        <f t="shared" si="173"/>
        <v>insert into dbax_defi_conc (pref_conc, codi_conc, tipo_conc, tipo_peri, tipo_valo, tipo_cuen) values ('cl-cs','NumeroSiniestrosInvalidosTransitorios','concepto','instant','xbrli:decimalItemType','')</v>
      </c>
    </row>
    <row r="1844" spans="1:12" x14ac:dyDescent="0.25">
      <c r="A1844" t="s">
        <v>1742</v>
      </c>
      <c r="B1844" t="s">
        <v>303</v>
      </c>
      <c r="C1844" t="s">
        <v>392</v>
      </c>
      <c r="D1844" t="s">
        <v>490</v>
      </c>
      <c r="E1844" t="s">
        <v>349</v>
      </c>
      <c r="F1844" t="s">
        <v>78</v>
      </c>
      <c r="G1844" s="1" t="str">
        <f t="shared" si="168"/>
        <v>cl-cs_NumeroSiniestrosPorInvalidosParcialesTransitorios</v>
      </c>
      <c r="H1844" t="str">
        <f t="shared" si="171"/>
        <v>cl-cs</v>
      </c>
      <c r="I1844" t="str">
        <f t="shared" si="172"/>
        <v>NumeroSiniestrosPorInvalidosParcialesTransitorios</v>
      </c>
      <c r="J1844" t="str">
        <f t="shared" si="169"/>
        <v>concepto</v>
      </c>
      <c r="K1844" t="str">
        <f t="shared" si="170"/>
        <v/>
      </c>
      <c r="L1844" t="str">
        <f t="shared" si="173"/>
        <v>insert into dbax_defi_conc (pref_conc, codi_conc, tipo_conc, tipo_peri, tipo_valo, tipo_cuen) values ('cl-cs','NumeroSiniestrosPorInvalidosParcialesTransitorios','concepto','instant','xbrli:decimalItemType','')</v>
      </c>
    </row>
    <row r="1845" spans="1:12" x14ac:dyDescent="0.25">
      <c r="A1845" t="s">
        <v>1743</v>
      </c>
      <c r="B1845" t="s">
        <v>303</v>
      </c>
      <c r="C1845" t="s">
        <v>392</v>
      </c>
      <c r="D1845" t="s">
        <v>490</v>
      </c>
      <c r="E1845" t="s">
        <v>349</v>
      </c>
      <c r="F1845" t="s">
        <v>78</v>
      </c>
      <c r="G1845" s="1" t="str">
        <f t="shared" si="168"/>
        <v>cl-cs_NumeroSiniestrosPorInvalidosTransitoriosFallecidos</v>
      </c>
      <c r="H1845" t="str">
        <f t="shared" si="171"/>
        <v>cl-cs</v>
      </c>
      <c r="I1845" t="str">
        <f t="shared" si="172"/>
        <v>NumeroSiniestrosPorInvalidosTransitoriosFallecidos</v>
      </c>
      <c r="J1845" t="str">
        <f t="shared" si="169"/>
        <v>concepto</v>
      </c>
      <c r="K1845" t="str">
        <f t="shared" si="170"/>
        <v/>
      </c>
      <c r="L1845" t="str">
        <f t="shared" si="173"/>
        <v>insert into dbax_defi_conc (pref_conc, codi_conc, tipo_conc, tipo_peri, tipo_valo, tipo_cuen) values ('cl-cs','NumeroSiniestrosPorInvalidosTransitoriosFallecidos','concepto','instant','xbrli:decimalItemType','')</v>
      </c>
    </row>
    <row r="1846" spans="1:12" x14ac:dyDescent="0.25">
      <c r="A1846" t="s">
        <v>1744</v>
      </c>
      <c r="B1846" t="s">
        <v>303</v>
      </c>
      <c r="C1846" t="s">
        <v>304</v>
      </c>
      <c r="D1846" t="s">
        <v>305</v>
      </c>
      <c r="E1846" t="s">
        <v>306</v>
      </c>
      <c r="F1846" t="s">
        <v>78</v>
      </c>
      <c r="G1846" s="1" t="str">
        <f t="shared" si="168"/>
        <v>cl-cs_NumeroSiniestrosSISMiembro</v>
      </c>
      <c r="H1846" t="str">
        <f t="shared" si="171"/>
        <v>cl-cs</v>
      </c>
      <c r="I1846" t="str">
        <f t="shared" si="172"/>
        <v>NumeroSiniestrosSISMiembro</v>
      </c>
      <c r="J1846" t="str">
        <f t="shared" si="169"/>
        <v>concepto</v>
      </c>
      <c r="K1846" t="str">
        <f t="shared" si="170"/>
        <v>abstract</v>
      </c>
      <c r="L1846" t="str">
        <f t="shared" si="173"/>
        <v>insert into dbax_defi_conc (pref_conc, codi_conc, tipo_conc, tipo_peri, tipo_valo, tipo_cuen) values ('cl-cs','NumeroSiniestrosSISMiembro','concepto','duration','nonnum:domainItemType','abstract')</v>
      </c>
    </row>
    <row r="1847" spans="1:12" x14ac:dyDescent="0.25">
      <c r="A1847" t="s">
        <v>1555</v>
      </c>
      <c r="B1847" t="s">
        <v>303</v>
      </c>
      <c r="C1847" t="s">
        <v>304</v>
      </c>
      <c r="D1847" t="s">
        <v>317</v>
      </c>
      <c r="E1847" t="s">
        <v>306</v>
      </c>
      <c r="F1847" t="s">
        <v>78</v>
      </c>
      <c r="G1847" s="1" t="str">
        <f t="shared" si="168"/>
        <v>cl-cs_NumeroSiniestrosSOAPDenunciadosSinopsis</v>
      </c>
      <c r="H1847" t="str">
        <f t="shared" si="171"/>
        <v>cl-cs</v>
      </c>
      <c r="I1847" t="str">
        <f t="shared" si="172"/>
        <v>NumeroSiniestrosSOAPDenunciadosSinopsis</v>
      </c>
      <c r="J1847" t="str">
        <f t="shared" si="169"/>
        <v>concepto</v>
      </c>
      <c r="K1847" t="str">
        <f t="shared" si="170"/>
        <v>abstract</v>
      </c>
      <c r="L1847" t="str">
        <f t="shared" si="173"/>
        <v>insert into dbax_defi_conc (pref_conc, codi_conc, tipo_conc, tipo_peri, tipo_valo, tipo_cuen) values ('cl-cs','NumeroSiniestrosSOAPDenunciadosSinopsis','concepto','duration','xbrli:stringItemType','abstract')</v>
      </c>
    </row>
    <row r="1848" spans="1:12" x14ac:dyDescent="0.25">
      <c r="A1848" t="s">
        <v>1556</v>
      </c>
      <c r="B1848" t="s">
        <v>303</v>
      </c>
      <c r="C1848" t="s">
        <v>304</v>
      </c>
      <c r="D1848" t="s">
        <v>317</v>
      </c>
      <c r="E1848" t="s">
        <v>306</v>
      </c>
      <c r="F1848" t="s">
        <v>78</v>
      </c>
      <c r="G1848" s="1" t="str">
        <f t="shared" si="168"/>
        <v>cl-cs_NumeroSiniestrosSOAPPagadosOPorPagarReferidoSoloASiniestrosDenunciadosYAceptadosSinopsis</v>
      </c>
      <c r="H1848" t="str">
        <f t="shared" si="171"/>
        <v>cl-cs</v>
      </c>
      <c r="I1848" t="str">
        <f t="shared" si="172"/>
        <v>NumeroSiniestrosSOAPPagadosOPorPagarReferidoSoloASiniestrosDenunciadosYAceptadosSinopsis</v>
      </c>
      <c r="J1848" t="str">
        <f t="shared" si="169"/>
        <v>concepto</v>
      </c>
      <c r="K1848" t="str">
        <f t="shared" si="170"/>
        <v>abstract</v>
      </c>
      <c r="L1848" t="str">
        <f t="shared" si="173"/>
        <v>insert into dbax_defi_conc (pref_conc, codi_conc, tipo_conc, tipo_peri, tipo_valo, tipo_cuen) values ('cl-cs','NumeroSiniestrosSOAPPagadosOPorPagarReferidoSoloASiniestrosDenunciadosYAceptadosSinopsis','concepto','duration','xbrli:stringItemType','abstract')</v>
      </c>
    </row>
    <row r="1849" spans="1:12" x14ac:dyDescent="0.25">
      <c r="A1849" t="s">
        <v>1745</v>
      </c>
      <c r="B1849" t="s">
        <v>303</v>
      </c>
      <c r="C1849" t="s">
        <v>392</v>
      </c>
      <c r="D1849" t="s">
        <v>490</v>
      </c>
      <c r="E1849" t="s">
        <v>349</v>
      </c>
      <c r="F1849" t="s">
        <v>78</v>
      </c>
      <c r="G1849" s="1" t="str">
        <f t="shared" si="168"/>
        <v>cl-cs_NumeroSiniestrosSobrevivencia</v>
      </c>
      <c r="H1849" t="str">
        <f t="shared" si="171"/>
        <v>cl-cs</v>
      </c>
      <c r="I1849" t="str">
        <f t="shared" si="172"/>
        <v>NumeroSiniestrosSobrevivencia</v>
      </c>
      <c r="J1849" t="str">
        <f t="shared" si="169"/>
        <v>concepto</v>
      </c>
      <c r="K1849" t="str">
        <f t="shared" si="170"/>
        <v/>
      </c>
      <c r="L1849" t="str">
        <f t="shared" si="173"/>
        <v>insert into dbax_defi_conc (pref_conc, codi_conc, tipo_conc, tipo_peri, tipo_valo, tipo_cuen) values ('cl-cs','NumeroSiniestrosSobrevivencia','concepto','instant','xbrli:decimalItemType','')</v>
      </c>
    </row>
    <row r="1850" spans="1:12" x14ac:dyDescent="0.25">
      <c r="A1850" t="s">
        <v>1557</v>
      </c>
      <c r="B1850" t="s">
        <v>303</v>
      </c>
      <c r="C1850" t="s">
        <v>304</v>
      </c>
      <c r="D1850" t="s">
        <v>490</v>
      </c>
      <c r="E1850" t="s">
        <v>349</v>
      </c>
      <c r="F1850" t="s">
        <v>78</v>
      </c>
      <c r="G1850" s="1" t="str">
        <f t="shared" si="168"/>
        <v>cl-cs_NumeroVehiculosAseguradosSOAP</v>
      </c>
      <c r="H1850" t="str">
        <f t="shared" si="171"/>
        <v>cl-cs</v>
      </c>
      <c r="I1850" t="str">
        <f t="shared" si="172"/>
        <v>NumeroVehiculosAseguradosSOAP</v>
      </c>
      <c r="J1850" t="str">
        <f t="shared" si="169"/>
        <v>concepto</v>
      </c>
      <c r="K1850" t="str">
        <f t="shared" si="170"/>
        <v/>
      </c>
      <c r="L1850" t="str">
        <f t="shared" si="173"/>
        <v>insert into dbax_defi_conc (pref_conc, codi_conc, tipo_conc, tipo_peri, tipo_valo, tipo_cuen) values ('cl-cs','NumeroVehiculosAseguradosSOAP','concepto','duration','xbrli:decimalItemType','')</v>
      </c>
    </row>
    <row r="1851" spans="1:12" x14ac:dyDescent="0.25">
      <c r="A1851" t="s">
        <v>1558</v>
      </c>
      <c r="B1851" t="s">
        <v>303</v>
      </c>
      <c r="C1851" t="s">
        <v>304</v>
      </c>
      <c r="D1851" t="s">
        <v>305</v>
      </c>
      <c r="E1851" t="s">
        <v>306</v>
      </c>
      <c r="F1851" t="s">
        <v>78</v>
      </c>
      <c r="G1851" s="1" t="str">
        <f t="shared" si="168"/>
        <v>cl-cs_OcurridosYNoReportadosMiembro</v>
      </c>
      <c r="H1851" t="str">
        <f t="shared" si="171"/>
        <v>cl-cs</v>
      </c>
      <c r="I1851" t="str">
        <f t="shared" si="172"/>
        <v>OcurridosYNoReportadosMiembro</v>
      </c>
      <c r="J1851" t="str">
        <f t="shared" si="169"/>
        <v>concepto</v>
      </c>
      <c r="K1851" t="str">
        <f t="shared" si="170"/>
        <v>abstract</v>
      </c>
      <c r="L1851" t="str">
        <f t="shared" si="173"/>
        <v>insert into dbax_defi_conc (pref_conc, codi_conc, tipo_conc, tipo_peri, tipo_valo, tipo_cuen) values ('cl-cs','OcurridosYNoReportadosMiembro','concepto','duration','nonnum:domainItemType','abstract')</v>
      </c>
    </row>
    <row r="1852" spans="1:12" x14ac:dyDescent="0.25">
      <c r="A1852" t="s">
        <v>1559</v>
      </c>
      <c r="B1852" t="s">
        <v>303</v>
      </c>
      <c r="C1852" t="s">
        <v>304</v>
      </c>
      <c r="D1852" t="s">
        <v>317</v>
      </c>
      <c r="E1852" t="s">
        <v>306</v>
      </c>
      <c r="F1852" t="s">
        <v>78</v>
      </c>
      <c r="G1852" s="1" t="str">
        <f t="shared" si="168"/>
        <v>cl-cs_OtrasReservasTecnicasSinopsis</v>
      </c>
      <c r="H1852" t="str">
        <f t="shared" si="171"/>
        <v>cl-cs</v>
      </c>
      <c r="I1852" t="str">
        <f t="shared" si="172"/>
        <v>OtrasReservasTecnicasSinopsis</v>
      </c>
      <c r="J1852" t="str">
        <f t="shared" si="169"/>
        <v>concepto</v>
      </c>
      <c r="K1852" t="str">
        <f t="shared" si="170"/>
        <v>abstract</v>
      </c>
      <c r="L1852" t="str">
        <f t="shared" si="173"/>
        <v>insert into dbax_defi_conc (pref_conc, codi_conc, tipo_conc, tipo_peri, tipo_valo, tipo_cuen) values ('cl-cs','OtrasReservasTecnicasSinopsis','concepto','duration','xbrli:stringItemType','abstract')</v>
      </c>
    </row>
    <row r="1853" spans="1:12" x14ac:dyDescent="0.25">
      <c r="A1853" t="s">
        <v>1746</v>
      </c>
      <c r="B1853" t="s">
        <v>303</v>
      </c>
      <c r="C1853" t="s">
        <v>304</v>
      </c>
      <c r="D1853" t="s">
        <v>310</v>
      </c>
      <c r="E1853" t="s">
        <v>349</v>
      </c>
      <c r="F1853" t="s">
        <v>78</v>
      </c>
      <c r="G1853" s="1" t="str">
        <f t="shared" si="168"/>
        <v>cl-cs_OtrosAjustesSeguroInvalidezSobrevivencia</v>
      </c>
      <c r="H1853" t="str">
        <f t="shared" si="171"/>
        <v>cl-cs</v>
      </c>
      <c r="I1853" t="str">
        <f t="shared" si="172"/>
        <v>OtrosAjustesSeguroInvalidezSobrevivencia</v>
      </c>
      <c r="J1853" t="str">
        <f t="shared" si="169"/>
        <v>concepto</v>
      </c>
      <c r="K1853" t="str">
        <f t="shared" si="170"/>
        <v/>
      </c>
      <c r="L1853" t="str">
        <f t="shared" si="173"/>
        <v>insert into dbax_defi_conc (pref_conc, codi_conc, tipo_conc, tipo_peri, tipo_valo, tipo_cuen) values ('cl-cs','OtrosAjustesSeguroInvalidezSobrevivencia','concepto','duration','xbrli:monetaryItemType','')</v>
      </c>
    </row>
    <row r="1854" spans="1:12" x14ac:dyDescent="0.25">
      <c r="A1854" t="s">
        <v>1560</v>
      </c>
      <c r="B1854" t="s">
        <v>303</v>
      </c>
      <c r="C1854" t="s">
        <v>304</v>
      </c>
      <c r="D1854" t="s">
        <v>310</v>
      </c>
      <c r="E1854" t="s">
        <v>349</v>
      </c>
      <c r="F1854" t="s">
        <v>78</v>
      </c>
      <c r="G1854" s="1" t="str">
        <f t="shared" si="168"/>
        <v>cl-cs_OtrosConceptosPorReservaRiesgoEnCurso</v>
      </c>
      <c r="H1854" t="str">
        <f t="shared" si="171"/>
        <v>cl-cs</v>
      </c>
      <c r="I1854" t="str">
        <f t="shared" si="172"/>
        <v>OtrosConceptosPorReservaRiesgoEnCurso</v>
      </c>
      <c r="J1854" t="str">
        <f t="shared" si="169"/>
        <v>concepto</v>
      </c>
      <c r="K1854" t="str">
        <f t="shared" si="170"/>
        <v/>
      </c>
      <c r="L1854" t="str">
        <f t="shared" si="173"/>
        <v>insert into dbax_defi_conc (pref_conc, codi_conc, tipo_conc, tipo_peri, tipo_valo, tipo_cuen) values ('cl-cs','OtrosConceptosPorReservaRiesgoEnCurso','concepto','duration','xbrli:monetaryItemType','')</v>
      </c>
    </row>
    <row r="1855" spans="1:12" x14ac:dyDescent="0.25">
      <c r="A1855" t="s">
        <v>1561</v>
      </c>
      <c r="B1855" t="s">
        <v>303</v>
      </c>
      <c r="C1855" t="s">
        <v>304</v>
      </c>
      <c r="D1855" t="s">
        <v>310</v>
      </c>
      <c r="E1855" t="s">
        <v>315</v>
      </c>
      <c r="F1855" t="s">
        <v>78</v>
      </c>
      <c r="G1855" s="1" t="str">
        <f t="shared" si="168"/>
        <v>cl-cs_OtrosConceptosPorReservaSiniestros</v>
      </c>
      <c r="H1855" t="str">
        <f t="shared" si="171"/>
        <v>cl-cs</v>
      </c>
      <c r="I1855" t="str">
        <f t="shared" si="172"/>
        <v>OtrosConceptosPorReservaSiniestros</v>
      </c>
      <c r="J1855" t="str">
        <f t="shared" si="169"/>
        <v>concepto</v>
      </c>
      <c r="K1855" t="str">
        <f t="shared" si="170"/>
        <v>credit</v>
      </c>
      <c r="L1855" t="str">
        <f t="shared" si="173"/>
        <v>insert into dbax_defi_conc (pref_conc, codi_conc, tipo_conc, tipo_peri, tipo_valo, tipo_cuen) values ('cl-cs','OtrosConceptosPorReservaSiniestros','concepto','duration','xbrli:monetaryItemType','credit')</v>
      </c>
    </row>
    <row r="1856" spans="1:12" x14ac:dyDescent="0.25">
      <c r="A1856" t="s">
        <v>1747</v>
      </c>
      <c r="B1856" t="s">
        <v>303</v>
      </c>
      <c r="C1856" t="s">
        <v>304</v>
      </c>
      <c r="D1856" t="s">
        <v>310</v>
      </c>
      <c r="E1856" t="s">
        <v>315</v>
      </c>
      <c r="F1856" t="s">
        <v>78</v>
      </c>
      <c r="G1856" s="1" t="str">
        <f t="shared" si="168"/>
        <v>cl-cs_OtrosConceptosReservasRentasPrivadas</v>
      </c>
      <c r="H1856" t="str">
        <f t="shared" si="171"/>
        <v>cl-cs</v>
      </c>
      <c r="I1856" t="str">
        <f t="shared" si="172"/>
        <v>OtrosConceptosReservasRentasPrivadas</v>
      </c>
      <c r="J1856" t="str">
        <f t="shared" si="169"/>
        <v>concepto</v>
      </c>
      <c r="K1856" t="str">
        <f t="shared" si="170"/>
        <v>credit</v>
      </c>
      <c r="L1856" t="str">
        <f t="shared" si="173"/>
        <v>insert into dbax_defi_conc (pref_conc, codi_conc, tipo_conc, tipo_peri, tipo_valo, tipo_cuen) values ('cl-cs','OtrosConceptosReservasRentasPrivadas','concepto','duration','xbrli:monetaryItemType','credit')</v>
      </c>
    </row>
    <row r="1857" spans="1:12" x14ac:dyDescent="0.25">
      <c r="A1857" t="s">
        <v>1748</v>
      </c>
      <c r="B1857" t="s">
        <v>303</v>
      </c>
      <c r="C1857" t="s">
        <v>304</v>
      </c>
      <c r="D1857" t="s">
        <v>310</v>
      </c>
      <c r="E1857" t="s">
        <v>349</v>
      </c>
      <c r="F1857" t="s">
        <v>78</v>
      </c>
      <c r="G1857" s="1" t="str">
        <f t="shared" si="168"/>
        <v>cl-cs_OtrosConceptosReservasRentasVitalicias</v>
      </c>
      <c r="H1857" t="str">
        <f t="shared" si="171"/>
        <v>cl-cs</v>
      </c>
      <c r="I1857" t="str">
        <f t="shared" si="172"/>
        <v>OtrosConceptosReservasRentasVitalicias</v>
      </c>
      <c r="J1857" t="str">
        <f t="shared" si="169"/>
        <v>concepto</v>
      </c>
      <c r="K1857" t="str">
        <f t="shared" si="170"/>
        <v/>
      </c>
      <c r="L1857" t="str">
        <f t="shared" si="173"/>
        <v>insert into dbax_defi_conc (pref_conc, codi_conc, tipo_conc, tipo_peri, tipo_valo, tipo_cuen) values ('cl-cs','OtrosConceptosReservasRentasVitalicias','concepto','duration','xbrli:monetaryItemType','')</v>
      </c>
    </row>
    <row r="1858" spans="1:12" x14ac:dyDescent="0.25">
      <c r="A1858" t="s">
        <v>1562</v>
      </c>
      <c r="B1858" t="s">
        <v>303</v>
      </c>
      <c r="C1858" t="s">
        <v>304</v>
      </c>
      <c r="D1858" t="s">
        <v>305</v>
      </c>
      <c r="E1858" t="s">
        <v>306</v>
      </c>
      <c r="F1858" t="s">
        <v>78</v>
      </c>
      <c r="G1858" s="1" t="str">
        <f t="shared" si="168"/>
        <v>cl-cs_OtrosSOAPMiembro</v>
      </c>
      <c r="H1858" t="str">
        <f t="shared" si="171"/>
        <v>cl-cs</v>
      </c>
      <c r="I1858" t="str">
        <f t="shared" si="172"/>
        <v>OtrosSOAPMiembro</v>
      </c>
      <c r="J1858" t="str">
        <f t="shared" si="169"/>
        <v>concepto</v>
      </c>
      <c r="K1858" t="str">
        <f t="shared" si="170"/>
        <v>abstract</v>
      </c>
      <c r="L1858" t="str">
        <f t="shared" si="173"/>
        <v>insert into dbax_defi_conc (pref_conc, codi_conc, tipo_conc, tipo_peri, tipo_valo, tipo_cuen) values ('cl-cs','OtrosSOAPMiembro','concepto','duration','nonnum:domainItemType','abstract')</v>
      </c>
    </row>
    <row r="1859" spans="1:12" x14ac:dyDescent="0.25">
      <c r="A1859" t="s">
        <v>1749</v>
      </c>
      <c r="B1859" t="s">
        <v>303</v>
      </c>
      <c r="C1859" t="s">
        <v>304</v>
      </c>
      <c r="D1859" t="s">
        <v>310</v>
      </c>
      <c r="E1859" t="s">
        <v>349</v>
      </c>
      <c r="F1859" t="s">
        <v>78</v>
      </c>
      <c r="G1859" s="1" t="str">
        <f t="shared" si="168"/>
        <v>cl-cs_PagoPensionesTransitoriasInvalidezParcial</v>
      </c>
      <c r="H1859" t="str">
        <f t="shared" si="171"/>
        <v>cl-cs</v>
      </c>
      <c r="I1859" t="str">
        <f t="shared" si="172"/>
        <v>PagoPensionesTransitoriasInvalidezParcial</v>
      </c>
      <c r="J1859" t="str">
        <f t="shared" si="169"/>
        <v>concepto</v>
      </c>
      <c r="K1859" t="str">
        <f t="shared" si="170"/>
        <v/>
      </c>
      <c r="L1859" t="str">
        <f t="shared" si="173"/>
        <v>insert into dbax_defi_conc (pref_conc, codi_conc, tipo_conc, tipo_peri, tipo_valo, tipo_cuen) values ('cl-cs','PagoPensionesTransitoriasInvalidezParcial','concepto','duration','xbrli:monetaryItemType','')</v>
      </c>
    </row>
    <row r="1860" spans="1:12" x14ac:dyDescent="0.25">
      <c r="A1860" t="s">
        <v>1750</v>
      </c>
      <c r="B1860" t="s">
        <v>303</v>
      </c>
      <c r="C1860" t="s">
        <v>304</v>
      </c>
      <c r="D1860" t="s">
        <v>310</v>
      </c>
      <c r="E1860" t="s">
        <v>311</v>
      </c>
      <c r="F1860" t="s">
        <v>78</v>
      </c>
      <c r="G1860" s="1" t="str">
        <f t="shared" si="168"/>
        <v>cl-cs_PensionesPagadasRentasPrivadas</v>
      </c>
      <c r="H1860" t="str">
        <f t="shared" si="171"/>
        <v>cl-cs</v>
      </c>
      <c r="I1860" t="str">
        <f t="shared" si="172"/>
        <v>PensionesPagadasRentasPrivadas</v>
      </c>
      <c r="J1860" t="str">
        <f t="shared" si="169"/>
        <v>concepto</v>
      </c>
      <c r="K1860" t="str">
        <f t="shared" si="170"/>
        <v>debit</v>
      </c>
      <c r="L1860" t="str">
        <f t="shared" si="173"/>
        <v>insert into dbax_defi_conc (pref_conc, codi_conc, tipo_conc, tipo_peri, tipo_valo, tipo_cuen) values ('cl-cs','PensionesPagadasRentasPrivadas','concepto','duration','xbrli:monetaryItemType','debit')</v>
      </c>
    </row>
    <row r="1861" spans="1:12" x14ac:dyDescent="0.25">
      <c r="A1861" t="s">
        <v>1751</v>
      </c>
      <c r="B1861" t="s">
        <v>303</v>
      </c>
      <c r="C1861" t="s">
        <v>304</v>
      </c>
      <c r="D1861" t="s">
        <v>310</v>
      </c>
      <c r="E1861" t="s">
        <v>349</v>
      </c>
      <c r="F1861" t="s">
        <v>78</v>
      </c>
      <c r="G1861" s="1" t="str">
        <f t="shared" si="168"/>
        <v>cl-cs_PensionesPagadasRentasVitalicias</v>
      </c>
      <c r="H1861" t="str">
        <f t="shared" si="171"/>
        <v>cl-cs</v>
      </c>
      <c r="I1861" t="str">
        <f t="shared" si="172"/>
        <v>PensionesPagadasRentasVitalicias</v>
      </c>
      <c r="J1861" t="str">
        <f t="shared" si="169"/>
        <v>concepto</v>
      </c>
      <c r="K1861" t="str">
        <f t="shared" si="170"/>
        <v/>
      </c>
      <c r="L1861" t="str">
        <f t="shared" si="173"/>
        <v>insert into dbax_defi_conc (pref_conc, codi_conc, tipo_conc, tipo_peri, tipo_valo, tipo_cuen) values ('cl-cs','PensionesPagadasRentasVitalicias','concepto','duration','xbrli:monetaryItemType','')</v>
      </c>
    </row>
    <row r="1862" spans="1:12" x14ac:dyDescent="0.25">
      <c r="A1862" t="s">
        <v>1752</v>
      </c>
      <c r="B1862" t="s">
        <v>303</v>
      </c>
      <c r="C1862" t="s">
        <v>304</v>
      </c>
      <c r="D1862" t="s">
        <v>310</v>
      </c>
      <c r="E1862" t="s">
        <v>349</v>
      </c>
      <c r="F1862" t="s">
        <v>78</v>
      </c>
      <c r="G1862" s="1" t="str">
        <f t="shared" si="168"/>
        <v>cl-cs_PensionesRentasVitaliciasNoCobradas</v>
      </c>
      <c r="H1862" t="str">
        <f t="shared" si="171"/>
        <v>cl-cs</v>
      </c>
      <c r="I1862" t="str">
        <f t="shared" si="172"/>
        <v>PensionesRentasVitaliciasNoCobradas</v>
      </c>
      <c r="J1862" t="str">
        <f t="shared" si="169"/>
        <v>concepto</v>
      </c>
      <c r="K1862" t="str">
        <f t="shared" si="170"/>
        <v/>
      </c>
      <c r="L1862" t="str">
        <f t="shared" si="173"/>
        <v>insert into dbax_defi_conc (pref_conc, codi_conc, tipo_conc, tipo_peri, tipo_valo, tipo_cuen) values ('cl-cs','PensionesRentasVitaliciasNoCobradas','concepto','duration','xbrli:monetaryItemType','')</v>
      </c>
    </row>
    <row r="1863" spans="1:12" x14ac:dyDescent="0.25">
      <c r="A1863" t="s">
        <v>1563</v>
      </c>
      <c r="B1863" t="s">
        <v>303</v>
      </c>
      <c r="C1863" t="s">
        <v>304</v>
      </c>
      <c r="D1863" t="s">
        <v>490</v>
      </c>
      <c r="E1863" t="s">
        <v>349</v>
      </c>
      <c r="F1863" t="s">
        <v>78</v>
      </c>
      <c r="G1863" s="1" t="str">
        <f t="shared" si="168"/>
        <v>cl-cs_PersonasALasQueSePagoOPagaraSoloGastosHospitalYOtros</v>
      </c>
      <c r="H1863" t="str">
        <f t="shared" si="171"/>
        <v>cl-cs</v>
      </c>
      <c r="I1863" t="str">
        <f t="shared" si="172"/>
        <v>PersonasALasQueSePagoOPagaraSoloGastosHospitalYOtros</v>
      </c>
      <c r="J1863" t="str">
        <f t="shared" si="169"/>
        <v>concepto</v>
      </c>
      <c r="K1863" t="str">
        <f t="shared" si="170"/>
        <v/>
      </c>
      <c r="L1863" t="str">
        <f t="shared" si="173"/>
        <v>insert into dbax_defi_conc (pref_conc, codi_conc, tipo_conc, tipo_peri, tipo_valo, tipo_cuen) values ('cl-cs','PersonasALasQueSePagoOPagaraSoloGastosHospitalYOtros','concepto','duration','xbrli:decimalItemType','')</v>
      </c>
    </row>
    <row r="1864" spans="1:12" x14ac:dyDescent="0.25">
      <c r="A1864" t="s">
        <v>1564</v>
      </c>
      <c r="B1864" t="s">
        <v>303</v>
      </c>
      <c r="C1864" t="s">
        <v>304</v>
      </c>
      <c r="D1864" t="s">
        <v>490</v>
      </c>
      <c r="E1864" t="s">
        <v>349</v>
      </c>
      <c r="F1864" t="s">
        <v>78</v>
      </c>
      <c r="G1864" s="1" t="str">
        <f t="shared" si="168"/>
        <v>cl-cs_PersonasConIncapacidadPermanenteParcial</v>
      </c>
      <c r="H1864" t="str">
        <f t="shared" si="171"/>
        <v>cl-cs</v>
      </c>
      <c r="I1864" t="str">
        <f t="shared" si="172"/>
        <v>PersonasConIncapacidadPermanenteParcial</v>
      </c>
      <c r="J1864" t="str">
        <f t="shared" si="169"/>
        <v>concepto</v>
      </c>
      <c r="K1864" t="str">
        <f t="shared" si="170"/>
        <v/>
      </c>
      <c r="L1864" t="str">
        <f t="shared" si="173"/>
        <v>insert into dbax_defi_conc (pref_conc, codi_conc, tipo_conc, tipo_peri, tipo_valo, tipo_cuen) values ('cl-cs','PersonasConIncapacidadPermanenteParcial','concepto','duration','xbrli:decimalItemType','')</v>
      </c>
    </row>
    <row r="1865" spans="1:12" x14ac:dyDescent="0.25">
      <c r="A1865" t="s">
        <v>1565</v>
      </c>
      <c r="B1865" t="s">
        <v>303</v>
      </c>
      <c r="C1865" t="s">
        <v>304</v>
      </c>
      <c r="D1865" t="s">
        <v>490</v>
      </c>
      <c r="E1865" t="s">
        <v>349</v>
      </c>
      <c r="F1865" t="s">
        <v>78</v>
      </c>
      <c r="G1865" s="1" t="str">
        <f t="shared" ref="G1865:G1928" si="174">MID(A1865,FIND("#",A1865)+1,10000)</f>
        <v>cl-cs_PersonasConIncapacidadPermanenteTotal</v>
      </c>
      <c r="H1865" t="str">
        <f t="shared" si="171"/>
        <v>cl-cs</v>
      </c>
      <c r="I1865" t="str">
        <f t="shared" si="172"/>
        <v>PersonasConIncapacidadPermanenteTotal</v>
      </c>
      <c r="J1865" t="str">
        <f t="shared" ref="J1865:J1928" si="175">IF(B1865="xbrldt:hypercubeItem","hipercubo",IF(B1865="xbrli:item","concepto",IF(B1865="xbrldt:dimensionItem","dimension",B1865)))</f>
        <v>concepto</v>
      </c>
      <c r="K1865" t="str">
        <f t="shared" ref="K1865:K1928" si="176">IF(E1865&lt;&gt;"false",E1865,"")</f>
        <v/>
      </c>
      <c r="L1865" t="str">
        <f t="shared" si="173"/>
        <v>insert into dbax_defi_conc (pref_conc, codi_conc, tipo_conc, tipo_peri, tipo_valo, tipo_cuen) values ('cl-cs','PersonasConIncapacidadPermanenteTotal','concepto','duration','xbrli:decimalItemType','')</v>
      </c>
    </row>
    <row r="1866" spans="1:12" x14ac:dyDescent="0.25">
      <c r="A1866" t="s">
        <v>1566</v>
      </c>
      <c r="B1866" t="s">
        <v>303</v>
      </c>
      <c r="C1866" t="s">
        <v>304</v>
      </c>
      <c r="D1866" t="s">
        <v>490</v>
      </c>
      <c r="E1866" t="s">
        <v>349</v>
      </c>
      <c r="F1866" t="s">
        <v>78</v>
      </c>
      <c r="G1866" s="1" t="str">
        <f t="shared" si="174"/>
        <v>cl-cs_PersonasSiniestradas</v>
      </c>
      <c r="H1866" t="str">
        <f t="shared" ref="H1866:H1929" si="177">MID(G1866,1,FIND("_",G1866)-1)</f>
        <v>cl-cs</v>
      </c>
      <c r="I1866" t="str">
        <f t="shared" ref="I1866:I1929" si="178">MID(G1866,FIND("_",G1866)+1,10000)</f>
        <v>PersonasSiniestradas</v>
      </c>
      <c r="J1866" t="str">
        <f t="shared" si="175"/>
        <v>concepto</v>
      </c>
      <c r="K1866" t="str">
        <f t="shared" si="176"/>
        <v/>
      </c>
      <c r="L1866" t="str">
        <f t="shared" ref="L1866:L1929" si="179">CONCATENATE("insert into dbax_defi_conc (pref_conc, codi_conc, tipo_conc, tipo_peri, tipo_valo, tipo_cuen) values ('",H1866,"','",I1866,"','",J1866,"','",C1866,"','",D1866,"','",K1866,"')")</f>
        <v>insert into dbax_defi_conc (pref_conc, codi_conc, tipo_conc, tipo_peri, tipo_valo, tipo_cuen) values ('cl-cs','PersonasSiniestradas','concepto','duration','xbrli:decimalItemType','')</v>
      </c>
    </row>
    <row r="1867" spans="1:12" x14ac:dyDescent="0.25">
      <c r="A1867" t="s">
        <v>1567</v>
      </c>
      <c r="B1867" t="s">
        <v>303</v>
      </c>
      <c r="C1867" t="s">
        <v>304</v>
      </c>
      <c r="D1867" t="s">
        <v>490</v>
      </c>
      <c r="E1867" t="s">
        <v>349</v>
      </c>
      <c r="F1867" t="s">
        <v>78</v>
      </c>
      <c r="G1867" s="1" t="str">
        <f t="shared" si="174"/>
        <v>cl-cs_PersonasSiniestrosEnRevision</v>
      </c>
      <c r="H1867" t="str">
        <f t="shared" si="177"/>
        <v>cl-cs</v>
      </c>
      <c r="I1867" t="str">
        <f t="shared" si="178"/>
        <v>PersonasSiniestrosEnRevision</v>
      </c>
      <c r="J1867" t="str">
        <f t="shared" si="175"/>
        <v>concepto</v>
      </c>
      <c r="K1867" t="str">
        <f t="shared" si="176"/>
        <v/>
      </c>
      <c r="L1867" t="str">
        <f t="shared" si="179"/>
        <v>insert into dbax_defi_conc (pref_conc, codi_conc, tipo_conc, tipo_peri, tipo_valo, tipo_cuen) values ('cl-cs','PersonasSiniestrosEnRevision','concepto','duration','xbrli:decimalItemType','')</v>
      </c>
    </row>
    <row r="1868" spans="1:12" x14ac:dyDescent="0.25">
      <c r="A1868" t="s">
        <v>1753</v>
      </c>
      <c r="B1868" t="s">
        <v>303</v>
      </c>
      <c r="C1868" t="s">
        <v>304</v>
      </c>
      <c r="D1868" t="s">
        <v>305</v>
      </c>
      <c r="E1868" t="s">
        <v>306</v>
      </c>
      <c r="F1868" t="s">
        <v>78</v>
      </c>
      <c r="G1868" s="1" t="str">
        <f t="shared" si="174"/>
        <v>cl-cs_PolizasInicioVigenciaAContar1Enero2012Miembro</v>
      </c>
      <c r="H1868" t="str">
        <f t="shared" si="177"/>
        <v>cl-cs</v>
      </c>
      <c r="I1868" t="str">
        <f t="shared" si="178"/>
        <v>PolizasInicioVigenciaAContar1Enero2012Miembro</v>
      </c>
      <c r="J1868" t="str">
        <f t="shared" si="175"/>
        <v>concepto</v>
      </c>
      <c r="K1868" t="str">
        <f t="shared" si="176"/>
        <v>abstract</v>
      </c>
      <c r="L1868" t="str">
        <f t="shared" si="179"/>
        <v>insert into dbax_defi_conc (pref_conc, codi_conc, tipo_conc, tipo_peri, tipo_valo, tipo_cuen) values ('cl-cs','PolizasInicioVigenciaAContar1Enero2012Miembro','concepto','duration','nonnum:domainItemType','abstract')</v>
      </c>
    </row>
    <row r="1869" spans="1:12" x14ac:dyDescent="0.25">
      <c r="A1869" t="s">
        <v>1754</v>
      </c>
      <c r="B1869" t="s">
        <v>303</v>
      </c>
      <c r="C1869" t="s">
        <v>304</v>
      </c>
      <c r="D1869" t="s">
        <v>305</v>
      </c>
      <c r="E1869" t="s">
        <v>306</v>
      </c>
      <c r="F1869" t="s">
        <v>78</v>
      </c>
      <c r="G1869" s="1" t="str">
        <f t="shared" si="174"/>
        <v>cl-cs_PolizasInicioVigenciaAContar1Febrero2008YHasta31Diciembre2011Miembro</v>
      </c>
      <c r="H1869" t="str">
        <f t="shared" si="177"/>
        <v>cl-cs</v>
      </c>
      <c r="I1869" t="str">
        <f t="shared" si="178"/>
        <v>PolizasInicioVigenciaAContar1Febrero2008YHasta31Diciembre2011Miembro</v>
      </c>
      <c r="J1869" t="str">
        <f t="shared" si="175"/>
        <v>concepto</v>
      </c>
      <c r="K1869" t="str">
        <f t="shared" si="176"/>
        <v>abstract</v>
      </c>
      <c r="L1869" t="str">
        <f t="shared" si="179"/>
        <v>insert into dbax_defi_conc (pref_conc, codi_conc, tipo_conc, tipo_peri, tipo_valo, tipo_cuen) values ('cl-cs','PolizasInicioVigenciaAContar1Febrero2008YHasta31Diciembre2011Miembro','concepto','duration','nonnum:domainItemType','abstract')</v>
      </c>
    </row>
    <row r="1870" spans="1:12" x14ac:dyDescent="0.25">
      <c r="A1870" t="s">
        <v>1755</v>
      </c>
      <c r="B1870" t="s">
        <v>303</v>
      </c>
      <c r="C1870" t="s">
        <v>304</v>
      </c>
      <c r="D1870" t="s">
        <v>305</v>
      </c>
      <c r="E1870" t="s">
        <v>306</v>
      </c>
      <c r="F1870" t="s">
        <v>78</v>
      </c>
      <c r="G1870" s="1" t="str">
        <f t="shared" si="174"/>
        <v>cl-cs_PolizasInicioVigenciaAContar9Marzo2005YHasta31Enero2008Miembro</v>
      </c>
      <c r="H1870" t="str">
        <f t="shared" si="177"/>
        <v>cl-cs</v>
      </c>
      <c r="I1870" t="str">
        <f t="shared" si="178"/>
        <v>PolizasInicioVigenciaAContar9Marzo2005YHasta31Enero2008Miembro</v>
      </c>
      <c r="J1870" t="str">
        <f t="shared" si="175"/>
        <v>concepto</v>
      </c>
      <c r="K1870" t="str">
        <f t="shared" si="176"/>
        <v>abstract</v>
      </c>
      <c r="L1870" t="str">
        <f t="shared" si="179"/>
        <v>insert into dbax_defi_conc (pref_conc, codi_conc, tipo_conc, tipo_peri, tipo_valo, tipo_cuen) values ('cl-cs','PolizasInicioVigenciaAContar9Marzo2005YHasta31Enero2008Miembro','concepto','duration','nonnum:domainItemType','abstract')</v>
      </c>
    </row>
    <row r="1871" spans="1:12" x14ac:dyDescent="0.25">
      <c r="A1871" t="s">
        <v>1756</v>
      </c>
      <c r="B1871" t="s">
        <v>303</v>
      </c>
      <c r="C1871" t="s">
        <v>304</v>
      </c>
      <c r="D1871" t="s">
        <v>305</v>
      </c>
      <c r="E1871" t="s">
        <v>306</v>
      </c>
      <c r="F1871" t="s">
        <v>78</v>
      </c>
      <c r="G1871" s="1" t="str">
        <f t="shared" si="174"/>
        <v>cl-cs_PolizasInicioVigenciaAnterior9Marzo2005Miembro</v>
      </c>
      <c r="H1871" t="str">
        <f t="shared" si="177"/>
        <v>cl-cs</v>
      </c>
      <c r="I1871" t="str">
        <f t="shared" si="178"/>
        <v>PolizasInicioVigenciaAnterior9Marzo2005Miembro</v>
      </c>
      <c r="J1871" t="str">
        <f t="shared" si="175"/>
        <v>concepto</v>
      </c>
      <c r="K1871" t="str">
        <f t="shared" si="176"/>
        <v>abstract</v>
      </c>
      <c r="L1871" t="str">
        <f t="shared" si="179"/>
        <v>insert into dbax_defi_conc (pref_conc, codi_conc, tipo_conc, tipo_peri, tipo_valo, tipo_cuen) values ('cl-cs','PolizasInicioVigenciaAnterior9Marzo2005Miembro','concepto','duration','nonnum:domainItemType','abstract')</v>
      </c>
    </row>
    <row r="1872" spans="1:12" x14ac:dyDescent="0.25">
      <c r="A1872" t="s">
        <v>1757</v>
      </c>
      <c r="B1872" t="s">
        <v>303</v>
      </c>
      <c r="C1872" t="s">
        <v>392</v>
      </c>
      <c r="D1872" t="s">
        <v>854</v>
      </c>
      <c r="E1872" t="s">
        <v>349</v>
      </c>
      <c r="F1872" t="s">
        <v>78</v>
      </c>
      <c r="G1872" s="1" t="str">
        <f t="shared" si="174"/>
        <v>cl-cs_PorcentajeParticipacionInvalidez</v>
      </c>
      <c r="H1872" t="str">
        <f t="shared" si="177"/>
        <v>cl-cs</v>
      </c>
      <c r="I1872" t="str">
        <f t="shared" si="178"/>
        <v>PorcentajeParticipacionInvalidez</v>
      </c>
      <c r="J1872" t="str">
        <f t="shared" si="175"/>
        <v>concepto</v>
      </c>
      <c r="K1872" t="str">
        <f t="shared" si="176"/>
        <v/>
      </c>
      <c r="L1872" t="str">
        <f t="shared" si="179"/>
        <v>insert into dbax_defi_conc (pref_conc, codi_conc, tipo_conc, tipo_peri, tipo_valo, tipo_cuen) values ('cl-cs','PorcentajeParticipacionInvalidez','concepto','instant','num:percentItemType','')</v>
      </c>
    </row>
    <row r="1873" spans="1:12" x14ac:dyDescent="0.25">
      <c r="A1873" t="s">
        <v>1758</v>
      </c>
      <c r="B1873" t="s">
        <v>303</v>
      </c>
      <c r="C1873" t="s">
        <v>392</v>
      </c>
      <c r="D1873" t="s">
        <v>854</v>
      </c>
      <c r="E1873" t="s">
        <v>349</v>
      </c>
      <c r="F1873" t="s">
        <v>78</v>
      </c>
      <c r="G1873" s="1" t="str">
        <f t="shared" si="174"/>
        <v>cl-cs_PorcentajeParticipacionInvalidezParcialTransitoria</v>
      </c>
      <c r="H1873" t="str">
        <f t="shared" si="177"/>
        <v>cl-cs</v>
      </c>
      <c r="I1873" t="str">
        <f t="shared" si="178"/>
        <v>PorcentajeParticipacionInvalidezParcialTransitoria</v>
      </c>
      <c r="J1873" t="str">
        <f t="shared" si="175"/>
        <v>concepto</v>
      </c>
      <c r="K1873" t="str">
        <f t="shared" si="176"/>
        <v/>
      </c>
      <c r="L1873" t="str">
        <f t="shared" si="179"/>
        <v>insert into dbax_defi_conc (pref_conc, codi_conc, tipo_conc, tipo_peri, tipo_valo, tipo_cuen) values ('cl-cs','PorcentajeParticipacionInvalidezParcialTransitoria','concepto','instant','num:percentItemType','')</v>
      </c>
    </row>
    <row r="1874" spans="1:12" x14ac:dyDescent="0.25">
      <c r="A1874" t="s">
        <v>1759</v>
      </c>
      <c r="B1874" t="s">
        <v>303</v>
      </c>
      <c r="C1874" t="s">
        <v>392</v>
      </c>
      <c r="D1874" t="s">
        <v>854</v>
      </c>
      <c r="E1874" t="s">
        <v>349</v>
      </c>
      <c r="F1874" t="s">
        <v>78</v>
      </c>
      <c r="G1874" s="1" t="str">
        <f t="shared" si="174"/>
        <v>cl-cs_PorcentajeParticipacionInvalidezTransitoria</v>
      </c>
      <c r="H1874" t="str">
        <f t="shared" si="177"/>
        <v>cl-cs</v>
      </c>
      <c r="I1874" t="str">
        <f t="shared" si="178"/>
        <v>PorcentajeParticipacionInvalidezTransitoria</v>
      </c>
      <c r="J1874" t="str">
        <f t="shared" si="175"/>
        <v>concepto</v>
      </c>
      <c r="K1874" t="str">
        <f t="shared" si="176"/>
        <v/>
      </c>
      <c r="L1874" t="str">
        <f t="shared" si="179"/>
        <v>insert into dbax_defi_conc (pref_conc, codi_conc, tipo_conc, tipo_peri, tipo_valo, tipo_cuen) values ('cl-cs','PorcentajeParticipacionInvalidezTransitoria','concepto','instant','num:percentItemType','')</v>
      </c>
    </row>
    <row r="1875" spans="1:12" x14ac:dyDescent="0.25">
      <c r="A1875" t="s">
        <v>1760</v>
      </c>
      <c r="B1875" t="s">
        <v>303</v>
      </c>
      <c r="C1875" t="s">
        <v>392</v>
      </c>
      <c r="D1875" t="s">
        <v>854</v>
      </c>
      <c r="E1875" t="s">
        <v>349</v>
      </c>
      <c r="F1875" t="s">
        <v>78</v>
      </c>
      <c r="G1875" s="1" t="str">
        <f t="shared" si="174"/>
        <v>cl-cs_PorcentajeParticipacionInvalidezTransitoriaFallecidos</v>
      </c>
      <c r="H1875" t="str">
        <f t="shared" si="177"/>
        <v>cl-cs</v>
      </c>
      <c r="I1875" t="str">
        <f t="shared" si="178"/>
        <v>PorcentajeParticipacionInvalidezTransitoriaFallecidos</v>
      </c>
      <c r="J1875" t="str">
        <f t="shared" si="175"/>
        <v>concepto</v>
      </c>
      <c r="K1875" t="str">
        <f t="shared" si="176"/>
        <v/>
      </c>
      <c r="L1875" t="str">
        <f t="shared" si="179"/>
        <v>insert into dbax_defi_conc (pref_conc, codi_conc, tipo_conc, tipo_peri, tipo_valo, tipo_cuen) values ('cl-cs','PorcentajeParticipacionInvalidezTransitoriaFallecidos','concepto','instant','num:percentItemType','')</v>
      </c>
    </row>
    <row r="1876" spans="1:12" x14ac:dyDescent="0.25">
      <c r="A1876" t="s">
        <v>1761</v>
      </c>
      <c r="B1876" t="s">
        <v>303</v>
      </c>
      <c r="C1876" t="s">
        <v>392</v>
      </c>
      <c r="D1876" t="s">
        <v>854</v>
      </c>
      <c r="E1876" t="s">
        <v>349</v>
      </c>
      <c r="F1876" t="s">
        <v>78</v>
      </c>
      <c r="G1876" s="1" t="str">
        <f t="shared" si="174"/>
        <v>cl-cs_PorcentajeParticipacionSobrevivencia</v>
      </c>
      <c r="H1876" t="str">
        <f t="shared" si="177"/>
        <v>cl-cs</v>
      </c>
      <c r="I1876" t="str">
        <f t="shared" si="178"/>
        <v>PorcentajeParticipacionSobrevivencia</v>
      </c>
      <c r="J1876" t="str">
        <f t="shared" si="175"/>
        <v>concepto</v>
      </c>
      <c r="K1876" t="str">
        <f t="shared" si="176"/>
        <v/>
      </c>
      <c r="L1876" t="str">
        <f t="shared" si="179"/>
        <v>insert into dbax_defi_conc (pref_conc, codi_conc, tipo_conc, tipo_peri, tipo_valo, tipo_cuen) values ('cl-cs','PorcentajeParticipacionSobrevivencia','concepto','instant','num:percentItemType','')</v>
      </c>
    </row>
    <row r="1877" spans="1:12" x14ac:dyDescent="0.25">
      <c r="A1877" t="s">
        <v>1568</v>
      </c>
      <c r="B1877" t="s">
        <v>303</v>
      </c>
      <c r="C1877" t="s">
        <v>304</v>
      </c>
      <c r="D1877" t="s">
        <v>310</v>
      </c>
      <c r="E1877" t="s">
        <v>349</v>
      </c>
      <c r="F1877" t="s">
        <v>78</v>
      </c>
      <c r="G1877" s="1" t="str">
        <f t="shared" si="174"/>
        <v>cl-cs_PrimaDirectaSOAP</v>
      </c>
      <c r="H1877" t="str">
        <f t="shared" si="177"/>
        <v>cl-cs</v>
      </c>
      <c r="I1877" t="str">
        <f t="shared" si="178"/>
        <v>PrimaDirectaSOAP</v>
      </c>
      <c r="J1877" t="str">
        <f t="shared" si="175"/>
        <v>concepto</v>
      </c>
      <c r="K1877" t="str">
        <f t="shared" si="176"/>
        <v/>
      </c>
      <c r="L1877" t="str">
        <f t="shared" si="179"/>
        <v>insert into dbax_defi_conc (pref_conc, codi_conc, tipo_conc, tipo_peri, tipo_valo, tipo_cuen) values ('cl-cs','PrimaDirectaSOAP','concepto','duration','xbrli:monetaryItemType','')</v>
      </c>
    </row>
    <row r="1878" spans="1:12" x14ac:dyDescent="0.25">
      <c r="A1878" t="s">
        <v>1569</v>
      </c>
      <c r="B1878" t="s">
        <v>303</v>
      </c>
      <c r="C1878" t="s">
        <v>304</v>
      </c>
      <c r="D1878" t="s">
        <v>310</v>
      </c>
      <c r="E1878" t="s">
        <v>349</v>
      </c>
      <c r="F1878" t="s">
        <v>78</v>
      </c>
      <c r="G1878" s="1" t="str">
        <f t="shared" si="174"/>
        <v>cl-cs_PrimaPromedioVehiculoSOAP</v>
      </c>
      <c r="H1878" t="str">
        <f t="shared" si="177"/>
        <v>cl-cs</v>
      </c>
      <c r="I1878" t="str">
        <f t="shared" si="178"/>
        <v>PrimaPromedioVehiculoSOAP</v>
      </c>
      <c r="J1878" t="str">
        <f t="shared" si="175"/>
        <v>concepto</v>
      </c>
      <c r="K1878" t="str">
        <f t="shared" si="176"/>
        <v/>
      </c>
      <c r="L1878" t="str">
        <f t="shared" si="179"/>
        <v>insert into dbax_defi_conc (pref_conc, codi_conc, tipo_conc, tipo_peri, tipo_valo, tipo_cuen) values ('cl-cs','PrimaPromedioVehiculoSOAP','concepto','duration','xbrli:monetaryItemType','')</v>
      </c>
    </row>
    <row r="1879" spans="1:12" x14ac:dyDescent="0.25">
      <c r="A1879" t="s">
        <v>1762</v>
      </c>
      <c r="B1879" t="s">
        <v>303</v>
      </c>
      <c r="C1879" t="s">
        <v>304</v>
      </c>
      <c r="D1879" t="s">
        <v>310</v>
      </c>
      <c r="E1879" t="s">
        <v>349</v>
      </c>
      <c r="F1879" t="s">
        <v>78</v>
      </c>
      <c r="G1879" s="1" t="str">
        <f t="shared" si="174"/>
        <v>cl-cs_Primas</v>
      </c>
      <c r="H1879" t="str">
        <f t="shared" si="177"/>
        <v>cl-cs</v>
      </c>
      <c r="I1879" t="str">
        <f t="shared" si="178"/>
        <v>Primas</v>
      </c>
      <c r="J1879" t="str">
        <f t="shared" si="175"/>
        <v>concepto</v>
      </c>
      <c r="K1879" t="str">
        <f t="shared" si="176"/>
        <v/>
      </c>
      <c r="L1879" t="str">
        <f t="shared" si="179"/>
        <v>insert into dbax_defi_conc (pref_conc, codi_conc, tipo_conc, tipo_peri, tipo_valo, tipo_cuen) values ('cl-cs','Primas','concepto','duration','xbrli:monetaryItemType','')</v>
      </c>
    </row>
    <row r="1880" spans="1:12" x14ac:dyDescent="0.25">
      <c r="A1880" t="s">
        <v>1763</v>
      </c>
      <c r="B1880" t="s">
        <v>303</v>
      </c>
      <c r="C1880" t="s">
        <v>392</v>
      </c>
      <c r="D1880" t="s">
        <v>854</v>
      </c>
      <c r="E1880" t="s">
        <v>349</v>
      </c>
      <c r="F1880" t="s">
        <v>78</v>
      </c>
      <c r="G1880" s="1" t="str">
        <f t="shared" si="174"/>
        <v>cl-cs_ProbabilidadPagoContribucion</v>
      </c>
      <c r="H1880" t="str">
        <f t="shared" si="177"/>
        <v>cl-cs</v>
      </c>
      <c r="I1880" t="str">
        <f t="shared" si="178"/>
        <v>ProbabilidadPagoContribucion</v>
      </c>
      <c r="J1880" t="str">
        <f t="shared" si="175"/>
        <v>concepto</v>
      </c>
      <c r="K1880" t="str">
        <f t="shared" si="176"/>
        <v/>
      </c>
      <c r="L1880" t="str">
        <f t="shared" si="179"/>
        <v>insert into dbax_defi_conc (pref_conc, codi_conc, tipo_conc, tipo_peri, tipo_valo, tipo_cuen) values ('cl-cs','ProbabilidadPagoContribucion','concepto','instant','num:percentItemType','')</v>
      </c>
    </row>
    <row r="1881" spans="1:12" x14ac:dyDescent="0.25">
      <c r="A1881" t="s">
        <v>1764</v>
      </c>
      <c r="B1881" t="s">
        <v>303</v>
      </c>
      <c r="C1881" t="s">
        <v>392</v>
      </c>
      <c r="D1881" t="s">
        <v>854</v>
      </c>
      <c r="E1881" t="s">
        <v>349</v>
      </c>
      <c r="F1881" t="s">
        <v>78</v>
      </c>
      <c r="G1881" s="1" t="str">
        <f t="shared" si="174"/>
        <v>cl-cs_ProbabilidadPagoInvalidezParcialPrimerDictamen</v>
      </c>
      <c r="H1881" t="str">
        <f t="shared" si="177"/>
        <v>cl-cs</v>
      </c>
      <c r="I1881" t="str">
        <f t="shared" si="178"/>
        <v>ProbabilidadPagoInvalidezParcialPrimerDictamen</v>
      </c>
      <c r="J1881" t="str">
        <f t="shared" si="175"/>
        <v>concepto</v>
      </c>
      <c r="K1881" t="str">
        <f t="shared" si="176"/>
        <v/>
      </c>
      <c r="L1881" t="str">
        <f t="shared" si="179"/>
        <v>insert into dbax_defi_conc (pref_conc, codi_conc, tipo_conc, tipo_peri, tipo_valo, tipo_cuen) values ('cl-cs','ProbabilidadPagoInvalidezParcialPrimerDictamen','concepto','instant','num:percentItemType','')</v>
      </c>
    </row>
    <row r="1882" spans="1:12" x14ac:dyDescent="0.25">
      <c r="A1882" t="s">
        <v>1765</v>
      </c>
      <c r="B1882" t="s">
        <v>303</v>
      </c>
      <c r="C1882" t="s">
        <v>392</v>
      </c>
      <c r="D1882" t="s">
        <v>854</v>
      </c>
      <c r="E1882" t="s">
        <v>349</v>
      </c>
      <c r="F1882" t="s">
        <v>78</v>
      </c>
      <c r="G1882" s="1" t="str">
        <f t="shared" si="174"/>
        <v>cl-cs_ProbabilidadPagoInvalidezParcialSegundoDictamen</v>
      </c>
      <c r="H1882" t="str">
        <f t="shared" si="177"/>
        <v>cl-cs</v>
      </c>
      <c r="I1882" t="str">
        <f t="shared" si="178"/>
        <v>ProbabilidadPagoInvalidezParcialSegundoDictamen</v>
      </c>
      <c r="J1882" t="str">
        <f t="shared" si="175"/>
        <v>concepto</v>
      </c>
      <c r="K1882" t="str">
        <f t="shared" si="176"/>
        <v/>
      </c>
      <c r="L1882" t="str">
        <f t="shared" si="179"/>
        <v>insert into dbax_defi_conc (pref_conc, codi_conc, tipo_conc, tipo_peri, tipo_valo, tipo_cuen) values ('cl-cs','ProbabilidadPagoInvalidezParcialSegundoDictamen','concepto','instant','num:percentItemType','')</v>
      </c>
    </row>
    <row r="1883" spans="1:12" x14ac:dyDescent="0.25">
      <c r="A1883" t="s">
        <v>1766</v>
      </c>
      <c r="B1883" t="s">
        <v>303</v>
      </c>
      <c r="C1883" t="s">
        <v>392</v>
      </c>
      <c r="D1883" t="s">
        <v>854</v>
      </c>
      <c r="E1883" t="s">
        <v>349</v>
      </c>
      <c r="F1883" t="s">
        <v>78</v>
      </c>
      <c r="G1883" s="1" t="str">
        <f t="shared" si="174"/>
        <v>cl-cs_ProbabilidadPagoInvalidezTotalPrimerDictamen</v>
      </c>
      <c r="H1883" t="str">
        <f t="shared" si="177"/>
        <v>cl-cs</v>
      </c>
      <c r="I1883" t="str">
        <f t="shared" si="178"/>
        <v>ProbabilidadPagoInvalidezTotalPrimerDictamen</v>
      </c>
      <c r="J1883" t="str">
        <f t="shared" si="175"/>
        <v>concepto</v>
      </c>
      <c r="K1883" t="str">
        <f t="shared" si="176"/>
        <v/>
      </c>
      <c r="L1883" t="str">
        <f t="shared" si="179"/>
        <v>insert into dbax_defi_conc (pref_conc, codi_conc, tipo_conc, tipo_peri, tipo_valo, tipo_cuen) values ('cl-cs','ProbabilidadPagoInvalidezTotalPrimerDictamen','concepto','instant','num:percentItemType','')</v>
      </c>
    </row>
    <row r="1884" spans="1:12" x14ac:dyDescent="0.25">
      <c r="A1884" t="s">
        <v>1767</v>
      </c>
      <c r="B1884" t="s">
        <v>303</v>
      </c>
      <c r="C1884" t="s">
        <v>392</v>
      </c>
      <c r="D1884" t="s">
        <v>854</v>
      </c>
      <c r="E1884" t="s">
        <v>349</v>
      </c>
      <c r="F1884" t="s">
        <v>78</v>
      </c>
      <c r="G1884" s="1" t="str">
        <f t="shared" si="174"/>
        <v>cl-cs_ProbabilidadPagoInvalidezTotalSegundoDictamen</v>
      </c>
      <c r="H1884" t="str">
        <f t="shared" si="177"/>
        <v>cl-cs</v>
      </c>
      <c r="I1884" t="str">
        <f t="shared" si="178"/>
        <v>ProbabilidadPagoInvalidezTotalSegundoDictamen</v>
      </c>
      <c r="J1884" t="str">
        <f t="shared" si="175"/>
        <v>concepto</v>
      </c>
      <c r="K1884" t="str">
        <f t="shared" si="176"/>
        <v/>
      </c>
      <c r="L1884" t="str">
        <f t="shared" si="179"/>
        <v>insert into dbax_defi_conc (pref_conc, codi_conc, tipo_conc, tipo_peri, tipo_valo, tipo_cuen) values ('cl-cs','ProbabilidadPagoInvalidezTotalSegundoDictamen','concepto','instant','num:percentItemType','')</v>
      </c>
    </row>
    <row r="1885" spans="1:12" x14ac:dyDescent="0.25">
      <c r="A1885" t="s">
        <v>1768</v>
      </c>
      <c r="B1885" t="s">
        <v>303</v>
      </c>
      <c r="C1885" t="s">
        <v>392</v>
      </c>
      <c r="D1885" t="s">
        <v>854</v>
      </c>
      <c r="E1885" t="s">
        <v>349</v>
      </c>
      <c r="F1885" t="s">
        <v>78</v>
      </c>
      <c r="G1885" s="1" t="str">
        <f t="shared" si="174"/>
        <v>cl-cs_ProbabilidadPagoSobrevivencia</v>
      </c>
      <c r="H1885" t="str">
        <f t="shared" si="177"/>
        <v>cl-cs</v>
      </c>
      <c r="I1885" t="str">
        <f t="shared" si="178"/>
        <v>ProbabilidadPagoSobrevivencia</v>
      </c>
      <c r="J1885" t="str">
        <f t="shared" si="175"/>
        <v>concepto</v>
      </c>
      <c r="K1885" t="str">
        <f t="shared" si="176"/>
        <v/>
      </c>
      <c r="L1885" t="str">
        <f t="shared" si="179"/>
        <v>insert into dbax_defi_conc (pref_conc, codi_conc, tipo_conc, tipo_peri, tipo_valo, tipo_cuen) values ('cl-cs','ProbabilidadPagoSobrevivencia','concepto','instant','num:percentItemType','')</v>
      </c>
    </row>
    <row r="1886" spans="1:12" x14ac:dyDescent="0.25">
      <c r="A1886" t="s">
        <v>1769</v>
      </c>
      <c r="B1886" t="s">
        <v>303</v>
      </c>
      <c r="C1886" t="s">
        <v>304</v>
      </c>
      <c r="D1886" t="s">
        <v>305</v>
      </c>
      <c r="E1886" t="s">
        <v>306</v>
      </c>
      <c r="F1886" t="s">
        <v>78</v>
      </c>
      <c r="G1886" s="1" t="str">
        <f t="shared" si="174"/>
        <v>cl-cs_ReaseguroPorSISMiembro</v>
      </c>
      <c r="H1886" t="str">
        <f t="shared" si="177"/>
        <v>cl-cs</v>
      </c>
      <c r="I1886" t="str">
        <f t="shared" si="178"/>
        <v>ReaseguroPorSISMiembro</v>
      </c>
      <c r="J1886" t="str">
        <f t="shared" si="175"/>
        <v>concepto</v>
      </c>
      <c r="K1886" t="str">
        <f t="shared" si="176"/>
        <v>abstract</v>
      </c>
      <c r="L1886" t="str">
        <f t="shared" si="179"/>
        <v>insert into dbax_defi_conc (pref_conc, codi_conc, tipo_conc, tipo_peri, tipo_valo, tipo_cuen) values ('cl-cs','ReaseguroPorSISMiembro','concepto','duration','nonnum:domainItemType','abstract')</v>
      </c>
    </row>
    <row r="1887" spans="1:12" x14ac:dyDescent="0.25">
      <c r="A1887" t="s">
        <v>1770</v>
      </c>
      <c r="B1887" t="s">
        <v>303</v>
      </c>
      <c r="C1887" t="s">
        <v>304</v>
      </c>
      <c r="D1887" t="s">
        <v>317</v>
      </c>
      <c r="E1887" t="s">
        <v>306</v>
      </c>
      <c r="F1887" t="s">
        <v>78</v>
      </c>
      <c r="G1887" s="1" t="str">
        <f t="shared" si="174"/>
        <v>cl-cs_ReconocimientoTablasMI2006YB2006Sinopsis</v>
      </c>
      <c r="H1887" t="str">
        <f t="shared" si="177"/>
        <v>cl-cs</v>
      </c>
      <c r="I1887" t="str">
        <f t="shared" si="178"/>
        <v>ReconocimientoTablasMI2006YB2006Sinopsis</v>
      </c>
      <c r="J1887" t="str">
        <f t="shared" si="175"/>
        <v>concepto</v>
      </c>
      <c r="K1887" t="str">
        <f t="shared" si="176"/>
        <v>abstract</v>
      </c>
      <c r="L1887" t="str">
        <f t="shared" si="179"/>
        <v>insert into dbax_defi_conc (pref_conc, codi_conc, tipo_conc, tipo_peri, tipo_valo, tipo_cuen) values ('cl-cs','ReconocimientoTablasMI2006YB2006Sinopsis','concepto','duration','xbrli:stringItemType','abstract')</v>
      </c>
    </row>
    <row r="1888" spans="1:12" x14ac:dyDescent="0.25">
      <c r="A1888" t="s">
        <v>1771</v>
      </c>
      <c r="B1888" t="s">
        <v>303</v>
      </c>
      <c r="C1888" t="s">
        <v>304</v>
      </c>
      <c r="D1888" t="s">
        <v>310</v>
      </c>
      <c r="E1888" t="s">
        <v>349</v>
      </c>
      <c r="F1888" t="s">
        <v>78</v>
      </c>
      <c r="G1888" s="1" t="str">
        <f t="shared" si="174"/>
        <v>cl-cs_RentasGarantizadasVencidasNoCanceladas</v>
      </c>
      <c r="H1888" t="str">
        <f t="shared" si="177"/>
        <v>cl-cs</v>
      </c>
      <c r="I1888" t="str">
        <f t="shared" si="178"/>
        <v>RentasGarantizadasVencidasNoCanceladas</v>
      </c>
      <c r="J1888" t="str">
        <f t="shared" si="175"/>
        <v>concepto</v>
      </c>
      <c r="K1888" t="str">
        <f t="shared" si="176"/>
        <v/>
      </c>
      <c r="L1888" t="str">
        <f t="shared" si="179"/>
        <v>insert into dbax_defi_conc (pref_conc, codi_conc, tipo_conc, tipo_peri, tipo_valo, tipo_cuen) values ('cl-cs','RentasGarantizadasVencidasNoCanceladas','concepto','duration','xbrli:monetaryItemType','')</v>
      </c>
    </row>
    <row r="1889" spans="1:12" x14ac:dyDescent="0.25">
      <c r="A1889" t="s">
        <v>1772</v>
      </c>
      <c r="B1889" t="s">
        <v>303</v>
      </c>
      <c r="C1889" t="s">
        <v>304</v>
      </c>
      <c r="D1889" t="s">
        <v>305</v>
      </c>
      <c r="E1889" t="s">
        <v>306</v>
      </c>
      <c r="F1889" t="s">
        <v>78</v>
      </c>
      <c r="G1889" s="1" t="str">
        <f t="shared" si="174"/>
        <v>cl-cs_ReservaAdicionalSISMiembro</v>
      </c>
      <c r="H1889" t="str">
        <f t="shared" si="177"/>
        <v>cl-cs</v>
      </c>
      <c r="I1889" t="str">
        <f t="shared" si="178"/>
        <v>ReservaAdicionalSISMiembro</v>
      </c>
      <c r="J1889" t="str">
        <f t="shared" si="175"/>
        <v>concepto</v>
      </c>
      <c r="K1889" t="str">
        <f t="shared" si="176"/>
        <v>abstract</v>
      </c>
      <c r="L1889" t="str">
        <f t="shared" si="179"/>
        <v>insert into dbax_defi_conc (pref_conc, codi_conc, tipo_conc, tipo_peri, tipo_valo, tipo_cuen) values ('cl-cs','ReservaAdicionalSISMiembro','concepto','duration','nonnum:domainItemType','abstract')</v>
      </c>
    </row>
    <row r="1890" spans="1:12" x14ac:dyDescent="0.25">
      <c r="A1890" t="s">
        <v>664</v>
      </c>
      <c r="B1890" t="s">
        <v>303</v>
      </c>
      <c r="C1890" t="s">
        <v>392</v>
      </c>
      <c r="D1890" t="s">
        <v>310</v>
      </c>
      <c r="E1890" t="s">
        <v>315</v>
      </c>
      <c r="F1890" t="s">
        <v>78</v>
      </c>
      <c r="G1890" s="1" t="str">
        <f t="shared" si="174"/>
        <v>cl-cs_ReservaDeRiesgoEnCurso</v>
      </c>
      <c r="H1890" t="str">
        <f t="shared" si="177"/>
        <v>cl-cs</v>
      </c>
      <c r="I1890" t="str">
        <f t="shared" si="178"/>
        <v>ReservaDeRiesgoEnCurso</v>
      </c>
      <c r="J1890" t="str">
        <f t="shared" si="175"/>
        <v>concepto</v>
      </c>
      <c r="K1890" t="str">
        <f t="shared" si="176"/>
        <v>credit</v>
      </c>
      <c r="L1890" t="str">
        <f t="shared" si="179"/>
        <v>insert into dbax_defi_conc (pref_conc, codi_conc, tipo_conc, tipo_peri, tipo_valo, tipo_cuen) values ('cl-cs','ReservaDeRiesgoEnCurso','concepto','instant','xbrli:monetaryItemType','credit')</v>
      </c>
    </row>
    <row r="1891" spans="1:12" x14ac:dyDescent="0.25">
      <c r="A1891" t="s">
        <v>664</v>
      </c>
      <c r="B1891" t="s">
        <v>303</v>
      </c>
      <c r="C1891" t="s">
        <v>392</v>
      </c>
      <c r="D1891" t="s">
        <v>310</v>
      </c>
      <c r="E1891" t="s">
        <v>315</v>
      </c>
      <c r="F1891" t="s">
        <v>78</v>
      </c>
      <c r="G1891" s="1" t="str">
        <f t="shared" si="174"/>
        <v>cl-cs_ReservaDeRiesgoEnCurso</v>
      </c>
      <c r="H1891" t="str">
        <f t="shared" si="177"/>
        <v>cl-cs</v>
      </c>
      <c r="I1891" t="str">
        <f t="shared" si="178"/>
        <v>ReservaDeRiesgoEnCurso</v>
      </c>
      <c r="J1891" t="str">
        <f t="shared" si="175"/>
        <v>concepto</v>
      </c>
      <c r="K1891" t="str">
        <f t="shared" si="176"/>
        <v>credit</v>
      </c>
      <c r="L1891" t="str">
        <f t="shared" si="179"/>
        <v>insert into dbax_defi_conc (pref_conc, codi_conc, tipo_conc, tipo_peri, tipo_valo, tipo_cuen) values ('cl-cs','ReservaDeRiesgoEnCurso','concepto','instant','xbrli:monetaryItemType','credit')</v>
      </c>
    </row>
    <row r="1892" spans="1:12" x14ac:dyDescent="0.25">
      <c r="A1892" t="s">
        <v>1773</v>
      </c>
      <c r="B1892" t="s">
        <v>303</v>
      </c>
      <c r="C1892" t="s">
        <v>392</v>
      </c>
      <c r="D1892" t="s">
        <v>310</v>
      </c>
      <c r="E1892" t="s">
        <v>315</v>
      </c>
      <c r="F1892" t="s">
        <v>78</v>
      </c>
      <c r="G1892" s="1" t="str">
        <f t="shared" si="174"/>
        <v>cl-cs_ReservaDeRiesgoEnCursoCoberturaRiesgo</v>
      </c>
      <c r="H1892" t="str">
        <f t="shared" si="177"/>
        <v>cl-cs</v>
      </c>
      <c r="I1892" t="str">
        <f t="shared" si="178"/>
        <v>ReservaDeRiesgoEnCursoCoberturaRiesgo</v>
      </c>
      <c r="J1892" t="str">
        <f t="shared" si="175"/>
        <v>concepto</v>
      </c>
      <c r="K1892" t="str">
        <f t="shared" si="176"/>
        <v>credit</v>
      </c>
      <c r="L1892" t="str">
        <f t="shared" si="179"/>
        <v>insert into dbax_defi_conc (pref_conc, codi_conc, tipo_conc, tipo_peri, tipo_valo, tipo_cuen) values ('cl-cs','ReservaDeRiesgoEnCursoCoberturaRiesgo','concepto','instant','xbrli:monetaryItemType','credit')</v>
      </c>
    </row>
    <row r="1893" spans="1:12" x14ac:dyDescent="0.25">
      <c r="A1893" t="s">
        <v>387</v>
      </c>
      <c r="B1893" t="s">
        <v>303</v>
      </c>
      <c r="C1893" t="s">
        <v>304</v>
      </c>
      <c r="D1893" t="s">
        <v>317</v>
      </c>
      <c r="E1893" t="s">
        <v>306</v>
      </c>
      <c r="F1893" t="s">
        <v>78</v>
      </c>
      <c r="G1893" s="1" t="str">
        <f t="shared" si="174"/>
        <v>cl-cs_ReservaDeRiesgoEnCursoSinopsis</v>
      </c>
      <c r="H1893" t="str">
        <f t="shared" si="177"/>
        <v>cl-cs</v>
      </c>
      <c r="I1893" t="str">
        <f t="shared" si="178"/>
        <v>ReservaDeRiesgoEnCursoSinopsis</v>
      </c>
      <c r="J1893" t="str">
        <f t="shared" si="175"/>
        <v>concepto</v>
      </c>
      <c r="K1893" t="str">
        <f t="shared" si="176"/>
        <v>abstract</v>
      </c>
      <c r="L1893" t="str">
        <f t="shared" si="179"/>
        <v>insert into dbax_defi_conc (pref_conc, codi_conc, tipo_conc, tipo_peri, tipo_valo, tipo_cuen) values ('cl-cs','ReservaDeRiesgoEnCursoSinopsis','concepto','duration','xbrli:stringItemType','abstract')</v>
      </c>
    </row>
    <row r="1894" spans="1:12" x14ac:dyDescent="0.25">
      <c r="A1894" t="s">
        <v>1774</v>
      </c>
      <c r="B1894" t="s">
        <v>303</v>
      </c>
      <c r="C1894" t="s">
        <v>392</v>
      </c>
      <c r="D1894" t="s">
        <v>310</v>
      </c>
      <c r="E1894" t="s">
        <v>315</v>
      </c>
      <c r="F1894" t="s">
        <v>78</v>
      </c>
      <c r="G1894" s="1" t="str">
        <f t="shared" si="174"/>
        <v>cl-cs_ReservaDescalceSegurosCUI</v>
      </c>
      <c r="H1894" t="str">
        <f t="shared" si="177"/>
        <v>cl-cs</v>
      </c>
      <c r="I1894" t="str">
        <f t="shared" si="178"/>
        <v>ReservaDescalceSegurosCUI</v>
      </c>
      <c r="J1894" t="str">
        <f t="shared" si="175"/>
        <v>concepto</v>
      </c>
      <c r="K1894" t="str">
        <f t="shared" si="176"/>
        <v>credit</v>
      </c>
      <c r="L1894" t="str">
        <f t="shared" si="179"/>
        <v>insert into dbax_defi_conc (pref_conc, codi_conc, tipo_conc, tipo_peri, tipo_valo, tipo_cuen) values ('cl-cs','ReservaDescalceSegurosCUI','concepto','instant','xbrli:monetaryItemType','credit')</v>
      </c>
    </row>
    <row r="1895" spans="1:12" x14ac:dyDescent="0.25">
      <c r="A1895" t="s">
        <v>1774</v>
      </c>
      <c r="B1895" t="s">
        <v>303</v>
      </c>
      <c r="C1895" t="s">
        <v>392</v>
      </c>
      <c r="D1895" t="s">
        <v>310</v>
      </c>
      <c r="E1895" t="s">
        <v>315</v>
      </c>
      <c r="F1895" t="s">
        <v>78</v>
      </c>
      <c r="G1895" s="1" t="str">
        <f t="shared" si="174"/>
        <v>cl-cs_ReservaDescalceSegurosCUI</v>
      </c>
      <c r="H1895" t="str">
        <f t="shared" si="177"/>
        <v>cl-cs</v>
      </c>
      <c r="I1895" t="str">
        <f t="shared" si="178"/>
        <v>ReservaDescalceSegurosCUI</v>
      </c>
      <c r="J1895" t="str">
        <f t="shared" si="175"/>
        <v>concepto</v>
      </c>
      <c r="K1895" t="str">
        <f t="shared" si="176"/>
        <v>credit</v>
      </c>
      <c r="L1895" t="str">
        <f t="shared" si="179"/>
        <v>insert into dbax_defi_conc (pref_conc, codi_conc, tipo_conc, tipo_peri, tipo_valo, tipo_cuen) values ('cl-cs','ReservaDescalceSegurosCUI','concepto','instant','xbrli:monetaryItemType','credit')</v>
      </c>
    </row>
    <row r="1896" spans="1:12" x14ac:dyDescent="0.25">
      <c r="A1896" t="s">
        <v>1775</v>
      </c>
      <c r="B1896" t="s">
        <v>303</v>
      </c>
      <c r="C1896" t="s">
        <v>304</v>
      </c>
      <c r="D1896" t="s">
        <v>317</v>
      </c>
      <c r="E1896" t="s">
        <v>306</v>
      </c>
      <c r="F1896" t="s">
        <v>78</v>
      </c>
      <c r="G1896" s="1" t="str">
        <f t="shared" si="174"/>
        <v>cl-cs_ReservaDescalceSegurosCUISinopsis</v>
      </c>
      <c r="H1896" t="str">
        <f t="shared" si="177"/>
        <v>cl-cs</v>
      </c>
      <c r="I1896" t="str">
        <f t="shared" si="178"/>
        <v>ReservaDescalceSegurosCUISinopsis</v>
      </c>
      <c r="J1896" t="str">
        <f t="shared" si="175"/>
        <v>concepto</v>
      </c>
      <c r="K1896" t="str">
        <f t="shared" si="176"/>
        <v>abstract</v>
      </c>
      <c r="L1896" t="str">
        <f t="shared" si="179"/>
        <v>insert into dbax_defi_conc (pref_conc, codi_conc, tipo_conc, tipo_peri, tipo_valo, tipo_cuen) values ('cl-cs','ReservaDescalceSegurosCUISinopsis','concepto','duration','xbrli:stringItemType','abstract')</v>
      </c>
    </row>
    <row r="1897" spans="1:12" x14ac:dyDescent="0.25">
      <c r="A1897" t="s">
        <v>1776</v>
      </c>
      <c r="B1897" t="s">
        <v>324</v>
      </c>
      <c r="C1897" t="s">
        <v>304</v>
      </c>
      <c r="D1897" t="s">
        <v>317</v>
      </c>
      <c r="E1897" t="s">
        <v>306</v>
      </c>
      <c r="F1897" t="s">
        <v>78</v>
      </c>
      <c r="G1897" s="1" t="str">
        <f t="shared" si="174"/>
        <v>cl-cs_ReservaDescalceSegurosCUITabla</v>
      </c>
      <c r="H1897" t="str">
        <f t="shared" si="177"/>
        <v>cl-cs</v>
      </c>
      <c r="I1897" t="str">
        <f t="shared" si="178"/>
        <v>ReservaDescalceSegurosCUITabla</v>
      </c>
      <c r="J1897" t="str">
        <f t="shared" si="175"/>
        <v>hipercubo</v>
      </c>
      <c r="K1897" t="str">
        <f t="shared" si="176"/>
        <v>abstract</v>
      </c>
      <c r="L1897" t="str">
        <f t="shared" si="179"/>
        <v>insert into dbax_defi_conc (pref_conc, codi_conc, tipo_conc, tipo_peri, tipo_valo, tipo_cuen) values ('cl-cs','ReservaDescalceSegurosCUITabla','hipercubo','duration','xbrli:stringItemType','abstract')</v>
      </c>
    </row>
    <row r="1898" spans="1:12" x14ac:dyDescent="0.25">
      <c r="A1898" t="s">
        <v>665</v>
      </c>
      <c r="B1898" t="s">
        <v>303</v>
      </c>
      <c r="C1898" t="s">
        <v>392</v>
      </c>
      <c r="D1898" t="s">
        <v>310</v>
      </c>
      <c r="E1898" t="s">
        <v>315</v>
      </c>
      <c r="F1898" t="s">
        <v>78</v>
      </c>
      <c r="G1898" s="1" t="str">
        <f t="shared" si="174"/>
        <v>cl-cs_ReservaDeSiniestros</v>
      </c>
      <c r="H1898" t="str">
        <f t="shared" si="177"/>
        <v>cl-cs</v>
      </c>
      <c r="I1898" t="str">
        <f t="shared" si="178"/>
        <v>ReservaDeSiniestros</v>
      </c>
      <c r="J1898" t="str">
        <f t="shared" si="175"/>
        <v>concepto</v>
      </c>
      <c r="K1898" t="str">
        <f t="shared" si="176"/>
        <v>credit</v>
      </c>
      <c r="L1898" t="str">
        <f t="shared" si="179"/>
        <v>insert into dbax_defi_conc (pref_conc, codi_conc, tipo_conc, tipo_peri, tipo_valo, tipo_cuen) values ('cl-cs','ReservaDeSiniestros','concepto','instant','xbrli:monetaryItemType','credit')</v>
      </c>
    </row>
    <row r="1899" spans="1:12" x14ac:dyDescent="0.25">
      <c r="A1899" t="s">
        <v>665</v>
      </c>
      <c r="B1899" t="s">
        <v>303</v>
      </c>
      <c r="C1899" t="s">
        <v>392</v>
      </c>
      <c r="D1899" t="s">
        <v>310</v>
      </c>
      <c r="E1899" t="s">
        <v>315</v>
      </c>
      <c r="F1899" t="s">
        <v>78</v>
      </c>
      <c r="G1899" s="1" t="str">
        <f t="shared" si="174"/>
        <v>cl-cs_ReservaDeSiniestros</v>
      </c>
      <c r="H1899" t="str">
        <f t="shared" si="177"/>
        <v>cl-cs</v>
      </c>
      <c r="I1899" t="str">
        <f t="shared" si="178"/>
        <v>ReservaDeSiniestros</v>
      </c>
      <c r="J1899" t="str">
        <f t="shared" si="175"/>
        <v>concepto</v>
      </c>
      <c r="K1899" t="str">
        <f t="shared" si="176"/>
        <v>credit</v>
      </c>
      <c r="L1899" t="str">
        <f t="shared" si="179"/>
        <v>insert into dbax_defi_conc (pref_conc, codi_conc, tipo_conc, tipo_peri, tipo_valo, tipo_cuen) values ('cl-cs','ReservaDeSiniestros','concepto','instant','xbrli:monetaryItemType','credit')</v>
      </c>
    </row>
    <row r="1900" spans="1:12" x14ac:dyDescent="0.25">
      <c r="A1900" t="s">
        <v>1570</v>
      </c>
      <c r="B1900" t="s">
        <v>303</v>
      </c>
      <c r="C1900" t="s">
        <v>304</v>
      </c>
      <c r="D1900" t="s">
        <v>317</v>
      </c>
      <c r="E1900" t="s">
        <v>306</v>
      </c>
      <c r="F1900" t="s">
        <v>78</v>
      </c>
      <c r="G1900" s="1" t="str">
        <f t="shared" si="174"/>
        <v>cl-cs_ReservaDeSiniestrosPartidas</v>
      </c>
      <c r="H1900" t="str">
        <f t="shared" si="177"/>
        <v>cl-cs</v>
      </c>
      <c r="I1900" t="str">
        <f t="shared" si="178"/>
        <v>ReservaDeSiniestrosPartidas</v>
      </c>
      <c r="J1900" t="str">
        <f t="shared" si="175"/>
        <v>concepto</v>
      </c>
      <c r="K1900" t="str">
        <f t="shared" si="176"/>
        <v>abstract</v>
      </c>
      <c r="L1900" t="str">
        <f t="shared" si="179"/>
        <v>insert into dbax_defi_conc (pref_conc, codi_conc, tipo_conc, tipo_peri, tipo_valo, tipo_cuen) values ('cl-cs','ReservaDeSiniestrosPartidas','concepto','duration','xbrli:stringItemType','abstract')</v>
      </c>
    </row>
    <row r="1901" spans="1:12" x14ac:dyDescent="0.25">
      <c r="A1901" t="s">
        <v>1571</v>
      </c>
      <c r="B1901" t="s">
        <v>303</v>
      </c>
      <c r="C1901" t="s">
        <v>304</v>
      </c>
      <c r="D1901" t="s">
        <v>317</v>
      </c>
      <c r="E1901" t="s">
        <v>306</v>
      </c>
      <c r="F1901" t="s">
        <v>78</v>
      </c>
      <c r="G1901" s="1" t="str">
        <f t="shared" si="174"/>
        <v>cl-cs_ReservaDeSiniestrosSinopsis</v>
      </c>
      <c r="H1901" t="str">
        <f t="shared" si="177"/>
        <v>cl-cs</v>
      </c>
      <c r="I1901" t="str">
        <f t="shared" si="178"/>
        <v>ReservaDeSiniestrosSinopsis</v>
      </c>
      <c r="J1901" t="str">
        <f t="shared" si="175"/>
        <v>concepto</v>
      </c>
      <c r="K1901" t="str">
        <f t="shared" si="176"/>
        <v>abstract</v>
      </c>
      <c r="L1901" t="str">
        <f t="shared" si="179"/>
        <v>insert into dbax_defi_conc (pref_conc, codi_conc, tipo_conc, tipo_peri, tipo_valo, tipo_cuen) values ('cl-cs','ReservaDeSiniestrosSinopsis','concepto','duration','xbrli:stringItemType','abstract')</v>
      </c>
    </row>
    <row r="1902" spans="1:12" x14ac:dyDescent="0.25">
      <c r="A1902" t="s">
        <v>1572</v>
      </c>
      <c r="B1902" t="s">
        <v>324</v>
      </c>
      <c r="C1902" t="s">
        <v>304</v>
      </c>
      <c r="D1902" t="s">
        <v>317</v>
      </c>
      <c r="E1902" t="s">
        <v>306</v>
      </c>
      <c r="F1902" t="s">
        <v>78</v>
      </c>
      <c r="G1902" s="1" t="str">
        <f t="shared" si="174"/>
        <v>cl-cs_ReservaDeSiniestrosTabla</v>
      </c>
      <c r="H1902" t="str">
        <f t="shared" si="177"/>
        <v>cl-cs</v>
      </c>
      <c r="I1902" t="str">
        <f t="shared" si="178"/>
        <v>ReservaDeSiniestrosTabla</v>
      </c>
      <c r="J1902" t="str">
        <f t="shared" si="175"/>
        <v>hipercubo</v>
      </c>
      <c r="K1902" t="str">
        <f t="shared" si="176"/>
        <v>abstract</v>
      </c>
      <c r="L1902" t="str">
        <f t="shared" si="179"/>
        <v>insert into dbax_defi_conc (pref_conc, codi_conc, tipo_conc, tipo_peri, tipo_valo, tipo_cuen) values ('cl-cs','ReservaDeSiniestrosTabla','hipercubo','duration','xbrli:stringItemType','abstract')</v>
      </c>
    </row>
    <row r="1903" spans="1:12" x14ac:dyDescent="0.25">
      <c r="A1903" t="s">
        <v>1777</v>
      </c>
      <c r="B1903" t="s">
        <v>303</v>
      </c>
      <c r="C1903" t="s">
        <v>304</v>
      </c>
      <c r="D1903" t="s">
        <v>305</v>
      </c>
      <c r="E1903" t="s">
        <v>306</v>
      </c>
      <c r="F1903" t="s">
        <v>78</v>
      </c>
      <c r="G1903" s="1" t="str">
        <f t="shared" si="174"/>
        <v>cl-cs_ReservaInsuficienciaPrimaSISMiembro</v>
      </c>
      <c r="H1903" t="str">
        <f t="shared" si="177"/>
        <v>cl-cs</v>
      </c>
      <c r="I1903" t="str">
        <f t="shared" si="178"/>
        <v>ReservaInsuficienciaPrimaSISMiembro</v>
      </c>
      <c r="J1903" t="str">
        <f t="shared" si="175"/>
        <v>concepto</v>
      </c>
      <c r="K1903" t="str">
        <f t="shared" si="176"/>
        <v>abstract</v>
      </c>
      <c r="L1903" t="str">
        <f t="shared" si="179"/>
        <v>insert into dbax_defi_conc (pref_conc, codi_conc, tipo_conc, tipo_peri, tipo_valo, tipo_cuen) values ('cl-cs','ReservaInsuficienciaPrimaSISMiembro','concepto','duration','nonnum:domainItemType','abstract')</v>
      </c>
    </row>
    <row r="1904" spans="1:12" x14ac:dyDescent="0.25">
      <c r="A1904" t="s">
        <v>1573</v>
      </c>
      <c r="B1904" t="s">
        <v>303</v>
      </c>
      <c r="C1904" t="s">
        <v>304</v>
      </c>
      <c r="D1904" t="s">
        <v>317</v>
      </c>
      <c r="E1904" t="s">
        <v>306</v>
      </c>
      <c r="F1904" t="s">
        <v>78</v>
      </c>
      <c r="G1904" s="1" t="str">
        <f t="shared" si="174"/>
        <v>cl-cs_ReservaInsuficienciaPrimasSinopsis</v>
      </c>
      <c r="H1904" t="str">
        <f t="shared" si="177"/>
        <v>cl-cs</v>
      </c>
      <c r="I1904" t="str">
        <f t="shared" si="178"/>
        <v>ReservaInsuficienciaPrimasSinopsis</v>
      </c>
      <c r="J1904" t="str">
        <f t="shared" si="175"/>
        <v>concepto</v>
      </c>
      <c r="K1904" t="str">
        <f t="shared" si="176"/>
        <v>abstract</v>
      </c>
      <c r="L1904" t="str">
        <f t="shared" si="179"/>
        <v>insert into dbax_defi_conc (pref_conc, codi_conc, tipo_conc, tipo_peri, tipo_valo, tipo_cuen) values ('cl-cs','ReservaInsuficienciaPrimasSinopsis','concepto','duration','xbrli:stringItemType','abstract')</v>
      </c>
    </row>
    <row r="1905" spans="1:12" x14ac:dyDescent="0.25">
      <c r="A1905" t="s">
        <v>1778</v>
      </c>
      <c r="B1905" t="s">
        <v>303</v>
      </c>
      <c r="C1905" t="s">
        <v>392</v>
      </c>
      <c r="D1905" t="s">
        <v>490</v>
      </c>
      <c r="E1905" t="s">
        <v>349</v>
      </c>
      <c r="F1905" t="s">
        <v>78</v>
      </c>
      <c r="G1905" s="1" t="str">
        <f t="shared" si="174"/>
        <v>cl-cs_ReservaInvalidezCompañia</v>
      </c>
      <c r="H1905" t="str">
        <f t="shared" si="177"/>
        <v>cl-cs</v>
      </c>
      <c r="I1905" t="str">
        <f t="shared" si="178"/>
        <v>ReservaInvalidezCompañia</v>
      </c>
      <c r="J1905" t="str">
        <f t="shared" si="175"/>
        <v>concepto</v>
      </c>
      <c r="K1905" t="str">
        <f t="shared" si="176"/>
        <v/>
      </c>
      <c r="L1905" t="str">
        <f t="shared" si="179"/>
        <v>insert into dbax_defi_conc (pref_conc, codi_conc, tipo_conc, tipo_peri, tipo_valo, tipo_cuen) values ('cl-cs','ReservaInvalidezCompañia','concepto','instant','xbrli:decimalItemType','')</v>
      </c>
    </row>
    <row r="1906" spans="1:12" x14ac:dyDescent="0.25">
      <c r="A1906" t="s">
        <v>1779</v>
      </c>
      <c r="B1906" t="s">
        <v>303</v>
      </c>
      <c r="C1906" t="s">
        <v>392</v>
      </c>
      <c r="D1906" t="s">
        <v>310</v>
      </c>
      <c r="E1906" t="s">
        <v>315</v>
      </c>
      <c r="F1906" t="s">
        <v>78</v>
      </c>
      <c r="G1906" s="1" t="str">
        <f t="shared" si="174"/>
        <v>cl-cs_ReservaInvalidezCompañiaPesos</v>
      </c>
      <c r="H1906" t="str">
        <f t="shared" si="177"/>
        <v>cl-cs</v>
      </c>
      <c r="I1906" t="str">
        <f t="shared" si="178"/>
        <v>ReservaInvalidezCompañiaPesos</v>
      </c>
      <c r="J1906" t="str">
        <f t="shared" si="175"/>
        <v>concepto</v>
      </c>
      <c r="K1906" t="str">
        <f t="shared" si="176"/>
        <v>credit</v>
      </c>
      <c r="L1906" t="str">
        <f t="shared" si="179"/>
        <v>insert into dbax_defi_conc (pref_conc, codi_conc, tipo_conc, tipo_peri, tipo_valo, tipo_cuen) values ('cl-cs','ReservaInvalidezCompañiaPesos','concepto','instant','xbrli:monetaryItemType','credit')</v>
      </c>
    </row>
    <row r="1907" spans="1:12" x14ac:dyDescent="0.25">
      <c r="A1907" t="s">
        <v>1780</v>
      </c>
      <c r="B1907" t="s">
        <v>303</v>
      </c>
      <c r="C1907" t="s">
        <v>392</v>
      </c>
      <c r="D1907" t="s">
        <v>490</v>
      </c>
      <c r="E1907" t="s">
        <v>349</v>
      </c>
      <c r="F1907" t="s">
        <v>78</v>
      </c>
      <c r="G1907" s="1" t="str">
        <f t="shared" si="174"/>
        <v>cl-cs_ReservaInvalidezParcialTransitoriaCompañia</v>
      </c>
      <c r="H1907" t="str">
        <f t="shared" si="177"/>
        <v>cl-cs</v>
      </c>
      <c r="I1907" t="str">
        <f t="shared" si="178"/>
        <v>ReservaInvalidezParcialTransitoriaCompañia</v>
      </c>
      <c r="J1907" t="str">
        <f t="shared" si="175"/>
        <v>concepto</v>
      </c>
      <c r="K1907" t="str">
        <f t="shared" si="176"/>
        <v/>
      </c>
      <c r="L1907" t="str">
        <f t="shared" si="179"/>
        <v>insert into dbax_defi_conc (pref_conc, codi_conc, tipo_conc, tipo_peri, tipo_valo, tipo_cuen) values ('cl-cs','ReservaInvalidezParcialTransitoriaCompañia','concepto','instant','xbrli:decimalItemType','')</v>
      </c>
    </row>
    <row r="1908" spans="1:12" x14ac:dyDescent="0.25">
      <c r="A1908" t="s">
        <v>1781</v>
      </c>
      <c r="B1908" t="s">
        <v>303</v>
      </c>
      <c r="C1908" t="s">
        <v>392</v>
      </c>
      <c r="D1908" t="s">
        <v>310</v>
      </c>
      <c r="E1908" t="s">
        <v>315</v>
      </c>
      <c r="F1908" t="s">
        <v>78</v>
      </c>
      <c r="G1908" s="1" t="str">
        <f t="shared" si="174"/>
        <v>cl-cs_ReservaInvalidezParcialTransitoriaCompañiaPesos</v>
      </c>
      <c r="H1908" t="str">
        <f t="shared" si="177"/>
        <v>cl-cs</v>
      </c>
      <c r="I1908" t="str">
        <f t="shared" si="178"/>
        <v>ReservaInvalidezParcialTransitoriaCompañiaPesos</v>
      </c>
      <c r="J1908" t="str">
        <f t="shared" si="175"/>
        <v>concepto</v>
      </c>
      <c r="K1908" t="str">
        <f t="shared" si="176"/>
        <v>credit</v>
      </c>
      <c r="L1908" t="str">
        <f t="shared" si="179"/>
        <v>insert into dbax_defi_conc (pref_conc, codi_conc, tipo_conc, tipo_peri, tipo_valo, tipo_cuen) values ('cl-cs','ReservaInvalidezParcialTransitoriaCompañiaPesos','concepto','instant','xbrli:monetaryItemType','credit')</v>
      </c>
    </row>
    <row r="1909" spans="1:12" x14ac:dyDescent="0.25">
      <c r="A1909" t="s">
        <v>1782</v>
      </c>
      <c r="B1909" t="s">
        <v>303</v>
      </c>
      <c r="C1909" t="s">
        <v>304</v>
      </c>
      <c r="D1909" t="s">
        <v>317</v>
      </c>
      <c r="E1909" t="s">
        <v>306</v>
      </c>
      <c r="F1909" t="s">
        <v>78</v>
      </c>
      <c r="G1909" s="1" t="str">
        <f t="shared" si="174"/>
        <v>cl-cs_ReservaInvalidezSinopsis</v>
      </c>
      <c r="H1909" t="str">
        <f t="shared" si="177"/>
        <v>cl-cs</v>
      </c>
      <c r="I1909" t="str">
        <f t="shared" si="178"/>
        <v>ReservaInvalidezSinopsis</v>
      </c>
      <c r="J1909" t="str">
        <f t="shared" si="175"/>
        <v>concepto</v>
      </c>
      <c r="K1909" t="str">
        <f t="shared" si="176"/>
        <v>abstract</v>
      </c>
      <c r="L1909" t="str">
        <f t="shared" si="179"/>
        <v>insert into dbax_defi_conc (pref_conc, codi_conc, tipo_conc, tipo_peri, tipo_valo, tipo_cuen) values ('cl-cs','ReservaInvalidezSinopsis','concepto','duration','xbrli:stringItemType','abstract')</v>
      </c>
    </row>
    <row r="1910" spans="1:12" x14ac:dyDescent="0.25">
      <c r="A1910" t="s">
        <v>1783</v>
      </c>
      <c r="B1910" t="s">
        <v>303</v>
      </c>
      <c r="C1910" t="s">
        <v>392</v>
      </c>
      <c r="D1910" t="s">
        <v>490</v>
      </c>
      <c r="E1910" t="s">
        <v>349</v>
      </c>
      <c r="F1910" t="s">
        <v>78</v>
      </c>
      <c r="G1910" s="1" t="str">
        <f t="shared" si="174"/>
        <v>cl-cs_ReservaInvalidezTransitoriaCompañia</v>
      </c>
      <c r="H1910" t="str">
        <f t="shared" si="177"/>
        <v>cl-cs</v>
      </c>
      <c r="I1910" t="str">
        <f t="shared" si="178"/>
        <v>ReservaInvalidezTransitoriaCompañia</v>
      </c>
      <c r="J1910" t="str">
        <f t="shared" si="175"/>
        <v>concepto</v>
      </c>
      <c r="K1910" t="str">
        <f t="shared" si="176"/>
        <v/>
      </c>
      <c r="L1910" t="str">
        <f t="shared" si="179"/>
        <v>insert into dbax_defi_conc (pref_conc, codi_conc, tipo_conc, tipo_peri, tipo_valo, tipo_cuen) values ('cl-cs','ReservaInvalidezTransitoriaCompañia','concepto','instant','xbrli:decimalItemType','')</v>
      </c>
    </row>
    <row r="1911" spans="1:12" x14ac:dyDescent="0.25">
      <c r="A1911" t="s">
        <v>1784</v>
      </c>
      <c r="B1911" t="s">
        <v>303</v>
      </c>
      <c r="C1911" t="s">
        <v>392</v>
      </c>
      <c r="D1911" t="s">
        <v>310</v>
      </c>
      <c r="E1911" t="s">
        <v>315</v>
      </c>
      <c r="F1911" t="s">
        <v>78</v>
      </c>
      <c r="G1911" s="1" t="str">
        <f t="shared" si="174"/>
        <v>cl-cs_ReservaInvalidezTransitoriaCompañiaPesos</v>
      </c>
      <c r="H1911" t="str">
        <f t="shared" si="177"/>
        <v>cl-cs</v>
      </c>
      <c r="I1911" t="str">
        <f t="shared" si="178"/>
        <v>ReservaInvalidezTransitoriaCompañiaPesos</v>
      </c>
      <c r="J1911" t="str">
        <f t="shared" si="175"/>
        <v>concepto</v>
      </c>
      <c r="K1911" t="str">
        <f t="shared" si="176"/>
        <v>credit</v>
      </c>
      <c r="L1911" t="str">
        <f t="shared" si="179"/>
        <v>insert into dbax_defi_conc (pref_conc, codi_conc, tipo_conc, tipo_peri, tipo_valo, tipo_cuen) values ('cl-cs','ReservaInvalidezTransitoriaCompañiaPesos','concepto','instant','xbrli:monetaryItemType','credit')</v>
      </c>
    </row>
    <row r="1912" spans="1:12" x14ac:dyDescent="0.25">
      <c r="A1912" t="s">
        <v>1785</v>
      </c>
      <c r="B1912" t="s">
        <v>303</v>
      </c>
      <c r="C1912" t="s">
        <v>304</v>
      </c>
      <c r="D1912" t="s">
        <v>310</v>
      </c>
      <c r="E1912" t="s">
        <v>349</v>
      </c>
      <c r="F1912" t="s">
        <v>78</v>
      </c>
      <c r="G1912" s="1" t="str">
        <f t="shared" si="174"/>
        <v>cl-cs_ReservaLiberadaPorMuerte</v>
      </c>
      <c r="H1912" t="str">
        <f t="shared" si="177"/>
        <v>cl-cs</v>
      </c>
      <c r="I1912" t="str">
        <f t="shared" si="178"/>
        <v>ReservaLiberadaPorMuerte</v>
      </c>
      <c r="J1912" t="str">
        <f t="shared" si="175"/>
        <v>concepto</v>
      </c>
      <c r="K1912" t="str">
        <f t="shared" si="176"/>
        <v/>
      </c>
      <c r="L1912" t="str">
        <f t="shared" si="179"/>
        <v>insert into dbax_defi_conc (pref_conc, codi_conc, tipo_conc, tipo_peri, tipo_valo, tipo_cuen) values ('cl-cs','ReservaLiberadaPorMuerte','concepto','duration','xbrli:monetaryItemType','')</v>
      </c>
    </row>
    <row r="1913" spans="1:12" x14ac:dyDescent="0.25">
      <c r="A1913" t="s">
        <v>1786</v>
      </c>
      <c r="B1913" t="s">
        <v>303</v>
      </c>
      <c r="C1913" t="s">
        <v>304</v>
      </c>
      <c r="D1913" t="s">
        <v>310</v>
      </c>
      <c r="E1913" t="s">
        <v>349</v>
      </c>
      <c r="F1913" t="s">
        <v>78</v>
      </c>
      <c r="G1913" s="1" t="str">
        <f t="shared" si="174"/>
        <v>cl-cs_ReservaLiberadaPorOtrosTerminos</v>
      </c>
      <c r="H1913" t="str">
        <f t="shared" si="177"/>
        <v>cl-cs</v>
      </c>
      <c r="I1913" t="str">
        <f t="shared" si="178"/>
        <v>ReservaLiberadaPorOtrosTerminos</v>
      </c>
      <c r="J1913" t="str">
        <f t="shared" si="175"/>
        <v>concepto</v>
      </c>
      <c r="K1913" t="str">
        <f t="shared" si="176"/>
        <v/>
      </c>
      <c r="L1913" t="str">
        <f t="shared" si="179"/>
        <v>insert into dbax_defi_conc (pref_conc, codi_conc, tipo_conc, tipo_peri, tipo_valo, tipo_cuen) values ('cl-cs','ReservaLiberadaPorOtrosTerminos','concepto','duration','xbrli:monetaryItemType','')</v>
      </c>
    </row>
    <row r="1914" spans="1:12" x14ac:dyDescent="0.25">
      <c r="A1914" t="s">
        <v>667</v>
      </c>
      <c r="B1914" t="s">
        <v>303</v>
      </c>
      <c r="C1914" t="s">
        <v>392</v>
      </c>
      <c r="D1914" t="s">
        <v>310</v>
      </c>
      <c r="E1914" t="s">
        <v>315</v>
      </c>
      <c r="F1914" t="s">
        <v>78</v>
      </c>
      <c r="G1914" s="1" t="str">
        <f t="shared" si="174"/>
        <v>cl-cs_ReservaMatematica</v>
      </c>
      <c r="H1914" t="str">
        <f t="shared" si="177"/>
        <v>cl-cs</v>
      </c>
      <c r="I1914" t="str">
        <f t="shared" si="178"/>
        <v>ReservaMatematica</v>
      </c>
      <c r="J1914" t="str">
        <f t="shared" si="175"/>
        <v>concepto</v>
      </c>
      <c r="K1914" t="str">
        <f t="shared" si="176"/>
        <v>credit</v>
      </c>
      <c r="L1914" t="str">
        <f t="shared" si="179"/>
        <v>insert into dbax_defi_conc (pref_conc, codi_conc, tipo_conc, tipo_peri, tipo_valo, tipo_cuen) values ('cl-cs','ReservaMatematica','concepto','instant','xbrli:monetaryItemType','credit')</v>
      </c>
    </row>
    <row r="1915" spans="1:12" x14ac:dyDescent="0.25">
      <c r="A1915" t="s">
        <v>667</v>
      </c>
      <c r="B1915" t="s">
        <v>303</v>
      </c>
      <c r="C1915" t="s">
        <v>392</v>
      </c>
      <c r="D1915" t="s">
        <v>310</v>
      </c>
      <c r="E1915" t="s">
        <v>315</v>
      </c>
      <c r="F1915" t="s">
        <v>78</v>
      </c>
      <c r="G1915" s="1" t="str">
        <f t="shared" si="174"/>
        <v>cl-cs_ReservaMatematica</v>
      </c>
      <c r="H1915" t="str">
        <f t="shared" si="177"/>
        <v>cl-cs</v>
      </c>
      <c r="I1915" t="str">
        <f t="shared" si="178"/>
        <v>ReservaMatematica</v>
      </c>
      <c r="J1915" t="str">
        <f t="shared" si="175"/>
        <v>concepto</v>
      </c>
      <c r="K1915" t="str">
        <f t="shared" si="176"/>
        <v>credit</v>
      </c>
      <c r="L1915" t="str">
        <f t="shared" si="179"/>
        <v>insert into dbax_defi_conc (pref_conc, codi_conc, tipo_conc, tipo_peri, tipo_valo, tipo_cuen) values ('cl-cs','ReservaMatematica','concepto','instant','xbrli:monetaryItemType','credit')</v>
      </c>
    </row>
    <row r="1916" spans="1:12" x14ac:dyDescent="0.25">
      <c r="A1916" t="s">
        <v>1787</v>
      </c>
      <c r="B1916" t="s">
        <v>303</v>
      </c>
      <c r="C1916" t="s">
        <v>392</v>
      </c>
      <c r="D1916" t="s">
        <v>310</v>
      </c>
      <c r="E1916" t="s">
        <v>315</v>
      </c>
      <c r="F1916" t="s">
        <v>78</v>
      </c>
      <c r="G1916" s="1" t="str">
        <f t="shared" si="174"/>
        <v>cl-cs_ReservaMatematicaCoberturaRiesgo</v>
      </c>
      <c r="H1916" t="str">
        <f t="shared" si="177"/>
        <v>cl-cs</v>
      </c>
      <c r="I1916" t="str">
        <f t="shared" si="178"/>
        <v>ReservaMatematicaCoberturaRiesgo</v>
      </c>
      <c r="J1916" t="str">
        <f t="shared" si="175"/>
        <v>concepto</v>
      </c>
      <c r="K1916" t="str">
        <f t="shared" si="176"/>
        <v>credit</v>
      </c>
      <c r="L1916" t="str">
        <f t="shared" si="179"/>
        <v>insert into dbax_defi_conc (pref_conc, codi_conc, tipo_conc, tipo_peri, tipo_valo, tipo_cuen) values ('cl-cs','ReservaMatematicaCoberturaRiesgo','concepto','instant','xbrli:monetaryItemType','credit')</v>
      </c>
    </row>
    <row r="1917" spans="1:12" x14ac:dyDescent="0.25">
      <c r="A1917" t="s">
        <v>1788</v>
      </c>
      <c r="B1917" t="s">
        <v>303</v>
      </c>
      <c r="C1917" t="s">
        <v>304</v>
      </c>
      <c r="D1917" t="s">
        <v>317</v>
      </c>
      <c r="E1917" t="s">
        <v>306</v>
      </c>
      <c r="F1917" t="s">
        <v>78</v>
      </c>
      <c r="G1917" s="1" t="str">
        <f t="shared" si="174"/>
        <v>cl-cs_ReservaMatematicaSinopsis</v>
      </c>
      <c r="H1917" t="str">
        <f t="shared" si="177"/>
        <v>cl-cs</v>
      </c>
      <c r="I1917" t="str">
        <f t="shared" si="178"/>
        <v>ReservaMatematicaSinopsis</v>
      </c>
      <c r="J1917" t="str">
        <f t="shared" si="175"/>
        <v>concepto</v>
      </c>
      <c r="K1917" t="str">
        <f t="shared" si="176"/>
        <v>abstract</v>
      </c>
      <c r="L1917" t="str">
        <f t="shared" si="179"/>
        <v>insert into dbax_defi_conc (pref_conc, codi_conc, tipo_conc, tipo_peri, tipo_valo, tipo_cuen) values ('cl-cs','ReservaMatematicaSinopsis','concepto','duration','xbrli:stringItemType','abstract')</v>
      </c>
    </row>
    <row r="1918" spans="1:12" x14ac:dyDescent="0.25">
      <c r="A1918" t="s">
        <v>1789</v>
      </c>
      <c r="B1918" t="s">
        <v>303</v>
      </c>
      <c r="C1918" t="s">
        <v>392</v>
      </c>
      <c r="D1918" t="s">
        <v>490</v>
      </c>
      <c r="E1918" t="s">
        <v>349</v>
      </c>
      <c r="F1918" t="s">
        <v>78</v>
      </c>
      <c r="G1918" s="1" t="str">
        <f t="shared" si="174"/>
        <v>cl-cs_ReservaMinimaInvalidezParcialTransitoria</v>
      </c>
      <c r="H1918" t="str">
        <f t="shared" si="177"/>
        <v>cl-cs</v>
      </c>
      <c r="I1918" t="str">
        <f t="shared" si="178"/>
        <v>ReservaMinimaInvalidezParcialTransitoria</v>
      </c>
      <c r="J1918" t="str">
        <f t="shared" si="175"/>
        <v>concepto</v>
      </c>
      <c r="K1918" t="str">
        <f t="shared" si="176"/>
        <v/>
      </c>
      <c r="L1918" t="str">
        <f t="shared" si="179"/>
        <v>insert into dbax_defi_conc (pref_conc, codi_conc, tipo_conc, tipo_peri, tipo_valo, tipo_cuen) values ('cl-cs','ReservaMinimaInvalidezParcialTransitoria','concepto','instant','xbrli:decimalItemType','')</v>
      </c>
    </row>
    <row r="1919" spans="1:12" x14ac:dyDescent="0.25">
      <c r="A1919" t="s">
        <v>1790</v>
      </c>
      <c r="B1919" t="s">
        <v>303</v>
      </c>
      <c r="C1919" t="s">
        <v>392</v>
      </c>
      <c r="D1919" t="s">
        <v>490</v>
      </c>
      <c r="E1919" t="s">
        <v>349</v>
      </c>
      <c r="F1919" t="s">
        <v>78</v>
      </c>
      <c r="G1919" s="1" t="str">
        <f t="shared" si="174"/>
        <v>cl-cs_ReservaMinimaInvalidosTransitorios</v>
      </c>
      <c r="H1919" t="str">
        <f t="shared" si="177"/>
        <v>cl-cs</v>
      </c>
      <c r="I1919" t="str">
        <f t="shared" si="178"/>
        <v>ReservaMinimaInvalidosTransitorios</v>
      </c>
      <c r="J1919" t="str">
        <f t="shared" si="175"/>
        <v>concepto</v>
      </c>
      <c r="K1919" t="str">
        <f t="shared" si="176"/>
        <v/>
      </c>
      <c r="L1919" t="str">
        <f t="shared" si="179"/>
        <v>insert into dbax_defi_conc (pref_conc, codi_conc, tipo_conc, tipo_peri, tipo_valo, tipo_cuen) values ('cl-cs','ReservaMinimaInvalidosTransitorios','concepto','instant','xbrli:decimalItemType','')</v>
      </c>
    </row>
    <row r="1920" spans="1:12" x14ac:dyDescent="0.25">
      <c r="A1920" t="s">
        <v>1791</v>
      </c>
      <c r="B1920" t="s">
        <v>303</v>
      </c>
      <c r="C1920" t="s">
        <v>392</v>
      </c>
      <c r="D1920" t="s">
        <v>490</v>
      </c>
      <c r="E1920" t="s">
        <v>349</v>
      </c>
      <c r="F1920" t="s">
        <v>78</v>
      </c>
      <c r="G1920" s="1" t="str">
        <f t="shared" si="174"/>
        <v>cl-cs_ReservaMinimaSobrevivencia</v>
      </c>
      <c r="H1920" t="str">
        <f t="shared" si="177"/>
        <v>cl-cs</v>
      </c>
      <c r="I1920" t="str">
        <f t="shared" si="178"/>
        <v>ReservaMinimaSobrevivencia</v>
      </c>
      <c r="J1920" t="str">
        <f t="shared" si="175"/>
        <v>concepto</v>
      </c>
      <c r="K1920" t="str">
        <f t="shared" si="176"/>
        <v/>
      </c>
      <c r="L1920" t="str">
        <f t="shared" si="179"/>
        <v>insert into dbax_defi_conc (pref_conc, codi_conc, tipo_conc, tipo_peri, tipo_valo, tipo_cuen) values ('cl-cs','ReservaMinimaSobrevivencia','concepto','instant','xbrli:decimalItemType','')</v>
      </c>
    </row>
    <row r="1921" spans="1:12" x14ac:dyDescent="0.25">
      <c r="A1921" t="s">
        <v>1792</v>
      </c>
      <c r="B1921" t="s">
        <v>303</v>
      </c>
      <c r="C1921" t="s">
        <v>304</v>
      </c>
      <c r="D1921" t="s">
        <v>305</v>
      </c>
      <c r="E1921" t="s">
        <v>306</v>
      </c>
      <c r="F1921" t="s">
        <v>78</v>
      </c>
      <c r="G1921" s="1" t="str">
        <f t="shared" si="174"/>
        <v>cl-cs_ReservaNetaReaseguroPorSISMiembro</v>
      </c>
      <c r="H1921" t="str">
        <f t="shared" si="177"/>
        <v>cl-cs</v>
      </c>
      <c r="I1921" t="str">
        <f t="shared" si="178"/>
        <v>ReservaNetaReaseguroPorSISMiembro</v>
      </c>
      <c r="J1921" t="str">
        <f t="shared" si="175"/>
        <v>concepto</v>
      </c>
      <c r="K1921" t="str">
        <f t="shared" si="176"/>
        <v>abstract</v>
      </c>
      <c r="L1921" t="str">
        <f t="shared" si="179"/>
        <v>insert into dbax_defi_conc (pref_conc, codi_conc, tipo_conc, tipo_peri, tipo_valo, tipo_cuen) values ('cl-cs','ReservaNetaReaseguroPorSISMiembro','concepto','duration','nonnum:domainItemType','abstract')</v>
      </c>
    </row>
    <row r="1922" spans="1:12" x14ac:dyDescent="0.25">
      <c r="A1922" t="s">
        <v>668</v>
      </c>
      <c r="B1922" t="s">
        <v>303</v>
      </c>
      <c r="C1922" t="s">
        <v>392</v>
      </c>
      <c r="D1922" t="s">
        <v>310</v>
      </c>
      <c r="E1922" t="s">
        <v>315</v>
      </c>
      <c r="F1922" t="s">
        <v>78</v>
      </c>
      <c r="G1922" s="1" t="str">
        <f t="shared" si="174"/>
        <v>cl-cs_ReservaRentasPrivadas</v>
      </c>
      <c r="H1922" t="str">
        <f t="shared" si="177"/>
        <v>cl-cs</v>
      </c>
      <c r="I1922" t="str">
        <f t="shared" si="178"/>
        <v>ReservaRentasPrivadas</v>
      </c>
      <c r="J1922" t="str">
        <f t="shared" si="175"/>
        <v>concepto</v>
      </c>
      <c r="K1922" t="str">
        <f t="shared" si="176"/>
        <v>credit</v>
      </c>
      <c r="L1922" t="str">
        <f t="shared" si="179"/>
        <v>insert into dbax_defi_conc (pref_conc, codi_conc, tipo_conc, tipo_peri, tipo_valo, tipo_cuen) values ('cl-cs','ReservaRentasPrivadas','concepto','instant','xbrli:monetaryItemType','credit')</v>
      </c>
    </row>
    <row r="1923" spans="1:12" x14ac:dyDescent="0.25">
      <c r="A1923" t="s">
        <v>668</v>
      </c>
      <c r="B1923" t="s">
        <v>303</v>
      </c>
      <c r="C1923" t="s">
        <v>392</v>
      </c>
      <c r="D1923" t="s">
        <v>310</v>
      </c>
      <c r="E1923" t="s">
        <v>315</v>
      </c>
      <c r="F1923" t="s">
        <v>78</v>
      </c>
      <c r="G1923" s="1" t="str">
        <f t="shared" si="174"/>
        <v>cl-cs_ReservaRentasPrivadas</v>
      </c>
      <c r="H1923" t="str">
        <f t="shared" si="177"/>
        <v>cl-cs</v>
      </c>
      <c r="I1923" t="str">
        <f t="shared" si="178"/>
        <v>ReservaRentasPrivadas</v>
      </c>
      <c r="J1923" t="str">
        <f t="shared" si="175"/>
        <v>concepto</v>
      </c>
      <c r="K1923" t="str">
        <f t="shared" si="176"/>
        <v>credit</v>
      </c>
      <c r="L1923" t="str">
        <f t="shared" si="179"/>
        <v>insert into dbax_defi_conc (pref_conc, codi_conc, tipo_conc, tipo_peri, tipo_valo, tipo_cuen) values ('cl-cs','ReservaRentasPrivadas','concepto','instant','xbrli:monetaryItemType','credit')</v>
      </c>
    </row>
    <row r="1924" spans="1:12" x14ac:dyDescent="0.25">
      <c r="A1924" t="s">
        <v>1793</v>
      </c>
      <c r="B1924" t="s">
        <v>303</v>
      </c>
      <c r="C1924" t="s">
        <v>304</v>
      </c>
      <c r="D1924" t="s">
        <v>310</v>
      </c>
      <c r="E1924" t="s">
        <v>315</v>
      </c>
      <c r="F1924" t="s">
        <v>78</v>
      </c>
      <c r="G1924" s="1" t="str">
        <f t="shared" si="174"/>
        <v>cl-cs_ReservaRentasPrivadasContratadasPeriodo</v>
      </c>
      <c r="H1924" t="str">
        <f t="shared" si="177"/>
        <v>cl-cs</v>
      </c>
      <c r="I1924" t="str">
        <f t="shared" si="178"/>
        <v>ReservaRentasPrivadasContratadasPeriodo</v>
      </c>
      <c r="J1924" t="str">
        <f t="shared" si="175"/>
        <v>concepto</v>
      </c>
      <c r="K1924" t="str">
        <f t="shared" si="176"/>
        <v>credit</v>
      </c>
      <c r="L1924" t="str">
        <f t="shared" si="179"/>
        <v>insert into dbax_defi_conc (pref_conc, codi_conc, tipo_conc, tipo_peri, tipo_valo, tipo_cuen) values ('cl-cs','ReservaRentasPrivadasContratadasPeriodo','concepto','duration','xbrli:monetaryItemType','credit')</v>
      </c>
    </row>
    <row r="1925" spans="1:12" x14ac:dyDescent="0.25">
      <c r="A1925" t="s">
        <v>1794</v>
      </c>
      <c r="B1925" t="s">
        <v>303</v>
      </c>
      <c r="C1925" t="s">
        <v>304</v>
      </c>
      <c r="D1925" t="s">
        <v>317</v>
      </c>
      <c r="E1925" t="s">
        <v>306</v>
      </c>
      <c r="F1925" t="s">
        <v>78</v>
      </c>
      <c r="G1925" s="1" t="str">
        <f t="shared" si="174"/>
        <v>cl-cs_ReservaRentasPrivadasSinopsis</v>
      </c>
      <c r="H1925" t="str">
        <f t="shared" si="177"/>
        <v>cl-cs</v>
      </c>
      <c r="I1925" t="str">
        <f t="shared" si="178"/>
        <v>ReservaRentasPrivadasSinopsis</v>
      </c>
      <c r="J1925" t="str">
        <f t="shared" si="175"/>
        <v>concepto</v>
      </c>
      <c r="K1925" t="str">
        <f t="shared" si="176"/>
        <v>abstract</v>
      </c>
      <c r="L1925" t="str">
        <f t="shared" si="179"/>
        <v>insert into dbax_defi_conc (pref_conc, codi_conc, tipo_conc, tipo_peri, tipo_valo, tipo_cuen) values ('cl-cs','ReservaRentasPrivadasSinopsis','concepto','duration','xbrli:stringItemType','abstract')</v>
      </c>
    </row>
    <row r="1926" spans="1:12" x14ac:dyDescent="0.25">
      <c r="A1926" t="s">
        <v>1795</v>
      </c>
      <c r="B1926" t="s">
        <v>303</v>
      </c>
      <c r="C1926" t="s">
        <v>304</v>
      </c>
      <c r="D1926" t="s">
        <v>310</v>
      </c>
      <c r="E1926" t="s">
        <v>349</v>
      </c>
      <c r="F1926" t="s">
        <v>78</v>
      </c>
      <c r="G1926" s="1" t="str">
        <f t="shared" si="174"/>
        <v>cl-cs_ReservaRentasVitaliciasContratadasEnPeriodo</v>
      </c>
      <c r="H1926" t="str">
        <f t="shared" si="177"/>
        <v>cl-cs</v>
      </c>
      <c r="I1926" t="str">
        <f t="shared" si="178"/>
        <v>ReservaRentasVitaliciasContratadasEnPeriodo</v>
      </c>
      <c r="J1926" t="str">
        <f t="shared" si="175"/>
        <v>concepto</v>
      </c>
      <c r="K1926" t="str">
        <f t="shared" si="176"/>
        <v/>
      </c>
      <c r="L1926" t="str">
        <f t="shared" si="179"/>
        <v>insert into dbax_defi_conc (pref_conc, codi_conc, tipo_conc, tipo_peri, tipo_valo, tipo_cuen) values ('cl-cs','ReservaRentasVitaliciasContratadasEnPeriodo','concepto','duration','xbrli:monetaryItemType','')</v>
      </c>
    </row>
    <row r="1927" spans="1:12" x14ac:dyDescent="0.25">
      <c r="A1927" t="s">
        <v>1796</v>
      </c>
      <c r="B1927" t="s">
        <v>303</v>
      </c>
      <c r="C1927" t="s">
        <v>304</v>
      </c>
      <c r="D1927" t="s">
        <v>317</v>
      </c>
      <c r="E1927" t="s">
        <v>306</v>
      </c>
      <c r="F1927" t="s">
        <v>78</v>
      </c>
      <c r="G1927" s="1" t="str">
        <f t="shared" si="174"/>
        <v>cl-cs_ReservaRentasVitaliciasSinopsis</v>
      </c>
      <c r="H1927" t="str">
        <f t="shared" si="177"/>
        <v>cl-cs</v>
      </c>
      <c r="I1927" t="str">
        <f t="shared" si="178"/>
        <v>ReservaRentasVitaliciasSinopsis</v>
      </c>
      <c r="J1927" t="str">
        <f t="shared" si="175"/>
        <v>concepto</v>
      </c>
      <c r="K1927" t="str">
        <f t="shared" si="176"/>
        <v>abstract</v>
      </c>
      <c r="L1927" t="str">
        <f t="shared" si="179"/>
        <v>insert into dbax_defi_conc (pref_conc, codi_conc, tipo_conc, tipo_peri, tipo_valo, tipo_cuen) values ('cl-cs','ReservaRentasVitaliciasSinopsis','concepto','duration','xbrli:stringItemType','abstract')</v>
      </c>
    </row>
    <row r="1928" spans="1:12" x14ac:dyDescent="0.25">
      <c r="A1928" t="s">
        <v>1574</v>
      </c>
      <c r="B1928" t="s">
        <v>303</v>
      </c>
      <c r="C1928" t="s">
        <v>304</v>
      </c>
      <c r="D1928" t="s">
        <v>310</v>
      </c>
      <c r="E1928" t="s">
        <v>349</v>
      </c>
      <c r="F1928" t="s">
        <v>78</v>
      </c>
      <c r="G1928" s="1" t="str">
        <f t="shared" si="174"/>
        <v>cl-cs_ReservaRiesgoEnCursoPorVentaNueva</v>
      </c>
      <c r="H1928" t="str">
        <f t="shared" si="177"/>
        <v>cl-cs</v>
      </c>
      <c r="I1928" t="str">
        <f t="shared" si="178"/>
        <v>ReservaRiesgoEnCursoPorVentaNueva</v>
      </c>
      <c r="J1928" t="str">
        <f t="shared" si="175"/>
        <v>concepto</v>
      </c>
      <c r="K1928" t="str">
        <f t="shared" si="176"/>
        <v/>
      </c>
      <c r="L1928" t="str">
        <f t="shared" si="179"/>
        <v>insert into dbax_defi_conc (pref_conc, codi_conc, tipo_conc, tipo_peri, tipo_valo, tipo_cuen) values ('cl-cs','ReservaRiesgoEnCursoPorVentaNueva','concepto','duration','xbrli:monetaryItemType','')</v>
      </c>
    </row>
    <row r="1929" spans="1:12" x14ac:dyDescent="0.25">
      <c r="A1929" t="s">
        <v>1797</v>
      </c>
      <c r="B1929" t="s">
        <v>303</v>
      </c>
      <c r="C1929" t="s">
        <v>304</v>
      </c>
      <c r="D1929" t="s">
        <v>317</v>
      </c>
      <c r="E1929" t="s">
        <v>306</v>
      </c>
      <c r="F1929" t="s">
        <v>78</v>
      </c>
      <c r="G1929" s="1" t="str">
        <f t="shared" ref="G1929:G1992" si="180">MID(A1929,FIND("#",A1929)+1,10000)</f>
        <v>cl-cs_ReservaSiniestrosEnProcesoPorGrupoSinopsis</v>
      </c>
      <c r="H1929" t="str">
        <f t="shared" si="177"/>
        <v>cl-cs</v>
      </c>
      <c r="I1929" t="str">
        <f t="shared" si="178"/>
        <v>ReservaSiniestrosEnProcesoPorGrupoSinopsis</v>
      </c>
      <c r="J1929" t="str">
        <f t="shared" ref="J1929:J1992" si="181">IF(B1929="xbrldt:hypercubeItem","hipercubo",IF(B1929="xbrli:item","concepto",IF(B1929="xbrldt:dimensionItem","dimension",B1929)))</f>
        <v>concepto</v>
      </c>
      <c r="K1929" t="str">
        <f t="shared" ref="K1929:K1992" si="182">IF(E1929&lt;&gt;"false",E1929,"")</f>
        <v>abstract</v>
      </c>
      <c r="L1929" t="str">
        <f t="shared" si="179"/>
        <v>insert into dbax_defi_conc (pref_conc, codi_conc, tipo_conc, tipo_peri, tipo_valo, tipo_cuen) values ('cl-cs','ReservaSiniestrosEnProcesoPorGrupoSinopsis','concepto','duration','xbrli:stringItemType','abstract')</v>
      </c>
    </row>
    <row r="1930" spans="1:12" x14ac:dyDescent="0.25">
      <c r="A1930" t="s">
        <v>1575</v>
      </c>
      <c r="B1930" t="s">
        <v>303</v>
      </c>
      <c r="C1930" t="s">
        <v>304</v>
      </c>
      <c r="D1930" t="s">
        <v>305</v>
      </c>
      <c r="E1930" t="s">
        <v>306</v>
      </c>
      <c r="F1930" t="s">
        <v>78</v>
      </c>
      <c r="G1930" s="1" t="str">
        <f t="shared" si="180"/>
        <v>cl-cs_ReservaSiniestrosMiembro</v>
      </c>
      <c r="H1930" t="str">
        <f t="shared" ref="H1930:H1993" si="183">MID(G1930,1,FIND("_",G1930)-1)</f>
        <v>cl-cs</v>
      </c>
      <c r="I1930" t="str">
        <f t="shared" ref="I1930:I1993" si="184">MID(G1930,FIND("_",G1930)+1,10000)</f>
        <v>ReservaSiniestrosMiembro</v>
      </c>
      <c r="J1930" t="str">
        <f t="shared" si="181"/>
        <v>concepto</v>
      </c>
      <c r="K1930" t="str">
        <f t="shared" si="182"/>
        <v>abstract</v>
      </c>
      <c r="L1930" t="str">
        <f t="shared" ref="L1930:L1993" si="185">CONCATENATE("insert into dbax_defi_conc (pref_conc, codi_conc, tipo_conc, tipo_peri, tipo_valo, tipo_cuen) values ('",H1930,"','",I1930,"','",J1930,"','",C1930,"','",D1930,"','",K1930,"')")</f>
        <v>insert into dbax_defi_conc (pref_conc, codi_conc, tipo_conc, tipo_peri, tipo_valo, tipo_cuen) values ('cl-cs','ReservaSiniestrosMiembro','concepto','duration','nonnum:domainItemType','abstract')</v>
      </c>
    </row>
    <row r="1931" spans="1:12" x14ac:dyDescent="0.25">
      <c r="A1931" t="s">
        <v>1798</v>
      </c>
      <c r="B1931" t="s">
        <v>303</v>
      </c>
      <c r="C1931" t="s">
        <v>392</v>
      </c>
      <c r="D1931" t="s">
        <v>490</v>
      </c>
      <c r="E1931" t="s">
        <v>349</v>
      </c>
      <c r="F1931" t="s">
        <v>78</v>
      </c>
      <c r="G1931" s="1" t="str">
        <f t="shared" si="180"/>
        <v>cl-cs_ReservasInvalidezYSobrevivencia</v>
      </c>
      <c r="H1931" t="str">
        <f t="shared" si="183"/>
        <v>cl-cs</v>
      </c>
      <c r="I1931" t="str">
        <f t="shared" si="184"/>
        <v>ReservasInvalidezYSobrevivencia</v>
      </c>
      <c r="J1931" t="str">
        <f t="shared" si="181"/>
        <v>concepto</v>
      </c>
      <c r="K1931" t="str">
        <f t="shared" si="182"/>
        <v/>
      </c>
      <c r="L1931" t="str">
        <f t="shared" si="185"/>
        <v>insert into dbax_defi_conc (pref_conc, codi_conc, tipo_conc, tipo_peri, tipo_valo, tipo_cuen) values ('cl-cs','ReservasInvalidezYSobrevivencia','concepto','instant','xbrli:decimalItemType','')</v>
      </c>
    </row>
    <row r="1932" spans="1:12" x14ac:dyDescent="0.25">
      <c r="A1932" t="s">
        <v>1799</v>
      </c>
      <c r="B1932" t="s">
        <v>330</v>
      </c>
      <c r="C1932" t="s">
        <v>304</v>
      </c>
      <c r="D1932" t="s">
        <v>317</v>
      </c>
      <c r="E1932" t="s">
        <v>306</v>
      </c>
      <c r="F1932" t="s">
        <v>78</v>
      </c>
      <c r="G1932" s="1" t="str">
        <f t="shared" si="180"/>
        <v>cl-cs_ReservasInvalidezYSobrevivenciaEje</v>
      </c>
      <c r="H1932" t="str">
        <f t="shared" si="183"/>
        <v>cl-cs</v>
      </c>
      <c r="I1932" t="str">
        <f t="shared" si="184"/>
        <v>ReservasInvalidezYSobrevivenciaEje</v>
      </c>
      <c r="J1932" t="str">
        <f t="shared" si="181"/>
        <v>dimension</v>
      </c>
      <c r="K1932" t="str">
        <f t="shared" si="182"/>
        <v>abstract</v>
      </c>
      <c r="L1932" t="str">
        <f t="shared" si="185"/>
        <v>insert into dbax_defi_conc (pref_conc, codi_conc, tipo_conc, tipo_peri, tipo_valo, tipo_cuen) values ('cl-cs','ReservasInvalidezYSobrevivenciaEje','dimension','duration','xbrli:stringItemType','abstract')</v>
      </c>
    </row>
    <row r="1933" spans="1:12" x14ac:dyDescent="0.25">
      <c r="A1933" t="s">
        <v>1800</v>
      </c>
      <c r="B1933" t="s">
        <v>303</v>
      </c>
      <c r="C1933" t="s">
        <v>304</v>
      </c>
      <c r="D1933" t="s">
        <v>317</v>
      </c>
      <c r="E1933" t="s">
        <v>306</v>
      </c>
      <c r="F1933" t="s">
        <v>78</v>
      </c>
      <c r="G1933" s="1" t="str">
        <f t="shared" si="180"/>
        <v>cl-cs_ReservasInvalidezYSobrevivenciaPartidas</v>
      </c>
      <c r="H1933" t="str">
        <f t="shared" si="183"/>
        <v>cl-cs</v>
      </c>
      <c r="I1933" t="str">
        <f t="shared" si="184"/>
        <v>ReservasInvalidezYSobrevivenciaPartidas</v>
      </c>
      <c r="J1933" t="str">
        <f t="shared" si="181"/>
        <v>concepto</v>
      </c>
      <c r="K1933" t="str">
        <f t="shared" si="182"/>
        <v>abstract</v>
      </c>
      <c r="L1933" t="str">
        <f t="shared" si="185"/>
        <v>insert into dbax_defi_conc (pref_conc, codi_conc, tipo_conc, tipo_peri, tipo_valo, tipo_cuen) values ('cl-cs','ReservasInvalidezYSobrevivenciaPartidas','concepto','duration','xbrli:stringItemType','abstract')</v>
      </c>
    </row>
    <row r="1934" spans="1:12" x14ac:dyDescent="0.25">
      <c r="A1934" t="s">
        <v>1801</v>
      </c>
      <c r="B1934" t="s">
        <v>303</v>
      </c>
      <c r="C1934" t="s">
        <v>304</v>
      </c>
      <c r="D1934" t="s">
        <v>317</v>
      </c>
      <c r="E1934" t="s">
        <v>306</v>
      </c>
      <c r="F1934" t="s">
        <v>78</v>
      </c>
      <c r="G1934" s="1" t="str">
        <f t="shared" si="180"/>
        <v>cl-cs_ReservasInvalidezYSobrevivenciaSinopsis</v>
      </c>
      <c r="H1934" t="str">
        <f t="shared" si="183"/>
        <v>cl-cs</v>
      </c>
      <c r="I1934" t="str">
        <f t="shared" si="184"/>
        <v>ReservasInvalidezYSobrevivenciaSinopsis</v>
      </c>
      <c r="J1934" t="str">
        <f t="shared" si="181"/>
        <v>concepto</v>
      </c>
      <c r="K1934" t="str">
        <f t="shared" si="182"/>
        <v>abstract</v>
      </c>
      <c r="L1934" t="str">
        <f t="shared" si="185"/>
        <v>insert into dbax_defi_conc (pref_conc, codi_conc, tipo_conc, tipo_peri, tipo_valo, tipo_cuen) values ('cl-cs','ReservasInvalidezYSobrevivenciaSinopsis','concepto','duration','xbrli:stringItemType','abstract')</v>
      </c>
    </row>
    <row r="1935" spans="1:12" x14ac:dyDescent="0.25">
      <c r="A1935" t="s">
        <v>1802</v>
      </c>
      <c r="B1935" t="s">
        <v>324</v>
      </c>
      <c r="C1935" t="s">
        <v>304</v>
      </c>
      <c r="D1935" t="s">
        <v>317</v>
      </c>
      <c r="E1935" t="s">
        <v>306</v>
      </c>
      <c r="F1935" t="s">
        <v>78</v>
      </c>
      <c r="G1935" s="1" t="str">
        <f t="shared" si="180"/>
        <v>cl-cs_ReservasInvalidezYSobrevivenciaTabla</v>
      </c>
      <c r="H1935" t="str">
        <f t="shared" si="183"/>
        <v>cl-cs</v>
      </c>
      <c r="I1935" t="str">
        <f t="shared" si="184"/>
        <v>ReservasInvalidezYSobrevivenciaTabla</v>
      </c>
      <c r="J1935" t="str">
        <f t="shared" si="181"/>
        <v>hipercubo</v>
      </c>
      <c r="K1935" t="str">
        <f t="shared" si="182"/>
        <v>abstract</v>
      </c>
      <c r="L1935" t="str">
        <f t="shared" si="185"/>
        <v>insert into dbax_defi_conc (pref_conc, codi_conc, tipo_conc, tipo_peri, tipo_valo, tipo_cuen) values ('cl-cs','ReservasInvalidezYSobrevivenciaTabla','hipercubo','duration','xbrli:stringItemType','abstract')</v>
      </c>
    </row>
    <row r="1936" spans="1:12" x14ac:dyDescent="0.25">
      <c r="A1936" t="s">
        <v>1803</v>
      </c>
      <c r="B1936" t="s">
        <v>303</v>
      </c>
      <c r="C1936" t="s">
        <v>304</v>
      </c>
      <c r="D1936" t="s">
        <v>317</v>
      </c>
      <c r="E1936" t="s">
        <v>306</v>
      </c>
      <c r="F1936" t="s">
        <v>78</v>
      </c>
      <c r="G1936" s="1" t="str">
        <f t="shared" si="180"/>
        <v>cl-cs_ReservaSISSinopsis</v>
      </c>
      <c r="H1936" t="str">
        <f t="shared" si="183"/>
        <v>cl-cs</v>
      </c>
      <c r="I1936" t="str">
        <f t="shared" si="184"/>
        <v>ReservaSISSinopsis</v>
      </c>
      <c r="J1936" t="str">
        <f t="shared" si="181"/>
        <v>concepto</v>
      </c>
      <c r="K1936" t="str">
        <f t="shared" si="182"/>
        <v>abstract</v>
      </c>
      <c r="L1936" t="str">
        <f t="shared" si="185"/>
        <v>insert into dbax_defi_conc (pref_conc, codi_conc, tipo_conc, tipo_peri, tipo_valo, tipo_cuen) values ('cl-cs','ReservaSISSinopsis','concepto','duration','xbrli:stringItemType','abstract')</v>
      </c>
    </row>
    <row r="1937" spans="1:12" x14ac:dyDescent="0.25">
      <c r="A1937" t="s">
        <v>1804</v>
      </c>
      <c r="B1937" t="s">
        <v>303</v>
      </c>
      <c r="C1937" t="s">
        <v>392</v>
      </c>
      <c r="D1937" t="s">
        <v>490</v>
      </c>
      <c r="E1937" t="s">
        <v>349</v>
      </c>
      <c r="F1937" t="s">
        <v>78</v>
      </c>
      <c r="G1937" s="1" t="str">
        <f t="shared" si="180"/>
        <v>cl-cs_ReservaSobrevivenciaCompañia</v>
      </c>
      <c r="H1937" t="str">
        <f t="shared" si="183"/>
        <v>cl-cs</v>
      </c>
      <c r="I1937" t="str">
        <f t="shared" si="184"/>
        <v>ReservaSobrevivenciaCompañia</v>
      </c>
      <c r="J1937" t="str">
        <f t="shared" si="181"/>
        <v>concepto</v>
      </c>
      <c r="K1937" t="str">
        <f t="shared" si="182"/>
        <v/>
      </c>
      <c r="L1937" t="str">
        <f t="shared" si="185"/>
        <v>insert into dbax_defi_conc (pref_conc, codi_conc, tipo_conc, tipo_peri, tipo_valo, tipo_cuen) values ('cl-cs','ReservaSobrevivenciaCompañia','concepto','instant','xbrli:decimalItemType','')</v>
      </c>
    </row>
    <row r="1938" spans="1:12" x14ac:dyDescent="0.25">
      <c r="A1938" t="s">
        <v>1805</v>
      </c>
      <c r="B1938" t="s">
        <v>303</v>
      </c>
      <c r="C1938" t="s">
        <v>392</v>
      </c>
      <c r="D1938" t="s">
        <v>310</v>
      </c>
      <c r="E1938" t="s">
        <v>315</v>
      </c>
      <c r="F1938" t="s">
        <v>78</v>
      </c>
      <c r="G1938" s="1" t="str">
        <f t="shared" si="180"/>
        <v>cl-cs_ReservaSobrevivenciaCompañiaPesos</v>
      </c>
      <c r="H1938" t="str">
        <f t="shared" si="183"/>
        <v>cl-cs</v>
      </c>
      <c r="I1938" t="str">
        <f t="shared" si="184"/>
        <v>ReservaSobrevivenciaCompañiaPesos</v>
      </c>
      <c r="J1938" t="str">
        <f t="shared" si="181"/>
        <v>concepto</v>
      </c>
      <c r="K1938" t="str">
        <f t="shared" si="182"/>
        <v>credit</v>
      </c>
      <c r="L1938" t="str">
        <f t="shared" si="185"/>
        <v>insert into dbax_defi_conc (pref_conc, codi_conc, tipo_conc, tipo_peri, tipo_valo, tipo_cuen) values ('cl-cs','ReservaSobrevivenciaCompañiaPesos','concepto','instant','xbrli:monetaryItemType','credit')</v>
      </c>
    </row>
    <row r="1939" spans="1:12" x14ac:dyDescent="0.25">
      <c r="A1939" t="s">
        <v>1806</v>
      </c>
      <c r="B1939" t="s">
        <v>303</v>
      </c>
      <c r="C1939" t="s">
        <v>304</v>
      </c>
      <c r="D1939" t="s">
        <v>317</v>
      </c>
      <c r="E1939" t="s">
        <v>306</v>
      </c>
      <c r="F1939" t="s">
        <v>78</v>
      </c>
      <c r="G1939" s="1" t="str">
        <f t="shared" si="180"/>
        <v>cl-cs_ReservasParaSegurosDeVidaSinopsis</v>
      </c>
      <c r="H1939" t="str">
        <f t="shared" si="183"/>
        <v>cl-cs</v>
      </c>
      <c r="I1939" t="str">
        <f t="shared" si="184"/>
        <v>ReservasParaSegurosDeVidaSinopsis</v>
      </c>
      <c r="J1939" t="str">
        <f t="shared" si="181"/>
        <v>concepto</v>
      </c>
      <c r="K1939" t="str">
        <f t="shared" si="182"/>
        <v>abstract</v>
      </c>
      <c r="L1939" t="str">
        <f t="shared" si="185"/>
        <v>insert into dbax_defi_conc (pref_conc, codi_conc, tipo_conc, tipo_peri, tipo_valo, tipo_cuen) values ('cl-cs','ReservasParaSegurosDeVidaSinopsis','concepto','duration','xbrli:stringItemType','abstract')</v>
      </c>
    </row>
    <row r="1940" spans="1:12" x14ac:dyDescent="0.25">
      <c r="A1940" t="s">
        <v>670</v>
      </c>
      <c r="B1940" t="s">
        <v>303</v>
      </c>
      <c r="C1940" t="s">
        <v>392</v>
      </c>
      <c r="D1940" t="s">
        <v>310</v>
      </c>
      <c r="E1940" t="s">
        <v>315</v>
      </c>
      <c r="F1940" t="s">
        <v>78</v>
      </c>
      <c r="G1940" s="1" t="str">
        <f t="shared" si="180"/>
        <v>cl-cs_ReservasRentasVitalicias</v>
      </c>
      <c r="H1940" t="str">
        <f t="shared" si="183"/>
        <v>cl-cs</v>
      </c>
      <c r="I1940" t="str">
        <f t="shared" si="184"/>
        <v>ReservasRentasVitalicias</v>
      </c>
      <c r="J1940" t="str">
        <f t="shared" si="181"/>
        <v>concepto</v>
      </c>
      <c r="K1940" t="str">
        <f t="shared" si="182"/>
        <v>credit</v>
      </c>
      <c r="L1940" t="str">
        <f t="shared" si="185"/>
        <v>insert into dbax_defi_conc (pref_conc, codi_conc, tipo_conc, tipo_peri, tipo_valo, tipo_cuen) values ('cl-cs','ReservasRentasVitalicias','concepto','instant','xbrli:monetaryItemType','credit')</v>
      </c>
    </row>
    <row r="1941" spans="1:12" x14ac:dyDescent="0.25">
      <c r="A1941" t="s">
        <v>670</v>
      </c>
      <c r="B1941" t="s">
        <v>303</v>
      </c>
      <c r="C1941" t="s">
        <v>392</v>
      </c>
      <c r="D1941" t="s">
        <v>310</v>
      </c>
      <c r="E1941" t="s">
        <v>315</v>
      </c>
      <c r="F1941" t="s">
        <v>78</v>
      </c>
      <c r="G1941" s="1" t="str">
        <f t="shared" si="180"/>
        <v>cl-cs_ReservasRentasVitalicias</v>
      </c>
      <c r="H1941" t="str">
        <f t="shared" si="183"/>
        <v>cl-cs</v>
      </c>
      <c r="I1941" t="str">
        <f t="shared" si="184"/>
        <v>ReservasRentasVitalicias</v>
      </c>
      <c r="J1941" t="str">
        <f t="shared" si="181"/>
        <v>concepto</v>
      </c>
      <c r="K1941" t="str">
        <f t="shared" si="182"/>
        <v>credit</v>
      </c>
      <c r="L1941" t="str">
        <f t="shared" si="185"/>
        <v>insert into dbax_defi_conc (pref_conc, codi_conc, tipo_conc, tipo_peri, tipo_valo, tipo_cuen) values ('cl-cs','ReservasRentasVitalicias','concepto','instant','xbrli:monetaryItemType','credit')</v>
      </c>
    </row>
    <row r="1942" spans="1:12" x14ac:dyDescent="0.25">
      <c r="A1942" t="s">
        <v>1807</v>
      </c>
      <c r="B1942" t="s">
        <v>303</v>
      </c>
      <c r="C1942" t="s">
        <v>392</v>
      </c>
      <c r="D1942" t="s">
        <v>310</v>
      </c>
      <c r="E1942" t="s">
        <v>315</v>
      </c>
      <c r="F1942" t="s">
        <v>78</v>
      </c>
      <c r="G1942" s="1" t="str">
        <f t="shared" si="180"/>
        <v>cl-cs_ReservasRentasVitaliciasBruta</v>
      </c>
      <c r="H1942" t="str">
        <f t="shared" si="183"/>
        <v>cl-cs</v>
      </c>
      <c r="I1942" t="str">
        <f t="shared" si="184"/>
        <v>ReservasRentasVitaliciasBruta</v>
      </c>
      <c r="J1942" t="str">
        <f t="shared" si="181"/>
        <v>concepto</v>
      </c>
      <c r="K1942" t="str">
        <f t="shared" si="182"/>
        <v>credit</v>
      </c>
      <c r="L1942" t="str">
        <f t="shared" si="185"/>
        <v>insert into dbax_defi_conc (pref_conc, codi_conc, tipo_conc, tipo_peri, tipo_valo, tipo_cuen) values ('cl-cs','ReservasRentasVitaliciasBruta','concepto','instant','xbrli:monetaryItemType','credit')</v>
      </c>
    </row>
    <row r="1943" spans="1:12" x14ac:dyDescent="0.25">
      <c r="A1943" t="s">
        <v>671</v>
      </c>
      <c r="B1943" t="s">
        <v>303</v>
      </c>
      <c r="C1943" t="s">
        <v>392</v>
      </c>
      <c r="D1943" t="s">
        <v>310</v>
      </c>
      <c r="E1943" t="s">
        <v>315</v>
      </c>
      <c r="F1943" t="s">
        <v>78</v>
      </c>
      <c r="G1943" s="1" t="str">
        <f t="shared" si="180"/>
        <v>cl-cs_ReservasSeguroInvalidezSobrevivencia</v>
      </c>
      <c r="H1943" t="str">
        <f t="shared" si="183"/>
        <v>cl-cs</v>
      </c>
      <c r="I1943" t="str">
        <f t="shared" si="184"/>
        <v>ReservasSeguroInvalidezSobrevivencia</v>
      </c>
      <c r="J1943" t="str">
        <f t="shared" si="181"/>
        <v>concepto</v>
      </c>
      <c r="K1943" t="str">
        <f t="shared" si="182"/>
        <v>credit</v>
      </c>
      <c r="L1943" t="str">
        <f t="shared" si="185"/>
        <v>insert into dbax_defi_conc (pref_conc, codi_conc, tipo_conc, tipo_peri, tipo_valo, tipo_cuen) values ('cl-cs','ReservasSeguroInvalidezSobrevivencia','concepto','instant','xbrli:monetaryItemType','credit')</v>
      </c>
    </row>
    <row r="1944" spans="1:12" x14ac:dyDescent="0.25">
      <c r="A1944" t="s">
        <v>671</v>
      </c>
      <c r="B1944" t="s">
        <v>303</v>
      </c>
      <c r="C1944" t="s">
        <v>392</v>
      </c>
      <c r="D1944" t="s">
        <v>310</v>
      </c>
      <c r="E1944" t="s">
        <v>315</v>
      </c>
      <c r="F1944" t="s">
        <v>78</v>
      </c>
      <c r="G1944" s="1" t="str">
        <f t="shared" si="180"/>
        <v>cl-cs_ReservasSeguroInvalidezSobrevivencia</v>
      </c>
      <c r="H1944" t="str">
        <f t="shared" si="183"/>
        <v>cl-cs</v>
      </c>
      <c r="I1944" t="str">
        <f t="shared" si="184"/>
        <v>ReservasSeguroInvalidezSobrevivencia</v>
      </c>
      <c r="J1944" t="str">
        <f t="shared" si="181"/>
        <v>concepto</v>
      </c>
      <c r="K1944" t="str">
        <f t="shared" si="182"/>
        <v>credit</v>
      </c>
      <c r="L1944" t="str">
        <f t="shared" si="185"/>
        <v>insert into dbax_defi_conc (pref_conc, codi_conc, tipo_conc, tipo_peri, tipo_valo, tipo_cuen) values ('cl-cs','ReservasSeguroInvalidezSobrevivencia','concepto','instant','xbrli:monetaryItemType','credit')</v>
      </c>
    </row>
    <row r="1945" spans="1:12" x14ac:dyDescent="0.25">
      <c r="A1945" t="s">
        <v>1808</v>
      </c>
      <c r="B1945" t="s">
        <v>303</v>
      </c>
      <c r="C1945" t="s">
        <v>304</v>
      </c>
      <c r="D1945" t="s">
        <v>317</v>
      </c>
      <c r="E1945" t="s">
        <v>306</v>
      </c>
      <c r="F1945" t="s">
        <v>78</v>
      </c>
      <c r="G1945" s="1" t="str">
        <f t="shared" si="180"/>
        <v>cl-cs_ReservasSeguroInvalidezSobrevivenciaSinopsis</v>
      </c>
      <c r="H1945" t="str">
        <f t="shared" si="183"/>
        <v>cl-cs</v>
      </c>
      <c r="I1945" t="str">
        <f t="shared" si="184"/>
        <v>ReservasSeguroInvalidezSobrevivenciaSinopsis</v>
      </c>
      <c r="J1945" t="str">
        <f t="shared" si="181"/>
        <v>concepto</v>
      </c>
      <c r="K1945" t="str">
        <f t="shared" si="182"/>
        <v>abstract</v>
      </c>
      <c r="L1945" t="str">
        <f t="shared" si="185"/>
        <v>insert into dbax_defi_conc (pref_conc, codi_conc, tipo_conc, tipo_peri, tipo_valo, tipo_cuen) values ('cl-cs','ReservasSeguroInvalidezSobrevivenciaSinopsis','concepto','duration','xbrli:stringItemType','abstract')</v>
      </c>
    </row>
    <row r="1946" spans="1:12" x14ac:dyDescent="0.25">
      <c r="A1946" t="s">
        <v>1809</v>
      </c>
      <c r="B1946" t="s">
        <v>303</v>
      </c>
      <c r="C1946" t="s">
        <v>304</v>
      </c>
      <c r="D1946" t="s">
        <v>317</v>
      </c>
      <c r="E1946" t="s">
        <v>306</v>
      </c>
      <c r="F1946" t="s">
        <v>78</v>
      </c>
      <c r="G1946" s="1" t="str">
        <f t="shared" si="180"/>
        <v>cl-cs_ReservasSegurosPrevisionalesSinopsis</v>
      </c>
      <c r="H1946" t="str">
        <f t="shared" si="183"/>
        <v>cl-cs</v>
      </c>
      <c r="I1946" t="str">
        <f t="shared" si="184"/>
        <v>ReservasSegurosPrevisionalesSinopsis</v>
      </c>
      <c r="J1946" t="str">
        <f t="shared" si="181"/>
        <v>concepto</v>
      </c>
      <c r="K1946" t="str">
        <f t="shared" si="182"/>
        <v>abstract</v>
      </c>
      <c r="L1946" t="str">
        <f t="shared" si="185"/>
        <v>insert into dbax_defi_conc (pref_conc, codi_conc, tipo_conc, tipo_peri, tipo_valo, tipo_cuen) values ('cl-cs','ReservasSegurosPrevisionalesSinopsis','concepto','duration','xbrli:stringItemType','abstract')</v>
      </c>
    </row>
    <row r="1947" spans="1:12" x14ac:dyDescent="0.25">
      <c r="A1947" t="s">
        <v>1810</v>
      </c>
      <c r="B1947" t="s">
        <v>303</v>
      </c>
      <c r="C1947" t="s">
        <v>304</v>
      </c>
      <c r="D1947" t="s">
        <v>305</v>
      </c>
      <c r="E1947" t="s">
        <v>306</v>
      </c>
      <c r="F1947" t="s">
        <v>78</v>
      </c>
      <c r="G1947" s="1" t="str">
        <f t="shared" si="180"/>
        <v>cl-cs_ReservaTecnicaBaseMiembro</v>
      </c>
      <c r="H1947" t="str">
        <f t="shared" si="183"/>
        <v>cl-cs</v>
      </c>
      <c r="I1947" t="str">
        <f t="shared" si="184"/>
        <v>ReservaTecnicaBaseMiembro</v>
      </c>
      <c r="J1947" t="str">
        <f t="shared" si="181"/>
        <v>concepto</v>
      </c>
      <c r="K1947" t="str">
        <f t="shared" si="182"/>
        <v>abstract</v>
      </c>
      <c r="L1947" t="str">
        <f t="shared" si="185"/>
        <v>insert into dbax_defi_conc (pref_conc, codi_conc, tipo_conc, tipo_peri, tipo_valo, tipo_cuen) values ('cl-cs','ReservaTecnicaBaseMiembro','concepto','duration','nonnum:domainItemType','abstract')</v>
      </c>
    </row>
    <row r="1948" spans="1:12" x14ac:dyDescent="0.25">
      <c r="A1948" t="s">
        <v>1811</v>
      </c>
      <c r="B1948" t="s">
        <v>303</v>
      </c>
      <c r="C1948" t="s">
        <v>304</v>
      </c>
      <c r="D1948" t="s">
        <v>305</v>
      </c>
      <c r="E1948" t="s">
        <v>306</v>
      </c>
      <c r="F1948" t="s">
        <v>78</v>
      </c>
      <c r="G1948" s="1" t="str">
        <f t="shared" si="180"/>
        <v>cl-cs_ReservaTecnicaFinancieraMiembro</v>
      </c>
      <c r="H1948" t="str">
        <f t="shared" si="183"/>
        <v>cl-cs</v>
      </c>
      <c r="I1948" t="str">
        <f t="shared" si="184"/>
        <v>ReservaTecnicaFinancieraMiembro</v>
      </c>
      <c r="J1948" t="str">
        <f t="shared" si="181"/>
        <v>concepto</v>
      </c>
      <c r="K1948" t="str">
        <f t="shared" si="182"/>
        <v>abstract</v>
      </c>
      <c r="L1948" t="str">
        <f t="shared" si="185"/>
        <v>insert into dbax_defi_conc (pref_conc, codi_conc, tipo_conc, tipo_peri, tipo_valo, tipo_cuen) values ('cl-cs','ReservaTecnicaFinancieraMiembro','concepto','duration','nonnum:domainItemType','abstract')</v>
      </c>
    </row>
    <row r="1949" spans="1:12" x14ac:dyDescent="0.25">
      <c r="A1949" t="s">
        <v>1812</v>
      </c>
      <c r="B1949" t="s">
        <v>303</v>
      </c>
      <c r="C1949" t="s">
        <v>304</v>
      </c>
      <c r="D1949" t="s">
        <v>305</v>
      </c>
      <c r="E1949" t="s">
        <v>306</v>
      </c>
      <c r="F1949" t="s">
        <v>78</v>
      </c>
      <c r="G1949" s="1" t="str">
        <f t="shared" si="180"/>
        <v>cl-cs_ReservaTecnicaSISMiembro</v>
      </c>
      <c r="H1949" t="str">
        <f t="shared" si="183"/>
        <v>cl-cs</v>
      </c>
      <c r="I1949" t="str">
        <f t="shared" si="184"/>
        <v>ReservaTecnicaSISMiembro</v>
      </c>
      <c r="J1949" t="str">
        <f t="shared" si="181"/>
        <v>concepto</v>
      </c>
      <c r="K1949" t="str">
        <f t="shared" si="182"/>
        <v>abstract</v>
      </c>
      <c r="L1949" t="str">
        <f t="shared" si="185"/>
        <v>insert into dbax_defi_conc (pref_conc, codi_conc, tipo_conc, tipo_peri, tipo_valo, tipo_cuen) values ('cl-cs','ReservaTecnicaSISMiembro','concepto','duration','nonnum:domainItemType','abstract')</v>
      </c>
    </row>
    <row r="1950" spans="1:12" x14ac:dyDescent="0.25">
      <c r="A1950" t="s">
        <v>1813</v>
      </c>
      <c r="B1950" t="s">
        <v>303</v>
      </c>
      <c r="C1950" t="s">
        <v>304</v>
      </c>
      <c r="D1950" t="s">
        <v>305</v>
      </c>
      <c r="E1950" t="s">
        <v>306</v>
      </c>
      <c r="F1950" t="s">
        <v>78</v>
      </c>
      <c r="G1950" s="1" t="str">
        <f t="shared" si="180"/>
        <v>cl-cs_ReservaTotalCompañiaSISMiembro</v>
      </c>
      <c r="H1950" t="str">
        <f t="shared" si="183"/>
        <v>cl-cs</v>
      </c>
      <c r="I1950" t="str">
        <f t="shared" si="184"/>
        <v>ReservaTotalCompañiaSISMiembro</v>
      </c>
      <c r="J1950" t="str">
        <f t="shared" si="181"/>
        <v>concepto</v>
      </c>
      <c r="K1950" t="str">
        <f t="shared" si="182"/>
        <v>abstract</v>
      </c>
      <c r="L1950" t="str">
        <f t="shared" si="185"/>
        <v>insert into dbax_defi_conc (pref_conc, codi_conc, tipo_conc, tipo_peri, tipo_valo, tipo_cuen) values ('cl-cs','ReservaTotalCompañiaSISMiembro','concepto','duration','nonnum:domainItemType','abstract')</v>
      </c>
    </row>
    <row r="1951" spans="1:12" x14ac:dyDescent="0.25">
      <c r="A1951" t="s">
        <v>1814</v>
      </c>
      <c r="B1951" t="s">
        <v>303</v>
      </c>
      <c r="C1951" t="s">
        <v>392</v>
      </c>
      <c r="D1951" t="s">
        <v>490</v>
      </c>
      <c r="E1951" t="s">
        <v>349</v>
      </c>
      <c r="F1951" t="s">
        <v>78</v>
      </c>
      <c r="G1951" s="1" t="str">
        <f t="shared" si="180"/>
        <v>cl-cs_ReservaTotalMinimaInvalidez</v>
      </c>
      <c r="H1951" t="str">
        <f t="shared" si="183"/>
        <v>cl-cs</v>
      </c>
      <c r="I1951" t="str">
        <f t="shared" si="184"/>
        <v>ReservaTotalMinimaInvalidez</v>
      </c>
      <c r="J1951" t="str">
        <f t="shared" si="181"/>
        <v>concepto</v>
      </c>
      <c r="K1951" t="str">
        <f t="shared" si="182"/>
        <v/>
      </c>
      <c r="L1951" t="str">
        <f t="shared" si="185"/>
        <v>insert into dbax_defi_conc (pref_conc, codi_conc, tipo_conc, tipo_peri, tipo_valo, tipo_cuen) values ('cl-cs','ReservaTotalMinimaInvalidez','concepto','instant','xbrli:decimalItemType','')</v>
      </c>
    </row>
    <row r="1952" spans="1:12" x14ac:dyDescent="0.25">
      <c r="A1952" t="s">
        <v>674</v>
      </c>
      <c r="B1952" t="s">
        <v>303</v>
      </c>
      <c r="C1952" t="s">
        <v>392</v>
      </c>
      <c r="D1952" t="s">
        <v>310</v>
      </c>
      <c r="E1952" t="s">
        <v>315</v>
      </c>
      <c r="F1952" t="s">
        <v>78</v>
      </c>
      <c r="G1952" s="1" t="str">
        <f t="shared" si="180"/>
        <v>cl-cs_ReservaValorDelFondo</v>
      </c>
      <c r="H1952" t="str">
        <f t="shared" si="183"/>
        <v>cl-cs</v>
      </c>
      <c r="I1952" t="str">
        <f t="shared" si="184"/>
        <v>ReservaValorDelFondo</v>
      </c>
      <c r="J1952" t="str">
        <f t="shared" si="181"/>
        <v>concepto</v>
      </c>
      <c r="K1952" t="str">
        <f t="shared" si="182"/>
        <v>credit</v>
      </c>
      <c r="L1952" t="str">
        <f t="shared" si="185"/>
        <v>insert into dbax_defi_conc (pref_conc, codi_conc, tipo_conc, tipo_peri, tipo_valo, tipo_cuen) values ('cl-cs','ReservaValorDelFondo','concepto','instant','xbrli:monetaryItemType','credit')</v>
      </c>
    </row>
    <row r="1953" spans="1:12" x14ac:dyDescent="0.25">
      <c r="A1953" t="s">
        <v>1815</v>
      </c>
      <c r="B1953" t="s">
        <v>303</v>
      </c>
      <c r="C1953" t="s">
        <v>304</v>
      </c>
      <c r="D1953" t="s">
        <v>305</v>
      </c>
      <c r="E1953" t="s">
        <v>306</v>
      </c>
      <c r="F1953" t="s">
        <v>78</v>
      </c>
      <c r="G1953" s="1" t="str">
        <f t="shared" si="180"/>
        <v>cl-cs_ReservaValorDelFondoMiembro</v>
      </c>
      <c r="H1953" t="str">
        <f t="shared" si="183"/>
        <v>cl-cs</v>
      </c>
      <c r="I1953" t="str">
        <f t="shared" si="184"/>
        <v>ReservaValorDelFondoMiembro</v>
      </c>
      <c r="J1953" t="str">
        <f t="shared" si="181"/>
        <v>concepto</v>
      </c>
      <c r="K1953" t="str">
        <f t="shared" si="182"/>
        <v>abstract</v>
      </c>
      <c r="L1953" t="str">
        <f t="shared" si="185"/>
        <v>insert into dbax_defi_conc (pref_conc, codi_conc, tipo_conc, tipo_peri, tipo_valo, tipo_cuen) values ('cl-cs','ReservaValorDelFondoMiembro','concepto','duration','nonnum:domainItemType','abstract')</v>
      </c>
    </row>
    <row r="1954" spans="1:12" x14ac:dyDescent="0.25">
      <c r="A1954" t="s">
        <v>1816</v>
      </c>
      <c r="B1954" t="s">
        <v>303</v>
      </c>
      <c r="C1954" t="s">
        <v>304</v>
      </c>
      <c r="D1954" t="s">
        <v>305</v>
      </c>
      <c r="E1954" t="s">
        <v>306</v>
      </c>
      <c r="F1954" t="s">
        <v>78</v>
      </c>
      <c r="G1954" s="1" t="str">
        <f t="shared" si="180"/>
        <v>cl-cs_ReservaValorDelFondoOtrosSegurosVidaCUICiaAsumeRiesgoValorPolizaMiembro</v>
      </c>
      <c r="H1954" t="str">
        <f t="shared" si="183"/>
        <v>cl-cs</v>
      </c>
      <c r="I1954" t="str">
        <f t="shared" si="184"/>
        <v>ReservaValorDelFondoOtrosSegurosVidaCUICiaAsumeRiesgoValorPolizaMiembro</v>
      </c>
      <c r="J1954" t="str">
        <f t="shared" si="181"/>
        <v>concepto</v>
      </c>
      <c r="K1954" t="str">
        <f t="shared" si="182"/>
        <v>abstract</v>
      </c>
      <c r="L1954" t="str">
        <f t="shared" si="185"/>
        <v>insert into dbax_defi_conc (pref_conc, codi_conc, tipo_conc, tipo_peri, tipo_valo, tipo_cuen) values ('cl-cs','ReservaValorDelFondoOtrosSegurosVidaCUICiaAsumeRiesgoValorPolizaMiembro','concepto','duration','nonnum:domainItemType','abstract')</v>
      </c>
    </row>
    <row r="1955" spans="1:12" x14ac:dyDescent="0.25">
      <c r="A1955" t="s">
        <v>1817</v>
      </c>
      <c r="B1955" t="s">
        <v>303</v>
      </c>
      <c r="C1955" t="s">
        <v>304</v>
      </c>
      <c r="D1955" t="s">
        <v>317</v>
      </c>
      <c r="E1955" t="s">
        <v>306</v>
      </c>
      <c r="F1955" t="s">
        <v>78</v>
      </c>
      <c r="G1955" s="1" t="str">
        <f t="shared" si="180"/>
        <v>cl-cs_ReservaValorDelFondoPartidas</v>
      </c>
      <c r="H1955" t="str">
        <f t="shared" si="183"/>
        <v>cl-cs</v>
      </c>
      <c r="I1955" t="str">
        <f t="shared" si="184"/>
        <v>ReservaValorDelFondoPartidas</v>
      </c>
      <c r="J1955" t="str">
        <f t="shared" si="181"/>
        <v>concepto</v>
      </c>
      <c r="K1955" t="str">
        <f t="shared" si="182"/>
        <v>abstract</v>
      </c>
      <c r="L1955" t="str">
        <f t="shared" si="185"/>
        <v>insert into dbax_defi_conc (pref_conc, codi_conc, tipo_conc, tipo_peri, tipo_valo, tipo_cuen) values ('cl-cs','ReservaValorDelFondoPartidas','concepto','duration','xbrli:stringItemType','abstract')</v>
      </c>
    </row>
    <row r="1956" spans="1:12" x14ac:dyDescent="0.25">
      <c r="A1956" t="s">
        <v>1818</v>
      </c>
      <c r="B1956" t="s">
        <v>303</v>
      </c>
      <c r="C1956" t="s">
        <v>304</v>
      </c>
      <c r="D1956" t="s">
        <v>305</v>
      </c>
      <c r="E1956" t="s">
        <v>306</v>
      </c>
      <c r="F1956" t="s">
        <v>78</v>
      </c>
      <c r="G1956" s="1" t="str">
        <f t="shared" si="180"/>
        <v>cl-cs_ReservaValorDelFondoSegurosVidaAPVAseguradoAsumeRiesgoValorPolizaMiembro</v>
      </c>
      <c r="H1956" t="str">
        <f t="shared" si="183"/>
        <v>cl-cs</v>
      </c>
      <c r="I1956" t="str">
        <f t="shared" si="184"/>
        <v>ReservaValorDelFondoSegurosVidaAPVAseguradoAsumeRiesgoValorPolizaMiembro</v>
      </c>
      <c r="J1956" t="str">
        <f t="shared" si="181"/>
        <v>concepto</v>
      </c>
      <c r="K1956" t="str">
        <f t="shared" si="182"/>
        <v>abstract</v>
      </c>
      <c r="L1956" t="str">
        <f t="shared" si="185"/>
        <v>insert into dbax_defi_conc (pref_conc, codi_conc, tipo_conc, tipo_peri, tipo_valo, tipo_cuen) values ('cl-cs','ReservaValorDelFondoSegurosVidaAPVAseguradoAsumeRiesgoValorPolizaMiembro','concepto','duration','nonnum:domainItemType','abstract')</v>
      </c>
    </row>
    <row r="1957" spans="1:12" x14ac:dyDescent="0.25">
      <c r="A1957" t="s">
        <v>1819</v>
      </c>
      <c r="B1957" t="s">
        <v>303</v>
      </c>
      <c r="C1957" t="s">
        <v>304</v>
      </c>
      <c r="D1957" t="s">
        <v>305</v>
      </c>
      <c r="E1957" t="s">
        <v>306</v>
      </c>
      <c r="F1957" t="s">
        <v>78</v>
      </c>
      <c r="G1957" s="1" t="str">
        <f t="shared" si="180"/>
        <v>cl-cs_ReservaValorDelFondoSegurosVidaAPVCiaAsumeRiesgoValorPolizaMiembro</v>
      </c>
      <c r="H1957" t="str">
        <f t="shared" si="183"/>
        <v>cl-cs</v>
      </c>
      <c r="I1957" t="str">
        <f t="shared" si="184"/>
        <v>ReservaValorDelFondoSegurosVidaAPVCiaAsumeRiesgoValorPolizaMiembro</v>
      </c>
      <c r="J1957" t="str">
        <f t="shared" si="181"/>
        <v>concepto</v>
      </c>
      <c r="K1957" t="str">
        <f t="shared" si="182"/>
        <v>abstract</v>
      </c>
      <c r="L1957" t="str">
        <f t="shared" si="185"/>
        <v>insert into dbax_defi_conc (pref_conc, codi_conc, tipo_conc, tipo_peri, tipo_valo, tipo_cuen) values ('cl-cs','ReservaValorDelFondoSegurosVidaAPVCiaAsumeRiesgoValorPolizaMiembro','concepto','duration','nonnum:domainItemType','abstract')</v>
      </c>
    </row>
    <row r="1958" spans="1:12" x14ac:dyDescent="0.25">
      <c r="A1958" t="s">
        <v>1820</v>
      </c>
      <c r="B1958" t="s">
        <v>303</v>
      </c>
      <c r="C1958" t="s">
        <v>304</v>
      </c>
      <c r="D1958" t="s">
        <v>317</v>
      </c>
      <c r="E1958" t="s">
        <v>306</v>
      </c>
      <c r="F1958" t="s">
        <v>78</v>
      </c>
      <c r="G1958" s="1" t="str">
        <f t="shared" si="180"/>
        <v>cl-cs_ReservaValorDelFondoSinopsis</v>
      </c>
      <c r="H1958" t="str">
        <f t="shared" si="183"/>
        <v>cl-cs</v>
      </c>
      <c r="I1958" t="str">
        <f t="shared" si="184"/>
        <v>ReservaValorDelFondoSinopsis</v>
      </c>
      <c r="J1958" t="str">
        <f t="shared" si="181"/>
        <v>concepto</v>
      </c>
      <c r="K1958" t="str">
        <f t="shared" si="182"/>
        <v>abstract</v>
      </c>
      <c r="L1958" t="str">
        <f t="shared" si="185"/>
        <v>insert into dbax_defi_conc (pref_conc, codi_conc, tipo_conc, tipo_peri, tipo_valo, tipo_cuen) values ('cl-cs','ReservaValorDelFondoSinopsis','concepto','duration','xbrli:stringItemType','abstract')</v>
      </c>
    </row>
    <row r="1959" spans="1:12" x14ac:dyDescent="0.25">
      <c r="A1959" t="s">
        <v>1821</v>
      </c>
      <c r="B1959" t="s">
        <v>324</v>
      </c>
      <c r="C1959" t="s">
        <v>304</v>
      </c>
      <c r="D1959" t="s">
        <v>317</v>
      </c>
      <c r="E1959" t="s">
        <v>306</v>
      </c>
      <c r="F1959" t="s">
        <v>78</v>
      </c>
      <c r="G1959" s="1" t="str">
        <f t="shared" si="180"/>
        <v>cl-cs_ReservaValorDelFondoTabla</v>
      </c>
      <c r="H1959" t="str">
        <f t="shared" si="183"/>
        <v>cl-cs</v>
      </c>
      <c r="I1959" t="str">
        <f t="shared" si="184"/>
        <v>ReservaValorDelFondoTabla</v>
      </c>
      <c r="J1959" t="str">
        <f t="shared" si="181"/>
        <v>hipercubo</v>
      </c>
      <c r="K1959" t="str">
        <f t="shared" si="182"/>
        <v>abstract</v>
      </c>
      <c r="L1959" t="str">
        <f t="shared" si="185"/>
        <v>insert into dbax_defi_conc (pref_conc, codi_conc, tipo_conc, tipo_peri, tipo_valo, tipo_cuen) values ('cl-cs','ReservaValorDelFondoTabla','hipercubo','duration','xbrli:stringItemType','abstract')</v>
      </c>
    </row>
    <row r="1960" spans="1:12" x14ac:dyDescent="0.25">
      <c r="A1960" t="s">
        <v>1822</v>
      </c>
      <c r="B1960" t="s">
        <v>303</v>
      </c>
      <c r="C1960" t="s">
        <v>304</v>
      </c>
      <c r="D1960" t="s">
        <v>305</v>
      </c>
      <c r="E1960" t="s">
        <v>306</v>
      </c>
      <c r="F1960" t="s">
        <v>78</v>
      </c>
      <c r="G1960" s="1" t="str">
        <f t="shared" si="180"/>
        <v>cl-cs_ReservaValorFondoOtrosSegurosVidaCUIAseguradoAsumeRiesgoValorPolizaMiembro</v>
      </c>
      <c r="H1960" t="str">
        <f t="shared" si="183"/>
        <v>cl-cs</v>
      </c>
      <c r="I1960" t="str">
        <f t="shared" si="184"/>
        <v>ReservaValorFondoOtrosSegurosVidaCUIAseguradoAsumeRiesgoValorPolizaMiembro</v>
      </c>
      <c r="J1960" t="str">
        <f t="shared" si="181"/>
        <v>concepto</v>
      </c>
      <c r="K1960" t="str">
        <f t="shared" si="182"/>
        <v>abstract</v>
      </c>
      <c r="L1960" t="str">
        <f t="shared" si="185"/>
        <v>insert into dbax_defi_conc (pref_conc, codi_conc, tipo_conc, tipo_peri, tipo_valo, tipo_cuen) values ('cl-cs','ReservaValorFondoOtrosSegurosVidaCUIAseguradoAsumeRiesgoValorPolizaMiembro','concepto','duration','nonnum:domainItemType','abstract')</v>
      </c>
    </row>
    <row r="1961" spans="1:12" x14ac:dyDescent="0.25">
      <c r="A1961" t="s">
        <v>1823</v>
      </c>
      <c r="B1961" t="s">
        <v>303</v>
      </c>
      <c r="C1961" t="s">
        <v>304</v>
      </c>
      <c r="D1961" t="s">
        <v>310</v>
      </c>
      <c r="E1961" t="s">
        <v>349</v>
      </c>
      <c r="F1961" t="s">
        <v>78</v>
      </c>
      <c r="G1961" s="1" t="str">
        <f t="shared" si="180"/>
        <v>cl-cs_RTF200420062006</v>
      </c>
      <c r="H1961" t="str">
        <f t="shared" si="183"/>
        <v>cl-cs</v>
      </c>
      <c r="I1961" t="str">
        <f t="shared" si="184"/>
        <v>RTF200420062006</v>
      </c>
      <c r="J1961" t="str">
        <f t="shared" si="181"/>
        <v>concepto</v>
      </c>
      <c r="K1961" t="str">
        <f t="shared" si="182"/>
        <v/>
      </c>
      <c r="L1961" t="str">
        <f t="shared" si="185"/>
        <v>insert into dbax_defi_conc (pref_conc, codi_conc, tipo_conc, tipo_peri, tipo_valo, tipo_cuen) values ('cl-cs','RTF200420062006','concepto','duration','xbrli:monetaryItemType','')</v>
      </c>
    </row>
    <row r="1962" spans="1:12" x14ac:dyDescent="0.25">
      <c r="A1962" t="s">
        <v>1824</v>
      </c>
      <c r="B1962" t="s">
        <v>303</v>
      </c>
      <c r="C1962" t="s">
        <v>304</v>
      </c>
      <c r="D1962" t="s">
        <v>310</v>
      </c>
      <c r="E1962" t="s">
        <v>349</v>
      </c>
      <c r="F1962" t="s">
        <v>78</v>
      </c>
      <c r="G1962" s="1" t="str">
        <f t="shared" si="180"/>
        <v>cl-cs_RTF20048585</v>
      </c>
      <c r="H1962" t="str">
        <f t="shared" si="183"/>
        <v>cl-cs</v>
      </c>
      <c r="I1962" t="str">
        <f t="shared" si="184"/>
        <v>RTF20048585</v>
      </c>
      <c r="J1962" t="str">
        <f t="shared" si="181"/>
        <v>concepto</v>
      </c>
      <c r="K1962" t="str">
        <f t="shared" si="182"/>
        <v/>
      </c>
      <c r="L1962" t="str">
        <f t="shared" si="185"/>
        <v>insert into dbax_defi_conc (pref_conc, codi_conc, tipo_conc, tipo_peri, tipo_valo, tipo_cuen) values ('cl-cs','RTF20048585','concepto','duration','xbrli:monetaryItemType','')</v>
      </c>
    </row>
    <row r="1963" spans="1:12" x14ac:dyDescent="0.25">
      <c r="A1963" t="s">
        <v>1825</v>
      </c>
      <c r="B1963" t="s">
        <v>303</v>
      </c>
      <c r="C1963" t="s">
        <v>304</v>
      </c>
      <c r="D1963" t="s">
        <v>310</v>
      </c>
      <c r="E1963" t="s">
        <v>349</v>
      </c>
      <c r="F1963" t="s">
        <v>78</v>
      </c>
      <c r="G1963" s="1" t="str">
        <f t="shared" si="180"/>
        <v>cl-cs_RTF200920062006</v>
      </c>
      <c r="H1963" t="str">
        <f t="shared" si="183"/>
        <v>cl-cs</v>
      </c>
      <c r="I1963" t="str">
        <f t="shared" si="184"/>
        <v>RTF200920062006</v>
      </c>
      <c r="J1963" t="str">
        <f t="shared" si="181"/>
        <v>concepto</v>
      </c>
      <c r="K1963" t="str">
        <f t="shared" si="182"/>
        <v/>
      </c>
      <c r="L1963" t="str">
        <f t="shared" si="185"/>
        <v>insert into dbax_defi_conc (pref_conc, codi_conc, tipo_conc, tipo_peri, tipo_valo, tipo_cuen) values ('cl-cs','RTF200920062006','concepto','duration','xbrli:monetaryItemType','')</v>
      </c>
    </row>
    <row r="1964" spans="1:12" x14ac:dyDescent="0.25">
      <c r="A1964" t="s">
        <v>1826</v>
      </c>
      <c r="B1964" t="s">
        <v>303</v>
      </c>
      <c r="C1964" t="s">
        <v>304</v>
      </c>
      <c r="D1964" t="s">
        <v>310</v>
      </c>
      <c r="E1964" t="s">
        <v>349</v>
      </c>
      <c r="F1964" t="s">
        <v>78</v>
      </c>
      <c r="G1964" s="1" t="str">
        <f t="shared" si="180"/>
        <v>cl-cs_RTF858585</v>
      </c>
      <c r="H1964" t="str">
        <f t="shared" si="183"/>
        <v>cl-cs</v>
      </c>
      <c r="I1964" t="str">
        <f t="shared" si="184"/>
        <v>RTF858585</v>
      </c>
      <c r="J1964" t="str">
        <f t="shared" si="181"/>
        <v>concepto</v>
      </c>
      <c r="K1964" t="str">
        <f t="shared" si="182"/>
        <v/>
      </c>
      <c r="L1964" t="str">
        <f t="shared" si="185"/>
        <v>insert into dbax_defi_conc (pref_conc, codi_conc, tipo_conc, tipo_peri, tipo_valo, tipo_cuen) values ('cl-cs','RTF858585','concepto','duration','xbrli:monetaryItemType','')</v>
      </c>
    </row>
    <row r="1965" spans="1:12" x14ac:dyDescent="0.25">
      <c r="A1965" t="s">
        <v>1827</v>
      </c>
      <c r="B1965" t="s">
        <v>303</v>
      </c>
      <c r="C1965" t="s">
        <v>304</v>
      </c>
      <c r="D1965" t="s">
        <v>310</v>
      </c>
      <c r="E1965" t="s">
        <v>349</v>
      </c>
      <c r="F1965" t="s">
        <v>78</v>
      </c>
      <c r="G1965" s="1" t="str">
        <f t="shared" si="180"/>
        <v>cl-cs_RTFs200420062006</v>
      </c>
      <c r="H1965" t="str">
        <f t="shared" si="183"/>
        <v>cl-cs</v>
      </c>
      <c r="I1965" t="str">
        <f t="shared" si="184"/>
        <v>RTFs200420062006</v>
      </c>
      <c r="J1965" t="str">
        <f t="shared" si="181"/>
        <v>concepto</v>
      </c>
      <c r="K1965" t="str">
        <f t="shared" si="182"/>
        <v/>
      </c>
      <c r="L1965" t="str">
        <f t="shared" si="185"/>
        <v>insert into dbax_defi_conc (pref_conc, codi_conc, tipo_conc, tipo_peri, tipo_valo, tipo_cuen) values ('cl-cs','RTFs200420062006','concepto','duration','xbrli:monetaryItemType','')</v>
      </c>
    </row>
    <row r="1966" spans="1:12" x14ac:dyDescent="0.25">
      <c r="A1966" t="s">
        <v>1828</v>
      </c>
      <c r="B1966" t="s">
        <v>303</v>
      </c>
      <c r="C1966" t="s">
        <v>304</v>
      </c>
      <c r="D1966" t="s">
        <v>310</v>
      </c>
      <c r="E1966" t="s">
        <v>349</v>
      </c>
      <c r="F1966" t="s">
        <v>78</v>
      </c>
      <c r="G1966" s="1" t="str">
        <f t="shared" si="180"/>
        <v>cl-cs_RTFs20048585</v>
      </c>
      <c r="H1966" t="str">
        <f t="shared" si="183"/>
        <v>cl-cs</v>
      </c>
      <c r="I1966" t="str">
        <f t="shared" si="184"/>
        <v>RTFs20048585</v>
      </c>
      <c r="J1966" t="str">
        <f t="shared" si="181"/>
        <v>concepto</v>
      </c>
      <c r="K1966" t="str">
        <f t="shared" si="182"/>
        <v/>
      </c>
      <c r="L1966" t="str">
        <f t="shared" si="185"/>
        <v>insert into dbax_defi_conc (pref_conc, codi_conc, tipo_conc, tipo_peri, tipo_valo, tipo_cuen) values ('cl-cs','RTFs20048585','concepto','duration','xbrli:monetaryItemType','')</v>
      </c>
    </row>
    <row r="1967" spans="1:12" x14ac:dyDescent="0.25">
      <c r="A1967" t="s">
        <v>1577</v>
      </c>
      <c r="B1967" t="s">
        <v>303</v>
      </c>
      <c r="C1967" t="s">
        <v>304</v>
      </c>
      <c r="D1967" t="s">
        <v>490</v>
      </c>
      <c r="E1967" t="s">
        <v>349</v>
      </c>
      <c r="F1967" t="s">
        <v>78</v>
      </c>
      <c r="G1967" s="1" t="str">
        <f t="shared" si="180"/>
        <v>cl-cs_SiniestrosSOAPAceptados</v>
      </c>
      <c r="H1967" t="str">
        <f t="shared" si="183"/>
        <v>cl-cs</v>
      </c>
      <c r="I1967" t="str">
        <f t="shared" si="184"/>
        <v>SiniestrosSOAPAceptados</v>
      </c>
      <c r="J1967" t="str">
        <f t="shared" si="181"/>
        <v>concepto</v>
      </c>
      <c r="K1967" t="str">
        <f t="shared" si="182"/>
        <v/>
      </c>
      <c r="L1967" t="str">
        <f t="shared" si="185"/>
        <v>insert into dbax_defi_conc (pref_conc, codi_conc, tipo_conc, tipo_peri, tipo_valo, tipo_cuen) values ('cl-cs','SiniestrosSOAPAceptados','concepto','duration','xbrli:decimalItemType','')</v>
      </c>
    </row>
    <row r="1968" spans="1:12" x14ac:dyDescent="0.25">
      <c r="A1968" t="s">
        <v>1578</v>
      </c>
      <c r="B1968" t="s">
        <v>303</v>
      </c>
      <c r="C1968" t="s">
        <v>304</v>
      </c>
      <c r="D1968" t="s">
        <v>490</v>
      </c>
      <c r="E1968" t="s">
        <v>349</v>
      </c>
      <c r="F1968" t="s">
        <v>78</v>
      </c>
      <c r="G1968" s="1" t="str">
        <f t="shared" si="180"/>
        <v>cl-cs_SiniestrosSOAPDenunciados</v>
      </c>
      <c r="H1968" t="str">
        <f t="shared" si="183"/>
        <v>cl-cs</v>
      </c>
      <c r="I1968" t="str">
        <f t="shared" si="184"/>
        <v>SiniestrosSOAPDenunciados</v>
      </c>
      <c r="J1968" t="str">
        <f t="shared" si="181"/>
        <v>concepto</v>
      </c>
      <c r="K1968" t="str">
        <f t="shared" si="182"/>
        <v/>
      </c>
      <c r="L1968" t="str">
        <f t="shared" si="185"/>
        <v>insert into dbax_defi_conc (pref_conc, codi_conc, tipo_conc, tipo_peri, tipo_valo, tipo_cuen) values ('cl-cs','SiniestrosSOAPDenunciados','concepto','duration','xbrli:decimalItemType','')</v>
      </c>
    </row>
    <row r="1969" spans="1:12" x14ac:dyDescent="0.25">
      <c r="A1969" t="s">
        <v>1579</v>
      </c>
      <c r="B1969" t="s">
        <v>303</v>
      </c>
      <c r="C1969" t="s">
        <v>304</v>
      </c>
      <c r="D1969" t="s">
        <v>490</v>
      </c>
      <c r="E1969" t="s">
        <v>349</v>
      </c>
      <c r="F1969" t="s">
        <v>78</v>
      </c>
      <c r="G1969" s="1" t="str">
        <f t="shared" si="180"/>
        <v>cl-cs_SiniestrosSOAPEnRevision</v>
      </c>
      <c r="H1969" t="str">
        <f t="shared" si="183"/>
        <v>cl-cs</v>
      </c>
      <c r="I1969" t="str">
        <f t="shared" si="184"/>
        <v>SiniestrosSOAPEnRevision</v>
      </c>
      <c r="J1969" t="str">
        <f t="shared" si="181"/>
        <v>concepto</v>
      </c>
      <c r="K1969" t="str">
        <f t="shared" si="182"/>
        <v/>
      </c>
      <c r="L1969" t="str">
        <f t="shared" si="185"/>
        <v>insert into dbax_defi_conc (pref_conc, codi_conc, tipo_conc, tipo_peri, tipo_valo, tipo_cuen) values ('cl-cs','SiniestrosSOAPEnRevision','concepto','duration','xbrli:decimalItemType','')</v>
      </c>
    </row>
    <row r="1970" spans="1:12" x14ac:dyDescent="0.25">
      <c r="A1970" t="s">
        <v>1580</v>
      </c>
      <c r="B1970" t="s">
        <v>303</v>
      </c>
      <c r="C1970" t="s">
        <v>304</v>
      </c>
      <c r="D1970" t="s">
        <v>490</v>
      </c>
      <c r="E1970" t="s">
        <v>349</v>
      </c>
      <c r="F1970" t="s">
        <v>78</v>
      </c>
      <c r="G1970" s="1" t="str">
        <f t="shared" si="180"/>
        <v>cl-cs_SiniestrosSOAPPagados</v>
      </c>
      <c r="H1970" t="str">
        <f t="shared" si="183"/>
        <v>cl-cs</v>
      </c>
      <c r="I1970" t="str">
        <f t="shared" si="184"/>
        <v>SiniestrosSOAPPagados</v>
      </c>
      <c r="J1970" t="str">
        <f t="shared" si="181"/>
        <v>concepto</v>
      </c>
      <c r="K1970" t="str">
        <f t="shared" si="182"/>
        <v/>
      </c>
      <c r="L1970" t="str">
        <f t="shared" si="185"/>
        <v>insert into dbax_defi_conc (pref_conc, codi_conc, tipo_conc, tipo_peri, tipo_valo, tipo_cuen) values ('cl-cs','SiniestrosSOAPPagados','concepto','duration','xbrli:decimalItemType','')</v>
      </c>
    </row>
    <row r="1971" spans="1:12" x14ac:dyDescent="0.25">
      <c r="A1971" t="s">
        <v>1581</v>
      </c>
      <c r="B1971" t="s">
        <v>303</v>
      </c>
      <c r="C1971" t="s">
        <v>304</v>
      </c>
      <c r="D1971" t="s">
        <v>310</v>
      </c>
      <c r="E1971" t="s">
        <v>349</v>
      </c>
      <c r="F1971" t="s">
        <v>78</v>
      </c>
      <c r="G1971" s="1" t="str">
        <f t="shared" si="180"/>
        <v>cl-cs_SiniestrosSOAPPagadosDirectos</v>
      </c>
      <c r="H1971" t="str">
        <f t="shared" si="183"/>
        <v>cl-cs</v>
      </c>
      <c r="I1971" t="str">
        <f t="shared" si="184"/>
        <v>SiniestrosSOAPPagadosDirectos</v>
      </c>
      <c r="J1971" t="str">
        <f t="shared" si="181"/>
        <v>concepto</v>
      </c>
      <c r="K1971" t="str">
        <f t="shared" si="182"/>
        <v/>
      </c>
      <c r="L1971" t="str">
        <f t="shared" si="185"/>
        <v>insert into dbax_defi_conc (pref_conc, codi_conc, tipo_conc, tipo_peri, tipo_valo, tipo_cuen) values ('cl-cs','SiniestrosSOAPPagadosDirectos','concepto','duration','xbrli:monetaryItemType','')</v>
      </c>
    </row>
    <row r="1972" spans="1:12" x14ac:dyDescent="0.25">
      <c r="A1972" t="s">
        <v>1582</v>
      </c>
      <c r="B1972" t="s">
        <v>303</v>
      </c>
      <c r="C1972" t="s">
        <v>304</v>
      </c>
      <c r="D1972" t="s">
        <v>317</v>
      </c>
      <c r="E1972" t="s">
        <v>306</v>
      </c>
      <c r="F1972" t="s">
        <v>78</v>
      </c>
      <c r="G1972" s="1" t="str">
        <f t="shared" si="180"/>
        <v>cl-cs_SiniestrosSOAPPagadosDirectosReferidoASiniestrosDenunciadosEnRevisionOAceptadosSinopsis</v>
      </c>
      <c r="H1972" t="str">
        <f t="shared" si="183"/>
        <v>cl-cs</v>
      </c>
      <c r="I1972" t="str">
        <f t="shared" si="184"/>
        <v>SiniestrosSOAPPagadosDirectosReferidoASiniestrosDenunciadosEnRevisionOAceptadosSinopsis</v>
      </c>
      <c r="J1972" t="str">
        <f t="shared" si="181"/>
        <v>concepto</v>
      </c>
      <c r="K1972" t="str">
        <f t="shared" si="182"/>
        <v>abstract</v>
      </c>
      <c r="L1972" t="str">
        <f t="shared" si="185"/>
        <v>insert into dbax_defi_conc (pref_conc, codi_conc, tipo_conc, tipo_peri, tipo_valo, tipo_cuen) values ('cl-cs','SiniestrosSOAPPagadosDirectosReferidoASiniestrosDenunciadosEnRevisionOAceptadosSinopsis','concepto','duration','xbrli:stringItemType','abstract')</v>
      </c>
    </row>
    <row r="1973" spans="1:12" x14ac:dyDescent="0.25">
      <c r="A1973" t="s">
        <v>1583</v>
      </c>
      <c r="B1973" t="s">
        <v>303</v>
      </c>
      <c r="C1973" t="s">
        <v>304</v>
      </c>
      <c r="D1973" t="s">
        <v>490</v>
      </c>
      <c r="E1973" t="s">
        <v>349</v>
      </c>
      <c r="F1973" t="s">
        <v>78</v>
      </c>
      <c r="G1973" s="1" t="str">
        <f t="shared" si="180"/>
        <v>cl-cs_SiniestrosSOAPPagadosOPorPagar</v>
      </c>
      <c r="H1973" t="str">
        <f t="shared" si="183"/>
        <v>cl-cs</v>
      </c>
      <c r="I1973" t="str">
        <f t="shared" si="184"/>
        <v>SiniestrosSOAPPagadosOPorPagar</v>
      </c>
      <c r="J1973" t="str">
        <f t="shared" si="181"/>
        <v>concepto</v>
      </c>
      <c r="K1973" t="str">
        <f t="shared" si="182"/>
        <v/>
      </c>
      <c r="L1973" t="str">
        <f t="shared" si="185"/>
        <v>insert into dbax_defi_conc (pref_conc, codi_conc, tipo_conc, tipo_peri, tipo_valo, tipo_cuen) values ('cl-cs','SiniestrosSOAPPagadosOPorPagar','concepto','duration','xbrli:decimalItemType','')</v>
      </c>
    </row>
    <row r="1974" spans="1:12" x14ac:dyDescent="0.25">
      <c r="A1974" t="s">
        <v>1584</v>
      </c>
      <c r="B1974" t="s">
        <v>303</v>
      </c>
      <c r="C1974" t="s">
        <v>304</v>
      </c>
      <c r="D1974" t="s">
        <v>490</v>
      </c>
      <c r="E1974" t="s">
        <v>349</v>
      </c>
      <c r="F1974" t="s">
        <v>78</v>
      </c>
      <c r="G1974" s="1" t="str">
        <f t="shared" si="180"/>
        <v>cl-cs_SiniestrosSOAPParcialmentePagados</v>
      </c>
      <c r="H1974" t="str">
        <f t="shared" si="183"/>
        <v>cl-cs</v>
      </c>
      <c r="I1974" t="str">
        <f t="shared" si="184"/>
        <v>SiniestrosSOAPParcialmentePagados</v>
      </c>
      <c r="J1974" t="str">
        <f t="shared" si="181"/>
        <v>concepto</v>
      </c>
      <c r="K1974" t="str">
        <f t="shared" si="182"/>
        <v/>
      </c>
      <c r="L1974" t="str">
        <f t="shared" si="185"/>
        <v>insert into dbax_defi_conc (pref_conc, codi_conc, tipo_conc, tipo_peri, tipo_valo, tipo_cuen) values ('cl-cs','SiniestrosSOAPParcialmentePagados','concepto','duration','xbrli:decimalItemType','')</v>
      </c>
    </row>
    <row r="1975" spans="1:12" x14ac:dyDescent="0.25">
      <c r="A1975" t="s">
        <v>1585</v>
      </c>
      <c r="B1975" t="s">
        <v>303</v>
      </c>
      <c r="C1975" t="s">
        <v>304</v>
      </c>
      <c r="D1975" t="s">
        <v>490</v>
      </c>
      <c r="E1975" t="s">
        <v>349</v>
      </c>
      <c r="F1975" t="s">
        <v>78</v>
      </c>
      <c r="G1975" s="1" t="str">
        <f t="shared" si="180"/>
        <v>cl-cs_SiniestrosSOAPPorPagar</v>
      </c>
      <c r="H1975" t="str">
        <f t="shared" si="183"/>
        <v>cl-cs</v>
      </c>
      <c r="I1975" t="str">
        <f t="shared" si="184"/>
        <v>SiniestrosSOAPPorPagar</v>
      </c>
      <c r="J1975" t="str">
        <f t="shared" si="181"/>
        <v>concepto</v>
      </c>
      <c r="K1975" t="str">
        <f t="shared" si="182"/>
        <v/>
      </c>
      <c r="L1975" t="str">
        <f t="shared" si="185"/>
        <v>insert into dbax_defi_conc (pref_conc, codi_conc, tipo_conc, tipo_peri, tipo_valo, tipo_cuen) values ('cl-cs','SiniestrosSOAPPorPagar','concepto','duration','xbrli:decimalItemType','')</v>
      </c>
    </row>
    <row r="1976" spans="1:12" x14ac:dyDescent="0.25">
      <c r="A1976" t="s">
        <v>1586</v>
      </c>
      <c r="B1976" t="s">
        <v>303</v>
      </c>
      <c r="C1976" t="s">
        <v>304</v>
      </c>
      <c r="D1976" t="s">
        <v>490</v>
      </c>
      <c r="E1976" t="s">
        <v>349</v>
      </c>
      <c r="F1976" t="s">
        <v>78</v>
      </c>
      <c r="G1976" s="1" t="str">
        <f t="shared" si="180"/>
        <v>cl-cs_SiniestrosSOAPRechazados</v>
      </c>
      <c r="H1976" t="str">
        <f t="shared" si="183"/>
        <v>cl-cs</v>
      </c>
      <c r="I1976" t="str">
        <f t="shared" si="184"/>
        <v>SiniestrosSOAPRechazados</v>
      </c>
      <c r="J1976" t="str">
        <f t="shared" si="181"/>
        <v>concepto</v>
      </c>
      <c r="K1976" t="str">
        <f t="shared" si="182"/>
        <v/>
      </c>
      <c r="L1976" t="str">
        <f t="shared" si="185"/>
        <v>insert into dbax_defi_conc (pref_conc, codi_conc, tipo_conc, tipo_peri, tipo_valo, tipo_cuen) values ('cl-cs','SiniestrosSOAPRechazados','concepto','duration','xbrli:decimalItemType','')</v>
      </c>
    </row>
    <row r="1977" spans="1:12" x14ac:dyDescent="0.25">
      <c r="A1977" t="s">
        <v>1587</v>
      </c>
      <c r="B1977" t="s">
        <v>303</v>
      </c>
      <c r="C1977" t="s">
        <v>304</v>
      </c>
      <c r="D1977" t="s">
        <v>317</v>
      </c>
      <c r="E1977" t="s">
        <v>306</v>
      </c>
      <c r="F1977" t="s">
        <v>78</v>
      </c>
      <c r="G1977" s="1" t="str">
        <f t="shared" si="180"/>
        <v>cl-cs_SOAPSinopsis</v>
      </c>
      <c r="H1977" t="str">
        <f t="shared" si="183"/>
        <v>cl-cs</v>
      </c>
      <c r="I1977" t="str">
        <f t="shared" si="184"/>
        <v>SOAPSinopsis</v>
      </c>
      <c r="J1977" t="str">
        <f t="shared" si="181"/>
        <v>concepto</v>
      </c>
      <c r="K1977" t="str">
        <f t="shared" si="182"/>
        <v>abstract</v>
      </c>
      <c r="L1977" t="str">
        <f t="shared" si="185"/>
        <v>insert into dbax_defi_conc (pref_conc, codi_conc, tipo_conc, tipo_peri, tipo_valo, tipo_cuen) values ('cl-cs','SOAPSinopsis','concepto','duration','xbrli:stringItemType','abstract')</v>
      </c>
    </row>
    <row r="1978" spans="1:12" x14ac:dyDescent="0.25">
      <c r="A1978" t="s">
        <v>1829</v>
      </c>
      <c r="B1978" t="s">
        <v>303</v>
      </c>
      <c r="C1978" t="s">
        <v>392</v>
      </c>
      <c r="D1978" t="s">
        <v>490</v>
      </c>
      <c r="E1978" t="s">
        <v>349</v>
      </c>
      <c r="F1978" t="s">
        <v>78</v>
      </c>
      <c r="G1978" s="1" t="str">
        <f t="shared" si="180"/>
        <v>cl-cs_Sobrevivencia</v>
      </c>
      <c r="H1978" t="str">
        <f t="shared" si="183"/>
        <v>cl-cs</v>
      </c>
      <c r="I1978" t="str">
        <f t="shared" si="184"/>
        <v>Sobrevivencia</v>
      </c>
      <c r="J1978" t="str">
        <f t="shared" si="181"/>
        <v>concepto</v>
      </c>
      <c r="K1978" t="str">
        <f t="shared" si="182"/>
        <v/>
      </c>
      <c r="L1978" t="str">
        <f t="shared" si="185"/>
        <v>insert into dbax_defi_conc (pref_conc, codi_conc, tipo_conc, tipo_peri, tipo_valo, tipo_cuen) values ('cl-cs','Sobrevivencia','concepto','instant','xbrli:decimalItemType','')</v>
      </c>
    </row>
    <row r="1979" spans="1:12" x14ac:dyDescent="0.25">
      <c r="A1979" t="s">
        <v>1830</v>
      </c>
      <c r="B1979" t="s">
        <v>330</v>
      </c>
      <c r="C1979" t="s">
        <v>304</v>
      </c>
      <c r="D1979" t="s">
        <v>317</v>
      </c>
      <c r="E1979" t="s">
        <v>306</v>
      </c>
      <c r="F1979" t="s">
        <v>78</v>
      </c>
      <c r="G1979" s="1" t="str">
        <f t="shared" si="180"/>
        <v>cl-cs_SobrevivenciaEje</v>
      </c>
      <c r="H1979" t="str">
        <f t="shared" si="183"/>
        <v>cl-cs</v>
      </c>
      <c r="I1979" t="str">
        <f t="shared" si="184"/>
        <v>SobrevivenciaEje</v>
      </c>
      <c r="J1979" t="str">
        <f t="shared" si="181"/>
        <v>dimension</v>
      </c>
      <c r="K1979" t="str">
        <f t="shared" si="182"/>
        <v>abstract</v>
      </c>
      <c r="L1979" t="str">
        <f t="shared" si="185"/>
        <v>insert into dbax_defi_conc (pref_conc, codi_conc, tipo_conc, tipo_peri, tipo_valo, tipo_cuen) values ('cl-cs','SobrevivenciaEje','dimension','duration','xbrli:stringItemType','abstract')</v>
      </c>
    </row>
    <row r="1980" spans="1:12" x14ac:dyDescent="0.25">
      <c r="A1980" t="s">
        <v>1831</v>
      </c>
      <c r="B1980" t="s">
        <v>303</v>
      </c>
      <c r="C1980" t="s">
        <v>392</v>
      </c>
      <c r="D1980" t="s">
        <v>490</v>
      </c>
      <c r="E1980" t="s">
        <v>349</v>
      </c>
      <c r="F1980" t="s">
        <v>78</v>
      </c>
      <c r="G1980" s="1" t="str">
        <f t="shared" si="180"/>
        <v>cl-cs_SobrevivenciaEnProcesoLiquidacion</v>
      </c>
      <c r="H1980" t="str">
        <f t="shared" si="183"/>
        <v>cl-cs</v>
      </c>
      <c r="I1980" t="str">
        <f t="shared" si="184"/>
        <v>SobrevivenciaEnProcesoLiquidacion</v>
      </c>
      <c r="J1980" t="str">
        <f t="shared" si="181"/>
        <v>concepto</v>
      </c>
      <c r="K1980" t="str">
        <f t="shared" si="182"/>
        <v/>
      </c>
      <c r="L1980" t="str">
        <f t="shared" si="185"/>
        <v>insert into dbax_defi_conc (pref_conc, codi_conc, tipo_conc, tipo_peri, tipo_valo, tipo_cuen) values ('cl-cs','SobrevivenciaEnProcesoLiquidacion','concepto','instant','xbrli:decimalItemType','')</v>
      </c>
    </row>
    <row r="1981" spans="1:12" x14ac:dyDescent="0.25">
      <c r="A1981" t="s">
        <v>1832</v>
      </c>
      <c r="B1981" t="s">
        <v>303</v>
      </c>
      <c r="C1981" t="s">
        <v>392</v>
      </c>
      <c r="D1981" t="s">
        <v>490</v>
      </c>
      <c r="E1981" t="s">
        <v>349</v>
      </c>
      <c r="F1981" t="s">
        <v>78</v>
      </c>
      <c r="G1981" s="1" t="str">
        <f t="shared" si="180"/>
        <v>cl-cs_SobrevivenciaLiquidados</v>
      </c>
      <c r="H1981" t="str">
        <f t="shared" si="183"/>
        <v>cl-cs</v>
      </c>
      <c r="I1981" t="str">
        <f t="shared" si="184"/>
        <v>SobrevivenciaLiquidados</v>
      </c>
      <c r="J1981" t="str">
        <f t="shared" si="181"/>
        <v>concepto</v>
      </c>
      <c r="K1981" t="str">
        <f t="shared" si="182"/>
        <v/>
      </c>
      <c r="L1981" t="str">
        <f t="shared" si="185"/>
        <v>insert into dbax_defi_conc (pref_conc, codi_conc, tipo_conc, tipo_peri, tipo_valo, tipo_cuen) values ('cl-cs','SobrevivenciaLiquidados','concepto','instant','xbrli:decimalItemType','')</v>
      </c>
    </row>
    <row r="1982" spans="1:12" x14ac:dyDescent="0.25">
      <c r="A1982" t="s">
        <v>1833</v>
      </c>
      <c r="B1982" t="s">
        <v>303</v>
      </c>
      <c r="C1982" t="s">
        <v>392</v>
      </c>
      <c r="D1982" t="s">
        <v>490</v>
      </c>
      <c r="E1982" t="s">
        <v>349</v>
      </c>
      <c r="F1982" t="s">
        <v>78</v>
      </c>
      <c r="G1982" s="1" t="str">
        <f t="shared" si="180"/>
        <v>cl-cs_SobrevivenciaOcurridosYNoReportados</v>
      </c>
      <c r="H1982" t="str">
        <f t="shared" si="183"/>
        <v>cl-cs</v>
      </c>
      <c r="I1982" t="str">
        <f t="shared" si="184"/>
        <v>SobrevivenciaOcurridosYNoReportados</v>
      </c>
      <c r="J1982" t="str">
        <f t="shared" si="181"/>
        <v>concepto</v>
      </c>
      <c r="K1982" t="str">
        <f t="shared" si="182"/>
        <v/>
      </c>
      <c r="L1982" t="str">
        <f t="shared" si="185"/>
        <v>insert into dbax_defi_conc (pref_conc, codi_conc, tipo_conc, tipo_peri, tipo_valo, tipo_cuen) values ('cl-cs','SobrevivenciaOcurridosYNoReportados','concepto','instant','xbrli:decimalItemType','')</v>
      </c>
    </row>
    <row r="1983" spans="1:12" x14ac:dyDescent="0.25">
      <c r="A1983" t="s">
        <v>1834</v>
      </c>
      <c r="B1983" t="s">
        <v>303</v>
      </c>
      <c r="C1983" t="s">
        <v>304</v>
      </c>
      <c r="D1983" t="s">
        <v>317</v>
      </c>
      <c r="E1983" t="s">
        <v>306</v>
      </c>
      <c r="F1983" t="s">
        <v>78</v>
      </c>
      <c r="G1983" s="1" t="str">
        <f t="shared" si="180"/>
        <v>cl-cs_SobrevivenciaPartidas</v>
      </c>
      <c r="H1983" t="str">
        <f t="shared" si="183"/>
        <v>cl-cs</v>
      </c>
      <c r="I1983" t="str">
        <f t="shared" si="184"/>
        <v>SobrevivenciaPartidas</v>
      </c>
      <c r="J1983" t="str">
        <f t="shared" si="181"/>
        <v>concepto</v>
      </c>
      <c r="K1983" t="str">
        <f t="shared" si="182"/>
        <v>abstract</v>
      </c>
      <c r="L1983" t="str">
        <f t="shared" si="185"/>
        <v>insert into dbax_defi_conc (pref_conc, codi_conc, tipo_conc, tipo_peri, tipo_valo, tipo_cuen) values ('cl-cs','SobrevivenciaPartidas','concepto','duration','xbrli:stringItemType','abstract')</v>
      </c>
    </row>
    <row r="1984" spans="1:12" x14ac:dyDescent="0.25">
      <c r="A1984" t="s">
        <v>1835</v>
      </c>
      <c r="B1984" t="s">
        <v>303</v>
      </c>
      <c r="C1984" t="s">
        <v>304</v>
      </c>
      <c r="D1984" t="s">
        <v>317</v>
      </c>
      <c r="E1984" t="s">
        <v>306</v>
      </c>
      <c r="F1984" t="s">
        <v>78</v>
      </c>
      <c r="G1984" s="1" t="str">
        <f t="shared" si="180"/>
        <v>cl-cs_SobrevivenciaSinopsis</v>
      </c>
      <c r="H1984" t="str">
        <f t="shared" si="183"/>
        <v>cl-cs</v>
      </c>
      <c r="I1984" t="str">
        <f t="shared" si="184"/>
        <v>SobrevivenciaSinopsis</v>
      </c>
      <c r="J1984" t="str">
        <f t="shared" si="181"/>
        <v>concepto</v>
      </c>
      <c r="K1984" t="str">
        <f t="shared" si="182"/>
        <v>abstract</v>
      </c>
      <c r="L1984" t="str">
        <f t="shared" si="185"/>
        <v>insert into dbax_defi_conc (pref_conc, codi_conc, tipo_conc, tipo_peri, tipo_valo, tipo_cuen) values ('cl-cs','SobrevivenciaSinopsis','concepto','duration','xbrli:stringItemType','abstract')</v>
      </c>
    </row>
    <row r="1985" spans="1:12" x14ac:dyDescent="0.25">
      <c r="A1985" t="s">
        <v>1836</v>
      </c>
      <c r="B1985" t="s">
        <v>324</v>
      </c>
      <c r="C1985" t="s">
        <v>304</v>
      </c>
      <c r="D1985" t="s">
        <v>317</v>
      </c>
      <c r="E1985" t="s">
        <v>306</v>
      </c>
      <c r="F1985" t="s">
        <v>78</v>
      </c>
      <c r="G1985" s="1" t="str">
        <f t="shared" si="180"/>
        <v>cl-cs_SobrevivenciaTabla</v>
      </c>
      <c r="H1985" t="str">
        <f t="shared" si="183"/>
        <v>cl-cs</v>
      </c>
      <c r="I1985" t="str">
        <f t="shared" si="184"/>
        <v>SobrevivenciaTabla</v>
      </c>
      <c r="J1985" t="str">
        <f t="shared" si="181"/>
        <v>hipercubo</v>
      </c>
      <c r="K1985" t="str">
        <f t="shared" si="182"/>
        <v>abstract</v>
      </c>
      <c r="L1985" t="str">
        <f t="shared" si="185"/>
        <v>insert into dbax_defi_conc (pref_conc, codi_conc, tipo_conc, tipo_peri, tipo_valo, tipo_cuen) values ('cl-cs','SobrevivenciaTabla','hipercubo','duration','xbrli:stringItemType','abstract')</v>
      </c>
    </row>
    <row r="1986" spans="1:12" x14ac:dyDescent="0.25">
      <c r="A1986" t="s">
        <v>1837</v>
      </c>
      <c r="B1986" t="s">
        <v>303</v>
      </c>
      <c r="C1986" t="s">
        <v>304</v>
      </c>
      <c r="D1986" t="s">
        <v>317</v>
      </c>
      <c r="E1986" t="s">
        <v>306</v>
      </c>
      <c r="F1986" t="s">
        <v>78</v>
      </c>
      <c r="G1986" s="1" t="str">
        <f t="shared" si="180"/>
        <v>cl-cs_TablasMortalidadRentasVitaliciasPartidas</v>
      </c>
      <c r="H1986" t="str">
        <f t="shared" si="183"/>
        <v>cl-cs</v>
      </c>
      <c r="I1986" t="str">
        <f t="shared" si="184"/>
        <v>TablasMortalidadRentasVitaliciasPartidas</v>
      </c>
      <c r="J1986" t="str">
        <f t="shared" si="181"/>
        <v>concepto</v>
      </c>
      <c r="K1986" t="str">
        <f t="shared" si="182"/>
        <v>abstract</v>
      </c>
      <c r="L1986" t="str">
        <f t="shared" si="185"/>
        <v>insert into dbax_defi_conc (pref_conc, codi_conc, tipo_conc, tipo_peri, tipo_valo, tipo_cuen) values ('cl-cs','TablasMortalidadRentasVitaliciasPartidas','concepto','duration','xbrli:stringItemType','abstract')</v>
      </c>
    </row>
    <row r="1987" spans="1:12" x14ac:dyDescent="0.25">
      <c r="A1987" t="s">
        <v>1838</v>
      </c>
      <c r="B1987" t="s">
        <v>303</v>
      </c>
      <c r="C1987" t="s">
        <v>304</v>
      </c>
      <c r="D1987" t="s">
        <v>490</v>
      </c>
      <c r="E1987" t="s">
        <v>349</v>
      </c>
      <c r="F1987" t="s">
        <v>78</v>
      </c>
      <c r="G1987" s="1" t="str">
        <f t="shared" si="180"/>
        <v>cl-cs_TasaCostoEmisionEquivalenteMesI</v>
      </c>
      <c r="H1987" t="str">
        <f t="shared" si="183"/>
        <v>cl-cs</v>
      </c>
      <c r="I1987" t="str">
        <f t="shared" si="184"/>
        <v>TasaCostoEmisionEquivalenteMesI</v>
      </c>
      <c r="J1987" t="str">
        <f t="shared" si="181"/>
        <v>concepto</v>
      </c>
      <c r="K1987" t="str">
        <f t="shared" si="182"/>
        <v/>
      </c>
      <c r="L1987" t="str">
        <f t="shared" si="185"/>
        <v>insert into dbax_defi_conc (pref_conc, codi_conc, tipo_conc, tipo_peri, tipo_valo, tipo_cuen) values ('cl-cs','TasaCostoEmisionEquivalenteMesI','concepto','duration','xbrli:decimalItemType','')</v>
      </c>
    </row>
    <row r="1988" spans="1:12" x14ac:dyDescent="0.25">
      <c r="A1988" t="s">
        <v>1839</v>
      </c>
      <c r="B1988" t="s">
        <v>303</v>
      </c>
      <c r="C1988" t="s">
        <v>304</v>
      </c>
      <c r="D1988" t="s">
        <v>490</v>
      </c>
      <c r="E1988" t="s">
        <v>349</v>
      </c>
      <c r="F1988" t="s">
        <v>78</v>
      </c>
      <c r="G1988" s="1" t="str">
        <f t="shared" si="180"/>
        <v>cl-cs_TasaCostoEmisionEquivalenteMesIMenos1</v>
      </c>
      <c r="H1988" t="str">
        <f t="shared" si="183"/>
        <v>cl-cs</v>
      </c>
      <c r="I1988" t="str">
        <f t="shared" si="184"/>
        <v>TasaCostoEmisionEquivalenteMesIMenos1</v>
      </c>
      <c r="J1988" t="str">
        <f t="shared" si="181"/>
        <v>concepto</v>
      </c>
      <c r="K1988" t="str">
        <f t="shared" si="182"/>
        <v/>
      </c>
      <c r="L1988" t="str">
        <f t="shared" si="185"/>
        <v>insert into dbax_defi_conc (pref_conc, codi_conc, tipo_conc, tipo_peri, tipo_valo, tipo_cuen) values ('cl-cs','TasaCostoEmisionEquivalenteMesIMenos1','concepto','duration','xbrli:decimalItemType','')</v>
      </c>
    </row>
    <row r="1989" spans="1:12" x14ac:dyDescent="0.25">
      <c r="A1989" t="s">
        <v>1840</v>
      </c>
      <c r="B1989" t="s">
        <v>303</v>
      </c>
      <c r="C1989" t="s">
        <v>304</v>
      </c>
      <c r="D1989" t="s">
        <v>490</v>
      </c>
      <c r="E1989" t="s">
        <v>349</v>
      </c>
      <c r="F1989" t="s">
        <v>78</v>
      </c>
      <c r="G1989" s="1" t="str">
        <f t="shared" si="180"/>
        <v>cl-cs_TasaCostoEmisionEquivalenteMesIMenos2</v>
      </c>
      <c r="H1989" t="str">
        <f t="shared" si="183"/>
        <v>cl-cs</v>
      </c>
      <c r="I1989" t="str">
        <f t="shared" si="184"/>
        <v>TasaCostoEmisionEquivalenteMesIMenos2</v>
      </c>
      <c r="J1989" t="str">
        <f t="shared" si="181"/>
        <v>concepto</v>
      </c>
      <c r="K1989" t="str">
        <f t="shared" si="182"/>
        <v/>
      </c>
      <c r="L1989" t="str">
        <f t="shared" si="185"/>
        <v>insert into dbax_defi_conc (pref_conc, codi_conc, tipo_conc, tipo_peri, tipo_valo, tipo_cuen) values ('cl-cs','TasaCostoEmisionEquivalenteMesIMenos2','concepto','duration','xbrli:decimalItemType','')</v>
      </c>
    </row>
    <row r="1990" spans="1:12" x14ac:dyDescent="0.25">
      <c r="A1990" t="s">
        <v>1841</v>
      </c>
      <c r="B1990" t="s">
        <v>303</v>
      </c>
      <c r="C1990" t="s">
        <v>304</v>
      </c>
      <c r="D1990" t="s">
        <v>317</v>
      </c>
      <c r="E1990" t="s">
        <v>306</v>
      </c>
      <c r="F1990" t="s">
        <v>78</v>
      </c>
      <c r="G1990" s="1" t="str">
        <f t="shared" si="180"/>
        <v>cl-cs_TasaCostoEmisionEquivalenteSinopsis</v>
      </c>
      <c r="H1990" t="str">
        <f t="shared" si="183"/>
        <v>cl-cs</v>
      </c>
      <c r="I1990" t="str">
        <f t="shared" si="184"/>
        <v>TasaCostoEmisionEquivalenteSinopsis</v>
      </c>
      <c r="J1990" t="str">
        <f t="shared" si="181"/>
        <v>concepto</v>
      </c>
      <c r="K1990" t="str">
        <f t="shared" si="182"/>
        <v>abstract</v>
      </c>
      <c r="L1990" t="str">
        <f t="shared" si="185"/>
        <v>insert into dbax_defi_conc (pref_conc, codi_conc, tipo_conc, tipo_peri, tipo_valo, tipo_cuen) values ('cl-cs','TasaCostoEmisionEquivalenteSinopsis','concepto','duration','xbrli:stringItemType','abstract')</v>
      </c>
    </row>
    <row r="1991" spans="1:12" x14ac:dyDescent="0.25">
      <c r="A1991" t="s">
        <v>1842</v>
      </c>
      <c r="B1991" t="s">
        <v>303</v>
      </c>
      <c r="C1991" t="s">
        <v>304</v>
      </c>
      <c r="D1991" t="s">
        <v>490</v>
      </c>
      <c r="E1991" t="s">
        <v>349</v>
      </c>
      <c r="F1991" t="s">
        <v>78</v>
      </c>
      <c r="G1991" s="1" t="str">
        <f t="shared" si="180"/>
        <v>cl-cs_TasaCostoEquivalentePromedioImplicitaEnCalculoReservaTecnicaBaseTotalCarteraRentasVitaliciasCompañiaVigente31Enero2008</v>
      </c>
      <c r="H1991" t="str">
        <f t="shared" si="183"/>
        <v>cl-cs</v>
      </c>
      <c r="I1991" t="str">
        <f t="shared" si="184"/>
        <v>TasaCostoEquivalentePromedioImplicitaEnCalculoReservaTecnicaBaseTotalCarteraRentasVitaliciasCompañiaVigente31Enero2008</v>
      </c>
      <c r="J1991" t="str">
        <f t="shared" si="181"/>
        <v>concepto</v>
      </c>
      <c r="K1991" t="str">
        <f t="shared" si="182"/>
        <v/>
      </c>
      <c r="L1991" t="str">
        <f t="shared" si="185"/>
        <v>insert into dbax_defi_conc (pref_conc, codi_conc, tipo_conc, tipo_peri, tipo_valo, tipo_cuen) values ('cl-cs','TasaCostoEquivalentePromedioImplicitaEnCalculoReservaTecnicaBaseTotalCarteraRentasVitaliciasCompañiaVigente31Enero2008','concepto','duration','xbrli:decimalItemType','')</v>
      </c>
    </row>
    <row r="1992" spans="1:12" x14ac:dyDescent="0.25">
      <c r="A1992" t="s">
        <v>1843</v>
      </c>
      <c r="B1992" t="s">
        <v>303</v>
      </c>
      <c r="C1992" t="s">
        <v>304</v>
      </c>
      <c r="D1992" t="s">
        <v>490</v>
      </c>
      <c r="E1992" t="s">
        <v>349</v>
      </c>
      <c r="F1992" t="s">
        <v>78</v>
      </c>
      <c r="G1992" s="1" t="str">
        <f t="shared" si="180"/>
        <v>cl-cs_TasaDescuentoMesI</v>
      </c>
      <c r="H1992" t="str">
        <f t="shared" si="183"/>
        <v>cl-cs</v>
      </c>
      <c r="I1992" t="str">
        <f t="shared" si="184"/>
        <v>TasaDescuentoMesI</v>
      </c>
      <c r="J1992" t="str">
        <f t="shared" si="181"/>
        <v>concepto</v>
      </c>
      <c r="K1992" t="str">
        <f t="shared" si="182"/>
        <v/>
      </c>
      <c r="L1992" t="str">
        <f t="shared" si="185"/>
        <v>insert into dbax_defi_conc (pref_conc, codi_conc, tipo_conc, tipo_peri, tipo_valo, tipo_cuen) values ('cl-cs','TasaDescuentoMesI','concepto','duration','xbrli:decimalItemType','')</v>
      </c>
    </row>
    <row r="1993" spans="1:12" x14ac:dyDescent="0.25">
      <c r="A1993" t="s">
        <v>1844</v>
      </c>
      <c r="B1993" t="s">
        <v>303</v>
      </c>
      <c r="C1993" t="s">
        <v>304</v>
      </c>
      <c r="D1993" t="s">
        <v>490</v>
      </c>
      <c r="E1993" t="s">
        <v>349</v>
      </c>
      <c r="F1993" t="s">
        <v>78</v>
      </c>
      <c r="G1993" s="1" t="str">
        <f t="shared" ref="G1993:G2056" si="186">MID(A1993,FIND("#",A1993)+1,10000)</f>
        <v>cl-cs_TasaDescuentoMesIMenos1</v>
      </c>
      <c r="H1993" t="str">
        <f t="shared" si="183"/>
        <v>cl-cs</v>
      </c>
      <c r="I1993" t="str">
        <f t="shared" si="184"/>
        <v>TasaDescuentoMesIMenos1</v>
      </c>
      <c r="J1993" t="str">
        <f t="shared" ref="J1993:J2056" si="187">IF(B1993="xbrldt:hypercubeItem","hipercubo",IF(B1993="xbrli:item","concepto",IF(B1993="xbrldt:dimensionItem","dimension",B1993)))</f>
        <v>concepto</v>
      </c>
      <c r="K1993" t="str">
        <f t="shared" ref="K1993:K2056" si="188">IF(E1993&lt;&gt;"false",E1993,"")</f>
        <v/>
      </c>
      <c r="L1993" t="str">
        <f t="shared" si="185"/>
        <v>insert into dbax_defi_conc (pref_conc, codi_conc, tipo_conc, tipo_peri, tipo_valo, tipo_cuen) values ('cl-cs','TasaDescuentoMesIMenos1','concepto','duration','xbrli:decimalItemType','')</v>
      </c>
    </row>
    <row r="1994" spans="1:12" x14ac:dyDescent="0.25">
      <c r="A1994" t="s">
        <v>1845</v>
      </c>
      <c r="B1994" t="s">
        <v>303</v>
      </c>
      <c r="C1994" t="s">
        <v>304</v>
      </c>
      <c r="D1994" t="s">
        <v>490</v>
      </c>
      <c r="E1994" t="s">
        <v>349</v>
      </c>
      <c r="F1994" t="s">
        <v>78</v>
      </c>
      <c r="G1994" s="1" t="str">
        <f t="shared" si="186"/>
        <v>cl-cs_TasaDescuentoMesIMenos2</v>
      </c>
      <c r="H1994" t="str">
        <f t="shared" ref="H1994:H2057" si="189">MID(G1994,1,FIND("_",G1994)-1)</f>
        <v>cl-cs</v>
      </c>
      <c r="I1994" t="str">
        <f t="shared" ref="I1994:I2057" si="190">MID(G1994,FIND("_",G1994)+1,10000)</f>
        <v>TasaDescuentoMesIMenos2</v>
      </c>
      <c r="J1994" t="str">
        <f t="shared" si="187"/>
        <v>concepto</v>
      </c>
      <c r="K1994" t="str">
        <f t="shared" si="188"/>
        <v/>
      </c>
      <c r="L1994" t="str">
        <f t="shared" ref="L1994:L2057" si="191">CONCATENATE("insert into dbax_defi_conc (pref_conc, codi_conc, tipo_conc, tipo_peri, tipo_valo, tipo_cuen) values ('",H1994,"','",I1994,"','",J1994,"','",C1994,"','",D1994,"','",K1994,"')")</f>
        <v>insert into dbax_defi_conc (pref_conc, codi_conc, tipo_conc, tipo_peri, tipo_valo, tipo_cuen) values ('cl-cs','TasaDescuentoMesIMenos2','concepto','duration','xbrli:decimalItemType','')</v>
      </c>
    </row>
    <row r="1995" spans="1:12" x14ac:dyDescent="0.25">
      <c r="A1995" t="s">
        <v>1846</v>
      </c>
      <c r="B1995" t="s">
        <v>303</v>
      </c>
      <c r="C1995" t="s">
        <v>304</v>
      </c>
      <c r="D1995" t="s">
        <v>317</v>
      </c>
      <c r="E1995" t="s">
        <v>306</v>
      </c>
      <c r="F1995" t="s">
        <v>78</v>
      </c>
      <c r="G1995" s="1" t="str">
        <f t="shared" si="186"/>
        <v>cl-cs_TasaDescuentoSinopsis</v>
      </c>
      <c r="H1995" t="str">
        <f t="shared" si="189"/>
        <v>cl-cs</v>
      </c>
      <c r="I1995" t="str">
        <f t="shared" si="190"/>
        <v>TasaDescuentoSinopsis</v>
      </c>
      <c r="J1995" t="str">
        <f t="shared" si="187"/>
        <v>concepto</v>
      </c>
      <c r="K1995" t="str">
        <f t="shared" si="188"/>
        <v>abstract</v>
      </c>
      <c r="L1995" t="str">
        <f t="shared" si="191"/>
        <v>insert into dbax_defi_conc (pref_conc, codi_conc, tipo_conc, tipo_peri, tipo_valo, tipo_cuen) values ('cl-cs','TasaDescuentoSinopsis','concepto','duration','xbrli:stringItemType','abstract')</v>
      </c>
    </row>
    <row r="1996" spans="1:12" x14ac:dyDescent="0.25">
      <c r="A1996" t="s">
        <v>1588</v>
      </c>
      <c r="B1996" t="s">
        <v>303</v>
      </c>
      <c r="C1996" t="s">
        <v>304</v>
      </c>
      <c r="D1996" t="s">
        <v>305</v>
      </c>
      <c r="E1996" t="s">
        <v>306</v>
      </c>
      <c r="F1996" t="s">
        <v>78</v>
      </c>
      <c r="G1996" s="1" t="str">
        <f t="shared" si="186"/>
        <v>cl-cs_TaxisSOAPMiembro</v>
      </c>
      <c r="H1996" t="str">
        <f t="shared" si="189"/>
        <v>cl-cs</v>
      </c>
      <c r="I1996" t="str">
        <f t="shared" si="190"/>
        <v>TaxisSOAPMiembro</v>
      </c>
      <c r="J1996" t="str">
        <f t="shared" si="187"/>
        <v>concepto</v>
      </c>
      <c r="K1996" t="str">
        <f t="shared" si="188"/>
        <v>abstract</v>
      </c>
      <c r="L1996" t="str">
        <f t="shared" si="191"/>
        <v>insert into dbax_defi_conc (pref_conc, codi_conc, tipo_conc, tipo_peri, tipo_valo, tipo_cuen) values ('cl-cs','TaxisSOAPMiembro','concepto','duration','nonnum:domainItemType','abstract')</v>
      </c>
    </row>
    <row r="1997" spans="1:12" x14ac:dyDescent="0.25">
      <c r="A1997" t="s">
        <v>1847</v>
      </c>
      <c r="B1997" t="s">
        <v>303</v>
      </c>
      <c r="C1997" t="s">
        <v>304</v>
      </c>
      <c r="D1997" t="s">
        <v>317</v>
      </c>
      <c r="E1997" t="s">
        <v>349</v>
      </c>
      <c r="F1997" t="s">
        <v>78</v>
      </c>
      <c r="G1997" s="1" t="str">
        <f t="shared" si="186"/>
        <v>cl-cs_TipoInversion</v>
      </c>
      <c r="H1997" t="str">
        <f t="shared" si="189"/>
        <v>cl-cs</v>
      </c>
      <c r="I1997" t="str">
        <f t="shared" si="190"/>
        <v>TipoInversion</v>
      </c>
      <c r="J1997" t="str">
        <f t="shared" si="187"/>
        <v>concepto</v>
      </c>
      <c r="K1997" t="str">
        <f t="shared" si="188"/>
        <v/>
      </c>
      <c r="L1997" t="str">
        <f t="shared" si="191"/>
        <v>insert into dbax_defi_conc (pref_conc, codi_conc, tipo_conc, tipo_peri, tipo_valo, tipo_cuen) values ('cl-cs','TipoInversion','concepto','duration','xbrli:stringItemType','')</v>
      </c>
    </row>
    <row r="1998" spans="1:12" x14ac:dyDescent="0.25">
      <c r="A1998" t="s">
        <v>1848</v>
      </c>
      <c r="B1998" t="s">
        <v>303</v>
      </c>
      <c r="C1998" t="s">
        <v>304</v>
      </c>
      <c r="D1998" t="s">
        <v>317</v>
      </c>
      <c r="E1998" t="s">
        <v>349</v>
      </c>
      <c r="F1998" t="s">
        <v>78</v>
      </c>
      <c r="G1998" s="1" t="str">
        <f t="shared" si="186"/>
        <v>cl-cs_TipoValorFondo</v>
      </c>
      <c r="H1998" t="str">
        <f t="shared" si="189"/>
        <v>cl-cs</v>
      </c>
      <c r="I1998" t="str">
        <f t="shared" si="190"/>
        <v>TipoValorFondo</v>
      </c>
      <c r="J1998" t="str">
        <f t="shared" si="187"/>
        <v>concepto</v>
      </c>
      <c r="K1998" t="str">
        <f t="shared" si="188"/>
        <v/>
      </c>
      <c r="L1998" t="str">
        <f t="shared" si="191"/>
        <v>insert into dbax_defi_conc (pref_conc, codi_conc, tipo_conc, tipo_peri, tipo_valo, tipo_cuen) values ('cl-cs','TipoValorFondo','concepto','duration','xbrli:stringItemType','')</v>
      </c>
    </row>
    <row r="1999" spans="1:12" x14ac:dyDescent="0.25">
      <c r="A1999" t="s">
        <v>1849</v>
      </c>
      <c r="B1999" t="s">
        <v>303</v>
      </c>
      <c r="C1999" t="s">
        <v>304</v>
      </c>
      <c r="D1999" t="s">
        <v>317</v>
      </c>
      <c r="E1999" t="s">
        <v>306</v>
      </c>
      <c r="F1999" t="s">
        <v>78</v>
      </c>
      <c r="G1999" s="1" t="str">
        <f t="shared" si="186"/>
        <v>cl-cs_TotalAjusteReservaCalceSinopsis</v>
      </c>
      <c r="H1999" t="str">
        <f t="shared" si="189"/>
        <v>cl-cs</v>
      </c>
      <c r="I1999" t="str">
        <f t="shared" si="190"/>
        <v>TotalAjusteReservaCalceSinopsis</v>
      </c>
      <c r="J1999" t="str">
        <f t="shared" si="187"/>
        <v>concepto</v>
      </c>
      <c r="K1999" t="str">
        <f t="shared" si="188"/>
        <v>abstract</v>
      </c>
      <c r="L1999" t="str">
        <f t="shared" si="191"/>
        <v>insert into dbax_defi_conc (pref_conc, codi_conc, tipo_conc, tipo_peri, tipo_valo, tipo_cuen) values ('cl-cs','TotalAjusteReservaCalceSinopsis','concepto','duration','xbrli:stringItemType','abstract')</v>
      </c>
    </row>
    <row r="2000" spans="1:12" x14ac:dyDescent="0.25">
      <c r="A2000" t="s">
        <v>1850</v>
      </c>
      <c r="B2000" t="s">
        <v>303</v>
      </c>
      <c r="C2000" t="s">
        <v>304</v>
      </c>
      <c r="D2000" t="s">
        <v>305</v>
      </c>
      <c r="E2000" t="s">
        <v>306</v>
      </c>
      <c r="F2000" t="s">
        <v>78</v>
      </c>
      <c r="G2000" s="1" t="str">
        <f t="shared" si="186"/>
        <v>cl-cs_TotalTramosMiembro</v>
      </c>
      <c r="H2000" t="str">
        <f t="shared" si="189"/>
        <v>cl-cs</v>
      </c>
      <c r="I2000" t="str">
        <f t="shared" si="190"/>
        <v>TotalTramosMiembro</v>
      </c>
      <c r="J2000" t="str">
        <f t="shared" si="187"/>
        <v>concepto</v>
      </c>
      <c r="K2000" t="str">
        <f t="shared" si="188"/>
        <v>abstract</v>
      </c>
      <c r="L2000" t="str">
        <f t="shared" si="191"/>
        <v>insert into dbax_defi_conc (pref_conc, codi_conc, tipo_conc, tipo_peri, tipo_valo, tipo_cuen) values ('cl-cs','TotalTramosMiembro','concepto','duration','nonnum:domainItemType','abstract')</v>
      </c>
    </row>
    <row r="2001" spans="1:12" x14ac:dyDescent="0.25">
      <c r="A2001" t="s">
        <v>1851</v>
      </c>
      <c r="B2001" t="s">
        <v>303</v>
      </c>
      <c r="C2001" t="s">
        <v>304</v>
      </c>
      <c r="D2001" t="s">
        <v>305</v>
      </c>
      <c r="E2001" t="s">
        <v>306</v>
      </c>
      <c r="F2001" t="s">
        <v>78</v>
      </c>
      <c r="G2001" s="1" t="str">
        <f t="shared" si="186"/>
        <v>cl-cs_Tramo10Miembro</v>
      </c>
      <c r="H2001" t="str">
        <f t="shared" si="189"/>
        <v>cl-cs</v>
      </c>
      <c r="I2001" t="str">
        <f t="shared" si="190"/>
        <v>Tramo10Miembro</v>
      </c>
      <c r="J2001" t="str">
        <f t="shared" si="187"/>
        <v>concepto</v>
      </c>
      <c r="K2001" t="str">
        <f t="shared" si="188"/>
        <v>abstract</v>
      </c>
      <c r="L2001" t="str">
        <f t="shared" si="191"/>
        <v>insert into dbax_defi_conc (pref_conc, codi_conc, tipo_conc, tipo_peri, tipo_valo, tipo_cuen) values ('cl-cs','Tramo10Miembro','concepto','duration','nonnum:domainItemType','abstract')</v>
      </c>
    </row>
    <row r="2002" spans="1:12" x14ac:dyDescent="0.25">
      <c r="A2002" t="s">
        <v>1852</v>
      </c>
      <c r="B2002" t="s">
        <v>303</v>
      </c>
      <c r="C2002" t="s">
        <v>304</v>
      </c>
      <c r="D2002" t="s">
        <v>305</v>
      </c>
      <c r="E2002" t="s">
        <v>306</v>
      </c>
      <c r="F2002" t="s">
        <v>78</v>
      </c>
      <c r="G2002" s="1" t="str">
        <f t="shared" si="186"/>
        <v>cl-cs_Tramo1Miembro</v>
      </c>
      <c r="H2002" t="str">
        <f t="shared" si="189"/>
        <v>cl-cs</v>
      </c>
      <c r="I2002" t="str">
        <f t="shared" si="190"/>
        <v>Tramo1Miembro</v>
      </c>
      <c r="J2002" t="str">
        <f t="shared" si="187"/>
        <v>concepto</v>
      </c>
      <c r="K2002" t="str">
        <f t="shared" si="188"/>
        <v>abstract</v>
      </c>
      <c r="L2002" t="str">
        <f t="shared" si="191"/>
        <v>insert into dbax_defi_conc (pref_conc, codi_conc, tipo_conc, tipo_peri, tipo_valo, tipo_cuen) values ('cl-cs','Tramo1Miembro','concepto','duration','nonnum:domainItemType','abstract')</v>
      </c>
    </row>
    <row r="2003" spans="1:12" x14ac:dyDescent="0.25">
      <c r="A2003" t="s">
        <v>1853</v>
      </c>
      <c r="B2003" t="s">
        <v>303</v>
      </c>
      <c r="C2003" t="s">
        <v>304</v>
      </c>
      <c r="D2003" t="s">
        <v>305</v>
      </c>
      <c r="E2003" t="s">
        <v>306</v>
      </c>
      <c r="F2003" t="s">
        <v>78</v>
      </c>
      <c r="G2003" s="1" t="str">
        <f t="shared" si="186"/>
        <v>cl-cs_Tramo2Miembro</v>
      </c>
      <c r="H2003" t="str">
        <f t="shared" si="189"/>
        <v>cl-cs</v>
      </c>
      <c r="I2003" t="str">
        <f t="shared" si="190"/>
        <v>Tramo2Miembro</v>
      </c>
      <c r="J2003" t="str">
        <f t="shared" si="187"/>
        <v>concepto</v>
      </c>
      <c r="K2003" t="str">
        <f t="shared" si="188"/>
        <v>abstract</v>
      </c>
      <c r="L2003" t="str">
        <f t="shared" si="191"/>
        <v>insert into dbax_defi_conc (pref_conc, codi_conc, tipo_conc, tipo_peri, tipo_valo, tipo_cuen) values ('cl-cs','Tramo2Miembro','concepto','duration','nonnum:domainItemType','abstract')</v>
      </c>
    </row>
    <row r="2004" spans="1:12" x14ac:dyDescent="0.25">
      <c r="A2004" t="s">
        <v>1854</v>
      </c>
      <c r="B2004" t="s">
        <v>303</v>
      </c>
      <c r="C2004" t="s">
        <v>304</v>
      </c>
      <c r="D2004" t="s">
        <v>305</v>
      </c>
      <c r="E2004" t="s">
        <v>306</v>
      </c>
      <c r="F2004" t="s">
        <v>78</v>
      </c>
      <c r="G2004" s="1" t="str">
        <f t="shared" si="186"/>
        <v>cl-cs_Tramo3Miembro</v>
      </c>
      <c r="H2004" t="str">
        <f t="shared" si="189"/>
        <v>cl-cs</v>
      </c>
      <c r="I2004" t="str">
        <f t="shared" si="190"/>
        <v>Tramo3Miembro</v>
      </c>
      <c r="J2004" t="str">
        <f t="shared" si="187"/>
        <v>concepto</v>
      </c>
      <c r="K2004" t="str">
        <f t="shared" si="188"/>
        <v>abstract</v>
      </c>
      <c r="L2004" t="str">
        <f t="shared" si="191"/>
        <v>insert into dbax_defi_conc (pref_conc, codi_conc, tipo_conc, tipo_peri, tipo_valo, tipo_cuen) values ('cl-cs','Tramo3Miembro','concepto','duration','nonnum:domainItemType','abstract')</v>
      </c>
    </row>
    <row r="2005" spans="1:12" x14ac:dyDescent="0.25">
      <c r="A2005" t="s">
        <v>1855</v>
      </c>
      <c r="B2005" t="s">
        <v>303</v>
      </c>
      <c r="C2005" t="s">
        <v>304</v>
      </c>
      <c r="D2005" t="s">
        <v>305</v>
      </c>
      <c r="E2005" t="s">
        <v>306</v>
      </c>
      <c r="F2005" t="s">
        <v>78</v>
      </c>
      <c r="G2005" s="1" t="str">
        <f t="shared" si="186"/>
        <v>cl-cs_Tramo4Miembro</v>
      </c>
      <c r="H2005" t="str">
        <f t="shared" si="189"/>
        <v>cl-cs</v>
      </c>
      <c r="I2005" t="str">
        <f t="shared" si="190"/>
        <v>Tramo4Miembro</v>
      </c>
      <c r="J2005" t="str">
        <f t="shared" si="187"/>
        <v>concepto</v>
      </c>
      <c r="K2005" t="str">
        <f t="shared" si="188"/>
        <v>abstract</v>
      </c>
      <c r="L2005" t="str">
        <f t="shared" si="191"/>
        <v>insert into dbax_defi_conc (pref_conc, codi_conc, tipo_conc, tipo_peri, tipo_valo, tipo_cuen) values ('cl-cs','Tramo4Miembro','concepto','duration','nonnum:domainItemType','abstract')</v>
      </c>
    </row>
    <row r="2006" spans="1:12" x14ac:dyDescent="0.25">
      <c r="A2006" t="s">
        <v>1856</v>
      </c>
      <c r="B2006" t="s">
        <v>303</v>
      </c>
      <c r="C2006" t="s">
        <v>304</v>
      </c>
      <c r="D2006" t="s">
        <v>305</v>
      </c>
      <c r="E2006" t="s">
        <v>306</v>
      </c>
      <c r="F2006" t="s">
        <v>78</v>
      </c>
      <c r="G2006" s="1" t="str">
        <f t="shared" si="186"/>
        <v>cl-cs_Tramo5Miembro</v>
      </c>
      <c r="H2006" t="str">
        <f t="shared" si="189"/>
        <v>cl-cs</v>
      </c>
      <c r="I2006" t="str">
        <f t="shared" si="190"/>
        <v>Tramo5Miembro</v>
      </c>
      <c r="J2006" t="str">
        <f t="shared" si="187"/>
        <v>concepto</v>
      </c>
      <c r="K2006" t="str">
        <f t="shared" si="188"/>
        <v>abstract</v>
      </c>
      <c r="L2006" t="str">
        <f t="shared" si="191"/>
        <v>insert into dbax_defi_conc (pref_conc, codi_conc, tipo_conc, tipo_peri, tipo_valo, tipo_cuen) values ('cl-cs','Tramo5Miembro','concepto','duration','nonnum:domainItemType','abstract')</v>
      </c>
    </row>
    <row r="2007" spans="1:12" x14ac:dyDescent="0.25">
      <c r="A2007" t="s">
        <v>1857</v>
      </c>
      <c r="B2007" t="s">
        <v>303</v>
      </c>
      <c r="C2007" t="s">
        <v>304</v>
      </c>
      <c r="D2007" t="s">
        <v>305</v>
      </c>
      <c r="E2007" t="s">
        <v>306</v>
      </c>
      <c r="F2007" t="s">
        <v>78</v>
      </c>
      <c r="G2007" s="1" t="str">
        <f t="shared" si="186"/>
        <v>cl-cs_Tramo6Miembro</v>
      </c>
      <c r="H2007" t="str">
        <f t="shared" si="189"/>
        <v>cl-cs</v>
      </c>
      <c r="I2007" t="str">
        <f t="shared" si="190"/>
        <v>Tramo6Miembro</v>
      </c>
      <c r="J2007" t="str">
        <f t="shared" si="187"/>
        <v>concepto</v>
      </c>
      <c r="K2007" t="str">
        <f t="shared" si="188"/>
        <v>abstract</v>
      </c>
      <c r="L2007" t="str">
        <f t="shared" si="191"/>
        <v>insert into dbax_defi_conc (pref_conc, codi_conc, tipo_conc, tipo_peri, tipo_valo, tipo_cuen) values ('cl-cs','Tramo6Miembro','concepto','duration','nonnum:domainItemType','abstract')</v>
      </c>
    </row>
    <row r="2008" spans="1:12" x14ac:dyDescent="0.25">
      <c r="A2008" t="s">
        <v>1858</v>
      </c>
      <c r="B2008" t="s">
        <v>303</v>
      </c>
      <c r="C2008" t="s">
        <v>304</v>
      </c>
      <c r="D2008" t="s">
        <v>305</v>
      </c>
      <c r="E2008" t="s">
        <v>306</v>
      </c>
      <c r="F2008" t="s">
        <v>78</v>
      </c>
      <c r="G2008" s="1" t="str">
        <f t="shared" si="186"/>
        <v>cl-cs_Tramo7Miembro</v>
      </c>
      <c r="H2008" t="str">
        <f t="shared" si="189"/>
        <v>cl-cs</v>
      </c>
      <c r="I2008" t="str">
        <f t="shared" si="190"/>
        <v>Tramo7Miembro</v>
      </c>
      <c r="J2008" t="str">
        <f t="shared" si="187"/>
        <v>concepto</v>
      </c>
      <c r="K2008" t="str">
        <f t="shared" si="188"/>
        <v>abstract</v>
      </c>
      <c r="L2008" t="str">
        <f t="shared" si="191"/>
        <v>insert into dbax_defi_conc (pref_conc, codi_conc, tipo_conc, tipo_peri, tipo_valo, tipo_cuen) values ('cl-cs','Tramo7Miembro','concepto','duration','nonnum:domainItemType','abstract')</v>
      </c>
    </row>
    <row r="2009" spans="1:12" x14ac:dyDescent="0.25">
      <c r="A2009" t="s">
        <v>1859</v>
      </c>
      <c r="B2009" t="s">
        <v>303</v>
      </c>
      <c r="C2009" t="s">
        <v>304</v>
      </c>
      <c r="D2009" t="s">
        <v>305</v>
      </c>
      <c r="E2009" t="s">
        <v>306</v>
      </c>
      <c r="F2009" t="s">
        <v>78</v>
      </c>
      <c r="G2009" s="1" t="str">
        <f t="shared" si="186"/>
        <v>cl-cs_Tramo8Miembro</v>
      </c>
      <c r="H2009" t="str">
        <f t="shared" si="189"/>
        <v>cl-cs</v>
      </c>
      <c r="I2009" t="str">
        <f t="shared" si="190"/>
        <v>Tramo8Miembro</v>
      </c>
      <c r="J2009" t="str">
        <f t="shared" si="187"/>
        <v>concepto</v>
      </c>
      <c r="K2009" t="str">
        <f t="shared" si="188"/>
        <v>abstract</v>
      </c>
      <c r="L2009" t="str">
        <f t="shared" si="191"/>
        <v>insert into dbax_defi_conc (pref_conc, codi_conc, tipo_conc, tipo_peri, tipo_valo, tipo_cuen) values ('cl-cs','Tramo8Miembro','concepto','duration','nonnum:domainItemType','abstract')</v>
      </c>
    </row>
    <row r="2010" spans="1:12" x14ac:dyDescent="0.25">
      <c r="A2010" t="s">
        <v>1860</v>
      </c>
      <c r="B2010" t="s">
        <v>303</v>
      </c>
      <c r="C2010" t="s">
        <v>304</v>
      </c>
      <c r="D2010" t="s">
        <v>305</v>
      </c>
      <c r="E2010" t="s">
        <v>306</v>
      </c>
      <c r="F2010" t="s">
        <v>78</v>
      </c>
      <c r="G2010" s="1" t="str">
        <f t="shared" si="186"/>
        <v>cl-cs_Tramo9Miembro</v>
      </c>
      <c r="H2010" t="str">
        <f t="shared" si="189"/>
        <v>cl-cs</v>
      </c>
      <c r="I2010" t="str">
        <f t="shared" si="190"/>
        <v>Tramo9Miembro</v>
      </c>
      <c r="J2010" t="str">
        <f t="shared" si="187"/>
        <v>concepto</v>
      </c>
      <c r="K2010" t="str">
        <f t="shared" si="188"/>
        <v>abstract</v>
      </c>
      <c r="L2010" t="str">
        <f t="shared" si="191"/>
        <v>insert into dbax_defi_conc (pref_conc, codi_conc, tipo_conc, tipo_peri, tipo_valo, tipo_cuen) values ('cl-cs','Tramo9Miembro','concepto','duration','nonnum:domainItemType','abstract')</v>
      </c>
    </row>
    <row r="2011" spans="1:12" x14ac:dyDescent="0.25">
      <c r="A2011" t="s">
        <v>1861</v>
      </c>
      <c r="B2011" t="s">
        <v>303</v>
      </c>
      <c r="C2011" t="s">
        <v>304</v>
      </c>
      <c r="D2011" t="s">
        <v>310</v>
      </c>
      <c r="E2011" t="s">
        <v>349</v>
      </c>
      <c r="F2011" t="s">
        <v>78</v>
      </c>
      <c r="G2011" s="1" t="str">
        <f t="shared" si="186"/>
        <v>cl-cs_ValorCuotaTrimestral</v>
      </c>
      <c r="H2011" t="str">
        <f t="shared" si="189"/>
        <v>cl-cs</v>
      </c>
      <c r="I2011" t="str">
        <f t="shared" si="190"/>
        <v>ValorCuotaTrimestral</v>
      </c>
      <c r="J2011" t="str">
        <f t="shared" si="187"/>
        <v>concepto</v>
      </c>
      <c r="K2011" t="str">
        <f t="shared" si="188"/>
        <v/>
      </c>
      <c r="L2011" t="str">
        <f t="shared" si="191"/>
        <v>insert into dbax_defi_conc (pref_conc, codi_conc, tipo_conc, tipo_peri, tipo_valo, tipo_cuen) values ('cl-cs','ValorCuotaTrimestral','concepto','duration','xbrli:monetaryItemType','')</v>
      </c>
    </row>
    <row r="2012" spans="1:12" x14ac:dyDescent="0.25">
      <c r="A2012" t="s">
        <v>1862</v>
      </c>
      <c r="B2012" t="s">
        <v>303</v>
      </c>
      <c r="C2012" t="s">
        <v>304</v>
      </c>
      <c r="D2012" t="s">
        <v>310</v>
      </c>
      <c r="E2012" t="s">
        <v>349</v>
      </c>
      <c r="F2012" t="s">
        <v>78</v>
      </c>
      <c r="G2012" s="1" t="str">
        <f t="shared" si="186"/>
        <v>cl-cs_ValorCuotaTrimestralUtilizadaEnPeriodoJunio2008AMayo2012</v>
      </c>
      <c r="H2012" t="str">
        <f t="shared" si="189"/>
        <v>cl-cs</v>
      </c>
      <c r="I2012" t="str">
        <f t="shared" si="190"/>
        <v>ValorCuotaTrimestralUtilizadaEnPeriodoJunio2008AMayo2012</v>
      </c>
      <c r="J2012" t="str">
        <f t="shared" si="187"/>
        <v>concepto</v>
      </c>
      <c r="K2012" t="str">
        <f t="shared" si="188"/>
        <v/>
      </c>
      <c r="L2012" t="str">
        <f t="shared" si="191"/>
        <v>insert into dbax_defi_conc (pref_conc, codi_conc, tipo_conc, tipo_peri, tipo_valo, tipo_cuen) values ('cl-cs','ValorCuotaTrimestralUtilizadaEnPeriodoJunio2008AMayo2012','concepto','duration','xbrli:monetaryItemType','')</v>
      </c>
    </row>
    <row r="2013" spans="1:12" x14ac:dyDescent="0.25">
      <c r="A2013" t="s">
        <v>1863</v>
      </c>
      <c r="B2013" t="s">
        <v>303</v>
      </c>
      <c r="C2013" t="s">
        <v>304</v>
      </c>
      <c r="D2013" t="s">
        <v>310</v>
      </c>
      <c r="E2013" t="s">
        <v>349</v>
      </c>
      <c r="F2013" t="s">
        <v>78</v>
      </c>
      <c r="G2013" s="1" t="str">
        <f t="shared" si="186"/>
        <v>cl-cs_ValorTodasLasCuotasReconocidasAFechaCierreEstadosFinancieros</v>
      </c>
      <c r="H2013" t="str">
        <f t="shared" si="189"/>
        <v>cl-cs</v>
      </c>
      <c r="I2013" t="str">
        <f t="shared" si="190"/>
        <v>ValorTodasLasCuotasReconocidasAFechaCierreEstadosFinancieros</v>
      </c>
      <c r="J2013" t="str">
        <f t="shared" si="187"/>
        <v>concepto</v>
      </c>
      <c r="K2013" t="str">
        <f t="shared" si="188"/>
        <v/>
      </c>
      <c r="L2013" t="str">
        <f t="shared" si="191"/>
        <v>insert into dbax_defi_conc (pref_conc, codi_conc, tipo_conc, tipo_peri, tipo_valo, tipo_cuen) values ('cl-cs','ValorTodasLasCuotasReconocidasAFechaCierreEstadosFinancieros','concepto','duration','xbrli:monetaryItemType','')</v>
      </c>
    </row>
    <row r="2014" spans="1:12" x14ac:dyDescent="0.25">
      <c r="A2014" t="s">
        <v>1864</v>
      </c>
      <c r="B2014" t="s">
        <v>303</v>
      </c>
      <c r="C2014" t="s">
        <v>304</v>
      </c>
      <c r="D2014" t="s">
        <v>310</v>
      </c>
      <c r="E2014" t="s">
        <v>349</v>
      </c>
      <c r="F2014" t="s">
        <v>78</v>
      </c>
      <c r="G2014" s="1" t="str">
        <f t="shared" si="186"/>
        <v>cl-cs_VariacionAjusteReservaCalce</v>
      </c>
      <c r="H2014" t="str">
        <f t="shared" si="189"/>
        <v>cl-cs</v>
      </c>
      <c r="I2014" t="str">
        <f t="shared" si="190"/>
        <v>VariacionAjusteReservaCalce</v>
      </c>
      <c r="J2014" t="str">
        <f t="shared" si="187"/>
        <v>concepto</v>
      </c>
      <c r="K2014" t="str">
        <f t="shared" si="188"/>
        <v/>
      </c>
      <c r="L2014" t="str">
        <f t="shared" si="191"/>
        <v>insert into dbax_defi_conc (pref_conc, codi_conc, tipo_conc, tipo_peri, tipo_valo, tipo_cuen) values ('cl-cs','VariacionAjusteReservaCalce','concepto','duration','xbrli:monetaryItemType','')</v>
      </c>
    </row>
    <row r="2015" spans="1:12" x14ac:dyDescent="0.25">
      <c r="A2015" t="s">
        <v>1865</v>
      </c>
      <c r="B2015" t="s">
        <v>303</v>
      </c>
      <c r="C2015" t="s">
        <v>304</v>
      </c>
      <c r="D2015" t="s">
        <v>310</v>
      </c>
      <c r="E2015" t="s">
        <v>349</v>
      </c>
      <c r="F2015" t="s">
        <v>78</v>
      </c>
      <c r="G2015" s="1" t="str">
        <f t="shared" si="186"/>
        <v>cl-cs_VariacionSegurosNoPrevisionales</v>
      </c>
      <c r="H2015" t="str">
        <f t="shared" si="189"/>
        <v>cl-cs</v>
      </c>
      <c r="I2015" t="str">
        <f t="shared" si="190"/>
        <v>VariacionSegurosNoPrevisionales</v>
      </c>
      <c r="J2015" t="str">
        <f t="shared" si="187"/>
        <v>concepto</v>
      </c>
      <c r="K2015" t="str">
        <f t="shared" si="188"/>
        <v/>
      </c>
      <c r="L2015" t="str">
        <f t="shared" si="191"/>
        <v>insert into dbax_defi_conc (pref_conc, codi_conc, tipo_conc, tipo_peri, tipo_valo, tipo_cuen) values ('cl-cs','VariacionSegurosNoPrevisionales','concepto','duration','xbrli:monetaryItemType','')</v>
      </c>
    </row>
    <row r="2016" spans="1:12" x14ac:dyDescent="0.25">
      <c r="A2016" t="s">
        <v>1866</v>
      </c>
      <c r="B2016" t="s">
        <v>303</v>
      </c>
      <c r="C2016" t="s">
        <v>304</v>
      </c>
      <c r="D2016" t="s">
        <v>310</v>
      </c>
      <c r="E2016" t="s">
        <v>349</v>
      </c>
      <c r="F2016" t="s">
        <v>78</v>
      </c>
      <c r="G2016" s="1" t="str">
        <f t="shared" si="186"/>
        <v>cl-cs_VariacionSegurosPrevisionales</v>
      </c>
      <c r="H2016" t="str">
        <f t="shared" si="189"/>
        <v>cl-cs</v>
      </c>
      <c r="I2016" t="str">
        <f t="shared" si="190"/>
        <v>VariacionSegurosPrevisionales</v>
      </c>
      <c r="J2016" t="str">
        <f t="shared" si="187"/>
        <v>concepto</v>
      </c>
      <c r="K2016" t="str">
        <f t="shared" si="188"/>
        <v/>
      </c>
      <c r="L2016" t="str">
        <f t="shared" si="191"/>
        <v>insert into dbax_defi_conc (pref_conc, codi_conc, tipo_conc, tipo_peri, tipo_valo, tipo_cuen) values ('cl-cs','VariacionSegurosPrevisionales','concepto','duration','xbrli:monetaryItemType','')</v>
      </c>
    </row>
    <row r="2017" spans="1:12" x14ac:dyDescent="0.25">
      <c r="A2017" t="s">
        <v>1589</v>
      </c>
      <c r="B2017" t="s">
        <v>330</v>
      </c>
      <c r="C2017" t="s">
        <v>304</v>
      </c>
      <c r="D2017" t="s">
        <v>317</v>
      </c>
      <c r="E2017" t="s">
        <v>306</v>
      </c>
      <c r="F2017" t="s">
        <v>78</v>
      </c>
      <c r="G2017" s="1" t="str">
        <f t="shared" si="186"/>
        <v>cl-cs_VehiculosSOAPEje</v>
      </c>
      <c r="H2017" t="str">
        <f t="shared" si="189"/>
        <v>cl-cs</v>
      </c>
      <c r="I2017" t="str">
        <f t="shared" si="190"/>
        <v>VehiculosSOAPEje</v>
      </c>
      <c r="J2017" t="str">
        <f t="shared" si="187"/>
        <v>dimension</v>
      </c>
      <c r="K2017" t="str">
        <f t="shared" si="188"/>
        <v>abstract</v>
      </c>
      <c r="L2017" t="str">
        <f t="shared" si="191"/>
        <v>insert into dbax_defi_conc (pref_conc, codi_conc, tipo_conc, tipo_peri, tipo_valo, tipo_cuen) values ('cl-cs','VehiculosSOAPEje','dimension','duration','xbrli:stringItemType','abstract')</v>
      </c>
    </row>
    <row r="2018" spans="1:12" x14ac:dyDescent="0.25">
      <c r="A2018" t="s">
        <v>1590</v>
      </c>
      <c r="B2018" t="s">
        <v>303</v>
      </c>
      <c r="C2018" t="s">
        <v>304</v>
      </c>
      <c r="D2018" t="s">
        <v>305</v>
      </c>
      <c r="E2018" t="s">
        <v>306</v>
      </c>
      <c r="F2018" t="s">
        <v>78</v>
      </c>
      <c r="G2018" s="1" t="str">
        <f t="shared" si="186"/>
        <v>cl-cs_VehiculosSOAPMiembro</v>
      </c>
      <c r="H2018" t="str">
        <f t="shared" si="189"/>
        <v>cl-cs</v>
      </c>
      <c r="I2018" t="str">
        <f t="shared" si="190"/>
        <v>VehiculosSOAPMiembro</v>
      </c>
      <c r="J2018" t="str">
        <f t="shared" si="187"/>
        <v>concepto</v>
      </c>
      <c r="K2018" t="str">
        <f t="shared" si="188"/>
        <v>abstract</v>
      </c>
      <c r="L2018" t="str">
        <f t="shared" si="191"/>
        <v>insert into dbax_defi_conc (pref_conc, codi_conc, tipo_conc, tipo_peri, tipo_valo, tipo_cuen) values ('cl-cs','VehiculosSOAPMiembro','concepto','duration','nonnum:domainItemType','abstract')</v>
      </c>
    </row>
    <row r="2019" spans="1:12" x14ac:dyDescent="0.25">
      <c r="A2019" t="s">
        <v>1205</v>
      </c>
      <c r="B2019" t="s">
        <v>303</v>
      </c>
      <c r="C2019" t="s">
        <v>304</v>
      </c>
      <c r="D2019" t="s">
        <v>317</v>
      </c>
      <c r="E2019" t="s">
        <v>349</v>
      </c>
      <c r="F2019" t="s">
        <v>78</v>
      </c>
      <c r="G2019" s="1" t="str">
        <f t="shared" si="186"/>
        <v>cl-cs_CodigoCorredorReasegurosExtranjero</v>
      </c>
      <c r="H2019" t="str">
        <f t="shared" si="189"/>
        <v>cl-cs</v>
      </c>
      <c r="I2019" t="str">
        <f t="shared" si="190"/>
        <v>CodigoCorredorReasegurosExtranjero</v>
      </c>
      <c r="J2019" t="str">
        <f t="shared" si="187"/>
        <v>concepto</v>
      </c>
      <c r="K2019" t="str">
        <f t="shared" si="188"/>
        <v/>
      </c>
      <c r="L2019" t="str">
        <f t="shared" si="191"/>
        <v>insert into dbax_defi_conc (pref_conc, codi_conc, tipo_conc, tipo_peri, tipo_valo, tipo_cuen) values ('cl-cs','CodigoCorredorReasegurosExtranjero','concepto','duration','xbrli:stringItemType','')</v>
      </c>
    </row>
    <row r="2020" spans="1:12" x14ac:dyDescent="0.25">
      <c r="A2020" t="s">
        <v>1206</v>
      </c>
      <c r="B2020" t="s">
        <v>303</v>
      </c>
      <c r="C2020" t="s">
        <v>304</v>
      </c>
      <c r="D2020" t="s">
        <v>317</v>
      </c>
      <c r="E2020" t="s">
        <v>349</v>
      </c>
      <c r="F2020" t="s">
        <v>78</v>
      </c>
      <c r="G2020" s="1" t="str">
        <f t="shared" si="186"/>
        <v>cl-cs_CodigoCorredorReasegurosNacional</v>
      </c>
      <c r="H2020" t="str">
        <f t="shared" si="189"/>
        <v>cl-cs</v>
      </c>
      <c r="I2020" t="str">
        <f t="shared" si="190"/>
        <v>CodigoCorredorReasegurosNacional</v>
      </c>
      <c r="J2020" t="str">
        <f t="shared" si="187"/>
        <v>concepto</v>
      </c>
      <c r="K2020" t="str">
        <f t="shared" si="188"/>
        <v/>
      </c>
      <c r="L2020" t="str">
        <f t="shared" si="191"/>
        <v>insert into dbax_defi_conc (pref_conc, codi_conc, tipo_conc, tipo_peri, tipo_valo, tipo_cuen) values ('cl-cs','CodigoCorredorReasegurosNacional','concepto','duration','xbrli:stringItemType','')</v>
      </c>
    </row>
    <row r="2021" spans="1:12" x14ac:dyDescent="0.25">
      <c r="A2021" t="s">
        <v>1207</v>
      </c>
      <c r="B2021" t="s">
        <v>303</v>
      </c>
      <c r="C2021" t="s">
        <v>304</v>
      </c>
      <c r="D2021" t="s">
        <v>317</v>
      </c>
      <c r="E2021" t="s">
        <v>349</v>
      </c>
      <c r="F2021" t="s">
        <v>78</v>
      </c>
      <c r="G2021" s="1" t="str">
        <f t="shared" si="186"/>
        <v>cl-cs_CodigoIdentificacionReasegurador</v>
      </c>
      <c r="H2021" t="str">
        <f t="shared" si="189"/>
        <v>cl-cs</v>
      </c>
      <c r="I2021" t="str">
        <f t="shared" si="190"/>
        <v>CodigoIdentificacionReasegurador</v>
      </c>
      <c r="J2021" t="str">
        <f t="shared" si="187"/>
        <v>concepto</v>
      </c>
      <c r="K2021" t="str">
        <f t="shared" si="188"/>
        <v/>
      </c>
      <c r="L2021" t="str">
        <f t="shared" si="191"/>
        <v>insert into dbax_defi_conc (pref_conc, codi_conc, tipo_conc, tipo_peri, tipo_valo, tipo_cuen) values ('cl-cs','CodigoIdentificacionReasegurador','concepto','duration','xbrli:stringItemType','')</v>
      </c>
    </row>
    <row r="2022" spans="1:12" x14ac:dyDescent="0.25">
      <c r="A2022" t="s">
        <v>1207</v>
      </c>
      <c r="B2022" t="s">
        <v>303</v>
      </c>
      <c r="C2022" t="s">
        <v>304</v>
      </c>
      <c r="D2022" t="s">
        <v>317</v>
      </c>
      <c r="E2022" t="s">
        <v>349</v>
      </c>
      <c r="F2022" t="s">
        <v>78</v>
      </c>
      <c r="G2022" s="1" t="str">
        <f t="shared" si="186"/>
        <v>cl-cs_CodigoIdentificacionReasegurador</v>
      </c>
      <c r="H2022" t="str">
        <f t="shared" si="189"/>
        <v>cl-cs</v>
      </c>
      <c r="I2022" t="str">
        <f t="shared" si="190"/>
        <v>CodigoIdentificacionReasegurador</v>
      </c>
      <c r="J2022" t="str">
        <f t="shared" si="187"/>
        <v>concepto</v>
      </c>
      <c r="K2022" t="str">
        <f t="shared" si="188"/>
        <v/>
      </c>
      <c r="L2022" t="str">
        <f t="shared" si="191"/>
        <v>insert into dbax_defi_conc (pref_conc, codi_conc, tipo_conc, tipo_peri, tipo_valo, tipo_cuen) values ('cl-cs','CodigoIdentificacionReasegurador','concepto','duration','xbrli:stringItemType','')</v>
      </c>
    </row>
    <row r="2023" spans="1:12" x14ac:dyDescent="0.25">
      <c r="A2023" t="s">
        <v>601</v>
      </c>
      <c r="B2023" t="s">
        <v>303</v>
      </c>
      <c r="C2023" t="s">
        <v>392</v>
      </c>
      <c r="D2023" t="s">
        <v>310</v>
      </c>
      <c r="E2023" t="s">
        <v>315</v>
      </c>
      <c r="F2023" t="s">
        <v>78</v>
      </c>
      <c r="G2023" s="1" t="str">
        <f t="shared" si="186"/>
        <v>cl-cs_DeudasConAsegurados</v>
      </c>
      <c r="H2023" t="str">
        <f t="shared" si="189"/>
        <v>cl-cs</v>
      </c>
      <c r="I2023" t="str">
        <f t="shared" si="190"/>
        <v>DeudasConAsegurados</v>
      </c>
      <c r="J2023" t="str">
        <f t="shared" si="187"/>
        <v>concepto</v>
      </c>
      <c r="K2023" t="str">
        <f t="shared" si="188"/>
        <v>credit</v>
      </c>
      <c r="L2023" t="str">
        <f t="shared" si="191"/>
        <v>insert into dbax_defi_conc (pref_conc, codi_conc, tipo_conc, tipo_peri, tipo_valo, tipo_cuen) values ('cl-cs','DeudasConAsegurados','concepto','instant','xbrli:monetaryItemType','credit')</v>
      </c>
    </row>
    <row r="2024" spans="1:12" x14ac:dyDescent="0.25">
      <c r="A2024" t="s">
        <v>1867</v>
      </c>
      <c r="B2024" t="s">
        <v>303</v>
      </c>
      <c r="C2024" t="s">
        <v>392</v>
      </c>
      <c r="D2024" t="s">
        <v>310</v>
      </c>
      <c r="E2024" t="s">
        <v>315</v>
      </c>
      <c r="F2024" t="s">
        <v>78</v>
      </c>
      <c r="G2024" s="1" t="str">
        <f t="shared" si="186"/>
        <v>cl-cs_DeudasConAseguradosCorrientes</v>
      </c>
      <c r="H2024" t="str">
        <f t="shared" si="189"/>
        <v>cl-cs</v>
      </c>
      <c r="I2024" t="str">
        <f t="shared" si="190"/>
        <v>DeudasConAseguradosCorrientes</v>
      </c>
      <c r="J2024" t="str">
        <f t="shared" si="187"/>
        <v>concepto</v>
      </c>
      <c r="K2024" t="str">
        <f t="shared" si="188"/>
        <v>credit</v>
      </c>
      <c r="L2024" t="str">
        <f t="shared" si="191"/>
        <v>insert into dbax_defi_conc (pref_conc, codi_conc, tipo_conc, tipo_peri, tipo_valo, tipo_cuen) values ('cl-cs','DeudasConAseguradosCorrientes','concepto','instant','xbrli:monetaryItemType','credit')</v>
      </c>
    </row>
    <row r="2025" spans="1:12" x14ac:dyDescent="0.25">
      <c r="A2025" t="s">
        <v>1868</v>
      </c>
      <c r="B2025" t="s">
        <v>303</v>
      </c>
      <c r="C2025" t="s">
        <v>304</v>
      </c>
      <c r="D2025" t="s">
        <v>317</v>
      </c>
      <c r="E2025" t="s">
        <v>306</v>
      </c>
      <c r="F2025" t="s">
        <v>78</v>
      </c>
      <c r="G2025" s="1" t="str">
        <f t="shared" si="186"/>
        <v>cl-cs_DeudasConAseguradosCorrientesYNoCorrientesPartidas</v>
      </c>
      <c r="H2025" t="str">
        <f t="shared" si="189"/>
        <v>cl-cs</v>
      </c>
      <c r="I2025" t="str">
        <f t="shared" si="190"/>
        <v>DeudasConAseguradosCorrientesYNoCorrientesPartidas</v>
      </c>
      <c r="J2025" t="str">
        <f t="shared" si="187"/>
        <v>concepto</v>
      </c>
      <c r="K2025" t="str">
        <f t="shared" si="188"/>
        <v>abstract</v>
      </c>
      <c r="L2025" t="str">
        <f t="shared" si="191"/>
        <v>insert into dbax_defi_conc (pref_conc, codi_conc, tipo_conc, tipo_peri, tipo_valo, tipo_cuen) values ('cl-cs','DeudasConAseguradosCorrientesYNoCorrientesPartidas','concepto','duration','xbrli:stringItemType','abstract')</v>
      </c>
    </row>
    <row r="2026" spans="1:12" x14ac:dyDescent="0.25">
      <c r="A2026" t="s">
        <v>1869</v>
      </c>
      <c r="B2026" t="s">
        <v>303</v>
      </c>
      <c r="C2026" t="s">
        <v>392</v>
      </c>
      <c r="D2026" t="s">
        <v>310</v>
      </c>
      <c r="E2026" t="s">
        <v>315</v>
      </c>
      <c r="F2026" t="s">
        <v>78</v>
      </c>
      <c r="G2026" s="1" t="str">
        <f t="shared" si="186"/>
        <v>cl-cs_DeudasConAseguradosNoCorrientes</v>
      </c>
      <c r="H2026" t="str">
        <f t="shared" si="189"/>
        <v>cl-cs</v>
      </c>
      <c r="I2026" t="str">
        <f t="shared" si="190"/>
        <v>DeudasConAseguradosNoCorrientes</v>
      </c>
      <c r="J2026" t="str">
        <f t="shared" si="187"/>
        <v>concepto</v>
      </c>
      <c r="K2026" t="str">
        <f t="shared" si="188"/>
        <v>credit</v>
      </c>
      <c r="L2026" t="str">
        <f t="shared" si="191"/>
        <v>insert into dbax_defi_conc (pref_conc, codi_conc, tipo_conc, tipo_peri, tipo_valo, tipo_cuen) values ('cl-cs','DeudasConAseguradosNoCorrientes','concepto','instant','xbrli:monetaryItemType','credit')</v>
      </c>
    </row>
    <row r="2027" spans="1:12" x14ac:dyDescent="0.25">
      <c r="A2027" t="s">
        <v>1870</v>
      </c>
      <c r="B2027" t="s">
        <v>303</v>
      </c>
      <c r="C2027" t="s">
        <v>304</v>
      </c>
      <c r="D2027" t="s">
        <v>317</v>
      </c>
      <c r="E2027" t="s">
        <v>306</v>
      </c>
      <c r="F2027" t="s">
        <v>78</v>
      </c>
      <c r="G2027" s="1" t="str">
        <f t="shared" si="186"/>
        <v>cl-cs_DeudasConAseguradosSinopsis</v>
      </c>
      <c r="H2027" t="str">
        <f t="shared" si="189"/>
        <v>cl-cs</v>
      </c>
      <c r="I2027" t="str">
        <f t="shared" si="190"/>
        <v>DeudasConAseguradosSinopsis</v>
      </c>
      <c r="J2027" t="str">
        <f t="shared" si="187"/>
        <v>concepto</v>
      </c>
      <c r="K2027" t="str">
        <f t="shared" si="188"/>
        <v>abstract</v>
      </c>
      <c r="L2027" t="str">
        <f t="shared" si="191"/>
        <v>insert into dbax_defi_conc (pref_conc, codi_conc, tipo_conc, tipo_peri, tipo_valo, tipo_cuen) values ('cl-cs','DeudasConAseguradosSinopsis','concepto','duration','xbrli:stringItemType','abstract')</v>
      </c>
    </row>
    <row r="2028" spans="1:12" x14ac:dyDescent="0.25">
      <c r="A2028" t="s">
        <v>1871</v>
      </c>
      <c r="B2028" t="s">
        <v>324</v>
      </c>
      <c r="C2028" t="s">
        <v>304</v>
      </c>
      <c r="D2028" t="s">
        <v>317</v>
      </c>
      <c r="E2028" t="s">
        <v>306</v>
      </c>
      <c r="F2028" t="s">
        <v>78</v>
      </c>
      <c r="G2028" s="1" t="str">
        <f t="shared" si="186"/>
        <v>cl-cs_DeudasConAseguradosTabla</v>
      </c>
      <c r="H2028" t="str">
        <f t="shared" si="189"/>
        <v>cl-cs</v>
      </c>
      <c r="I2028" t="str">
        <f t="shared" si="190"/>
        <v>DeudasConAseguradosTabla</v>
      </c>
      <c r="J2028" t="str">
        <f t="shared" si="187"/>
        <v>hipercubo</v>
      </c>
      <c r="K2028" t="str">
        <f t="shared" si="188"/>
        <v>abstract</v>
      </c>
      <c r="L2028" t="str">
        <f t="shared" si="191"/>
        <v>insert into dbax_defi_conc (pref_conc, codi_conc, tipo_conc, tipo_peri, tipo_valo, tipo_cuen) values ('cl-cs','DeudasConAseguradosTabla','hipercubo','duration','xbrli:stringItemType','abstract')</v>
      </c>
    </row>
    <row r="2029" spans="1:12" x14ac:dyDescent="0.25">
      <c r="A2029" t="s">
        <v>1872</v>
      </c>
      <c r="B2029" t="s">
        <v>303</v>
      </c>
      <c r="C2029" t="s">
        <v>304</v>
      </c>
      <c r="D2029" t="s">
        <v>317</v>
      </c>
      <c r="E2029" t="s">
        <v>306</v>
      </c>
      <c r="F2029" t="s">
        <v>78</v>
      </c>
      <c r="G2029" s="1" t="str">
        <f t="shared" si="186"/>
        <v>cl-cs_DeudasOperacionesCoaseguroPartidas</v>
      </c>
      <c r="H2029" t="str">
        <f t="shared" si="189"/>
        <v>cl-cs</v>
      </c>
      <c r="I2029" t="str">
        <f t="shared" si="190"/>
        <v>DeudasOperacionesCoaseguroPartidas</v>
      </c>
      <c r="J2029" t="str">
        <f t="shared" si="187"/>
        <v>concepto</v>
      </c>
      <c r="K2029" t="str">
        <f t="shared" si="188"/>
        <v>abstract</v>
      </c>
      <c r="L2029" t="str">
        <f t="shared" si="191"/>
        <v>insert into dbax_defi_conc (pref_conc, codi_conc, tipo_conc, tipo_peri, tipo_valo, tipo_cuen) values ('cl-cs','DeudasOperacionesCoaseguroPartidas','concepto','duration','xbrli:stringItemType','abstract')</v>
      </c>
    </row>
    <row r="2030" spans="1:12" x14ac:dyDescent="0.25">
      <c r="A2030" t="s">
        <v>1873</v>
      </c>
      <c r="B2030" t="s">
        <v>303</v>
      </c>
      <c r="C2030" t="s">
        <v>304</v>
      </c>
      <c r="D2030" t="s">
        <v>317</v>
      </c>
      <c r="E2030" t="s">
        <v>306</v>
      </c>
      <c r="F2030" t="s">
        <v>78</v>
      </c>
      <c r="G2030" s="1" t="str">
        <f t="shared" si="186"/>
        <v>cl-cs_DeudasOperacionesCoaseguroSinopsis</v>
      </c>
      <c r="H2030" t="str">
        <f t="shared" si="189"/>
        <v>cl-cs</v>
      </c>
      <c r="I2030" t="str">
        <f t="shared" si="190"/>
        <v>DeudasOperacionesCoaseguroSinopsis</v>
      </c>
      <c r="J2030" t="str">
        <f t="shared" si="187"/>
        <v>concepto</v>
      </c>
      <c r="K2030" t="str">
        <f t="shared" si="188"/>
        <v>abstract</v>
      </c>
      <c r="L2030" t="str">
        <f t="shared" si="191"/>
        <v>insert into dbax_defi_conc (pref_conc, codi_conc, tipo_conc, tipo_peri, tipo_valo, tipo_cuen) values ('cl-cs','DeudasOperacionesCoaseguroSinopsis','concepto','duration','xbrli:stringItemType','abstract')</v>
      </c>
    </row>
    <row r="2031" spans="1:12" x14ac:dyDescent="0.25">
      <c r="A2031" t="s">
        <v>1874</v>
      </c>
      <c r="B2031" t="s">
        <v>324</v>
      </c>
      <c r="C2031" t="s">
        <v>304</v>
      </c>
      <c r="D2031" t="s">
        <v>317</v>
      </c>
      <c r="E2031" t="s">
        <v>306</v>
      </c>
      <c r="F2031" t="s">
        <v>78</v>
      </c>
      <c r="G2031" s="1" t="str">
        <f t="shared" si="186"/>
        <v>cl-cs_DeudasOperacionesCoaseguroTabla</v>
      </c>
      <c r="H2031" t="str">
        <f t="shared" si="189"/>
        <v>cl-cs</v>
      </c>
      <c r="I2031" t="str">
        <f t="shared" si="190"/>
        <v>DeudasOperacionesCoaseguroTabla</v>
      </c>
      <c r="J2031" t="str">
        <f t="shared" si="187"/>
        <v>hipercubo</v>
      </c>
      <c r="K2031" t="str">
        <f t="shared" si="188"/>
        <v>abstract</v>
      </c>
      <c r="L2031" t="str">
        <f t="shared" si="191"/>
        <v>insert into dbax_defi_conc (pref_conc, codi_conc, tipo_conc, tipo_peri, tipo_valo, tipo_cuen) values ('cl-cs','DeudasOperacionesCoaseguroTabla','hipercubo','duration','xbrli:stringItemType','abstract')</v>
      </c>
    </row>
    <row r="2032" spans="1:12" x14ac:dyDescent="0.25">
      <c r="A2032" t="s">
        <v>608</v>
      </c>
      <c r="B2032" t="s">
        <v>303</v>
      </c>
      <c r="C2032" t="s">
        <v>392</v>
      </c>
      <c r="D2032" t="s">
        <v>310</v>
      </c>
      <c r="E2032" t="s">
        <v>315</v>
      </c>
      <c r="F2032" t="s">
        <v>78</v>
      </c>
      <c r="G2032" s="1" t="str">
        <f t="shared" si="186"/>
        <v>cl-cs_DeudasOperacionesPorCoaseguro</v>
      </c>
      <c r="H2032" t="str">
        <f t="shared" si="189"/>
        <v>cl-cs</v>
      </c>
      <c r="I2032" t="str">
        <f t="shared" si="190"/>
        <v>DeudasOperacionesPorCoaseguro</v>
      </c>
      <c r="J2032" t="str">
        <f t="shared" si="187"/>
        <v>concepto</v>
      </c>
      <c r="K2032" t="str">
        <f t="shared" si="188"/>
        <v>credit</v>
      </c>
      <c r="L2032" t="str">
        <f t="shared" si="191"/>
        <v>insert into dbax_defi_conc (pref_conc, codi_conc, tipo_conc, tipo_peri, tipo_valo, tipo_cuen) values ('cl-cs','DeudasOperacionesPorCoaseguro','concepto','instant','xbrli:monetaryItemType','credit')</v>
      </c>
    </row>
    <row r="2033" spans="1:12" x14ac:dyDescent="0.25">
      <c r="A2033" t="s">
        <v>609</v>
      </c>
      <c r="B2033" t="s">
        <v>303</v>
      </c>
      <c r="C2033" t="s">
        <v>392</v>
      </c>
      <c r="D2033" t="s">
        <v>310</v>
      </c>
      <c r="E2033" t="s">
        <v>315</v>
      </c>
      <c r="F2033" t="s">
        <v>78</v>
      </c>
      <c r="G2033" s="1" t="str">
        <f t="shared" si="186"/>
        <v>cl-cs_DeudasOperacionesReaseguro</v>
      </c>
      <c r="H2033" t="str">
        <f t="shared" si="189"/>
        <v>cl-cs</v>
      </c>
      <c r="I2033" t="str">
        <f t="shared" si="190"/>
        <v>DeudasOperacionesReaseguro</v>
      </c>
      <c r="J2033" t="str">
        <f t="shared" si="187"/>
        <v>concepto</v>
      </c>
      <c r="K2033" t="str">
        <f t="shared" si="188"/>
        <v>credit</v>
      </c>
      <c r="L2033" t="str">
        <f t="shared" si="191"/>
        <v>insert into dbax_defi_conc (pref_conc, codi_conc, tipo_conc, tipo_peri, tipo_valo, tipo_cuen) values ('cl-cs','DeudasOperacionesReaseguro','concepto','instant','xbrli:monetaryItemType','credit')</v>
      </c>
    </row>
    <row r="2034" spans="1:12" x14ac:dyDescent="0.25">
      <c r="A2034" t="s">
        <v>1875</v>
      </c>
      <c r="B2034" t="s">
        <v>303</v>
      </c>
      <c r="C2034" t="s">
        <v>392</v>
      </c>
      <c r="D2034" t="s">
        <v>310</v>
      </c>
      <c r="E2034" t="s">
        <v>315</v>
      </c>
      <c r="F2034" t="s">
        <v>78</v>
      </c>
      <c r="G2034" s="1" t="str">
        <f t="shared" si="186"/>
        <v>cl-cs_DeudasOperacionesReaseguroMonedaExtranjera</v>
      </c>
      <c r="H2034" t="str">
        <f t="shared" si="189"/>
        <v>cl-cs</v>
      </c>
      <c r="I2034" t="str">
        <f t="shared" si="190"/>
        <v>DeudasOperacionesReaseguroMonedaExtranjera</v>
      </c>
      <c r="J2034" t="str">
        <f t="shared" si="187"/>
        <v>concepto</v>
      </c>
      <c r="K2034" t="str">
        <f t="shared" si="188"/>
        <v>credit</v>
      </c>
      <c r="L2034" t="str">
        <f t="shared" si="191"/>
        <v>insert into dbax_defi_conc (pref_conc, codi_conc, tipo_conc, tipo_peri, tipo_valo, tipo_cuen) values ('cl-cs','DeudasOperacionesReaseguroMonedaExtranjera','concepto','instant','xbrli:monetaryItemType','credit')</v>
      </c>
    </row>
    <row r="2035" spans="1:12" x14ac:dyDescent="0.25">
      <c r="A2035" t="s">
        <v>1876</v>
      </c>
      <c r="B2035" t="s">
        <v>303</v>
      </c>
      <c r="C2035" t="s">
        <v>392</v>
      </c>
      <c r="D2035" t="s">
        <v>310</v>
      </c>
      <c r="E2035" t="s">
        <v>315</v>
      </c>
      <c r="F2035" t="s">
        <v>78</v>
      </c>
      <c r="G2035" s="1" t="str">
        <f t="shared" si="186"/>
        <v>cl-cs_DeudasOperacionesReaseguroMonedaNacional</v>
      </c>
      <c r="H2035" t="str">
        <f t="shared" si="189"/>
        <v>cl-cs</v>
      </c>
      <c r="I2035" t="str">
        <f t="shared" si="190"/>
        <v>DeudasOperacionesReaseguroMonedaNacional</v>
      </c>
      <c r="J2035" t="str">
        <f t="shared" si="187"/>
        <v>concepto</v>
      </c>
      <c r="K2035" t="str">
        <f t="shared" si="188"/>
        <v>credit</v>
      </c>
      <c r="L2035" t="str">
        <f t="shared" si="191"/>
        <v>insert into dbax_defi_conc (pref_conc, codi_conc, tipo_conc, tipo_peri, tipo_valo, tipo_cuen) values ('cl-cs','DeudasOperacionesReaseguroMonedaNacional','concepto','instant','xbrli:monetaryItemType','credit')</v>
      </c>
    </row>
    <row r="2036" spans="1:12" x14ac:dyDescent="0.25">
      <c r="A2036" t="s">
        <v>1877</v>
      </c>
      <c r="B2036" t="s">
        <v>303</v>
      </c>
      <c r="C2036" t="s">
        <v>304</v>
      </c>
      <c r="D2036" t="s">
        <v>317</v>
      </c>
      <c r="E2036" t="s">
        <v>306</v>
      </c>
      <c r="F2036" t="s">
        <v>78</v>
      </c>
      <c r="G2036" s="1" t="str">
        <f t="shared" si="186"/>
        <v>cl-cs_DeudasPorOperacionesRaseguroExtranjeroSinopsis</v>
      </c>
      <c r="H2036" t="str">
        <f t="shared" si="189"/>
        <v>cl-cs</v>
      </c>
      <c r="I2036" t="str">
        <f t="shared" si="190"/>
        <v>DeudasPorOperacionesRaseguroExtranjeroSinopsis</v>
      </c>
      <c r="J2036" t="str">
        <f t="shared" si="187"/>
        <v>concepto</v>
      </c>
      <c r="K2036" t="str">
        <f t="shared" si="188"/>
        <v>abstract</v>
      </c>
      <c r="L2036" t="str">
        <f t="shared" si="191"/>
        <v>insert into dbax_defi_conc (pref_conc, codi_conc, tipo_conc, tipo_peri, tipo_valo, tipo_cuen) values ('cl-cs','DeudasPorOperacionesRaseguroExtranjeroSinopsis','concepto','duration','xbrli:stringItemType','abstract')</v>
      </c>
    </row>
    <row r="2037" spans="1:12" x14ac:dyDescent="0.25">
      <c r="A2037" t="s">
        <v>1878</v>
      </c>
      <c r="B2037" t="s">
        <v>303</v>
      </c>
      <c r="C2037" t="s">
        <v>304</v>
      </c>
      <c r="D2037" t="s">
        <v>317</v>
      </c>
      <c r="E2037" t="s">
        <v>306</v>
      </c>
      <c r="F2037" t="s">
        <v>78</v>
      </c>
      <c r="G2037" s="1" t="str">
        <f t="shared" si="186"/>
        <v>cl-cs_DeudasPorOperacionesRaseguroNacionalSinopsis</v>
      </c>
      <c r="H2037" t="str">
        <f t="shared" si="189"/>
        <v>cl-cs</v>
      </c>
      <c r="I2037" t="str">
        <f t="shared" si="190"/>
        <v>DeudasPorOperacionesRaseguroNacionalSinopsis</v>
      </c>
      <c r="J2037" t="str">
        <f t="shared" si="187"/>
        <v>concepto</v>
      </c>
      <c r="K2037" t="str">
        <f t="shared" si="188"/>
        <v>abstract</v>
      </c>
      <c r="L2037" t="str">
        <f t="shared" si="191"/>
        <v>insert into dbax_defi_conc (pref_conc, codi_conc, tipo_conc, tipo_peri, tipo_valo, tipo_cuen) values ('cl-cs','DeudasPorOperacionesRaseguroNacionalSinopsis','concepto','duration','xbrli:stringItemType','abstract')</v>
      </c>
    </row>
    <row r="2038" spans="1:12" x14ac:dyDescent="0.25">
      <c r="A2038" t="s">
        <v>1879</v>
      </c>
      <c r="B2038" t="s">
        <v>303</v>
      </c>
      <c r="C2038" t="s">
        <v>304</v>
      </c>
      <c r="D2038" t="s">
        <v>317</v>
      </c>
      <c r="E2038" t="s">
        <v>306</v>
      </c>
      <c r="F2038" t="s">
        <v>78</v>
      </c>
      <c r="G2038" s="1" t="str">
        <f t="shared" si="186"/>
        <v>cl-cs_DeudasPorOperacionesRaseguroSinopsis</v>
      </c>
      <c r="H2038" t="str">
        <f t="shared" si="189"/>
        <v>cl-cs</v>
      </c>
      <c r="I2038" t="str">
        <f t="shared" si="190"/>
        <v>DeudasPorOperacionesRaseguroSinopsis</v>
      </c>
      <c r="J2038" t="str">
        <f t="shared" si="187"/>
        <v>concepto</v>
      </c>
      <c r="K2038" t="str">
        <f t="shared" si="188"/>
        <v>abstract</v>
      </c>
      <c r="L2038" t="str">
        <f t="shared" si="191"/>
        <v>insert into dbax_defi_conc (pref_conc, codi_conc, tipo_conc, tipo_peri, tipo_valo, tipo_cuen) values ('cl-cs','DeudasPorOperacionesRaseguroSinopsis','concepto','duration','xbrli:stringItemType','abstract')</v>
      </c>
    </row>
    <row r="2039" spans="1:12" x14ac:dyDescent="0.25">
      <c r="A2039" t="s">
        <v>1880</v>
      </c>
      <c r="B2039" t="s">
        <v>303</v>
      </c>
      <c r="C2039" t="s">
        <v>304</v>
      </c>
      <c r="D2039" t="s">
        <v>317</v>
      </c>
      <c r="E2039" t="s">
        <v>306</v>
      </c>
      <c r="F2039" t="s">
        <v>78</v>
      </c>
      <c r="G2039" s="1" t="str">
        <f t="shared" si="186"/>
        <v>cl-cs_DeudasPorOperacionesReaseguroExtranjeroPartidas</v>
      </c>
      <c r="H2039" t="str">
        <f t="shared" si="189"/>
        <v>cl-cs</v>
      </c>
      <c r="I2039" t="str">
        <f t="shared" si="190"/>
        <v>DeudasPorOperacionesReaseguroExtranjeroPartidas</v>
      </c>
      <c r="J2039" t="str">
        <f t="shared" si="187"/>
        <v>concepto</v>
      </c>
      <c r="K2039" t="str">
        <f t="shared" si="188"/>
        <v>abstract</v>
      </c>
      <c r="L2039" t="str">
        <f t="shared" si="191"/>
        <v>insert into dbax_defi_conc (pref_conc, codi_conc, tipo_conc, tipo_peri, tipo_valo, tipo_cuen) values ('cl-cs','DeudasPorOperacionesReaseguroExtranjeroPartidas','concepto','duration','xbrli:stringItemType','abstract')</v>
      </c>
    </row>
    <row r="2040" spans="1:12" x14ac:dyDescent="0.25">
      <c r="A2040" t="s">
        <v>1881</v>
      </c>
      <c r="B2040" t="s">
        <v>303</v>
      </c>
      <c r="C2040" t="s">
        <v>304</v>
      </c>
      <c r="D2040" t="s">
        <v>317</v>
      </c>
      <c r="E2040" t="s">
        <v>306</v>
      </c>
      <c r="F2040" t="s">
        <v>78</v>
      </c>
      <c r="G2040" s="1" t="str">
        <f t="shared" si="186"/>
        <v>cl-cs_DeudasPorOperacionesReaseguroNacionalPartidas</v>
      </c>
      <c r="H2040" t="str">
        <f t="shared" si="189"/>
        <v>cl-cs</v>
      </c>
      <c r="I2040" t="str">
        <f t="shared" si="190"/>
        <v>DeudasPorOperacionesReaseguroNacionalPartidas</v>
      </c>
      <c r="J2040" t="str">
        <f t="shared" si="187"/>
        <v>concepto</v>
      </c>
      <c r="K2040" t="str">
        <f t="shared" si="188"/>
        <v>abstract</v>
      </c>
      <c r="L2040" t="str">
        <f t="shared" si="191"/>
        <v>insert into dbax_defi_conc (pref_conc, codi_conc, tipo_conc, tipo_peri, tipo_valo, tipo_cuen) values ('cl-cs','DeudasPorOperacionesReaseguroNacionalPartidas','concepto','duration','xbrli:stringItemType','abstract')</v>
      </c>
    </row>
    <row r="2041" spans="1:12" x14ac:dyDescent="0.25">
      <c r="A2041" t="s">
        <v>1882</v>
      </c>
      <c r="B2041" t="s">
        <v>303</v>
      </c>
      <c r="C2041" t="s">
        <v>392</v>
      </c>
      <c r="D2041" t="s">
        <v>310</v>
      </c>
      <c r="E2041" t="s">
        <v>315</v>
      </c>
      <c r="F2041" t="s">
        <v>78</v>
      </c>
      <c r="G2041" s="1" t="str">
        <f t="shared" si="186"/>
        <v>cl-cs_FondosRetenidosExtranjeros</v>
      </c>
      <c r="H2041" t="str">
        <f t="shared" si="189"/>
        <v>cl-cs</v>
      </c>
      <c r="I2041" t="str">
        <f t="shared" si="190"/>
        <v>FondosRetenidosExtranjeros</v>
      </c>
      <c r="J2041" t="str">
        <f t="shared" si="187"/>
        <v>concepto</v>
      </c>
      <c r="K2041" t="str">
        <f t="shared" si="188"/>
        <v>credit</v>
      </c>
      <c r="L2041" t="str">
        <f t="shared" si="191"/>
        <v>insert into dbax_defi_conc (pref_conc, codi_conc, tipo_conc, tipo_peri, tipo_valo, tipo_cuen) values ('cl-cs','FondosRetenidosExtranjeros','concepto','instant','xbrli:monetaryItemType','credit')</v>
      </c>
    </row>
    <row r="2042" spans="1:12" x14ac:dyDescent="0.25">
      <c r="A2042" t="s">
        <v>1883</v>
      </c>
      <c r="B2042" t="s">
        <v>303</v>
      </c>
      <c r="C2042" t="s">
        <v>392</v>
      </c>
      <c r="D2042" t="s">
        <v>310</v>
      </c>
      <c r="E2042" t="s">
        <v>315</v>
      </c>
      <c r="F2042" t="s">
        <v>78</v>
      </c>
      <c r="G2042" s="1" t="str">
        <f t="shared" si="186"/>
        <v>cl-cs_FondosRetenidosNacionales</v>
      </c>
      <c r="H2042" t="str">
        <f t="shared" si="189"/>
        <v>cl-cs</v>
      </c>
      <c r="I2042" t="str">
        <f t="shared" si="190"/>
        <v>FondosRetenidosNacionales</v>
      </c>
      <c r="J2042" t="str">
        <f t="shared" si="187"/>
        <v>concepto</v>
      </c>
      <c r="K2042" t="str">
        <f t="shared" si="188"/>
        <v>credit</v>
      </c>
      <c r="L2042" t="str">
        <f t="shared" si="191"/>
        <v>insert into dbax_defi_conc (pref_conc, codi_conc, tipo_conc, tipo_peri, tipo_valo, tipo_cuen) values ('cl-cs','FondosRetenidosNacionales','concepto','instant','xbrli:monetaryItemType','credit')</v>
      </c>
    </row>
    <row r="2043" spans="1:12" x14ac:dyDescent="0.25">
      <c r="A2043" t="s">
        <v>1884</v>
      </c>
      <c r="B2043" t="s">
        <v>303</v>
      </c>
      <c r="C2043" t="s">
        <v>304</v>
      </c>
      <c r="D2043" t="s">
        <v>580</v>
      </c>
      <c r="E2043" t="s">
        <v>349</v>
      </c>
      <c r="F2043" t="s">
        <v>78</v>
      </c>
      <c r="G2043" s="1" t="str">
        <f t="shared" si="186"/>
        <v>cl-cs_InformacionRevelarSobreDeudasConAseguradosBloqueDeTexto</v>
      </c>
      <c r="H2043" t="str">
        <f t="shared" si="189"/>
        <v>cl-cs</v>
      </c>
      <c r="I2043" t="str">
        <f t="shared" si="190"/>
        <v>InformacionRevelarSobreDeudasConAseguradosBloqueDeTexto</v>
      </c>
      <c r="J2043" t="str">
        <f t="shared" si="187"/>
        <v>concepto</v>
      </c>
      <c r="K2043" t="str">
        <f t="shared" si="188"/>
        <v/>
      </c>
      <c r="L2043" t="str">
        <f t="shared" si="191"/>
        <v>insert into dbax_defi_conc (pref_conc, codi_conc, tipo_conc, tipo_peri, tipo_valo, tipo_cuen) values ('cl-cs','InformacionRevelarSobreDeudasConAseguradosBloqueDeTexto','concepto','duration','nonnum:escapedItemType','')</v>
      </c>
    </row>
    <row r="2044" spans="1:12" x14ac:dyDescent="0.25">
      <c r="A2044" t="s">
        <v>1885</v>
      </c>
      <c r="B2044" t="s">
        <v>303</v>
      </c>
      <c r="C2044" t="s">
        <v>304</v>
      </c>
      <c r="D2044" t="s">
        <v>317</v>
      </c>
      <c r="E2044" t="s">
        <v>306</v>
      </c>
      <c r="F2044" t="s">
        <v>78</v>
      </c>
      <c r="G2044" s="1" t="str">
        <f t="shared" si="186"/>
        <v>cl-cs_InformacionRevelarSobreDeudasOperacionesSeguroSinopsis</v>
      </c>
      <c r="H2044" t="str">
        <f t="shared" si="189"/>
        <v>cl-cs</v>
      </c>
      <c r="I2044" t="str">
        <f t="shared" si="190"/>
        <v>InformacionRevelarSobreDeudasOperacionesSeguroSinopsis</v>
      </c>
      <c r="J2044" t="str">
        <f t="shared" si="187"/>
        <v>concepto</v>
      </c>
      <c r="K2044" t="str">
        <f t="shared" si="188"/>
        <v>abstract</v>
      </c>
      <c r="L2044" t="str">
        <f t="shared" si="191"/>
        <v>insert into dbax_defi_conc (pref_conc, codi_conc, tipo_conc, tipo_peri, tipo_valo, tipo_cuen) values ('cl-cs','InformacionRevelarSobreDeudasOperacionesSeguroSinopsis','concepto','duration','xbrli:stringItemType','abstract')</v>
      </c>
    </row>
    <row r="2045" spans="1:12" x14ac:dyDescent="0.25">
      <c r="A2045" t="s">
        <v>1886</v>
      </c>
      <c r="B2045" t="s">
        <v>303</v>
      </c>
      <c r="C2045" t="s">
        <v>392</v>
      </c>
      <c r="D2045" t="s">
        <v>310</v>
      </c>
      <c r="E2045" t="s">
        <v>315</v>
      </c>
      <c r="F2045" t="s">
        <v>78</v>
      </c>
      <c r="G2045" s="1" t="str">
        <f t="shared" si="186"/>
        <v>cl-cs_MesesAnterioresSaldosReaseguradoresExtranjerosSinRetencion</v>
      </c>
      <c r="H2045" t="str">
        <f t="shared" si="189"/>
        <v>cl-cs</v>
      </c>
      <c r="I2045" t="str">
        <f t="shared" si="190"/>
        <v>MesesAnterioresSaldosReaseguradoresExtranjerosSinRetencion</v>
      </c>
      <c r="J2045" t="str">
        <f t="shared" si="187"/>
        <v>concepto</v>
      </c>
      <c r="K2045" t="str">
        <f t="shared" si="188"/>
        <v>credit</v>
      </c>
      <c r="L2045" t="str">
        <f t="shared" si="191"/>
        <v>insert into dbax_defi_conc (pref_conc, codi_conc, tipo_conc, tipo_peri, tipo_valo, tipo_cuen) values ('cl-cs','MesesAnterioresSaldosReaseguradoresExtranjerosSinRetencion','concepto','instant','xbrli:monetaryItemType','credit')</v>
      </c>
    </row>
    <row r="2046" spans="1:12" x14ac:dyDescent="0.25">
      <c r="A2046" t="s">
        <v>1887</v>
      </c>
      <c r="B2046" t="s">
        <v>303</v>
      </c>
      <c r="C2046" t="s">
        <v>392</v>
      </c>
      <c r="D2046" t="s">
        <v>310</v>
      </c>
      <c r="E2046" t="s">
        <v>315</v>
      </c>
      <c r="F2046" t="s">
        <v>78</v>
      </c>
      <c r="G2046" s="1" t="str">
        <f t="shared" si="186"/>
        <v>cl-cs_MesesAnterioresSaldosReaseguradoresNacionalesSinRetencion</v>
      </c>
      <c r="H2046" t="str">
        <f t="shared" si="189"/>
        <v>cl-cs</v>
      </c>
      <c r="I2046" t="str">
        <f t="shared" si="190"/>
        <v>MesesAnterioresSaldosReaseguradoresNacionalesSinRetencion</v>
      </c>
      <c r="J2046" t="str">
        <f t="shared" si="187"/>
        <v>concepto</v>
      </c>
      <c r="K2046" t="str">
        <f t="shared" si="188"/>
        <v>credit</v>
      </c>
      <c r="L2046" t="str">
        <f t="shared" si="191"/>
        <v>insert into dbax_defi_conc (pref_conc, codi_conc, tipo_conc, tipo_peri, tipo_valo, tipo_cuen) values ('cl-cs','MesesAnterioresSaldosReaseguradoresNacionalesSinRetencion','concepto','instant','xbrli:monetaryItemType','credit')</v>
      </c>
    </row>
    <row r="2047" spans="1:12" x14ac:dyDescent="0.25">
      <c r="A2047" t="s">
        <v>1888</v>
      </c>
      <c r="B2047" t="s">
        <v>303</v>
      </c>
      <c r="C2047" t="s">
        <v>392</v>
      </c>
      <c r="D2047" t="s">
        <v>310</v>
      </c>
      <c r="E2047" t="s">
        <v>315</v>
      </c>
      <c r="F2047" t="s">
        <v>78</v>
      </c>
      <c r="G2047" s="1" t="str">
        <f t="shared" si="186"/>
        <v>cl-cs_MesesPosterioresSaldosReaseguradoresExtranjerosSinRetencion</v>
      </c>
      <c r="H2047" t="str">
        <f t="shared" si="189"/>
        <v>cl-cs</v>
      </c>
      <c r="I2047" t="str">
        <f t="shared" si="190"/>
        <v>MesesPosterioresSaldosReaseguradoresExtranjerosSinRetencion</v>
      </c>
      <c r="J2047" t="str">
        <f t="shared" si="187"/>
        <v>concepto</v>
      </c>
      <c r="K2047" t="str">
        <f t="shared" si="188"/>
        <v>credit</v>
      </c>
      <c r="L2047" t="str">
        <f t="shared" si="191"/>
        <v>insert into dbax_defi_conc (pref_conc, codi_conc, tipo_conc, tipo_peri, tipo_valo, tipo_cuen) values ('cl-cs','MesesPosterioresSaldosReaseguradoresExtranjerosSinRetencion','concepto','instant','xbrli:monetaryItemType','credit')</v>
      </c>
    </row>
    <row r="2048" spans="1:12" x14ac:dyDescent="0.25">
      <c r="A2048" t="s">
        <v>1889</v>
      </c>
      <c r="B2048" t="s">
        <v>303</v>
      </c>
      <c r="C2048" t="s">
        <v>392</v>
      </c>
      <c r="D2048" t="s">
        <v>310</v>
      </c>
      <c r="E2048" t="s">
        <v>315</v>
      </c>
      <c r="F2048" t="s">
        <v>78</v>
      </c>
      <c r="G2048" s="1" t="str">
        <f t="shared" si="186"/>
        <v>cl-cs_MesesPosterioresSaldosReaseguradoresNacionalesSinRetencion</v>
      </c>
      <c r="H2048" t="str">
        <f t="shared" si="189"/>
        <v>cl-cs</v>
      </c>
      <c r="I2048" t="str">
        <f t="shared" si="190"/>
        <v>MesesPosterioresSaldosReaseguradoresNacionalesSinRetencion</v>
      </c>
      <c r="J2048" t="str">
        <f t="shared" si="187"/>
        <v>concepto</v>
      </c>
      <c r="K2048" t="str">
        <f t="shared" si="188"/>
        <v>credit</v>
      </c>
      <c r="L2048" t="str">
        <f t="shared" si="191"/>
        <v>insert into dbax_defi_conc (pref_conc, codi_conc, tipo_conc, tipo_peri, tipo_valo, tipo_cuen) values ('cl-cs','MesesPosterioresSaldosReaseguradoresNacionalesSinRetencion','concepto','instant','xbrli:monetaryItemType','credit')</v>
      </c>
    </row>
    <row r="2049" spans="1:12" x14ac:dyDescent="0.25">
      <c r="A2049" t="s">
        <v>1890</v>
      </c>
      <c r="B2049" t="s">
        <v>303</v>
      </c>
      <c r="C2049" t="s">
        <v>392</v>
      </c>
      <c r="D2049" t="s">
        <v>310</v>
      </c>
      <c r="E2049" t="s">
        <v>315</v>
      </c>
      <c r="F2049" t="s">
        <v>78</v>
      </c>
      <c r="G2049" s="1" t="str">
        <f t="shared" si="186"/>
        <v>cl-cs_MesJMas1SaldosReaseguradoresExtranjerosSinRetencion</v>
      </c>
      <c r="H2049" t="str">
        <f t="shared" si="189"/>
        <v>cl-cs</v>
      </c>
      <c r="I2049" t="str">
        <f t="shared" si="190"/>
        <v>MesJMas1SaldosReaseguradoresExtranjerosSinRetencion</v>
      </c>
      <c r="J2049" t="str">
        <f t="shared" si="187"/>
        <v>concepto</v>
      </c>
      <c r="K2049" t="str">
        <f t="shared" si="188"/>
        <v>credit</v>
      </c>
      <c r="L2049" t="str">
        <f t="shared" si="191"/>
        <v>insert into dbax_defi_conc (pref_conc, codi_conc, tipo_conc, tipo_peri, tipo_valo, tipo_cuen) values ('cl-cs','MesJMas1SaldosReaseguradoresExtranjerosSinRetencion','concepto','instant','xbrli:monetaryItemType','credit')</v>
      </c>
    </row>
    <row r="2050" spans="1:12" x14ac:dyDescent="0.25">
      <c r="A2050" t="s">
        <v>1891</v>
      </c>
      <c r="B2050" t="s">
        <v>303</v>
      </c>
      <c r="C2050" t="s">
        <v>392</v>
      </c>
      <c r="D2050" t="s">
        <v>310</v>
      </c>
      <c r="E2050" t="s">
        <v>315</v>
      </c>
      <c r="F2050" t="s">
        <v>78</v>
      </c>
      <c r="G2050" s="1" t="str">
        <f t="shared" si="186"/>
        <v>cl-cs_MesJMas1SaldosReaseguradoresNacionalesSinRetencion</v>
      </c>
      <c r="H2050" t="str">
        <f t="shared" si="189"/>
        <v>cl-cs</v>
      </c>
      <c r="I2050" t="str">
        <f t="shared" si="190"/>
        <v>MesJMas1SaldosReaseguradoresNacionalesSinRetencion</v>
      </c>
      <c r="J2050" t="str">
        <f t="shared" si="187"/>
        <v>concepto</v>
      </c>
      <c r="K2050" t="str">
        <f t="shared" si="188"/>
        <v>credit</v>
      </c>
      <c r="L2050" t="str">
        <f t="shared" si="191"/>
        <v>insert into dbax_defi_conc (pref_conc, codi_conc, tipo_conc, tipo_peri, tipo_valo, tipo_cuen) values ('cl-cs','MesJMas1SaldosReaseguradoresNacionalesSinRetencion','concepto','instant','xbrli:monetaryItemType','credit')</v>
      </c>
    </row>
    <row r="2051" spans="1:12" x14ac:dyDescent="0.25">
      <c r="A2051" t="s">
        <v>1892</v>
      </c>
      <c r="B2051" t="s">
        <v>303</v>
      </c>
      <c r="C2051" t="s">
        <v>392</v>
      </c>
      <c r="D2051" t="s">
        <v>310</v>
      </c>
      <c r="E2051" t="s">
        <v>315</v>
      </c>
      <c r="F2051" t="s">
        <v>78</v>
      </c>
      <c r="G2051" s="1" t="str">
        <f t="shared" si="186"/>
        <v>cl-cs_MesJMas2SaldosReaseguradoresExtranjerosSinRetencion</v>
      </c>
      <c r="H2051" t="str">
        <f t="shared" si="189"/>
        <v>cl-cs</v>
      </c>
      <c r="I2051" t="str">
        <f t="shared" si="190"/>
        <v>MesJMas2SaldosReaseguradoresExtranjerosSinRetencion</v>
      </c>
      <c r="J2051" t="str">
        <f t="shared" si="187"/>
        <v>concepto</v>
      </c>
      <c r="K2051" t="str">
        <f t="shared" si="188"/>
        <v>credit</v>
      </c>
      <c r="L2051" t="str">
        <f t="shared" si="191"/>
        <v>insert into dbax_defi_conc (pref_conc, codi_conc, tipo_conc, tipo_peri, tipo_valo, tipo_cuen) values ('cl-cs','MesJMas2SaldosReaseguradoresExtranjerosSinRetencion','concepto','instant','xbrli:monetaryItemType','credit')</v>
      </c>
    </row>
    <row r="2052" spans="1:12" x14ac:dyDescent="0.25">
      <c r="A2052" t="s">
        <v>1893</v>
      </c>
      <c r="B2052" t="s">
        <v>303</v>
      </c>
      <c r="C2052" t="s">
        <v>392</v>
      </c>
      <c r="D2052" t="s">
        <v>310</v>
      </c>
      <c r="E2052" t="s">
        <v>315</v>
      </c>
      <c r="F2052" t="s">
        <v>78</v>
      </c>
      <c r="G2052" s="1" t="str">
        <f t="shared" si="186"/>
        <v>cl-cs_MesJMas2SaldosReaseguradoresNacionalesSinRetencion</v>
      </c>
      <c r="H2052" t="str">
        <f t="shared" si="189"/>
        <v>cl-cs</v>
      </c>
      <c r="I2052" t="str">
        <f t="shared" si="190"/>
        <v>MesJMas2SaldosReaseguradoresNacionalesSinRetencion</v>
      </c>
      <c r="J2052" t="str">
        <f t="shared" si="187"/>
        <v>concepto</v>
      </c>
      <c r="K2052" t="str">
        <f t="shared" si="188"/>
        <v>credit</v>
      </c>
      <c r="L2052" t="str">
        <f t="shared" si="191"/>
        <v>insert into dbax_defi_conc (pref_conc, codi_conc, tipo_conc, tipo_peri, tipo_valo, tipo_cuen) values ('cl-cs','MesJMas2SaldosReaseguradoresNacionalesSinRetencion','concepto','instant','xbrli:monetaryItemType','credit')</v>
      </c>
    </row>
    <row r="2053" spans="1:12" x14ac:dyDescent="0.25">
      <c r="A2053" t="s">
        <v>1894</v>
      </c>
      <c r="B2053" t="s">
        <v>303</v>
      </c>
      <c r="C2053" t="s">
        <v>392</v>
      </c>
      <c r="D2053" t="s">
        <v>310</v>
      </c>
      <c r="E2053" t="s">
        <v>315</v>
      </c>
      <c r="F2053" t="s">
        <v>78</v>
      </c>
      <c r="G2053" s="1" t="str">
        <f t="shared" si="186"/>
        <v>cl-cs_MesJMas3SaldosReaseguradoresExtranjerosSinRetencion</v>
      </c>
      <c r="H2053" t="str">
        <f t="shared" si="189"/>
        <v>cl-cs</v>
      </c>
      <c r="I2053" t="str">
        <f t="shared" si="190"/>
        <v>MesJMas3SaldosReaseguradoresExtranjerosSinRetencion</v>
      </c>
      <c r="J2053" t="str">
        <f t="shared" si="187"/>
        <v>concepto</v>
      </c>
      <c r="K2053" t="str">
        <f t="shared" si="188"/>
        <v>credit</v>
      </c>
      <c r="L2053" t="str">
        <f t="shared" si="191"/>
        <v>insert into dbax_defi_conc (pref_conc, codi_conc, tipo_conc, tipo_peri, tipo_valo, tipo_cuen) values ('cl-cs','MesJMas3SaldosReaseguradoresExtranjerosSinRetencion','concepto','instant','xbrli:monetaryItemType','credit')</v>
      </c>
    </row>
    <row r="2054" spans="1:12" x14ac:dyDescent="0.25">
      <c r="A2054" t="s">
        <v>1895</v>
      </c>
      <c r="B2054" t="s">
        <v>303</v>
      </c>
      <c r="C2054" t="s">
        <v>392</v>
      </c>
      <c r="D2054" t="s">
        <v>310</v>
      </c>
      <c r="E2054" t="s">
        <v>315</v>
      </c>
      <c r="F2054" t="s">
        <v>78</v>
      </c>
      <c r="G2054" s="1" t="str">
        <f t="shared" si="186"/>
        <v>cl-cs_MesJMas3SaldosReaseguradoresNacionalesSinRetencion</v>
      </c>
      <c r="H2054" t="str">
        <f t="shared" si="189"/>
        <v>cl-cs</v>
      </c>
      <c r="I2054" t="str">
        <f t="shared" si="190"/>
        <v>MesJMas3SaldosReaseguradoresNacionalesSinRetencion</v>
      </c>
      <c r="J2054" t="str">
        <f t="shared" si="187"/>
        <v>concepto</v>
      </c>
      <c r="K2054" t="str">
        <f t="shared" si="188"/>
        <v>credit</v>
      </c>
      <c r="L2054" t="str">
        <f t="shared" si="191"/>
        <v>insert into dbax_defi_conc (pref_conc, codi_conc, tipo_conc, tipo_peri, tipo_valo, tipo_cuen) values ('cl-cs','MesJMas3SaldosReaseguradoresNacionalesSinRetencion','concepto','instant','xbrli:monetaryItemType','credit')</v>
      </c>
    </row>
    <row r="2055" spans="1:12" x14ac:dyDescent="0.25">
      <c r="A2055" t="s">
        <v>1896</v>
      </c>
      <c r="B2055" t="s">
        <v>303</v>
      </c>
      <c r="C2055" t="s">
        <v>392</v>
      </c>
      <c r="D2055" t="s">
        <v>310</v>
      </c>
      <c r="E2055" t="s">
        <v>315</v>
      </c>
      <c r="F2055" t="s">
        <v>78</v>
      </c>
      <c r="G2055" s="1" t="str">
        <f t="shared" si="186"/>
        <v>cl-cs_MesJMenos1SaldosReaseguradoresExtranjerosSinRetencion</v>
      </c>
      <c r="H2055" t="str">
        <f t="shared" si="189"/>
        <v>cl-cs</v>
      </c>
      <c r="I2055" t="str">
        <f t="shared" si="190"/>
        <v>MesJMenos1SaldosReaseguradoresExtranjerosSinRetencion</v>
      </c>
      <c r="J2055" t="str">
        <f t="shared" si="187"/>
        <v>concepto</v>
      </c>
      <c r="K2055" t="str">
        <f t="shared" si="188"/>
        <v>credit</v>
      </c>
      <c r="L2055" t="str">
        <f t="shared" si="191"/>
        <v>insert into dbax_defi_conc (pref_conc, codi_conc, tipo_conc, tipo_peri, tipo_valo, tipo_cuen) values ('cl-cs','MesJMenos1SaldosReaseguradoresExtranjerosSinRetencion','concepto','instant','xbrli:monetaryItemType','credit')</v>
      </c>
    </row>
    <row r="2056" spans="1:12" x14ac:dyDescent="0.25">
      <c r="A2056" t="s">
        <v>1897</v>
      </c>
      <c r="B2056" t="s">
        <v>303</v>
      </c>
      <c r="C2056" t="s">
        <v>392</v>
      </c>
      <c r="D2056" t="s">
        <v>310</v>
      </c>
      <c r="E2056" t="s">
        <v>315</v>
      </c>
      <c r="F2056" t="s">
        <v>78</v>
      </c>
      <c r="G2056" s="1" t="str">
        <f t="shared" si="186"/>
        <v>cl-cs_MesJMenos1SaldosReaseguradoresNacionalesSinRetencion</v>
      </c>
      <c r="H2056" t="str">
        <f t="shared" si="189"/>
        <v>cl-cs</v>
      </c>
      <c r="I2056" t="str">
        <f t="shared" si="190"/>
        <v>MesJMenos1SaldosReaseguradoresNacionalesSinRetencion</v>
      </c>
      <c r="J2056" t="str">
        <f t="shared" si="187"/>
        <v>concepto</v>
      </c>
      <c r="K2056" t="str">
        <f t="shared" si="188"/>
        <v>credit</v>
      </c>
      <c r="L2056" t="str">
        <f t="shared" si="191"/>
        <v>insert into dbax_defi_conc (pref_conc, codi_conc, tipo_conc, tipo_peri, tipo_valo, tipo_cuen) values ('cl-cs','MesJMenos1SaldosReaseguradoresNacionalesSinRetencion','concepto','instant','xbrli:monetaryItemType','credit')</v>
      </c>
    </row>
    <row r="2057" spans="1:12" x14ac:dyDescent="0.25">
      <c r="A2057" t="s">
        <v>1898</v>
      </c>
      <c r="B2057" t="s">
        <v>303</v>
      </c>
      <c r="C2057" t="s">
        <v>392</v>
      </c>
      <c r="D2057" t="s">
        <v>310</v>
      </c>
      <c r="E2057" t="s">
        <v>315</v>
      </c>
      <c r="F2057" t="s">
        <v>78</v>
      </c>
      <c r="G2057" s="1" t="str">
        <f t="shared" ref="G2057:G2120" si="192">MID(A2057,FIND("#",A2057)+1,10000)</f>
        <v>cl-cs_MesJMenos2SaldosReaseguradoresExtranjerosSinRetencion</v>
      </c>
      <c r="H2057" t="str">
        <f t="shared" si="189"/>
        <v>cl-cs</v>
      </c>
      <c r="I2057" t="str">
        <f t="shared" si="190"/>
        <v>MesJMenos2SaldosReaseguradoresExtranjerosSinRetencion</v>
      </c>
      <c r="J2057" t="str">
        <f t="shared" ref="J2057:J2120" si="193">IF(B2057="xbrldt:hypercubeItem","hipercubo",IF(B2057="xbrli:item","concepto",IF(B2057="xbrldt:dimensionItem","dimension",B2057)))</f>
        <v>concepto</v>
      </c>
      <c r="K2057" t="str">
        <f t="shared" ref="K2057:K2120" si="194">IF(E2057&lt;&gt;"false",E2057,"")</f>
        <v>credit</v>
      </c>
      <c r="L2057" t="str">
        <f t="shared" si="191"/>
        <v>insert into dbax_defi_conc (pref_conc, codi_conc, tipo_conc, tipo_peri, tipo_valo, tipo_cuen) values ('cl-cs','MesJMenos2SaldosReaseguradoresExtranjerosSinRetencion','concepto','instant','xbrli:monetaryItemType','credit')</v>
      </c>
    </row>
    <row r="2058" spans="1:12" x14ac:dyDescent="0.25">
      <c r="A2058" t="s">
        <v>1899</v>
      </c>
      <c r="B2058" t="s">
        <v>303</v>
      </c>
      <c r="C2058" t="s">
        <v>392</v>
      </c>
      <c r="D2058" t="s">
        <v>310</v>
      </c>
      <c r="E2058" t="s">
        <v>315</v>
      </c>
      <c r="F2058" t="s">
        <v>78</v>
      </c>
      <c r="G2058" s="1" t="str">
        <f t="shared" si="192"/>
        <v>cl-cs_MesJMenos2SaldosReaseguradoresNacionalesSinRetencion</v>
      </c>
      <c r="H2058" t="str">
        <f t="shared" ref="H2058:H2121" si="195">MID(G2058,1,FIND("_",G2058)-1)</f>
        <v>cl-cs</v>
      </c>
      <c r="I2058" t="str">
        <f t="shared" ref="I2058:I2121" si="196">MID(G2058,FIND("_",G2058)+1,10000)</f>
        <v>MesJMenos2SaldosReaseguradoresNacionalesSinRetencion</v>
      </c>
      <c r="J2058" t="str">
        <f t="shared" si="193"/>
        <v>concepto</v>
      </c>
      <c r="K2058" t="str">
        <f t="shared" si="194"/>
        <v>credit</v>
      </c>
      <c r="L2058" t="str">
        <f t="shared" ref="L2058:L2121" si="197">CONCATENATE("insert into dbax_defi_conc (pref_conc, codi_conc, tipo_conc, tipo_peri, tipo_valo, tipo_cuen) values ('",H2058,"','",I2058,"','",J2058,"','",C2058,"','",D2058,"','",K2058,"')")</f>
        <v>insert into dbax_defi_conc (pref_conc, codi_conc, tipo_conc, tipo_peri, tipo_valo, tipo_cuen) values ('cl-cs','MesJMenos2SaldosReaseguradoresNacionalesSinRetencion','concepto','instant','xbrli:monetaryItemType','credit')</v>
      </c>
    </row>
    <row r="2059" spans="1:12" x14ac:dyDescent="0.25">
      <c r="A2059" t="s">
        <v>1900</v>
      </c>
      <c r="B2059" t="s">
        <v>303</v>
      </c>
      <c r="C2059" t="s">
        <v>392</v>
      </c>
      <c r="D2059" t="s">
        <v>310</v>
      </c>
      <c r="E2059" t="s">
        <v>315</v>
      </c>
      <c r="F2059" t="s">
        <v>78</v>
      </c>
      <c r="G2059" s="1" t="str">
        <f t="shared" si="192"/>
        <v>cl-cs_MesJMenos3SaldosReaseguradoresExtranjerosSinRetencion</v>
      </c>
      <c r="H2059" t="str">
        <f t="shared" si="195"/>
        <v>cl-cs</v>
      </c>
      <c r="I2059" t="str">
        <f t="shared" si="196"/>
        <v>MesJMenos3SaldosReaseguradoresExtranjerosSinRetencion</v>
      </c>
      <c r="J2059" t="str">
        <f t="shared" si="193"/>
        <v>concepto</v>
      </c>
      <c r="K2059" t="str">
        <f t="shared" si="194"/>
        <v>credit</v>
      </c>
      <c r="L2059" t="str">
        <f t="shared" si="197"/>
        <v>insert into dbax_defi_conc (pref_conc, codi_conc, tipo_conc, tipo_peri, tipo_valo, tipo_cuen) values ('cl-cs','MesJMenos3SaldosReaseguradoresExtranjerosSinRetencion','concepto','instant','xbrli:monetaryItemType','credit')</v>
      </c>
    </row>
    <row r="2060" spans="1:12" x14ac:dyDescent="0.25">
      <c r="A2060" t="s">
        <v>1901</v>
      </c>
      <c r="B2060" t="s">
        <v>303</v>
      </c>
      <c r="C2060" t="s">
        <v>392</v>
      </c>
      <c r="D2060" t="s">
        <v>310</v>
      </c>
      <c r="E2060" t="s">
        <v>315</v>
      </c>
      <c r="F2060" t="s">
        <v>78</v>
      </c>
      <c r="G2060" s="1" t="str">
        <f t="shared" si="192"/>
        <v>cl-cs_MesJMenos3SaldosReaseguradoresNacionalesSinRetencion</v>
      </c>
      <c r="H2060" t="str">
        <f t="shared" si="195"/>
        <v>cl-cs</v>
      </c>
      <c r="I2060" t="str">
        <f t="shared" si="196"/>
        <v>MesJMenos3SaldosReaseguradoresNacionalesSinRetencion</v>
      </c>
      <c r="J2060" t="str">
        <f t="shared" si="193"/>
        <v>concepto</v>
      </c>
      <c r="K2060" t="str">
        <f t="shared" si="194"/>
        <v>credit</v>
      </c>
      <c r="L2060" t="str">
        <f t="shared" si="197"/>
        <v>insert into dbax_defi_conc (pref_conc, codi_conc, tipo_conc, tipo_peri, tipo_valo, tipo_cuen) values ('cl-cs','MesJMenos3SaldosReaseguradoresNacionalesSinRetencion','concepto','instant','xbrli:monetaryItemType','credit')</v>
      </c>
    </row>
    <row r="2061" spans="1:12" x14ac:dyDescent="0.25">
      <c r="A2061" t="s">
        <v>1902</v>
      </c>
      <c r="B2061" t="s">
        <v>303</v>
      </c>
      <c r="C2061" t="s">
        <v>392</v>
      </c>
      <c r="D2061" t="s">
        <v>310</v>
      </c>
      <c r="E2061" t="s">
        <v>315</v>
      </c>
      <c r="F2061" t="s">
        <v>78</v>
      </c>
      <c r="G2061" s="1" t="str">
        <f t="shared" si="192"/>
        <v>cl-cs_MesJSaldosReaseguradoresExtranjerosSinRetencion</v>
      </c>
      <c r="H2061" t="str">
        <f t="shared" si="195"/>
        <v>cl-cs</v>
      </c>
      <c r="I2061" t="str">
        <f t="shared" si="196"/>
        <v>MesJSaldosReaseguradoresExtranjerosSinRetencion</v>
      </c>
      <c r="J2061" t="str">
        <f t="shared" si="193"/>
        <v>concepto</v>
      </c>
      <c r="K2061" t="str">
        <f t="shared" si="194"/>
        <v>credit</v>
      </c>
      <c r="L2061" t="str">
        <f t="shared" si="197"/>
        <v>insert into dbax_defi_conc (pref_conc, codi_conc, tipo_conc, tipo_peri, tipo_valo, tipo_cuen) values ('cl-cs','MesJSaldosReaseguradoresExtranjerosSinRetencion','concepto','instant','xbrli:monetaryItemType','credit')</v>
      </c>
    </row>
    <row r="2062" spans="1:12" x14ac:dyDescent="0.25">
      <c r="A2062" t="s">
        <v>1903</v>
      </c>
      <c r="B2062" t="s">
        <v>303</v>
      </c>
      <c r="C2062" t="s">
        <v>392</v>
      </c>
      <c r="D2062" t="s">
        <v>310</v>
      </c>
      <c r="E2062" t="s">
        <v>315</v>
      </c>
      <c r="F2062" t="s">
        <v>78</v>
      </c>
      <c r="G2062" s="1" t="str">
        <f t="shared" si="192"/>
        <v>cl-cs_MesJSaldosReaseguradoresNacionalesSinRetencion</v>
      </c>
      <c r="H2062" t="str">
        <f t="shared" si="195"/>
        <v>cl-cs</v>
      </c>
      <c r="I2062" t="str">
        <f t="shared" si="196"/>
        <v>MesJSaldosReaseguradoresNacionalesSinRetencion</v>
      </c>
      <c r="J2062" t="str">
        <f t="shared" si="193"/>
        <v>concepto</v>
      </c>
      <c r="K2062" t="str">
        <f t="shared" si="194"/>
        <v>credit</v>
      </c>
      <c r="L2062" t="str">
        <f t="shared" si="197"/>
        <v>insert into dbax_defi_conc (pref_conc, codi_conc, tipo_conc, tipo_peri, tipo_valo, tipo_cuen) values ('cl-cs','MesJSaldosReaseguradoresNacionalesSinRetencion','concepto','instant','xbrli:monetaryItemType','credit')</v>
      </c>
    </row>
    <row r="2063" spans="1:12" x14ac:dyDescent="0.25">
      <c r="A2063" t="s">
        <v>1254</v>
      </c>
      <c r="B2063" t="s">
        <v>303</v>
      </c>
      <c r="C2063" t="s">
        <v>304</v>
      </c>
      <c r="D2063" t="s">
        <v>317</v>
      </c>
      <c r="E2063" t="s">
        <v>349</v>
      </c>
      <c r="F2063" t="s">
        <v>78</v>
      </c>
      <c r="G2063" s="1" t="str">
        <f t="shared" si="192"/>
        <v>cl-cs_NombreCorredorReasegurosExtranjero</v>
      </c>
      <c r="H2063" t="str">
        <f t="shared" si="195"/>
        <v>cl-cs</v>
      </c>
      <c r="I2063" t="str">
        <f t="shared" si="196"/>
        <v>NombreCorredorReasegurosExtranjero</v>
      </c>
      <c r="J2063" t="str">
        <f t="shared" si="193"/>
        <v>concepto</v>
      </c>
      <c r="K2063" t="str">
        <f t="shared" si="194"/>
        <v/>
      </c>
      <c r="L2063" t="str">
        <f t="shared" si="197"/>
        <v>insert into dbax_defi_conc (pref_conc, codi_conc, tipo_conc, tipo_peri, tipo_valo, tipo_cuen) values ('cl-cs','NombreCorredorReasegurosExtranjero','concepto','duration','xbrli:stringItemType','')</v>
      </c>
    </row>
    <row r="2064" spans="1:12" x14ac:dyDescent="0.25">
      <c r="A2064" t="s">
        <v>1255</v>
      </c>
      <c r="B2064" t="s">
        <v>303</v>
      </c>
      <c r="C2064" t="s">
        <v>304</v>
      </c>
      <c r="D2064" t="s">
        <v>317</v>
      </c>
      <c r="E2064" t="s">
        <v>349</v>
      </c>
      <c r="F2064" t="s">
        <v>78</v>
      </c>
      <c r="G2064" s="1" t="str">
        <f t="shared" si="192"/>
        <v>cl-cs_NombreCorredorReasegurosNacional</v>
      </c>
      <c r="H2064" t="str">
        <f t="shared" si="195"/>
        <v>cl-cs</v>
      </c>
      <c r="I2064" t="str">
        <f t="shared" si="196"/>
        <v>NombreCorredorReasegurosNacional</v>
      </c>
      <c r="J2064" t="str">
        <f t="shared" si="193"/>
        <v>concepto</v>
      </c>
      <c r="K2064" t="str">
        <f t="shared" si="194"/>
        <v/>
      </c>
      <c r="L2064" t="str">
        <f t="shared" si="197"/>
        <v>insert into dbax_defi_conc (pref_conc, codi_conc, tipo_conc, tipo_peri, tipo_valo, tipo_cuen) values ('cl-cs','NombreCorredorReasegurosNacional','concepto','duration','xbrli:stringItemType','')</v>
      </c>
    </row>
    <row r="2065" spans="1:12" x14ac:dyDescent="0.25">
      <c r="A2065" t="s">
        <v>1256</v>
      </c>
      <c r="B2065" t="s">
        <v>303</v>
      </c>
      <c r="C2065" t="s">
        <v>304</v>
      </c>
      <c r="D2065" t="s">
        <v>317</v>
      </c>
      <c r="E2065" t="s">
        <v>349</v>
      </c>
      <c r="F2065" t="s">
        <v>78</v>
      </c>
      <c r="G2065" s="1" t="str">
        <f t="shared" si="192"/>
        <v>cl-cs_NombreReaseguradorExtranjero</v>
      </c>
      <c r="H2065" t="str">
        <f t="shared" si="195"/>
        <v>cl-cs</v>
      </c>
      <c r="I2065" t="str">
        <f t="shared" si="196"/>
        <v>NombreReaseguradorExtranjero</v>
      </c>
      <c r="J2065" t="str">
        <f t="shared" si="193"/>
        <v>concepto</v>
      </c>
      <c r="K2065" t="str">
        <f t="shared" si="194"/>
        <v/>
      </c>
      <c r="L2065" t="str">
        <f t="shared" si="197"/>
        <v>insert into dbax_defi_conc (pref_conc, codi_conc, tipo_conc, tipo_peri, tipo_valo, tipo_cuen) values ('cl-cs','NombreReaseguradorExtranjero','concepto','duration','xbrli:stringItemType','')</v>
      </c>
    </row>
    <row r="2066" spans="1:12" x14ac:dyDescent="0.25">
      <c r="A2066" t="s">
        <v>1257</v>
      </c>
      <c r="B2066" t="s">
        <v>303</v>
      </c>
      <c r="C2066" t="s">
        <v>304</v>
      </c>
      <c r="D2066" t="s">
        <v>317</v>
      </c>
      <c r="E2066" t="s">
        <v>349</v>
      </c>
      <c r="F2066" t="s">
        <v>78</v>
      </c>
      <c r="G2066" s="1" t="str">
        <f t="shared" si="192"/>
        <v>cl-cs_NombreReaseguradorNacional</v>
      </c>
      <c r="H2066" t="str">
        <f t="shared" si="195"/>
        <v>cl-cs</v>
      </c>
      <c r="I2066" t="str">
        <f t="shared" si="196"/>
        <v>NombreReaseguradorNacional</v>
      </c>
      <c r="J2066" t="str">
        <f t="shared" si="193"/>
        <v>concepto</v>
      </c>
      <c r="K2066" t="str">
        <f t="shared" si="194"/>
        <v/>
      </c>
      <c r="L2066" t="str">
        <f t="shared" si="197"/>
        <v>insert into dbax_defi_conc (pref_conc, codi_conc, tipo_conc, tipo_peri, tipo_valo, tipo_cuen) values ('cl-cs','NombreReaseguradorNacional','concepto','duration','xbrli:stringItemType','')</v>
      </c>
    </row>
    <row r="2067" spans="1:12" x14ac:dyDescent="0.25">
      <c r="A2067" t="s">
        <v>1904</v>
      </c>
      <c r="B2067" t="s">
        <v>303</v>
      </c>
      <c r="C2067" t="s">
        <v>304</v>
      </c>
      <c r="D2067" t="s">
        <v>317</v>
      </c>
      <c r="E2067" t="s">
        <v>349</v>
      </c>
      <c r="F2067" t="s">
        <v>78</v>
      </c>
      <c r="G2067" s="1" t="str">
        <f t="shared" si="192"/>
        <v>cl-cs_PaisOrigenCorredorReaseguradoresNacionalesPrimasPorPagar</v>
      </c>
      <c r="H2067" t="str">
        <f t="shared" si="195"/>
        <v>cl-cs</v>
      </c>
      <c r="I2067" t="str">
        <f t="shared" si="196"/>
        <v>PaisOrigenCorredorReaseguradoresNacionalesPrimasPorPagar</v>
      </c>
      <c r="J2067" t="str">
        <f t="shared" si="193"/>
        <v>concepto</v>
      </c>
      <c r="K2067" t="str">
        <f t="shared" si="194"/>
        <v/>
      </c>
      <c r="L2067" t="str">
        <f t="shared" si="197"/>
        <v>insert into dbax_defi_conc (pref_conc, codi_conc, tipo_conc, tipo_peri, tipo_valo, tipo_cuen) values ('cl-cs','PaisOrigenCorredorReaseguradoresNacionalesPrimasPorPagar','concepto','duration','xbrli:stringItemType','')</v>
      </c>
    </row>
    <row r="2068" spans="1:12" x14ac:dyDescent="0.25">
      <c r="A2068" t="s">
        <v>1259</v>
      </c>
      <c r="B2068" t="s">
        <v>303</v>
      </c>
      <c r="C2068" t="s">
        <v>304</v>
      </c>
      <c r="D2068" t="s">
        <v>317</v>
      </c>
      <c r="E2068" t="s">
        <v>349</v>
      </c>
      <c r="F2068" t="s">
        <v>78</v>
      </c>
      <c r="G2068" s="1" t="str">
        <f t="shared" si="192"/>
        <v>cl-cs_PaisOrigenCorredorReasegurosExtranjero</v>
      </c>
      <c r="H2068" t="str">
        <f t="shared" si="195"/>
        <v>cl-cs</v>
      </c>
      <c r="I2068" t="str">
        <f t="shared" si="196"/>
        <v>PaisOrigenCorredorReasegurosExtranjero</v>
      </c>
      <c r="J2068" t="str">
        <f t="shared" si="193"/>
        <v>concepto</v>
      </c>
      <c r="K2068" t="str">
        <f t="shared" si="194"/>
        <v/>
      </c>
      <c r="L2068" t="str">
        <f t="shared" si="197"/>
        <v>insert into dbax_defi_conc (pref_conc, codi_conc, tipo_conc, tipo_peri, tipo_valo, tipo_cuen) values ('cl-cs','PaisOrigenCorredorReasegurosExtranjero','concepto','duration','xbrli:stringItemType','')</v>
      </c>
    </row>
    <row r="2069" spans="1:12" x14ac:dyDescent="0.25">
      <c r="A2069" t="s">
        <v>1260</v>
      </c>
      <c r="B2069" t="s">
        <v>303</v>
      </c>
      <c r="C2069" t="s">
        <v>304</v>
      </c>
      <c r="D2069" t="s">
        <v>317</v>
      </c>
      <c r="E2069" t="s">
        <v>349</v>
      </c>
      <c r="F2069" t="s">
        <v>78</v>
      </c>
      <c r="G2069" s="1" t="str">
        <f t="shared" si="192"/>
        <v>cl-cs_PaisOrigenReaseguradorExtranjero</v>
      </c>
      <c r="H2069" t="str">
        <f t="shared" si="195"/>
        <v>cl-cs</v>
      </c>
      <c r="I2069" t="str">
        <f t="shared" si="196"/>
        <v>PaisOrigenReaseguradorExtranjero</v>
      </c>
      <c r="J2069" t="str">
        <f t="shared" si="193"/>
        <v>concepto</v>
      </c>
      <c r="K2069" t="str">
        <f t="shared" si="194"/>
        <v/>
      </c>
      <c r="L2069" t="str">
        <f t="shared" si="197"/>
        <v>insert into dbax_defi_conc (pref_conc, codi_conc, tipo_conc, tipo_peri, tipo_valo, tipo_cuen) values ('cl-cs','PaisOrigenReaseguradorExtranjero','concepto','duration','xbrli:stringItemType','')</v>
      </c>
    </row>
    <row r="2070" spans="1:12" x14ac:dyDescent="0.25">
      <c r="A2070" t="s">
        <v>1905</v>
      </c>
      <c r="B2070" t="s">
        <v>303</v>
      </c>
      <c r="C2070" t="s">
        <v>392</v>
      </c>
      <c r="D2070" t="s">
        <v>310</v>
      </c>
      <c r="E2070" t="s">
        <v>315</v>
      </c>
      <c r="F2070" t="s">
        <v>78</v>
      </c>
      <c r="G2070" s="1" t="str">
        <f t="shared" si="192"/>
        <v>cl-cs_PasivosCorrientesDeudasOperacionesCoaseguro</v>
      </c>
      <c r="H2070" t="str">
        <f t="shared" si="195"/>
        <v>cl-cs</v>
      </c>
      <c r="I2070" t="str">
        <f t="shared" si="196"/>
        <v>PasivosCorrientesDeudasOperacionesCoaseguro</v>
      </c>
      <c r="J2070" t="str">
        <f t="shared" si="193"/>
        <v>concepto</v>
      </c>
      <c r="K2070" t="str">
        <f t="shared" si="194"/>
        <v>credit</v>
      </c>
      <c r="L2070" t="str">
        <f t="shared" si="197"/>
        <v>insert into dbax_defi_conc (pref_conc, codi_conc, tipo_conc, tipo_peri, tipo_valo, tipo_cuen) values ('cl-cs','PasivosCorrientesDeudasOperacionesCoaseguro','concepto','instant','xbrli:monetaryItemType','credit')</v>
      </c>
    </row>
    <row r="2071" spans="1:12" x14ac:dyDescent="0.25">
      <c r="A2071" t="s">
        <v>1906</v>
      </c>
      <c r="B2071" t="s">
        <v>303</v>
      </c>
      <c r="C2071" t="s">
        <v>392</v>
      </c>
      <c r="D2071" t="s">
        <v>310</v>
      </c>
      <c r="E2071" t="s">
        <v>315</v>
      </c>
      <c r="F2071" t="s">
        <v>78</v>
      </c>
      <c r="G2071" s="1" t="str">
        <f t="shared" si="192"/>
        <v>cl-cs_PasivosNoCorrientesDeudasOperacionesCoaseguro</v>
      </c>
      <c r="H2071" t="str">
        <f t="shared" si="195"/>
        <v>cl-cs</v>
      </c>
      <c r="I2071" t="str">
        <f t="shared" si="196"/>
        <v>PasivosNoCorrientesDeudasOperacionesCoaseguro</v>
      </c>
      <c r="J2071" t="str">
        <f t="shared" si="193"/>
        <v>concepto</v>
      </c>
      <c r="K2071" t="str">
        <f t="shared" si="194"/>
        <v>credit</v>
      </c>
      <c r="L2071" t="str">
        <f t="shared" si="197"/>
        <v>insert into dbax_defi_conc (pref_conc, codi_conc, tipo_conc, tipo_peri, tipo_valo, tipo_cuen) values ('cl-cs','PasivosNoCorrientesDeudasOperacionesCoaseguro','concepto','instant','xbrli:monetaryItemType','credit')</v>
      </c>
    </row>
    <row r="2072" spans="1:12" x14ac:dyDescent="0.25">
      <c r="A2072" t="s">
        <v>658</v>
      </c>
      <c r="B2072" t="s">
        <v>303</v>
      </c>
      <c r="C2072" t="s">
        <v>392</v>
      </c>
      <c r="D2072" t="s">
        <v>310</v>
      </c>
      <c r="E2072" t="s">
        <v>315</v>
      </c>
      <c r="F2072" t="s">
        <v>78</v>
      </c>
      <c r="G2072" s="1" t="str">
        <f t="shared" si="192"/>
        <v>cl-cs_PrimasPorPagarOperacionesCoaseguro</v>
      </c>
      <c r="H2072" t="str">
        <f t="shared" si="195"/>
        <v>cl-cs</v>
      </c>
      <c r="I2072" t="str">
        <f t="shared" si="196"/>
        <v>PrimasPorPagarOperacionesCoaseguro</v>
      </c>
      <c r="J2072" t="str">
        <f t="shared" si="193"/>
        <v>concepto</v>
      </c>
      <c r="K2072" t="str">
        <f t="shared" si="194"/>
        <v>credit</v>
      </c>
      <c r="L2072" t="str">
        <f t="shared" si="197"/>
        <v>insert into dbax_defi_conc (pref_conc, codi_conc, tipo_conc, tipo_peri, tipo_valo, tipo_cuen) values ('cl-cs','PrimasPorPagarOperacionesCoaseguro','concepto','instant','xbrli:monetaryItemType','credit')</v>
      </c>
    </row>
    <row r="2073" spans="1:12" x14ac:dyDescent="0.25">
      <c r="A2073" t="s">
        <v>1907</v>
      </c>
      <c r="B2073" t="s">
        <v>324</v>
      </c>
      <c r="C2073" t="s">
        <v>304</v>
      </c>
      <c r="D2073" t="s">
        <v>317</v>
      </c>
      <c r="E2073" t="s">
        <v>306</v>
      </c>
      <c r="F2073" t="s">
        <v>78</v>
      </c>
      <c r="G2073" s="1" t="str">
        <f t="shared" si="192"/>
        <v>cl-cs_PrimasPorPagarReaseguradoresExtranjerosTabla</v>
      </c>
      <c r="H2073" t="str">
        <f t="shared" si="195"/>
        <v>cl-cs</v>
      </c>
      <c r="I2073" t="str">
        <f t="shared" si="196"/>
        <v>PrimasPorPagarReaseguradoresExtranjerosTabla</v>
      </c>
      <c r="J2073" t="str">
        <f t="shared" si="193"/>
        <v>hipercubo</v>
      </c>
      <c r="K2073" t="str">
        <f t="shared" si="194"/>
        <v>abstract</v>
      </c>
      <c r="L2073" t="str">
        <f t="shared" si="197"/>
        <v>insert into dbax_defi_conc (pref_conc, codi_conc, tipo_conc, tipo_peri, tipo_valo, tipo_cuen) values ('cl-cs','PrimasPorPagarReaseguradoresExtranjerosTabla','hipercubo','duration','xbrli:stringItemType','abstract')</v>
      </c>
    </row>
    <row r="2074" spans="1:12" x14ac:dyDescent="0.25">
      <c r="A2074" t="s">
        <v>1908</v>
      </c>
      <c r="B2074" t="s">
        <v>324</v>
      </c>
      <c r="C2074" t="s">
        <v>304</v>
      </c>
      <c r="D2074" t="s">
        <v>317</v>
      </c>
      <c r="E2074" t="s">
        <v>306</v>
      </c>
      <c r="F2074" t="s">
        <v>78</v>
      </c>
      <c r="G2074" s="1" t="str">
        <f t="shared" si="192"/>
        <v>cl-cs_PrimasPorPagarReaseguradoresNacionalesTabla</v>
      </c>
      <c r="H2074" t="str">
        <f t="shared" si="195"/>
        <v>cl-cs</v>
      </c>
      <c r="I2074" t="str">
        <f t="shared" si="196"/>
        <v>PrimasPorPagarReaseguradoresNacionalesTabla</v>
      </c>
      <c r="J2074" t="str">
        <f t="shared" si="193"/>
        <v>hipercubo</v>
      </c>
      <c r="K2074" t="str">
        <f t="shared" si="194"/>
        <v>abstract</v>
      </c>
      <c r="L2074" t="str">
        <f t="shared" si="197"/>
        <v>insert into dbax_defi_conc (pref_conc, codi_conc, tipo_conc, tipo_peri, tipo_valo, tipo_cuen) values ('cl-cs','PrimasPorPagarReaseguradoresNacionalesTabla','hipercubo','duration','xbrli:stringItemType','abstract')</v>
      </c>
    </row>
    <row r="2075" spans="1:12" x14ac:dyDescent="0.25">
      <c r="A2075" t="s">
        <v>1909</v>
      </c>
      <c r="B2075" t="s">
        <v>303</v>
      </c>
      <c r="C2075" t="s">
        <v>392</v>
      </c>
      <c r="D2075" t="s">
        <v>310</v>
      </c>
      <c r="E2075" t="s">
        <v>315</v>
      </c>
      <c r="F2075" t="s">
        <v>78</v>
      </c>
      <c r="G2075" s="1" t="str">
        <f t="shared" si="192"/>
        <v>cl-cs_ReaseguradoresExtranjerosPrimasPorPagar</v>
      </c>
      <c r="H2075" t="str">
        <f t="shared" si="195"/>
        <v>cl-cs</v>
      </c>
      <c r="I2075" t="str">
        <f t="shared" si="196"/>
        <v>ReaseguradoresExtranjerosPrimasPorPagar</v>
      </c>
      <c r="J2075" t="str">
        <f t="shared" si="193"/>
        <v>concepto</v>
      </c>
      <c r="K2075" t="str">
        <f t="shared" si="194"/>
        <v>credit</v>
      </c>
      <c r="L2075" t="str">
        <f t="shared" si="197"/>
        <v>insert into dbax_defi_conc (pref_conc, codi_conc, tipo_conc, tipo_peri, tipo_valo, tipo_cuen) values ('cl-cs','ReaseguradoresExtranjerosPrimasPorPagar','concepto','instant','xbrli:monetaryItemType','credit')</v>
      </c>
    </row>
    <row r="2076" spans="1:12" x14ac:dyDescent="0.25">
      <c r="A2076" t="s">
        <v>1910</v>
      </c>
      <c r="B2076" t="s">
        <v>330</v>
      </c>
      <c r="C2076" t="s">
        <v>304</v>
      </c>
      <c r="D2076" t="s">
        <v>317</v>
      </c>
      <c r="E2076" t="s">
        <v>306</v>
      </c>
      <c r="F2076" t="s">
        <v>78</v>
      </c>
      <c r="G2076" s="1" t="str">
        <f t="shared" si="192"/>
        <v>cl-cs_ReaseguradoresExtranjerosPrimasPorPagarEje</v>
      </c>
      <c r="H2076" t="str">
        <f t="shared" si="195"/>
        <v>cl-cs</v>
      </c>
      <c r="I2076" t="str">
        <f t="shared" si="196"/>
        <v>ReaseguradoresExtranjerosPrimasPorPagarEje</v>
      </c>
      <c r="J2076" t="str">
        <f t="shared" si="193"/>
        <v>dimension</v>
      </c>
      <c r="K2076" t="str">
        <f t="shared" si="194"/>
        <v>abstract</v>
      </c>
      <c r="L2076" t="str">
        <f t="shared" si="197"/>
        <v>insert into dbax_defi_conc (pref_conc, codi_conc, tipo_conc, tipo_peri, tipo_valo, tipo_cuen) values ('cl-cs','ReaseguradoresExtranjerosPrimasPorPagarEje','dimension','duration','xbrli:stringItemType','abstract')</v>
      </c>
    </row>
    <row r="2077" spans="1:12" x14ac:dyDescent="0.25">
      <c r="A2077" t="s">
        <v>1911</v>
      </c>
      <c r="B2077" t="s">
        <v>303</v>
      </c>
      <c r="C2077" t="s">
        <v>304</v>
      </c>
      <c r="D2077" t="s">
        <v>305</v>
      </c>
      <c r="E2077" t="s">
        <v>306</v>
      </c>
      <c r="F2077" t="s">
        <v>78</v>
      </c>
      <c r="G2077" s="1" t="str">
        <f t="shared" si="192"/>
        <v>cl-cs_ReaseguradoresExtranjerosPrimasPorPagarMiembro</v>
      </c>
      <c r="H2077" t="str">
        <f t="shared" si="195"/>
        <v>cl-cs</v>
      </c>
      <c r="I2077" t="str">
        <f t="shared" si="196"/>
        <v>ReaseguradoresExtranjerosPrimasPorPagarMiembro</v>
      </c>
      <c r="J2077" t="str">
        <f t="shared" si="193"/>
        <v>concepto</v>
      </c>
      <c r="K2077" t="str">
        <f t="shared" si="194"/>
        <v>abstract</v>
      </c>
      <c r="L2077" t="str">
        <f t="shared" si="197"/>
        <v>insert into dbax_defi_conc (pref_conc, codi_conc, tipo_conc, tipo_peri, tipo_valo, tipo_cuen) values ('cl-cs','ReaseguradoresExtranjerosPrimasPorPagarMiembro','concepto','duration','nonnum:domainItemType','abstract')</v>
      </c>
    </row>
    <row r="2078" spans="1:12" x14ac:dyDescent="0.25">
      <c r="A2078" t="s">
        <v>1912</v>
      </c>
      <c r="B2078" t="s">
        <v>303</v>
      </c>
      <c r="C2078" t="s">
        <v>392</v>
      </c>
      <c r="D2078" t="s">
        <v>310</v>
      </c>
      <c r="E2078" t="s">
        <v>315</v>
      </c>
      <c r="F2078" t="s">
        <v>78</v>
      </c>
      <c r="G2078" s="1" t="str">
        <f t="shared" si="192"/>
        <v>cl-cs_ReaseguradoresNacionalesPrimasPorPagar</v>
      </c>
      <c r="H2078" t="str">
        <f t="shared" si="195"/>
        <v>cl-cs</v>
      </c>
      <c r="I2078" t="str">
        <f t="shared" si="196"/>
        <v>ReaseguradoresNacionalesPrimasPorPagar</v>
      </c>
      <c r="J2078" t="str">
        <f t="shared" si="193"/>
        <v>concepto</v>
      </c>
      <c r="K2078" t="str">
        <f t="shared" si="194"/>
        <v>credit</v>
      </c>
      <c r="L2078" t="str">
        <f t="shared" si="197"/>
        <v>insert into dbax_defi_conc (pref_conc, codi_conc, tipo_conc, tipo_peri, tipo_valo, tipo_cuen) values ('cl-cs','ReaseguradoresNacionalesPrimasPorPagar','concepto','instant','xbrli:monetaryItemType','credit')</v>
      </c>
    </row>
    <row r="2079" spans="1:12" x14ac:dyDescent="0.25">
      <c r="A2079" t="s">
        <v>1913</v>
      </c>
      <c r="B2079" t="s">
        <v>330</v>
      </c>
      <c r="C2079" t="s">
        <v>304</v>
      </c>
      <c r="D2079" t="s">
        <v>317</v>
      </c>
      <c r="E2079" t="s">
        <v>306</v>
      </c>
      <c r="F2079" t="s">
        <v>78</v>
      </c>
      <c r="G2079" s="1" t="str">
        <f t="shared" si="192"/>
        <v>cl-cs_ReaseguradoresNacionalesPrimasPorPagarEje</v>
      </c>
      <c r="H2079" t="str">
        <f t="shared" si="195"/>
        <v>cl-cs</v>
      </c>
      <c r="I2079" t="str">
        <f t="shared" si="196"/>
        <v>ReaseguradoresNacionalesPrimasPorPagarEje</v>
      </c>
      <c r="J2079" t="str">
        <f t="shared" si="193"/>
        <v>dimension</v>
      </c>
      <c r="K2079" t="str">
        <f t="shared" si="194"/>
        <v>abstract</v>
      </c>
      <c r="L2079" t="str">
        <f t="shared" si="197"/>
        <v>insert into dbax_defi_conc (pref_conc, codi_conc, tipo_conc, tipo_peri, tipo_valo, tipo_cuen) values ('cl-cs','ReaseguradoresNacionalesPrimasPorPagarEje','dimension','duration','xbrli:stringItemType','abstract')</v>
      </c>
    </row>
    <row r="2080" spans="1:12" x14ac:dyDescent="0.25">
      <c r="A2080" t="s">
        <v>1914</v>
      </c>
      <c r="B2080" t="s">
        <v>303</v>
      </c>
      <c r="C2080" t="s">
        <v>304</v>
      </c>
      <c r="D2080" t="s">
        <v>305</v>
      </c>
      <c r="E2080" t="s">
        <v>306</v>
      </c>
      <c r="F2080" t="s">
        <v>78</v>
      </c>
      <c r="G2080" s="1" t="str">
        <f t="shared" si="192"/>
        <v>cl-cs_ReaseguradoresNacionalesPrimasPorPagarMiembro</v>
      </c>
      <c r="H2080" t="str">
        <f t="shared" si="195"/>
        <v>cl-cs</v>
      </c>
      <c r="I2080" t="str">
        <f t="shared" si="196"/>
        <v>ReaseguradoresNacionalesPrimasPorPagarMiembro</v>
      </c>
      <c r="J2080" t="str">
        <f t="shared" si="193"/>
        <v>concepto</v>
      </c>
      <c r="K2080" t="str">
        <f t="shared" si="194"/>
        <v>abstract</v>
      </c>
      <c r="L2080" t="str">
        <f t="shared" si="197"/>
        <v>insert into dbax_defi_conc (pref_conc, codi_conc, tipo_conc, tipo_peri, tipo_valo, tipo_cuen) values ('cl-cs','ReaseguradoresNacionalesPrimasPorPagarMiembro','concepto','duration','nonnum:domainItemType','abstract')</v>
      </c>
    </row>
    <row r="2081" spans="1:12" x14ac:dyDescent="0.25">
      <c r="A2081" t="s">
        <v>1167</v>
      </c>
      <c r="B2081" t="s">
        <v>303</v>
      </c>
      <c r="C2081" t="s">
        <v>304</v>
      </c>
      <c r="D2081" t="s">
        <v>305</v>
      </c>
      <c r="E2081" t="s">
        <v>306</v>
      </c>
      <c r="F2081" t="s">
        <v>78</v>
      </c>
      <c r="G2081" s="1" t="str">
        <f t="shared" si="192"/>
        <v>cl-cs_SaldosEmpresasRelacionadasMiembro</v>
      </c>
      <c r="H2081" t="str">
        <f t="shared" si="195"/>
        <v>cl-cs</v>
      </c>
      <c r="I2081" t="str">
        <f t="shared" si="196"/>
        <v>SaldosEmpresasRelacionadasMiembro</v>
      </c>
      <c r="J2081" t="str">
        <f t="shared" si="193"/>
        <v>concepto</v>
      </c>
      <c r="K2081" t="str">
        <f t="shared" si="194"/>
        <v>abstract</v>
      </c>
      <c r="L2081" t="str">
        <f t="shared" si="197"/>
        <v>insert into dbax_defi_conc (pref_conc, codi_conc, tipo_conc, tipo_peri, tipo_valo, tipo_cuen) values ('cl-cs','SaldosEmpresasRelacionadasMiembro','concepto','duration','nonnum:domainItemType','abstract')</v>
      </c>
    </row>
    <row r="2082" spans="1:12" x14ac:dyDescent="0.25">
      <c r="A2082" t="s">
        <v>1168</v>
      </c>
      <c r="B2082" t="s">
        <v>330</v>
      </c>
      <c r="C2082" t="s">
        <v>304</v>
      </c>
      <c r="D2082" t="s">
        <v>317</v>
      </c>
      <c r="E2082" t="s">
        <v>306</v>
      </c>
      <c r="F2082" t="s">
        <v>78</v>
      </c>
      <c r="G2082" s="1" t="str">
        <f t="shared" si="192"/>
        <v>cl-cs_SaldosPorTipoRelacionEje</v>
      </c>
      <c r="H2082" t="str">
        <f t="shared" si="195"/>
        <v>cl-cs</v>
      </c>
      <c r="I2082" t="str">
        <f t="shared" si="196"/>
        <v>SaldosPorTipoRelacionEje</v>
      </c>
      <c r="J2082" t="str">
        <f t="shared" si="193"/>
        <v>dimension</v>
      </c>
      <c r="K2082" t="str">
        <f t="shared" si="194"/>
        <v>abstract</v>
      </c>
      <c r="L2082" t="str">
        <f t="shared" si="197"/>
        <v>insert into dbax_defi_conc (pref_conc, codi_conc, tipo_conc, tipo_peri, tipo_valo, tipo_cuen) values ('cl-cs','SaldosPorTipoRelacionEje','dimension','duration','xbrli:stringItemType','abstract')</v>
      </c>
    </row>
    <row r="2083" spans="1:12" x14ac:dyDescent="0.25">
      <c r="A2083" t="s">
        <v>1168</v>
      </c>
      <c r="B2083" t="s">
        <v>330</v>
      </c>
      <c r="C2083" t="s">
        <v>304</v>
      </c>
      <c r="D2083" t="s">
        <v>317</v>
      </c>
      <c r="E2083" t="s">
        <v>306</v>
      </c>
      <c r="F2083" t="s">
        <v>78</v>
      </c>
      <c r="G2083" s="1" t="str">
        <f t="shared" si="192"/>
        <v>cl-cs_SaldosPorTipoRelacionEje</v>
      </c>
      <c r="H2083" t="str">
        <f t="shared" si="195"/>
        <v>cl-cs</v>
      </c>
      <c r="I2083" t="str">
        <f t="shared" si="196"/>
        <v>SaldosPorTipoRelacionEje</v>
      </c>
      <c r="J2083" t="str">
        <f t="shared" si="193"/>
        <v>dimension</v>
      </c>
      <c r="K2083" t="str">
        <f t="shared" si="194"/>
        <v>abstract</v>
      </c>
      <c r="L2083" t="str">
        <f t="shared" si="197"/>
        <v>insert into dbax_defi_conc (pref_conc, codi_conc, tipo_conc, tipo_peri, tipo_valo, tipo_cuen) values ('cl-cs','SaldosPorTipoRelacionEje','dimension','duration','xbrli:stringItemType','abstract')</v>
      </c>
    </row>
    <row r="2084" spans="1:12" x14ac:dyDescent="0.25">
      <c r="A2084" t="s">
        <v>1169</v>
      </c>
      <c r="B2084" t="s">
        <v>303</v>
      </c>
      <c r="C2084" t="s">
        <v>304</v>
      </c>
      <c r="D2084" t="s">
        <v>305</v>
      </c>
      <c r="E2084" t="s">
        <v>306</v>
      </c>
      <c r="F2084" t="s">
        <v>78</v>
      </c>
      <c r="G2084" s="1" t="str">
        <f t="shared" si="192"/>
        <v>cl-cs_SaldosTercerosMiembro</v>
      </c>
      <c r="H2084" t="str">
        <f t="shared" si="195"/>
        <v>cl-cs</v>
      </c>
      <c r="I2084" t="str">
        <f t="shared" si="196"/>
        <v>SaldosTercerosMiembro</v>
      </c>
      <c r="J2084" t="str">
        <f t="shared" si="193"/>
        <v>concepto</v>
      </c>
      <c r="K2084" t="str">
        <f t="shared" si="194"/>
        <v>abstract</v>
      </c>
      <c r="L2084" t="str">
        <f t="shared" si="197"/>
        <v>insert into dbax_defi_conc (pref_conc, codi_conc, tipo_conc, tipo_peri, tipo_valo, tipo_cuen) values ('cl-cs','SaldosTercerosMiembro','concepto','duration','nonnum:domainItemType','abstract')</v>
      </c>
    </row>
    <row r="2085" spans="1:12" x14ac:dyDescent="0.25">
      <c r="A2085" t="s">
        <v>680</v>
      </c>
      <c r="B2085" t="s">
        <v>303</v>
      </c>
      <c r="C2085" t="s">
        <v>392</v>
      </c>
      <c r="D2085" t="s">
        <v>310</v>
      </c>
      <c r="E2085" t="s">
        <v>315</v>
      </c>
      <c r="F2085" t="s">
        <v>78</v>
      </c>
      <c r="G2085" s="1" t="str">
        <f t="shared" si="192"/>
        <v>cl-cs_SiniestrosPorPagarOperacionesCoaseguro</v>
      </c>
      <c r="H2085" t="str">
        <f t="shared" si="195"/>
        <v>cl-cs</v>
      </c>
      <c r="I2085" t="str">
        <f t="shared" si="196"/>
        <v>SiniestrosPorPagarOperacionesCoaseguro</v>
      </c>
      <c r="J2085" t="str">
        <f t="shared" si="193"/>
        <v>concepto</v>
      </c>
      <c r="K2085" t="str">
        <f t="shared" si="194"/>
        <v>credit</v>
      </c>
      <c r="L2085" t="str">
        <f t="shared" si="197"/>
        <v>insert into dbax_defi_conc (pref_conc, codi_conc, tipo_conc, tipo_peri, tipo_valo, tipo_cuen) values ('cl-cs','SiniestrosPorPagarOperacionesCoaseguro','concepto','instant','xbrli:monetaryItemType','credit')</v>
      </c>
    </row>
    <row r="2086" spans="1:12" x14ac:dyDescent="0.25">
      <c r="A2086" t="s">
        <v>1296</v>
      </c>
      <c r="B2086" t="s">
        <v>303</v>
      </c>
      <c r="C2086" t="s">
        <v>304</v>
      </c>
      <c r="D2086" t="s">
        <v>317</v>
      </c>
      <c r="E2086" t="s">
        <v>349</v>
      </c>
      <c r="F2086" t="s">
        <v>78</v>
      </c>
      <c r="G2086" s="1" t="str">
        <f t="shared" si="192"/>
        <v>cl-cs_TipoDeRelacionConCorredorReaseguroExtranjero</v>
      </c>
      <c r="H2086" t="str">
        <f t="shared" si="195"/>
        <v>cl-cs</v>
      </c>
      <c r="I2086" t="str">
        <f t="shared" si="196"/>
        <v>TipoDeRelacionConCorredorReaseguroExtranjero</v>
      </c>
      <c r="J2086" t="str">
        <f t="shared" si="193"/>
        <v>concepto</v>
      </c>
      <c r="K2086" t="str">
        <f t="shared" si="194"/>
        <v/>
      </c>
      <c r="L2086" t="str">
        <f t="shared" si="197"/>
        <v>insert into dbax_defi_conc (pref_conc, codi_conc, tipo_conc, tipo_peri, tipo_valo, tipo_cuen) values ('cl-cs','TipoDeRelacionConCorredorReaseguroExtranjero','concepto','duration','xbrli:stringItemType','')</v>
      </c>
    </row>
    <row r="2087" spans="1:12" x14ac:dyDescent="0.25">
      <c r="A2087" t="s">
        <v>1297</v>
      </c>
      <c r="B2087" t="s">
        <v>303</v>
      </c>
      <c r="C2087" t="s">
        <v>304</v>
      </c>
      <c r="D2087" t="s">
        <v>317</v>
      </c>
      <c r="E2087" t="s">
        <v>349</v>
      </c>
      <c r="F2087" t="s">
        <v>78</v>
      </c>
      <c r="G2087" s="1" t="str">
        <f t="shared" si="192"/>
        <v>cl-cs_TipoDeRelacionConCorredorReaseguroNacional</v>
      </c>
      <c r="H2087" t="str">
        <f t="shared" si="195"/>
        <v>cl-cs</v>
      </c>
      <c r="I2087" t="str">
        <f t="shared" si="196"/>
        <v>TipoDeRelacionConCorredorReaseguroNacional</v>
      </c>
      <c r="J2087" t="str">
        <f t="shared" si="193"/>
        <v>concepto</v>
      </c>
      <c r="K2087" t="str">
        <f t="shared" si="194"/>
        <v/>
      </c>
      <c r="L2087" t="str">
        <f t="shared" si="197"/>
        <v>insert into dbax_defi_conc (pref_conc, codi_conc, tipo_conc, tipo_peri, tipo_valo, tipo_cuen) values ('cl-cs','TipoDeRelacionConCorredorReaseguroNacional','concepto','duration','xbrli:stringItemType','')</v>
      </c>
    </row>
    <row r="2088" spans="1:12" x14ac:dyDescent="0.25">
      <c r="A2088" t="s">
        <v>1298</v>
      </c>
      <c r="B2088" t="s">
        <v>303</v>
      </c>
      <c r="C2088" t="s">
        <v>304</v>
      </c>
      <c r="D2088" t="s">
        <v>317</v>
      </c>
      <c r="E2088" t="s">
        <v>349</v>
      </c>
      <c r="F2088" t="s">
        <v>78</v>
      </c>
      <c r="G2088" s="1" t="str">
        <f t="shared" si="192"/>
        <v>cl-cs_TipoRelacionConReaseguradorExtranjero</v>
      </c>
      <c r="H2088" t="str">
        <f t="shared" si="195"/>
        <v>cl-cs</v>
      </c>
      <c r="I2088" t="str">
        <f t="shared" si="196"/>
        <v>TipoRelacionConReaseguradorExtranjero</v>
      </c>
      <c r="J2088" t="str">
        <f t="shared" si="193"/>
        <v>concepto</v>
      </c>
      <c r="K2088" t="str">
        <f t="shared" si="194"/>
        <v/>
      </c>
      <c r="L2088" t="str">
        <f t="shared" si="197"/>
        <v>insert into dbax_defi_conc (pref_conc, codi_conc, tipo_conc, tipo_peri, tipo_valo, tipo_cuen) values ('cl-cs','TipoRelacionConReaseguradorExtranjero','concepto','duration','xbrli:stringItemType','')</v>
      </c>
    </row>
    <row r="2089" spans="1:12" x14ac:dyDescent="0.25">
      <c r="A2089" t="s">
        <v>1299</v>
      </c>
      <c r="B2089" t="s">
        <v>303</v>
      </c>
      <c r="C2089" t="s">
        <v>304</v>
      </c>
      <c r="D2089" t="s">
        <v>317</v>
      </c>
      <c r="E2089" t="s">
        <v>349</v>
      </c>
      <c r="F2089" t="s">
        <v>78</v>
      </c>
      <c r="G2089" s="1" t="str">
        <f t="shared" si="192"/>
        <v>cl-cs_TipoRelacionConReaseguradorNacional</v>
      </c>
      <c r="H2089" t="str">
        <f t="shared" si="195"/>
        <v>cl-cs</v>
      </c>
      <c r="I2089" t="str">
        <f t="shared" si="196"/>
        <v>TipoRelacionConReaseguradorNacional</v>
      </c>
      <c r="J2089" t="str">
        <f t="shared" si="193"/>
        <v>concepto</v>
      </c>
      <c r="K2089" t="str">
        <f t="shared" si="194"/>
        <v/>
      </c>
      <c r="L2089" t="str">
        <f t="shared" si="197"/>
        <v>insert into dbax_defi_conc (pref_conc, codi_conc, tipo_conc, tipo_peri, tipo_valo, tipo_cuen) values ('cl-cs','TipoRelacionConReaseguradorNacional','concepto','duration','xbrli:stringItemType','')</v>
      </c>
    </row>
    <row r="2090" spans="1:12" x14ac:dyDescent="0.25">
      <c r="A2090" t="s">
        <v>1171</v>
      </c>
      <c r="B2090" t="s">
        <v>303</v>
      </c>
      <c r="C2090" t="s">
        <v>304</v>
      </c>
      <c r="D2090" t="s">
        <v>305</v>
      </c>
      <c r="E2090" t="s">
        <v>306</v>
      </c>
      <c r="F2090" t="s">
        <v>78</v>
      </c>
      <c r="G2090" s="1" t="str">
        <f t="shared" si="192"/>
        <v>cl-cs_TotalSaldosMiembro</v>
      </c>
      <c r="H2090" t="str">
        <f t="shared" si="195"/>
        <v>cl-cs</v>
      </c>
      <c r="I2090" t="str">
        <f t="shared" si="196"/>
        <v>TotalSaldosMiembro</v>
      </c>
      <c r="J2090" t="str">
        <f t="shared" si="193"/>
        <v>concepto</v>
      </c>
      <c r="K2090" t="str">
        <f t="shared" si="194"/>
        <v>abstract</v>
      </c>
      <c r="L2090" t="str">
        <f t="shared" si="197"/>
        <v>insert into dbax_defi_conc (pref_conc, codi_conc, tipo_conc, tipo_peri, tipo_valo, tipo_cuen) values ('cl-cs','TotalSaldosMiembro','concepto','duration','nonnum:domainItemType','abstract')</v>
      </c>
    </row>
    <row r="2091" spans="1:12" x14ac:dyDescent="0.25">
      <c r="A2091" t="s">
        <v>1915</v>
      </c>
      <c r="B2091" t="s">
        <v>303</v>
      </c>
      <c r="C2091" t="s">
        <v>304</v>
      </c>
      <c r="D2091" t="s">
        <v>317</v>
      </c>
      <c r="E2091" t="s">
        <v>306</v>
      </c>
      <c r="F2091" t="s">
        <v>78</v>
      </c>
      <c r="G2091" s="1" t="str">
        <f t="shared" si="192"/>
        <v>cl-cs_VencimientoSaldosReaseguradoresExtranjerosSinopsis</v>
      </c>
      <c r="H2091" t="str">
        <f t="shared" si="195"/>
        <v>cl-cs</v>
      </c>
      <c r="I2091" t="str">
        <f t="shared" si="196"/>
        <v>VencimientoSaldosReaseguradoresExtranjerosSinopsis</v>
      </c>
      <c r="J2091" t="str">
        <f t="shared" si="193"/>
        <v>concepto</v>
      </c>
      <c r="K2091" t="str">
        <f t="shared" si="194"/>
        <v>abstract</v>
      </c>
      <c r="L2091" t="str">
        <f t="shared" si="197"/>
        <v>insert into dbax_defi_conc (pref_conc, codi_conc, tipo_conc, tipo_peri, tipo_valo, tipo_cuen) values ('cl-cs','VencimientoSaldosReaseguradoresExtranjerosSinopsis','concepto','duration','xbrli:stringItemType','abstract')</v>
      </c>
    </row>
    <row r="2092" spans="1:12" x14ac:dyDescent="0.25">
      <c r="A2092" t="s">
        <v>1916</v>
      </c>
      <c r="B2092" t="s">
        <v>303</v>
      </c>
      <c r="C2092" t="s">
        <v>304</v>
      </c>
      <c r="D2092" t="s">
        <v>317</v>
      </c>
      <c r="E2092" t="s">
        <v>306</v>
      </c>
      <c r="F2092" t="s">
        <v>78</v>
      </c>
      <c r="G2092" s="1" t="str">
        <f t="shared" si="192"/>
        <v>cl-cs_VencimientoSaldosReaseguradoresNacionalesSinopsis</v>
      </c>
      <c r="H2092" t="str">
        <f t="shared" si="195"/>
        <v>cl-cs</v>
      </c>
      <c r="I2092" t="str">
        <f t="shared" si="196"/>
        <v>VencimientoSaldosReaseguradoresNacionalesSinopsis</v>
      </c>
      <c r="J2092" t="str">
        <f t="shared" si="193"/>
        <v>concepto</v>
      </c>
      <c r="K2092" t="str">
        <f t="shared" si="194"/>
        <v>abstract</v>
      </c>
      <c r="L2092" t="str">
        <f t="shared" si="197"/>
        <v>insert into dbax_defi_conc (pref_conc, codi_conc, tipo_conc, tipo_peri, tipo_valo, tipo_cuen) values ('cl-cs','VencimientoSaldosReaseguradoresNacionalesSinopsis','concepto','duration','xbrli:stringItemType','abstract')</v>
      </c>
    </row>
    <row r="2093" spans="1:12" x14ac:dyDescent="0.25">
      <c r="A2093" t="s">
        <v>1917</v>
      </c>
      <c r="B2093" t="s">
        <v>303</v>
      </c>
      <c r="C2093" t="s">
        <v>392</v>
      </c>
      <c r="D2093" t="s">
        <v>310</v>
      </c>
      <c r="E2093" t="s">
        <v>315</v>
      </c>
      <c r="F2093" t="s">
        <v>78</v>
      </c>
      <c r="G2093" s="1" t="str">
        <f t="shared" si="192"/>
        <v>cl-cs_VencimientosSaldosReaseguradoresExtranjerosSinRetencion</v>
      </c>
      <c r="H2093" t="str">
        <f t="shared" si="195"/>
        <v>cl-cs</v>
      </c>
      <c r="I2093" t="str">
        <f t="shared" si="196"/>
        <v>VencimientosSaldosReaseguradoresExtranjerosSinRetencion</v>
      </c>
      <c r="J2093" t="str">
        <f t="shared" si="193"/>
        <v>concepto</v>
      </c>
      <c r="K2093" t="str">
        <f t="shared" si="194"/>
        <v>credit</v>
      </c>
      <c r="L2093" t="str">
        <f t="shared" si="197"/>
        <v>insert into dbax_defi_conc (pref_conc, codi_conc, tipo_conc, tipo_peri, tipo_valo, tipo_cuen) values ('cl-cs','VencimientosSaldosReaseguradoresExtranjerosSinRetencion','concepto','instant','xbrli:monetaryItemType','credit')</v>
      </c>
    </row>
    <row r="2094" spans="1:12" x14ac:dyDescent="0.25">
      <c r="A2094" t="s">
        <v>1918</v>
      </c>
      <c r="B2094" t="s">
        <v>303</v>
      </c>
      <c r="C2094" t="s">
        <v>392</v>
      </c>
      <c r="D2094" t="s">
        <v>310</v>
      </c>
      <c r="E2094" t="s">
        <v>315</v>
      </c>
      <c r="F2094" t="s">
        <v>78</v>
      </c>
      <c r="G2094" s="1" t="str">
        <f t="shared" si="192"/>
        <v>cl-cs_VencimientosSaldosReaseguradoresNacionalesSinRetencion</v>
      </c>
      <c r="H2094" t="str">
        <f t="shared" si="195"/>
        <v>cl-cs</v>
      </c>
      <c r="I2094" t="str">
        <f t="shared" si="196"/>
        <v>VencimientosSaldosReaseguradoresNacionalesSinRetencion</v>
      </c>
      <c r="J2094" t="str">
        <f t="shared" si="193"/>
        <v>concepto</v>
      </c>
      <c r="K2094" t="str">
        <f t="shared" si="194"/>
        <v>credit</v>
      </c>
      <c r="L2094" t="str">
        <f t="shared" si="197"/>
        <v>insert into dbax_defi_conc (pref_conc, codi_conc, tipo_conc, tipo_peri, tipo_valo, tipo_cuen) values ('cl-cs','VencimientosSaldosReaseguradoresNacionalesSinRetencion','concepto','instant','xbrli:monetaryItemType','credit')</v>
      </c>
    </row>
    <row r="2095" spans="1:12" x14ac:dyDescent="0.25">
      <c r="A2095" t="s">
        <v>1919</v>
      </c>
      <c r="B2095" t="s">
        <v>303</v>
      </c>
      <c r="C2095" t="s">
        <v>304</v>
      </c>
      <c r="D2095" t="s">
        <v>317</v>
      </c>
      <c r="E2095" t="s">
        <v>349</v>
      </c>
      <c r="F2095" t="s">
        <v>78</v>
      </c>
      <c r="G2095" s="1" t="str">
        <f t="shared" si="192"/>
        <v>cl-cs_Concepto</v>
      </c>
      <c r="H2095" t="str">
        <f t="shared" si="195"/>
        <v>cl-cs</v>
      </c>
      <c r="I2095" t="str">
        <f t="shared" si="196"/>
        <v>Concepto</v>
      </c>
      <c r="J2095" t="str">
        <f t="shared" si="193"/>
        <v>concepto</v>
      </c>
      <c r="K2095" t="str">
        <f t="shared" si="194"/>
        <v/>
      </c>
      <c r="L2095" t="str">
        <f t="shared" si="197"/>
        <v>insert into dbax_defi_conc (pref_conc, codi_conc, tipo_conc, tipo_peri, tipo_valo, tipo_cuen) values ('cl-cs','Concepto','concepto','duration','xbrli:stringItemType','')</v>
      </c>
    </row>
    <row r="2096" spans="1:12" x14ac:dyDescent="0.25">
      <c r="A2096" t="s">
        <v>1920</v>
      </c>
      <c r="B2096" t="s">
        <v>303</v>
      </c>
      <c r="C2096" t="s">
        <v>304</v>
      </c>
      <c r="D2096" t="s">
        <v>580</v>
      </c>
      <c r="E2096" t="s">
        <v>349</v>
      </c>
      <c r="F2096" t="s">
        <v>78</v>
      </c>
      <c r="G2096" s="1" t="str">
        <f t="shared" si="192"/>
        <v>cl-cs_ExplicacionProvisionesBloqueDeTexto</v>
      </c>
      <c r="H2096" t="str">
        <f t="shared" si="195"/>
        <v>cl-cs</v>
      </c>
      <c r="I2096" t="str">
        <f t="shared" si="196"/>
        <v>ExplicacionProvisionesBloqueDeTexto</v>
      </c>
      <c r="J2096" t="str">
        <f t="shared" si="193"/>
        <v>concepto</v>
      </c>
      <c r="K2096" t="str">
        <f t="shared" si="194"/>
        <v/>
      </c>
      <c r="L2096" t="str">
        <f t="shared" si="197"/>
        <v>insert into dbax_defi_conc (pref_conc, codi_conc, tipo_conc, tipo_peri, tipo_valo, tipo_cuen) values ('cl-cs','ExplicacionProvisionesBloqueDeTexto','concepto','duration','nonnum:escapedItemType','')</v>
      </c>
    </row>
    <row r="2097" spans="1:12" x14ac:dyDescent="0.25">
      <c r="A2097" t="s">
        <v>1921</v>
      </c>
      <c r="B2097" t="s">
        <v>303</v>
      </c>
      <c r="C2097" t="s">
        <v>304</v>
      </c>
      <c r="D2097" t="s">
        <v>310</v>
      </c>
      <c r="E2097" t="s">
        <v>349</v>
      </c>
      <c r="F2097" t="s">
        <v>78</v>
      </c>
      <c r="G2097" s="1" t="str">
        <f t="shared" si="192"/>
        <v>cl-cs_ImportesNoUtilizadosDurantePeriodo</v>
      </c>
      <c r="H2097" t="str">
        <f t="shared" si="195"/>
        <v>cl-cs</v>
      </c>
      <c r="I2097" t="str">
        <f t="shared" si="196"/>
        <v>ImportesNoUtilizadosDurantePeriodo</v>
      </c>
      <c r="J2097" t="str">
        <f t="shared" si="193"/>
        <v>concepto</v>
      </c>
      <c r="K2097" t="str">
        <f t="shared" si="194"/>
        <v/>
      </c>
      <c r="L2097" t="str">
        <f t="shared" si="197"/>
        <v>insert into dbax_defi_conc (pref_conc, codi_conc, tipo_conc, tipo_peri, tipo_valo, tipo_cuen) values ('cl-cs','ImportesNoUtilizadosDurantePeriodo','concepto','duration','xbrli:monetaryItemType','')</v>
      </c>
    </row>
    <row r="2098" spans="1:12" x14ac:dyDescent="0.25">
      <c r="A2098" t="s">
        <v>1922</v>
      </c>
      <c r="B2098" t="s">
        <v>303</v>
      </c>
      <c r="C2098" t="s">
        <v>304</v>
      </c>
      <c r="D2098" t="s">
        <v>310</v>
      </c>
      <c r="E2098" t="s">
        <v>349</v>
      </c>
      <c r="F2098" t="s">
        <v>78</v>
      </c>
      <c r="G2098" s="1" t="str">
        <f t="shared" si="192"/>
        <v>cl-cs_ImportesUsadosDurantePeriodo</v>
      </c>
      <c r="H2098" t="str">
        <f t="shared" si="195"/>
        <v>cl-cs</v>
      </c>
      <c r="I2098" t="str">
        <f t="shared" si="196"/>
        <v>ImportesUsadosDurantePeriodo</v>
      </c>
      <c r="J2098" t="str">
        <f t="shared" si="193"/>
        <v>concepto</v>
      </c>
      <c r="K2098" t="str">
        <f t="shared" si="194"/>
        <v/>
      </c>
      <c r="L2098" t="str">
        <f t="shared" si="197"/>
        <v>insert into dbax_defi_conc (pref_conc, codi_conc, tipo_conc, tipo_peri, tipo_valo, tipo_cuen) values ('cl-cs','ImportesUsadosDurantePeriodo','concepto','duration','xbrli:monetaryItemType','')</v>
      </c>
    </row>
    <row r="2099" spans="1:12" x14ac:dyDescent="0.25">
      <c r="A2099" t="s">
        <v>1923</v>
      </c>
      <c r="B2099" t="s">
        <v>303</v>
      </c>
      <c r="C2099" t="s">
        <v>304</v>
      </c>
      <c r="D2099" t="s">
        <v>310</v>
      </c>
      <c r="E2099" t="s">
        <v>349</v>
      </c>
      <c r="F2099" t="s">
        <v>78</v>
      </c>
      <c r="G2099" s="1" t="str">
        <f t="shared" si="192"/>
        <v>cl-cs_IncrementosProvisionesExistentes</v>
      </c>
      <c r="H2099" t="str">
        <f t="shared" si="195"/>
        <v>cl-cs</v>
      </c>
      <c r="I2099" t="str">
        <f t="shared" si="196"/>
        <v>IncrementosProvisionesExistentes</v>
      </c>
      <c r="J2099" t="str">
        <f t="shared" si="193"/>
        <v>concepto</v>
      </c>
      <c r="K2099" t="str">
        <f t="shared" si="194"/>
        <v/>
      </c>
      <c r="L2099" t="str">
        <f t="shared" si="197"/>
        <v>insert into dbax_defi_conc (pref_conc, codi_conc, tipo_conc, tipo_peri, tipo_valo, tipo_cuen) values ('cl-cs','IncrementosProvisionesExistentes','concepto','duration','xbrli:monetaryItemType','')</v>
      </c>
    </row>
    <row r="2100" spans="1:12" x14ac:dyDescent="0.25">
      <c r="A2100" t="s">
        <v>1924</v>
      </c>
      <c r="B2100" t="s">
        <v>303</v>
      </c>
      <c r="C2100" t="s">
        <v>304</v>
      </c>
      <c r="D2100" t="s">
        <v>317</v>
      </c>
      <c r="E2100" t="s">
        <v>306</v>
      </c>
      <c r="F2100" t="s">
        <v>78</v>
      </c>
      <c r="G2100" s="1" t="str">
        <f t="shared" si="192"/>
        <v>cl-cs_InformacionRevelarSobreProvisionesSinopsis</v>
      </c>
      <c r="H2100" t="str">
        <f t="shared" si="195"/>
        <v>cl-cs</v>
      </c>
      <c r="I2100" t="str">
        <f t="shared" si="196"/>
        <v>InformacionRevelarSobreProvisionesSinopsis</v>
      </c>
      <c r="J2100" t="str">
        <f t="shared" si="193"/>
        <v>concepto</v>
      </c>
      <c r="K2100" t="str">
        <f t="shared" si="194"/>
        <v>abstract</v>
      </c>
      <c r="L2100" t="str">
        <f t="shared" si="197"/>
        <v>insert into dbax_defi_conc (pref_conc, codi_conc, tipo_conc, tipo_peri, tipo_valo, tipo_cuen) values ('cl-cs','InformacionRevelarSobreProvisionesSinopsis','concepto','duration','xbrli:stringItemType','abstract')</v>
      </c>
    </row>
    <row r="2101" spans="1:12" x14ac:dyDescent="0.25">
      <c r="A2101" t="s">
        <v>1925</v>
      </c>
      <c r="B2101" t="s">
        <v>303</v>
      </c>
      <c r="C2101" t="s">
        <v>304</v>
      </c>
      <c r="D2101" t="s">
        <v>310</v>
      </c>
      <c r="E2101" t="s">
        <v>349</v>
      </c>
      <c r="F2101" t="s">
        <v>78</v>
      </c>
      <c r="G2101" s="1" t="str">
        <f t="shared" si="192"/>
        <v>cl-cs_OtrosConceptosProvisiones</v>
      </c>
      <c r="H2101" t="str">
        <f t="shared" si="195"/>
        <v>cl-cs</v>
      </c>
      <c r="I2101" t="str">
        <f t="shared" si="196"/>
        <v>OtrosConceptosProvisiones</v>
      </c>
      <c r="J2101" t="str">
        <f t="shared" si="193"/>
        <v>concepto</v>
      </c>
      <c r="K2101" t="str">
        <f t="shared" si="194"/>
        <v/>
      </c>
      <c r="L2101" t="str">
        <f t="shared" si="197"/>
        <v>insert into dbax_defi_conc (pref_conc, codi_conc, tipo_conc, tipo_peri, tipo_valo, tipo_cuen) values ('cl-cs','OtrosConceptosProvisiones','concepto','duration','xbrli:monetaryItemType','')</v>
      </c>
    </row>
    <row r="2102" spans="1:12" x14ac:dyDescent="0.25">
      <c r="A2102" t="s">
        <v>1926</v>
      </c>
      <c r="B2102" t="s">
        <v>303</v>
      </c>
      <c r="C2102" t="s">
        <v>304</v>
      </c>
      <c r="D2102" t="s">
        <v>310</v>
      </c>
      <c r="E2102" t="s">
        <v>349</v>
      </c>
      <c r="F2102" t="s">
        <v>78</v>
      </c>
      <c r="G2102" s="1" t="str">
        <f t="shared" si="192"/>
        <v>cl-cs_ProvisionAdicionalEfectuadaEnPeriodo</v>
      </c>
      <c r="H2102" t="str">
        <f t="shared" si="195"/>
        <v>cl-cs</v>
      </c>
      <c r="I2102" t="str">
        <f t="shared" si="196"/>
        <v>ProvisionAdicionalEfectuadaEnPeriodo</v>
      </c>
      <c r="J2102" t="str">
        <f t="shared" si="193"/>
        <v>concepto</v>
      </c>
      <c r="K2102" t="str">
        <f t="shared" si="194"/>
        <v/>
      </c>
      <c r="L2102" t="str">
        <f t="shared" si="197"/>
        <v>insert into dbax_defi_conc (pref_conc, codi_conc, tipo_conc, tipo_peri, tipo_valo, tipo_cuen) values ('cl-cs','ProvisionAdicionalEfectuadaEnPeriodo','concepto','duration','xbrli:monetaryItemType','')</v>
      </c>
    </row>
    <row r="2103" spans="1:12" x14ac:dyDescent="0.25">
      <c r="A2103" t="s">
        <v>662</v>
      </c>
      <c r="B2103" t="s">
        <v>303</v>
      </c>
      <c r="C2103" t="s">
        <v>392</v>
      </c>
      <c r="D2103" t="s">
        <v>310</v>
      </c>
      <c r="E2103" t="s">
        <v>315</v>
      </c>
      <c r="F2103" t="s">
        <v>78</v>
      </c>
      <c r="G2103" s="1" t="str">
        <f t="shared" si="192"/>
        <v>cl-cs_Provisiones</v>
      </c>
      <c r="H2103" t="str">
        <f t="shared" si="195"/>
        <v>cl-cs</v>
      </c>
      <c r="I2103" t="str">
        <f t="shared" si="196"/>
        <v>Provisiones</v>
      </c>
      <c r="J2103" t="str">
        <f t="shared" si="193"/>
        <v>concepto</v>
      </c>
      <c r="K2103" t="str">
        <f t="shared" si="194"/>
        <v>credit</v>
      </c>
      <c r="L2103" t="str">
        <f t="shared" si="197"/>
        <v>insert into dbax_defi_conc (pref_conc, codi_conc, tipo_conc, tipo_peri, tipo_valo, tipo_cuen) values ('cl-cs','Provisiones','concepto','instant','xbrli:monetaryItemType','credit')</v>
      </c>
    </row>
    <row r="2104" spans="1:12" x14ac:dyDescent="0.25">
      <c r="A2104" t="s">
        <v>662</v>
      </c>
      <c r="B2104" t="s">
        <v>303</v>
      </c>
      <c r="C2104" t="s">
        <v>392</v>
      </c>
      <c r="D2104" t="s">
        <v>310</v>
      </c>
      <c r="E2104" t="s">
        <v>315</v>
      </c>
      <c r="F2104" t="s">
        <v>78</v>
      </c>
      <c r="G2104" s="1" t="str">
        <f t="shared" si="192"/>
        <v>cl-cs_Provisiones</v>
      </c>
      <c r="H2104" t="str">
        <f t="shared" si="195"/>
        <v>cl-cs</v>
      </c>
      <c r="I2104" t="str">
        <f t="shared" si="196"/>
        <v>Provisiones</v>
      </c>
      <c r="J2104" t="str">
        <f t="shared" si="193"/>
        <v>concepto</v>
      </c>
      <c r="K2104" t="str">
        <f t="shared" si="194"/>
        <v>credit</v>
      </c>
      <c r="L2104" t="str">
        <f t="shared" si="197"/>
        <v>insert into dbax_defi_conc (pref_conc, codi_conc, tipo_conc, tipo_peri, tipo_valo, tipo_cuen) values ('cl-cs','Provisiones','concepto','instant','xbrli:monetaryItemType','credit')</v>
      </c>
    </row>
    <row r="2105" spans="1:12" x14ac:dyDescent="0.25">
      <c r="A2105" t="s">
        <v>1927</v>
      </c>
      <c r="B2105" t="s">
        <v>303</v>
      </c>
      <c r="C2105" t="s">
        <v>392</v>
      </c>
      <c r="D2105" t="s">
        <v>310</v>
      </c>
      <c r="E2105" t="s">
        <v>315</v>
      </c>
      <c r="F2105" t="s">
        <v>78</v>
      </c>
      <c r="G2105" s="1" t="str">
        <f t="shared" si="192"/>
        <v>cl-cs_ProvisionesCorriente</v>
      </c>
      <c r="H2105" t="str">
        <f t="shared" si="195"/>
        <v>cl-cs</v>
      </c>
      <c r="I2105" t="str">
        <f t="shared" si="196"/>
        <v>ProvisionesCorriente</v>
      </c>
      <c r="J2105" t="str">
        <f t="shared" si="193"/>
        <v>concepto</v>
      </c>
      <c r="K2105" t="str">
        <f t="shared" si="194"/>
        <v>credit</v>
      </c>
      <c r="L2105" t="str">
        <f t="shared" si="197"/>
        <v>insert into dbax_defi_conc (pref_conc, codi_conc, tipo_conc, tipo_peri, tipo_valo, tipo_cuen) values ('cl-cs','ProvisionesCorriente','concepto','instant','xbrli:monetaryItemType','credit')</v>
      </c>
    </row>
    <row r="2106" spans="1:12" x14ac:dyDescent="0.25">
      <c r="A2106" t="s">
        <v>1928</v>
      </c>
      <c r="B2106" t="s">
        <v>303</v>
      </c>
      <c r="C2106" t="s">
        <v>304</v>
      </c>
      <c r="D2106" t="s">
        <v>305</v>
      </c>
      <c r="E2106" t="s">
        <v>306</v>
      </c>
      <c r="F2106" t="s">
        <v>78</v>
      </c>
      <c r="G2106" s="1" t="str">
        <f t="shared" si="192"/>
        <v>cl-cs_ProvisionesMiembro</v>
      </c>
      <c r="H2106" t="str">
        <f t="shared" si="195"/>
        <v>cl-cs</v>
      </c>
      <c r="I2106" t="str">
        <f t="shared" si="196"/>
        <v>ProvisionesMiembro</v>
      </c>
      <c r="J2106" t="str">
        <f t="shared" si="193"/>
        <v>concepto</v>
      </c>
      <c r="K2106" t="str">
        <f t="shared" si="194"/>
        <v>abstract</v>
      </c>
      <c r="L2106" t="str">
        <f t="shared" si="197"/>
        <v>insert into dbax_defi_conc (pref_conc, codi_conc, tipo_conc, tipo_peri, tipo_valo, tipo_cuen) values ('cl-cs','ProvisionesMiembro','concepto','duration','nonnum:domainItemType','abstract')</v>
      </c>
    </row>
    <row r="2107" spans="1:12" x14ac:dyDescent="0.25">
      <c r="A2107" t="s">
        <v>1929</v>
      </c>
      <c r="B2107" t="s">
        <v>303</v>
      </c>
      <c r="C2107" t="s">
        <v>392</v>
      </c>
      <c r="D2107" t="s">
        <v>310</v>
      </c>
      <c r="E2107" t="s">
        <v>315</v>
      </c>
      <c r="F2107" t="s">
        <v>78</v>
      </c>
      <c r="G2107" s="1" t="str">
        <f t="shared" si="192"/>
        <v>cl-cs_ProvisionesNoCorriente</v>
      </c>
      <c r="H2107" t="str">
        <f t="shared" si="195"/>
        <v>cl-cs</v>
      </c>
      <c r="I2107" t="str">
        <f t="shared" si="196"/>
        <v>ProvisionesNoCorriente</v>
      </c>
      <c r="J2107" t="str">
        <f t="shared" si="193"/>
        <v>concepto</v>
      </c>
      <c r="K2107" t="str">
        <f t="shared" si="194"/>
        <v>credit</v>
      </c>
      <c r="L2107" t="str">
        <f t="shared" si="197"/>
        <v>insert into dbax_defi_conc (pref_conc, codi_conc, tipo_conc, tipo_peri, tipo_valo, tipo_cuen) values ('cl-cs','ProvisionesNoCorriente','concepto','instant','xbrli:monetaryItemType','credit')</v>
      </c>
    </row>
    <row r="2108" spans="1:12" x14ac:dyDescent="0.25">
      <c r="A2108" t="s">
        <v>1930</v>
      </c>
      <c r="B2108" t="s">
        <v>303</v>
      </c>
      <c r="C2108" t="s">
        <v>304</v>
      </c>
      <c r="D2108" t="s">
        <v>317</v>
      </c>
      <c r="E2108" t="s">
        <v>306</v>
      </c>
      <c r="F2108" t="s">
        <v>78</v>
      </c>
      <c r="G2108" s="1" t="str">
        <f t="shared" si="192"/>
        <v>cl-cs_ProvisionesPartidas</v>
      </c>
      <c r="H2108" t="str">
        <f t="shared" si="195"/>
        <v>cl-cs</v>
      </c>
      <c r="I2108" t="str">
        <f t="shared" si="196"/>
        <v>ProvisionesPartidas</v>
      </c>
      <c r="J2108" t="str">
        <f t="shared" si="193"/>
        <v>concepto</v>
      </c>
      <c r="K2108" t="str">
        <f t="shared" si="194"/>
        <v>abstract</v>
      </c>
      <c r="L2108" t="str">
        <f t="shared" si="197"/>
        <v>insert into dbax_defi_conc (pref_conc, codi_conc, tipo_conc, tipo_peri, tipo_valo, tipo_cuen) values ('cl-cs','ProvisionesPartidas','concepto','duration','xbrli:stringItemType','abstract')</v>
      </c>
    </row>
    <row r="2109" spans="1:12" x14ac:dyDescent="0.25">
      <c r="A2109" t="s">
        <v>1931</v>
      </c>
      <c r="B2109" t="s">
        <v>303</v>
      </c>
      <c r="C2109" t="s">
        <v>304</v>
      </c>
      <c r="D2109" t="s">
        <v>317</v>
      </c>
      <c r="E2109" t="s">
        <v>306</v>
      </c>
      <c r="F2109" t="s">
        <v>78</v>
      </c>
      <c r="G2109" s="1" t="str">
        <f t="shared" si="192"/>
        <v>cl-cs_ProvisionesSinopsis</v>
      </c>
      <c r="H2109" t="str">
        <f t="shared" si="195"/>
        <v>cl-cs</v>
      </c>
      <c r="I2109" t="str">
        <f t="shared" si="196"/>
        <v>ProvisionesSinopsis</v>
      </c>
      <c r="J2109" t="str">
        <f t="shared" si="193"/>
        <v>concepto</v>
      </c>
      <c r="K2109" t="str">
        <f t="shared" si="194"/>
        <v>abstract</v>
      </c>
      <c r="L2109" t="str">
        <f t="shared" si="197"/>
        <v>insert into dbax_defi_conc (pref_conc, codi_conc, tipo_conc, tipo_peri, tipo_valo, tipo_cuen) values ('cl-cs','ProvisionesSinopsis','concepto','duration','xbrli:stringItemType','abstract')</v>
      </c>
    </row>
    <row r="2110" spans="1:12" x14ac:dyDescent="0.25">
      <c r="A2110" t="s">
        <v>1932</v>
      </c>
      <c r="B2110" t="s">
        <v>324</v>
      </c>
      <c r="C2110" t="s">
        <v>304</v>
      </c>
      <c r="D2110" t="s">
        <v>317</v>
      </c>
      <c r="E2110" t="s">
        <v>306</v>
      </c>
      <c r="F2110" t="s">
        <v>78</v>
      </c>
      <c r="G2110" s="1" t="str">
        <f t="shared" si="192"/>
        <v>cl-cs_ProvisionesTabla</v>
      </c>
      <c r="H2110" t="str">
        <f t="shared" si="195"/>
        <v>cl-cs</v>
      </c>
      <c r="I2110" t="str">
        <f t="shared" si="196"/>
        <v>ProvisionesTabla</v>
      </c>
      <c r="J2110" t="str">
        <f t="shared" si="193"/>
        <v>hipercubo</v>
      </c>
      <c r="K2110" t="str">
        <f t="shared" si="194"/>
        <v>abstract</v>
      </c>
      <c r="L2110" t="str">
        <f t="shared" si="197"/>
        <v>insert into dbax_defi_conc (pref_conc, codi_conc, tipo_conc, tipo_peri, tipo_valo, tipo_cuen) values ('cl-cs','ProvisionesTabla','hipercubo','duration','xbrli:stringItemType','abstract')</v>
      </c>
    </row>
    <row r="2111" spans="1:12" x14ac:dyDescent="0.25">
      <c r="A2111" t="s">
        <v>1933</v>
      </c>
      <c r="B2111" t="s">
        <v>330</v>
      </c>
      <c r="C2111" t="s">
        <v>304</v>
      </c>
      <c r="D2111" t="s">
        <v>317</v>
      </c>
      <c r="E2111" t="s">
        <v>306</v>
      </c>
      <c r="F2111" t="s">
        <v>78</v>
      </c>
      <c r="G2111" s="1" t="str">
        <f t="shared" si="192"/>
        <v>cl-cs_TiposProvisionesEje</v>
      </c>
      <c r="H2111" t="str">
        <f t="shared" si="195"/>
        <v>cl-cs</v>
      </c>
      <c r="I2111" t="str">
        <f t="shared" si="196"/>
        <v>TiposProvisionesEje</v>
      </c>
      <c r="J2111" t="str">
        <f t="shared" si="193"/>
        <v>dimension</v>
      </c>
      <c r="K2111" t="str">
        <f t="shared" si="194"/>
        <v>abstract</v>
      </c>
      <c r="L2111" t="str">
        <f t="shared" si="197"/>
        <v>insert into dbax_defi_conc (pref_conc, codi_conc, tipo_conc, tipo_peri, tipo_valo, tipo_cuen) values ('cl-cs','TiposProvisionesEje','dimension','duration','xbrli:stringItemType','abstract')</v>
      </c>
    </row>
    <row r="2112" spans="1:12" x14ac:dyDescent="0.25">
      <c r="A2112" t="s">
        <v>1934</v>
      </c>
      <c r="B2112" t="s">
        <v>303</v>
      </c>
      <c r="C2112" t="s">
        <v>392</v>
      </c>
      <c r="D2112" t="s">
        <v>310</v>
      </c>
      <c r="E2112" t="s">
        <v>315</v>
      </c>
      <c r="F2112" t="s">
        <v>78</v>
      </c>
      <c r="G2112" s="1" t="str">
        <f t="shared" si="192"/>
        <v>cl-cs_AFP</v>
      </c>
      <c r="H2112" t="str">
        <f t="shared" si="195"/>
        <v>cl-cs</v>
      </c>
      <c r="I2112" t="str">
        <f t="shared" si="196"/>
        <v>AFP</v>
      </c>
      <c r="J2112" t="str">
        <f t="shared" si="193"/>
        <v>concepto</v>
      </c>
      <c r="K2112" t="str">
        <f t="shared" si="194"/>
        <v>credit</v>
      </c>
      <c r="L2112" t="str">
        <f t="shared" si="197"/>
        <v>insert into dbax_defi_conc (pref_conc, codi_conc, tipo_conc, tipo_peri, tipo_valo, tipo_cuen) values ('cl-cs','AFP','concepto','instant','xbrli:monetaryItemType','credit')</v>
      </c>
    </row>
    <row r="2113" spans="1:12" x14ac:dyDescent="0.25">
      <c r="A2113" t="s">
        <v>1935</v>
      </c>
      <c r="B2113" t="s">
        <v>303</v>
      </c>
      <c r="C2113" t="s">
        <v>392</v>
      </c>
      <c r="D2113" t="s">
        <v>310</v>
      </c>
      <c r="E2113" t="s">
        <v>315</v>
      </c>
      <c r="F2113" t="s">
        <v>78</v>
      </c>
      <c r="G2113" s="1" t="str">
        <f t="shared" si="192"/>
        <v>cl-cs_CajaCompensacion</v>
      </c>
      <c r="H2113" t="str">
        <f t="shared" si="195"/>
        <v>cl-cs</v>
      </c>
      <c r="I2113" t="str">
        <f t="shared" si="196"/>
        <v>CajaCompensacion</v>
      </c>
      <c r="J2113" t="str">
        <f t="shared" si="193"/>
        <v>concepto</v>
      </c>
      <c r="K2113" t="str">
        <f t="shared" si="194"/>
        <v>credit</v>
      </c>
      <c r="L2113" t="str">
        <f t="shared" si="197"/>
        <v>insert into dbax_defi_conc (pref_conc, codi_conc, tipo_conc, tipo_peri, tipo_valo, tipo_cuen) values ('cl-cs','CajaCompensacion','concepto','instant','xbrli:monetaryItemType','credit')</v>
      </c>
    </row>
    <row r="2114" spans="1:12" x14ac:dyDescent="0.25">
      <c r="A2114" t="s">
        <v>600</v>
      </c>
      <c r="B2114" t="s">
        <v>303</v>
      </c>
      <c r="C2114" t="s">
        <v>392</v>
      </c>
      <c r="D2114" t="s">
        <v>310</v>
      </c>
      <c r="E2114" t="s">
        <v>315</v>
      </c>
      <c r="F2114" t="s">
        <v>78</v>
      </c>
      <c r="G2114" s="1" t="str">
        <f t="shared" si="192"/>
        <v>cl-cs_CuentasPorPagarPorImpuestosCorrientes</v>
      </c>
      <c r="H2114" t="str">
        <f t="shared" si="195"/>
        <v>cl-cs</v>
      </c>
      <c r="I2114" t="str">
        <f t="shared" si="196"/>
        <v>CuentasPorPagarPorImpuestosCorrientes</v>
      </c>
      <c r="J2114" t="str">
        <f t="shared" si="193"/>
        <v>concepto</v>
      </c>
      <c r="K2114" t="str">
        <f t="shared" si="194"/>
        <v>credit</v>
      </c>
      <c r="L2114" t="str">
        <f t="shared" si="197"/>
        <v>insert into dbax_defi_conc (pref_conc, codi_conc, tipo_conc, tipo_peri, tipo_valo, tipo_cuen) values ('cl-cs','CuentasPorPagarPorImpuestosCorrientes','concepto','instant','xbrli:monetaryItemType','credit')</v>
      </c>
    </row>
    <row r="2115" spans="1:12" x14ac:dyDescent="0.25">
      <c r="A2115" t="s">
        <v>1936</v>
      </c>
      <c r="B2115" t="s">
        <v>303</v>
      </c>
      <c r="C2115" t="s">
        <v>304</v>
      </c>
      <c r="D2115" t="s">
        <v>317</v>
      </c>
      <c r="E2115" t="s">
        <v>306</v>
      </c>
      <c r="F2115" t="s">
        <v>78</v>
      </c>
      <c r="G2115" s="1" t="str">
        <f t="shared" si="192"/>
        <v>cl-cs_CuentasPorPagarPorImpuestosCorrientesSinopsis</v>
      </c>
      <c r="H2115" t="str">
        <f t="shared" si="195"/>
        <v>cl-cs</v>
      </c>
      <c r="I2115" t="str">
        <f t="shared" si="196"/>
        <v>CuentasPorPagarPorImpuestosCorrientesSinopsis</v>
      </c>
      <c r="J2115" t="str">
        <f t="shared" si="193"/>
        <v>concepto</v>
      </c>
      <c r="K2115" t="str">
        <f t="shared" si="194"/>
        <v>abstract</v>
      </c>
      <c r="L2115" t="str">
        <f t="shared" si="197"/>
        <v>insert into dbax_defi_conc (pref_conc, codi_conc, tipo_conc, tipo_peri, tipo_valo, tipo_cuen) values ('cl-cs','CuentasPorPagarPorImpuestosCorrientesSinopsis','concepto','duration','xbrli:stringItemType','abstract')</v>
      </c>
    </row>
    <row r="2116" spans="1:12" x14ac:dyDescent="0.25">
      <c r="A2116" t="s">
        <v>1937</v>
      </c>
      <c r="B2116" t="s">
        <v>303</v>
      </c>
      <c r="C2116" t="s">
        <v>392</v>
      </c>
      <c r="D2116" t="s">
        <v>310</v>
      </c>
      <c r="E2116" t="s">
        <v>315</v>
      </c>
      <c r="F2116" t="s">
        <v>78</v>
      </c>
      <c r="G2116" s="1" t="str">
        <f t="shared" si="192"/>
        <v>cl-cs_DeudasConAsesoresPrevisionales</v>
      </c>
      <c r="H2116" t="str">
        <f t="shared" si="195"/>
        <v>cl-cs</v>
      </c>
      <c r="I2116" t="str">
        <f t="shared" si="196"/>
        <v>DeudasConAsesoresPrevisionales</v>
      </c>
      <c r="J2116" t="str">
        <f t="shared" si="193"/>
        <v>concepto</v>
      </c>
      <c r="K2116" t="str">
        <f t="shared" si="194"/>
        <v>credit</v>
      </c>
      <c r="L2116" t="str">
        <f t="shared" si="197"/>
        <v>insert into dbax_defi_conc (pref_conc, codi_conc, tipo_conc, tipo_peri, tipo_valo, tipo_cuen) values ('cl-cs','DeudasConAsesoresPrevisionales','concepto','instant','xbrli:monetaryItemType','credit')</v>
      </c>
    </row>
    <row r="2117" spans="1:12" x14ac:dyDescent="0.25">
      <c r="A2117" t="s">
        <v>1938</v>
      </c>
      <c r="B2117" t="s">
        <v>303</v>
      </c>
      <c r="C2117" t="s">
        <v>392</v>
      </c>
      <c r="D2117" t="s">
        <v>310</v>
      </c>
      <c r="E2117" t="s">
        <v>315</v>
      </c>
      <c r="F2117" t="s">
        <v>78</v>
      </c>
      <c r="G2117" s="1" t="str">
        <f t="shared" si="192"/>
        <v>cl-cs_DeudasConCorredores</v>
      </c>
      <c r="H2117" t="str">
        <f t="shared" si="195"/>
        <v>cl-cs</v>
      </c>
      <c r="I2117" t="str">
        <f t="shared" si="196"/>
        <v>DeudasConCorredores</v>
      </c>
      <c r="J2117" t="str">
        <f t="shared" si="193"/>
        <v>concepto</v>
      </c>
      <c r="K2117" t="str">
        <f t="shared" si="194"/>
        <v>credit</v>
      </c>
      <c r="L2117" t="str">
        <f t="shared" si="197"/>
        <v>insert into dbax_defi_conc (pref_conc, codi_conc, tipo_conc, tipo_peri, tipo_valo, tipo_cuen) values ('cl-cs','DeudasConCorredores','concepto','instant','xbrli:monetaryItemType','credit')</v>
      </c>
    </row>
    <row r="2118" spans="1:12" x14ac:dyDescent="0.25">
      <c r="A2118" t="s">
        <v>602</v>
      </c>
      <c r="B2118" t="s">
        <v>303</v>
      </c>
      <c r="C2118" t="s">
        <v>392</v>
      </c>
      <c r="D2118" t="s">
        <v>310</v>
      </c>
      <c r="E2118" t="s">
        <v>315</v>
      </c>
      <c r="F2118" t="s">
        <v>78</v>
      </c>
      <c r="G2118" s="1" t="str">
        <f t="shared" si="192"/>
        <v>cl-cs_DeudasConElPersonal</v>
      </c>
      <c r="H2118" t="str">
        <f t="shared" si="195"/>
        <v>cl-cs</v>
      </c>
      <c r="I2118" t="str">
        <f t="shared" si="196"/>
        <v>DeudasConElPersonal</v>
      </c>
      <c r="J2118" t="str">
        <f t="shared" si="193"/>
        <v>concepto</v>
      </c>
      <c r="K2118" t="str">
        <f t="shared" si="194"/>
        <v>credit</v>
      </c>
      <c r="L2118" t="str">
        <f t="shared" si="197"/>
        <v>insert into dbax_defi_conc (pref_conc, codi_conc, tipo_conc, tipo_peri, tipo_valo, tipo_cuen) values ('cl-cs','DeudasConElPersonal','concepto','instant','xbrli:monetaryItemType','credit')</v>
      </c>
    </row>
    <row r="2119" spans="1:12" x14ac:dyDescent="0.25">
      <c r="A2119" t="s">
        <v>1939</v>
      </c>
      <c r="B2119" t="s">
        <v>303</v>
      </c>
      <c r="C2119" t="s">
        <v>304</v>
      </c>
      <c r="D2119" t="s">
        <v>317</v>
      </c>
      <c r="E2119" t="s">
        <v>306</v>
      </c>
      <c r="F2119" t="s">
        <v>78</v>
      </c>
      <c r="G2119" s="1" t="str">
        <f t="shared" si="192"/>
        <v>cl-cs_DeudasConElPersonalSinopsis</v>
      </c>
      <c r="H2119" t="str">
        <f t="shared" si="195"/>
        <v>cl-cs</v>
      </c>
      <c r="I2119" t="str">
        <f t="shared" si="196"/>
        <v>DeudasConElPersonalSinopsis</v>
      </c>
      <c r="J2119" t="str">
        <f t="shared" si="193"/>
        <v>concepto</v>
      </c>
      <c r="K2119" t="str">
        <f t="shared" si="194"/>
        <v>abstract</v>
      </c>
      <c r="L2119" t="str">
        <f t="shared" si="197"/>
        <v>insert into dbax_defi_conc (pref_conc, codi_conc, tipo_conc, tipo_peri, tipo_valo, tipo_cuen) values ('cl-cs','DeudasConElPersonalSinopsis','concepto','duration','xbrli:stringItemType','abstract')</v>
      </c>
    </row>
    <row r="2120" spans="1:12" x14ac:dyDescent="0.25">
      <c r="A2120" t="s">
        <v>603</v>
      </c>
      <c r="B2120" t="s">
        <v>303</v>
      </c>
      <c r="C2120" t="s">
        <v>392</v>
      </c>
      <c r="D2120" t="s">
        <v>310</v>
      </c>
      <c r="E2120" t="s">
        <v>315</v>
      </c>
      <c r="F2120" t="s">
        <v>78</v>
      </c>
      <c r="G2120" s="1" t="str">
        <f t="shared" si="192"/>
        <v>cl-cs_DeudasConIntermediarios</v>
      </c>
      <c r="H2120" t="str">
        <f t="shared" si="195"/>
        <v>cl-cs</v>
      </c>
      <c r="I2120" t="str">
        <f t="shared" si="196"/>
        <v>DeudasConIntermediarios</v>
      </c>
      <c r="J2120" t="str">
        <f t="shared" si="193"/>
        <v>concepto</v>
      </c>
      <c r="K2120" t="str">
        <f t="shared" si="194"/>
        <v>credit</v>
      </c>
      <c r="L2120" t="str">
        <f t="shared" si="197"/>
        <v>insert into dbax_defi_conc (pref_conc, codi_conc, tipo_conc, tipo_peri, tipo_valo, tipo_cuen) values ('cl-cs','DeudasConIntermediarios','concepto','instant','xbrli:monetaryItemType','credit')</v>
      </c>
    </row>
    <row r="2121" spans="1:12" x14ac:dyDescent="0.25">
      <c r="A2121" t="s">
        <v>1940</v>
      </c>
      <c r="B2121" t="s">
        <v>303</v>
      </c>
      <c r="C2121" t="s">
        <v>304</v>
      </c>
      <c r="D2121" t="s">
        <v>317</v>
      </c>
      <c r="E2121" t="s">
        <v>306</v>
      </c>
      <c r="F2121" t="s">
        <v>78</v>
      </c>
      <c r="G2121" s="1" t="str">
        <f t="shared" ref="G2121:G2184" si="198">MID(A2121,FIND("#",A2121)+1,10000)</f>
        <v>cl-cs_DeudasConIntermediariosPartidas</v>
      </c>
      <c r="H2121" t="str">
        <f t="shared" si="195"/>
        <v>cl-cs</v>
      </c>
      <c r="I2121" t="str">
        <f t="shared" si="196"/>
        <v>DeudasConIntermediariosPartidas</v>
      </c>
      <c r="J2121" t="str">
        <f t="shared" ref="J2121:J2184" si="199">IF(B2121="xbrldt:hypercubeItem","hipercubo",IF(B2121="xbrli:item","concepto",IF(B2121="xbrldt:dimensionItem","dimension",B2121)))</f>
        <v>concepto</v>
      </c>
      <c r="K2121" t="str">
        <f t="shared" ref="K2121:K2184" si="200">IF(E2121&lt;&gt;"false",E2121,"")</f>
        <v>abstract</v>
      </c>
      <c r="L2121" t="str">
        <f t="shared" si="197"/>
        <v>insert into dbax_defi_conc (pref_conc, codi_conc, tipo_conc, tipo_peri, tipo_valo, tipo_cuen) values ('cl-cs','DeudasConIntermediariosPartidas','concepto','duration','xbrli:stringItemType','abstract')</v>
      </c>
    </row>
    <row r="2122" spans="1:12" x14ac:dyDescent="0.25">
      <c r="A2122" t="s">
        <v>1941</v>
      </c>
      <c r="B2122" t="s">
        <v>303</v>
      </c>
      <c r="C2122" t="s">
        <v>304</v>
      </c>
      <c r="D2122" t="s">
        <v>317</v>
      </c>
      <c r="E2122" t="s">
        <v>306</v>
      </c>
      <c r="F2122" t="s">
        <v>78</v>
      </c>
      <c r="G2122" s="1" t="str">
        <f t="shared" si="198"/>
        <v>cl-cs_DeudasConIntermediariosSinopsis</v>
      </c>
      <c r="H2122" t="str">
        <f t="shared" ref="H2122:H2185" si="201">MID(G2122,1,FIND("_",G2122)-1)</f>
        <v>cl-cs</v>
      </c>
      <c r="I2122" t="str">
        <f t="shared" ref="I2122:I2185" si="202">MID(G2122,FIND("_",G2122)+1,10000)</f>
        <v>DeudasConIntermediariosSinopsis</v>
      </c>
      <c r="J2122" t="str">
        <f t="shared" si="199"/>
        <v>concepto</v>
      </c>
      <c r="K2122" t="str">
        <f t="shared" si="200"/>
        <v>abstract</v>
      </c>
      <c r="L2122" t="str">
        <f t="shared" ref="L2122:L2185" si="203">CONCATENATE("insert into dbax_defi_conc (pref_conc, codi_conc, tipo_conc, tipo_peri, tipo_valo, tipo_cuen) values ('",H2122,"','",I2122,"','",J2122,"','",C2122,"','",D2122,"','",K2122,"')")</f>
        <v>insert into dbax_defi_conc (pref_conc, codi_conc, tipo_conc, tipo_peri, tipo_valo, tipo_cuen) values ('cl-cs','DeudasConIntermediariosSinopsis','concepto','duration','xbrli:stringItemType','abstract')</v>
      </c>
    </row>
    <row r="2123" spans="1:12" x14ac:dyDescent="0.25">
      <c r="A2123" t="s">
        <v>1942</v>
      </c>
      <c r="B2123" t="s">
        <v>324</v>
      </c>
      <c r="C2123" t="s">
        <v>304</v>
      </c>
      <c r="D2123" t="s">
        <v>317</v>
      </c>
      <c r="E2123" t="s">
        <v>306</v>
      </c>
      <c r="F2123" t="s">
        <v>78</v>
      </c>
      <c r="G2123" s="1" t="str">
        <f t="shared" si="198"/>
        <v>cl-cs_DeudasConIntermediariosTabla</v>
      </c>
      <c r="H2123" t="str">
        <f t="shared" si="201"/>
        <v>cl-cs</v>
      </c>
      <c r="I2123" t="str">
        <f t="shared" si="202"/>
        <v>DeudasConIntermediariosTabla</v>
      </c>
      <c r="J2123" t="str">
        <f t="shared" si="199"/>
        <v>hipercubo</v>
      </c>
      <c r="K2123" t="str">
        <f t="shared" si="200"/>
        <v>abstract</v>
      </c>
      <c r="L2123" t="str">
        <f t="shared" si="203"/>
        <v>insert into dbax_defi_conc (pref_conc, codi_conc, tipo_conc, tipo_peri, tipo_valo, tipo_cuen) values ('cl-cs','DeudasConIntermediariosTabla','hipercubo','duration','xbrli:stringItemType','abstract')</v>
      </c>
    </row>
    <row r="2124" spans="1:12" x14ac:dyDescent="0.25">
      <c r="A2124" t="s">
        <v>1943</v>
      </c>
      <c r="B2124" t="s">
        <v>303</v>
      </c>
      <c r="C2124" t="s">
        <v>392</v>
      </c>
      <c r="D2124" t="s">
        <v>310</v>
      </c>
      <c r="E2124" t="s">
        <v>315</v>
      </c>
      <c r="F2124" t="s">
        <v>78</v>
      </c>
      <c r="G2124" s="1" t="str">
        <f t="shared" si="198"/>
        <v>cl-cs_DeudasPrevisionales</v>
      </c>
      <c r="H2124" t="str">
        <f t="shared" si="201"/>
        <v>cl-cs</v>
      </c>
      <c r="I2124" t="str">
        <f t="shared" si="202"/>
        <v>DeudasPrevisionales</v>
      </c>
      <c r="J2124" t="str">
        <f t="shared" si="199"/>
        <v>concepto</v>
      </c>
      <c r="K2124" t="str">
        <f t="shared" si="200"/>
        <v>credit</v>
      </c>
      <c r="L2124" t="str">
        <f t="shared" si="203"/>
        <v>insert into dbax_defi_conc (pref_conc, codi_conc, tipo_conc, tipo_peri, tipo_valo, tipo_cuen) values ('cl-cs','DeudasPrevisionales','concepto','instant','xbrli:monetaryItemType','credit')</v>
      </c>
    </row>
    <row r="2125" spans="1:12" x14ac:dyDescent="0.25">
      <c r="A2125" t="s">
        <v>1944</v>
      </c>
      <c r="B2125" t="s">
        <v>303</v>
      </c>
      <c r="C2125" t="s">
        <v>304</v>
      </c>
      <c r="D2125" t="s">
        <v>580</v>
      </c>
      <c r="E2125" t="s">
        <v>349</v>
      </c>
      <c r="F2125" t="s">
        <v>78</v>
      </c>
      <c r="G2125" s="1" t="str">
        <f t="shared" si="198"/>
        <v>cl-cs_EplicacionIngresosAnticipadosBloqueDeTexto</v>
      </c>
      <c r="H2125" t="str">
        <f t="shared" si="201"/>
        <v>cl-cs</v>
      </c>
      <c r="I2125" t="str">
        <f t="shared" si="202"/>
        <v>EplicacionIngresosAnticipadosBloqueDeTexto</v>
      </c>
      <c r="J2125" t="str">
        <f t="shared" si="199"/>
        <v>concepto</v>
      </c>
      <c r="K2125" t="str">
        <f t="shared" si="200"/>
        <v/>
      </c>
      <c r="L2125" t="str">
        <f t="shared" si="203"/>
        <v>insert into dbax_defi_conc (pref_conc, codi_conc, tipo_conc, tipo_peri, tipo_valo, tipo_cuen) values ('cl-cs','EplicacionIngresosAnticipadosBloqueDeTexto','concepto','duration','nonnum:escapedItemType','')</v>
      </c>
    </row>
    <row r="2126" spans="1:12" x14ac:dyDescent="0.25">
      <c r="A2126" t="s">
        <v>1945</v>
      </c>
      <c r="B2126" t="s">
        <v>303</v>
      </c>
      <c r="C2126" t="s">
        <v>392</v>
      </c>
      <c r="D2126" t="s">
        <v>310</v>
      </c>
      <c r="E2126" t="s">
        <v>315</v>
      </c>
      <c r="F2126" t="s">
        <v>78</v>
      </c>
      <c r="G2126" s="1" t="str">
        <f t="shared" si="198"/>
        <v>cl-cs_ImpuestoReaseguro</v>
      </c>
      <c r="H2126" t="str">
        <f t="shared" si="201"/>
        <v>cl-cs</v>
      </c>
      <c r="I2126" t="str">
        <f t="shared" si="202"/>
        <v>ImpuestoReaseguro</v>
      </c>
      <c r="J2126" t="str">
        <f t="shared" si="199"/>
        <v>concepto</v>
      </c>
      <c r="K2126" t="str">
        <f t="shared" si="200"/>
        <v>credit</v>
      </c>
      <c r="L2126" t="str">
        <f t="shared" si="203"/>
        <v>insert into dbax_defi_conc (pref_conc, codi_conc, tipo_conc, tipo_peri, tipo_valo, tipo_cuen) values ('cl-cs','ImpuestoReaseguro','concepto','instant','xbrli:monetaryItemType','credit')</v>
      </c>
    </row>
    <row r="2127" spans="1:12" x14ac:dyDescent="0.25">
      <c r="A2127" t="s">
        <v>1946</v>
      </c>
      <c r="B2127" t="s">
        <v>303</v>
      </c>
      <c r="C2127" t="s">
        <v>392</v>
      </c>
      <c r="D2127" t="s">
        <v>310</v>
      </c>
      <c r="E2127" t="s">
        <v>315</v>
      </c>
      <c r="F2127" t="s">
        <v>78</v>
      </c>
      <c r="G2127" s="1" t="str">
        <f t="shared" si="198"/>
        <v>cl-cs_ImpuestoRentaPorPagar</v>
      </c>
      <c r="H2127" t="str">
        <f t="shared" si="201"/>
        <v>cl-cs</v>
      </c>
      <c r="I2127" t="str">
        <f t="shared" si="202"/>
        <v>ImpuestoRentaPorPagar</v>
      </c>
      <c r="J2127" t="str">
        <f t="shared" si="199"/>
        <v>concepto</v>
      </c>
      <c r="K2127" t="str">
        <f t="shared" si="200"/>
        <v>credit</v>
      </c>
      <c r="L2127" t="str">
        <f t="shared" si="203"/>
        <v>insert into dbax_defi_conc (pref_conc, codi_conc, tipo_conc, tipo_peri, tipo_valo, tipo_cuen) values ('cl-cs','ImpuestoRentaPorPagar','concepto','instant','xbrli:monetaryItemType','credit')</v>
      </c>
    </row>
    <row r="2128" spans="1:12" x14ac:dyDescent="0.25">
      <c r="A2128" t="s">
        <v>1947</v>
      </c>
      <c r="B2128" t="s">
        <v>303</v>
      </c>
      <c r="C2128" t="s">
        <v>392</v>
      </c>
      <c r="D2128" t="s">
        <v>310</v>
      </c>
      <c r="E2128" t="s">
        <v>315</v>
      </c>
      <c r="F2128" t="s">
        <v>78</v>
      </c>
      <c r="G2128" s="1" t="str">
        <f t="shared" si="198"/>
        <v>cl-cs_ImpuestoTerceros</v>
      </c>
      <c r="H2128" t="str">
        <f t="shared" si="201"/>
        <v>cl-cs</v>
      </c>
      <c r="I2128" t="str">
        <f t="shared" si="202"/>
        <v>ImpuestoTerceros</v>
      </c>
      <c r="J2128" t="str">
        <f t="shared" si="199"/>
        <v>concepto</v>
      </c>
      <c r="K2128" t="str">
        <f t="shared" si="200"/>
        <v>credit</v>
      </c>
      <c r="L2128" t="str">
        <f t="shared" si="203"/>
        <v>insert into dbax_defi_conc (pref_conc, codi_conc, tipo_conc, tipo_peri, tipo_valo, tipo_cuen) values ('cl-cs','ImpuestoTerceros','concepto','instant','xbrli:monetaryItemType','credit')</v>
      </c>
    </row>
    <row r="2129" spans="1:12" x14ac:dyDescent="0.25">
      <c r="A2129" t="s">
        <v>1948</v>
      </c>
      <c r="B2129" t="s">
        <v>303</v>
      </c>
      <c r="C2129" t="s">
        <v>392</v>
      </c>
      <c r="D2129" t="s">
        <v>310</v>
      </c>
      <c r="E2129" t="s">
        <v>315</v>
      </c>
      <c r="F2129" t="s">
        <v>78</v>
      </c>
      <c r="G2129" s="1" t="str">
        <f t="shared" si="198"/>
        <v>cl-cs_IndemnizacionesYOtros</v>
      </c>
      <c r="H2129" t="str">
        <f t="shared" si="201"/>
        <v>cl-cs</v>
      </c>
      <c r="I2129" t="str">
        <f t="shared" si="202"/>
        <v>IndemnizacionesYOtros</v>
      </c>
      <c r="J2129" t="str">
        <f t="shared" si="199"/>
        <v>concepto</v>
      </c>
      <c r="K2129" t="str">
        <f t="shared" si="200"/>
        <v>credit</v>
      </c>
      <c r="L2129" t="str">
        <f t="shared" si="203"/>
        <v>insert into dbax_defi_conc (pref_conc, codi_conc, tipo_conc, tipo_peri, tipo_valo, tipo_cuen) values ('cl-cs','IndemnizacionesYOtros','concepto','instant','xbrli:monetaryItemType','credit')</v>
      </c>
    </row>
    <row r="2130" spans="1:12" x14ac:dyDescent="0.25">
      <c r="A2130" t="s">
        <v>1949</v>
      </c>
      <c r="B2130" t="s">
        <v>303</v>
      </c>
      <c r="C2130" t="s">
        <v>304</v>
      </c>
      <c r="D2130" t="s">
        <v>580</v>
      </c>
      <c r="E2130" t="s">
        <v>349</v>
      </c>
      <c r="F2130" t="s">
        <v>78</v>
      </c>
      <c r="G2130" s="1" t="str">
        <f t="shared" si="198"/>
        <v>cl-cs_InformacionRevelarSobreDeudasConIntermediariosBloqueDeTexto</v>
      </c>
      <c r="H2130" t="str">
        <f t="shared" si="201"/>
        <v>cl-cs</v>
      </c>
      <c r="I2130" t="str">
        <f t="shared" si="202"/>
        <v>InformacionRevelarSobreDeudasConIntermediariosBloqueDeTexto</v>
      </c>
      <c r="J2130" t="str">
        <f t="shared" si="199"/>
        <v>concepto</v>
      </c>
      <c r="K2130" t="str">
        <f t="shared" si="200"/>
        <v/>
      </c>
      <c r="L2130" t="str">
        <f t="shared" si="203"/>
        <v>insert into dbax_defi_conc (pref_conc, codi_conc, tipo_conc, tipo_peri, tipo_valo, tipo_cuen) values ('cl-cs','InformacionRevelarSobreDeudasConIntermediariosBloqueDeTexto','concepto','duration','nonnum:escapedItemType','')</v>
      </c>
    </row>
    <row r="2131" spans="1:12" x14ac:dyDescent="0.25">
      <c r="A2131" t="s">
        <v>1950</v>
      </c>
      <c r="B2131" t="s">
        <v>303</v>
      </c>
      <c r="C2131" t="s">
        <v>304</v>
      </c>
      <c r="D2131" t="s">
        <v>317</v>
      </c>
      <c r="E2131" t="s">
        <v>306</v>
      </c>
      <c r="F2131" t="s">
        <v>78</v>
      </c>
      <c r="G2131" s="1" t="str">
        <f t="shared" si="198"/>
        <v>cl-cs_InformacionRevelarSobreOtrosPasivosSinopsis</v>
      </c>
      <c r="H2131" t="str">
        <f t="shared" si="201"/>
        <v>cl-cs</v>
      </c>
      <c r="I2131" t="str">
        <f t="shared" si="202"/>
        <v>InformacionRevelarSobreOtrosPasivosSinopsis</v>
      </c>
      <c r="J2131" t="str">
        <f t="shared" si="199"/>
        <v>concepto</v>
      </c>
      <c r="K2131" t="str">
        <f t="shared" si="200"/>
        <v>abstract</v>
      </c>
      <c r="L2131" t="str">
        <f t="shared" si="203"/>
        <v>insert into dbax_defi_conc (pref_conc, codi_conc, tipo_conc, tipo_peri, tipo_valo, tipo_cuen) values ('cl-cs','InformacionRevelarSobreOtrosPasivosSinopsis','concepto','duration','xbrli:stringItemType','abstract')</v>
      </c>
    </row>
    <row r="2132" spans="1:12" x14ac:dyDescent="0.25">
      <c r="A2132" t="s">
        <v>1951</v>
      </c>
      <c r="B2132" t="s">
        <v>303</v>
      </c>
      <c r="C2132" t="s">
        <v>392</v>
      </c>
      <c r="D2132" t="s">
        <v>310</v>
      </c>
      <c r="E2132" t="s">
        <v>315</v>
      </c>
      <c r="F2132" t="s">
        <v>78</v>
      </c>
      <c r="G2132" s="1" t="str">
        <f t="shared" si="198"/>
        <v>cl-cs_IvaPorPagar</v>
      </c>
      <c r="H2132" t="str">
        <f t="shared" si="201"/>
        <v>cl-cs</v>
      </c>
      <c r="I2132" t="str">
        <f t="shared" si="202"/>
        <v>IvaPorPagar</v>
      </c>
      <c r="J2132" t="str">
        <f t="shared" si="199"/>
        <v>concepto</v>
      </c>
      <c r="K2132" t="str">
        <f t="shared" si="200"/>
        <v>credit</v>
      </c>
      <c r="L2132" t="str">
        <f t="shared" si="203"/>
        <v>insert into dbax_defi_conc (pref_conc, codi_conc, tipo_conc, tipo_peri, tipo_valo, tipo_cuen) values ('cl-cs','IvaPorPagar','concepto','instant','xbrli:monetaryItemType','credit')</v>
      </c>
    </row>
    <row r="2133" spans="1:12" x14ac:dyDescent="0.25">
      <c r="A2133" t="s">
        <v>1952</v>
      </c>
      <c r="B2133" t="s">
        <v>303</v>
      </c>
      <c r="C2133" t="s">
        <v>392</v>
      </c>
      <c r="D2133" t="s">
        <v>310</v>
      </c>
      <c r="E2133" t="s">
        <v>315</v>
      </c>
      <c r="F2133" t="s">
        <v>78</v>
      </c>
      <c r="G2133" s="1" t="str">
        <f t="shared" si="198"/>
        <v>cl-cs_OtrasDeudasConIntermediarios</v>
      </c>
      <c r="H2133" t="str">
        <f t="shared" si="201"/>
        <v>cl-cs</v>
      </c>
      <c r="I2133" t="str">
        <f t="shared" si="202"/>
        <v>OtrasDeudasConIntermediarios</v>
      </c>
      <c r="J2133" t="str">
        <f t="shared" si="199"/>
        <v>concepto</v>
      </c>
      <c r="K2133" t="str">
        <f t="shared" si="200"/>
        <v>credit</v>
      </c>
      <c r="L2133" t="str">
        <f t="shared" si="203"/>
        <v>insert into dbax_defi_conc (pref_conc, codi_conc, tipo_conc, tipo_peri, tipo_valo, tipo_cuen) values ('cl-cs','OtrasDeudasConIntermediarios','concepto','instant','xbrli:monetaryItemType','credit')</v>
      </c>
    </row>
    <row r="2134" spans="1:12" x14ac:dyDescent="0.25">
      <c r="A2134" t="s">
        <v>1953</v>
      </c>
      <c r="B2134" t="s">
        <v>303</v>
      </c>
      <c r="C2134" t="s">
        <v>392</v>
      </c>
      <c r="D2134" t="s">
        <v>310</v>
      </c>
      <c r="E2134" t="s">
        <v>315</v>
      </c>
      <c r="F2134" t="s">
        <v>78</v>
      </c>
      <c r="G2134" s="1" t="str">
        <f t="shared" si="198"/>
        <v>cl-cs_OtrasDeudasConPersonal</v>
      </c>
      <c r="H2134" t="str">
        <f t="shared" si="201"/>
        <v>cl-cs</v>
      </c>
      <c r="I2134" t="str">
        <f t="shared" si="202"/>
        <v>OtrasDeudasConPersonal</v>
      </c>
      <c r="J2134" t="str">
        <f t="shared" si="199"/>
        <v>concepto</v>
      </c>
      <c r="K2134" t="str">
        <f t="shared" si="200"/>
        <v>credit</v>
      </c>
      <c r="L2134" t="str">
        <f t="shared" si="203"/>
        <v>insert into dbax_defi_conc (pref_conc, codi_conc, tipo_conc, tipo_peri, tipo_valo, tipo_cuen) values ('cl-cs','OtrasDeudasConPersonal','concepto','instant','xbrli:monetaryItemType','credit')</v>
      </c>
    </row>
    <row r="2135" spans="1:12" x14ac:dyDescent="0.25">
      <c r="A2135" t="s">
        <v>1954</v>
      </c>
      <c r="B2135" t="s">
        <v>303</v>
      </c>
      <c r="C2135" t="s">
        <v>392</v>
      </c>
      <c r="D2135" t="s">
        <v>310</v>
      </c>
      <c r="E2135" t="s">
        <v>315</v>
      </c>
      <c r="F2135" t="s">
        <v>78</v>
      </c>
      <c r="G2135" s="1" t="str">
        <f t="shared" si="198"/>
        <v>cl-cs_OtrasDeudasPorSeguro</v>
      </c>
      <c r="H2135" t="str">
        <f t="shared" si="201"/>
        <v>cl-cs</v>
      </c>
      <c r="I2135" t="str">
        <f t="shared" si="202"/>
        <v>OtrasDeudasPorSeguro</v>
      </c>
      <c r="J2135" t="str">
        <f t="shared" si="199"/>
        <v>concepto</v>
      </c>
      <c r="K2135" t="str">
        <f t="shared" si="200"/>
        <v>credit</v>
      </c>
      <c r="L2135" t="str">
        <f t="shared" si="203"/>
        <v>insert into dbax_defi_conc (pref_conc, codi_conc, tipo_conc, tipo_peri, tipo_valo, tipo_cuen) values ('cl-cs','OtrasDeudasPorSeguro','concepto','instant','xbrli:monetaryItemType','credit')</v>
      </c>
    </row>
    <row r="2136" spans="1:12" x14ac:dyDescent="0.25">
      <c r="A2136" t="s">
        <v>1955</v>
      </c>
      <c r="B2136" t="s">
        <v>303</v>
      </c>
      <c r="C2136" t="s">
        <v>392</v>
      </c>
      <c r="D2136" t="s">
        <v>310</v>
      </c>
      <c r="E2136" t="s">
        <v>315</v>
      </c>
      <c r="F2136" t="s">
        <v>78</v>
      </c>
      <c r="G2136" s="1" t="str">
        <f t="shared" si="198"/>
        <v>cl-cs_OtrosDeOtrosPasivosNoFinancieros</v>
      </c>
      <c r="H2136" t="str">
        <f t="shared" si="201"/>
        <v>cl-cs</v>
      </c>
      <c r="I2136" t="str">
        <f t="shared" si="202"/>
        <v>OtrosDeOtrosPasivosNoFinancieros</v>
      </c>
      <c r="J2136" t="str">
        <f t="shared" si="199"/>
        <v>concepto</v>
      </c>
      <c r="K2136" t="str">
        <f t="shared" si="200"/>
        <v>credit</v>
      </c>
      <c r="L2136" t="str">
        <f t="shared" si="203"/>
        <v>insert into dbax_defi_conc (pref_conc, codi_conc, tipo_conc, tipo_peri, tipo_valo, tipo_cuen) values ('cl-cs','OtrosDeOtrosPasivosNoFinancieros','concepto','instant','xbrli:monetaryItemType','credit')</v>
      </c>
    </row>
    <row r="2137" spans="1:12" x14ac:dyDescent="0.25">
      <c r="A2137" t="s">
        <v>1956</v>
      </c>
      <c r="B2137" t="s">
        <v>303</v>
      </c>
      <c r="C2137" t="s">
        <v>392</v>
      </c>
      <c r="D2137" t="s">
        <v>310</v>
      </c>
      <c r="E2137" t="s">
        <v>315</v>
      </c>
      <c r="F2137" t="s">
        <v>78</v>
      </c>
      <c r="G2137" s="1" t="str">
        <f t="shared" si="198"/>
        <v>cl-cs_OtrosPasivosImpuestosCorrientes</v>
      </c>
      <c r="H2137" t="str">
        <f t="shared" si="201"/>
        <v>cl-cs</v>
      </c>
      <c r="I2137" t="str">
        <f t="shared" si="202"/>
        <v>OtrosPasivosImpuestosCorrientes</v>
      </c>
      <c r="J2137" t="str">
        <f t="shared" si="199"/>
        <v>concepto</v>
      </c>
      <c r="K2137" t="str">
        <f t="shared" si="200"/>
        <v>credit</v>
      </c>
      <c r="L2137" t="str">
        <f t="shared" si="203"/>
        <v>insert into dbax_defi_conc (pref_conc, codi_conc, tipo_conc, tipo_peri, tipo_valo, tipo_cuen) values ('cl-cs','OtrosPasivosImpuestosCorrientes','concepto','instant','xbrli:monetaryItemType','credit')</v>
      </c>
    </row>
    <row r="2138" spans="1:12" x14ac:dyDescent="0.25">
      <c r="A2138" t="s">
        <v>633</v>
      </c>
      <c r="B2138" t="s">
        <v>303</v>
      </c>
      <c r="C2138" t="s">
        <v>392</v>
      </c>
      <c r="D2138" t="s">
        <v>310</v>
      </c>
      <c r="E2138" t="s">
        <v>315</v>
      </c>
      <c r="F2138" t="s">
        <v>78</v>
      </c>
      <c r="G2138" s="1" t="str">
        <f t="shared" si="198"/>
        <v>cl-cs_OtrosPasivosNoFinancieros</v>
      </c>
      <c r="H2138" t="str">
        <f t="shared" si="201"/>
        <v>cl-cs</v>
      </c>
      <c r="I2138" t="str">
        <f t="shared" si="202"/>
        <v>OtrosPasivosNoFinancieros</v>
      </c>
      <c r="J2138" t="str">
        <f t="shared" si="199"/>
        <v>concepto</v>
      </c>
      <c r="K2138" t="str">
        <f t="shared" si="200"/>
        <v>credit</v>
      </c>
      <c r="L2138" t="str">
        <f t="shared" si="203"/>
        <v>insert into dbax_defi_conc (pref_conc, codi_conc, tipo_conc, tipo_peri, tipo_valo, tipo_cuen) values ('cl-cs','OtrosPasivosNoFinancieros','concepto','instant','xbrli:monetaryItemType','credit')</v>
      </c>
    </row>
    <row r="2139" spans="1:12" x14ac:dyDescent="0.25">
      <c r="A2139" t="s">
        <v>1957</v>
      </c>
      <c r="B2139" t="s">
        <v>303</v>
      </c>
      <c r="C2139" t="s">
        <v>304</v>
      </c>
      <c r="D2139" t="s">
        <v>317</v>
      </c>
      <c r="E2139" t="s">
        <v>306</v>
      </c>
      <c r="F2139" t="s">
        <v>78</v>
      </c>
      <c r="G2139" s="1" t="str">
        <f t="shared" si="198"/>
        <v>cl-cs_OtrosPasivosNoFinancierosSinopsis</v>
      </c>
      <c r="H2139" t="str">
        <f t="shared" si="201"/>
        <v>cl-cs</v>
      </c>
      <c r="I2139" t="str">
        <f t="shared" si="202"/>
        <v>OtrosPasivosNoFinancierosSinopsis</v>
      </c>
      <c r="J2139" t="str">
        <f t="shared" si="199"/>
        <v>concepto</v>
      </c>
      <c r="K2139" t="str">
        <f t="shared" si="200"/>
        <v>abstract</v>
      </c>
      <c r="L2139" t="str">
        <f t="shared" si="203"/>
        <v>insert into dbax_defi_conc (pref_conc, codi_conc, tipo_conc, tipo_peri, tipo_valo, tipo_cuen) values ('cl-cs','OtrosPasivosNoFinancierosSinopsis','concepto','duration','xbrli:stringItemType','abstract')</v>
      </c>
    </row>
    <row r="2140" spans="1:12" x14ac:dyDescent="0.25">
      <c r="A2140" t="s">
        <v>1958</v>
      </c>
      <c r="B2140" t="s">
        <v>303</v>
      </c>
      <c r="C2140" t="s">
        <v>392</v>
      </c>
      <c r="D2140" t="s">
        <v>310</v>
      </c>
      <c r="E2140" t="s">
        <v>315</v>
      </c>
      <c r="F2140" t="s">
        <v>78</v>
      </c>
      <c r="G2140" s="1" t="str">
        <f t="shared" si="198"/>
        <v>cl-cs_PasivosCorrientesDeudasConIntermediarios</v>
      </c>
      <c r="H2140" t="str">
        <f t="shared" si="201"/>
        <v>cl-cs</v>
      </c>
      <c r="I2140" t="str">
        <f t="shared" si="202"/>
        <v>PasivosCorrientesDeudasConIntermediarios</v>
      </c>
      <c r="J2140" t="str">
        <f t="shared" si="199"/>
        <v>concepto</v>
      </c>
      <c r="K2140" t="str">
        <f t="shared" si="200"/>
        <v>credit</v>
      </c>
      <c r="L2140" t="str">
        <f t="shared" si="203"/>
        <v>insert into dbax_defi_conc (pref_conc, codi_conc, tipo_conc, tipo_peri, tipo_valo, tipo_cuen) values ('cl-cs','PasivosCorrientesDeudasConIntermediarios','concepto','instant','xbrli:monetaryItemType','credit')</v>
      </c>
    </row>
    <row r="2141" spans="1:12" x14ac:dyDescent="0.25">
      <c r="A2141" t="s">
        <v>1959</v>
      </c>
      <c r="B2141" t="s">
        <v>303</v>
      </c>
      <c r="C2141" t="s">
        <v>392</v>
      </c>
      <c r="D2141" t="s">
        <v>310</v>
      </c>
      <c r="E2141" t="s">
        <v>315</v>
      </c>
      <c r="F2141" t="s">
        <v>78</v>
      </c>
      <c r="G2141" s="1" t="str">
        <f t="shared" si="198"/>
        <v>cl-cs_PasivosNoCorrientesDeudasConIntermediarios</v>
      </c>
      <c r="H2141" t="str">
        <f t="shared" si="201"/>
        <v>cl-cs</v>
      </c>
      <c r="I2141" t="str">
        <f t="shared" si="202"/>
        <v>PasivosNoCorrientesDeudasConIntermediarios</v>
      </c>
      <c r="J2141" t="str">
        <f t="shared" si="199"/>
        <v>concepto</v>
      </c>
      <c r="K2141" t="str">
        <f t="shared" si="200"/>
        <v>credit</v>
      </c>
      <c r="L2141" t="str">
        <f t="shared" si="203"/>
        <v>insert into dbax_defi_conc (pref_conc, codi_conc, tipo_conc, tipo_peri, tipo_valo, tipo_cuen) values ('cl-cs','PasivosNoCorrientesDeudasConIntermediarios','concepto','instant','xbrli:monetaryItemType','credit')</v>
      </c>
    </row>
    <row r="2142" spans="1:12" x14ac:dyDescent="0.25">
      <c r="A2142" t="s">
        <v>1960</v>
      </c>
      <c r="B2142" t="s">
        <v>303</v>
      </c>
      <c r="C2142" t="s">
        <v>392</v>
      </c>
      <c r="D2142" t="s">
        <v>310</v>
      </c>
      <c r="E2142" t="s">
        <v>315</v>
      </c>
      <c r="F2142" t="s">
        <v>78</v>
      </c>
      <c r="G2142" s="1" t="str">
        <f t="shared" si="198"/>
        <v>cl-cs_RemuneracionesPorPagar</v>
      </c>
      <c r="H2142" t="str">
        <f t="shared" si="201"/>
        <v>cl-cs</v>
      </c>
      <c r="I2142" t="str">
        <f t="shared" si="202"/>
        <v>RemuneracionesPorPagar</v>
      </c>
      <c r="J2142" t="str">
        <f t="shared" si="199"/>
        <v>concepto</v>
      </c>
      <c r="K2142" t="str">
        <f t="shared" si="200"/>
        <v>credit</v>
      </c>
      <c r="L2142" t="str">
        <f t="shared" si="203"/>
        <v>insert into dbax_defi_conc (pref_conc, codi_conc, tipo_conc, tipo_peri, tipo_valo, tipo_cuen) values ('cl-cs','RemuneracionesPorPagar','concepto','instant','xbrli:monetaryItemType','credit')</v>
      </c>
    </row>
    <row r="2143" spans="1:12" x14ac:dyDescent="0.25">
      <c r="A2143" t="s">
        <v>1167</v>
      </c>
      <c r="B2143" t="s">
        <v>303</v>
      </c>
      <c r="C2143" t="s">
        <v>304</v>
      </c>
      <c r="D2143" t="s">
        <v>305</v>
      </c>
      <c r="E2143" t="s">
        <v>306</v>
      </c>
      <c r="F2143" t="s">
        <v>78</v>
      </c>
      <c r="G2143" s="1" t="str">
        <f t="shared" si="198"/>
        <v>cl-cs_SaldosEmpresasRelacionadasMiembro</v>
      </c>
      <c r="H2143" t="str">
        <f t="shared" si="201"/>
        <v>cl-cs</v>
      </c>
      <c r="I2143" t="str">
        <f t="shared" si="202"/>
        <v>SaldosEmpresasRelacionadasMiembro</v>
      </c>
      <c r="J2143" t="str">
        <f t="shared" si="199"/>
        <v>concepto</v>
      </c>
      <c r="K2143" t="str">
        <f t="shared" si="200"/>
        <v>abstract</v>
      </c>
      <c r="L2143" t="str">
        <f t="shared" si="203"/>
        <v>insert into dbax_defi_conc (pref_conc, codi_conc, tipo_conc, tipo_peri, tipo_valo, tipo_cuen) values ('cl-cs','SaldosEmpresasRelacionadasMiembro','concepto','duration','nonnum:domainItemType','abstract')</v>
      </c>
    </row>
    <row r="2144" spans="1:12" x14ac:dyDescent="0.25">
      <c r="A2144" t="s">
        <v>1168</v>
      </c>
      <c r="B2144" t="s">
        <v>330</v>
      </c>
      <c r="C2144" t="s">
        <v>304</v>
      </c>
      <c r="D2144" t="s">
        <v>317</v>
      </c>
      <c r="E2144" t="s">
        <v>306</v>
      </c>
      <c r="F2144" t="s">
        <v>78</v>
      </c>
      <c r="G2144" s="1" t="str">
        <f t="shared" si="198"/>
        <v>cl-cs_SaldosPorTipoRelacionEje</v>
      </c>
      <c r="H2144" t="str">
        <f t="shared" si="201"/>
        <v>cl-cs</v>
      </c>
      <c r="I2144" t="str">
        <f t="shared" si="202"/>
        <v>SaldosPorTipoRelacionEje</v>
      </c>
      <c r="J2144" t="str">
        <f t="shared" si="199"/>
        <v>dimension</v>
      </c>
      <c r="K2144" t="str">
        <f t="shared" si="200"/>
        <v>abstract</v>
      </c>
      <c r="L2144" t="str">
        <f t="shared" si="203"/>
        <v>insert into dbax_defi_conc (pref_conc, codi_conc, tipo_conc, tipo_peri, tipo_valo, tipo_cuen) values ('cl-cs','SaldosPorTipoRelacionEje','dimension','duration','xbrli:stringItemType','abstract')</v>
      </c>
    </row>
    <row r="2145" spans="1:12" x14ac:dyDescent="0.25">
      <c r="A2145" t="s">
        <v>1169</v>
      </c>
      <c r="B2145" t="s">
        <v>303</v>
      </c>
      <c r="C2145" t="s">
        <v>304</v>
      </c>
      <c r="D2145" t="s">
        <v>305</v>
      </c>
      <c r="E2145" t="s">
        <v>306</v>
      </c>
      <c r="F2145" t="s">
        <v>78</v>
      </c>
      <c r="G2145" s="1" t="str">
        <f t="shared" si="198"/>
        <v>cl-cs_SaldosTercerosMiembro</v>
      </c>
      <c r="H2145" t="str">
        <f t="shared" si="201"/>
        <v>cl-cs</v>
      </c>
      <c r="I2145" t="str">
        <f t="shared" si="202"/>
        <v>SaldosTercerosMiembro</v>
      </c>
      <c r="J2145" t="str">
        <f t="shared" si="199"/>
        <v>concepto</v>
      </c>
      <c r="K2145" t="str">
        <f t="shared" si="200"/>
        <v>abstract</v>
      </c>
      <c r="L2145" t="str">
        <f t="shared" si="203"/>
        <v>insert into dbax_defi_conc (pref_conc, codi_conc, tipo_conc, tipo_peri, tipo_valo, tipo_cuen) values ('cl-cs','SaldosTercerosMiembro','concepto','duration','nonnum:domainItemType','abstract')</v>
      </c>
    </row>
    <row r="2146" spans="1:12" x14ac:dyDescent="0.25">
      <c r="A2146" t="s">
        <v>1961</v>
      </c>
      <c r="B2146" t="s">
        <v>303</v>
      </c>
      <c r="C2146" t="s">
        <v>392</v>
      </c>
      <c r="D2146" t="s">
        <v>310</v>
      </c>
      <c r="E2146" t="s">
        <v>315</v>
      </c>
      <c r="F2146" t="s">
        <v>78</v>
      </c>
      <c r="G2146" s="1" t="str">
        <f t="shared" si="198"/>
        <v>cl-cs_Salud</v>
      </c>
      <c r="H2146" t="str">
        <f t="shared" si="201"/>
        <v>cl-cs</v>
      </c>
      <c r="I2146" t="str">
        <f t="shared" si="202"/>
        <v>Salud</v>
      </c>
      <c r="J2146" t="str">
        <f t="shared" si="199"/>
        <v>concepto</v>
      </c>
      <c r="K2146" t="str">
        <f t="shared" si="200"/>
        <v>credit</v>
      </c>
      <c r="L2146" t="str">
        <f t="shared" si="203"/>
        <v>insert into dbax_defi_conc (pref_conc, codi_conc, tipo_conc, tipo_peri, tipo_valo, tipo_cuen) values ('cl-cs','Salud','concepto','instant','xbrli:monetaryItemType','credit')</v>
      </c>
    </row>
    <row r="2147" spans="1:12" x14ac:dyDescent="0.25">
      <c r="A2147" t="s">
        <v>1171</v>
      </c>
      <c r="B2147" t="s">
        <v>303</v>
      </c>
      <c r="C2147" t="s">
        <v>304</v>
      </c>
      <c r="D2147" t="s">
        <v>305</v>
      </c>
      <c r="E2147" t="s">
        <v>306</v>
      </c>
      <c r="F2147" t="s">
        <v>78</v>
      </c>
      <c r="G2147" s="1" t="str">
        <f t="shared" si="198"/>
        <v>cl-cs_TotalSaldosMiembro</v>
      </c>
      <c r="H2147" t="str">
        <f t="shared" si="201"/>
        <v>cl-cs</v>
      </c>
      <c r="I2147" t="str">
        <f t="shared" si="202"/>
        <v>TotalSaldosMiembro</v>
      </c>
      <c r="J2147" t="str">
        <f t="shared" si="199"/>
        <v>concepto</v>
      </c>
      <c r="K2147" t="str">
        <f t="shared" si="200"/>
        <v>abstract</v>
      </c>
      <c r="L2147" t="str">
        <f t="shared" si="203"/>
        <v>insert into dbax_defi_conc (pref_conc, codi_conc, tipo_conc, tipo_peri, tipo_valo, tipo_cuen) values ('cl-cs','TotalSaldosMiembro','concepto','duration','nonnum:domainItemType','abstract')</v>
      </c>
    </row>
    <row r="2148" spans="1:12" x14ac:dyDescent="0.25">
      <c r="A2148" t="s">
        <v>1962</v>
      </c>
      <c r="B2148" t="s">
        <v>303</v>
      </c>
      <c r="C2148" t="s">
        <v>304</v>
      </c>
      <c r="D2148" t="s">
        <v>317</v>
      </c>
      <c r="E2148" t="s">
        <v>306</v>
      </c>
      <c r="F2148" t="s">
        <v>78</v>
      </c>
      <c r="G2148" s="1" t="str">
        <f t="shared" si="198"/>
        <v>cl-cs_CapitalPagadoSinopsis</v>
      </c>
      <c r="H2148" t="str">
        <f t="shared" si="201"/>
        <v>cl-cs</v>
      </c>
      <c r="I2148" t="str">
        <f t="shared" si="202"/>
        <v>CapitalPagadoSinopsis</v>
      </c>
      <c r="J2148" t="str">
        <f t="shared" si="199"/>
        <v>concepto</v>
      </c>
      <c r="K2148" t="str">
        <f t="shared" si="200"/>
        <v>abstract</v>
      </c>
      <c r="L2148" t="str">
        <f t="shared" si="203"/>
        <v>insert into dbax_defi_conc (pref_conc, codi_conc, tipo_conc, tipo_peri, tipo_valo, tipo_cuen) values ('cl-cs','CapitalPagadoSinopsis','concepto','duration','xbrli:stringItemType','abstract')</v>
      </c>
    </row>
    <row r="2149" spans="1:12" x14ac:dyDescent="0.25">
      <c r="A2149" t="s">
        <v>1963</v>
      </c>
      <c r="B2149" t="s">
        <v>303</v>
      </c>
      <c r="C2149" t="s">
        <v>304</v>
      </c>
      <c r="D2149" t="s">
        <v>317</v>
      </c>
      <c r="E2149" t="s">
        <v>306</v>
      </c>
      <c r="F2149" t="s">
        <v>78</v>
      </c>
      <c r="G2149" s="1" t="str">
        <f t="shared" si="198"/>
        <v>cl-cs_DistribucionDividendosSinopsis</v>
      </c>
      <c r="H2149" t="str">
        <f t="shared" si="201"/>
        <v>cl-cs</v>
      </c>
      <c r="I2149" t="str">
        <f t="shared" si="202"/>
        <v>DistribucionDividendosSinopsis</v>
      </c>
      <c r="J2149" t="str">
        <f t="shared" si="199"/>
        <v>concepto</v>
      </c>
      <c r="K2149" t="str">
        <f t="shared" si="200"/>
        <v>abstract</v>
      </c>
      <c r="L2149" t="str">
        <f t="shared" si="203"/>
        <v>insert into dbax_defi_conc (pref_conc, codi_conc, tipo_conc, tipo_peri, tipo_valo, tipo_cuen) values ('cl-cs','DistribucionDividendosSinopsis','concepto','duration','xbrli:stringItemType','abstract')</v>
      </c>
    </row>
    <row r="2150" spans="1:12" x14ac:dyDescent="0.25">
      <c r="A2150" t="s">
        <v>1964</v>
      </c>
      <c r="B2150" t="s">
        <v>303</v>
      </c>
      <c r="C2150" t="s">
        <v>304</v>
      </c>
      <c r="D2150" t="s">
        <v>580</v>
      </c>
      <c r="E2150" t="s">
        <v>349</v>
      </c>
      <c r="F2150" t="s">
        <v>78</v>
      </c>
      <c r="G2150" s="1" t="str">
        <f t="shared" si="198"/>
        <v>cl-cs_ExplicacionCapitalPagadoBloqueDeTexto</v>
      </c>
      <c r="H2150" t="str">
        <f t="shared" si="201"/>
        <v>cl-cs</v>
      </c>
      <c r="I2150" t="str">
        <f t="shared" si="202"/>
        <v>ExplicacionCapitalPagadoBloqueDeTexto</v>
      </c>
      <c r="J2150" t="str">
        <f t="shared" si="199"/>
        <v>concepto</v>
      </c>
      <c r="K2150" t="str">
        <f t="shared" si="200"/>
        <v/>
      </c>
      <c r="L2150" t="str">
        <f t="shared" si="203"/>
        <v>insert into dbax_defi_conc (pref_conc, codi_conc, tipo_conc, tipo_peri, tipo_valo, tipo_cuen) values ('cl-cs','ExplicacionCapitalPagadoBloqueDeTexto','concepto','duration','nonnum:escapedItemType','')</v>
      </c>
    </row>
    <row r="2151" spans="1:12" x14ac:dyDescent="0.25">
      <c r="A2151" t="s">
        <v>1965</v>
      </c>
      <c r="B2151" t="s">
        <v>303</v>
      </c>
      <c r="C2151" t="s">
        <v>304</v>
      </c>
      <c r="D2151" t="s">
        <v>580</v>
      </c>
      <c r="E2151" t="s">
        <v>349</v>
      </c>
      <c r="F2151" t="s">
        <v>78</v>
      </c>
      <c r="G2151" s="1" t="str">
        <f t="shared" si="198"/>
        <v>cl-cs_ExplicacionDistribucionDividendosBloqueDeTexto</v>
      </c>
      <c r="H2151" t="str">
        <f t="shared" si="201"/>
        <v>cl-cs</v>
      </c>
      <c r="I2151" t="str">
        <f t="shared" si="202"/>
        <v>ExplicacionDistribucionDividendosBloqueDeTexto</v>
      </c>
      <c r="J2151" t="str">
        <f t="shared" si="199"/>
        <v>concepto</v>
      </c>
      <c r="K2151" t="str">
        <f t="shared" si="200"/>
        <v/>
      </c>
      <c r="L2151" t="str">
        <f t="shared" si="203"/>
        <v>insert into dbax_defi_conc (pref_conc, codi_conc, tipo_conc, tipo_peri, tipo_valo, tipo_cuen) values ('cl-cs','ExplicacionDistribucionDividendosBloqueDeTexto','concepto','duration','nonnum:escapedItemType','')</v>
      </c>
    </row>
    <row r="2152" spans="1:12" x14ac:dyDescent="0.25">
      <c r="A2152" t="s">
        <v>1966</v>
      </c>
      <c r="B2152" t="s">
        <v>303</v>
      </c>
      <c r="C2152" t="s">
        <v>304</v>
      </c>
      <c r="D2152" t="s">
        <v>317</v>
      </c>
      <c r="E2152" t="s">
        <v>306</v>
      </c>
      <c r="F2152" t="s">
        <v>78</v>
      </c>
      <c r="G2152" s="1" t="str">
        <f t="shared" si="198"/>
        <v>cl-cs_InformacionRevelarSobrePatrimonioSinopsis</v>
      </c>
      <c r="H2152" t="str">
        <f t="shared" si="201"/>
        <v>cl-cs</v>
      </c>
      <c r="I2152" t="str">
        <f t="shared" si="202"/>
        <v>InformacionRevelarSobrePatrimonioSinopsis</v>
      </c>
      <c r="J2152" t="str">
        <f t="shared" si="199"/>
        <v>concepto</v>
      </c>
      <c r="K2152" t="str">
        <f t="shared" si="200"/>
        <v>abstract</v>
      </c>
      <c r="L2152" t="str">
        <f t="shared" si="203"/>
        <v>insert into dbax_defi_conc (pref_conc, codi_conc, tipo_conc, tipo_peri, tipo_valo, tipo_cuen) values ('cl-cs','InformacionRevelarSobrePatrimonioSinopsis','concepto','duration','xbrli:stringItemType','abstract')</v>
      </c>
    </row>
    <row r="2153" spans="1:12" x14ac:dyDescent="0.25">
      <c r="A2153" t="s">
        <v>1967</v>
      </c>
      <c r="B2153" t="s">
        <v>303</v>
      </c>
      <c r="C2153" t="s">
        <v>392</v>
      </c>
      <c r="D2153" t="s">
        <v>310</v>
      </c>
      <c r="E2153" t="s">
        <v>349</v>
      </c>
      <c r="F2153" t="s">
        <v>78</v>
      </c>
      <c r="G2153" s="1" t="str">
        <f t="shared" si="198"/>
        <v>cl-cs_MontoReservasPatrimoniales</v>
      </c>
      <c r="H2153" t="str">
        <f t="shared" si="201"/>
        <v>cl-cs</v>
      </c>
      <c r="I2153" t="str">
        <f t="shared" si="202"/>
        <v>MontoReservasPatrimoniales</v>
      </c>
      <c r="J2153" t="str">
        <f t="shared" si="199"/>
        <v>concepto</v>
      </c>
      <c r="K2153" t="str">
        <f t="shared" si="200"/>
        <v/>
      </c>
      <c r="L2153" t="str">
        <f t="shared" si="203"/>
        <v>insert into dbax_defi_conc (pref_conc, codi_conc, tipo_conc, tipo_peri, tipo_valo, tipo_cuen) values ('cl-cs','MontoReservasPatrimoniales','concepto','instant','xbrli:monetaryItemType','')</v>
      </c>
    </row>
    <row r="2154" spans="1:12" x14ac:dyDescent="0.25">
      <c r="A2154" t="s">
        <v>1968</v>
      </c>
      <c r="B2154" t="s">
        <v>303</v>
      </c>
      <c r="C2154" t="s">
        <v>304</v>
      </c>
      <c r="D2154" t="s">
        <v>317</v>
      </c>
      <c r="E2154" t="s">
        <v>349</v>
      </c>
      <c r="F2154" t="s">
        <v>78</v>
      </c>
      <c r="G2154" s="1" t="str">
        <f t="shared" si="198"/>
        <v>cl-cs_NombreCuentaReserva</v>
      </c>
      <c r="H2154" t="str">
        <f t="shared" si="201"/>
        <v>cl-cs</v>
      </c>
      <c r="I2154" t="str">
        <f t="shared" si="202"/>
        <v>NombreCuentaReserva</v>
      </c>
      <c r="J2154" t="str">
        <f t="shared" si="199"/>
        <v>concepto</v>
      </c>
      <c r="K2154" t="str">
        <f t="shared" si="200"/>
        <v/>
      </c>
      <c r="L2154" t="str">
        <f t="shared" si="203"/>
        <v>insert into dbax_defi_conc (pref_conc, codi_conc, tipo_conc, tipo_peri, tipo_valo, tipo_cuen) values ('cl-cs','NombreCuentaReserva','concepto','duration','xbrli:stringItemType','')</v>
      </c>
    </row>
    <row r="2155" spans="1:12" x14ac:dyDescent="0.25">
      <c r="A2155" t="s">
        <v>1969</v>
      </c>
      <c r="B2155" t="s">
        <v>330</v>
      </c>
      <c r="C2155" t="s">
        <v>304</v>
      </c>
      <c r="D2155" t="s">
        <v>317</v>
      </c>
      <c r="E2155" t="s">
        <v>306</v>
      </c>
      <c r="F2155" t="s">
        <v>78</v>
      </c>
      <c r="G2155" s="1" t="str">
        <f t="shared" si="198"/>
        <v>cl-cs_OtrasReservasPatrimonialesEje</v>
      </c>
      <c r="H2155" t="str">
        <f t="shared" si="201"/>
        <v>cl-cs</v>
      </c>
      <c r="I2155" t="str">
        <f t="shared" si="202"/>
        <v>OtrasReservasPatrimonialesEje</v>
      </c>
      <c r="J2155" t="str">
        <f t="shared" si="199"/>
        <v>dimension</v>
      </c>
      <c r="K2155" t="str">
        <f t="shared" si="200"/>
        <v>abstract</v>
      </c>
      <c r="L2155" t="str">
        <f t="shared" si="203"/>
        <v>insert into dbax_defi_conc (pref_conc, codi_conc, tipo_conc, tipo_peri, tipo_valo, tipo_cuen) values ('cl-cs','OtrasReservasPatrimonialesEje','dimension','duration','xbrli:stringItemType','abstract')</v>
      </c>
    </row>
    <row r="2156" spans="1:12" x14ac:dyDescent="0.25">
      <c r="A2156" t="s">
        <v>1970</v>
      </c>
      <c r="B2156" t="s">
        <v>303</v>
      </c>
      <c r="C2156" t="s">
        <v>304</v>
      </c>
      <c r="D2156" t="s">
        <v>305</v>
      </c>
      <c r="E2156" t="s">
        <v>306</v>
      </c>
      <c r="F2156" t="s">
        <v>78</v>
      </c>
      <c r="G2156" s="1" t="str">
        <f t="shared" si="198"/>
        <v>cl-cs_OtrasReservasPatrimonialesMiembro</v>
      </c>
      <c r="H2156" t="str">
        <f t="shared" si="201"/>
        <v>cl-cs</v>
      </c>
      <c r="I2156" t="str">
        <f t="shared" si="202"/>
        <v>OtrasReservasPatrimonialesMiembro</v>
      </c>
      <c r="J2156" t="str">
        <f t="shared" si="199"/>
        <v>concepto</v>
      </c>
      <c r="K2156" t="str">
        <f t="shared" si="200"/>
        <v>abstract</v>
      </c>
      <c r="L2156" t="str">
        <f t="shared" si="203"/>
        <v>insert into dbax_defi_conc (pref_conc, codi_conc, tipo_conc, tipo_peri, tipo_valo, tipo_cuen) values ('cl-cs','OtrasReservasPatrimonialesMiembro','concepto','duration','nonnum:domainItemType','abstract')</v>
      </c>
    </row>
    <row r="2157" spans="1:12" x14ac:dyDescent="0.25">
      <c r="A2157" t="s">
        <v>1971</v>
      </c>
      <c r="B2157" t="s">
        <v>303</v>
      </c>
      <c r="C2157" t="s">
        <v>304</v>
      </c>
      <c r="D2157" t="s">
        <v>317</v>
      </c>
      <c r="E2157" t="s">
        <v>306</v>
      </c>
      <c r="F2157" t="s">
        <v>78</v>
      </c>
      <c r="G2157" s="1" t="str">
        <f t="shared" si="198"/>
        <v>cl-cs_OtrasReservasPatrimonialesPartidas</v>
      </c>
      <c r="H2157" t="str">
        <f t="shared" si="201"/>
        <v>cl-cs</v>
      </c>
      <c r="I2157" t="str">
        <f t="shared" si="202"/>
        <v>OtrasReservasPatrimonialesPartidas</v>
      </c>
      <c r="J2157" t="str">
        <f t="shared" si="199"/>
        <v>concepto</v>
      </c>
      <c r="K2157" t="str">
        <f t="shared" si="200"/>
        <v>abstract</v>
      </c>
      <c r="L2157" t="str">
        <f t="shared" si="203"/>
        <v>insert into dbax_defi_conc (pref_conc, codi_conc, tipo_conc, tipo_peri, tipo_valo, tipo_cuen) values ('cl-cs','OtrasReservasPatrimonialesPartidas','concepto','duration','xbrli:stringItemType','abstract')</v>
      </c>
    </row>
    <row r="2158" spans="1:12" x14ac:dyDescent="0.25">
      <c r="A2158" t="s">
        <v>1972</v>
      </c>
      <c r="B2158" t="s">
        <v>303</v>
      </c>
      <c r="C2158" t="s">
        <v>304</v>
      </c>
      <c r="D2158" t="s">
        <v>317</v>
      </c>
      <c r="E2158" t="s">
        <v>306</v>
      </c>
      <c r="F2158" t="s">
        <v>78</v>
      </c>
      <c r="G2158" s="1" t="str">
        <f t="shared" si="198"/>
        <v>cl-cs_OtrasReservasPatrimonialesSinopsis</v>
      </c>
      <c r="H2158" t="str">
        <f t="shared" si="201"/>
        <v>cl-cs</v>
      </c>
      <c r="I2158" t="str">
        <f t="shared" si="202"/>
        <v>OtrasReservasPatrimonialesSinopsis</v>
      </c>
      <c r="J2158" t="str">
        <f t="shared" si="199"/>
        <v>concepto</v>
      </c>
      <c r="K2158" t="str">
        <f t="shared" si="200"/>
        <v>abstract</v>
      </c>
      <c r="L2158" t="str">
        <f t="shared" si="203"/>
        <v>insert into dbax_defi_conc (pref_conc, codi_conc, tipo_conc, tipo_peri, tipo_valo, tipo_cuen) values ('cl-cs','OtrasReservasPatrimonialesSinopsis','concepto','duration','xbrli:stringItemType','abstract')</v>
      </c>
    </row>
    <row r="2159" spans="1:12" x14ac:dyDescent="0.25">
      <c r="A2159" t="s">
        <v>1973</v>
      </c>
      <c r="B2159" t="s">
        <v>324</v>
      </c>
      <c r="C2159" t="s">
        <v>304</v>
      </c>
      <c r="D2159" t="s">
        <v>317</v>
      </c>
      <c r="E2159" t="s">
        <v>306</v>
      </c>
      <c r="F2159" t="s">
        <v>78</v>
      </c>
      <c r="G2159" s="1" t="str">
        <f t="shared" si="198"/>
        <v>cl-cs_OtrasReservasPatrimonialesTabla</v>
      </c>
      <c r="H2159" t="str">
        <f t="shared" si="201"/>
        <v>cl-cs</v>
      </c>
      <c r="I2159" t="str">
        <f t="shared" si="202"/>
        <v>OtrasReservasPatrimonialesTabla</v>
      </c>
      <c r="J2159" t="str">
        <f t="shared" si="199"/>
        <v>hipercubo</v>
      </c>
      <c r="K2159" t="str">
        <f t="shared" si="200"/>
        <v>abstract</v>
      </c>
      <c r="L2159" t="str">
        <f t="shared" si="203"/>
        <v>insert into dbax_defi_conc (pref_conc, codi_conc, tipo_conc, tipo_peri, tipo_valo, tipo_cuen) values ('cl-cs','OtrasReservasPatrimonialesTabla','hipercubo','duration','xbrli:stringItemType','abstract')</v>
      </c>
    </row>
    <row r="2160" spans="1:12" x14ac:dyDescent="0.25">
      <c r="A2160" t="s">
        <v>1974</v>
      </c>
      <c r="B2160" t="s">
        <v>303</v>
      </c>
      <c r="C2160" t="s">
        <v>304</v>
      </c>
      <c r="D2160" t="s">
        <v>305</v>
      </c>
      <c r="E2160" t="s">
        <v>306</v>
      </c>
      <c r="F2160" t="s">
        <v>78</v>
      </c>
      <c r="G2160" s="1" t="str">
        <f t="shared" si="198"/>
        <v>cl-cs_ReservasEstatutariasMiembro</v>
      </c>
      <c r="H2160" t="str">
        <f t="shared" si="201"/>
        <v>cl-cs</v>
      </c>
      <c r="I2160" t="str">
        <f t="shared" si="202"/>
        <v>ReservasEstatutariasMiembro</v>
      </c>
      <c r="J2160" t="str">
        <f t="shared" si="199"/>
        <v>concepto</v>
      </c>
      <c r="K2160" t="str">
        <f t="shared" si="200"/>
        <v>abstract</v>
      </c>
      <c r="L2160" t="str">
        <f t="shared" si="203"/>
        <v>insert into dbax_defi_conc (pref_conc, codi_conc, tipo_conc, tipo_peri, tipo_valo, tipo_cuen) values ('cl-cs','ReservasEstatutariasMiembro','concepto','duration','nonnum:domainItemType','abstract')</v>
      </c>
    </row>
    <row r="2161" spans="1:12" x14ac:dyDescent="0.25">
      <c r="A2161" t="s">
        <v>1975</v>
      </c>
      <c r="B2161" t="s">
        <v>303</v>
      </c>
      <c r="C2161" t="s">
        <v>304</v>
      </c>
      <c r="D2161" t="s">
        <v>305</v>
      </c>
      <c r="E2161" t="s">
        <v>306</v>
      </c>
      <c r="F2161" t="s">
        <v>78</v>
      </c>
      <c r="G2161" s="1" t="str">
        <f t="shared" si="198"/>
        <v>cl-cs_ReservasPatrimonialesMiembro</v>
      </c>
      <c r="H2161" t="str">
        <f t="shared" si="201"/>
        <v>cl-cs</v>
      </c>
      <c r="I2161" t="str">
        <f t="shared" si="202"/>
        <v>ReservasPatrimonialesMiembro</v>
      </c>
      <c r="J2161" t="str">
        <f t="shared" si="199"/>
        <v>concepto</v>
      </c>
      <c r="K2161" t="str">
        <f t="shared" si="200"/>
        <v>abstract</v>
      </c>
      <c r="L2161" t="str">
        <f t="shared" si="203"/>
        <v>insert into dbax_defi_conc (pref_conc, codi_conc, tipo_conc, tipo_peri, tipo_valo, tipo_cuen) values ('cl-cs','ReservasPatrimonialesMiembro','concepto','duration','nonnum:domainItemType','abstract')</v>
      </c>
    </row>
    <row r="2162" spans="1:12" x14ac:dyDescent="0.25">
      <c r="A2162" t="s">
        <v>1976</v>
      </c>
      <c r="B2162" t="s">
        <v>303</v>
      </c>
      <c r="C2162" t="s">
        <v>304</v>
      </c>
      <c r="D2162" t="s">
        <v>317</v>
      </c>
      <c r="E2162" t="s">
        <v>349</v>
      </c>
      <c r="F2162" t="s">
        <v>78</v>
      </c>
      <c r="G2162" s="1" t="str">
        <f t="shared" si="198"/>
        <v>cl-cs_BasesConsolidacion</v>
      </c>
      <c r="H2162" t="str">
        <f t="shared" si="201"/>
        <v>cl-cs</v>
      </c>
      <c r="I2162" t="str">
        <f t="shared" si="202"/>
        <v>BasesConsolidacion</v>
      </c>
      <c r="J2162" t="str">
        <f t="shared" si="199"/>
        <v>concepto</v>
      </c>
      <c r="K2162" t="str">
        <f t="shared" si="200"/>
        <v/>
      </c>
      <c r="L2162" t="str">
        <f t="shared" si="203"/>
        <v>insert into dbax_defi_conc (pref_conc, codi_conc, tipo_conc, tipo_peri, tipo_valo, tipo_cuen) values ('cl-cs','BasesConsolidacion','concepto','duration','xbrli:stringItemType','')</v>
      </c>
    </row>
    <row r="2163" spans="1:12" x14ac:dyDescent="0.25">
      <c r="A2163" t="s">
        <v>1977</v>
      </c>
      <c r="B2163" t="s">
        <v>303</v>
      </c>
      <c r="C2163" t="s">
        <v>304</v>
      </c>
      <c r="D2163" t="s">
        <v>317</v>
      </c>
      <c r="E2163" t="s">
        <v>306</v>
      </c>
      <c r="F2163" t="s">
        <v>78</v>
      </c>
      <c r="G2163" s="1" t="str">
        <f t="shared" si="198"/>
        <v>cl-cs_InformacionRevelarSobrePoliticasContablesSinopsis</v>
      </c>
      <c r="H2163" t="str">
        <f t="shared" si="201"/>
        <v>cl-cs</v>
      </c>
      <c r="I2163" t="str">
        <f t="shared" si="202"/>
        <v>InformacionRevelarSobrePoliticasContablesSinopsis</v>
      </c>
      <c r="J2163" t="str">
        <f t="shared" si="199"/>
        <v>concepto</v>
      </c>
      <c r="K2163" t="str">
        <f t="shared" si="200"/>
        <v>abstract</v>
      </c>
      <c r="L2163" t="str">
        <f t="shared" si="203"/>
        <v>insert into dbax_defi_conc (pref_conc, codi_conc, tipo_conc, tipo_peri, tipo_valo, tipo_cuen) values ('cl-cs','InformacionRevelarSobrePoliticasContablesSinopsis','concepto','duration','xbrli:stringItemType','abstract')</v>
      </c>
    </row>
    <row r="2164" spans="1:12" x14ac:dyDescent="0.25">
      <c r="A2164" t="s">
        <v>1978</v>
      </c>
      <c r="B2164" t="s">
        <v>303</v>
      </c>
      <c r="C2164" t="s">
        <v>304</v>
      </c>
      <c r="D2164" t="s">
        <v>317</v>
      </c>
      <c r="E2164" t="s">
        <v>349</v>
      </c>
      <c r="F2164" t="s">
        <v>78</v>
      </c>
      <c r="G2164" s="1" t="str">
        <f t="shared" si="198"/>
        <v>cl-cs_PoliticaActivosFinancierosCostoAmortizado</v>
      </c>
      <c r="H2164" t="str">
        <f t="shared" si="201"/>
        <v>cl-cs</v>
      </c>
      <c r="I2164" t="str">
        <f t="shared" si="202"/>
        <v>PoliticaActivosFinancierosCostoAmortizado</v>
      </c>
      <c r="J2164" t="str">
        <f t="shared" si="199"/>
        <v>concepto</v>
      </c>
      <c r="K2164" t="str">
        <f t="shared" si="200"/>
        <v/>
      </c>
      <c r="L2164" t="str">
        <f t="shared" si="203"/>
        <v>insert into dbax_defi_conc (pref_conc, codi_conc, tipo_conc, tipo_peri, tipo_valo, tipo_cuen) values ('cl-cs','PoliticaActivosFinancierosCostoAmortizado','concepto','duration','xbrli:stringItemType','')</v>
      </c>
    </row>
    <row r="2165" spans="1:12" x14ac:dyDescent="0.25">
      <c r="A2165" t="s">
        <v>1979</v>
      </c>
      <c r="B2165" t="s">
        <v>303</v>
      </c>
      <c r="C2165" t="s">
        <v>304</v>
      </c>
      <c r="D2165" t="s">
        <v>317</v>
      </c>
      <c r="E2165" t="s">
        <v>349</v>
      </c>
      <c r="F2165" t="s">
        <v>78</v>
      </c>
      <c r="G2165" s="1" t="str">
        <f t="shared" si="198"/>
        <v>cl-cs_PoliticaActivosFinancierosValorRazonable</v>
      </c>
      <c r="H2165" t="str">
        <f t="shared" si="201"/>
        <v>cl-cs</v>
      </c>
      <c r="I2165" t="str">
        <f t="shared" si="202"/>
        <v>PoliticaActivosFinancierosValorRazonable</v>
      </c>
      <c r="J2165" t="str">
        <f t="shared" si="199"/>
        <v>concepto</v>
      </c>
      <c r="K2165" t="str">
        <f t="shared" si="200"/>
        <v/>
      </c>
      <c r="L2165" t="str">
        <f t="shared" si="203"/>
        <v>insert into dbax_defi_conc (pref_conc, codi_conc, tipo_conc, tipo_peri, tipo_valo, tipo_cuen) values ('cl-cs','PoliticaActivosFinancierosValorRazonable','concepto','duration','xbrli:stringItemType','')</v>
      </c>
    </row>
    <row r="2166" spans="1:12" x14ac:dyDescent="0.25">
      <c r="A2166" t="s">
        <v>1980</v>
      </c>
      <c r="B2166" t="s">
        <v>303</v>
      </c>
      <c r="C2166" t="s">
        <v>304</v>
      </c>
      <c r="D2166" t="s">
        <v>317</v>
      </c>
      <c r="E2166" t="s">
        <v>349</v>
      </c>
      <c r="F2166" t="s">
        <v>78</v>
      </c>
      <c r="G2166" s="1" t="str">
        <f t="shared" si="198"/>
        <v>cl-cs_PoliticaActivosNoCorrientesMantenidosParaVenta</v>
      </c>
      <c r="H2166" t="str">
        <f t="shared" si="201"/>
        <v>cl-cs</v>
      </c>
      <c r="I2166" t="str">
        <f t="shared" si="202"/>
        <v>PoliticaActivosNoCorrientesMantenidosParaVenta</v>
      </c>
      <c r="J2166" t="str">
        <f t="shared" si="199"/>
        <v>concepto</v>
      </c>
      <c r="K2166" t="str">
        <f t="shared" si="200"/>
        <v/>
      </c>
      <c r="L2166" t="str">
        <f t="shared" si="203"/>
        <v>insert into dbax_defi_conc (pref_conc, codi_conc, tipo_conc, tipo_peri, tipo_valo, tipo_cuen) values ('cl-cs','PoliticaActivosNoCorrientesMantenidosParaVenta','concepto','duration','xbrli:stringItemType','')</v>
      </c>
    </row>
    <row r="2167" spans="1:12" x14ac:dyDescent="0.25">
      <c r="A2167" t="s">
        <v>1981</v>
      </c>
      <c r="B2167" t="s">
        <v>303</v>
      </c>
      <c r="C2167" t="s">
        <v>304</v>
      </c>
      <c r="D2167" t="s">
        <v>317</v>
      </c>
      <c r="E2167" t="s">
        <v>349</v>
      </c>
      <c r="F2167" t="s">
        <v>78</v>
      </c>
      <c r="G2167" s="1" t="str">
        <f t="shared" si="198"/>
        <v>cl-cs_PoliticaCalce</v>
      </c>
      <c r="H2167" t="str">
        <f t="shared" si="201"/>
        <v>cl-cs</v>
      </c>
      <c r="I2167" t="str">
        <f t="shared" si="202"/>
        <v>PoliticaCalce</v>
      </c>
      <c r="J2167" t="str">
        <f t="shared" si="199"/>
        <v>concepto</v>
      </c>
      <c r="K2167" t="str">
        <f t="shared" si="200"/>
        <v/>
      </c>
      <c r="L2167" t="str">
        <f t="shared" si="203"/>
        <v>insert into dbax_defi_conc (pref_conc, codi_conc, tipo_conc, tipo_peri, tipo_valo, tipo_cuen) values ('cl-cs','PoliticaCalce','concepto','duration','xbrli:stringItemType','')</v>
      </c>
    </row>
    <row r="2168" spans="1:12" x14ac:dyDescent="0.25">
      <c r="A2168" t="s">
        <v>1982</v>
      </c>
      <c r="B2168" t="s">
        <v>303</v>
      </c>
      <c r="C2168" t="s">
        <v>304</v>
      </c>
      <c r="D2168" t="s">
        <v>317</v>
      </c>
      <c r="E2168" t="s">
        <v>349</v>
      </c>
      <c r="F2168" t="s">
        <v>78</v>
      </c>
      <c r="G2168" s="1" t="str">
        <f t="shared" si="198"/>
        <v>cl-cs_PoliticaCombinacionNegocios</v>
      </c>
      <c r="H2168" t="str">
        <f t="shared" si="201"/>
        <v>cl-cs</v>
      </c>
      <c r="I2168" t="str">
        <f t="shared" si="202"/>
        <v>PoliticaCombinacionNegocios</v>
      </c>
      <c r="J2168" t="str">
        <f t="shared" si="199"/>
        <v>concepto</v>
      </c>
      <c r="K2168" t="str">
        <f t="shared" si="200"/>
        <v/>
      </c>
      <c r="L2168" t="str">
        <f t="shared" si="203"/>
        <v>insert into dbax_defi_conc (pref_conc, codi_conc, tipo_conc, tipo_peri, tipo_valo, tipo_cuen) values ('cl-cs','PoliticaCombinacionNegocios','concepto','duration','xbrli:stringItemType','')</v>
      </c>
    </row>
    <row r="2169" spans="1:12" x14ac:dyDescent="0.25">
      <c r="A2169" t="s">
        <v>1983</v>
      </c>
      <c r="B2169" t="s">
        <v>303</v>
      </c>
      <c r="C2169" t="s">
        <v>304</v>
      </c>
      <c r="D2169" t="s">
        <v>317</v>
      </c>
      <c r="E2169" t="s">
        <v>349</v>
      </c>
      <c r="F2169" t="s">
        <v>78</v>
      </c>
      <c r="G2169" s="1" t="str">
        <f t="shared" si="198"/>
        <v>cl-cs_PoliticaContratosSegurosAdquiridosCombinacionesNegociosCesionesCartera</v>
      </c>
      <c r="H2169" t="str">
        <f t="shared" si="201"/>
        <v>cl-cs</v>
      </c>
      <c r="I2169" t="str">
        <f t="shared" si="202"/>
        <v>PoliticaContratosSegurosAdquiridosCombinacionesNegociosCesionesCartera</v>
      </c>
      <c r="J2169" t="str">
        <f t="shared" si="199"/>
        <v>concepto</v>
      </c>
      <c r="K2169" t="str">
        <f t="shared" si="200"/>
        <v/>
      </c>
      <c r="L2169" t="str">
        <f t="shared" si="203"/>
        <v>insert into dbax_defi_conc (pref_conc, codi_conc, tipo_conc, tipo_peri, tipo_valo, tipo_cuen) values ('cl-cs','PoliticaContratosSegurosAdquiridosCombinacionesNegociosCesionesCartera','concepto','duration','xbrli:stringItemType','')</v>
      </c>
    </row>
    <row r="2170" spans="1:12" x14ac:dyDescent="0.25">
      <c r="A2170" t="s">
        <v>1984</v>
      </c>
      <c r="B2170" t="s">
        <v>303</v>
      </c>
      <c r="C2170" t="s">
        <v>304</v>
      </c>
      <c r="D2170" t="s">
        <v>317</v>
      </c>
      <c r="E2170" t="s">
        <v>349</v>
      </c>
      <c r="F2170" t="s">
        <v>78</v>
      </c>
      <c r="G2170" s="1" t="str">
        <f t="shared" si="198"/>
        <v>cl-cs_PoliticaCostoDeSiniestros</v>
      </c>
      <c r="H2170" t="str">
        <f t="shared" si="201"/>
        <v>cl-cs</v>
      </c>
      <c r="I2170" t="str">
        <f t="shared" si="202"/>
        <v>PoliticaCostoDeSiniestros</v>
      </c>
      <c r="J2170" t="str">
        <f t="shared" si="199"/>
        <v>concepto</v>
      </c>
      <c r="K2170" t="str">
        <f t="shared" si="200"/>
        <v/>
      </c>
      <c r="L2170" t="str">
        <f t="shared" si="203"/>
        <v>insert into dbax_defi_conc (pref_conc, codi_conc, tipo_conc, tipo_peri, tipo_valo, tipo_cuen) values ('cl-cs','PoliticaCostoDeSiniestros','concepto','duration','xbrli:stringItemType','')</v>
      </c>
    </row>
    <row r="2171" spans="1:12" x14ac:dyDescent="0.25">
      <c r="A2171" t="s">
        <v>1985</v>
      </c>
      <c r="B2171" t="s">
        <v>303</v>
      </c>
      <c r="C2171" t="s">
        <v>304</v>
      </c>
      <c r="D2171" t="s">
        <v>317</v>
      </c>
      <c r="E2171" t="s">
        <v>349</v>
      </c>
      <c r="F2171" t="s">
        <v>78</v>
      </c>
      <c r="G2171" s="1" t="str">
        <f t="shared" si="198"/>
        <v>cl-cs_PoliticaCostoPorIntereses</v>
      </c>
      <c r="H2171" t="str">
        <f t="shared" si="201"/>
        <v>cl-cs</v>
      </c>
      <c r="I2171" t="str">
        <f t="shared" si="202"/>
        <v>PoliticaCostoPorIntereses</v>
      </c>
      <c r="J2171" t="str">
        <f t="shared" si="199"/>
        <v>concepto</v>
      </c>
      <c r="K2171" t="str">
        <f t="shared" si="200"/>
        <v/>
      </c>
      <c r="L2171" t="str">
        <f t="shared" si="203"/>
        <v>insert into dbax_defi_conc (pref_conc, codi_conc, tipo_conc, tipo_peri, tipo_valo, tipo_cuen) values ('cl-cs','PoliticaCostoPorIntereses','concepto','duration','xbrli:stringItemType','')</v>
      </c>
    </row>
    <row r="2172" spans="1:12" x14ac:dyDescent="0.25">
      <c r="A2172" t="s">
        <v>1986</v>
      </c>
      <c r="B2172" t="s">
        <v>303</v>
      </c>
      <c r="C2172" t="s">
        <v>304</v>
      </c>
      <c r="D2172" t="s">
        <v>317</v>
      </c>
      <c r="E2172" t="s">
        <v>349</v>
      </c>
      <c r="F2172" t="s">
        <v>78</v>
      </c>
      <c r="G2172" s="1" t="str">
        <f t="shared" si="198"/>
        <v>cl-cs_PoliticaCostosIntermediacion</v>
      </c>
      <c r="H2172" t="str">
        <f t="shared" si="201"/>
        <v>cl-cs</v>
      </c>
      <c r="I2172" t="str">
        <f t="shared" si="202"/>
        <v>PoliticaCostosIntermediacion</v>
      </c>
      <c r="J2172" t="str">
        <f t="shared" si="199"/>
        <v>concepto</v>
      </c>
      <c r="K2172" t="str">
        <f t="shared" si="200"/>
        <v/>
      </c>
      <c r="L2172" t="str">
        <f t="shared" si="203"/>
        <v>insert into dbax_defi_conc (pref_conc, codi_conc, tipo_conc, tipo_peri, tipo_valo, tipo_cuen) values ('cl-cs','PoliticaCostosIntermediacion','concepto','duration','xbrli:stringItemType','')</v>
      </c>
    </row>
    <row r="2173" spans="1:12" x14ac:dyDescent="0.25">
      <c r="A2173" t="s">
        <v>1987</v>
      </c>
      <c r="B2173" t="s">
        <v>303</v>
      </c>
      <c r="C2173" t="s">
        <v>304</v>
      </c>
      <c r="D2173" t="s">
        <v>317</v>
      </c>
      <c r="E2173" t="s">
        <v>349</v>
      </c>
      <c r="F2173" t="s">
        <v>78</v>
      </c>
      <c r="G2173" s="1" t="str">
        <f t="shared" si="198"/>
        <v>cl-cs_PoliticaCuentasPorCobrarLeasing</v>
      </c>
      <c r="H2173" t="str">
        <f t="shared" si="201"/>
        <v>cl-cs</v>
      </c>
      <c r="I2173" t="str">
        <f t="shared" si="202"/>
        <v>PoliticaCuentasPorCobrarLeasing</v>
      </c>
      <c r="J2173" t="str">
        <f t="shared" si="199"/>
        <v>concepto</v>
      </c>
      <c r="K2173" t="str">
        <f t="shared" si="200"/>
        <v/>
      </c>
      <c r="L2173" t="str">
        <f t="shared" si="203"/>
        <v>insert into dbax_defi_conc (pref_conc, codi_conc, tipo_conc, tipo_peri, tipo_valo, tipo_cuen) values ('cl-cs','PoliticaCuentasPorCobrarLeasing','concepto','duration','xbrli:stringItemType','')</v>
      </c>
    </row>
    <row r="2174" spans="1:12" x14ac:dyDescent="0.25">
      <c r="A2174" t="s">
        <v>1988</v>
      </c>
      <c r="B2174" t="s">
        <v>303</v>
      </c>
      <c r="C2174" t="s">
        <v>304</v>
      </c>
      <c r="D2174" t="s">
        <v>317</v>
      </c>
      <c r="E2174" t="s">
        <v>349</v>
      </c>
      <c r="F2174" t="s">
        <v>78</v>
      </c>
      <c r="G2174" s="1" t="str">
        <f t="shared" si="198"/>
        <v>cl-cs_PoliticaDerivadosImplicitosContratosSeguro</v>
      </c>
      <c r="H2174" t="str">
        <f t="shared" si="201"/>
        <v>cl-cs</v>
      </c>
      <c r="I2174" t="str">
        <f t="shared" si="202"/>
        <v>PoliticaDerivadosImplicitosContratosSeguro</v>
      </c>
      <c r="J2174" t="str">
        <f t="shared" si="199"/>
        <v>concepto</v>
      </c>
      <c r="K2174" t="str">
        <f t="shared" si="200"/>
        <v/>
      </c>
      <c r="L2174" t="str">
        <f t="shared" si="203"/>
        <v>insert into dbax_defi_conc (pref_conc, codi_conc, tipo_conc, tipo_peri, tipo_valo, tipo_cuen) values ('cl-cs','PoliticaDerivadosImplicitosContratosSeguro','concepto','duration','xbrli:stringItemType','')</v>
      </c>
    </row>
    <row r="2175" spans="1:12" x14ac:dyDescent="0.25">
      <c r="A2175" t="s">
        <v>1989</v>
      </c>
      <c r="B2175" t="s">
        <v>303</v>
      </c>
      <c r="C2175" t="s">
        <v>304</v>
      </c>
      <c r="D2175" t="s">
        <v>317</v>
      </c>
      <c r="E2175" t="s">
        <v>349</v>
      </c>
      <c r="F2175" t="s">
        <v>78</v>
      </c>
      <c r="G2175" s="1" t="str">
        <f t="shared" si="198"/>
        <v>cl-cs_PoliticaDeterioroActivos</v>
      </c>
      <c r="H2175" t="str">
        <f t="shared" si="201"/>
        <v>cl-cs</v>
      </c>
      <c r="I2175" t="str">
        <f t="shared" si="202"/>
        <v>PoliticaDeterioroActivos</v>
      </c>
      <c r="J2175" t="str">
        <f t="shared" si="199"/>
        <v>concepto</v>
      </c>
      <c r="K2175" t="str">
        <f t="shared" si="200"/>
        <v/>
      </c>
      <c r="L2175" t="str">
        <f t="shared" si="203"/>
        <v>insert into dbax_defi_conc (pref_conc, codi_conc, tipo_conc, tipo_peri, tipo_valo, tipo_cuen) values ('cl-cs','PoliticaDeterioroActivos','concepto','duration','xbrli:stringItemType','')</v>
      </c>
    </row>
    <row r="2176" spans="1:12" x14ac:dyDescent="0.25">
      <c r="A2176" t="s">
        <v>1990</v>
      </c>
      <c r="B2176" t="s">
        <v>303</v>
      </c>
      <c r="C2176" t="s">
        <v>304</v>
      </c>
      <c r="D2176" t="s">
        <v>317</v>
      </c>
      <c r="E2176" t="s">
        <v>349</v>
      </c>
      <c r="F2176" t="s">
        <v>78</v>
      </c>
      <c r="G2176" s="1" t="str">
        <f t="shared" si="198"/>
        <v>cl-cs_PoliticaDiferenciaCambio</v>
      </c>
      <c r="H2176" t="str">
        <f t="shared" si="201"/>
        <v>cl-cs</v>
      </c>
      <c r="I2176" t="str">
        <f t="shared" si="202"/>
        <v>PoliticaDiferenciaCambio</v>
      </c>
      <c r="J2176" t="str">
        <f t="shared" si="199"/>
        <v>concepto</v>
      </c>
      <c r="K2176" t="str">
        <f t="shared" si="200"/>
        <v/>
      </c>
      <c r="L2176" t="str">
        <f t="shared" si="203"/>
        <v>insert into dbax_defi_conc (pref_conc, codi_conc, tipo_conc, tipo_peri, tipo_valo, tipo_cuen) values ('cl-cs','PoliticaDiferenciaCambio','concepto','duration','xbrli:stringItemType','')</v>
      </c>
    </row>
    <row r="2177" spans="1:12" x14ac:dyDescent="0.25">
      <c r="A2177" t="s">
        <v>1991</v>
      </c>
      <c r="B2177" t="s">
        <v>303</v>
      </c>
      <c r="C2177" t="s">
        <v>304</v>
      </c>
      <c r="D2177" t="s">
        <v>317</v>
      </c>
      <c r="E2177" t="s">
        <v>349</v>
      </c>
      <c r="F2177" t="s">
        <v>78</v>
      </c>
      <c r="G2177" s="1" t="str">
        <f t="shared" si="198"/>
        <v>cl-cs_PoliticaEfectivoEfectivoEquivalente</v>
      </c>
      <c r="H2177" t="str">
        <f t="shared" si="201"/>
        <v>cl-cs</v>
      </c>
      <c r="I2177" t="str">
        <f t="shared" si="202"/>
        <v>PoliticaEfectivoEfectivoEquivalente</v>
      </c>
      <c r="J2177" t="str">
        <f t="shared" si="199"/>
        <v>concepto</v>
      </c>
      <c r="K2177" t="str">
        <f t="shared" si="200"/>
        <v/>
      </c>
      <c r="L2177" t="str">
        <f t="shared" si="203"/>
        <v>insert into dbax_defi_conc (pref_conc, codi_conc, tipo_conc, tipo_peri, tipo_valo, tipo_cuen) values ('cl-cs','PoliticaEfectivoEfectivoEquivalente','concepto','duration','xbrli:stringItemType','')</v>
      </c>
    </row>
    <row r="2178" spans="1:12" x14ac:dyDescent="0.25">
      <c r="A2178" t="s">
        <v>1992</v>
      </c>
      <c r="B2178" t="s">
        <v>303</v>
      </c>
      <c r="C2178" t="s">
        <v>304</v>
      </c>
      <c r="D2178" t="s">
        <v>317</v>
      </c>
      <c r="E2178" t="s">
        <v>349</v>
      </c>
      <c r="F2178" t="s">
        <v>78</v>
      </c>
      <c r="G2178" s="1" t="str">
        <f t="shared" si="198"/>
        <v>cl-cs_PoliticaGastosAdquisicion</v>
      </c>
      <c r="H2178" t="str">
        <f t="shared" si="201"/>
        <v>cl-cs</v>
      </c>
      <c r="I2178" t="str">
        <f t="shared" si="202"/>
        <v>PoliticaGastosAdquisicion</v>
      </c>
      <c r="J2178" t="str">
        <f t="shared" si="199"/>
        <v>concepto</v>
      </c>
      <c r="K2178" t="str">
        <f t="shared" si="200"/>
        <v/>
      </c>
      <c r="L2178" t="str">
        <f t="shared" si="203"/>
        <v>insert into dbax_defi_conc (pref_conc, codi_conc, tipo_conc, tipo_peri, tipo_valo, tipo_cuen) values ('cl-cs','PoliticaGastosAdquisicion','concepto','duration','xbrli:stringItemType','')</v>
      </c>
    </row>
    <row r="2179" spans="1:12" x14ac:dyDescent="0.25">
      <c r="A2179" t="s">
        <v>1993</v>
      </c>
      <c r="B2179" t="s">
        <v>303</v>
      </c>
      <c r="C2179" t="s">
        <v>304</v>
      </c>
      <c r="D2179" t="s">
        <v>317</v>
      </c>
      <c r="E2179" t="s">
        <v>349</v>
      </c>
      <c r="F2179" t="s">
        <v>78</v>
      </c>
      <c r="G2179" s="1" t="str">
        <f t="shared" si="198"/>
        <v>cl-cs_PoliticaImpuestoALaRentaEImpuestoDiferido</v>
      </c>
      <c r="H2179" t="str">
        <f t="shared" si="201"/>
        <v>cl-cs</v>
      </c>
      <c r="I2179" t="str">
        <f t="shared" si="202"/>
        <v>PoliticaImpuestoALaRentaEImpuestoDiferido</v>
      </c>
      <c r="J2179" t="str">
        <f t="shared" si="199"/>
        <v>concepto</v>
      </c>
      <c r="K2179" t="str">
        <f t="shared" si="200"/>
        <v/>
      </c>
      <c r="L2179" t="str">
        <f t="shared" si="203"/>
        <v>insert into dbax_defi_conc (pref_conc, codi_conc, tipo_conc, tipo_peri, tipo_valo, tipo_cuen) values ('cl-cs','PoliticaImpuestoALaRentaEImpuestoDiferido','concepto','duration','xbrli:stringItemType','')</v>
      </c>
    </row>
    <row r="2180" spans="1:12" x14ac:dyDescent="0.25">
      <c r="A2180" t="s">
        <v>1994</v>
      </c>
      <c r="B2180" t="s">
        <v>303</v>
      </c>
      <c r="C2180" t="s">
        <v>304</v>
      </c>
      <c r="D2180" t="s">
        <v>317</v>
      </c>
      <c r="E2180" t="s">
        <v>349</v>
      </c>
      <c r="F2180" t="s">
        <v>78</v>
      </c>
      <c r="G2180" s="1" t="str">
        <f t="shared" si="198"/>
        <v>cl-cs_PoliticaIngresosGastosInversiones</v>
      </c>
      <c r="H2180" t="str">
        <f t="shared" si="201"/>
        <v>cl-cs</v>
      </c>
      <c r="I2180" t="str">
        <f t="shared" si="202"/>
        <v>PoliticaIngresosGastosInversiones</v>
      </c>
      <c r="J2180" t="str">
        <f t="shared" si="199"/>
        <v>concepto</v>
      </c>
      <c r="K2180" t="str">
        <f t="shared" si="200"/>
        <v/>
      </c>
      <c r="L2180" t="str">
        <f t="shared" si="203"/>
        <v>insert into dbax_defi_conc (pref_conc, codi_conc, tipo_conc, tipo_peri, tipo_valo, tipo_cuen) values ('cl-cs','PoliticaIngresosGastosInversiones','concepto','duration','xbrli:stringItemType','')</v>
      </c>
    </row>
    <row r="2181" spans="1:12" x14ac:dyDescent="0.25">
      <c r="A2181" t="s">
        <v>1995</v>
      </c>
      <c r="B2181" t="s">
        <v>303</v>
      </c>
      <c r="C2181" t="s">
        <v>304</v>
      </c>
      <c r="D2181" t="s">
        <v>317</v>
      </c>
      <c r="E2181" t="s">
        <v>349</v>
      </c>
      <c r="F2181" t="s">
        <v>78</v>
      </c>
      <c r="G2181" s="1" t="str">
        <f t="shared" si="198"/>
        <v>cl-cs_PoliticaIntangibles</v>
      </c>
      <c r="H2181" t="str">
        <f t="shared" si="201"/>
        <v>cl-cs</v>
      </c>
      <c r="I2181" t="str">
        <f t="shared" si="202"/>
        <v>PoliticaIntangibles</v>
      </c>
      <c r="J2181" t="str">
        <f t="shared" si="199"/>
        <v>concepto</v>
      </c>
      <c r="K2181" t="str">
        <f t="shared" si="200"/>
        <v/>
      </c>
      <c r="L2181" t="str">
        <f t="shared" si="203"/>
        <v>insert into dbax_defi_conc (pref_conc, codi_conc, tipo_conc, tipo_peri, tipo_valo, tipo_cuen) values ('cl-cs','PoliticaIntangibles','concepto','duration','xbrli:stringItemType','')</v>
      </c>
    </row>
    <row r="2182" spans="1:12" x14ac:dyDescent="0.25">
      <c r="A2182" t="s">
        <v>1996</v>
      </c>
      <c r="B2182" t="s">
        <v>303</v>
      </c>
      <c r="C2182" t="s">
        <v>304</v>
      </c>
      <c r="D2182" t="s">
        <v>317</v>
      </c>
      <c r="E2182" t="s">
        <v>349</v>
      </c>
      <c r="F2182" t="s">
        <v>78</v>
      </c>
      <c r="G2182" s="1" t="str">
        <f t="shared" si="198"/>
        <v>cl-cs_PoliticaInversionesActivosFinancierosCostoAmortizado</v>
      </c>
      <c r="H2182" t="str">
        <f t="shared" si="201"/>
        <v>cl-cs</v>
      </c>
      <c r="I2182" t="str">
        <f t="shared" si="202"/>
        <v>PoliticaInversionesActivosFinancierosCostoAmortizado</v>
      </c>
      <c r="J2182" t="str">
        <f t="shared" si="199"/>
        <v>concepto</v>
      </c>
      <c r="K2182" t="str">
        <f t="shared" si="200"/>
        <v/>
      </c>
      <c r="L2182" t="str">
        <f t="shared" si="203"/>
        <v>insert into dbax_defi_conc (pref_conc, codi_conc, tipo_conc, tipo_peri, tipo_valo, tipo_cuen) values ('cl-cs','PoliticaInversionesActivosFinancierosCostoAmortizado','concepto','duration','xbrli:stringItemType','')</v>
      </c>
    </row>
    <row r="2183" spans="1:12" x14ac:dyDescent="0.25">
      <c r="A2183" t="s">
        <v>1997</v>
      </c>
      <c r="B2183" t="s">
        <v>303</v>
      </c>
      <c r="C2183" t="s">
        <v>304</v>
      </c>
      <c r="D2183" t="s">
        <v>317</v>
      </c>
      <c r="E2183" t="s">
        <v>349</v>
      </c>
      <c r="F2183" t="s">
        <v>78</v>
      </c>
      <c r="G2183" s="1" t="str">
        <f t="shared" si="198"/>
        <v>cl-cs_PoliticaInversionesActivosFinancierosValorRazonable</v>
      </c>
      <c r="H2183" t="str">
        <f t="shared" si="201"/>
        <v>cl-cs</v>
      </c>
      <c r="I2183" t="str">
        <f t="shared" si="202"/>
        <v>PoliticaInversionesActivosFinancierosValorRazonable</v>
      </c>
      <c r="J2183" t="str">
        <f t="shared" si="199"/>
        <v>concepto</v>
      </c>
      <c r="K2183" t="str">
        <f t="shared" si="200"/>
        <v/>
      </c>
      <c r="L2183" t="str">
        <f t="shared" si="203"/>
        <v>insert into dbax_defi_conc (pref_conc, codi_conc, tipo_conc, tipo_peri, tipo_valo, tipo_cuen) values ('cl-cs','PoliticaInversionesActivosFinancierosValorRazonable','concepto','duration','xbrli:stringItemType','')</v>
      </c>
    </row>
    <row r="2184" spans="1:12" x14ac:dyDescent="0.25">
      <c r="A2184" t="s">
        <v>1998</v>
      </c>
      <c r="B2184" t="s">
        <v>303</v>
      </c>
      <c r="C2184" t="s">
        <v>304</v>
      </c>
      <c r="D2184" t="s">
        <v>317</v>
      </c>
      <c r="E2184" t="s">
        <v>349</v>
      </c>
      <c r="F2184" t="s">
        <v>78</v>
      </c>
      <c r="G2184" s="1" t="str">
        <f t="shared" si="198"/>
        <v>cl-cs_PoliticaInversionesFinancieras</v>
      </c>
      <c r="H2184" t="str">
        <f t="shared" si="201"/>
        <v>cl-cs</v>
      </c>
      <c r="I2184" t="str">
        <f t="shared" si="202"/>
        <v>PoliticaInversionesFinancieras</v>
      </c>
      <c r="J2184" t="str">
        <f t="shared" si="199"/>
        <v>concepto</v>
      </c>
      <c r="K2184" t="str">
        <f t="shared" si="200"/>
        <v/>
      </c>
      <c r="L2184" t="str">
        <f t="shared" si="203"/>
        <v>insert into dbax_defi_conc (pref_conc, codi_conc, tipo_conc, tipo_peri, tipo_valo, tipo_cuen) values ('cl-cs','PoliticaInversionesFinancieras','concepto','duration','xbrli:stringItemType','')</v>
      </c>
    </row>
    <row r="2185" spans="1:12" x14ac:dyDescent="0.25">
      <c r="A2185" t="s">
        <v>1999</v>
      </c>
      <c r="B2185" t="s">
        <v>303</v>
      </c>
      <c r="C2185" t="s">
        <v>304</v>
      </c>
      <c r="D2185" t="s">
        <v>317</v>
      </c>
      <c r="E2185" t="s">
        <v>349</v>
      </c>
      <c r="F2185" t="s">
        <v>78</v>
      </c>
      <c r="G2185" s="1" t="str">
        <f t="shared" ref="G2185:G2248" si="204">MID(A2185,FIND("#",A2185)+1,10000)</f>
        <v>cl-cs_PoliticaInversionesInmobiliarias</v>
      </c>
      <c r="H2185" t="str">
        <f t="shared" si="201"/>
        <v>cl-cs</v>
      </c>
      <c r="I2185" t="str">
        <f t="shared" si="202"/>
        <v>PoliticaInversionesInmobiliarias</v>
      </c>
      <c r="J2185" t="str">
        <f t="shared" ref="J2185:J2248" si="205">IF(B2185="xbrldt:hypercubeItem","hipercubo",IF(B2185="xbrli:item","concepto",IF(B2185="xbrldt:dimensionItem","dimension",B2185)))</f>
        <v>concepto</v>
      </c>
      <c r="K2185" t="str">
        <f t="shared" ref="K2185:K2248" si="206">IF(E2185&lt;&gt;"false",E2185,"")</f>
        <v/>
      </c>
      <c r="L2185" t="str">
        <f t="shared" si="203"/>
        <v>insert into dbax_defi_conc (pref_conc, codi_conc, tipo_conc, tipo_peri, tipo_valo, tipo_cuen) values ('cl-cs','PoliticaInversionesInmobiliarias','concepto','duration','xbrli:stringItemType','')</v>
      </c>
    </row>
    <row r="2186" spans="1:12" x14ac:dyDescent="0.25">
      <c r="A2186" t="s">
        <v>2000</v>
      </c>
      <c r="B2186" t="s">
        <v>303</v>
      </c>
      <c r="C2186" t="s">
        <v>304</v>
      </c>
      <c r="D2186" t="s">
        <v>317</v>
      </c>
      <c r="E2186" t="s">
        <v>349</v>
      </c>
      <c r="F2186" t="s">
        <v>78</v>
      </c>
      <c r="G2186" s="1" t="str">
        <f t="shared" si="204"/>
        <v>cl-cs_PoliticaInversionesSegurosCuentaUnicasInversion</v>
      </c>
      <c r="H2186" t="str">
        <f t="shared" ref="H2186:H2249" si="207">MID(G2186,1,FIND("_",G2186)-1)</f>
        <v>cl-cs</v>
      </c>
      <c r="I2186" t="str">
        <f t="shared" ref="I2186:I2249" si="208">MID(G2186,FIND("_",G2186)+1,10000)</f>
        <v>PoliticaInversionesSegurosCuentaUnicasInversion</v>
      </c>
      <c r="J2186" t="str">
        <f t="shared" si="205"/>
        <v>concepto</v>
      </c>
      <c r="K2186" t="str">
        <f t="shared" si="206"/>
        <v/>
      </c>
      <c r="L2186" t="str">
        <f t="shared" ref="L2186:L2249" si="209">CONCATENATE("insert into dbax_defi_conc (pref_conc, codi_conc, tipo_conc, tipo_peri, tipo_valo, tipo_cuen) values ('",H2186,"','",I2186,"','",J2186,"','",C2186,"','",D2186,"','",K2186,"')")</f>
        <v>insert into dbax_defi_conc (pref_conc, codi_conc, tipo_conc, tipo_peri, tipo_valo, tipo_cuen) values ('cl-cs','PoliticaInversionesSegurosCuentaUnicasInversion','concepto','duration','xbrli:stringItemType','')</v>
      </c>
    </row>
    <row r="2187" spans="1:12" x14ac:dyDescent="0.25">
      <c r="A2187" t="s">
        <v>2001</v>
      </c>
      <c r="B2187" t="s">
        <v>303</v>
      </c>
      <c r="C2187" t="s">
        <v>304</v>
      </c>
      <c r="D2187" t="s">
        <v>317</v>
      </c>
      <c r="E2187" t="s">
        <v>349</v>
      </c>
      <c r="F2187" t="s">
        <v>78</v>
      </c>
      <c r="G2187" s="1" t="str">
        <f t="shared" si="204"/>
        <v>cl-cs_PoliticaMueblesEquiposUsoPropio</v>
      </c>
      <c r="H2187" t="str">
        <f t="shared" si="207"/>
        <v>cl-cs</v>
      </c>
      <c r="I2187" t="str">
        <f t="shared" si="208"/>
        <v>PoliticaMueblesEquiposUsoPropio</v>
      </c>
      <c r="J2187" t="str">
        <f t="shared" si="205"/>
        <v>concepto</v>
      </c>
      <c r="K2187" t="str">
        <f t="shared" si="206"/>
        <v/>
      </c>
      <c r="L2187" t="str">
        <f t="shared" si="209"/>
        <v>insert into dbax_defi_conc (pref_conc, codi_conc, tipo_conc, tipo_peri, tipo_valo, tipo_cuen) values ('cl-cs','PoliticaMueblesEquiposUsoPropio','concepto','duration','xbrli:stringItemType','')</v>
      </c>
    </row>
    <row r="2188" spans="1:12" x14ac:dyDescent="0.25">
      <c r="A2188" t="s">
        <v>2002</v>
      </c>
      <c r="B2188" t="s">
        <v>303</v>
      </c>
      <c r="C2188" t="s">
        <v>304</v>
      </c>
      <c r="D2188" t="s">
        <v>317</v>
      </c>
      <c r="E2188" t="s">
        <v>349</v>
      </c>
      <c r="F2188" t="s">
        <v>78</v>
      </c>
      <c r="G2188" s="1" t="str">
        <f t="shared" si="204"/>
        <v>cl-cs_PoliticaOperacionesCobertura</v>
      </c>
      <c r="H2188" t="str">
        <f t="shared" si="207"/>
        <v>cl-cs</v>
      </c>
      <c r="I2188" t="str">
        <f t="shared" si="208"/>
        <v>PoliticaOperacionesCobertura</v>
      </c>
      <c r="J2188" t="str">
        <f t="shared" si="205"/>
        <v>concepto</v>
      </c>
      <c r="K2188" t="str">
        <f t="shared" si="206"/>
        <v/>
      </c>
      <c r="L2188" t="str">
        <f t="shared" si="209"/>
        <v>insert into dbax_defi_conc (pref_conc, codi_conc, tipo_conc, tipo_peri, tipo_valo, tipo_cuen) values ('cl-cs','PoliticaOperacionesCobertura','concepto','duration','xbrli:stringItemType','')</v>
      </c>
    </row>
    <row r="2189" spans="1:12" x14ac:dyDescent="0.25">
      <c r="A2189" t="s">
        <v>2003</v>
      </c>
      <c r="B2189" t="s">
        <v>303</v>
      </c>
      <c r="C2189" t="s">
        <v>304</v>
      </c>
      <c r="D2189" t="s">
        <v>317</v>
      </c>
      <c r="E2189" t="s">
        <v>349</v>
      </c>
      <c r="F2189" t="s">
        <v>78</v>
      </c>
      <c r="G2189" s="1" t="str">
        <f t="shared" si="204"/>
        <v>cl-cs_PoliticaOperacionesDiscontinuadas</v>
      </c>
      <c r="H2189" t="str">
        <f t="shared" si="207"/>
        <v>cl-cs</v>
      </c>
      <c r="I2189" t="str">
        <f t="shared" si="208"/>
        <v>PoliticaOperacionesDiscontinuadas</v>
      </c>
      <c r="J2189" t="str">
        <f t="shared" si="205"/>
        <v>concepto</v>
      </c>
      <c r="K2189" t="str">
        <f t="shared" si="206"/>
        <v/>
      </c>
      <c r="L2189" t="str">
        <f t="shared" si="209"/>
        <v>insert into dbax_defi_conc (pref_conc, codi_conc, tipo_conc, tipo_peri, tipo_valo, tipo_cuen) values ('cl-cs','PoliticaOperacionesDiscontinuadas','concepto','duration','xbrli:stringItemType','')</v>
      </c>
    </row>
    <row r="2190" spans="1:12" x14ac:dyDescent="0.25">
      <c r="A2190" t="s">
        <v>2004</v>
      </c>
      <c r="B2190" t="s">
        <v>303</v>
      </c>
      <c r="C2190" t="s">
        <v>304</v>
      </c>
      <c r="D2190" t="s">
        <v>317</v>
      </c>
      <c r="E2190" t="s">
        <v>349</v>
      </c>
      <c r="F2190" t="s">
        <v>78</v>
      </c>
      <c r="G2190" s="1" t="str">
        <f t="shared" si="204"/>
        <v>cl-cs_PoliticaOperacionesSeguros</v>
      </c>
      <c r="H2190" t="str">
        <f t="shared" si="207"/>
        <v>cl-cs</v>
      </c>
      <c r="I2190" t="str">
        <f t="shared" si="208"/>
        <v>PoliticaOperacionesSeguros</v>
      </c>
      <c r="J2190" t="str">
        <f t="shared" si="205"/>
        <v>concepto</v>
      </c>
      <c r="K2190" t="str">
        <f t="shared" si="206"/>
        <v/>
      </c>
      <c r="L2190" t="str">
        <f t="shared" si="209"/>
        <v>insert into dbax_defi_conc (pref_conc, codi_conc, tipo_conc, tipo_peri, tipo_valo, tipo_cuen) values ('cl-cs','PoliticaOperacionesSeguros','concepto','duration','xbrli:stringItemType','')</v>
      </c>
    </row>
    <row r="2191" spans="1:12" x14ac:dyDescent="0.25">
      <c r="A2191" t="s">
        <v>2005</v>
      </c>
      <c r="B2191" t="s">
        <v>303</v>
      </c>
      <c r="C2191" t="s">
        <v>304</v>
      </c>
      <c r="D2191" t="s">
        <v>317</v>
      </c>
      <c r="E2191" t="s">
        <v>349</v>
      </c>
      <c r="F2191" t="s">
        <v>78</v>
      </c>
      <c r="G2191" s="1" t="str">
        <f t="shared" si="204"/>
        <v>cl-cs_PoliticaOtrasReservasTecnicas</v>
      </c>
      <c r="H2191" t="str">
        <f t="shared" si="207"/>
        <v>cl-cs</v>
      </c>
      <c r="I2191" t="str">
        <f t="shared" si="208"/>
        <v>PoliticaOtrasReservasTecnicas</v>
      </c>
      <c r="J2191" t="str">
        <f t="shared" si="205"/>
        <v>concepto</v>
      </c>
      <c r="K2191" t="str">
        <f t="shared" si="206"/>
        <v/>
      </c>
      <c r="L2191" t="str">
        <f t="shared" si="209"/>
        <v>insert into dbax_defi_conc (pref_conc, codi_conc, tipo_conc, tipo_peri, tipo_valo, tipo_cuen) values ('cl-cs','PoliticaOtrasReservasTecnicas','concepto','duration','xbrli:stringItemType','')</v>
      </c>
    </row>
    <row r="2192" spans="1:12" x14ac:dyDescent="0.25">
      <c r="A2192" t="s">
        <v>2006</v>
      </c>
      <c r="B2192" t="s">
        <v>303</v>
      </c>
      <c r="C2192" t="s">
        <v>304</v>
      </c>
      <c r="D2192" t="s">
        <v>317</v>
      </c>
      <c r="E2192" t="s">
        <v>349</v>
      </c>
      <c r="F2192" t="s">
        <v>78</v>
      </c>
      <c r="G2192" s="1" t="str">
        <f t="shared" si="204"/>
        <v>cl-cs_PoliticaOtros</v>
      </c>
      <c r="H2192" t="str">
        <f t="shared" si="207"/>
        <v>cl-cs</v>
      </c>
      <c r="I2192" t="str">
        <f t="shared" si="208"/>
        <v>PoliticaOtros</v>
      </c>
      <c r="J2192" t="str">
        <f t="shared" si="205"/>
        <v>concepto</v>
      </c>
      <c r="K2192" t="str">
        <f t="shared" si="206"/>
        <v/>
      </c>
      <c r="L2192" t="str">
        <f t="shared" si="209"/>
        <v>insert into dbax_defi_conc (pref_conc, codi_conc, tipo_conc, tipo_peri, tipo_valo, tipo_cuen) values ('cl-cs','PoliticaOtros','concepto','duration','xbrli:stringItemType','')</v>
      </c>
    </row>
    <row r="2193" spans="1:12" x14ac:dyDescent="0.25">
      <c r="A2193" t="s">
        <v>2007</v>
      </c>
      <c r="B2193" t="s">
        <v>303</v>
      </c>
      <c r="C2193" t="s">
        <v>304</v>
      </c>
      <c r="D2193" t="s">
        <v>317</v>
      </c>
      <c r="E2193" t="s">
        <v>349</v>
      </c>
      <c r="F2193" t="s">
        <v>78</v>
      </c>
      <c r="G2193" s="1" t="str">
        <f t="shared" si="204"/>
        <v>cl-cs_PoliticaOtrosActivosPasivosDerivadosDeContratosSegurosReaseguros</v>
      </c>
      <c r="H2193" t="str">
        <f t="shared" si="207"/>
        <v>cl-cs</v>
      </c>
      <c r="I2193" t="str">
        <f t="shared" si="208"/>
        <v>PoliticaOtrosActivosPasivosDerivadosDeContratosSegurosReaseguros</v>
      </c>
      <c r="J2193" t="str">
        <f t="shared" si="205"/>
        <v>concepto</v>
      </c>
      <c r="K2193" t="str">
        <f t="shared" si="206"/>
        <v/>
      </c>
      <c r="L2193" t="str">
        <f t="shared" si="209"/>
        <v>insert into dbax_defi_conc (pref_conc, codi_conc, tipo_conc, tipo_peri, tipo_valo, tipo_cuen) values ('cl-cs','PoliticaOtrosActivosPasivosDerivadosDeContratosSegurosReaseguros','concepto','duration','xbrli:stringItemType','')</v>
      </c>
    </row>
    <row r="2194" spans="1:12" x14ac:dyDescent="0.25">
      <c r="A2194" t="s">
        <v>2008</v>
      </c>
      <c r="B2194" t="s">
        <v>303</v>
      </c>
      <c r="C2194" t="s">
        <v>304</v>
      </c>
      <c r="D2194" t="s">
        <v>317</v>
      </c>
      <c r="E2194" t="s">
        <v>349</v>
      </c>
      <c r="F2194" t="s">
        <v>78</v>
      </c>
      <c r="G2194" s="1" t="str">
        <f t="shared" si="204"/>
        <v>cl-cs_PoliticaParticipacionDeEmpresasRelacionadas</v>
      </c>
      <c r="H2194" t="str">
        <f t="shared" si="207"/>
        <v>cl-cs</v>
      </c>
      <c r="I2194" t="str">
        <f t="shared" si="208"/>
        <v>PoliticaParticipacionDeEmpresasRelacionadas</v>
      </c>
      <c r="J2194" t="str">
        <f t="shared" si="205"/>
        <v>concepto</v>
      </c>
      <c r="K2194" t="str">
        <f t="shared" si="206"/>
        <v/>
      </c>
      <c r="L2194" t="str">
        <f t="shared" si="209"/>
        <v>insert into dbax_defi_conc (pref_conc, codi_conc, tipo_conc, tipo_peri, tipo_valo, tipo_cuen) values ('cl-cs','PoliticaParticipacionDeEmpresasRelacionadas','concepto','duration','xbrli:stringItemType','')</v>
      </c>
    </row>
    <row r="2195" spans="1:12" x14ac:dyDescent="0.25">
      <c r="A2195" t="s">
        <v>2009</v>
      </c>
      <c r="B2195" t="s">
        <v>303</v>
      </c>
      <c r="C2195" t="s">
        <v>304</v>
      </c>
      <c r="D2195" t="s">
        <v>317</v>
      </c>
      <c r="E2195" t="s">
        <v>349</v>
      </c>
      <c r="F2195" t="s">
        <v>78</v>
      </c>
      <c r="G2195" s="1" t="str">
        <f t="shared" si="204"/>
        <v>cl-cs_PoliticaParticipacionReaseguroReservasTecnicas</v>
      </c>
      <c r="H2195" t="str">
        <f t="shared" si="207"/>
        <v>cl-cs</v>
      </c>
      <c r="I2195" t="str">
        <f t="shared" si="208"/>
        <v>PoliticaParticipacionReaseguroReservasTecnicas</v>
      </c>
      <c r="J2195" t="str">
        <f t="shared" si="205"/>
        <v>concepto</v>
      </c>
      <c r="K2195" t="str">
        <f t="shared" si="206"/>
        <v/>
      </c>
      <c r="L2195" t="str">
        <f t="shared" si="209"/>
        <v>insert into dbax_defi_conc (pref_conc, codi_conc, tipo_conc, tipo_peri, tipo_valo, tipo_cuen) values ('cl-cs','PoliticaParticipacionReaseguroReservasTecnicas','concepto','duration','xbrli:stringItemType','')</v>
      </c>
    </row>
    <row r="2196" spans="1:12" x14ac:dyDescent="0.25">
      <c r="A2196" t="s">
        <v>2010</v>
      </c>
      <c r="B2196" t="s">
        <v>303</v>
      </c>
      <c r="C2196" t="s">
        <v>304</v>
      </c>
      <c r="D2196" t="s">
        <v>317</v>
      </c>
      <c r="E2196" t="s">
        <v>349</v>
      </c>
      <c r="F2196" t="s">
        <v>78</v>
      </c>
      <c r="G2196" s="1" t="str">
        <f t="shared" si="204"/>
        <v>cl-cs_PoliticaPasivoFinanciero</v>
      </c>
      <c r="H2196" t="str">
        <f t="shared" si="207"/>
        <v>cl-cs</v>
      </c>
      <c r="I2196" t="str">
        <f t="shared" si="208"/>
        <v>PoliticaPasivoFinanciero</v>
      </c>
      <c r="J2196" t="str">
        <f t="shared" si="205"/>
        <v>concepto</v>
      </c>
      <c r="K2196" t="str">
        <f t="shared" si="206"/>
        <v/>
      </c>
      <c r="L2196" t="str">
        <f t="shared" si="209"/>
        <v>insert into dbax_defi_conc (pref_conc, codi_conc, tipo_conc, tipo_peri, tipo_valo, tipo_cuen) values ('cl-cs','PoliticaPasivoFinanciero','concepto','duration','xbrli:stringItemType','')</v>
      </c>
    </row>
    <row r="2197" spans="1:12" x14ac:dyDescent="0.25">
      <c r="A2197" t="s">
        <v>2011</v>
      </c>
      <c r="B2197" t="s">
        <v>303</v>
      </c>
      <c r="C2197" t="s">
        <v>304</v>
      </c>
      <c r="D2197" t="s">
        <v>317</v>
      </c>
      <c r="E2197" t="s">
        <v>349</v>
      </c>
      <c r="F2197" t="s">
        <v>78</v>
      </c>
      <c r="G2197" s="1" t="str">
        <f t="shared" si="204"/>
        <v>cl-cs_PoliticaPrimas</v>
      </c>
      <c r="H2197" t="str">
        <f t="shared" si="207"/>
        <v>cl-cs</v>
      </c>
      <c r="I2197" t="str">
        <f t="shared" si="208"/>
        <v>PoliticaPrimas</v>
      </c>
      <c r="J2197" t="str">
        <f t="shared" si="205"/>
        <v>concepto</v>
      </c>
      <c r="K2197" t="str">
        <f t="shared" si="206"/>
        <v/>
      </c>
      <c r="L2197" t="str">
        <f t="shared" si="209"/>
        <v>insert into dbax_defi_conc (pref_conc, codi_conc, tipo_conc, tipo_peri, tipo_valo, tipo_cuen) values ('cl-cs','PoliticaPrimas','concepto','duration','xbrli:stringItemType','')</v>
      </c>
    </row>
    <row r="2198" spans="1:12" x14ac:dyDescent="0.25">
      <c r="A2198" t="s">
        <v>2012</v>
      </c>
      <c r="B2198" t="s">
        <v>303</v>
      </c>
      <c r="C2198" t="s">
        <v>304</v>
      </c>
      <c r="D2198" t="s">
        <v>317</v>
      </c>
      <c r="E2198" t="s">
        <v>349</v>
      </c>
      <c r="F2198" t="s">
        <v>78</v>
      </c>
      <c r="G2198" s="1" t="str">
        <f t="shared" si="204"/>
        <v>cl-cs_PoliticaPropiedadesInversion</v>
      </c>
      <c r="H2198" t="str">
        <f t="shared" si="207"/>
        <v>cl-cs</v>
      </c>
      <c r="I2198" t="str">
        <f t="shared" si="208"/>
        <v>PoliticaPropiedadesInversion</v>
      </c>
      <c r="J2198" t="str">
        <f t="shared" si="205"/>
        <v>concepto</v>
      </c>
      <c r="K2198" t="str">
        <f t="shared" si="206"/>
        <v/>
      </c>
      <c r="L2198" t="str">
        <f t="shared" si="209"/>
        <v>insert into dbax_defi_conc (pref_conc, codi_conc, tipo_conc, tipo_peri, tipo_valo, tipo_cuen) values ('cl-cs','PoliticaPropiedadesInversion','concepto','duration','xbrli:stringItemType','')</v>
      </c>
    </row>
    <row r="2199" spans="1:12" x14ac:dyDescent="0.25">
      <c r="A2199" t="s">
        <v>2013</v>
      </c>
      <c r="B2199" t="s">
        <v>303</v>
      </c>
      <c r="C2199" t="s">
        <v>304</v>
      </c>
      <c r="D2199" t="s">
        <v>317</v>
      </c>
      <c r="E2199" t="s">
        <v>349</v>
      </c>
      <c r="F2199" t="s">
        <v>78</v>
      </c>
      <c r="G2199" s="1" t="str">
        <f t="shared" si="204"/>
        <v>cl-cs_PoliticaPropiedadesUsoPropio</v>
      </c>
      <c r="H2199" t="str">
        <f t="shared" si="207"/>
        <v>cl-cs</v>
      </c>
      <c r="I2199" t="str">
        <f t="shared" si="208"/>
        <v>PoliticaPropiedadesUsoPropio</v>
      </c>
      <c r="J2199" t="str">
        <f t="shared" si="205"/>
        <v>concepto</v>
      </c>
      <c r="K2199" t="str">
        <f t="shared" si="206"/>
        <v/>
      </c>
      <c r="L2199" t="str">
        <f t="shared" si="209"/>
        <v>insert into dbax_defi_conc (pref_conc, codi_conc, tipo_conc, tipo_peri, tipo_valo, tipo_cuen) values ('cl-cs','PoliticaPropiedadesUsoPropio','concepto','duration','xbrli:stringItemType','')</v>
      </c>
    </row>
    <row r="2200" spans="1:12" x14ac:dyDescent="0.25">
      <c r="A2200" t="s">
        <v>2014</v>
      </c>
      <c r="B2200" t="s">
        <v>303</v>
      </c>
      <c r="C2200" t="s">
        <v>304</v>
      </c>
      <c r="D2200" t="s">
        <v>317</v>
      </c>
      <c r="E2200" t="s">
        <v>349</v>
      </c>
      <c r="F2200" t="s">
        <v>78</v>
      </c>
      <c r="G2200" s="1" t="str">
        <f t="shared" si="204"/>
        <v>cl-cs_PoliticaProvisiones</v>
      </c>
      <c r="H2200" t="str">
        <f t="shared" si="207"/>
        <v>cl-cs</v>
      </c>
      <c r="I2200" t="str">
        <f t="shared" si="208"/>
        <v>PoliticaProvisiones</v>
      </c>
      <c r="J2200" t="str">
        <f t="shared" si="205"/>
        <v>concepto</v>
      </c>
      <c r="K2200" t="str">
        <f t="shared" si="206"/>
        <v/>
      </c>
      <c r="L2200" t="str">
        <f t="shared" si="209"/>
        <v>insert into dbax_defi_conc (pref_conc, codi_conc, tipo_conc, tipo_peri, tipo_valo, tipo_cuen) values ('cl-cs','PoliticaProvisiones','concepto','duration','xbrli:stringItemType','')</v>
      </c>
    </row>
    <row r="2201" spans="1:12" x14ac:dyDescent="0.25">
      <c r="A2201" t="s">
        <v>2015</v>
      </c>
      <c r="B2201" t="s">
        <v>303</v>
      </c>
      <c r="C2201" t="s">
        <v>304</v>
      </c>
      <c r="D2201" t="s">
        <v>317</v>
      </c>
      <c r="E2201" t="s">
        <v>349</v>
      </c>
      <c r="F2201" t="s">
        <v>78</v>
      </c>
      <c r="G2201" s="1" t="str">
        <f t="shared" si="204"/>
        <v>cl-cs_PoliticaReservaAdecuacionPasivos</v>
      </c>
      <c r="H2201" t="str">
        <f t="shared" si="207"/>
        <v>cl-cs</v>
      </c>
      <c r="I2201" t="str">
        <f t="shared" si="208"/>
        <v>PoliticaReservaAdecuacionPasivos</v>
      </c>
      <c r="J2201" t="str">
        <f t="shared" si="205"/>
        <v>concepto</v>
      </c>
      <c r="K2201" t="str">
        <f t="shared" si="206"/>
        <v/>
      </c>
      <c r="L2201" t="str">
        <f t="shared" si="209"/>
        <v>insert into dbax_defi_conc (pref_conc, codi_conc, tipo_conc, tipo_peri, tipo_valo, tipo_cuen) values ('cl-cs','PoliticaReservaAdecuacionPasivos','concepto','duration','xbrli:stringItemType','')</v>
      </c>
    </row>
    <row r="2202" spans="1:12" x14ac:dyDescent="0.25">
      <c r="A2202" t="s">
        <v>2016</v>
      </c>
      <c r="B2202" t="s">
        <v>303</v>
      </c>
      <c r="C2202" t="s">
        <v>304</v>
      </c>
      <c r="D2202" t="s">
        <v>317</v>
      </c>
      <c r="E2202" t="s">
        <v>349</v>
      </c>
      <c r="F2202" t="s">
        <v>78</v>
      </c>
      <c r="G2202" s="1" t="str">
        <f t="shared" si="204"/>
        <v>cl-cs_PoliticaReservaCatastroficaTerremoto</v>
      </c>
      <c r="H2202" t="str">
        <f t="shared" si="207"/>
        <v>cl-cs</v>
      </c>
      <c r="I2202" t="str">
        <f t="shared" si="208"/>
        <v>PoliticaReservaCatastroficaTerremoto</v>
      </c>
      <c r="J2202" t="str">
        <f t="shared" si="205"/>
        <v>concepto</v>
      </c>
      <c r="K2202" t="str">
        <f t="shared" si="206"/>
        <v/>
      </c>
      <c r="L2202" t="str">
        <f t="shared" si="209"/>
        <v>insert into dbax_defi_conc (pref_conc, codi_conc, tipo_conc, tipo_peri, tipo_valo, tipo_cuen) values ('cl-cs','PoliticaReservaCatastroficaTerremoto','concepto','duration','xbrli:stringItemType','')</v>
      </c>
    </row>
    <row r="2203" spans="1:12" x14ac:dyDescent="0.25">
      <c r="A2203" t="s">
        <v>2017</v>
      </c>
      <c r="B2203" t="s">
        <v>303</v>
      </c>
      <c r="C2203" t="s">
        <v>304</v>
      </c>
      <c r="D2203" t="s">
        <v>317</v>
      </c>
      <c r="E2203" t="s">
        <v>349</v>
      </c>
      <c r="F2203" t="s">
        <v>78</v>
      </c>
      <c r="G2203" s="1" t="str">
        <f t="shared" si="204"/>
        <v>cl-cs_PoliticaReservaInsuficienciaPrima</v>
      </c>
      <c r="H2203" t="str">
        <f t="shared" si="207"/>
        <v>cl-cs</v>
      </c>
      <c r="I2203" t="str">
        <f t="shared" si="208"/>
        <v>PoliticaReservaInsuficienciaPrima</v>
      </c>
      <c r="J2203" t="str">
        <f t="shared" si="205"/>
        <v>concepto</v>
      </c>
      <c r="K2203" t="str">
        <f t="shared" si="206"/>
        <v/>
      </c>
      <c r="L2203" t="str">
        <f t="shared" si="209"/>
        <v>insert into dbax_defi_conc (pref_conc, codi_conc, tipo_conc, tipo_peri, tipo_valo, tipo_cuen) values ('cl-cs','PoliticaReservaInsuficienciaPrima','concepto','duration','xbrli:stringItemType','')</v>
      </c>
    </row>
    <row r="2204" spans="1:12" x14ac:dyDescent="0.25">
      <c r="A2204" t="s">
        <v>2018</v>
      </c>
      <c r="B2204" t="s">
        <v>303</v>
      </c>
      <c r="C2204" t="s">
        <v>304</v>
      </c>
      <c r="D2204" t="s">
        <v>317</v>
      </c>
      <c r="E2204" t="s">
        <v>349</v>
      </c>
      <c r="F2204" t="s">
        <v>78</v>
      </c>
      <c r="G2204" s="1" t="str">
        <f t="shared" si="204"/>
        <v>cl-cs_PoliticaReservaMatematica</v>
      </c>
      <c r="H2204" t="str">
        <f t="shared" si="207"/>
        <v>cl-cs</v>
      </c>
      <c r="I2204" t="str">
        <f t="shared" si="208"/>
        <v>PoliticaReservaMatematica</v>
      </c>
      <c r="J2204" t="str">
        <f t="shared" si="205"/>
        <v>concepto</v>
      </c>
      <c r="K2204" t="str">
        <f t="shared" si="206"/>
        <v/>
      </c>
      <c r="L2204" t="str">
        <f t="shared" si="209"/>
        <v>insert into dbax_defi_conc (pref_conc, codi_conc, tipo_conc, tipo_peri, tipo_valo, tipo_cuen) values ('cl-cs','PoliticaReservaMatematica','concepto','duration','xbrli:stringItemType','')</v>
      </c>
    </row>
    <row r="2205" spans="1:12" x14ac:dyDescent="0.25">
      <c r="A2205" t="s">
        <v>2019</v>
      </c>
      <c r="B2205" t="s">
        <v>303</v>
      </c>
      <c r="C2205" t="s">
        <v>304</v>
      </c>
      <c r="D2205" t="s">
        <v>317</v>
      </c>
      <c r="E2205" t="s">
        <v>349</v>
      </c>
      <c r="F2205" t="s">
        <v>78</v>
      </c>
      <c r="G2205" s="1" t="str">
        <f t="shared" si="204"/>
        <v>cl-cs_PoliticaReservaRentasPrivadas</v>
      </c>
      <c r="H2205" t="str">
        <f t="shared" si="207"/>
        <v>cl-cs</v>
      </c>
      <c r="I2205" t="str">
        <f t="shared" si="208"/>
        <v>PoliticaReservaRentasPrivadas</v>
      </c>
      <c r="J2205" t="str">
        <f t="shared" si="205"/>
        <v>concepto</v>
      </c>
      <c r="K2205" t="str">
        <f t="shared" si="206"/>
        <v/>
      </c>
      <c r="L2205" t="str">
        <f t="shared" si="209"/>
        <v>insert into dbax_defi_conc (pref_conc, codi_conc, tipo_conc, tipo_peri, tipo_valo, tipo_cuen) values ('cl-cs','PoliticaReservaRentasPrivadas','concepto','duration','xbrli:stringItemType','')</v>
      </c>
    </row>
    <row r="2206" spans="1:12" x14ac:dyDescent="0.25">
      <c r="A2206" t="s">
        <v>2020</v>
      </c>
      <c r="B2206" t="s">
        <v>303</v>
      </c>
      <c r="C2206" t="s">
        <v>304</v>
      </c>
      <c r="D2206" t="s">
        <v>317</v>
      </c>
      <c r="E2206" t="s">
        <v>349</v>
      </c>
      <c r="F2206" t="s">
        <v>78</v>
      </c>
      <c r="G2206" s="1" t="str">
        <f t="shared" si="204"/>
        <v>cl-cs_PoliticaReservaRentasVitalicias</v>
      </c>
      <c r="H2206" t="str">
        <f t="shared" si="207"/>
        <v>cl-cs</v>
      </c>
      <c r="I2206" t="str">
        <f t="shared" si="208"/>
        <v>PoliticaReservaRentasVitalicias</v>
      </c>
      <c r="J2206" t="str">
        <f t="shared" si="205"/>
        <v>concepto</v>
      </c>
      <c r="K2206" t="str">
        <f t="shared" si="206"/>
        <v/>
      </c>
      <c r="L2206" t="str">
        <f t="shared" si="209"/>
        <v>insert into dbax_defi_conc (pref_conc, codi_conc, tipo_conc, tipo_peri, tipo_valo, tipo_cuen) values ('cl-cs','PoliticaReservaRentasVitalicias','concepto','duration','xbrli:stringItemType','')</v>
      </c>
    </row>
    <row r="2207" spans="1:12" x14ac:dyDescent="0.25">
      <c r="A2207" t="s">
        <v>2021</v>
      </c>
      <c r="B2207" t="s">
        <v>303</v>
      </c>
      <c r="C2207" t="s">
        <v>304</v>
      </c>
      <c r="D2207" t="s">
        <v>317</v>
      </c>
      <c r="E2207" t="s">
        <v>349</v>
      </c>
      <c r="F2207" t="s">
        <v>78</v>
      </c>
      <c r="G2207" s="1" t="str">
        <f t="shared" si="204"/>
        <v>cl-cs_PoliticaReservaRiesgosCurso</v>
      </c>
      <c r="H2207" t="str">
        <f t="shared" si="207"/>
        <v>cl-cs</v>
      </c>
      <c r="I2207" t="str">
        <f t="shared" si="208"/>
        <v>PoliticaReservaRiesgosCurso</v>
      </c>
      <c r="J2207" t="str">
        <f t="shared" si="205"/>
        <v>concepto</v>
      </c>
      <c r="K2207" t="str">
        <f t="shared" si="206"/>
        <v/>
      </c>
      <c r="L2207" t="str">
        <f t="shared" si="209"/>
        <v>insert into dbax_defi_conc (pref_conc, codi_conc, tipo_conc, tipo_peri, tipo_valo, tipo_cuen) values ('cl-cs','PoliticaReservaRiesgosCurso','concepto','duration','xbrli:stringItemType','')</v>
      </c>
    </row>
    <row r="2208" spans="1:12" x14ac:dyDescent="0.25">
      <c r="A2208" t="s">
        <v>2022</v>
      </c>
      <c r="B2208" t="s">
        <v>303</v>
      </c>
      <c r="C2208" t="s">
        <v>304</v>
      </c>
      <c r="D2208" t="s">
        <v>317</v>
      </c>
      <c r="E2208" t="s">
        <v>349</v>
      </c>
      <c r="F2208" t="s">
        <v>78</v>
      </c>
      <c r="G2208" s="1" t="str">
        <f t="shared" si="204"/>
        <v>cl-cs_PoliticaReservaSeguroInvalidezYSobrevivencia</v>
      </c>
      <c r="H2208" t="str">
        <f t="shared" si="207"/>
        <v>cl-cs</v>
      </c>
      <c r="I2208" t="str">
        <f t="shared" si="208"/>
        <v>PoliticaReservaSeguroInvalidezYSobrevivencia</v>
      </c>
      <c r="J2208" t="str">
        <f t="shared" si="205"/>
        <v>concepto</v>
      </c>
      <c r="K2208" t="str">
        <f t="shared" si="206"/>
        <v/>
      </c>
      <c r="L2208" t="str">
        <f t="shared" si="209"/>
        <v>insert into dbax_defi_conc (pref_conc, codi_conc, tipo_conc, tipo_peri, tipo_valo, tipo_cuen) values ('cl-cs','PoliticaReservaSeguroInvalidezYSobrevivencia','concepto','duration','xbrli:stringItemType','')</v>
      </c>
    </row>
    <row r="2209" spans="1:12" x14ac:dyDescent="0.25">
      <c r="A2209" t="s">
        <v>2023</v>
      </c>
      <c r="B2209" t="s">
        <v>303</v>
      </c>
      <c r="C2209" t="s">
        <v>304</v>
      </c>
      <c r="D2209" t="s">
        <v>317</v>
      </c>
      <c r="E2209" t="s">
        <v>349</v>
      </c>
      <c r="F2209" t="s">
        <v>78</v>
      </c>
      <c r="G2209" s="1" t="str">
        <f t="shared" si="204"/>
        <v>cl-cs_PoliticaReservaSiniestros</v>
      </c>
      <c r="H2209" t="str">
        <f t="shared" si="207"/>
        <v>cl-cs</v>
      </c>
      <c r="I2209" t="str">
        <f t="shared" si="208"/>
        <v>PoliticaReservaSiniestros</v>
      </c>
      <c r="J2209" t="str">
        <f t="shared" si="205"/>
        <v>concepto</v>
      </c>
      <c r="K2209" t="str">
        <f t="shared" si="206"/>
        <v/>
      </c>
      <c r="L2209" t="str">
        <f t="shared" si="209"/>
        <v>insert into dbax_defi_conc (pref_conc, codi_conc, tipo_conc, tipo_peri, tipo_valo, tipo_cuen) values ('cl-cs','PoliticaReservaSiniestros','concepto','duration','xbrli:stringItemType','')</v>
      </c>
    </row>
    <row r="2210" spans="1:12" x14ac:dyDescent="0.25">
      <c r="A2210" t="s">
        <v>2024</v>
      </c>
      <c r="B2210" t="s">
        <v>303</v>
      </c>
      <c r="C2210" t="s">
        <v>304</v>
      </c>
      <c r="D2210" t="s">
        <v>317</v>
      </c>
      <c r="E2210" t="s">
        <v>349</v>
      </c>
      <c r="F2210" t="s">
        <v>78</v>
      </c>
      <c r="G2210" s="1" t="str">
        <f t="shared" si="204"/>
        <v>cl-cs_PoliticaReservasTecnicas</v>
      </c>
      <c r="H2210" t="str">
        <f t="shared" si="207"/>
        <v>cl-cs</v>
      </c>
      <c r="I2210" t="str">
        <f t="shared" si="208"/>
        <v>PoliticaReservasTecnicas</v>
      </c>
      <c r="J2210" t="str">
        <f t="shared" si="205"/>
        <v>concepto</v>
      </c>
      <c r="K2210" t="str">
        <f t="shared" si="206"/>
        <v/>
      </c>
      <c r="L2210" t="str">
        <f t="shared" si="209"/>
        <v>insert into dbax_defi_conc (pref_conc, codi_conc, tipo_conc, tipo_peri, tipo_valo, tipo_cuen) values ('cl-cs','PoliticaReservasTecnicas','concepto','duration','xbrli:stringItemType','')</v>
      </c>
    </row>
    <row r="2211" spans="1:12" x14ac:dyDescent="0.25">
      <c r="A2211" t="s">
        <v>2025</v>
      </c>
      <c r="B2211" t="s">
        <v>303</v>
      </c>
      <c r="C2211" t="s">
        <v>304</v>
      </c>
      <c r="D2211" t="s">
        <v>317</v>
      </c>
      <c r="E2211" t="s">
        <v>349</v>
      </c>
      <c r="F2211" t="s">
        <v>78</v>
      </c>
      <c r="G2211" s="1" t="str">
        <f t="shared" si="204"/>
        <v>cl-cs_PoliticaTransaccionesSaldosMonedaExtranjera</v>
      </c>
      <c r="H2211" t="str">
        <f t="shared" si="207"/>
        <v>cl-cs</v>
      </c>
      <c r="I2211" t="str">
        <f t="shared" si="208"/>
        <v>PoliticaTransaccionesSaldosMonedaExtranjera</v>
      </c>
      <c r="J2211" t="str">
        <f t="shared" si="205"/>
        <v>concepto</v>
      </c>
      <c r="K2211" t="str">
        <f t="shared" si="206"/>
        <v/>
      </c>
      <c r="L2211" t="str">
        <f t="shared" si="209"/>
        <v>insert into dbax_defi_conc (pref_conc, codi_conc, tipo_conc, tipo_peri, tipo_valo, tipo_cuen) values ('cl-cs','PoliticaTransaccionesSaldosMonedaExtranjera','concepto','duration','xbrli:stringItemType','')</v>
      </c>
    </row>
    <row r="2212" spans="1:12" x14ac:dyDescent="0.25">
      <c r="A2212" t="s">
        <v>1190</v>
      </c>
      <c r="B2212" t="s">
        <v>303</v>
      </c>
      <c r="C2212" t="s">
        <v>304</v>
      </c>
      <c r="D2212" t="s">
        <v>317</v>
      </c>
      <c r="E2212" t="s">
        <v>306</v>
      </c>
      <c r="F2212" t="s">
        <v>78</v>
      </c>
      <c r="G2212" s="1" t="str">
        <f t="shared" si="204"/>
        <v>cl-cs_AntecedentesReaseguradorExtranjeroPartidas</v>
      </c>
      <c r="H2212" t="str">
        <f t="shared" si="207"/>
        <v>cl-cs</v>
      </c>
      <c r="I2212" t="str">
        <f t="shared" si="208"/>
        <v>AntecedentesReaseguradorExtranjeroPartidas</v>
      </c>
      <c r="J2212" t="str">
        <f t="shared" si="205"/>
        <v>concepto</v>
      </c>
      <c r="K2212" t="str">
        <f t="shared" si="206"/>
        <v>abstract</v>
      </c>
      <c r="L2212" t="str">
        <f t="shared" si="209"/>
        <v>insert into dbax_defi_conc (pref_conc, codi_conc, tipo_conc, tipo_peri, tipo_valo, tipo_cuen) values ('cl-cs','AntecedentesReaseguradorExtranjeroPartidas','concepto','duration','xbrli:stringItemType','abstract')</v>
      </c>
    </row>
    <row r="2213" spans="1:12" x14ac:dyDescent="0.25">
      <c r="A2213" t="s">
        <v>1191</v>
      </c>
      <c r="B2213" t="s">
        <v>303</v>
      </c>
      <c r="C2213" t="s">
        <v>304</v>
      </c>
      <c r="D2213" t="s">
        <v>317</v>
      </c>
      <c r="E2213" t="s">
        <v>306</v>
      </c>
      <c r="F2213" t="s">
        <v>78</v>
      </c>
      <c r="G2213" s="1" t="str">
        <f t="shared" si="204"/>
        <v>cl-cs_AntecedentesReaseguradorNacionalPartidas</v>
      </c>
      <c r="H2213" t="str">
        <f t="shared" si="207"/>
        <v>cl-cs</v>
      </c>
      <c r="I2213" t="str">
        <f t="shared" si="208"/>
        <v>AntecedentesReaseguradorNacionalPartidas</v>
      </c>
      <c r="J2213" t="str">
        <f t="shared" si="205"/>
        <v>concepto</v>
      </c>
      <c r="K2213" t="str">
        <f t="shared" si="206"/>
        <v>abstract</v>
      </c>
      <c r="L2213" t="str">
        <f t="shared" si="209"/>
        <v>insert into dbax_defi_conc (pref_conc, codi_conc, tipo_conc, tipo_peri, tipo_valo, tipo_cuen) values ('cl-cs','AntecedentesReaseguradorNacionalPartidas','concepto','duration','xbrli:stringItemType','abstract')</v>
      </c>
    </row>
    <row r="2214" spans="1:12" x14ac:dyDescent="0.25">
      <c r="A2214" t="s">
        <v>2026</v>
      </c>
      <c r="B2214" t="s">
        <v>303</v>
      </c>
      <c r="C2214" t="s">
        <v>304</v>
      </c>
      <c r="D2214" t="s">
        <v>317</v>
      </c>
      <c r="E2214" t="s">
        <v>306</v>
      </c>
      <c r="F2214" t="s">
        <v>78</v>
      </c>
      <c r="G2214" s="1" t="str">
        <f t="shared" si="204"/>
        <v>cl-cs_ClasificacionDeRiesgoSinopsis</v>
      </c>
      <c r="H2214" t="str">
        <f t="shared" si="207"/>
        <v>cl-cs</v>
      </c>
      <c r="I2214" t="str">
        <f t="shared" si="208"/>
        <v>ClasificacionDeRiesgoSinopsis</v>
      </c>
      <c r="J2214" t="str">
        <f t="shared" si="205"/>
        <v>concepto</v>
      </c>
      <c r="K2214" t="str">
        <f t="shared" si="206"/>
        <v>abstract</v>
      </c>
      <c r="L2214" t="str">
        <f t="shared" si="209"/>
        <v>insert into dbax_defi_conc (pref_conc, codi_conc, tipo_conc, tipo_peri, tipo_valo, tipo_cuen) values ('cl-cs','ClasificacionDeRiesgoSinopsis','concepto','duration','xbrli:stringItemType','abstract')</v>
      </c>
    </row>
    <row r="2215" spans="1:12" x14ac:dyDescent="0.25">
      <c r="A2215" t="s">
        <v>1195</v>
      </c>
      <c r="B2215" t="s">
        <v>303</v>
      </c>
      <c r="C2215" t="s">
        <v>304</v>
      </c>
      <c r="D2215" t="s">
        <v>317</v>
      </c>
      <c r="E2215" t="s">
        <v>349</v>
      </c>
      <c r="F2215" t="s">
        <v>78</v>
      </c>
      <c r="G2215" s="1" t="str">
        <f t="shared" si="204"/>
        <v>cl-cs_ClasificacionRiesgoDosReaseguradorExtranjero</v>
      </c>
      <c r="H2215" t="str">
        <f t="shared" si="207"/>
        <v>cl-cs</v>
      </c>
      <c r="I2215" t="str">
        <f t="shared" si="208"/>
        <v>ClasificacionRiesgoDosReaseguradorExtranjero</v>
      </c>
      <c r="J2215" t="str">
        <f t="shared" si="205"/>
        <v>concepto</v>
      </c>
      <c r="K2215" t="str">
        <f t="shared" si="206"/>
        <v/>
      </c>
      <c r="L2215" t="str">
        <f t="shared" si="209"/>
        <v>insert into dbax_defi_conc (pref_conc, codi_conc, tipo_conc, tipo_peri, tipo_valo, tipo_cuen) values ('cl-cs','ClasificacionRiesgoDosReaseguradorExtranjero','concepto','duration','xbrli:stringItemType','')</v>
      </c>
    </row>
    <row r="2216" spans="1:12" x14ac:dyDescent="0.25">
      <c r="A2216" t="s">
        <v>1196</v>
      </c>
      <c r="B2216" t="s">
        <v>303</v>
      </c>
      <c r="C2216" t="s">
        <v>304</v>
      </c>
      <c r="D2216" t="s">
        <v>317</v>
      </c>
      <c r="E2216" t="s">
        <v>349</v>
      </c>
      <c r="F2216" t="s">
        <v>78</v>
      </c>
      <c r="G2216" s="1" t="str">
        <f t="shared" si="204"/>
        <v>cl-cs_ClasificacionRiesgoDosReaseguradorNacional</v>
      </c>
      <c r="H2216" t="str">
        <f t="shared" si="207"/>
        <v>cl-cs</v>
      </c>
      <c r="I2216" t="str">
        <f t="shared" si="208"/>
        <v>ClasificacionRiesgoDosReaseguradorNacional</v>
      </c>
      <c r="J2216" t="str">
        <f t="shared" si="205"/>
        <v>concepto</v>
      </c>
      <c r="K2216" t="str">
        <f t="shared" si="206"/>
        <v/>
      </c>
      <c r="L2216" t="str">
        <f t="shared" si="209"/>
        <v>insert into dbax_defi_conc (pref_conc, codi_conc, tipo_conc, tipo_peri, tipo_valo, tipo_cuen) values ('cl-cs','ClasificacionRiesgoDosReaseguradorNacional','concepto','duration','xbrli:stringItemType','')</v>
      </c>
    </row>
    <row r="2217" spans="1:12" x14ac:dyDescent="0.25">
      <c r="A2217" t="s">
        <v>1199</v>
      </c>
      <c r="B2217" t="s">
        <v>303</v>
      </c>
      <c r="C2217" t="s">
        <v>304</v>
      </c>
      <c r="D2217" t="s">
        <v>317</v>
      </c>
      <c r="E2217" t="s">
        <v>349</v>
      </c>
      <c r="F2217" t="s">
        <v>78</v>
      </c>
      <c r="G2217" s="1" t="str">
        <f t="shared" si="204"/>
        <v>cl-cs_ClasificacionRiesgoUnoReaseguradorExtranjero</v>
      </c>
      <c r="H2217" t="str">
        <f t="shared" si="207"/>
        <v>cl-cs</v>
      </c>
      <c r="I2217" t="str">
        <f t="shared" si="208"/>
        <v>ClasificacionRiesgoUnoReaseguradorExtranjero</v>
      </c>
      <c r="J2217" t="str">
        <f t="shared" si="205"/>
        <v>concepto</v>
      </c>
      <c r="K2217" t="str">
        <f t="shared" si="206"/>
        <v/>
      </c>
      <c r="L2217" t="str">
        <f t="shared" si="209"/>
        <v>insert into dbax_defi_conc (pref_conc, codi_conc, tipo_conc, tipo_peri, tipo_valo, tipo_cuen) values ('cl-cs','ClasificacionRiesgoUnoReaseguradorExtranjero','concepto','duration','xbrli:stringItemType','')</v>
      </c>
    </row>
    <row r="2218" spans="1:12" x14ac:dyDescent="0.25">
      <c r="A2218" t="s">
        <v>1200</v>
      </c>
      <c r="B2218" t="s">
        <v>303</v>
      </c>
      <c r="C2218" t="s">
        <v>304</v>
      </c>
      <c r="D2218" t="s">
        <v>317</v>
      </c>
      <c r="E2218" t="s">
        <v>349</v>
      </c>
      <c r="F2218" t="s">
        <v>78</v>
      </c>
      <c r="G2218" s="1" t="str">
        <f t="shared" si="204"/>
        <v>cl-cs_ClasificacionRiesgoUnoReaseguradorNacional</v>
      </c>
      <c r="H2218" t="str">
        <f t="shared" si="207"/>
        <v>cl-cs</v>
      </c>
      <c r="I2218" t="str">
        <f t="shared" si="208"/>
        <v>ClasificacionRiesgoUnoReaseguradorNacional</v>
      </c>
      <c r="J2218" t="str">
        <f t="shared" si="205"/>
        <v>concepto</v>
      </c>
      <c r="K2218" t="str">
        <f t="shared" si="206"/>
        <v/>
      </c>
      <c r="L2218" t="str">
        <f t="shared" si="209"/>
        <v>insert into dbax_defi_conc (pref_conc, codi_conc, tipo_conc, tipo_peri, tipo_valo, tipo_cuen) values ('cl-cs','ClasificacionRiesgoUnoReaseguradorNacional','concepto','duration','xbrli:stringItemType','')</v>
      </c>
    </row>
    <row r="2219" spans="1:12" x14ac:dyDescent="0.25">
      <c r="A2219" t="s">
        <v>1201</v>
      </c>
      <c r="B2219" t="s">
        <v>303</v>
      </c>
      <c r="C2219" t="s">
        <v>304</v>
      </c>
      <c r="D2219" t="s">
        <v>317</v>
      </c>
      <c r="E2219" t="s">
        <v>349</v>
      </c>
      <c r="F2219" t="s">
        <v>78</v>
      </c>
      <c r="G2219" s="1" t="str">
        <f t="shared" si="204"/>
        <v>cl-cs_CodigoClasificadorRiesgoDosReaseguradorExtranjero</v>
      </c>
      <c r="H2219" t="str">
        <f t="shared" si="207"/>
        <v>cl-cs</v>
      </c>
      <c r="I2219" t="str">
        <f t="shared" si="208"/>
        <v>CodigoClasificadorRiesgoDosReaseguradorExtranjero</v>
      </c>
      <c r="J2219" t="str">
        <f t="shared" si="205"/>
        <v>concepto</v>
      </c>
      <c r="K2219" t="str">
        <f t="shared" si="206"/>
        <v/>
      </c>
      <c r="L2219" t="str">
        <f t="shared" si="209"/>
        <v>insert into dbax_defi_conc (pref_conc, codi_conc, tipo_conc, tipo_peri, tipo_valo, tipo_cuen) values ('cl-cs','CodigoClasificadorRiesgoDosReaseguradorExtranjero','concepto','duration','xbrli:stringItemType','')</v>
      </c>
    </row>
    <row r="2220" spans="1:12" x14ac:dyDescent="0.25">
      <c r="A2220" t="s">
        <v>1202</v>
      </c>
      <c r="B2220" t="s">
        <v>303</v>
      </c>
      <c r="C2220" t="s">
        <v>304</v>
      </c>
      <c r="D2220" t="s">
        <v>317</v>
      </c>
      <c r="E2220" t="s">
        <v>349</v>
      </c>
      <c r="F2220" t="s">
        <v>78</v>
      </c>
      <c r="G2220" s="1" t="str">
        <f t="shared" si="204"/>
        <v>cl-cs_CodigoClasificadorRiesgoDosReaseguradorNacional</v>
      </c>
      <c r="H2220" t="str">
        <f t="shared" si="207"/>
        <v>cl-cs</v>
      </c>
      <c r="I2220" t="str">
        <f t="shared" si="208"/>
        <v>CodigoClasificadorRiesgoDosReaseguradorNacional</v>
      </c>
      <c r="J2220" t="str">
        <f t="shared" si="205"/>
        <v>concepto</v>
      </c>
      <c r="K2220" t="str">
        <f t="shared" si="206"/>
        <v/>
      </c>
      <c r="L2220" t="str">
        <f t="shared" si="209"/>
        <v>insert into dbax_defi_conc (pref_conc, codi_conc, tipo_conc, tipo_peri, tipo_valo, tipo_cuen) values ('cl-cs','CodigoClasificadorRiesgoDosReaseguradorNacional','concepto','duration','xbrli:stringItemType','')</v>
      </c>
    </row>
    <row r="2221" spans="1:12" x14ac:dyDescent="0.25">
      <c r="A2221" t="s">
        <v>1203</v>
      </c>
      <c r="B2221" t="s">
        <v>303</v>
      </c>
      <c r="C2221" t="s">
        <v>304</v>
      </c>
      <c r="D2221" t="s">
        <v>317</v>
      </c>
      <c r="E2221" t="s">
        <v>349</v>
      </c>
      <c r="F2221" t="s">
        <v>78</v>
      </c>
      <c r="G2221" s="1" t="str">
        <f t="shared" si="204"/>
        <v>cl-cs_CodigoClasificadorRiesgoUnoReaseguradorExtranjero</v>
      </c>
      <c r="H2221" t="str">
        <f t="shared" si="207"/>
        <v>cl-cs</v>
      </c>
      <c r="I2221" t="str">
        <f t="shared" si="208"/>
        <v>CodigoClasificadorRiesgoUnoReaseguradorExtranjero</v>
      </c>
      <c r="J2221" t="str">
        <f t="shared" si="205"/>
        <v>concepto</v>
      </c>
      <c r="K2221" t="str">
        <f t="shared" si="206"/>
        <v/>
      </c>
      <c r="L2221" t="str">
        <f t="shared" si="209"/>
        <v>insert into dbax_defi_conc (pref_conc, codi_conc, tipo_conc, tipo_peri, tipo_valo, tipo_cuen) values ('cl-cs','CodigoClasificadorRiesgoUnoReaseguradorExtranjero','concepto','duration','xbrli:stringItemType','')</v>
      </c>
    </row>
    <row r="2222" spans="1:12" x14ac:dyDescent="0.25">
      <c r="A2222" t="s">
        <v>1204</v>
      </c>
      <c r="B2222" t="s">
        <v>303</v>
      </c>
      <c r="C2222" t="s">
        <v>304</v>
      </c>
      <c r="D2222" t="s">
        <v>317</v>
      </c>
      <c r="E2222" t="s">
        <v>349</v>
      </c>
      <c r="F2222" t="s">
        <v>78</v>
      </c>
      <c r="G2222" s="1" t="str">
        <f t="shared" si="204"/>
        <v>cl-cs_CodigoClasificadorRiesgoUnoReaseguradorNacional</v>
      </c>
      <c r="H2222" t="str">
        <f t="shared" si="207"/>
        <v>cl-cs</v>
      </c>
      <c r="I2222" t="str">
        <f t="shared" si="208"/>
        <v>CodigoClasificadorRiesgoUnoReaseguradorNacional</v>
      </c>
      <c r="J2222" t="str">
        <f t="shared" si="205"/>
        <v>concepto</v>
      </c>
      <c r="K2222" t="str">
        <f t="shared" si="206"/>
        <v/>
      </c>
      <c r="L2222" t="str">
        <f t="shared" si="209"/>
        <v>insert into dbax_defi_conc (pref_conc, codi_conc, tipo_conc, tipo_peri, tipo_valo, tipo_cuen) values ('cl-cs','CodigoClasificadorRiesgoUnoReaseguradorNacional','concepto','duration','xbrli:stringItemType','')</v>
      </c>
    </row>
    <row r="2223" spans="1:12" x14ac:dyDescent="0.25">
      <c r="A2223" t="s">
        <v>1207</v>
      </c>
      <c r="B2223" t="s">
        <v>303</v>
      </c>
      <c r="C2223" t="s">
        <v>304</v>
      </c>
      <c r="D2223" t="s">
        <v>317</v>
      </c>
      <c r="E2223" t="s">
        <v>349</v>
      </c>
      <c r="F2223" t="s">
        <v>78</v>
      </c>
      <c r="G2223" s="1" t="str">
        <f t="shared" si="204"/>
        <v>cl-cs_CodigoIdentificacionReasegurador</v>
      </c>
      <c r="H2223" t="str">
        <f t="shared" si="207"/>
        <v>cl-cs</v>
      </c>
      <c r="I2223" t="str">
        <f t="shared" si="208"/>
        <v>CodigoIdentificacionReasegurador</v>
      </c>
      <c r="J2223" t="str">
        <f t="shared" si="205"/>
        <v>concepto</v>
      </c>
      <c r="K2223" t="str">
        <f t="shared" si="206"/>
        <v/>
      </c>
      <c r="L2223" t="str">
        <f t="shared" si="209"/>
        <v>insert into dbax_defi_conc (pref_conc, codi_conc, tipo_conc, tipo_peri, tipo_valo, tipo_cuen) values ('cl-cs','CodigoIdentificacionReasegurador','concepto','duration','xbrli:stringItemType','')</v>
      </c>
    </row>
    <row r="2224" spans="1:12" x14ac:dyDescent="0.25">
      <c r="A2224" t="s">
        <v>2027</v>
      </c>
      <c r="B2224" t="s">
        <v>303</v>
      </c>
      <c r="C2224" t="s">
        <v>304</v>
      </c>
      <c r="D2224" t="s">
        <v>310</v>
      </c>
      <c r="E2224" t="s">
        <v>311</v>
      </c>
      <c r="F2224" t="s">
        <v>78</v>
      </c>
      <c r="G2224" s="1" t="str">
        <f t="shared" si="204"/>
        <v>cl-cs_CostoReaseguroNacionalNoProporcional</v>
      </c>
      <c r="H2224" t="str">
        <f t="shared" si="207"/>
        <v>cl-cs</v>
      </c>
      <c r="I2224" t="str">
        <f t="shared" si="208"/>
        <v>CostoReaseguroNacionalNoProporcional</v>
      </c>
      <c r="J2224" t="str">
        <f t="shared" si="205"/>
        <v>concepto</v>
      </c>
      <c r="K2224" t="str">
        <f t="shared" si="206"/>
        <v>debit</v>
      </c>
      <c r="L2224" t="str">
        <f t="shared" si="209"/>
        <v>insert into dbax_defi_conc (pref_conc, codi_conc, tipo_conc, tipo_peri, tipo_valo, tipo_cuen) values ('cl-cs','CostoReaseguroNacionalNoProporcional','concepto','duration','xbrli:monetaryItemType','debit')</v>
      </c>
    </row>
    <row r="2225" spans="1:12" x14ac:dyDescent="0.25">
      <c r="A2225" t="s">
        <v>2028</v>
      </c>
      <c r="B2225" t="s">
        <v>303</v>
      </c>
      <c r="C2225" t="s">
        <v>304</v>
      </c>
      <c r="D2225" t="s">
        <v>310</v>
      </c>
      <c r="E2225" t="s">
        <v>311</v>
      </c>
      <c r="F2225" t="s">
        <v>78</v>
      </c>
      <c r="G2225" s="1" t="str">
        <f t="shared" si="204"/>
        <v>cl-cs_CostoReaseguroNoProporcionalReaseguradoresExtranjeros</v>
      </c>
      <c r="H2225" t="str">
        <f t="shared" si="207"/>
        <v>cl-cs</v>
      </c>
      <c r="I2225" t="str">
        <f t="shared" si="208"/>
        <v>CostoReaseguroNoProporcionalReaseguradoresExtranjeros</v>
      </c>
      <c r="J2225" t="str">
        <f t="shared" si="205"/>
        <v>concepto</v>
      </c>
      <c r="K2225" t="str">
        <f t="shared" si="206"/>
        <v>debit</v>
      </c>
      <c r="L2225" t="str">
        <f t="shared" si="209"/>
        <v>insert into dbax_defi_conc (pref_conc, codi_conc, tipo_conc, tipo_peri, tipo_valo, tipo_cuen) values ('cl-cs','CostoReaseguroNoProporcionalReaseguradoresExtranjeros','concepto','duration','xbrli:monetaryItemType','debit')</v>
      </c>
    </row>
    <row r="2226" spans="1:12" x14ac:dyDescent="0.25">
      <c r="A2226" t="s">
        <v>1223</v>
      </c>
      <c r="B2226" t="s">
        <v>303</v>
      </c>
      <c r="C2226" t="s">
        <v>304</v>
      </c>
      <c r="D2226" t="s">
        <v>577</v>
      </c>
      <c r="E2226" t="s">
        <v>349</v>
      </c>
      <c r="F2226" t="s">
        <v>78</v>
      </c>
      <c r="G2226" s="1" t="str">
        <f t="shared" si="204"/>
        <v>cl-cs_FechaClasificacionDosReaseguradorExtranjero</v>
      </c>
      <c r="H2226" t="str">
        <f t="shared" si="207"/>
        <v>cl-cs</v>
      </c>
      <c r="I2226" t="str">
        <f t="shared" si="208"/>
        <v>FechaClasificacionDosReaseguradorExtranjero</v>
      </c>
      <c r="J2226" t="str">
        <f t="shared" si="205"/>
        <v>concepto</v>
      </c>
      <c r="K2226" t="str">
        <f t="shared" si="206"/>
        <v/>
      </c>
      <c r="L2226" t="str">
        <f t="shared" si="209"/>
        <v>insert into dbax_defi_conc (pref_conc, codi_conc, tipo_conc, tipo_peri, tipo_valo, tipo_cuen) values ('cl-cs','FechaClasificacionDosReaseguradorExtranjero','concepto','duration','xbrli:dateItemType','')</v>
      </c>
    </row>
    <row r="2227" spans="1:12" x14ac:dyDescent="0.25">
      <c r="A2227" t="s">
        <v>1224</v>
      </c>
      <c r="B2227" t="s">
        <v>303</v>
      </c>
      <c r="C2227" t="s">
        <v>304</v>
      </c>
      <c r="D2227" t="s">
        <v>577</v>
      </c>
      <c r="E2227" t="s">
        <v>349</v>
      </c>
      <c r="F2227" t="s">
        <v>78</v>
      </c>
      <c r="G2227" s="1" t="str">
        <f t="shared" si="204"/>
        <v>cl-cs_FechaClasificacionDosReaseguradorNacional</v>
      </c>
      <c r="H2227" t="str">
        <f t="shared" si="207"/>
        <v>cl-cs</v>
      </c>
      <c r="I2227" t="str">
        <f t="shared" si="208"/>
        <v>FechaClasificacionDosReaseguradorNacional</v>
      </c>
      <c r="J2227" t="str">
        <f t="shared" si="205"/>
        <v>concepto</v>
      </c>
      <c r="K2227" t="str">
        <f t="shared" si="206"/>
        <v/>
      </c>
      <c r="L2227" t="str">
        <f t="shared" si="209"/>
        <v>insert into dbax_defi_conc (pref_conc, codi_conc, tipo_conc, tipo_peri, tipo_valo, tipo_cuen) values ('cl-cs','FechaClasificacionDosReaseguradorNacional','concepto','duration','xbrli:dateItemType','')</v>
      </c>
    </row>
    <row r="2228" spans="1:12" x14ac:dyDescent="0.25">
      <c r="A2228" t="s">
        <v>1225</v>
      </c>
      <c r="B2228" t="s">
        <v>303</v>
      </c>
      <c r="C2228" t="s">
        <v>304</v>
      </c>
      <c r="D2228" t="s">
        <v>577</v>
      </c>
      <c r="E2228" t="s">
        <v>349</v>
      </c>
      <c r="F2228" t="s">
        <v>78</v>
      </c>
      <c r="G2228" s="1" t="str">
        <f t="shared" si="204"/>
        <v>cl-cs_FechaClasificacionUnoReaseguradorExtranjero</v>
      </c>
      <c r="H2228" t="str">
        <f t="shared" si="207"/>
        <v>cl-cs</v>
      </c>
      <c r="I2228" t="str">
        <f t="shared" si="208"/>
        <v>FechaClasificacionUnoReaseguradorExtranjero</v>
      </c>
      <c r="J2228" t="str">
        <f t="shared" si="205"/>
        <v>concepto</v>
      </c>
      <c r="K2228" t="str">
        <f t="shared" si="206"/>
        <v/>
      </c>
      <c r="L2228" t="str">
        <f t="shared" si="209"/>
        <v>insert into dbax_defi_conc (pref_conc, codi_conc, tipo_conc, tipo_peri, tipo_valo, tipo_cuen) values ('cl-cs','FechaClasificacionUnoReaseguradorExtranjero','concepto','duration','xbrli:dateItemType','')</v>
      </c>
    </row>
    <row r="2229" spans="1:12" x14ac:dyDescent="0.25">
      <c r="A2229" t="s">
        <v>1226</v>
      </c>
      <c r="B2229" t="s">
        <v>303</v>
      </c>
      <c r="C2229" t="s">
        <v>304</v>
      </c>
      <c r="D2229" t="s">
        <v>577</v>
      </c>
      <c r="E2229" t="s">
        <v>349</v>
      </c>
      <c r="F2229" t="s">
        <v>78</v>
      </c>
      <c r="G2229" s="1" t="str">
        <f t="shared" si="204"/>
        <v>cl-cs_FechaClasificacionUnoReaseguradorNacional</v>
      </c>
      <c r="H2229" t="str">
        <f t="shared" si="207"/>
        <v>cl-cs</v>
      </c>
      <c r="I2229" t="str">
        <f t="shared" si="208"/>
        <v>FechaClasificacionUnoReaseguradorNacional</v>
      </c>
      <c r="J2229" t="str">
        <f t="shared" si="205"/>
        <v>concepto</v>
      </c>
      <c r="K2229" t="str">
        <f t="shared" si="206"/>
        <v/>
      </c>
      <c r="L2229" t="str">
        <f t="shared" si="209"/>
        <v>insert into dbax_defi_conc (pref_conc, codi_conc, tipo_conc, tipo_peri, tipo_valo, tipo_cuen) values ('cl-cs','FechaClasificacionUnoReaseguradorNacional','concepto','duration','xbrli:dateItemType','')</v>
      </c>
    </row>
    <row r="2230" spans="1:12" x14ac:dyDescent="0.25">
      <c r="A2230" t="s">
        <v>2029</v>
      </c>
      <c r="B2230" t="s">
        <v>303</v>
      </c>
      <c r="C2230" t="s">
        <v>304</v>
      </c>
      <c r="D2230" t="s">
        <v>305</v>
      </c>
      <c r="E2230" t="s">
        <v>306</v>
      </c>
      <c r="F2230" t="s">
        <v>78</v>
      </c>
      <c r="G2230" s="1" t="str">
        <f t="shared" si="204"/>
        <v>cl-cs_GastosPorReaseguroNoProporcionalMiembro</v>
      </c>
      <c r="H2230" t="str">
        <f t="shared" si="207"/>
        <v>cl-cs</v>
      </c>
      <c r="I2230" t="str">
        <f t="shared" si="208"/>
        <v>GastosPorReaseguroNoProporcionalMiembro</v>
      </c>
      <c r="J2230" t="str">
        <f t="shared" si="205"/>
        <v>concepto</v>
      </c>
      <c r="K2230" t="str">
        <f t="shared" si="206"/>
        <v>abstract</v>
      </c>
      <c r="L2230" t="str">
        <f t="shared" si="209"/>
        <v>insert into dbax_defi_conc (pref_conc, codi_conc, tipo_conc, tipo_peri, tipo_valo, tipo_cuen) values ('cl-cs','GastosPorReaseguroNoProporcionalMiembro','concepto','duration','nonnum:domainItemType','abstract')</v>
      </c>
    </row>
    <row r="2231" spans="1:12" x14ac:dyDescent="0.25">
      <c r="A2231" t="s">
        <v>2030</v>
      </c>
      <c r="B2231" t="s">
        <v>303</v>
      </c>
      <c r="C2231" t="s">
        <v>304</v>
      </c>
      <c r="D2231" t="s">
        <v>317</v>
      </c>
      <c r="E2231" t="s">
        <v>306</v>
      </c>
      <c r="F2231" t="s">
        <v>78</v>
      </c>
      <c r="G2231" s="1" t="str">
        <f t="shared" si="204"/>
        <v>cl-cs_InformacionRevelarSobreReaseguradoresYCorredoresReaseguroVigentesSinopsis</v>
      </c>
      <c r="H2231" t="str">
        <f t="shared" si="207"/>
        <v>cl-cs</v>
      </c>
      <c r="I2231" t="str">
        <f t="shared" si="208"/>
        <v>InformacionRevelarSobreReaseguradoresYCorredoresReaseguroVigentesSinopsis</v>
      </c>
      <c r="J2231" t="str">
        <f t="shared" si="205"/>
        <v>concepto</v>
      </c>
      <c r="K2231" t="str">
        <f t="shared" si="206"/>
        <v>abstract</v>
      </c>
      <c r="L2231" t="str">
        <f t="shared" si="209"/>
        <v>insert into dbax_defi_conc (pref_conc, codi_conc, tipo_conc, tipo_peri, tipo_valo, tipo_cuen) values ('cl-cs','InformacionRevelarSobreReaseguradoresYCorredoresReaseguroVigentesSinopsis','concepto','duration','xbrli:stringItemType','abstract')</v>
      </c>
    </row>
    <row r="2232" spans="1:12" x14ac:dyDescent="0.25">
      <c r="A2232" t="s">
        <v>1254</v>
      </c>
      <c r="B2232" t="s">
        <v>303</v>
      </c>
      <c r="C2232" t="s">
        <v>304</v>
      </c>
      <c r="D2232" t="s">
        <v>317</v>
      </c>
      <c r="E2232" t="s">
        <v>349</v>
      </c>
      <c r="F2232" t="s">
        <v>78</v>
      </c>
      <c r="G2232" s="1" t="str">
        <f t="shared" si="204"/>
        <v>cl-cs_NombreCorredorReasegurosExtranjero</v>
      </c>
      <c r="H2232" t="str">
        <f t="shared" si="207"/>
        <v>cl-cs</v>
      </c>
      <c r="I2232" t="str">
        <f t="shared" si="208"/>
        <v>NombreCorredorReasegurosExtranjero</v>
      </c>
      <c r="J2232" t="str">
        <f t="shared" si="205"/>
        <v>concepto</v>
      </c>
      <c r="K2232" t="str">
        <f t="shared" si="206"/>
        <v/>
      </c>
      <c r="L2232" t="str">
        <f t="shared" si="209"/>
        <v>insert into dbax_defi_conc (pref_conc, codi_conc, tipo_conc, tipo_peri, tipo_valo, tipo_cuen) values ('cl-cs','NombreCorredorReasegurosExtranjero','concepto','duration','xbrli:stringItemType','')</v>
      </c>
    </row>
    <row r="2233" spans="1:12" x14ac:dyDescent="0.25">
      <c r="A2233" t="s">
        <v>1255</v>
      </c>
      <c r="B2233" t="s">
        <v>303</v>
      </c>
      <c r="C2233" t="s">
        <v>304</v>
      </c>
      <c r="D2233" t="s">
        <v>317</v>
      </c>
      <c r="E2233" t="s">
        <v>349</v>
      </c>
      <c r="F2233" t="s">
        <v>78</v>
      </c>
      <c r="G2233" s="1" t="str">
        <f t="shared" si="204"/>
        <v>cl-cs_NombreCorredorReasegurosNacional</v>
      </c>
      <c r="H2233" t="str">
        <f t="shared" si="207"/>
        <v>cl-cs</v>
      </c>
      <c r="I2233" t="str">
        <f t="shared" si="208"/>
        <v>NombreCorredorReasegurosNacional</v>
      </c>
      <c r="J2233" t="str">
        <f t="shared" si="205"/>
        <v>concepto</v>
      </c>
      <c r="K2233" t="str">
        <f t="shared" si="206"/>
        <v/>
      </c>
      <c r="L2233" t="str">
        <f t="shared" si="209"/>
        <v>insert into dbax_defi_conc (pref_conc, codi_conc, tipo_conc, tipo_peri, tipo_valo, tipo_cuen) values ('cl-cs','NombreCorredorReasegurosNacional','concepto','duration','xbrli:stringItemType','')</v>
      </c>
    </row>
    <row r="2234" spans="1:12" x14ac:dyDescent="0.25">
      <c r="A2234" t="s">
        <v>1256</v>
      </c>
      <c r="B2234" t="s">
        <v>303</v>
      </c>
      <c r="C2234" t="s">
        <v>304</v>
      </c>
      <c r="D2234" t="s">
        <v>317</v>
      </c>
      <c r="E2234" t="s">
        <v>349</v>
      </c>
      <c r="F2234" t="s">
        <v>78</v>
      </c>
      <c r="G2234" s="1" t="str">
        <f t="shared" si="204"/>
        <v>cl-cs_NombreReaseguradorExtranjero</v>
      </c>
      <c r="H2234" t="str">
        <f t="shared" si="207"/>
        <v>cl-cs</v>
      </c>
      <c r="I2234" t="str">
        <f t="shared" si="208"/>
        <v>NombreReaseguradorExtranjero</v>
      </c>
      <c r="J2234" t="str">
        <f t="shared" si="205"/>
        <v>concepto</v>
      </c>
      <c r="K2234" t="str">
        <f t="shared" si="206"/>
        <v/>
      </c>
      <c r="L2234" t="str">
        <f t="shared" si="209"/>
        <v>insert into dbax_defi_conc (pref_conc, codi_conc, tipo_conc, tipo_peri, tipo_valo, tipo_cuen) values ('cl-cs','NombreReaseguradorExtranjero','concepto','duration','xbrli:stringItemType','')</v>
      </c>
    </row>
    <row r="2235" spans="1:12" x14ac:dyDescent="0.25">
      <c r="A2235" t="s">
        <v>1257</v>
      </c>
      <c r="B2235" t="s">
        <v>303</v>
      </c>
      <c r="C2235" t="s">
        <v>304</v>
      </c>
      <c r="D2235" t="s">
        <v>317</v>
      </c>
      <c r="E2235" t="s">
        <v>349</v>
      </c>
      <c r="F2235" t="s">
        <v>78</v>
      </c>
      <c r="G2235" s="1" t="str">
        <f t="shared" si="204"/>
        <v>cl-cs_NombreReaseguradorNacional</v>
      </c>
      <c r="H2235" t="str">
        <f t="shared" si="207"/>
        <v>cl-cs</v>
      </c>
      <c r="I2235" t="str">
        <f t="shared" si="208"/>
        <v>NombreReaseguradorNacional</v>
      </c>
      <c r="J2235" t="str">
        <f t="shared" si="205"/>
        <v>concepto</v>
      </c>
      <c r="K2235" t="str">
        <f t="shared" si="206"/>
        <v/>
      </c>
      <c r="L2235" t="str">
        <f t="shared" si="209"/>
        <v>insert into dbax_defi_conc (pref_conc, codi_conc, tipo_conc, tipo_peri, tipo_valo, tipo_cuen) values ('cl-cs','NombreReaseguradorNacional','concepto','duration','xbrli:stringItemType','')</v>
      </c>
    </row>
    <row r="2236" spans="1:12" x14ac:dyDescent="0.25">
      <c r="A2236" t="s">
        <v>1260</v>
      </c>
      <c r="B2236" t="s">
        <v>303</v>
      </c>
      <c r="C2236" t="s">
        <v>304</v>
      </c>
      <c r="D2236" t="s">
        <v>317</v>
      </c>
      <c r="E2236" t="s">
        <v>349</v>
      </c>
      <c r="F2236" t="s">
        <v>78</v>
      </c>
      <c r="G2236" s="1" t="str">
        <f t="shared" si="204"/>
        <v>cl-cs_PaisOrigenReaseguradorExtranjero</v>
      </c>
      <c r="H2236" t="str">
        <f t="shared" si="207"/>
        <v>cl-cs</v>
      </c>
      <c r="I2236" t="str">
        <f t="shared" si="208"/>
        <v>PaisOrigenReaseguradorExtranjero</v>
      </c>
      <c r="J2236" t="str">
        <f t="shared" si="205"/>
        <v>concepto</v>
      </c>
      <c r="K2236" t="str">
        <f t="shared" si="206"/>
        <v/>
      </c>
      <c r="L2236" t="str">
        <f t="shared" si="209"/>
        <v>insert into dbax_defi_conc (pref_conc, codi_conc, tipo_conc, tipo_peri, tipo_valo, tipo_cuen) values ('cl-cs','PaisOrigenReaseguradorExtranjero','concepto','duration','xbrli:stringItemType','')</v>
      </c>
    </row>
    <row r="2237" spans="1:12" x14ac:dyDescent="0.25">
      <c r="A2237" t="s">
        <v>2031</v>
      </c>
      <c r="B2237" t="s">
        <v>303</v>
      </c>
      <c r="C2237" t="s">
        <v>304</v>
      </c>
      <c r="D2237" t="s">
        <v>310</v>
      </c>
      <c r="E2237" t="s">
        <v>311</v>
      </c>
      <c r="F2237" t="s">
        <v>78</v>
      </c>
      <c r="G2237" s="1" t="str">
        <f t="shared" si="204"/>
        <v>cl-cs_PrimaCedidaReaseguradoNacional</v>
      </c>
      <c r="H2237" t="str">
        <f t="shared" si="207"/>
        <v>cl-cs</v>
      </c>
      <c r="I2237" t="str">
        <f t="shared" si="208"/>
        <v>PrimaCedidaReaseguradoNacional</v>
      </c>
      <c r="J2237" t="str">
        <f t="shared" si="205"/>
        <v>concepto</v>
      </c>
      <c r="K2237" t="str">
        <f t="shared" si="206"/>
        <v>debit</v>
      </c>
      <c r="L2237" t="str">
        <f t="shared" si="209"/>
        <v>insert into dbax_defi_conc (pref_conc, codi_conc, tipo_conc, tipo_peri, tipo_valo, tipo_cuen) values ('cl-cs','PrimaCedidaReaseguradoNacional','concepto','duration','xbrli:monetaryItemType','debit')</v>
      </c>
    </row>
    <row r="2238" spans="1:12" x14ac:dyDescent="0.25">
      <c r="A2238" t="s">
        <v>2032</v>
      </c>
      <c r="B2238" t="s">
        <v>303</v>
      </c>
      <c r="C2238" t="s">
        <v>304</v>
      </c>
      <c r="D2238" t="s">
        <v>317</v>
      </c>
      <c r="E2238" t="s">
        <v>306</v>
      </c>
      <c r="F2238" t="s">
        <v>78</v>
      </c>
      <c r="G2238" s="1" t="str">
        <f t="shared" si="204"/>
        <v>cl-cs_PrimaCedidaReaseguradoresExtranjerosSinopsis</v>
      </c>
      <c r="H2238" t="str">
        <f t="shared" si="207"/>
        <v>cl-cs</v>
      </c>
      <c r="I2238" t="str">
        <f t="shared" si="208"/>
        <v>PrimaCedidaReaseguradoresExtranjerosSinopsis</v>
      </c>
      <c r="J2238" t="str">
        <f t="shared" si="205"/>
        <v>concepto</v>
      </c>
      <c r="K2238" t="str">
        <f t="shared" si="206"/>
        <v>abstract</v>
      </c>
      <c r="L2238" t="str">
        <f t="shared" si="209"/>
        <v>insert into dbax_defi_conc (pref_conc, codi_conc, tipo_conc, tipo_peri, tipo_valo, tipo_cuen) values ('cl-cs','PrimaCedidaReaseguradoresExtranjerosSinopsis','concepto','duration','xbrli:stringItemType','abstract')</v>
      </c>
    </row>
    <row r="2239" spans="1:12" x14ac:dyDescent="0.25">
      <c r="A2239" t="s">
        <v>2033</v>
      </c>
      <c r="B2239" t="s">
        <v>324</v>
      </c>
      <c r="C2239" t="s">
        <v>304</v>
      </c>
      <c r="D2239" t="s">
        <v>317</v>
      </c>
      <c r="E2239" t="s">
        <v>306</v>
      </c>
      <c r="F2239" t="s">
        <v>78</v>
      </c>
      <c r="G2239" s="1" t="str">
        <f t="shared" si="204"/>
        <v>cl-cs_PrimaCedidaReaseguradoresExtranjerosTabla</v>
      </c>
      <c r="H2239" t="str">
        <f t="shared" si="207"/>
        <v>cl-cs</v>
      </c>
      <c r="I2239" t="str">
        <f t="shared" si="208"/>
        <v>PrimaCedidaReaseguradoresExtranjerosTabla</v>
      </c>
      <c r="J2239" t="str">
        <f t="shared" si="205"/>
        <v>hipercubo</v>
      </c>
      <c r="K2239" t="str">
        <f t="shared" si="206"/>
        <v>abstract</v>
      </c>
      <c r="L2239" t="str">
        <f t="shared" si="209"/>
        <v>insert into dbax_defi_conc (pref_conc, codi_conc, tipo_conc, tipo_peri, tipo_valo, tipo_cuen) values ('cl-cs','PrimaCedidaReaseguradoresExtranjerosTabla','hipercubo','duration','xbrli:stringItemType','abstract')</v>
      </c>
    </row>
    <row r="2240" spans="1:12" x14ac:dyDescent="0.25">
      <c r="A2240" t="s">
        <v>2034</v>
      </c>
      <c r="B2240" t="s">
        <v>303</v>
      </c>
      <c r="C2240" t="s">
        <v>304</v>
      </c>
      <c r="D2240" t="s">
        <v>317</v>
      </c>
      <c r="E2240" t="s">
        <v>306</v>
      </c>
      <c r="F2240" t="s">
        <v>78</v>
      </c>
      <c r="G2240" s="1" t="str">
        <f t="shared" si="204"/>
        <v>cl-cs_PrimaCedidaReaseguradoresNacionalesSinopsis</v>
      </c>
      <c r="H2240" t="str">
        <f t="shared" si="207"/>
        <v>cl-cs</v>
      </c>
      <c r="I2240" t="str">
        <f t="shared" si="208"/>
        <v>PrimaCedidaReaseguradoresNacionalesSinopsis</v>
      </c>
      <c r="J2240" t="str">
        <f t="shared" si="205"/>
        <v>concepto</v>
      </c>
      <c r="K2240" t="str">
        <f t="shared" si="206"/>
        <v>abstract</v>
      </c>
      <c r="L2240" t="str">
        <f t="shared" si="209"/>
        <v>insert into dbax_defi_conc (pref_conc, codi_conc, tipo_conc, tipo_peri, tipo_valo, tipo_cuen) values ('cl-cs','PrimaCedidaReaseguradoresNacionalesSinopsis','concepto','duration','xbrli:stringItemType','abstract')</v>
      </c>
    </row>
    <row r="2241" spans="1:12" x14ac:dyDescent="0.25">
      <c r="A2241" t="s">
        <v>2035</v>
      </c>
      <c r="B2241" t="s">
        <v>324</v>
      </c>
      <c r="C2241" t="s">
        <v>304</v>
      </c>
      <c r="D2241" t="s">
        <v>317</v>
      </c>
      <c r="E2241" t="s">
        <v>306</v>
      </c>
      <c r="F2241" t="s">
        <v>78</v>
      </c>
      <c r="G2241" s="1" t="str">
        <f t="shared" si="204"/>
        <v>cl-cs_PrimaCedidaReaseguradoresNacionalesTabla</v>
      </c>
      <c r="H2241" t="str">
        <f t="shared" si="207"/>
        <v>cl-cs</v>
      </c>
      <c r="I2241" t="str">
        <f t="shared" si="208"/>
        <v>PrimaCedidaReaseguradoresNacionalesTabla</v>
      </c>
      <c r="J2241" t="str">
        <f t="shared" si="205"/>
        <v>hipercubo</v>
      </c>
      <c r="K2241" t="str">
        <f t="shared" si="206"/>
        <v>abstract</v>
      </c>
      <c r="L2241" t="str">
        <f t="shared" si="209"/>
        <v>insert into dbax_defi_conc (pref_conc, codi_conc, tipo_conc, tipo_peri, tipo_valo, tipo_cuen) values ('cl-cs','PrimaCedidaReaseguradoresNacionalesTabla','hipercubo','duration','xbrli:stringItemType','abstract')</v>
      </c>
    </row>
    <row r="2242" spans="1:12" x14ac:dyDescent="0.25">
      <c r="A2242" t="s">
        <v>2036</v>
      </c>
      <c r="B2242" t="s">
        <v>303</v>
      </c>
      <c r="C2242" t="s">
        <v>304</v>
      </c>
      <c r="D2242" t="s">
        <v>310</v>
      </c>
      <c r="E2242" t="s">
        <v>311</v>
      </c>
      <c r="F2242" t="s">
        <v>78</v>
      </c>
      <c r="G2242" s="1" t="str">
        <f t="shared" si="204"/>
        <v>cl-cs_PrimaCedidaReaseguradorExtranjero</v>
      </c>
      <c r="H2242" t="str">
        <f t="shared" si="207"/>
        <v>cl-cs</v>
      </c>
      <c r="I2242" t="str">
        <f t="shared" si="208"/>
        <v>PrimaCedidaReaseguradorExtranjero</v>
      </c>
      <c r="J2242" t="str">
        <f t="shared" si="205"/>
        <v>concepto</v>
      </c>
      <c r="K2242" t="str">
        <f t="shared" si="206"/>
        <v>debit</v>
      </c>
      <c r="L2242" t="str">
        <f t="shared" si="209"/>
        <v>insert into dbax_defi_conc (pref_conc, codi_conc, tipo_conc, tipo_peri, tipo_valo, tipo_cuen) values ('cl-cs','PrimaCedidaReaseguradorExtranjero','concepto','duration','xbrli:monetaryItemType','debit')</v>
      </c>
    </row>
    <row r="2243" spans="1:12" x14ac:dyDescent="0.25">
      <c r="A2243" t="s">
        <v>2037</v>
      </c>
      <c r="B2243" t="s">
        <v>303</v>
      </c>
      <c r="C2243" t="s">
        <v>304</v>
      </c>
      <c r="D2243" t="s">
        <v>305</v>
      </c>
      <c r="E2243" t="s">
        <v>306</v>
      </c>
      <c r="F2243" t="s">
        <v>78</v>
      </c>
      <c r="G2243" s="1" t="str">
        <f t="shared" si="204"/>
        <v>cl-cs_PrimasCedidasMiembro</v>
      </c>
      <c r="H2243" t="str">
        <f t="shared" si="207"/>
        <v>cl-cs</v>
      </c>
      <c r="I2243" t="str">
        <f t="shared" si="208"/>
        <v>PrimasCedidasMiembro</v>
      </c>
      <c r="J2243" t="str">
        <f t="shared" si="205"/>
        <v>concepto</v>
      </c>
      <c r="K2243" t="str">
        <f t="shared" si="206"/>
        <v>abstract</v>
      </c>
      <c r="L2243" t="str">
        <f t="shared" si="209"/>
        <v>insert into dbax_defi_conc (pref_conc, codi_conc, tipo_conc, tipo_peri, tipo_valo, tipo_cuen) values ('cl-cs','PrimasCedidasMiembro','concepto','duration','nonnum:domainItemType','abstract')</v>
      </c>
    </row>
    <row r="2244" spans="1:12" x14ac:dyDescent="0.25">
      <c r="A2244" t="s">
        <v>2038</v>
      </c>
      <c r="B2244" t="s">
        <v>303</v>
      </c>
      <c r="C2244" t="s">
        <v>304</v>
      </c>
      <c r="D2244" t="s">
        <v>310</v>
      </c>
      <c r="E2244" t="s">
        <v>311</v>
      </c>
      <c r="F2244" t="s">
        <v>78</v>
      </c>
      <c r="G2244" s="1" t="str">
        <f t="shared" si="204"/>
        <v>cl-cs_ReaseguradoresCorredoresReasegurosVigentes</v>
      </c>
      <c r="H2244" t="str">
        <f t="shared" si="207"/>
        <v>cl-cs</v>
      </c>
      <c r="I2244" t="str">
        <f t="shared" si="208"/>
        <v>ReaseguradoresCorredoresReasegurosVigentes</v>
      </c>
      <c r="J2244" t="str">
        <f t="shared" si="205"/>
        <v>concepto</v>
      </c>
      <c r="K2244" t="str">
        <f t="shared" si="206"/>
        <v>debit</v>
      </c>
      <c r="L2244" t="str">
        <f t="shared" si="209"/>
        <v>insert into dbax_defi_conc (pref_conc, codi_conc, tipo_conc, tipo_peri, tipo_valo, tipo_cuen) values ('cl-cs','ReaseguradoresCorredoresReasegurosVigentes','concepto','duration','xbrli:monetaryItemType','debit')</v>
      </c>
    </row>
    <row r="2245" spans="1:12" x14ac:dyDescent="0.25">
      <c r="A2245" t="s">
        <v>2039</v>
      </c>
      <c r="B2245" t="s">
        <v>303</v>
      </c>
      <c r="C2245" t="s">
        <v>304</v>
      </c>
      <c r="D2245" t="s">
        <v>317</v>
      </c>
      <c r="E2245" t="s">
        <v>306</v>
      </c>
      <c r="F2245" t="s">
        <v>78</v>
      </c>
      <c r="G2245" s="1" t="str">
        <f t="shared" si="204"/>
        <v>cl-cs_ReaseguradoresCorredoresReasegurosVigentesSinopsis</v>
      </c>
      <c r="H2245" t="str">
        <f t="shared" si="207"/>
        <v>cl-cs</v>
      </c>
      <c r="I2245" t="str">
        <f t="shared" si="208"/>
        <v>ReaseguradoresCorredoresReasegurosVigentesSinopsis</v>
      </c>
      <c r="J2245" t="str">
        <f t="shared" si="205"/>
        <v>concepto</v>
      </c>
      <c r="K2245" t="str">
        <f t="shared" si="206"/>
        <v>abstract</v>
      </c>
      <c r="L2245" t="str">
        <f t="shared" si="209"/>
        <v>insert into dbax_defi_conc (pref_conc, codi_conc, tipo_conc, tipo_peri, tipo_valo, tipo_cuen) values ('cl-cs','ReaseguradoresCorredoresReasegurosVigentesSinopsis','concepto','duration','xbrli:stringItemType','abstract')</v>
      </c>
    </row>
    <row r="2246" spans="1:12" x14ac:dyDescent="0.25">
      <c r="A2246" t="s">
        <v>1262</v>
      </c>
      <c r="B2246" t="s">
        <v>330</v>
      </c>
      <c r="C2246" t="s">
        <v>304</v>
      </c>
      <c r="D2246" t="s">
        <v>317</v>
      </c>
      <c r="E2246" t="s">
        <v>306</v>
      </c>
      <c r="F2246" t="s">
        <v>78</v>
      </c>
      <c r="G2246" s="1" t="str">
        <f t="shared" si="204"/>
        <v>cl-cs_ReaseguradoresExtranjerosEje</v>
      </c>
      <c r="H2246" t="str">
        <f t="shared" si="207"/>
        <v>cl-cs</v>
      </c>
      <c r="I2246" t="str">
        <f t="shared" si="208"/>
        <v>ReaseguradoresExtranjerosEje</v>
      </c>
      <c r="J2246" t="str">
        <f t="shared" si="205"/>
        <v>dimension</v>
      </c>
      <c r="K2246" t="str">
        <f t="shared" si="206"/>
        <v>abstract</v>
      </c>
      <c r="L2246" t="str">
        <f t="shared" si="209"/>
        <v>insert into dbax_defi_conc (pref_conc, codi_conc, tipo_conc, tipo_peri, tipo_valo, tipo_cuen) values ('cl-cs','ReaseguradoresExtranjerosEje','dimension','duration','xbrli:stringItemType','abstract')</v>
      </c>
    </row>
    <row r="2247" spans="1:12" x14ac:dyDescent="0.25">
      <c r="A2247" t="s">
        <v>1263</v>
      </c>
      <c r="B2247" t="s">
        <v>303</v>
      </c>
      <c r="C2247" t="s">
        <v>304</v>
      </c>
      <c r="D2247" t="s">
        <v>305</v>
      </c>
      <c r="E2247" t="s">
        <v>306</v>
      </c>
      <c r="F2247" t="s">
        <v>78</v>
      </c>
      <c r="G2247" s="1" t="str">
        <f t="shared" si="204"/>
        <v>cl-cs_ReaseguradoresExtranjerosMiembro</v>
      </c>
      <c r="H2247" t="str">
        <f t="shared" si="207"/>
        <v>cl-cs</v>
      </c>
      <c r="I2247" t="str">
        <f t="shared" si="208"/>
        <v>ReaseguradoresExtranjerosMiembro</v>
      </c>
      <c r="J2247" t="str">
        <f t="shared" si="205"/>
        <v>concepto</v>
      </c>
      <c r="K2247" t="str">
        <f t="shared" si="206"/>
        <v>abstract</v>
      </c>
      <c r="L2247" t="str">
        <f t="shared" si="209"/>
        <v>insert into dbax_defi_conc (pref_conc, codi_conc, tipo_conc, tipo_peri, tipo_valo, tipo_cuen) values ('cl-cs','ReaseguradoresExtranjerosMiembro','concepto','duration','nonnum:domainItemType','abstract')</v>
      </c>
    </row>
    <row r="2248" spans="1:12" x14ac:dyDescent="0.25">
      <c r="A2248" t="s">
        <v>1265</v>
      </c>
      <c r="B2248" t="s">
        <v>330</v>
      </c>
      <c r="C2248" t="s">
        <v>304</v>
      </c>
      <c r="D2248" t="s">
        <v>317</v>
      </c>
      <c r="E2248" t="s">
        <v>306</v>
      </c>
      <c r="F2248" t="s">
        <v>78</v>
      </c>
      <c r="G2248" s="1" t="str">
        <f t="shared" si="204"/>
        <v>cl-cs_ReaseguradoresNacionalesEje</v>
      </c>
      <c r="H2248" t="str">
        <f t="shared" si="207"/>
        <v>cl-cs</v>
      </c>
      <c r="I2248" t="str">
        <f t="shared" si="208"/>
        <v>ReaseguradoresNacionalesEje</v>
      </c>
      <c r="J2248" t="str">
        <f t="shared" si="205"/>
        <v>dimension</v>
      </c>
      <c r="K2248" t="str">
        <f t="shared" si="206"/>
        <v>abstract</v>
      </c>
      <c r="L2248" t="str">
        <f t="shared" si="209"/>
        <v>insert into dbax_defi_conc (pref_conc, codi_conc, tipo_conc, tipo_peri, tipo_valo, tipo_cuen) values ('cl-cs','ReaseguradoresNacionalesEje','dimension','duration','xbrli:stringItemType','abstract')</v>
      </c>
    </row>
    <row r="2249" spans="1:12" x14ac:dyDescent="0.25">
      <c r="A2249" t="s">
        <v>1266</v>
      </c>
      <c r="B2249" t="s">
        <v>303</v>
      </c>
      <c r="C2249" t="s">
        <v>304</v>
      </c>
      <c r="D2249" t="s">
        <v>305</v>
      </c>
      <c r="E2249" t="s">
        <v>306</v>
      </c>
      <c r="F2249" t="s">
        <v>78</v>
      </c>
      <c r="G2249" s="1" t="str">
        <f t="shared" ref="G2249:G2312" si="210">MID(A2249,FIND("#",A2249)+1,10000)</f>
        <v>cl-cs_ReaseguradoresNacionalesMiembro</v>
      </c>
      <c r="H2249" t="str">
        <f t="shared" si="207"/>
        <v>cl-cs</v>
      </c>
      <c r="I2249" t="str">
        <f t="shared" si="208"/>
        <v>ReaseguradoresNacionalesMiembro</v>
      </c>
      <c r="J2249" t="str">
        <f t="shared" ref="J2249:J2312" si="211">IF(B2249="xbrldt:hypercubeItem","hipercubo",IF(B2249="xbrli:item","concepto",IF(B2249="xbrldt:dimensionItem","dimension",B2249)))</f>
        <v>concepto</v>
      </c>
      <c r="K2249" t="str">
        <f t="shared" ref="K2249:K2312" si="212">IF(E2249&lt;&gt;"false",E2249,"")</f>
        <v>abstract</v>
      </c>
      <c r="L2249" t="str">
        <f t="shared" si="209"/>
        <v>insert into dbax_defi_conc (pref_conc, codi_conc, tipo_conc, tipo_peri, tipo_valo, tipo_cuen) values ('cl-cs','ReaseguradoresNacionalesMiembro','concepto','duration','nonnum:domainItemType','abstract')</v>
      </c>
    </row>
    <row r="2250" spans="1:12" x14ac:dyDescent="0.25">
      <c r="A2250" t="s">
        <v>2040</v>
      </c>
      <c r="B2250" t="s">
        <v>330</v>
      </c>
      <c r="C2250" t="s">
        <v>304</v>
      </c>
      <c r="D2250" t="s">
        <v>317</v>
      </c>
      <c r="E2250" t="s">
        <v>306</v>
      </c>
      <c r="F2250" t="s">
        <v>78</v>
      </c>
      <c r="G2250" s="1" t="str">
        <f t="shared" si="210"/>
        <v>cl-cs_ReaseguroEje</v>
      </c>
      <c r="H2250" t="str">
        <f t="shared" ref="H2250:H2313" si="213">MID(G2250,1,FIND("_",G2250)-1)</f>
        <v>cl-cs</v>
      </c>
      <c r="I2250" t="str">
        <f t="shared" ref="I2250:I2313" si="214">MID(G2250,FIND("_",G2250)+1,10000)</f>
        <v>ReaseguroEje</v>
      </c>
      <c r="J2250" t="str">
        <f t="shared" si="211"/>
        <v>dimension</v>
      </c>
      <c r="K2250" t="str">
        <f t="shared" si="212"/>
        <v>abstract</v>
      </c>
      <c r="L2250" t="str">
        <f t="shared" ref="L2250:L2313" si="215">CONCATENATE("insert into dbax_defi_conc (pref_conc, codi_conc, tipo_conc, tipo_peri, tipo_valo, tipo_cuen) values ('",H2250,"','",I2250,"','",J2250,"','",C2250,"','",D2250,"','",K2250,"')")</f>
        <v>insert into dbax_defi_conc (pref_conc, codi_conc, tipo_conc, tipo_peri, tipo_valo, tipo_cuen) values ('cl-cs','ReaseguroEje','dimension','duration','xbrli:stringItemType','abstract')</v>
      </c>
    </row>
    <row r="2251" spans="1:12" x14ac:dyDescent="0.25">
      <c r="A2251" t="s">
        <v>2041</v>
      </c>
      <c r="B2251" t="s">
        <v>303</v>
      </c>
      <c r="C2251" t="s">
        <v>304</v>
      </c>
      <c r="D2251" t="s">
        <v>310</v>
      </c>
      <c r="E2251" t="s">
        <v>311</v>
      </c>
      <c r="F2251" t="s">
        <v>78</v>
      </c>
      <c r="G2251" s="1" t="str">
        <f t="shared" si="210"/>
        <v>cl-cs_ReaseguroExtranjero</v>
      </c>
      <c r="H2251" t="str">
        <f t="shared" si="213"/>
        <v>cl-cs</v>
      </c>
      <c r="I2251" t="str">
        <f t="shared" si="214"/>
        <v>ReaseguroExtranjero</v>
      </c>
      <c r="J2251" t="str">
        <f t="shared" si="211"/>
        <v>concepto</v>
      </c>
      <c r="K2251" t="str">
        <f t="shared" si="212"/>
        <v>debit</v>
      </c>
      <c r="L2251" t="str">
        <f t="shared" si="215"/>
        <v>insert into dbax_defi_conc (pref_conc, codi_conc, tipo_conc, tipo_peri, tipo_valo, tipo_cuen) values ('cl-cs','ReaseguroExtranjero','concepto','duration','xbrli:monetaryItemType','debit')</v>
      </c>
    </row>
    <row r="2252" spans="1:12" x14ac:dyDescent="0.25">
      <c r="A2252" t="s">
        <v>2041</v>
      </c>
      <c r="B2252" t="s">
        <v>303</v>
      </c>
      <c r="C2252" t="s">
        <v>304</v>
      </c>
      <c r="D2252" t="s">
        <v>310</v>
      </c>
      <c r="E2252" t="s">
        <v>311</v>
      </c>
      <c r="F2252" t="s">
        <v>78</v>
      </c>
      <c r="G2252" s="1" t="str">
        <f t="shared" si="210"/>
        <v>cl-cs_ReaseguroExtranjero</v>
      </c>
      <c r="H2252" t="str">
        <f t="shared" si="213"/>
        <v>cl-cs</v>
      </c>
      <c r="I2252" t="str">
        <f t="shared" si="214"/>
        <v>ReaseguroExtranjero</v>
      </c>
      <c r="J2252" t="str">
        <f t="shared" si="211"/>
        <v>concepto</v>
      </c>
      <c r="K2252" t="str">
        <f t="shared" si="212"/>
        <v>debit</v>
      </c>
      <c r="L2252" t="str">
        <f t="shared" si="215"/>
        <v>insert into dbax_defi_conc (pref_conc, codi_conc, tipo_conc, tipo_peri, tipo_valo, tipo_cuen) values ('cl-cs','ReaseguroExtranjero','concepto','duration','xbrli:monetaryItemType','debit')</v>
      </c>
    </row>
    <row r="2253" spans="1:12" x14ac:dyDescent="0.25">
      <c r="A2253" t="s">
        <v>2042</v>
      </c>
      <c r="B2253" t="s">
        <v>303</v>
      </c>
      <c r="C2253" t="s">
        <v>304</v>
      </c>
      <c r="D2253" t="s">
        <v>305</v>
      </c>
      <c r="E2253" t="s">
        <v>306</v>
      </c>
      <c r="F2253" t="s">
        <v>78</v>
      </c>
      <c r="G2253" s="1" t="str">
        <f t="shared" si="210"/>
        <v>cl-cs_ReaseguroMiembro</v>
      </c>
      <c r="H2253" t="str">
        <f t="shared" si="213"/>
        <v>cl-cs</v>
      </c>
      <c r="I2253" t="str">
        <f t="shared" si="214"/>
        <v>ReaseguroMiembro</v>
      </c>
      <c r="J2253" t="str">
        <f t="shared" si="211"/>
        <v>concepto</v>
      </c>
      <c r="K2253" t="str">
        <f t="shared" si="212"/>
        <v>abstract</v>
      </c>
      <c r="L2253" t="str">
        <f t="shared" si="215"/>
        <v>insert into dbax_defi_conc (pref_conc, codi_conc, tipo_conc, tipo_peri, tipo_valo, tipo_cuen) values ('cl-cs','ReaseguroMiembro','concepto','duration','nonnum:domainItemType','abstract')</v>
      </c>
    </row>
    <row r="2254" spans="1:12" x14ac:dyDescent="0.25">
      <c r="A2254" t="s">
        <v>2043</v>
      </c>
      <c r="B2254" t="s">
        <v>303</v>
      </c>
      <c r="C2254" t="s">
        <v>304</v>
      </c>
      <c r="D2254" t="s">
        <v>310</v>
      </c>
      <c r="E2254" t="s">
        <v>311</v>
      </c>
      <c r="F2254" t="s">
        <v>78</v>
      </c>
      <c r="G2254" s="1" t="str">
        <f t="shared" si="210"/>
        <v>cl-cs_ReaseguroNacional</v>
      </c>
      <c r="H2254" t="str">
        <f t="shared" si="213"/>
        <v>cl-cs</v>
      </c>
      <c r="I2254" t="str">
        <f t="shared" si="214"/>
        <v>ReaseguroNacional</v>
      </c>
      <c r="J2254" t="str">
        <f t="shared" si="211"/>
        <v>concepto</v>
      </c>
      <c r="K2254" t="str">
        <f t="shared" si="212"/>
        <v>debit</v>
      </c>
      <c r="L2254" t="str">
        <f t="shared" si="215"/>
        <v>insert into dbax_defi_conc (pref_conc, codi_conc, tipo_conc, tipo_peri, tipo_valo, tipo_cuen) values ('cl-cs','ReaseguroNacional','concepto','duration','xbrli:monetaryItemType','debit')</v>
      </c>
    </row>
    <row r="2255" spans="1:12" x14ac:dyDescent="0.25">
      <c r="A2255" t="s">
        <v>2043</v>
      </c>
      <c r="B2255" t="s">
        <v>303</v>
      </c>
      <c r="C2255" t="s">
        <v>304</v>
      </c>
      <c r="D2255" t="s">
        <v>310</v>
      </c>
      <c r="E2255" t="s">
        <v>311</v>
      </c>
      <c r="F2255" t="s">
        <v>78</v>
      </c>
      <c r="G2255" s="1" t="str">
        <f t="shared" si="210"/>
        <v>cl-cs_ReaseguroNacional</v>
      </c>
      <c r="H2255" t="str">
        <f t="shared" si="213"/>
        <v>cl-cs</v>
      </c>
      <c r="I2255" t="str">
        <f t="shared" si="214"/>
        <v>ReaseguroNacional</v>
      </c>
      <c r="J2255" t="str">
        <f t="shared" si="211"/>
        <v>concepto</v>
      </c>
      <c r="K2255" t="str">
        <f t="shared" si="212"/>
        <v>debit</v>
      </c>
      <c r="L2255" t="str">
        <f t="shared" si="215"/>
        <v>insert into dbax_defi_conc (pref_conc, codi_conc, tipo_conc, tipo_peri, tipo_valo, tipo_cuen) values ('cl-cs','ReaseguroNacional','concepto','duration','xbrli:monetaryItemType','debit')</v>
      </c>
    </row>
    <row r="2256" spans="1:12" x14ac:dyDescent="0.25">
      <c r="A2256" t="s">
        <v>2044</v>
      </c>
      <c r="B2256" t="s">
        <v>324</v>
      </c>
      <c r="C2256" t="s">
        <v>304</v>
      </c>
      <c r="D2256" t="s">
        <v>317</v>
      </c>
      <c r="E2256" t="s">
        <v>306</v>
      </c>
      <c r="F2256" t="s">
        <v>78</v>
      </c>
      <c r="G2256" s="1" t="str">
        <f t="shared" si="210"/>
        <v>cl-cs_ReaseguroNacionalYExtranjeroTabla</v>
      </c>
      <c r="H2256" t="str">
        <f t="shared" si="213"/>
        <v>cl-cs</v>
      </c>
      <c r="I2256" t="str">
        <f t="shared" si="214"/>
        <v>ReaseguroNacionalYExtranjeroTabla</v>
      </c>
      <c r="J2256" t="str">
        <f t="shared" si="211"/>
        <v>hipercubo</v>
      </c>
      <c r="K2256" t="str">
        <f t="shared" si="212"/>
        <v>abstract</v>
      </c>
      <c r="L2256" t="str">
        <f t="shared" si="215"/>
        <v>insert into dbax_defi_conc (pref_conc, codi_conc, tipo_conc, tipo_peri, tipo_valo, tipo_cuen) values ('cl-cs','ReaseguroNacionalYExtranjeroTabla','hipercubo','duration','xbrli:stringItemType','abstract')</v>
      </c>
    </row>
    <row r="2257" spans="1:12" x14ac:dyDescent="0.25">
      <c r="A2257" t="s">
        <v>2045</v>
      </c>
      <c r="B2257" t="s">
        <v>303</v>
      </c>
      <c r="C2257" t="s">
        <v>304</v>
      </c>
      <c r="D2257" t="s">
        <v>317</v>
      </c>
      <c r="E2257" t="s">
        <v>306</v>
      </c>
      <c r="F2257" t="s">
        <v>78</v>
      </c>
      <c r="G2257" s="1" t="str">
        <f t="shared" si="210"/>
        <v>cl-cs_ReaseguroPartidas</v>
      </c>
      <c r="H2257" t="str">
        <f t="shared" si="213"/>
        <v>cl-cs</v>
      </c>
      <c r="I2257" t="str">
        <f t="shared" si="214"/>
        <v>ReaseguroPartidas</v>
      </c>
      <c r="J2257" t="str">
        <f t="shared" si="211"/>
        <v>concepto</v>
      </c>
      <c r="K2257" t="str">
        <f t="shared" si="212"/>
        <v>abstract</v>
      </c>
      <c r="L2257" t="str">
        <f t="shared" si="215"/>
        <v>insert into dbax_defi_conc (pref_conc, codi_conc, tipo_conc, tipo_peri, tipo_valo, tipo_cuen) values ('cl-cs','ReaseguroPartidas','concepto','duration','xbrli:stringItemType','abstract')</v>
      </c>
    </row>
    <row r="2258" spans="1:12" x14ac:dyDescent="0.25">
      <c r="A2258" t="s">
        <v>1269</v>
      </c>
      <c r="B2258" t="s">
        <v>303</v>
      </c>
      <c r="C2258" t="s">
        <v>304</v>
      </c>
      <c r="D2258" t="s">
        <v>317</v>
      </c>
      <c r="E2258" t="s">
        <v>349</v>
      </c>
      <c r="F2258" t="s">
        <v>78</v>
      </c>
      <c r="G2258" s="1" t="str">
        <f t="shared" si="210"/>
        <v>cl-cs_RutReasegurador</v>
      </c>
      <c r="H2258" t="str">
        <f t="shared" si="213"/>
        <v>cl-cs</v>
      </c>
      <c r="I2258" t="str">
        <f t="shared" si="214"/>
        <v>RutReasegurador</v>
      </c>
      <c r="J2258" t="str">
        <f t="shared" si="211"/>
        <v>concepto</v>
      </c>
      <c r="K2258" t="str">
        <f t="shared" si="212"/>
        <v/>
      </c>
      <c r="L2258" t="str">
        <f t="shared" si="215"/>
        <v>insert into dbax_defi_conc (pref_conc, codi_conc, tipo_conc, tipo_peri, tipo_valo, tipo_cuen) values ('cl-cs','RutReasegurador','concepto','duration','xbrli:stringItemType','')</v>
      </c>
    </row>
    <row r="2259" spans="1:12" x14ac:dyDescent="0.25">
      <c r="A2259" t="s">
        <v>1298</v>
      </c>
      <c r="B2259" t="s">
        <v>303</v>
      </c>
      <c r="C2259" t="s">
        <v>304</v>
      </c>
      <c r="D2259" t="s">
        <v>317</v>
      </c>
      <c r="E2259" t="s">
        <v>349</v>
      </c>
      <c r="F2259" t="s">
        <v>78</v>
      </c>
      <c r="G2259" s="1" t="str">
        <f t="shared" si="210"/>
        <v>cl-cs_TipoRelacionConReaseguradorExtranjero</v>
      </c>
      <c r="H2259" t="str">
        <f t="shared" si="213"/>
        <v>cl-cs</v>
      </c>
      <c r="I2259" t="str">
        <f t="shared" si="214"/>
        <v>TipoRelacionConReaseguradorExtranjero</v>
      </c>
      <c r="J2259" t="str">
        <f t="shared" si="211"/>
        <v>concepto</v>
      </c>
      <c r="K2259" t="str">
        <f t="shared" si="212"/>
        <v/>
      </c>
      <c r="L2259" t="str">
        <f t="shared" si="215"/>
        <v>insert into dbax_defi_conc (pref_conc, codi_conc, tipo_conc, tipo_peri, tipo_valo, tipo_cuen) values ('cl-cs','TipoRelacionConReaseguradorExtranjero','concepto','duration','xbrli:stringItemType','')</v>
      </c>
    </row>
    <row r="2260" spans="1:12" x14ac:dyDescent="0.25">
      <c r="A2260" t="s">
        <v>1299</v>
      </c>
      <c r="B2260" t="s">
        <v>303</v>
      </c>
      <c r="C2260" t="s">
        <v>304</v>
      </c>
      <c r="D2260" t="s">
        <v>317</v>
      </c>
      <c r="E2260" t="s">
        <v>349</v>
      </c>
      <c r="F2260" t="s">
        <v>78</v>
      </c>
      <c r="G2260" s="1" t="str">
        <f t="shared" si="210"/>
        <v>cl-cs_TipoRelacionConReaseguradorNacional</v>
      </c>
      <c r="H2260" t="str">
        <f t="shared" si="213"/>
        <v>cl-cs</v>
      </c>
      <c r="I2260" t="str">
        <f t="shared" si="214"/>
        <v>TipoRelacionConReaseguradorNacional</v>
      </c>
      <c r="J2260" t="str">
        <f t="shared" si="211"/>
        <v>concepto</v>
      </c>
      <c r="K2260" t="str">
        <f t="shared" si="212"/>
        <v/>
      </c>
      <c r="L2260" t="str">
        <f t="shared" si="215"/>
        <v>insert into dbax_defi_conc (pref_conc, codi_conc, tipo_conc, tipo_peri, tipo_valo, tipo_cuen) values ('cl-cs','TipoRelacionConReaseguradorNacional','concepto','duration','xbrli:stringItemType','')</v>
      </c>
    </row>
    <row r="2261" spans="1:12" x14ac:dyDescent="0.25">
      <c r="A2261" t="s">
        <v>1321</v>
      </c>
      <c r="B2261" t="s">
        <v>303</v>
      </c>
      <c r="C2261" t="s">
        <v>304</v>
      </c>
      <c r="D2261" t="s">
        <v>305</v>
      </c>
      <c r="E2261" t="s">
        <v>306</v>
      </c>
      <c r="F2261" t="s">
        <v>78</v>
      </c>
      <c r="G2261" s="1" t="str">
        <f t="shared" si="210"/>
        <v>cl-cs_AceptadoMiembro</v>
      </c>
      <c r="H2261" t="str">
        <f t="shared" si="213"/>
        <v>cl-cs</v>
      </c>
      <c r="I2261" t="str">
        <f t="shared" si="214"/>
        <v>AceptadoMiembro</v>
      </c>
      <c r="J2261" t="str">
        <f t="shared" si="211"/>
        <v>concepto</v>
      </c>
      <c r="K2261" t="str">
        <f t="shared" si="212"/>
        <v>abstract</v>
      </c>
      <c r="L2261" t="str">
        <f t="shared" si="215"/>
        <v>insert into dbax_defi_conc (pref_conc, codi_conc, tipo_conc, tipo_peri, tipo_valo, tipo_cuen) values ('cl-cs','AceptadoMiembro','concepto','duration','nonnum:domainItemType','abstract')</v>
      </c>
    </row>
    <row r="2262" spans="1:12" x14ac:dyDescent="0.25">
      <c r="A2262" t="s">
        <v>2046</v>
      </c>
      <c r="B2262" t="s">
        <v>303</v>
      </c>
      <c r="C2262" t="s">
        <v>304</v>
      </c>
      <c r="D2262" t="s">
        <v>305</v>
      </c>
      <c r="E2262" t="s">
        <v>306</v>
      </c>
      <c r="F2262" t="s">
        <v>78</v>
      </c>
      <c r="G2262" s="1" t="str">
        <f t="shared" si="210"/>
        <v>cl-cs_CedidoMiembro</v>
      </c>
      <c r="H2262" t="str">
        <f t="shared" si="213"/>
        <v>cl-cs</v>
      </c>
      <c r="I2262" t="str">
        <f t="shared" si="214"/>
        <v>CedidoMiembro</v>
      </c>
      <c r="J2262" t="str">
        <f t="shared" si="211"/>
        <v>concepto</v>
      </c>
      <c r="K2262" t="str">
        <f t="shared" si="212"/>
        <v>abstract</v>
      </c>
      <c r="L2262" t="str">
        <f t="shared" si="215"/>
        <v>insert into dbax_defi_conc (pref_conc, codi_conc, tipo_conc, tipo_peri, tipo_valo, tipo_cuen) values ('cl-cs','CedidoMiembro','concepto','duration','nonnum:domainItemType','abstract')</v>
      </c>
    </row>
    <row r="2263" spans="1:12" x14ac:dyDescent="0.25">
      <c r="A2263" t="s">
        <v>1326</v>
      </c>
      <c r="B2263" t="s">
        <v>303</v>
      </c>
      <c r="C2263" t="s">
        <v>304</v>
      </c>
      <c r="D2263" t="s">
        <v>305</v>
      </c>
      <c r="E2263" t="s">
        <v>306</v>
      </c>
      <c r="F2263" t="s">
        <v>78</v>
      </c>
      <c r="G2263" s="1" t="str">
        <f t="shared" si="210"/>
        <v>cl-cs_DirectoMiembro</v>
      </c>
      <c r="H2263" t="str">
        <f t="shared" si="213"/>
        <v>cl-cs</v>
      </c>
      <c r="I2263" t="str">
        <f t="shared" si="214"/>
        <v>DirectoMiembro</v>
      </c>
      <c r="J2263" t="str">
        <f t="shared" si="211"/>
        <v>concepto</v>
      </c>
      <c r="K2263" t="str">
        <f t="shared" si="212"/>
        <v>abstract</v>
      </c>
      <c r="L2263" t="str">
        <f t="shared" si="215"/>
        <v>insert into dbax_defi_conc (pref_conc, codi_conc, tipo_conc, tipo_peri, tipo_valo, tipo_cuen) values ('cl-cs','DirectoMiembro','concepto','duration','nonnum:domainItemType','abstract')</v>
      </c>
    </row>
    <row r="2264" spans="1:12" x14ac:dyDescent="0.25">
      <c r="A2264" t="s">
        <v>2047</v>
      </c>
      <c r="B2264" t="s">
        <v>303</v>
      </c>
      <c r="C2264" t="s">
        <v>304</v>
      </c>
      <c r="D2264" t="s">
        <v>317</v>
      </c>
      <c r="E2264" t="s">
        <v>306</v>
      </c>
      <c r="F2264" t="s">
        <v>78</v>
      </c>
      <c r="G2264" s="1" t="str">
        <f t="shared" si="210"/>
        <v>cl-cs_InformacionRevelarSobreVariacionReservasTecnicasSinopsis</v>
      </c>
      <c r="H2264" t="str">
        <f t="shared" si="213"/>
        <v>cl-cs</v>
      </c>
      <c r="I2264" t="str">
        <f t="shared" si="214"/>
        <v>InformacionRevelarSobreVariacionReservasTecnicasSinopsis</v>
      </c>
      <c r="J2264" t="str">
        <f t="shared" si="211"/>
        <v>concepto</v>
      </c>
      <c r="K2264" t="str">
        <f t="shared" si="212"/>
        <v>abstract</v>
      </c>
      <c r="L2264" t="str">
        <f t="shared" si="215"/>
        <v>insert into dbax_defi_conc (pref_conc, codi_conc, tipo_conc, tipo_peri, tipo_valo, tipo_cuen) values ('cl-cs','InformacionRevelarSobreVariacionReservasTecnicasSinopsis','concepto','duration','xbrli:stringItemType','abstract')</v>
      </c>
    </row>
    <row r="2265" spans="1:12" x14ac:dyDescent="0.25">
      <c r="A2265" t="s">
        <v>358</v>
      </c>
      <c r="B2265" t="s">
        <v>303</v>
      </c>
      <c r="C2265" t="s">
        <v>304</v>
      </c>
      <c r="D2265" t="s">
        <v>310</v>
      </c>
      <c r="E2265" t="s">
        <v>311</v>
      </c>
      <c r="F2265" t="s">
        <v>78</v>
      </c>
      <c r="G2265" s="1" t="str">
        <f t="shared" si="210"/>
        <v>cl-cs_VariacionOtrasReservasTecnicas</v>
      </c>
      <c r="H2265" t="str">
        <f t="shared" si="213"/>
        <v>cl-cs</v>
      </c>
      <c r="I2265" t="str">
        <f t="shared" si="214"/>
        <v>VariacionOtrasReservasTecnicas</v>
      </c>
      <c r="J2265" t="str">
        <f t="shared" si="211"/>
        <v>concepto</v>
      </c>
      <c r="K2265" t="str">
        <f t="shared" si="212"/>
        <v>debit</v>
      </c>
      <c r="L2265" t="str">
        <f t="shared" si="215"/>
        <v>insert into dbax_defi_conc (pref_conc, codi_conc, tipo_conc, tipo_peri, tipo_valo, tipo_cuen) values ('cl-cs','VariacionOtrasReservasTecnicas','concepto','duration','xbrli:monetaryItemType','debit')</v>
      </c>
    </row>
    <row r="2266" spans="1:12" x14ac:dyDescent="0.25">
      <c r="A2266" t="s">
        <v>359</v>
      </c>
      <c r="B2266" t="s">
        <v>303</v>
      </c>
      <c r="C2266" t="s">
        <v>304</v>
      </c>
      <c r="D2266" t="s">
        <v>310</v>
      </c>
      <c r="E2266" t="s">
        <v>311</v>
      </c>
      <c r="F2266" t="s">
        <v>78</v>
      </c>
      <c r="G2266" s="1" t="str">
        <f t="shared" si="210"/>
        <v>cl-cs_VariacionReservaCatastroficaDeTerremoto</v>
      </c>
      <c r="H2266" t="str">
        <f t="shared" si="213"/>
        <v>cl-cs</v>
      </c>
      <c r="I2266" t="str">
        <f t="shared" si="214"/>
        <v>VariacionReservaCatastroficaDeTerremoto</v>
      </c>
      <c r="J2266" t="str">
        <f t="shared" si="211"/>
        <v>concepto</v>
      </c>
      <c r="K2266" t="str">
        <f t="shared" si="212"/>
        <v>debit</v>
      </c>
      <c r="L2266" t="str">
        <f t="shared" si="215"/>
        <v>insert into dbax_defi_conc (pref_conc, codi_conc, tipo_conc, tipo_peri, tipo_valo, tipo_cuen) values ('cl-cs','VariacionReservaCatastroficaDeTerremoto','concepto','duration','xbrli:monetaryItemType','debit')</v>
      </c>
    </row>
    <row r="2267" spans="1:12" x14ac:dyDescent="0.25">
      <c r="A2267" t="s">
        <v>360</v>
      </c>
      <c r="B2267" t="s">
        <v>303</v>
      </c>
      <c r="C2267" t="s">
        <v>304</v>
      </c>
      <c r="D2267" t="s">
        <v>310</v>
      </c>
      <c r="E2267" t="s">
        <v>311</v>
      </c>
      <c r="F2267" t="s">
        <v>78</v>
      </c>
      <c r="G2267" s="1" t="str">
        <f t="shared" si="210"/>
        <v>cl-cs_VariacionReservaDeRiesgoEnCurso</v>
      </c>
      <c r="H2267" t="str">
        <f t="shared" si="213"/>
        <v>cl-cs</v>
      </c>
      <c r="I2267" t="str">
        <f t="shared" si="214"/>
        <v>VariacionReservaDeRiesgoEnCurso</v>
      </c>
      <c r="J2267" t="str">
        <f t="shared" si="211"/>
        <v>concepto</v>
      </c>
      <c r="K2267" t="str">
        <f t="shared" si="212"/>
        <v>debit</v>
      </c>
      <c r="L2267" t="str">
        <f t="shared" si="215"/>
        <v>insert into dbax_defi_conc (pref_conc, codi_conc, tipo_conc, tipo_peri, tipo_valo, tipo_cuen) values ('cl-cs','VariacionReservaDeRiesgoEnCurso','concepto','duration','xbrli:monetaryItemType','debit')</v>
      </c>
    </row>
    <row r="2268" spans="1:12" x14ac:dyDescent="0.25">
      <c r="A2268" t="s">
        <v>361</v>
      </c>
      <c r="B2268" t="s">
        <v>303</v>
      </c>
      <c r="C2268" t="s">
        <v>304</v>
      </c>
      <c r="D2268" t="s">
        <v>310</v>
      </c>
      <c r="E2268" t="s">
        <v>311</v>
      </c>
      <c r="F2268" t="s">
        <v>78</v>
      </c>
      <c r="G2268" s="1" t="str">
        <f t="shared" si="210"/>
        <v>cl-cs_VariacionReservaInsuficienciaPrimas</v>
      </c>
      <c r="H2268" t="str">
        <f t="shared" si="213"/>
        <v>cl-cs</v>
      </c>
      <c r="I2268" t="str">
        <f t="shared" si="214"/>
        <v>VariacionReservaInsuficienciaPrimas</v>
      </c>
      <c r="J2268" t="str">
        <f t="shared" si="211"/>
        <v>concepto</v>
      </c>
      <c r="K2268" t="str">
        <f t="shared" si="212"/>
        <v>debit</v>
      </c>
      <c r="L2268" t="str">
        <f t="shared" si="215"/>
        <v>insert into dbax_defi_conc (pref_conc, codi_conc, tipo_conc, tipo_peri, tipo_valo, tipo_cuen) values ('cl-cs','VariacionReservaInsuficienciaPrimas','concepto','duration','xbrli:monetaryItemType','debit')</v>
      </c>
    </row>
    <row r="2269" spans="1:12" x14ac:dyDescent="0.25">
      <c r="A2269" t="s">
        <v>371</v>
      </c>
      <c r="B2269" t="s">
        <v>303</v>
      </c>
      <c r="C2269" t="s">
        <v>304</v>
      </c>
      <c r="D2269" t="s">
        <v>310</v>
      </c>
      <c r="E2269" t="s">
        <v>311</v>
      </c>
      <c r="F2269" t="s">
        <v>78</v>
      </c>
      <c r="G2269" s="1" t="str">
        <f t="shared" si="210"/>
        <v>cl-cs_VariacionReservaMatematica</v>
      </c>
      <c r="H2269" t="str">
        <f t="shared" si="213"/>
        <v>cl-cs</v>
      </c>
      <c r="I2269" t="str">
        <f t="shared" si="214"/>
        <v>VariacionReservaMatematica</v>
      </c>
      <c r="J2269" t="str">
        <f t="shared" si="211"/>
        <v>concepto</v>
      </c>
      <c r="K2269" t="str">
        <f t="shared" si="212"/>
        <v>debit</v>
      </c>
      <c r="L2269" t="str">
        <f t="shared" si="215"/>
        <v>insert into dbax_defi_conc (pref_conc, codi_conc, tipo_conc, tipo_peri, tipo_valo, tipo_cuen) values ('cl-cs','VariacionReservaMatematica','concepto','duration','xbrli:monetaryItemType','debit')</v>
      </c>
    </row>
    <row r="2270" spans="1:12" x14ac:dyDescent="0.25">
      <c r="A2270" t="s">
        <v>362</v>
      </c>
      <c r="B2270" t="s">
        <v>303</v>
      </c>
      <c r="C2270" t="s">
        <v>304</v>
      </c>
      <c r="D2270" t="s">
        <v>310</v>
      </c>
      <c r="E2270" t="s">
        <v>311</v>
      </c>
      <c r="F2270" t="s">
        <v>78</v>
      </c>
      <c r="G2270" s="1" t="str">
        <f t="shared" si="210"/>
        <v>cl-cs_VariacionReservasTecnicas</v>
      </c>
      <c r="H2270" t="str">
        <f t="shared" si="213"/>
        <v>cl-cs</v>
      </c>
      <c r="I2270" t="str">
        <f t="shared" si="214"/>
        <v>VariacionReservasTecnicas</v>
      </c>
      <c r="J2270" t="str">
        <f t="shared" si="211"/>
        <v>concepto</v>
      </c>
      <c r="K2270" t="str">
        <f t="shared" si="212"/>
        <v>debit</v>
      </c>
      <c r="L2270" t="str">
        <f t="shared" si="215"/>
        <v>insert into dbax_defi_conc (pref_conc, codi_conc, tipo_conc, tipo_peri, tipo_valo, tipo_cuen) values ('cl-cs','VariacionReservasTecnicas','concepto','duration','xbrli:monetaryItemType','debit')</v>
      </c>
    </row>
    <row r="2271" spans="1:12" x14ac:dyDescent="0.25">
      <c r="A2271" t="s">
        <v>2048</v>
      </c>
      <c r="B2271" t="s">
        <v>330</v>
      </c>
      <c r="C2271" t="s">
        <v>304</v>
      </c>
      <c r="D2271" t="s">
        <v>317</v>
      </c>
      <c r="E2271" t="s">
        <v>306</v>
      </c>
      <c r="F2271" t="s">
        <v>78</v>
      </c>
      <c r="G2271" s="1" t="str">
        <f t="shared" si="210"/>
        <v>cl-cs_VariacionReservasTecnicasEje</v>
      </c>
      <c r="H2271" t="str">
        <f t="shared" si="213"/>
        <v>cl-cs</v>
      </c>
      <c r="I2271" t="str">
        <f t="shared" si="214"/>
        <v>VariacionReservasTecnicasEje</v>
      </c>
      <c r="J2271" t="str">
        <f t="shared" si="211"/>
        <v>dimension</v>
      </c>
      <c r="K2271" t="str">
        <f t="shared" si="212"/>
        <v>abstract</v>
      </c>
      <c r="L2271" t="str">
        <f t="shared" si="215"/>
        <v>insert into dbax_defi_conc (pref_conc, codi_conc, tipo_conc, tipo_peri, tipo_valo, tipo_cuen) values ('cl-cs','VariacionReservasTecnicasEje','dimension','duration','xbrli:stringItemType','abstract')</v>
      </c>
    </row>
    <row r="2272" spans="1:12" x14ac:dyDescent="0.25">
      <c r="A2272" t="s">
        <v>2049</v>
      </c>
      <c r="B2272" t="s">
        <v>303</v>
      </c>
      <c r="C2272" t="s">
        <v>304</v>
      </c>
      <c r="D2272" t="s">
        <v>305</v>
      </c>
      <c r="E2272" t="s">
        <v>306</v>
      </c>
      <c r="F2272" t="s">
        <v>78</v>
      </c>
      <c r="G2272" s="1" t="str">
        <f t="shared" si="210"/>
        <v>cl-cs_VariacionReservasTecnicasMiembro</v>
      </c>
      <c r="H2272" t="str">
        <f t="shared" si="213"/>
        <v>cl-cs</v>
      </c>
      <c r="I2272" t="str">
        <f t="shared" si="214"/>
        <v>VariacionReservasTecnicasMiembro</v>
      </c>
      <c r="J2272" t="str">
        <f t="shared" si="211"/>
        <v>concepto</v>
      </c>
      <c r="K2272" t="str">
        <f t="shared" si="212"/>
        <v>abstract</v>
      </c>
      <c r="L2272" t="str">
        <f t="shared" si="215"/>
        <v>insert into dbax_defi_conc (pref_conc, codi_conc, tipo_conc, tipo_peri, tipo_valo, tipo_cuen) values ('cl-cs','VariacionReservasTecnicasMiembro','concepto','duration','nonnum:domainItemType','abstract')</v>
      </c>
    </row>
    <row r="2273" spans="1:12" x14ac:dyDescent="0.25">
      <c r="A2273" t="s">
        <v>2050</v>
      </c>
      <c r="B2273" t="s">
        <v>303</v>
      </c>
      <c r="C2273" t="s">
        <v>304</v>
      </c>
      <c r="D2273" t="s">
        <v>317</v>
      </c>
      <c r="E2273" t="s">
        <v>306</v>
      </c>
      <c r="F2273" t="s">
        <v>78</v>
      </c>
      <c r="G2273" s="1" t="str">
        <f t="shared" si="210"/>
        <v>cl-cs_VariacionReservasTecnicasPartidas</v>
      </c>
      <c r="H2273" t="str">
        <f t="shared" si="213"/>
        <v>cl-cs</v>
      </c>
      <c r="I2273" t="str">
        <f t="shared" si="214"/>
        <v>VariacionReservasTecnicasPartidas</v>
      </c>
      <c r="J2273" t="str">
        <f t="shared" si="211"/>
        <v>concepto</v>
      </c>
      <c r="K2273" t="str">
        <f t="shared" si="212"/>
        <v>abstract</v>
      </c>
      <c r="L2273" t="str">
        <f t="shared" si="215"/>
        <v>insert into dbax_defi_conc (pref_conc, codi_conc, tipo_conc, tipo_peri, tipo_valo, tipo_cuen) values ('cl-cs','VariacionReservasTecnicasPartidas','concepto','duration','xbrli:stringItemType','abstract')</v>
      </c>
    </row>
    <row r="2274" spans="1:12" x14ac:dyDescent="0.25">
      <c r="A2274" t="s">
        <v>2051</v>
      </c>
      <c r="B2274" t="s">
        <v>303</v>
      </c>
      <c r="C2274" t="s">
        <v>304</v>
      </c>
      <c r="D2274" t="s">
        <v>317</v>
      </c>
      <c r="E2274" t="s">
        <v>306</v>
      </c>
      <c r="F2274" t="s">
        <v>78</v>
      </c>
      <c r="G2274" s="1" t="str">
        <f t="shared" si="210"/>
        <v>cl-cs_VariacionReservasTecnicasSinopsis</v>
      </c>
      <c r="H2274" t="str">
        <f t="shared" si="213"/>
        <v>cl-cs</v>
      </c>
      <c r="I2274" t="str">
        <f t="shared" si="214"/>
        <v>VariacionReservasTecnicasSinopsis</v>
      </c>
      <c r="J2274" t="str">
        <f t="shared" si="211"/>
        <v>concepto</v>
      </c>
      <c r="K2274" t="str">
        <f t="shared" si="212"/>
        <v>abstract</v>
      </c>
      <c r="L2274" t="str">
        <f t="shared" si="215"/>
        <v>insert into dbax_defi_conc (pref_conc, codi_conc, tipo_conc, tipo_peri, tipo_valo, tipo_cuen) values ('cl-cs','VariacionReservasTecnicasSinopsis','concepto','duration','xbrli:stringItemType','abstract')</v>
      </c>
    </row>
    <row r="2275" spans="1:12" x14ac:dyDescent="0.25">
      <c r="A2275" t="s">
        <v>2052</v>
      </c>
      <c r="B2275" t="s">
        <v>324</v>
      </c>
      <c r="C2275" t="s">
        <v>304</v>
      </c>
      <c r="D2275" t="s">
        <v>317</v>
      </c>
      <c r="E2275" t="s">
        <v>306</v>
      </c>
      <c r="F2275" t="s">
        <v>78</v>
      </c>
      <c r="G2275" s="1" t="str">
        <f t="shared" si="210"/>
        <v>cl-cs_VariacionReservasTecnicasTabla</v>
      </c>
      <c r="H2275" t="str">
        <f t="shared" si="213"/>
        <v>cl-cs</v>
      </c>
      <c r="I2275" t="str">
        <f t="shared" si="214"/>
        <v>VariacionReservasTecnicasTabla</v>
      </c>
      <c r="J2275" t="str">
        <f t="shared" si="211"/>
        <v>hipercubo</v>
      </c>
      <c r="K2275" t="str">
        <f t="shared" si="212"/>
        <v>abstract</v>
      </c>
      <c r="L2275" t="str">
        <f t="shared" si="215"/>
        <v>insert into dbax_defi_conc (pref_conc, codi_conc, tipo_conc, tipo_peri, tipo_valo, tipo_cuen) values ('cl-cs','VariacionReservasTecnicasTabla','hipercubo','duration','xbrli:stringItemType','abstract')</v>
      </c>
    </row>
    <row r="2276" spans="1:12" x14ac:dyDescent="0.25">
      <c r="A2276" t="s">
        <v>372</v>
      </c>
      <c r="B2276" t="s">
        <v>303</v>
      </c>
      <c r="C2276" t="s">
        <v>304</v>
      </c>
      <c r="D2276" t="s">
        <v>310</v>
      </c>
      <c r="E2276" t="s">
        <v>311</v>
      </c>
      <c r="F2276" t="s">
        <v>78</v>
      </c>
      <c r="G2276" s="1" t="str">
        <f t="shared" si="210"/>
        <v>cl-cs_VariacionReservaValorDelFondo</v>
      </c>
      <c r="H2276" t="str">
        <f t="shared" si="213"/>
        <v>cl-cs</v>
      </c>
      <c r="I2276" t="str">
        <f t="shared" si="214"/>
        <v>VariacionReservaValorDelFondo</v>
      </c>
      <c r="J2276" t="str">
        <f t="shared" si="211"/>
        <v>concepto</v>
      </c>
      <c r="K2276" t="str">
        <f t="shared" si="212"/>
        <v>debit</v>
      </c>
      <c r="L2276" t="str">
        <f t="shared" si="215"/>
        <v>insert into dbax_defi_conc (pref_conc, codi_conc, tipo_conc, tipo_peri, tipo_valo, tipo_cuen) values ('cl-cs','VariacionReservaValorDelFondo','concepto','duration','xbrli:monetaryItemType','debit')</v>
      </c>
    </row>
    <row r="2277" spans="1:12" x14ac:dyDescent="0.25">
      <c r="A2277" t="s">
        <v>321</v>
      </c>
      <c r="B2277" t="s">
        <v>303</v>
      </c>
      <c r="C2277" t="s">
        <v>304</v>
      </c>
      <c r="D2277" t="s">
        <v>310</v>
      </c>
      <c r="E2277" t="s">
        <v>311</v>
      </c>
      <c r="F2277" t="s">
        <v>78</v>
      </c>
      <c r="G2277" s="1" t="str">
        <f t="shared" si="210"/>
        <v>cl-cs_CostoSiniestrosDelEjercicio</v>
      </c>
      <c r="H2277" t="str">
        <f t="shared" si="213"/>
        <v>cl-cs</v>
      </c>
      <c r="I2277" t="str">
        <f t="shared" si="214"/>
        <v>CostoSiniestrosDelEjercicio</v>
      </c>
      <c r="J2277" t="str">
        <f t="shared" si="211"/>
        <v>concepto</v>
      </c>
      <c r="K2277" t="str">
        <f t="shared" si="212"/>
        <v>debit</v>
      </c>
      <c r="L2277" t="str">
        <f t="shared" si="215"/>
        <v>insert into dbax_defi_conc (pref_conc, codi_conc, tipo_conc, tipo_peri, tipo_valo, tipo_cuen) values ('cl-cs','CostoSiniestrosDelEjercicio','concepto','duration','xbrli:monetaryItemType','debit')</v>
      </c>
    </row>
    <row r="2278" spans="1:12" x14ac:dyDescent="0.25">
      <c r="A2278" t="s">
        <v>2053</v>
      </c>
      <c r="B2278" t="s">
        <v>303</v>
      </c>
      <c r="C2278" t="s">
        <v>304</v>
      </c>
      <c r="D2278" t="s">
        <v>317</v>
      </c>
      <c r="E2278" t="s">
        <v>306</v>
      </c>
      <c r="F2278" t="s">
        <v>78</v>
      </c>
      <c r="G2278" s="1" t="str">
        <f t="shared" si="210"/>
        <v>cl-cs_CostoSiniestrosSinopsis</v>
      </c>
      <c r="H2278" t="str">
        <f t="shared" si="213"/>
        <v>cl-cs</v>
      </c>
      <c r="I2278" t="str">
        <f t="shared" si="214"/>
        <v>CostoSiniestrosSinopsis</v>
      </c>
      <c r="J2278" t="str">
        <f t="shared" si="211"/>
        <v>concepto</v>
      </c>
      <c r="K2278" t="str">
        <f t="shared" si="212"/>
        <v>abstract</v>
      </c>
      <c r="L2278" t="str">
        <f t="shared" si="215"/>
        <v>insert into dbax_defi_conc (pref_conc, codi_conc, tipo_conc, tipo_peri, tipo_valo, tipo_cuen) values ('cl-cs','CostoSiniestrosSinopsis','concepto','duration','xbrli:stringItemType','abstract')</v>
      </c>
    </row>
    <row r="2279" spans="1:12" x14ac:dyDescent="0.25">
      <c r="A2279" t="s">
        <v>2054</v>
      </c>
      <c r="B2279" t="s">
        <v>303</v>
      </c>
      <c r="C2279" t="s">
        <v>304</v>
      </c>
      <c r="D2279" t="s">
        <v>580</v>
      </c>
      <c r="E2279" t="s">
        <v>349</v>
      </c>
      <c r="F2279" t="s">
        <v>78</v>
      </c>
      <c r="G2279" s="1" t="str">
        <f t="shared" si="210"/>
        <v>cl-cs_InformacionRevelarSobreCostoSiniestrosEjercicioBoqueDeTexto</v>
      </c>
      <c r="H2279" t="str">
        <f t="shared" si="213"/>
        <v>cl-cs</v>
      </c>
      <c r="I2279" t="str">
        <f t="shared" si="214"/>
        <v>InformacionRevelarSobreCostoSiniestrosEjercicioBoqueDeTexto</v>
      </c>
      <c r="J2279" t="str">
        <f t="shared" si="211"/>
        <v>concepto</v>
      </c>
      <c r="K2279" t="str">
        <f t="shared" si="212"/>
        <v/>
      </c>
      <c r="L2279" t="str">
        <f t="shared" si="215"/>
        <v>insert into dbax_defi_conc (pref_conc, codi_conc, tipo_conc, tipo_peri, tipo_valo, tipo_cuen) values ('cl-cs','InformacionRevelarSobreCostoSiniestrosEjercicioBoqueDeTexto','concepto','duration','nonnum:escapedItemType','')</v>
      </c>
    </row>
    <row r="2280" spans="1:12" x14ac:dyDescent="0.25">
      <c r="A2280" t="s">
        <v>354</v>
      </c>
      <c r="B2280" t="s">
        <v>303</v>
      </c>
      <c r="C2280" t="s">
        <v>304</v>
      </c>
      <c r="D2280" t="s">
        <v>310</v>
      </c>
      <c r="E2280" t="s">
        <v>311</v>
      </c>
      <c r="F2280" t="s">
        <v>78</v>
      </c>
      <c r="G2280" s="1" t="str">
        <f t="shared" si="210"/>
        <v>cl-cs_SiniestrosAceptados</v>
      </c>
      <c r="H2280" t="str">
        <f t="shared" si="213"/>
        <v>cl-cs</v>
      </c>
      <c r="I2280" t="str">
        <f t="shared" si="214"/>
        <v>SiniestrosAceptados</v>
      </c>
      <c r="J2280" t="str">
        <f t="shared" si="211"/>
        <v>concepto</v>
      </c>
      <c r="K2280" t="str">
        <f t="shared" si="212"/>
        <v>debit</v>
      </c>
      <c r="L2280" t="str">
        <f t="shared" si="215"/>
        <v>insert into dbax_defi_conc (pref_conc, codi_conc, tipo_conc, tipo_peri, tipo_valo, tipo_cuen) values ('cl-cs','SiniestrosAceptados','concepto','duration','xbrli:monetaryItemType','debit')</v>
      </c>
    </row>
    <row r="2281" spans="1:12" x14ac:dyDescent="0.25">
      <c r="A2281" t="s">
        <v>355</v>
      </c>
      <c r="B2281" t="s">
        <v>303</v>
      </c>
      <c r="C2281" t="s">
        <v>304</v>
      </c>
      <c r="D2281" t="s">
        <v>310</v>
      </c>
      <c r="E2281" t="s">
        <v>315</v>
      </c>
      <c r="F2281" t="s">
        <v>78</v>
      </c>
      <c r="G2281" s="1" t="str">
        <f t="shared" si="210"/>
        <v>cl-cs_SiniestrosCedidos</v>
      </c>
      <c r="H2281" t="str">
        <f t="shared" si="213"/>
        <v>cl-cs</v>
      </c>
      <c r="I2281" t="str">
        <f t="shared" si="214"/>
        <v>SiniestrosCedidos</v>
      </c>
      <c r="J2281" t="str">
        <f t="shared" si="211"/>
        <v>concepto</v>
      </c>
      <c r="K2281" t="str">
        <f t="shared" si="212"/>
        <v>credit</v>
      </c>
      <c r="L2281" t="str">
        <f t="shared" si="215"/>
        <v>insert into dbax_defi_conc (pref_conc, codi_conc, tipo_conc, tipo_peri, tipo_valo, tipo_cuen) values ('cl-cs','SiniestrosCedidos','concepto','duration','xbrli:monetaryItemType','credit')</v>
      </c>
    </row>
    <row r="2282" spans="1:12" x14ac:dyDescent="0.25">
      <c r="A2282" t="s">
        <v>356</v>
      </c>
      <c r="B2282" t="s">
        <v>303</v>
      </c>
      <c r="C2282" t="s">
        <v>304</v>
      </c>
      <c r="D2282" t="s">
        <v>310</v>
      </c>
      <c r="E2282" t="s">
        <v>311</v>
      </c>
      <c r="F2282" t="s">
        <v>78</v>
      </c>
      <c r="G2282" s="1" t="str">
        <f t="shared" si="210"/>
        <v>cl-cs_SiniestrosDirectos</v>
      </c>
      <c r="H2282" t="str">
        <f t="shared" si="213"/>
        <v>cl-cs</v>
      </c>
      <c r="I2282" t="str">
        <f t="shared" si="214"/>
        <v>SiniestrosDirectos</v>
      </c>
      <c r="J2282" t="str">
        <f t="shared" si="211"/>
        <v>concepto</v>
      </c>
      <c r="K2282" t="str">
        <f t="shared" si="212"/>
        <v>debit</v>
      </c>
      <c r="L2282" t="str">
        <f t="shared" si="215"/>
        <v>insert into dbax_defi_conc (pref_conc, codi_conc, tipo_conc, tipo_peri, tipo_valo, tipo_cuen) values ('cl-cs','SiniestrosDirectos','concepto','duration','xbrli:monetaryItemType','debit')</v>
      </c>
    </row>
    <row r="2283" spans="1:12" x14ac:dyDescent="0.25">
      <c r="A2283" t="s">
        <v>402</v>
      </c>
      <c r="B2283" t="s">
        <v>303</v>
      </c>
      <c r="C2283" t="s">
        <v>304</v>
      </c>
      <c r="D2283" t="s">
        <v>310</v>
      </c>
      <c r="E2283" t="s">
        <v>349</v>
      </c>
      <c r="F2283" t="s">
        <v>78</v>
      </c>
      <c r="G2283" s="1" t="str">
        <f t="shared" si="210"/>
        <v>cl-cs_SiniestrosPagadosAceptados</v>
      </c>
      <c r="H2283" t="str">
        <f t="shared" si="213"/>
        <v>cl-cs</v>
      </c>
      <c r="I2283" t="str">
        <f t="shared" si="214"/>
        <v>SiniestrosPagadosAceptados</v>
      </c>
      <c r="J2283" t="str">
        <f t="shared" si="211"/>
        <v>concepto</v>
      </c>
      <c r="K2283" t="str">
        <f t="shared" si="212"/>
        <v/>
      </c>
      <c r="L2283" t="str">
        <f t="shared" si="215"/>
        <v>insert into dbax_defi_conc (pref_conc, codi_conc, tipo_conc, tipo_peri, tipo_valo, tipo_cuen) values ('cl-cs','SiniestrosPagadosAceptados','concepto','duration','xbrli:monetaryItemType','')</v>
      </c>
    </row>
    <row r="2284" spans="1:12" x14ac:dyDescent="0.25">
      <c r="A2284" t="s">
        <v>403</v>
      </c>
      <c r="B2284" t="s">
        <v>303</v>
      </c>
      <c r="C2284" t="s">
        <v>304</v>
      </c>
      <c r="D2284" t="s">
        <v>310</v>
      </c>
      <c r="E2284" t="s">
        <v>349</v>
      </c>
      <c r="F2284" t="s">
        <v>78</v>
      </c>
      <c r="G2284" s="1" t="str">
        <f t="shared" si="210"/>
        <v>cl-cs_SiniestrosPagadosCedidos</v>
      </c>
      <c r="H2284" t="str">
        <f t="shared" si="213"/>
        <v>cl-cs</v>
      </c>
      <c r="I2284" t="str">
        <f t="shared" si="214"/>
        <v>SiniestrosPagadosCedidos</v>
      </c>
      <c r="J2284" t="str">
        <f t="shared" si="211"/>
        <v>concepto</v>
      </c>
      <c r="K2284" t="str">
        <f t="shared" si="212"/>
        <v/>
      </c>
      <c r="L2284" t="str">
        <f t="shared" si="215"/>
        <v>insert into dbax_defi_conc (pref_conc, codi_conc, tipo_conc, tipo_peri, tipo_valo, tipo_cuen) values ('cl-cs','SiniestrosPagadosCedidos','concepto','duration','xbrli:monetaryItemType','')</v>
      </c>
    </row>
    <row r="2285" spans="1:12" x14ac:dyDescent="0.25">
      <c r="A2285" t="s">
        <v>404</v>
      </c>
      <c r="B2285" t="s">
        <v>303</v>
      </c>
      <c r="C2285" t="s">
        <v>304</v>
      </c>
      <c r="D2285" t="s">
        <v>310</v>
      </c>
      <c r="E2285" t="s">
        <v>349</v>
      </c>
      <c r="F2285" t="s">
        <v>78</v>
      </c>
      <c r="G2285" s="1" t="str">
        <f t="shared" si="210"/>
        <v>cl-cs_SiniestrosPagadosDirectos</v>
      </c>
      <c r="H2285" t="str">
        <f t="shared" si="213"/>
        <v>cl-cs</v>
      </c>
      <c r="I2285" t="str">
        <f t="shared" si="214"/>
        <v>SiniestrosPagadosDirectos</v>
      </c>
      <c r="J2285" t="str">
        <f t="shared" si="211"/>
        <v>concepto</v>
      </c>
      <c r="K2285" t="str">
        <f t="shared" si="212"/>
        <v/>
      </c>
      <c r="L2285" t="str">
        <f t="shared" si="215"/>
        <v>insert into dbax_defi_conc (pref_conc, codi_conc, tipo_conc, tipo_peri, tipo_valo, tipo_cuen) values ('cl-cs','SiniestrosPagadosDirectos','concepto','duration','xbrli:monetaryItemType','')</v>
      </c>
    </row>
    <row r="2286" spans="1:12" x14ac:dyDescent="0.25">
      <c r="A2286" t="s">
        <v>2055</v>
      </c>
      <c r="B2286" t="s">
        <v>303</v>
      </c>
      <c r="C2286" t="s">
        <v>304</v>
      </c>
      <c r="D2286" t="s">
        <v>310</v>
      </c>
      <c r="E2286" t="s">
        <v>349</v>
      </c>
      <c r="F2286" t="s">
        <v>78</v>
      </c>
      <c r="G2286" s="1" t="str">
        <f t="shared" si="210"/>
        <v>cl-cs_SiniestrosPorPagarAceptados</v>
      </c>
      <c r="H2286" t="str">
        <f t="shared" si="213"/>
        <v>cl-cs</v>
      </c>
      <c r="I2286" t="str">
        <f t="shared" si="214"/>
        <v>SiniestrosPorPagarAceptados</v>
      </c>
      <c r="J2286" t="str">
        <f t="shared" si="211"/>
        <v>concepto</v>
      </c>
      <c r="K2286" t="str">
        <f t="shared" si="212"/>
        <v/>
      </c>
      <c r="L2286" t="str">
        <f t="shared" si="215"/>
        <v>insert into dbax_defi_conc (pref_conc, codi_conc, tipo_conc, tipo_peri, tipo_valo, tipo_cuen) values ('cl-cs','SiniestrosPorPagarAceptados','concepto','duration','xbrli:monetaryItemType','')</v>
      </c>
    </row>
    <row r="2287" spans="1:12" x14ac:dyDescent="0.25">
      <c r="A2287" t="s">
        <v>2056</v>
      </c>
      <c r="B2287" t="s">
        <v>303</v>
      </c>
      <c r="C2287" t="s">
        <v>304</v>
      </c>
      <c r="D2287" t="s">
        <v>310</v>
      </c>
      <c r="E2287" t="s">
        <v>349</v>
      </c>
      <c r="F2287" t="s">
        <v>78</v>
      </c>
      <c r="G2287" s="1" t="str">
        <f t="shared" si="210"/>
        <v>cl-cs_SiniestrosPorPagarAceptadosPeriodoAnterior</v>
      </c>
      <c r="H2287" t="str">
        <f t="shared" si="213"/>
        <v>cl-cs</v>
      </c>
      <c r="I2287" t="str">
        <f t="shared" si="214"/>
        <v>SiniestrosPorPagarAceptadosPeriodoAnterior</v>
      </c>
      <c r="J2287" t="str">
        <f t="shared" si="211"/>
        <v>concepto</v>
      </c>
      <c r="K2287" t="str">
        <f t="shared" si="212"/>
        <v/>
      </c>
      <c r="L2287" t="str">
        <f t="shared" si="215"/>
        <v>insert into dbax_defi_conc (pref_conc, codi_conc, tipo_conc, tipo_peri, tipo_valo, tipo_cuen) values ('cl-cs','SiniestrosPorPagarAceptadosPeriodoAnterior','concepto','duration','xbrli:monetaryItemType','')</v>
      </c>
    </row>
    <row r="2288" spans="1:12" x14ac:dyDescent="0.25">
      <c r="A2288" t="s">
        <v>2057</v>
      </c>
      <c r="B2288" t="s">
        <v>303</v>
      </c>
      <c r="C2288" t="s">
        <v>304</v>
      </c>
      <c r="D2288" t="s">
        <v>310</v>
      </c>
      <c r="E2288" t="s">
        <v>349</v>
      </c>
      <c r="F2288" t="s">
        <v>78</v>
      </c>
      <c r="G2288" s="1" t="str">
        <f t="shared" si="210"/>
        <v>cl-cs_SiniestrosPorPagarCedidos</v>
      </c>
      <c r="H2288" t="str">
        <f t="shared" si="213"/>
        <v>cl-cs</v>
      </c>
      <c r="I2288" t="str">
        <f t="shared" si="214"/>
        <v>SiniestrosPorPagarCedidos</v>
      </c>
      <c r="J2288" t="str">
        <f t="shared" si="211"/>
        <v>concepto</v>
      </c>
      <c r="K2288" t="str">
        <f t="shared" si="212"/>
        <v/>
      </c>
      <c r="L2288" t="str">
        <f t="shared" si="215"/>
        <v>insert into dbax_defi_conc (pref_conc, codi_conc, tipo_conc, tipo_peri, tipo_valo, tipo_cuen) values ('cl-cs','SiniestrosPorPagarCedidos','concepto','duration','xbrli:monetaryItemType','')</v>
      </c>
    </row>
    <row r="2289" spans="1:12" x14ac:dyDescent="0.25">
      <c r="A2289" t="s">
        <v>2058</v>
      </c>
      <c r="B2289" t="s">
        <v>303</v>
      </c>
      <c r="C2289" t="s">
        <v>304</v>
      </c>
      <c r="D2289" t="s">
        <v>310</v>
      </c>
      <c r="E2289" t="s">
        <v>349</v>
      </c>
      <c r="F2289" t="s">
        <v>78</v>
      </c>
      <c r="G2289" s="1" t="str">
        <f t="shared" si="210"/>
        <v>cl-cs_SiniestrosPorPagarCedidosPeriodoAnterior</v>
      </c>
      <c r="H2289" t="str">
        <f t="shared" si="213"/>
        <v>cl-cs</v>
      </c>
      <c r="I2289" t="str">
        <f t="shared" si="214"/>
        <v>SiniestrosPorPagarCedidosPeriodoAnterior</v>
      </c>
      <c r="J2289" t="str">
        <f t="shared" si="211"/>
        <v>concepto</v>
      </c>
      <c r="K2289" t="str">
        <f t="shared" si="212"/>
        <v/>
      </c>
      <c r="L2289" t="str">
        <f t="shared" si="215"/>
        <v>insert into dbax_defi_conc (pref_conc, codi_conc, tipo_conc, tipo_peri, tipo_valo, tipo_cuen) values ('cl-cs','SiniestrosPorPagarCedidosPeriodoAnterior','concepto','duration','xbrli:monetaryItemType','')</v>
      </c>
    </row>
    <row r="2290" spans="1:12" x14ac:dyDescent="0.25">
      <c r="A2290" t="s">
        <v>2059</v>
      </c>
      <c r="B2290" t="s">
        <v>303</v>
      </c>
      <c r="C2290" t="s">
        <v>304</v>
      </c>
      <c r="D2290" t="s">
        <v>310</v>
      </c>
      <c r="E2290" t="s">
        <v>349</v>
      </c>
      <c r="F2290" t="s">
        <v>78</v>
      </c>
      <c r="G2290" s="1" t="str">
        <f t="shared" si="210"/>
        <v>cl-cs_SiniestrosPorPagarDirectos</v>
      </c>
      <c r="H2290" t="str">
        <f t="shared" si="213"/>
        <v>cl-cs</v>
      </c>
      <c r="I2290" t="str">
        <f t="shared" si="214"/>
        <v>SiniestrosPorPagarDirectos</v>
      </c>
      <c r="J2290" t="str">
        <f t="shared" si="211"/>
        <v>concepto</v>
      </c>
      <c r="K2290" t="str">
        <f t="shared" si="212"/>
        <v/>
      </c>
      <c r="L2290" t="str">
        <f t="shared" si="215"/>
        <v>insert into dbax_defi_conc (pref_conc, codi_conc, tipo_conc, tipo_peri, tipo_valo, tipo_cuen) values ('cl-cs','SiniestrosPorPagarDirectos','concepto','duration','xbrli:monetaryItemType','')</v>
      </c>
    </row>
    <row r="2291" spans="1:12" x14ac:dyDescent="0.25">
      <c r="A2291" t="s">
        <v>2060</v>
      </c>
      <c r="B2291" t="s">
        <v>303</v>
      </c>
      <c r="C2291" t="s">
        <v>304</v>
      </c>
      <c r="D2291" t="s">
        <v>310</v>
      </c>
      <c r="E2291" t="s">
        <v>349</v>
      </c>
      <c r="F2291" t="s">
        <v>78</v>
      </c>
      <c r="G2291" s="1" t="str">
        <f t="shared" si="210"/>
        <v>cl-cs_SiniestrosPorPagarDirectosPeriodoAnterior</v>
      </c>
      <c r="H2291" t="str">
        <f t="shared" si="213"/>
        <v>cl-cs</v>
      </c>
      <c r="I2291" t="str">
        <f t="shared" si="214"/>
        <v>SiniestrosPorPagarDirectosPeriodoAnterior</v>
      </c>
      <c r="J2291" t="str">
        <f t="shared" si="211"/>
        <v>concepto</v>
      </c>
      <c r="K2291" t="str">
        <f t="shared" si="212"/>
        <v/>
      </c>
      <c r="L2291" t="str">
        <f t="shared" si="215"/>
        <v>insert into dbax_defi_conc (pref_conc, codi_conc, tipo_conc, tipo_peri, tipo_valo, tipo_cuen) values ('cl-cs','SiniestrosPorPagarDirectosPeriodoAnterior','concepto','duration','xbrli:monetaryItemType','')</v>
      </c>
    </row>
    <row r="2292" spans="1:12" x14ac:dyDescent="0.25">
      <c r="A2292" t="s">
        <v>318</v>
      </c>
      <c r="B2292" t="s">
        <v>303</v>
      </c>
      <c r="C2292" t="s">
        <v>304</v>
      </c>
      <c r="D2292" t="s">
        <v>310</v>
      </c>
      <c r="E2292" t="s">
        <v>311</v>
      </c>
      <c r="F2292" t="s">
        <v>78</v>
      </c>
      <c r="G2292" s="1" t="str">
        <f t="shared" si="210"/>
        <v>cl-cs_CostosAdministracion</v>
      </c>
      <c r="H2292" t="str">
        <f t="shared" si="213"/>
        <v>cl-cs</v>
      </c>
      <c r="I2292" t="str">
        <f t="shared" si="214"/>
        <v>CostosAdministracion</v>
      </c>
      <c r="J2292" t="str">
        <f t="shared" si="211"/>
        <v>concepto</v>
      </c>
      <c r="K2292" t="str">
        <f t="shared" si="212"/>
        <v>debit</v>
      </c>
      <c r="L2292" t="str">
        <f t="shared" si="215"/>
        <v>insert into dbax_defi_conc (pref_conc, codi_conc, tipo_conc, tipo_peri, tipo_valo, tipo_cuen) values ('cl-cs','CostosAdministracion','concepto','duration','xbrli:monetaryItemType','debit')</v>
      </c>
    </row>
    <row r="2293" spans="1:12" x14ac:dyDescent="0.25">
      <c r="A2293" t="s">
        <v>2061</v>
      </c>
      <c r="B2293" t="s">
        <v>303</v>
      </c>
      <c r="C2293" t="s">
        <v>304</v>
      </c>
      <c r="D2293" t="s">
        <v>317</v>
      </c>
      <c r="E2293" t="s">
        <v>306</v>
      </c>
      <c r="F2293" t="s">
        <v>78</v>
      </c>
      <c r="G2293" s="1" t="str">
        <f t="shared" si="210"/>
        <v>cl-cs_CostosAdministracionSinopsis</v>
      </c>
      <c r="H2293" t="str">
        <f t="shared" si="213"/>
        <v>cl-cs</v>
      </c>
      <c r="I2293" t="str">
        <f t="shared" si="214"/>
        <v>CostosAdministracionSinopsis</v>
      </c>
      <c r="J2293" t="str">
        <f t="shared" si="211"/>
        <v>concepto</v>
      </c>
      <c r="K2293" t="str">
        <f t="shared" si="212"/>
        <v>abstract</v>
      </c>
      <c r="L2293" t="str">
        <f t="shared" si="215"/>
        <v>insert into dbax_defi_conc (pref_conc, codi_conc, tipo_conc, tipo_peri, tipo_valo, tipo_cuen) values ('cl-cs','CostosAdministracionSinopsis','concepto','duration','xbrli:stringItemType','abstract')</v>
      </c>
    </row>
    <row r="2294" spans="1:12" x14ac:dyDescent="0.25">
      <c r="A2294" t="s">
        <v>2062</v>
      </c>
      <c r="B2294" t="s">
        <v>303</v>
      </c>
      <c r="C2294" t="s">
        <v>304</v>
      </c>
      <c r="D2294" t="s">
        <v>310</v>
      </c>
      <c r="E2294" t="s">
        <v>311</v>
      </c>
      <c r="F2294" t="s">
        <v>78</v>
      </c>
      <c r="G2294" s="1" t="str">
        <f t="shared" si="210"/>
        <v>cl-cs_GastosAsociadosCanalDistribucion</v>
      </c>
      <c r="H2294" t="str">
        <f t="shared" si="213"/>
        <v>cl-cs</v>
      </c>
      <c r="I2294" t="str">
        <f t="shared" si="214"/>
        <v>GastosAsociadosCanalDistribucion</v>
      </c>
      <c r="J2294" t="str">
        <f t="shared" si="211"/>
        <v>concepto</v>
      </c>
      <c r="K2294" t="str">
        <f t="shared" si="212"/>
        <v>debit</v>
      </c>
      <c r="L2294" t="str">
        <f t="shared" si="215"/>
        <v>insert into dbax_defi_conc (pref_conc, codi_conc, tipo_conc, tipo_peri, tipo_valo, tipo_cuen) values ('cl-cs','GastosAsociadosCanalDistribucion','concepto','duration','xbrli:monetaryItemType','debit')</v>
      </c>
    </row>
    <row r="2295" spans="1:12" x14ac:dyDescent="0.25">
      <c r="A2295" t="s">
        <v>2063</v>
      </c>
      <c r="B2295" t="s">
        <v>303</v>
      </c>
      <c r="C2295" t="s">
        <v>304</v>
      </c>
      <c r="D2295" t="s">
        <v>310</v>
      </c>
      <c r="E2295" t="s">
        <v>311</v>
      </c>
      <c r="F2295" t="s">
        <v>78</v>
      </c>
      <c r="G2295" s="1" t="str">
        <f t="shared" si="210"/>
        <v>cl-cs_OtrosGastosDistintosAsociadosCanalDistribucion</v>
      </c>
      <c r="H2295" t="str">
        <f t="shared" si="213"/>
        <v>cl-cs</v>
      </c>
      <c r="I2295" t="str">
        <f t="shared" si="214"/>
        <v>OtrosGastosDistintosAsociadosCanalDistribucion</v>
      </c>
      <c r="J2295" t="str">
        <f t="shared" si="211"/>
        <v>concepto</v>
      </c>
      <c r="K2295" t="str">
        <f t="shared" si="212"/>
        <v>debit</v>
      </c>
      <c r="L2295" t="str">
        <f t="shared" si="215"/>
        <v>insert into dbax_defi_conc (pref_conc, codi_conc, tipo_conc, tipo_peri, tipo_valo, tipo_cuen) values ('cl-cs','OtrosGastosDistintosAsociadosCanalDistribucion','concepto','duration','xbrli:monetaryItemType','debit')</v>
      </c>
    </row>
    <row r="2296" spans="1:12" x14ac:dyDescent="0.25">
      <c r="A2296" t="s">
        <v>696</v>
      </c>
      <c r="B2296" t="s">
        <v>303</v>
      </c>
      <c r="C2296" t="s">
        <v>304</v>
      </c>
      <c r="D2296" t="s">
        <v>310</v>
      </c>
      <c r="E2296" t="s">
        <v>311</v>
      </c>
      <c r="F2296" t="s">
        <v>78</v>
      </c>
      <c r="G2296" s="1" t="str">
        <f t="shared" si="210"/>
        <v>cl-cs_Remuneraciones</v>
      </c>
      <c r="H2296" t="str">
        <f t="shared" si="213"/>
        <v>cl-cs</v>
      </c>
      <c r="I2296" t="str">
        <f t="shared" si="214"/>
        <v>Remuneraciones</v>
      </c>
      <c r="J2296" t="str">
        <f t="shared" si="211"/>
        <v>concepto</v>
      </c>
      <c r="K2296" t="str">
        <f t="shared" si="212"/>
        <v>debit</v>
      </c>
      <c r="L2296" t="str">
        <f t="shared" si="215"/>
        <v>insert into dbax_defi_conc (pref_conc, codi_conc, tipo_conc, tipo_peri, tipo_valo, tipo_cuen) values ('cl-cs','Remuneraciones','concepto','duration','xbrli:monetaryItemType','debit')</v>
      </c>
    </row>
    <row r="2297" spans="1:12" x14ac:dyDescent="0.25">
      <c r="A2297" t="s">
        <v>2064</v>
      </c>
      <c r="B2297" t="s">
        <v>303</v>
      </c>
      <c r="C2297" t="s">
        <v>304</v>
      </c>
      <c r="D2297" t="s">
        <v>310</v>
      </c>
      <c r="E2297" t="s">
        <v>311</v>
      </c>
      <c r="F2297" t="s">
        <v>78</v>
      </c>
      <c r="G2297" s="1" t="str">
        <f t="shared" si="210"/>
        <v>cl-cs_DeterioroActivoReaseguro</v>
      </c>
      <c r="H2297" t="str">
        <f t="shared" si="213"/>
        <v>cl-cs</v>
      </c>
      <c r="I2297" t="str">
        <f t="shared" si="214"/>
        <v>DeterioroActivoReaseguro</v>
      </c>
      <c r="J2297" t="str">
        <f t="shared" si="211"/>
        <v>concepto</v>
      </c>
      <c r="K2297" t="str">
        <f t="shared" si="212"/>
        <v>debit</v>
      </c>
      <c r="L2297" t="str">
        <f t="shared" si="215"/>
        <v>insert into dbax_defi_conc (pref_conc, codi_conc, tipo_conc, tipo_peri, tipo_valo, tipo_cuen) values ('cl-cs','DeterioroActivoReaseguro','concepto','duration','xbrli:monetaryItemType','debit')</v>
      </c>
    </row>
    <row r="2298" spans="1:12" x14ac:dyDescent="0.25">
      <c r="A2298" t="s">
        <v>2065</v>
      </c>
      <c r="B2298" t="s">
        <v>303</v>
      </c>
      <c r="C2298" t="s">
        <v>304</v>
      </c>
      <c r="D2298" t="s">
        <v>310</v>
      </c>
      <c r="E2298" t="s">
        <v>311</v>
      </c>
      <c r="F2298" t="s">
        <v>78</v>
      </c>
      <c r="G2298" s="1" t="str">
        <f t="shared" si="210"/>
        <v>cl-cs_DeterioroPrimas</v>
      </c>
      <c r="H2298" t="str">
        <f t="shared" si="213"/>
        <v>cl-cs</v>
      </c>
      <c r="I2298" t="str">
        <f t="shared" si="214"/>
        <v>DeterioroPrimas</v>
      </c>
      <c r="J2298" t="str">
        <f t="shared" si="211"/>
        <v>concepto</v>
      </c>
      <c r="K2298" t="str">
        <f t="shared" si="212"/>
        <v>debit</v>
      </c>
      <c r="L2298" t="str">
        <f t="shared" si="215"/>
        <v>insert into dbax_defi_conc (pref_conc, codi_conc, tipo_conc, tipo_peri, tipo_valo, tipo_cuen) values ('cl-cs','DeterioroPrimas','concepto','duration','xbrli:monetaryItemType','debit')</v>
      </c>
    </row>
    <row r="2299" spans="1:12" x14ac:dyDescent="0.25">
      <c r="A2299" t="s">
        <v>331</v>
      </c>
      <c r="B2299" t="s">
        <v>303</v>
      </c>
      <c r="C2299" t="s">
        <v>304</v>
      </c>
      <c r="D2299" t="s">
        <v>310</v>
      </c>
      <c r="E2299" t="s">
        <v>311</v>
      </c>
      <c r="F2299" t="s">
        <v>78</v>
      </c>
      <c r="G2299" s="1" t="str">
        <f t="shared" si="210"/>
        <v>cl-cs_DeterioroSeguros</v>
      </c>
      <c r="H2299" t="str">
        <f t="shared" si="213"/>
        <v>cl-cs</v>
      </c>
      <c r="I2299" t="str">
        <f t="shared" si="214"/>
        <v>DeterioroSeguros</v>
      </c>
      <c r="J2299" t="str">
        <f t="shared" si="211"/>
        <v>concepto</v>
      </c>
      <c r="K2299" t="str">
        <f t="shared" si="212"/>
        <v>debit</v>
      </c>
      <c r="L2299" t="str">
        <f t="shared" si="215"/>
        <v>insert into dbax_defi_conc (pref_conc, codi_conc, tipo_conc, tipo_peri, tipo_valo, tipo_cuen) values ('cl-cs','DeterioroSeguros','concepto','duration','xbrli:monetaryItemType','debit')</v>
      </c>
    </row>
    <row r="2300" spans="1:12" x14ac:dyDescent="0.25">
      <c r="A2300" t="s">
        <v>2066</v>
      </c>
      <c r="B2300" t="s">
        <v>303</v>
      </c>
      <c r="C2300" t="s">
        <v>304</v>
      </c>
      <c r="D2300" t="s">
        <v>317</v>
      </c>
      <c r="E2300" t="s">
        <v>306</v>
      </c>
      <c r="F2300" t="s">
        <v>78</v>
      </c>
      <c r="G2300" s="1" t="str">
        <f t="shared" si="210"/>
        <v>cl-cs_DeterioroSegurosSinopsis</v>
      </c>
      <c r="H2300" t="str">
        <f t="shared" si="213"/>
        <v>cl-cs</v>
      </c>
      <c r="I2300" t="str">
        <f t="shared" si="214"/>
        <v>DeterioroSegurosSinopsis</v>
      </c>
      <c r="J2300" t="str">
        <f t="shared" si="211"/>
        <v>concepto</v>
      </c>
      <c r="K2300" t="str">
        <f t="shared" si="212"/>
        <v>abstract</v>
      </c>
      <c r="L2300" t="str">
        <f t="shared" si="215"/>
        <v>insert into dbax_defi_conc (pref_conc, codi_conc, tipo_conc, tipo_peri, tipo_valo, tipo_cuen) values ('cl-cs','DeterioroSegurosSinopsis','concepto','duration','xbrli:stringItemType','abstract')</v>
      </c>
    </row>
    <row r="2301" spans="1:12" x14ac:dyDescent="0.25">
      <c r="A2301" t="s">
        <v>2067</v>
      </c>
      <c r="B2301" t="s">
        <v>303</v>
      </c>
      <c r="C2301" t="s">
        <v>304</v>
      </c>
      <c r="D2301" t="s">
        <v>310</v>
      </c>
      <c r="E2301" t="s">
        <v>311</v>
      </c>
      <c r="F2301" t="s">
        <v>78</v>
      </c>
      <c r="G2301" s="1" t="str">
        <f t="shared" si="210"/>
        <v>cl-cs_DeterioroSiniestros</v>
      </c>
      <c r="H2301" t="str">
        <f t="shared" si="213"/>
        <v>cl-cs</v>
      </c>
      <c r="I2301" t="str">
        <f t="shared" si="214"/>
        <v>DeterioroSiniestros</v>
      </c>
      <c r="J2301" t="str">
        <f t="shared" si="211"/>
        <v>concepto</v>
      </c>
      <c r="K2301" t="str">
        <f t="shared" si="212"/>
        <v>debit</v>
      </c>
      <c r="L2301" t="str">
        <f t="shared" si="215"/>
        <v>insert into dbax_defi_conc (pref_conc, codi_conc, tipo_conc, tipo_peri, tipo_valo, tipo_cuen) values ('cl-cs','DeterioroSiniestros','concepto','duration','xbrli:monetaryItemType','debit')</v>
      </c>
    </row>
    <row r="2302" spans="1:12" x14ac:dyDescent="0.25">
      <c r="A2302" t="s">
        <v>2068</v>
      </c>
      <c r="B2302" t="s">
        <v>303</v>
      </c>
      <c r="C2302" t="s">
        <v>304</v>
      </c>
      <c r="D2302" t="s">
        <v>310</v>
      </c>
      <c r="E2302" t="s">
        <v>311</v>
      </c>
      <c r="F2302" t="s">
        <v>78</v>
      </c>
      <c r="G2302" s="1" t="str">
        <f t="shared" si="210"/>
        <v>cl-cs_OtrosDeteriorosSeguros</v>
      </c>
      <c r="H2302" t="str">
        <f t="shared" si="213"/>
        <v>cl-cs</v>
      </c>
      <c r="I2302" t="str">
        <f t="shared" si="214"/>
        <v>OtrosDeteriorosSeguros</v>
      </c>
      <c r="J2302" t="str">
        <f t="shared" si="211"/>
        <v>concepto</v>
      </c>
      <c r="K2302" t="str">
        <f t="shared" si="212"/>
        <v>debit</v>
      </c>
      <c r="L2302" t="str">
        <f t="shared" si="215"/>
        <v>insert into dbax_defi_conc (pref_conc, codi_conc, tipo_conc, tipo_peri, tipo_valo, tipo_cuen) values ('cl-cs','OtrosDeteriorosSeguros','concepto','duration','xbrli:monetaryItemType','debit')</v>
      </c>
    </row>
    <row r="2303" spans="1:12" x14ac:dyDescent="0.25">
      <c r="A2303" t="s">
        <v>2069</v>
      </c>
      <c r="B2303" t="s">
        <v>303</v>
      </c>
      <c r="C2303" t="s">
        <v>392</v>
      </c>
      <c r="D2303" t="s">
        <v>310</v>
      </c>
      <c r="E2303" t="s">
        <v>311</v>
      </c>
      <c r="F2303" t="s">
        <v>78</v>
      </c>
      <c r="G2303" s="1" t="str">
        <f t="shared" si="210"/>
        <v>cl-cs_AccionesNacionalesResultadoInversiones</v>
      </c>
      <c r="H2303" t="str">
        <f t="shared" si="213"/>
        <v>cl-cs</v>
      </c>
      <c r="I2303" t="str">
        <f t="shared" si="214"/>
        <v>AccionesNacionalesResultadoInversiones</v>
      </c>
      <c r="J2303" t="str">
        <f t="shared" si="211"/>
        <v>concepto</v>
      </c>
      <c r="K2303" t="str">
        <f t="shared" si="212"/>
        <v>debit</v>
      </c>
      <c r="L2303" t="str">
        <f t="shared" si="215"/>
        <v>insert into dbax_defi_conc (pref_conc, codi_conc, tipo_conc, tipo_peri, tipo_valo, tipo_cuen) values ('cl-cs','AccionesNacionalesResultadoInversiones','concepto','instant','xbrli:monetaryItemType','debit')</v>
      </c>
    </row>
    <row r="2304" spans="1:12" x14ac:dyDescent="0.25">
      <c r="A2304" t="s">
        <v>2070</v>
      </c>
      <c r="B2304" t="s">
        <v>303</v>
      </c>
      <c r="C2304" t="s">
        <v>392</v>
      </c>
      <c r="D2304" t="s">
        <v>310</v>
      </c>
      <c r="E2304" t="s">
        <v>311</v>
      </c>
      <c r="F2304" t="s">
        <v>78</v>
      </c>
      <c r="G2304" s="1" t="str">
        <f t="shared" si="210"/>
        <v>cl-cs_AccionesSociedadesExtranjerasValorRazonable</v>
      </c>
      <c r="H2304" t="str">
        <f t="shared" si="213"/>
        <v>cl-cs</v>
      </c>
      <c r="I2304" t="str">
        <f t="shared" si="214"/>
        <v>AccionesSociedadesExtranjerasValorRazonable</v>
      </c>
      <c r="J2304" t="str">
        <f t="shared" si="211"/>
        <v>concepto</v>
      </c>
      <c r="K2304" t="str">
        <f t="shared" si="212"/>
        <v>debit</v>
      </c>
      <c r="L2304" t="str">
        <f t="shared" si="215"/>
        <v>insert into dbax_defi_conc (pref_conc, codi_conc, tipo_conc, tipo_peri, tipo_valo, tipo_cuen) values ('cl-cs','AccionesSociedadesExtranjerasValorRazonable','concepto','instant','xbrli:monetaryItemType','debit')</v>
      </c>
    </row>
    <row r="2305" spans="1:12" x14ac:dyDescent="0.25">
      <c r="A2305" t="s">
        <v>2071</v>
      </c>
      <c r="B2305" t="s">
        <v>303</v>
      </c>
      <c r="C2305" t="s">
        <v>304</v>
      </c>
      <c r="D2305" t="s">
        <v>310</v>
      </c>
      <c r="E2305" t="s">
        <v>315</v>
      </c>
      <c r="F2305" t="s">
        <v>78</v>
      </c>
      <c r="G2305" s="1" t="str">
        <f t="shared" si="210"/>
        <v>cl-cs_AjusteMercadoCartera</v>
      </c>
      <c r="H2305" t="str">
        <f t="shared" si="213"/>
        <v>cl-cs</v>
      </c>
      <c r="I2305" t="str">
        <f t="shared" si="214"/>
        <v>AjusteMercadoCartera</v>
      </c>
      <c r="J2305" t="str">
        <f t="shared" si="211"/>
        <v>concepto</v>
      </c>
      <c r="K2305" t="str">
        <f t="shared" si="212"/>
        <v>credit</v>
      </c>
      <c r="L2305" t="str">
        <f t="shared" si="215"/>
        <v>insert into dbax_defi_conc (pref_conc, codi_conc, tipo_conc, tipo_peri, tipo_valo, tipo_cuen) values ('cl-cs','AjusteMercadoCartera','concepto','duration','xbrli:monetaryItemType','credit')</v>
      </c>
    </row>
    <row r="2306" spans="1:12" x14ac:dyDescent="0.25">
      <c r="A2306" t="s">
        <v>2072</v>
      </c>
      <c r="B2306" t="s">
        <v>303</v>
      </c>
      <c r="C2306" t="s">
        <v>392</v>
      </c>
      <c r="D2306" t="s">
        <v>310</v>
      </c>
      <c r="E2306" t="s">
        <v>311</v>
      </c>
      <c r="F2306" t="s">
        <v>78</v>
      </c>
      <c r="G2306" s="1" t="str">
        <f t="shared" si="210"/>
        <v>cl-cs_BancariosResultadoInversiones</v>
      </c>
      <c r="H2306" t="str">
        <f t="shared" si="213"/>
        <v>cl-cs</v>
      </c>
      <c r="I2306" t="str">
        <f t="shared" si="214"/>
        <v>BancariosResultadoInversiones</v>
      </c>
      <c r="J2306" t="str">
        <f t="shared" si="211"/>
        <v>concepto</v>
      </c>
      <c r="K2306" t="str">
        <f t="shared" si="212"/>
        <v>debit</v>
      </c>
      <c r="L2306" t="str">
        <f t="shared" si="215"/>
        <v>insert into dbax_defi_conc (pref_conc, codi_conc, tipo_conc, tipo_peri, tipo_valo, tipo_cuen) values ('cl-cs','BancariosResultadoInversiones','concepto','instant','xbrli:monetaryItemType','debit')</v>
      </c>
    </row>
    <row r="2307" spans="1:12" x14ac:dyDescent="0.25">
      <c r="A2307" t="s">
        <v>2073</v>
      </c>
      <c r="B2307" t="s">
        <v>303</v>
      </c>
      <c r="C2307" t="s">
        <v>392</v>
      </c>
      <c r="D2307" t="s">
        <v>310</v>
      </c>
      <c r="E2307" t="s">
        <v>311</v>
      </c>
      <c r="F2307" t="s">
        <v>78</v>
      </c>
      <c r="G2307" s="1" t="str">
        <f t="shared" si="210"/>
        <v>cl-cs_BienesRaicesResultadoInversiones</v>
      </c>
      <c r="H2307" t="str">
        <f t="shared" si="213"/>
        <v>cl-cs</v>
      </c>
      <c r="I2307" t="str">
        <f t="shared" si="214"/>
        <v>BienesRaicesResultadoInversiones</v>
      </c>
      <c r="J2307" t="str">
        <f t="shared" si="211"/>
        <v>concepto</v>
      </c>
      <c r="K2307" t="str">
        <f t="shared" si="212"/>
        <v>debit</v>
      </c>
      <c r="L2307" t="str">
        <f t="shared" si="215"/>
        <v>insert into dbax_defi_conc (pref_conc, codi_conc, tipo_conc, tipo_peri, tipo_valo, tipo_cuen) values ('cl-cs','BienesRaicesResultadoInversiones','concepto','instant','xbrli:monetaryItemType','debit')</v>
      </c>
    </row>
    <row r="2308" spans="1:12" x14ac:dyDescent="0.25">
      <c r="A2308" t="s">
        <v>2074</v>
      </c>
      <c r="B2308" t="s">
        <v>330</v>
      </c>
      <c r="C2308" t="s">
        <v>304</v>
      </c>
      <c r="D2308" t="s">
        <v>317</v>
      </c>
      <c r="E2308" t="s">
        <v>306</v>
      </c>
      <c r="F2308" t="s">
        <v>78</v>
      </c>
      <c r="G2308" s="1" t="str">
        <f t="shared" si="210"/>
        <v>cl-cs_ConceptoResultadoInversionesEje</v>
      </c>
      <c r="H2308" t="str">
        <f t="shared" si="213"/>
        <v>cl-cs</v>
      </c>
      <c r="I2308" t="str">
        <f t="shared" si="214"/>
        <v>ConceptoResultadoInversionesEje</v>
      </c>
      <c r="J2308" t="str">
        <f t="shared" si="211"/>
        <v>dimension</v>
      </c>
      <c r="K2308" t="str">
        <f t="shared" si="212"/>
        <v>abstract</v>
      </c>
      <c r="L2308" t="str">
        <f t="shared" si="215"/>
        <v>insert into dbax_defi_conc (pref_conc, codi_conc, tipo_conc, tipo_peri, tipo_valo, tipo_cuen) values ('cl-cs','ConceptoResultadoInversionesEje','dimension','duration','xbrli:stringItemType','abstract')</v>
      </c>
    </row>
    <row r="2309" spans="1:12" x14ac:dyDescent="0.25">
      <c r="A2309" t="s">
        <v>2075</v>
      </c>
      <c r="B2309" t="s">
        <v>303</v>
      </c>
      <c r="C2309" t="s">
        <v>304</v>
      </c>
      <c r="D2309" t="s">
        <v>317</v>
      </c>
      <c r="E2309" t="s">
        <v>306</v>
      </c>
      <c r="F2309" t="s">
        <v>78</v>
      </c>
      <c r="G2309" s="1" t="str">
        <f t="shared" si="210"/>
        <v>cl-cs_ConceptoResultadoInversionesPartidas</v>
      </c>
      <c r="H2309" t="str">
        <f t="shared" si="213"/>
        <v>cl-cs</v>
      </c>
      <c r="I2309" t="str">
        <f t="shared" si="214"/>
        <v>ConceptoResultadoInversionesPartidas</v>
      </c>
      <c r="J2309" t="str">
        <f t="shared" si="211"/>
        <v>concepto</v>
      </c>
      <c r="K2309" t="str">
        <f t="shared" si="212"/>
        <v>abstract</v>
      </c>
      <c r="L2309" t="str">
        <f t="shared" si="215"/>
        <v>insert into dbax_defi_conc (pref_conc, codi_conc, tipo_conc, tipo_peri, tipo_valo, tipo_cuen) values ('cl-cs','ConceptoResultadoInversionesPartidas','concepto','duration','xbrli:stringItemType','abstract')</v>
      </c>
    </row>
    <row r="2310" spans="1:12" x14ac:dyDescent="0.25">
      <c r="A2310" t="s">
        <v>2076</v>
      </c>
      <c r="B2310" t="s">
        <v>303</v>
      </c>
      <c r="C2310" t="s">
        <v>392</v>
      </c>
      <c r="D2310" t="s">
        <v>310</v>
      </c>
      <c r="E2310" t="s">
        <v>311</v>
      </c>
      <c r="F2310" t="s">
        <v>78</v>
      </c>
      <c r="G2310" s="1" t="str">
        <f t="shared" si="210"/>
        <v>cl-cs_CorporativoResultadoInversiones</v>
      </c>
      <c r="H2310" t="str">
        <f t="shared" si="213"/>
        <v>cl-cs</v>
      </c>
      <c r="I2310" t="str">
        <f t="shared" si="214"/>
        <v>CorporativoResultadoInversiones</v>
      </c>
      <c r="J2310" t="str">
        <f t="shared" si="211"/>
        <v>concepto</v>
      </c>
      <c r="K2310" t="str">
        <f t="shared" si="212"/>
        <v>debit</v>
      </c>
      <c r="L2310" t="str">
        <f t="shared" si="215"/>
        <v>insert into dbax_defi_conc (pref_conc, codi_conc, tipo_conc, tipo_peri, tipo_valo, tipo_cuen) values ('cl-cs','CorporativoResultadoInversiones','concepto','instant','xbrli:monetaryItemType','debit')</v>
      </c>
    </row>
    <row r="2311" spans="1:12" x14ac:dyDescent="0.25">
      <c r="A2311" t="s">
        <v>2077</v>
      </c>
      <c r="B2311" t="s">
        <v>303</v>
      </c>
      <c r="C2311" t="s">
        <v>392</v>
      </c>
      <c r="D2311" t="s">
        <v>310</v>
      </c>
      <c r="E2311" t="s">
        <v>311</v>
      </c>
      <c r="F2311" t="s">
        <v>78</v>
      </c>
      <c r="G2311" s="1" t="str">
        <f t="shared" si="210"/>
        <v>cl-cs_CuadroResumenResultadoDeInversiones</v>
      </c>
      <c r="H2311" t="str">
        <f t="shared" si="213"/>
        <v>cl-cs</v>
      </c>
      <c r="I2311" t="str">
        <f t="shared" si="214"/>
        <v>CuadroResumenResultadoDeInversiones</v>
      </c>
      <c r="J2311" t="str">
        <f t="shared" si="211"/>
        <v>concepto</v>
      </c>
      <c r="K2311" t="str">
        <f t="shared" si="212"/>
        <v>debit</v>
      </c>
      <c r="L2311" t="str">
        <f t="shared" si="215"/>
        <v>insert into dbax_defi_conc (pref_conc, codi_conc, tipo_conc, tipo_peri, tipo_valo, tipo_cuen) values ('cl-cs','CuadroResumenResultadoDeInversiones','concepto','instant','xbrli:monetaryItemType','debit')</v>
      </c>
    </row>
    <row r="2312" spans="1:12" x14ac:dyDescent="0.25">
      <c r="A2312" t="s">
        <v>2078</v>
      </c>
      <c r="B2312" t="s">
        <v>303</v>
      </c>
      <c r="C2312" t="s">
        <v>304</v>
      </c>
      <c r="D2312" t="s">
        <v>317</v>
      </c>
      <c r="E2312" t="s">
        <v>306</v>
      </c>
      <c r="F2312" t="s">
        <v>78</v>
      </c>
      <c r="G2312" s="1" t="str">
        <f t="shared" si="210"/>
        <v>cl-cs_CuadroResumenSinopsis</v>
      </c>
      <c r="H2312" t="str">
        <f t="shared" si="213"/>
        <v>cl-cs</v>
      </c>
      <c r="I2312" t="str">
        <f t="shared" si="214"/>
        <v>CuadroResumenSinopsis</v>
      </c>
      <c r="J2312" t="str">
        <f t="shared" si="211"/>
        <v>concepto</v>
      </c>
      <c r="K2312" t="str">
        <f t="shared" si="212"/>
        <v>abstract</v>
      </c>
      <c r="L2312" t="str">
        <f t="shared" si="215"/>
        <v>insert into dbax_defi_conc (pref_conc, codi_conc, tipo_conc, tipo_peri, tipo_valo, tipo_cuen) values ('cl-cs','CuadroResumenSinopsis','concepto','duration','xbrli:stringItemType','abstract')</v>
      </c>
    </row>
    <row r="2313" spans="1:12" x14ac:dyDescent="0.25">
      <c r="A2313" t="s">
        <v>2079</v>
      </c>
      <c r="B2313" t="s">
        <v>324</v>
      </c>
      <c r="C2313" t="s">
        <v>304</v>
      </c>
      <c r="D2313" t="s">
        <v>317</v>
      </c>
      <c r="E2313" t="s">
        <v>306</v>
      </c>
      <c r="F2313" t="s">
        <v>78</v>
      </c>
      <c r="G2313" s="1" t="str">
        <f t="shared" ref="G2313:G2376" si="216">MID(A2313,FIND("#",A2313)+1,10000)</f>
        <v>cl-cs_CuadroResumenTabla</v>
      </c>
      <c r="H2313" t="str">
        <f t="shared" si="213"/>
        <v>cl-cs</v>
      </c>
      <c r="I2313" t="str">
        <f t="shared" si="214"/>
        <v>CuadroResumenTabla</v>
      </c>
      <c r="J2313" t="str">
        <f t="shared" ref="J2313:J2376" si="217">IF(B2313="xbrldt:hypercubeItem","hipercubo",IF(B2313="xbrli:item","concepto",IF(B2313="xbrldt:dimensionItem","dimension",B2313)))</f>
        <v>hipercubo</v>
      </c>
      <c r="K2313" t="str">
        <f t="shared" ref="K2313:K2376" si="218">IF(E2313&lt;&gt;"false",E2313,"")</f>
        <v>abstract</v>
      </c>
      <c r="L2313" t="str">
        <f t="shared" si="215"/>
        <v>insert into dbax_defi_conc (pref_conc, codi_conc, tipo_conc, tipo_peri, tipo_valo, tipo_cuen) values ('cl-cs','CuadroResumenTabla','hipercubo','duration','xbrli:stringItemType','abstract')</v>
      </c>
    </row>
    <row r="2314" spans="1:12" x14ac:dyDescent="0.25">
      <c r="A2314" t="s">
        <v>598</v>
      </c>
      <c r="B2314" t="s">
        <v>303</v>
      </c>
      <c r="C2314" t="s">
        <v>392</v>
      </c>
      <c r="D2314" t="s">
        <v>310</v>
      </c>
      <c r="E2314" t="s">
        <v>311</v>
      </c>
      <c r="F2314" t="s">
        <v>78</v>
      </c>
      <c r="G2314" s="1" t="str">
        <f t="shared" si="216"/>
        <v>cl-cs_CuentasPorCobrarLeasing</v>
      </c>
      <c r="H2314" t="str">
        <f t="shared" ref="H2314:H2377" si="219">MID(G2314,1,FIND("_",G2314)-1)</f>
        <v>cl-cs</v>
      </c>
      <c r="I2314" t="str">
        <f t="shared" ref="I2314:I2377" si="220">MID(G2314,FIND("_",G2314)+1,10000)</f>
        <v>CuentasPorCobrarLeasing</v>
      </c>
      <c r="J2314" t="str">
        <f t="shared" si="217"/>
        <v>concepto</v>
      </c>
      <c r="K2314" t="str">
        <f t="shared" si="218"/>
        <v>debit</v>
      </c>
      <c r="L2314" t="str">
        <f t="shared" ref="L2314:L2377" si="221">CONCATENATE("insert into dbax_defi_conc (pref_conc, codi_conc, tipo_conc, tipo_peri, tipo_valo, tipo_cuen) values ('",H2314,"','",I2314,"','",J2314,"','",C2314,"','",D2314,"','",K2314,"')")</f>
        <v>insert into dbax_defi_conc (pref_conc, codi_conc, tipo_conc, tipo_peri, tipo_valo, tipo_cuen) values ('cl-cs','CuentasPorCobrarLeasing','concepto','instant','xbrli:monetaryItemType','debit')</v>
      </c>
    </row>
    <row r="2315" spans="1:12" x14ac:dyDescent="0.25">
      <c r="A2315" t="s">
        <v>681</v>
      </c>
      <c r="B2315" t="s">
        <v>303</v>
      </c>
      <c r="C2315" t="s">
        <v>304</v>
      </c>
      <c r="D2315" t="s">
        <v>310</v>
      </c>
      <c r="E2315" t="s">
        <v>311</v>
      </c>
      <c r="F2315" t="s">
        <v>78</v>
      </c>
      <c r="G2315" s="1" t="str">
        <f t="shared" si="216"/>
        <v>cl-cs_DepreciacionInversiones</v>
      </c>
      <c r="H2315" t="str">
        <f t="shared" si="219"/>
        <v>cl-cs</v>
      </c>
      <c r="I2315" t="str">
        <f t="shared" si="220"/>
        <v>DepreciacionInversiones</v>
      </c>
      <c r="J2315" t="str">
        <f t="shared" si="217"/>
        <v>concepto</v>
      </c>
      <c r="K2315" t="str">
        <f t="shared" si="218"/>
        <v>debit</v>
      </c>
      <c r="L2315" t="str">
        <f t="shared" si="221"/>
        <v>insert into dbax_defi_conc (pref_conc, codi_conc, tipo_conc, tipo_peri, tipo_valo, tipo_cuen) values ('cl-cs','DepreciacionInversiones','concepto','duration','xbrli:monetaryItemType','debit')</v>
      </c>
    </row>
    <row r="2316" spans="1:12" x14ac:dyDescent="0.25">
      <c r="A2316" t="s">
        <v>2080</v>
      </c>
      <c r="B2316" t="s">
        <v>303</v>
      </c>
      <c r="C2316" t="s">
        <v>304</v>
      </c>
      <c r="D2316" t="s">
        <v>310</v>
      </c>
      <c r="E2316" t="s">
        <v>311</v>
      </c>
      <c r="F2316" t="s">
        <v>78</v>
      </c>
      <c r="G2316" s="1" t="str">
        <f t="shared" si="216"/>
        <v>cl-cs_DepreciacionPropiedadesInversion</v>
      </c>
      <c r="H2316" t="str">
        <f t="shared" si="219"/>
        <v>cl-cs</v>
      </c>
      <c r="I2316" t="str">
        <f t="shared" si="220"/>
        <v>DepreciacionPropiedadesInversion</v>
      </c>
      <c r="J2316" t="str">
        <f t="shared" si="217"/>
        <v>concepto</v>
      </c>
      <c r="K2316" t="str">
        <f t="shared" si="218"/>
        <v>debit</v>
      </c>
      <c r="L2316" t="str">
        <f t="shared" si="221"/>
        <v>insert into dbax_defi_conc (pref_conc, codi_conc, tipo_conc, tipo_peri, tipo_valo, tipo_cuen) values ('cl-cs','DepreciacionPropiedadesInversion','concepto','duration','xbrli:monetaryItemType','debit')</v>
      </c>
    </row>
    <row r="2317" spans="1:12" x14ac:dyDescent="0.25">
      <c r="A2317" t="s">
        <v>2081</v>
      </c>
      <c r="B2317" t="s">
        <v>303</v>
      </c>
      <c r="C2317" t="s">
        <v>304</v>
      </c>
      <c r="D2317" t="s">
        <v>310</v>
      </c>
      <c r="E2317" t="s">
        <v>311</v>
      </c>
      <c r="F2317" t="s">
        <v>78</v>
      </c>
      <c r="G2317" s="1" t="str">
        <f t="shared" si="216"/>
        <v>cl-cs_DepreciacionPropiedadesUsoPropio</v>
      </c>
      <c r="H2317" t="str">
        <f t="shared" si="219"/>
        <v>cl-cs</v>
      </c>
      <c r="I2317" t="str">
        <f t="shared" si="220"/>
        <v>DepreciacionPropiedadesUsoPropio</v>
      </c>
      <c r="J2317" t="str">
        <f t="shared" si="217"/>
        <v>concepto</v>
      </c>
      <c r="K2317" t="str">
        <f t="shared" si="218"/>
        <v>debit</v>
      </c>
      <c r="L2317" t="str">
        <f t="shared" si="221"/>
        <v>insert into dbax_defi_conc (pref_conc, codi_conc, tipo_conc, tipo_peri, tipo_valo, tipo_cuen) values ('cl-cs','DepreciacionPropiedadesUsoPropio','concepto','duration','xbrli:monetaryItemType','debit')</v>
      </c>
    </row>
    <row r="2318" spans="1:12" x14ac:dyDescent="0.25">
      <c r="A2318" t="s">
        <v>2082</v>
      </c>
      <c r="B2318" t="s">
        <v>303</v>
      </c>
      <c r="C2318" t="s">
        <v>392</v>
      </c>
      <c r="D2318" t="s">
        <v>310</v>
      </c>
      <c r="E2318" t="s">
        <v>311</v>
      </c>
      <c r="F2318" t="s">
        <v>78</v>
      </c>
      <c r="G2318" s="1" t="str">
        <f t="shared" si="216"/>
        <v>cl-cs_DerivadosResultadoInversiones</v>
      </c>
      <c r="H2318" t="str">
        <f t="shared" si="219"/>
        <v>cl-cs</v>
      </c>
      <c r="I2318" t="str">
        <f t="shared" si="220"/>
        <v>DerivadosResultadoInversiones</v>
      </c>
      <c r="J2318" t="str">
        <f t="shared" si="217"/>
        <v>concepto</v>
      </c>
      <c r="K2318" t="str">
        <f t="shared" si="218"/>
        <v>debit</v>
      </c>
      <c r="L2318" t="str">
        <f t="shared" si="221"/>
        <v>insert into dbax_defi_conc (pref_conc, codi_conc, tipo_conc, tipo_peri, tipo_valo, tipo_cuen) values ('cl-cs','DerivadosResultadoInversiones','concepto','instant','xbrli:monetaryItemType','debit')</v>
      </c>
    </row>
    <row r="2319" spans="1:12" x14ac:dyDescent="0.25">
      <c r="A2319" t="s">
        <v>682</v>
      </c>
      <c r="B2319" t="s">
        <v>303</v>
      </c>
      <c r="C2319" t="s">
        <v>304</v>
      </c>
      <c r="D2319" t="s">
        <v>310</v>
      </c>
      <c r="E2319" t="s">
        <v>311</v>
      </c>
      <c r="F2319" t="s">
        <v>78</v>
      </c>
      <c r="G2319" s="1" t="str">
        <f t="shared" si="216"/>
        <v>cl-cs_DeterioroInversiones</v>
      </c>
      <c r="H2319" t="str">
        <f t="shared" si="219"/>
        <v>cl-cs</v>
      </c>
      <c r="I2319" t="str">
        <f t="shared" si="220"/>
        <v>DeterioroInversiones</v>
      </c>
      <c r="J2319" t="str">
        <f t="shared" si="217"/>
        <v>concepto</v>
      </c>
      <c r="K2319" t="str">
        <f t="shared" si="218"/>
        <v>debit</v>
      </c>
      <c r="L2319" t="str">
        <f t="shared" si="221"/>
        <v>insert into dbax_defi_conc (pref_conc, codi_conc, tipo_conc, tipo_peri, tipo_valo, tipo_cuen) values ('cl-cs','DeterioroInversiones','concepto','duration','xbrli:monetaryItemType','debit')</v>
      </c>
    </row>
    <row r="2320" spans="1:12" x14ac:dyDescent="0.25">
      <c r="A2320" t="s">
        <v>2083</v>
      </c>
      <c r="B2320" t="s">
        <v>303</v>
      </c>
      <c r="C2320" t="s">
        <v>304</v>
      </c>
      <c r="D2320" t="s">
        <v>310</v>
      </c>
      <c r="E2320" t="s">
        <v>311</v>
      </c>
      <c r="F2320" t="s">
        <v>78</v>
      </c>
      <c r="G2320" s="1" t="str">
        <f t="shared" si="216"/>
        <v>cl-cs_DeterioroInversionesBienesEntregadosEnLeasing</v>
      </c>
      <c r="H2320" t="str">
        <f t="shared" si="219"/>
        <v>cl-cs</v>
      </c>
      <c r="I2320" t="str">
        <f t="shared" si="220"/>
        <v>DeterioroInversionesBienesEntregadosEnLeasing</v>
      </c>
      <c r="J2320" t="str">
        <f t="shared" si="217"/>
        <v>concepto</v>
      </c>
      <c r="K2320" t="str">
        <f t="shared" si="218"/>
        <v>debit</v>
      </c>
      <c r="L2320" t="str">
        <f t="shared" si="221"/>
        <v>insert into dbax_defi_conc (pref_conc, codi_conc, tipo_conc, tipo_peri, tipo_valo, tipo_cuen) values ('cl-cs','DeterioroInversionesBienesEntregadosEnLeasing','concepto','duration','xbrli:monetaryItemType','debit')</v>
      </c>
    </row>
    <row r="2321" spans="1:12" x14ac:dyDescent="0.25">
      <c r="A2321" t="s">
        <v>987</v>
      </c>
      <c r="B2321" t="s">
        <v>303</v>
      </c>
      <c r="C2321" t="s">
        <v>304</v>
      </c>
      <c r="D2321" t="s">
        <v>310</v>
      </c>
      <c r="E2321" t="s">
        <v>349</v>
      </c>
      <c r="F2321" t="s">
        <v>78</v>
      </c>
      <c r="G2321" s="1" t="str">
        <f t="shared" si="216"/>
        <v>cl-cs_DeterioroInversionesFinancieras</v>
      </c>
      <c r="H2321" t="str">
        <f t="shared" si="219"/>
        <v>cl-cs</v>
      </c>
      <c r="I2321" t="str">
        <f t="shared" si="220"/>
        <v>DeterioroInversionesFinancieras</v>
      </c>
      <c r="J2321" t="str">
        <f t="shared" si="217"/>
        <v>concepto</v>
      </c>
      <c r="K2321" t="str">
        <f t="shared" si="218"/>
        <v/>
      </c>
      <c r="L2321" t="str">
        <f t="shared" si="221"/>
        <v>insert into dbax_defi_conc (pref_conc, codi_conc, tipo_conc, tipo_peri, tipo_valo, tipo_cuen) values ('cl-cs','DeterioroInversionesFinancieras','concepto','duration','xbrli:monetaryItemType','')</v>
      </c>
    </row>
    <row r="2322" spans="1:12" x14ac:dyDescent="0.25">
      <c r="A2322" t="s">
        <v>2084</v>
      </c>
      <c r="B2322" t="s">
        <v>303</v>
      </c>
      <c r="C2322" t="s">
        <v>304</v>
      </c>
      <c r="D2322" t="s">
        <v>310</v>
      </c>
      <c r="E2322" t="s">
        <v>311</v>
      </c>
      <c r="F2322" t="s">
        <v>78</v>
      </c>
      <c r="G2322" s="1" t="str">
        <f t="shared" si="216"/>
        <v>cl-cs_DeterioroInversionesPropiedadesUsoPropio</v>
      </c>
      <c r="H2322" t="str">
        <f t="shared" si="219"/>
        <v>cl-cs</v>
      </c>
      <c r="I2322" t="str">
        <f t="shared" si="220"/>
        <v>DeterioroInversionesPropiedadesUsoPropio</v>
      </c>
      <c r="J2322" t="str">
        <f t="shared" si="217"/>
        <v>concepto</v>
      </c>
      <c r="K2322" t="str">
        <f t="shared" si="218"/>
        <v>debit</v>
      </c>
      <c r="L2322" t="str">
        <f t="shared" si="221"/>
        <v>insert into dbax_defi_conc (pref_conc, codi_conc, tipo_conc, tipo_peri, tipo_valo, tipo_cuen) values ('cl-cs','DeterioroInversionesPropiedadesUsoPropio','concepto','duration','xbrli:monetaryItemType','debit')</v>
      </c>
    </row>
    <row r="2323" spans="1:12" x14ac:dyDescent="0.25">
      <c r="A2323" t="s">
        <v>2085</v>
      </c>
      <c r="B2323" t="s">
        <v>303</v>
      </c>
      <c r="C2323" t="s">
        <v>304</v>
      </c>
      <c r="D2323" t="s">
        <v>310</v>
      </c>
      <c r="E2323" t="s">
        <v>311</v>
      </c>
      <c r="F2323" t="s">
        <v>78</v>
      </c>
      <c r="G2323" s="1" t="str">
        <f t="shared" si="216"/>
        <v>cl-cs_DeterioroPropiedadesInversion</v>
      </c>
      <c r="H2323" t="str">
        <f t="shared" si="219"/>
        <v>cl-cs</v>
      </c>
      <c r="I2323" t="str">
        <f t="shared" si="220"/>
        <v>DeterioroPropiedadesInversion</v>
      </c>
      <c r="J2323" t="str">
        <f t="shared" si="217"/>
        <v>concepto</v>
      </c>
      <c r="K2323" t="str">
        <f t="shared" si="218"/>
        <v>debit</v>
      </c>
      <c r="L2323" t="str">
        <f t="shared" si="221"/>
        <v>insert into dbax_defi_conc (pref_conc, codi_conc, tipo_conc, tipo_peri, tipo_valo, tipo_cuen) values ('cl-cs','DeterioroPropiedadesInversion','concepto','duration','xbrli:monetaryItemType','debit')</v>
      </c>
    </row>
    <row r="2324" spans="1:12" x14ac:dyDescent="0.25">
      <c r="A2324" t="s">
        <v>2086</v>
      </c>
      <c r="B2324" t="s">
        <v>303</v>
      </c>
      <c r="C2324" t="s">
        <v>304</v>
      </c>
      <c r="D2324" t="s">
        <v>310</v>
      </c>
      <c r="E2324" t="s">
        <v>315</v>
      </c>
      <c r="F2324" t="s">
        <v>78</v>
      </c>
      <c r="G2324" s="1" t="str">
        <f t="shared" si="216"/>
        <v>cl-cs_DividendosResultadoInversionesFinancierasDevengadas</v>
      </c>
      <c r="H2324" t="str">
        <f t="shared" si="219"/>
        <v>cl-cs</v>
      </c>
      <c r="I2324" t="str">
        <f t="shared" si="220"/>
        <v>DividendosResultadoInversionesFinancierasDevengadas</v>
      </c>
      <c r="J2324" t="str">
        <f t="shared" si="217"/>
        <v>concepto</v>
      </c>
      <c r="K2324" t="str">
        <f t="shared" si="218"/>
        <v>credit</v>
      </c>
      <c r="L2324" t="str">
        <f t="shared" si="221"/>
        <v>insert into dbax_defi_conc (pref_conc, codi_conc, tipo_conc, tipo_peri, tipo_valo, tipo_cuen) values ('cl-cs','DividendosResultadoInversionesFinancierasDevengadas','concepto','duration','xbrli:monetaryItemType','credit')</v>
      </c>
    </row>
    <row r="2325" spans="1:12" x14ac:dyDescent="0.25">
      <c r="A2325" t="s">
        <v>2087</v>
      </c>
      <c r="B2325" t="s">
        <v>303</v>
      </c>
      <c r="C2325" t="s">
        <v>392</v>
      </c>
      <c r="D2325" t="s">
        <v>310</v>
      </c>
      <c r="E2325" t="s">
        <v>311</v>
      </c>
      <c r="F2325" t="s">
        <v>78</v>
      </c>
      <c r="G2325" s="1" t="str">
        <f t="shared" si="216"/>
        <v>cl-cs_EstatalesResultadoInversiones</v>
      </c>
      <c r="H2325" t="str">
        <f t="shared" si="219"/>
        <v>cl-cs</v>
      </c>
      <c r="I2325" t="str">
        <f t="shared" si="220"/>
        <v>EstatalesResultadoInversiones</v>
      </c>
      <c r="J2325" t="str">
        <f t="shared" si="217"/>
        <v>concepto</v>
      </c>
      <c r="K2325" t="str">
        <f t="shared" si="218"/>
        <v>debit</v>
      </c>
      <c r="L2325" t="str">
        <f t="shared" si="221"/>
        <v>insert into dbax_defi_conc (pref_conc, codi_conc, tipo_conc, tipo_peri, tipo_valo, tipo_cuen) values ('cl-cs','EstatalesResultadoInversiones','concepto','instant','xbrli:monetaryItemType','debit')</v>
      </c>
    </row>
    <row r="2326" spans="1:12" x14ac:dyDescent="0.25">
      <c r="A2326" t="s">
        <v>2088</v>
      </c>
      <c r="B2326" t="s">
        <v>303</v>
      </c>
      <c r="C2326" t="s">
        <v>304</v>
      </c>
      <c r="D2326" t="s">
        <v>580</v>
      </c>
      <c r="E2326" t="s">
        <v>349</v>
      </c>
      <c r="F2326" t="s">
        <v>78</v>
      </c>
      <c r="G2326" s="1" t="str">
        <f t="shared" si="216"/>
        <v>cl-cs_ExplicacionOtrasInversionesBloqueDeTexto</v>
      </c>
      <c r="H2326" t="str">
        <f t="shared" si="219"/>
        <v>cl-cs</v>
      </c>
      <c r="I2326" t="str">
        <f t="shared" si="220"/>
        <v>ExplicacionOtrasInversionesBloqueDeTexto</v>
      </c>
      <c r="J2326" t="str">
        <f t="shared" si="217"/>
        <v>concepto</v>
      </c>
      <c r="K2326" t="str">
        <f t="shared" si="218"/>
        <v/>
      </c>
      <c r="L2326" t="str">
        <f t="shared" si="221"/>
        <v>insert into dbax_defi_conc (pref_conc, codi_conc, tipo_conc, tipo_peri, tipo_valo, tipo_cuen) values ('cl-cs','ExplicacionOtrasInversionesBloqueDeTexto','concepto','duration','nonnum:escapedItemType','')</v>
      </c>
    </row>
    <row r="2327" spans="1:12" x14ac:dyDescent="0.25">
      <c r="A2327" t="s">
        <v>2089</v>
      </c>
      <c r="B2327" t="s">
        <v>303</v>
      </c>
      <c r="C2327" t="s">
        <v>392</v>
      </c>
      <c r="D2327" t="s">
        <v>310</v>
      </c>
      <c r="E2327" t="s">
        <v>311</v>
      </c>
      <c r="F2327" t="s">
        <v>78</v>
      </c>
      <c r="G2327" s="1" t="str">
        <f t="shared" si="216"/>
        <v>cl-cs_FondosInversionValorRazonable</v>
      </c>
      <c r="H2327" t="str">
        <f t="shared" si="219"/>
        <v>cl-cs</v>
      </c>
      <c r="I2327" t="str">
        <f t="shared" si="220"/>
        <v>FondosInversionValorRazonable</v>
      </c>
      <c r="J2327" t="str">
        <f t="shared" si="217"/>
        <v>concepto</v>
      </c>
      <c r="K2327" t="str">
        <f t="shared" si="218"/>
        <v>debit</v>
      </c>
      <c r="L2327" t="str">
        <f t="shared" si="221"/>
        <v>insert into dbax_defi_conc (pref_conc, codi_conc, tipo_conc, tipo_peri, tipo_valo, tipo_cuen) values ('cl-cs','FondosInversionValorRazonable','concepto','instant','xbrli:monetaryItemType','debit')</v>
      </c>
    </row>
    <row r="2328" spans="1:12" x14ac:dyDescent="0.25">
      <c r="A2328" t="s">
        <v>2090</v>
      </c>
      <c r="B2328" t="s">
        <v>303</v>
      </c>
      <c r="C2328" t="s">
        <v>392</v>
      </c>
      <c r="D2328" t="s">
        <v>310</v>
      </c>
      <c r="E2328" t="s">
        <v>311</v>
      </c>
      <c r="F2328" t="s">
        <v>78</v>
      </c>
      <c r="G2328" s="1" t="str">
        <f t="shared" si="216"/>
        <v>cl-cs_FondosMutuosOInversionResultadoInversiones</v>
      </c>
      <c r="H2328" t="str">
        <f t="shared" si="219"/>
        <v>cl-cs</v>
      </c>
      <c r="I2328" t="str">
        <f t="shared" si="220"/>
        <v>FondosMutuosOInversionResultadoInversiones</v>
      </c>
      <c r="J2328" t="str">
        <f t="shared" si="217"/>
        <v>concepto</v>
      </c>
      <c r="K2328" t="str">
        <f t="shared" si="218"/>
        <v>debit</v>
      </c>
      <c r="L2328" t="str">
        <f t="shared" si="221"/>
        <v>insert into dbax_defi_conc (pref_conc, codi_conc, tipo_conc, tipo_peri, tipo_valo, tipo_cuen) values ('cl-cs','FondosMutuosOInversionResultadoInversiones','concepto','instant','xbrli:monetaryItemType','debit')</v>
      </c>
    </row>
    <row r="2329" spans="1:12" x14ac:dyDescent="0.25">
      <c r="A2329" t="s">
        <v>2091</v>
      </c>
      <c r="B2329" t="s">
        <v>303</v>
      </c>
      <c r="C2329" t="s">
        <v>392</v>
      </c>
      <c r="D2329" t="s">
        <v>310</v>
      </c>
      <c r="E2329" t="s">
        <v>311</v>
      </c>
      <c r="F2329" t="s">
        <v>78</v>
      </c>
      <c r="G2329" s="1" t="str">
        <f t="shared" si="216"/>
        <v>cl-cs_FondosMutuosValorRazonable</v>
      </c>
      <c r="H2329" t="str">
        <f t="shared" si="219"/>
        <v>cl-cs</v>
      </c>
      <c r="I2329" t="str">
        <f t="shared" si="220"/>
        <v>FondosMutuosValorRazonable</v>
      </c>
      <c r="J2329" t="str">
        <f t="shared" si="217"/>
        <v>concepto</v>
      </c>
      <c r="K2329" t="str">
        <f t="shared" si="218"/>
        <v>debit</v>
      </c>
      <c r="L2329" t="str">
        <f t="shared" si="221"/>
        <v>insert into dbax_defi_conc (pref_conc, codi_conc, tipo_conc, tipo_peri, tipo_valo, tipo_cuen) values ('cl-cs','FondosMutuosValorRazonable','concepto','instant','xbrli:monetaryItemType','debit')</v>
      </c>
    </row>
    <row r="2330" spans="1:12" x14ac:dyDescent="0.25">
      <c r="A2330" t="s">
        <v>2092</v>
      </c>
      <c r="B2330" t="s">
        <v>303</v>
      </c>
      <c r="C2330" t="s">
        <v>304</v>
      </c>
      <c r="D2330" t="s">
        <v>310</v>
      </c>
      <c r="E2330" t="s">
        <v>311</v>
      </c>
      <c r="F2330" t="s">
        <v>78</v>
      </c>
      <c r="G2330" s="1" t="str">
        <f t="shared" si="216"/>
        <v>cl-cs_GastosAsociadosGestionCarteraInversiones</v>
      </c>
      <c r="H2330" t="str">
        <f t="shared" si="219"/>
        <v>cl-cs</v>
      </c>
      <c r="I2330" t="str">
        <f t="shared" si="220"/>
        <v>GastosAsociadosGestionCarteraInversiones</v>
      </c>
      <c r="J2330" t="str">
        <f t="shared" si="217"/>
        <v>concepto</v>
      </c>
      <c r="K2330" t="str">
        <f t="shared" si="218"/>
        <v>debit</v>
      </c>
      <c r="L2330" t="str">
        <f t="shared" si="221"/>
        <v>insert into dbax_defi_conc (pref_conc, codi_conc, tipo_conc, tipo_peri, tipo_valo, tipo_cuen) values ('cl-cs','GastosAsociadosGestionCarteraInversiones','concepto','duration','xbrli:monetaryItemType','debit')</v>
      </c>
    </row>
    <row r="2331" spans="1:12" x14ac:dyDescent="0.25">
      <c r="A2331" t="s">
        <v>687</v>
      </c>
      <c r="B2331" t="s">
        <v>303</v>
      </c>
      <c r="C2331" t="s">
        <v>304</v>
      </c>
      <c r="D2331" t="s">
        <v>310</v>
      </c>
      <c r="E2331" t="s">
        <v>311</v>
      </c>
      <c r="F2331" t="s">
        <v>78</v>
      </c>
      <c r="G2331" s="1" t="str">
        <f t="shared" si="216"/>
        <v>cl-cs_GastosDeGestion</v>
      </c>
      <c r="H2331" t="str">
        <f t="shared" si="219"/>
        <v>cl-cs</v>
      </c>
      <c r="I2331" t="str">
        <f t="shared" si="220"/>
        <v>GastosDeGestion</v>
      </c>
      <c r="J2331" t="str">
        <f t="shared" si="217"/>
        <v>concepto</v>
      </c>
      <c r="K2331" t="str">
        <f t="shared" si="218"/>
        <v>debit</v>
      </c>
      <c r="L2331" t="str">
        <f t="shared" si="221"/>
        <v>insert into dbax_defi_conc (pref_conc, codi_conc, tipo_conc, tipo_peri, tipo_valo, tipo_cuen) values ('cl-cs','GastosDeGestion','concepto','duration','xbrli:monetaryItemType','debit')</v>
      </c>
    </row>
    <row r="2332" spans="1:12" x14ac:dyDescent="0.25">
      <c r="A2332" t="s">
        <v>2093</v>
      </c>
      <c r="B2332" t="s">
        <v>303</v>
      </c>
      <c r="C2332" t="s">
        <v>304</v>
      </c>
      <c r="D2332" t="s">
        <v>310</v>
      </c>
      <c r="E2332" t="s">
        <v>311</v>
      </c>
      <c r="F2332" t="s">
        <v>78</v>
      </c>
      <c r="G2332" s="1" t="str">
        <f t="shared" si="216"/>
        <v>cl-cs_GastosDeGestionPropiedadesInversion</v>
      </c>
      <c r="H2332" t="str">
        <f t="shared" si="219"/>
        <v>cl-cs</v>
      </c>
      <c r="I2332" t="str">
        <f t="shared" si="220"/>
        <v>GastosDeGestionPropiedadesInversion</v>
      </c>
      <c r="J2332" t="str">
        <f t="shared" si="217"/>
        <v>concepto</v>
      </c>
      <c r="K2332" t="str">
        <f t="shared" si="218"/>
        <v>debit</v>
      </c>
      <c r="L2332" t="str">
        <f t="shared" si="221"/>
        <v>insert into dbax_defi_conc (pref_conc, codi_conc, tipo_conc, tipo_peri, tipo_valo, tipo_cuen) values ('cl-cs','GastosDeGestionPropiedadesInversion','concepto','duration','xbrli:monetaryItemType','debit')</v>
      </c>
    </row>
    <row r="2333" spans="1:12" x14ac:dyDescent="0.25">
      <c r="A2333" t="s">
        <v>2094</v>
      </c>
      <c r="B2333" t="s">
        <v>303</v>
      </c>
      <c r="C2333" t="s">
        <v>304</v>
      </c>
      <c r="D2333" t="s">
        <v>317</v>
      </c>
      <c r="E2333" t="s">
        <v>306</v>
      </c>
      <c r="F2333" t="s">
        <v>78</v>
      </c>
      <c r="G2333" s="1" t="str">
        <f t="shared" si="216"/>
        <v>cl-cs_InformacionRevelarSobreResultadoInversionesSinopsis</v>
      </c>
      <c r="H2333" t="str">
        <f t="shared" si="219"/>
        <v>cl-cs</v>
      </c>
      <c r="I2333" t="str">
        <f t="shared" si="220"/>
        <v>InformacionRevelarSobreResultadoInversionesSinopsis</v>
      </c>
      <c r="J2333" t="str">
        <f t="shared" si="217"/>
        <v>concepto</v>
      </c>
      <c r="K2333" t="str">
        <f t="shared" si="218"/>
        <v>abstract</v>
      </c>
      <c r="L2333" t="str">
        <f t="shared" si="221"/>
        <v>insert into dbax_defi_conc (pref_conc, codi_conc, tipo_conc, tipo_peri, tipo_valo, tipo_cuen) values ('cl-cs','InformacionRevelarSobreResultadoInversionesSinopsis','concepto','duration','xbrli:stringItemType','abstract')</v>
      </c>
    </row>
    <row r="2334" spans="1:12" x14ac:dyDescent="0.25">
      <c r="A2334" t="s">
        <v>2095</v>
      </c>
      <c r="B2334" t="s">
        <v>303</v>
      </c>
      <c r="C2334" t="s">
        <v>304</v>
      </c>
      <c r="D2334" t="s">
        <v>310</v>
      </c>
      <c r="E2334" t="s">
        <v>315</v>
      </c>
      <c r="F2334" t="s">
        <v>78</v>
      </c>
      <c r="G2334" s="1" t="str">
        <f t="shared" si="216"/>
        <v>cl-cs_InteresesBienesEntregadosEnLeasing</v>
      </c>
      <c r="H2334" t="str">
        <f t="shared" si="219"/>
        <v>cl-cs</v>
      </c>
      <c r="I2334" t="str">
        <f t="shared" si="220"/>
        <v>InteresesBienesEntregadosEnLeasing</v>
      </c>
      <c r="J2334" t="str">
        <f t="shared" si="217"/>
        <v>concepto</v>
      </c>
      <c r="K2334" t="str">
        <f t="shared" si="218"/>
        <v>credit</v>
      </c>
      <c r="L2334" t="str">
        <f t="shared" si="221"/>
        <v>insert into dbax_defi_conc (pref_conc, codi_conc, tipo_conc, tipo_peri, tipo_valo, tipo_cuen) values ('cl-cs','InteresesBienesEntregadosEnLeasing','concepto','duration','xbrli:monetaryItemType','credit')</v>
      </c>
    </row>
    <row r="2335" spans="1:12" x14ac:dyDescent="0.25">
      <c r="A2335" t="s">
        <v>2096</v>
      </c>
      <c r="B2335" t="s">
        <v>303</v>
      </c>
      <c r="C2335" t="s">
        <v>304</v>
      </c>
      <c r="D2335" t="s">
        <v>310</v>
      </c>
      <c r="E2335" t="s">
        <v>315</v>
      </c>
      <c r="F2335" t="s">
        <v>78</v>
      </c>
      <c r="G2335" s="1" t="str">
        <f t="shared" si="216"/>
        <v>cl-cs_InteresesResultadoInversionesFinancierasDevengadas</v>
      </c>
      <c r="H2335" t="str">
        <f t="shared" si="219"/>
        <v>cl-cs</v>
      </c>
      <c r="I2335" t="str">
        <f t="shared" si="220"/>
        <v>InteresesResultadoInversionesFinancierasDevengadas</v>
      </c>
      <c r="J2335" t="str">
        <f t="shared" si="217"/>
        <v>concepto</v>
      </c>
      <c r="K2335" t="str">
        <f t="shared" si="218"/>
        <v>credit</v>
      </c>
      <c r="L2335" t="str">
        <f t="shared" si="221"/>
        <v>insert into dbax_defi_conc (pref_conc, codi_conc, tipo_conc, tipo_peri, tipo_valo, tipo_cuen) values ('cl-cs','InteresesResultadoInversionesFinancierasDevengadas','concepto','duration','xbrli:monetaryItemType','credit')</v>
      </c>
    </row>
    <row r="2336" spans="1:12" x14ac:dyDescent="0.25">
      <c r="A2336" t="s">
        <v>2097</v>
      </c>
      <c r="B2336" t="s">
        <v>303</v>
      </c>
      <c r="C2336" t="s">
        <v>304</v>
      </c>
      <c r="D2336" t="s">
        <v>305</v>
      </c>
      <c r="E2336" t="s">
        <v>306</v>
      </c>
      <c r="F2336" t="s">
        <v>78</v>
      </c>
      <c r="G2336" s="1" t="str">
        <f t="shared" si="216"/>
        <v>cl-cs_InversionesCostoAmortizadoMiembro</v>
      </c>
      <c r="H2336" t="str">
        <f t="shared" si="219"/>
        <v>cl-cs</v>
      </c>
      <c r="I2336" t="str">
        <f t="shared" si="220"/>
        <v>InversionesCostoAmortizadoMiembro</v>
      </c>
      <c r="J2336" t="str">
        <f t="shared" si="217"/>
        <v>concepto</v>
      </c>
      <c r="K2336" t="str">
        <f t="shared" si="218"/>
        <v>abstract</v>
      </c>
      <c r="L2336" t="str">
        <f t="shared" si="221"/>
        <v>insert into dbax_defi_conc (pref_conc, codi_conc, tipo_conc, tipo_peri, tipo_valo, tipo_cuen) values ('cl-cs','InversionesCostoAmortizadoMiembro','concepto','duration','nonnum:domainItemType','abstract')</v>
      </c>
    </row>
    <row r="2337" spans="1:12" x14ac:dyDescent="0.25">
      <c r="A2337" t="s">
        <v>2098</v>
      </c>
      <c r="B2337" t="s">
        <v>303</v>
      </c>
      <c r="C2337" t="s">
        <v>392</v>
      </c>
      <c r="D2337" t="s">
        <v>310</v>
      </c>
      <c r="E2337" t="s">
        <v>311</v>
      </c>
      <c r="F2337" t="s">
        <v>78</v>
      </c>
      <c r="G2337" s="1" t="str">
        <f t="shared" si="216"/>
        <v>cl-cs_InversionesExtranjerasResultadoInversiones</v>
      </c>
      <c r="H2337" t="str">
        <f t="shared" si="219"/>
        <v>cl-cs</v>
      </c>
      <c r="I2337" t="str">
        <f t="shared" si="220"/>
        <v>InversionesExtranjerasResultadoInversiones</v>
      </c>
      <c r="J2337" t="str">
        <f t="shared" si="217"/>
        <v>concepto</v>
      </c>
      <c r="K2337" t="str">
        <f t="shared" si="218"/>
        <v>debit</v>
      </c>
      <c r="L2337" t="str">
        <f t="shared" si="221"/>
        <v>insert into dbax_defi_conc (pref_conc, codi_conc, tipo_conc, tipo_peri, tipo_valo, tipo_cuen) values ('cl-cs','InversionesExtranjerasResultadoInversiones','concepto','instant','xbrli:monetaryItemType','debit')</v>
      </c>
    </row>
    <row r="2338" spans="1:12" x14ac:dyDescent="0.25">
      <c r="A2338" t="s">
        <v>2099</v>
      </c>
      <c r="B2338" t="s">
        <v>303</v>
      </c>
      <c r="C2338" t="s">
        <v>392</v>
      </c>
      <c r="D2338" t="s">
        <v>310</v>
      </c>
      <c r="E2338" t="s">
        <v>311</v>
      </c>
      <c r="F2338" t="s">
        <v>78</v>
      </c>
      <c r="G2338" s="1" t="str">
        <f t="shared" si="216"/>
        <v>cl-cs_InversionesNacionalesResultadoInversiones</v>
      </c>
      <c r="H2338" t="str">
        <f t="shared" si="219"/>
        <v>cl-cs</v>
      </c>
      <c r="I2338" t="str">
        <f t="shared" si="220"/>
        <v>InversionesNacionalesResultadoInversiones</v>
      </c>
      <c r="J2338" t="str">
        <f t="shared" si="217"/>
        <v>concepto</v>
      </c>
      <c r="K2338" t="str">
        <f t="shared" si="218"/>
        <v>debit</v>
      </c>
      <c r="L2338" t="str">
        <f t="shared" si="221"/>
        <v>insert into dbax_defi_conc (pref_conc, codi_conc, tipo_conc, tipo_peri, tipo_valo, tipo_cuen) values ('cl-cs','InversionesNacionalesResultadoInversiones','concepto','instant','xbrli:monetaryItemType','debit')</v>
      </c>
    </row>
    <row r="2339" spans="1:12" x14ac:dyDescent="0.25">
      <c r="A2339" t="s">
        <v>2100</v>
      </c>
      <c r="B2339" t="s">
        <v>303</v>
      </c>
      <c r="C2339" t="s">
        <v>304</v>
      </c>
      <c r="D2339" t="s">
        <v>305</v>
      </c>
      <c r="E2339" t="s">
        <v>306</v>
      </c>
      <c r="F2339" t="s">
        <v>78</v>
      </c>
      <c r="G2339" s="1" t="str">
        <f t="shared" si="216"/>
        <v>cl-cs_InversionesValorRazonableMiembro</v>
      </c>
      <c r="H2339" t="str">
        <f t="shared" si="219"/>
        <v>cl-cs</v>
      </c>
      <c r="I2339" t="str">
        <f t="shared" si="220"/>
        <v>InversionesValorRazonableMiembro</v>
      </c>
      <c r="J2339" t="str">
        <f t="shared" si="217"/>
        <v>concepto</v>
      </c>
      <c r="K2339" t="str">
        <f t="shared" si="218"/>
        <v>abstract</v>
      </c>
      <c r="L2339" t="str">
        <f t="shared" si="221"/>
        <v>insert into dbax_defi_conc (pref_conc, codi_conc, tipo_conc, tipo_peri, tipo_valo, tipo_cuen) values ('cl-cs','InversionesValorRazonableMiembro','concepto','duration','nonnum:domainItemType','abstract')</v>
      </c>
    </row>
    <row r="2340" spans="1:12" x14ac:dyDescent="0.25">
      <c r="A2340" t="s">
        <v>2101</v>
      </c>
      <c r="B2340" t="s">
        <v>303</v>
      </c>
      <c r="C2340" t="s">
        <v>304</v>
      </c>
      <c r="D2340" t="s">
        <v>305</v>
      </c>
      <c r="E2340" t="s">
        <v>306</v>
      </c>
      <c r="F2340" t="s">
        <v>78</v>
      </c>
      <c r="G2340" s="1" t="str">
        <f t="shared" si="216"/>
        <v>cl-cs_MontoInversionesCuadroResumenMiembro</v>
      </c>
      <c r="H2340" t="str">
        <f t="shared" si="219"/>
        <v>cl-cs</v>
      </c>
      <c r="I2340" t="str">
        <f t="shared" si="220"/>
        <v>MontoInversionesCuadroResumenMiembro</v>
      </c>
      <c r="J2340" t="str">
        <f t="shared" si="217"/>
        <v>concepto</v>
      </c>
      <c r="K2340" t="str">
        <f t="shared" si="218"/>
        <v>abstract</v>
      </c>
      <c r="L2340" t="str">
        <f t="shared" si="221"/>
        <v>insert into dbax_defi_conc (pref_conc, codi_conc, tipo_conc, tipo_peri, tipo_valo, tipo_cuen) values ('cl-cs','MontoInversionesCuadroResumenMiembro','concepto','duration','nonnum:domainItemType','abstract')</v>
      </c>
    </row>
    <row r="2341" spans="1:12" x14ac:dyDescent="0.25">
      <c r="A2341" t="s">
        <v>2102</v>
      </c>
      <c r="B2341" t="s">
        <v>303</v>
      </c>
      <c r="C2341" t="s">
        <v>392</v>
      </c>
      <c r="D2341" t="s">
        <v>310</v>
      </c>
      <c r="E2341" t="s">
        <v>311</v>
      </c>
      <c r="F2341" t="s">
        <v>78</v>
      </c>
      <c r="G2341" s="1" t="str">
        <f t="shared" si="216"/>
        <v>cl-cs_MutuosResultadoInversiones</v>
      </c>
      <c r="H2341" t="str">
        <f t="shared" si="219"/>
        <v>cl-cs</v>
      </c>
      <c r="I2341" t="str">
        <f t="shared" si="220"/>
        <v>MutuosResultadoInversiones</v>
      </c>
      <c r="J2341" t="str">
        <f t="shared" si="217"/>
        <v>concepto</v>
      </c>
      <c r="K2341" t="str">
        <f t="shared" si="218"/>
        <v>debit</v>
      </c>
      <c r="L2341" t="str">
        <f t="shared" si="221"/>
        <v>insert into dbax_defi_conc (pref_conc, codi_conc, tipo_conc, tipo_peri, tipo_valo, tipo_cuen) values ('cl-cs','MutuosResultadoInversiones','concepto','instant','xbrli:monetaryItemType','debit')</v>
      </c>
    </row>
    <row r="2342" spans="1:12" x14ac:dyDescent="0.25">
      <c r="A2342" t="s">
        <v>2103</v>
      </c>
      <c r="B2342" t="s">
        <v>303</v>
      </c>
      <c r="C2342" t="s">
        <v>392</v>
      </c>
      <c r="D2342" t="s">
        <v>310</v>
      </c>
      <c r="E2342" t="s">
        <v>311</v>
      </c>
      <c r="F2342" t="s">
        <v>78</v>
      </c>
      <c r="G2342" s="1" t="str">
        <f t="shared" si="216"/>
        <v>cl-cs_OtraRentaVariableNacionalValorRazonable</v>
      </c>
      <c r="H2342" t="str">
        <f t="shared" si="219"/>
        <v>cl-cs</v>
      </c>
      <c r="I2342" t="str">
        <f t="shared" si="220"/>
        <v>OtraRentaVariableNacionalValorRazonable</v>
      </c>
      <c r="J2342" t="str">
        <f t="shared" si="217"/>
        <v>concepto</v>
      </c>
      <c r="K2342" t="str">
        <f t="shared" si="218"/>
        <v>debit</v>
      </c>
      <c r="L2342" t="str">
        <f t="shared" si="221"/>
        <v>insert into dbax_defi_conc (pref_conc, codi_conc, tipo_conc, tipo_peri, tipo_valo, tipo_cuen) values ('cl-cs','OtraRentaVariableNacionalValorRazonable','concepto','instant','xbrli:monetaryItemType','debit')</v>
      </c>
    </row>
    <row r="2343" spans="1:12" x14ac:dyDescent="0.25">
      <c r="A2343" t="s">
        <v>2104</v>
      </c>
      <c r="B2343" t="s">
        <v>303</v>
      </c>
      <c r="C2343" t="s">
        <v>392</v>
      </c>
      <c r="D2343" t="s">
        <v>310</v>
      </c>
      <c r="E2343" t="s">
        <v>311</v>
      </c>
      <c r="F2343" t="s">
        <v>78</v>
      </c>
      <c r="G2343" s="1" t="str">
        <f t="shared" si="216"/>
        <v>cl-cs_OtrasInversionesResultadoInversiones</v>
      </c>
      <c r="H2343" t="str">
        <f t="shared" si="219"/>
        <v>cl-cs</v>
      </c>
      <c r="I2343" t="str">
        <f t="shared" si="220"/>
        <v>OtrasInversionesResultadoInversiones</v>
      </c>
      <c r="J2343" t="str">
        <f t="shared" si="217"/>
        <v>concepto</v>
      </c>
      <c r="K2343" t="str">
        <f t="shared" si="218"/>
        <v>debit</v>
      </c>
      <c r="L2343" t="str">
        <f t="shared" si="221"/>
        <v>insert into dbax_defi_conc (pref_conc, codi_conc, tipo_conc, tipo_peri, tipo_valo, tipo_cuen) values ('cl-cs','OtrasInversionesResultadoInversiones','concepto','instant','xbrli:monetaryItemType','debit')</v>
      </c>
    </row>
    <row r="2344" spans="1:12" x14ac:dyDescent="0.25">
      <c r="A2344" t="s">
        <v>2105</v>
      </c>
      <c r="B2344" t="s">
        <v>303</v>
      </c>
      <c r="C2344" t="s">
        <v>304</v>
      </c>
      <c r="D2344" t="s">
        <v>310</v>
      </c>
      <c r="E2344" t="s">
        <v>311</v>
      </c>
      <c r="F2344" t="s">
        <v>78</v>
      </c>
      <c r="G2344" s="1" t="str">
        <f t="shared" si="216"/>
        <v>cl-cs_OtrosDepreciacionInversiones</v>
      </c>
      <c r="H2344" t="str">
        <f t="shared" si="219"/>
        <v>cl-cs</v>
      </c>
      <c r="I2344" t="str">
        <f t="shared" si="220"/>
        <v>OtrosDepreciacionInversiones</v>
      </c>
      <c r="J2344" t="str">
        <f t="shared" si="217"/>
        <v>concepto</v>
      </c>
      <c r="K2344" t="str">
        <f t="shared" si="218"/>
        <v>debit</v>
      </c>
      <c r="L2344" t="str">
        <f t="shared" si="221"/>
        <v>insert into dbax_defi_conc (pref_conc, codi_conc, tipo_conc, tipo_peri, tipo_valo, tipo_cuen) values ('cl-cs','OtrosDepreciacionInversiones','concepto','duration','xbrli:monetaryItemType','debit')</v>
      </c>
    </row>
    <row r="2345" spans="1:12" x14ac:dyDescent="0.25">
      <c r="A2345" t="s">
        <v>2106</v>
      </c>
      <c r="B2345" t="s">
        <v>303</v>
      </c>
      <c r="C2345" t="s">
        <v>304</v>
      </c>
      <c r="D2345" t="s">
        <v>310</v>
      </c>
      <c r="E2345" t="s">
        <v>311</v>
      </c>
      <c r="F2345" t="s">
        <v>78</v>
      </c>
      <c r="G2345" s="1" t="str">
        <f t="shared" si="216"/>
        <v>cl-cs_OtrosDeterioroInversiones</v>
      </c>
      <c r="H2345" t="str">
        <f t="shared" si="219"/>
        <v>cl-cs</v>
      </c>
      <c r="I2345" t="str">
        <f t="shared" si="220"/>
        <v>OtrosDeterioroInversiones</v>
      </c>
      <c r="J2345" t="str">
        <f t="shared" si="217"/>
        <v>concepto</v>
      </c>
      <c r="K2345" t="str">
        <f t="shared" si="218"/>
        <v>debit</v>
      </c>
      <c r="L2345" t="str">
        <f t="shared" si="221"/>
        <v>insert into dbax_defi_conc (pref_conc, codi_conc, tipo_conc, tipo_peri, tipo_valo, tipo_cuen) values ('cl-cs','OtrosDeterioroInversiones','concepto','duration','xbrli:monetaryItemType','debit')</v>
      </c>
    </row>
    <row r="2346" spans="1:12" x14ac:dyDescent="0.25">
      <c r="A2346" t="s">
        <v>2107</v>
      </c>
      <c r="B2346" t="s">
        <v>303</v>
      </c>
      <c r="C2346" t="s">
        <v>392</v>
      </c>
      <c r="D2346" t="s">
        <v>310</v>
      </c>
      <c r="E2346" t="s">
        <v>311</v>
      </c>
      <c r="F2346" t="s">
        <v>78</v>
      </c>
      <c r="G2346" s="1" t="str">
        <f t="shared" si="216"/>
        <v>cl-cs_OtrosExtranjerosResultadoInversiones</v>
      </c>
      <c r="H2346" t="str">
        <f t="shared" si="219"/>
        <v>cl-cs</v>
      </c>
      <c r="I2346" t="str">
        <f t="shared" si="220"/>
        <v>OtrosExtranjerosResultadoInversiones</v>
      </c>
      <c r="J2346" t="str">
        <f t="shared" si="217"/>
        <v>concepto</v>
      </c>
      <c r="K2346" t="str">
        <f t="shared" si="218"/>
        <v>debit</v>
      </c>
      <c r="L2346" t="str">
        <f t="shared" si="221"/>
        <v>insert into dbax_defi_conc (pref_conc, codi_conc, tipo_conc, tipo_peri, tipo_valo, tipo_cuen) values ('cl-cs','OtrosExtranjerosResultadoInversiones','concepto','instant','xbrli:monetaryItemType','debit')</v>
      </c>
    </row>
    <row r="2347" spans="1:12" x14ac:dyDescent="0.25">
      <c r="A2347" t="s">
        <v>2108</v>
      </c>
      <c r="B2347" t="s">
        <v>303</v>
      </c>
      <c r="C2347" t="s">
        <v>304</v>
      </c>
      <c r="D2347" t="s">
        <v>310</v>
      </c>
      <c r="E2347" t="s">
        <v>311</v>
      </c>
      <c r="F2347" t="s">
        <v>78</v>
      </c>
      <c r="G2347" s="1" t="str">
        <f t="shared" si="216"/>
        <v>cl-cs_OtrosGastosDeGestion</v>
      </c>
      <c r="H2347" t="str">
        <f t="shared" si="219"/>
        <v>cl-cs</v>
      </c>
      <c r="I2347" t="str">
        <f t="shared" si="220"/>
        <v>OtrosGastosDeGestion</v>
      </c>
      <c r="J2347" t="str">
        <f t="shared" si="217"/>
        <v>concepto</v>
      </c>
      <c r="K2347" t="str">
        <f t="shared" si="218"/>
        <v>debit</v>
      </c>
      <c r="L2347" t="str">
        <f t="shared" si="221"/>
        <v>insert into dbax_defi_conc (pref_conc, codi_conc, tipo_conc, tipo_peri, tipo_valo, tipo_cuen) values ('cl-cs','OtrosGastosDeGestion','concepto','duration','xbrli:monetaryItemType','debit')</v>
      </c>
    </row>
    <row r="2348" spans="1:12" x14ac:dyDescent="0.25">
      <c r="A2348" t="s">
        <v>2109</v>
      </c>
      <c r="B2348" t="s">
        <v>303</v>
      </c>
      <c r="C2348" t="s">
        <v>392</v>
      </c>
      <c r="D2348" t="s">
        <v>310</v>
      </c>
      <c r="E2348" t="s">
        <v>311</v>
      </c>
      <c r="F2348" t="s">
        <v>78</v>
      </c>
      <c r="G2348" s="1" t="str">
        <f t="shared" si="216"/>
        <v>cl-cs_OtrosRentaFijaNacionalResultadoInversiones</v>
      </c>
      <c r="H2348" t="str">
        <f t="shared" si="219"/>
        <v>cl-cs</v>
      </c>
      <c r="I2348" t="str">
        <f t="shared" si="220"/>
        <v>OtrosRentaFijaNacionalResultadoInversiones</v>
      </c>
      <c r="J2348" t="str">
        <f t="shared" si="217"/>
        <v>concepto</v>
      </c>
      <c r="K2348" t="str">
        <f t="shared" si="218"/>
        <v>debit</v>
      </c>
      <c r="L2348" t="str">
        <f t="shared" si="221"/>
        <v>insert into dbax_defi_conc (pref_conc, codi_conc, tipo_conc, tipo_peri, tipo_valo, tipo_cuen) values ('cl-cs','OtrosRentaFijaNacionalResultadoInversiones','concepto','instant','xbrli:monetaryItemType','debit')</v>
      </c>
    </row>
    <row r="2349" spans="1:12" x14ac:dyDescent="0.25">
      <c r="A2349" t="s">
        <v>2110</v>
      </c>
      <c r="B2349" t="s">
        <v>303</v>
      </c>
      <c r="C2349" t="s">
        <v>304</v>
      </c>
      <c r="D2349" t="s">
        <v>310</v>
      </c>
      <c r="E2349" t="s">
        <v>315</v>
      </c>
      <c r="F2349" t="s">
        <v>78</v>
      </c>
      <c r="G2349" s="1" t="str">
        <f t="shared" si="216"/>
        <v>cl-cs_OtrosResultadoInversionesFinancierasDevengadas</v>
      </c>
      <c r="H2349" t="str">
        <f t="shared" si="219"/>
        <v>cl-cs</v>
      </c>
      <c r="I2349" t="str">
        <f t="shared" si="220"/>
        <v>OtrosResultadoInversionesFinancierasDevengadas</v>
      </c>
      <c r="J2349" t="str">
        <f t="shared" si="217"/>
        <v>concepto</v>
      </c>
      <c r="K2349" t="str">
        <f t="shared" si="218"/>
        <v>credit</v>
      </c>
      <c r="L2349" t="str">
        <f t="shared" si="221"/>
        <v>insert into dbax_defi_conc (pref_conc, codi_conc, tipo_conc, tipo_peri, tipo_valo, tipo_cuen) values ('cl-cs','OtrosResultadoInversionesFinancierasDevengadas','concepto','duration','xbrli:monetaryItemType','credit')</v>
      </c>
    </row>
    <row r="2350" spans="1:12" x14ac:dyDescent="0.25">
      <c r="A2350" t="s">
        <v>2111</v>
      </c>
      <c r="B2350" t="s">
        <v>303</v>
      </c>
      <c r="C2350" t="s">
        <v>304</v>
      </c>
      <c r="D2350" t="s">
        <v>310</v>
      </c>
      <c r="E2350" t="s">
        <v>315</v>
      </c>
      <c r="F2350" t="s">
        <v>78</v>
      </c>
      <c r="G2350" s="1" t="str">
        <f t="shared" si="216"/>
        <v>cl-cs_OtrosResultadoInversionesFinancierasNoRealizadas</v>
      </c>
      <c r="H2350" t="str">
        <f t="shared" si="219"/>
        <v>cl-cs</v>
      </c>
      <c r="I2350" t="str">
        <f t="shared" si="220"/>
        <v>OtrosResultadoInversionesFinancierasNoRealizadas</v>
      </c>
      <c r="J2350" t="str">
        <f t="shared" si="217"/>
        <v>concepto</v>
      </c>
      <c r="K2350" t="str">
        <f t="shared" si="218"/>
        <v>credit</v>
      </c>
      <c r="L2350" t="str">
        <f t="shared" si="221"/>
        <v>insert into dbax_defi_conc (pref_conc, codi_conc, tipo_conc, tipo_peri, tipo_valo, tipo_cuen) values ('cl-cs','OtrosResultadoInversionesFinancierasNoRealizadas','concepto','duration','xbrli:monetaryItemType','credit')</v>
      </c>
    </row>
    <row r="2351" spans="1:12" x14ac:dyDescent="0.25">
      <c r="A2351" t="s">
        <v>2112</v>
      </c>
      <c r="B2351" t="s">
        <v>303</v>
      </c>
      <c r="C2351" t="s">
        <v>304</v>
      </c>
      <c r="D2351" t="s">
        <v>310</v>
      </c>
      <c r="E2351" t="s">
        <v>315</v>
      </c>
      <c r="F2351" t="s">
        <v>78</v>
      </c>
      <c r="G2351" s="1" t="str">
        <f t="shared" si="216"/>
        <v>cl-cs_OtrosResultadoInversionesInmobiliariasDevengadas</v>
      </c>
      <c r="H2351" t="str">
        <f t="shared" si="219"/>
        <v>cl-cs</v>
      </c>
      <c r="I2351" t="str">
        <f t="shared" si="220"/>
        <v>OtrosResultadoInversionesInmobiliariasDevengadas</v>
      </c>
      <c r="J2351" t="str">
        <f t="shared" si="217"/>
        <v>concepto</v>
      </c>
      <c r="K2351" t="str">
        <f t="shared" si="218"/>
        <v>credit</v>
      </c>
      <c r="L2351" t="str">
        <f t="shared" si="221"/>
        <v>insert into dbax_defi_conc (pref_conc, codi_conc, tipo_conc, tipo_peri, tipo_valo, tipo_cuen) values ('cl-cs','OtrosResultadoInversionesInmobiliariasDevengadas','concepto','duration','xbrli:monetaryItemType','credit')</v>
      </c>
    </row>
    <row r="2352" spans="1:12" x14ac:dyDescent="0.25">
      <c r="A2352" t="s">
        <v>2113</v>
      </c>
      <c r="B2352" t="s">
        <v>303</v>
      </c>
      <c r="C2352" t="s">
        <v>304</v>
      </c>
      <c r="D2352" t="s">
        <v>310</v>
      </c>
      <c r="E2352" t="s">
        <v>315</v>
      </c>
      <c r="F2352" t="s">
        <v>78</v>
      </c>
      <c r="G2352" s="1" t="str">
        <f t="shared" si="216"/>
        <v>cl-cs_OtrosResultadoInversionesInmobiliariasNoRealizadas</v>
      </c>
      <c r="H2352" t="str">
        <f t="shared" si="219"/>
        <v>cl-cs</v>
      </c>
      <c r="I2352" t="str">
        <f t="shared" si="220"/>
        <v>OtrosResultadoInversionesInmobiliariasNoRealizadas</v>
      </c>
      <c r="J2352" t="str">
        <f t="shared" si="217"/>
        <v>concepto</v>
      </c>
      <c r="K2352" t="str">
        <f t="shared" si="218"/>
        <v>credit</v>
      </c>
      <c r="L2352" t="str">
        <f t="shared" si="221"/>
        <v>insert into dbax_defi_conc (pref_conc, codi_conc, tipo_conc, tipo_peri, tipo_valo, tipo_cuen) values ('cl-cs','OtrosResultadoInversionesInmobiliariasNoRealizadas','concepto','duration','xbrli:monetaryItemType','credit')</v>
      </c>
    </row>
    <row r="2353" spans="1:12" x14ac:dyDescent="0.25">
      <c r="A2353" t="s">
        <v>2114</v>
      </c>
      <c r="B2353" t="s">
        <v>303</v>
      </c>
      <c r="C2353" t="s">
        <v>304</v>
      </c>
      <c r="D2353" t="s">
        <v>310</v>
      </c>
      <c r="E2353" t="s">
        <v>315</v>
      </c>
      <c r="F2353" t="s">
        <v>78</v>
      </c>
      <c r="G2353" s="1" t="str">
        <f t="shared" si="216"/>
        <v>cl-cs_OtrosResultadosInversionesFinancierasRealizadas</v>
      </c>
      <c r="H2353" t="str">
        <f t="shared" si="219"/>
        <v>cl-cs</v>
      </c>
      <c r="I2353" t="str">
        <f t="shared" si="220"/>
        <v>OtrosResultadosInversionesFinancierasRealizadas</v>
      </c>
      <c r="J2353" t="str">
        <f t="shared" si="217"/>
        <v>concepto</v>
      </c>
      <c r="K2353" t="str">
        <f t="shared" si="218"/>
        <v>credit</v>
      </c>
      <c r="L2353" t="str">
        <f t="shared" si="221"/>
        <v>insert into dbax_defi_conc (pref_conc, codi_conc, tipo_conc, tipo_peri, tipo_valo, tipo_cuen) values ('cl-cs','OtrosResultadosInversionesFinancierasRealizadas','concepto','duration','xbrli:monetaryItemType','credit')</v>
      </c>
    </row>
    <row r="2354" spans="1:12" x14ac:dyDescent="0.25">
      <c r="A2354" t="s">
        <v>2115</v>
      </c>
      <c r="B2354" t="s">
        <v>303</v>
      </c>
      <c r="C2354" t="s">
        <v>304</v>
      </c>
      <c r="D2354" t="s">
        <v>310</v>
      </c>
      <c r="E2354" t="s">
        <v>315</v>
      </c>
      <c r="F2354" t="s">
        <v>78</v>
      </c>
      <c r="G2354" s="1" t="str">
        <f t="shared" si="216"/>
        <v>cl-cs_OtrosResultadosInversionesInmobiliariasRealizadas</v>
      </c>
      <c r="H2354" t="str">
        <f t="shared" si="219"/>
        <v>cl-cs</v>
      </c>
      <c r="I2354" t="str">
        <f t="shared" si="220"/>
        <v>OtrosResultadosInversionesInmobiliariasRealizadas</v>
      </c>
      <c r="J2354" t="str">
        <f t="shared" si="217"/>
        <v>concepto</v>
      </c>
      <c r="K2354" t="str">
        <f t="shared" si="218"/>
        <v>credit</v>
      </c>
      <c r="L2354" t="str">
        <f t="shared" si="221"/>
        <v>insert into dbax_defi_conc (pref_conc, codi_conc, tipo_conc, tipo_peri, tipo_valo, tipo_cuen) values ('cl-cs','OtrosResultadosInversionesInmobiliariasRealizadas','concepto','duration','xbrli:monetaryItemType','credit')</v>
      </c>
    </row>
    <row r="2355" spans="1:12" x14ac:dyDescent="0.25">
      <c r="A2355" t="s">
        <v>2116</v>
      </c>
      <c r="B2355" t="s">
        <v>303</v>
      </c>
      <c r="C2355" t="s">
        <v>392</v>
      </c>
      <c r="D2355" t="s">
        <v>310</v>
      </c>
      <c r="E2355" t="s">
        <v>311</v>
      </c>
      <c r="F2355" t="s">
        <v>78</v>
      </c>
      <c r="G2355" s="1" t="str">
        <f t="shared" si="216"/>
        <v>cl-cs_PropiedadDeInversionResultadoInversiones</v>
      </c>
      <c r="H2355" t="str">
        <f t="shared" si="219"/>
        <v>cl-cs</v>
      </c>
      <c r="I2355" t="str">
        <f t="shared" si="220"/>
        <v>PropiedadDeInversionResultadoInversiones</v>
      </c>
      <c r="J2355" t="str">
        <f t="shared" si="217"/>
        <v>concepto</v>
      </c>
      <c r="K2355" t="str">
        <f t="shared" si="218"/>
        <v>debit</v>
      </c>
      <c r="L2355" t="str">
        <f t="shared" si="221"/>
        <v>insert into dbax_defi_conc (pref_conc, codi_conc, tipo_conc, tipo_peri, tipo_valo, tipo_cuen) values ('cl-cs','PropiedadDeInversionResultadoInversiones','concepto','instant','xbrli:monetaryItemType','debit')</v>
      </c>
    </row>
    <row r="2356" spans="1:12" x14ac:dyDescent="0.25">
      <c r="A2356" t="s">
        <v>659</v>
      </c>
      <c r="B2356" t="s">
        <v>303</v>
      </c>
      <c r="C2356" t="s">
        <v>392</v>
      </c>
      <c r="D2356" t="s">
        <v>310</v>
      </c>
      <c r="E2356" t="s">
        <v>311</v>
      </c>
      <c r="F2356" t="s">
        <v>78</v>
      </c>
      <c r="G2356" s="1" t="str">
        <f t="shared" si="216"/>
        <v>cl-cs_PropiedadesDeInversion</v>
      </c>
      <c r="H2356" t="str">
        <f t="shared" si="219"/>
        <v>cl-cs</v>
      </c>
      <c r="I2356" t="str">
        <f t="shared" si="220"/>
        <v>PropiedadesDeInversion</v>
      </c>
      <c r="J2356" t="str">
        <f t="shared" si="217"/>
        <v>concepto</v>
      </c>
      <c r="K2356" t="str">
        <f t="shared" si="218"/>
        <v>debit</v>
      </c>
      <c r="L2356" t="str">
        <f t="shared" si="221"/>
        <v>insert into dbax_defi_conc (pref_conc, codi_conc, tipo_conc, tipo_peri, tipo_valo, tipo_cuen) values ('cl-cs','PropiedadesDeInversion','concepto','instant','xbrli:monetaryItemType','debit')</v>
      </c>
    </row>
    <row r="2357" spans="1:12" x14ac:dyDescent="0.25">
      <c r="A2357" t="s">
        <v>661</v>
      </c>
      <c r="B2357" t="s">
        <v>303</v>
      </c>
      <c r="C2357" t="s">
        <v>392</v>
      </c>
      <c r="D2357" t="s">
        <v>310</v>
      </c>
      <c r="E2357" t="s">
        <v>311</v>
      </c>
      <c r="F2357" t="s">
        <v>78</v>
      </c>
      <c r="G2357" s="1" t="str">
        <f t="shared" si="216"/>
        <v>cl-cs_PropiedadesUsoPropio</v>
      </c>
      <c r="H2357" t="str">
        <f t="shared" si="219"/>
        <v>cl-cs</v>
      </c>
      <c r="I2357" t="str">
        <f t="shared" si="220"/>
        <v>PropiedadesUsoPropio</v>
      </c>
      <c r="J2357" t="str">
        <f t="shared" si="217"/>
        <v>concepto</v>
      </c>
      <c r="K2357" t="str">
        <f t="shared" si="218"/>
        <v>debit</v>
      </c>
      <c r="L2357" t="str">
        <f t="shared" si="221"/>
        <v>insert into dbax_defi_conc (pref_conc, codi_conc, tipo_conc, tipo_peri, tipo_valo, tipo_cuen) values ('cl-cs','PropiedadesUsoPropio','concepto','instant','xbrli:monetaryItemType','debit')</v>
      </c>
    </row>
    <row r="2358" spans="1:12" x14ac:dyDescent="0.25">
      <c r="A2358" t="s">
        <v>2117</v>
      </c>
      <c r="B2358" t="s">
        <v>303</v>
      </c>
      <c r="C2358" t="s">
        <v>392</v>
      </c>
      <c r="D2358" t="s">
        <v>310</v>
      </c>
      <c r="E2358" t="s">
        <v>311</v>
      </c>
      <c r="F2358" t="s">
        <v>78</v>
      </c>
      <c r="G2358" s="1" t="str">
        <f t="shared" si="216"/>
        <v>cl-cs_RentaFijaExtranjeraResultadoInversiones</v>
      </c>
      <c r="H2358" t="str">
        <f t="shared" si="219"/>
        <v>cl-cs</v>
      </c>
      <c r="I2358" t="str">
        <f t="shared" si="220"/>
        <v>RentaFijaExtranjeraResultadoInversiones</v>
      </c>
      <c r="J2358" t="str">
        <f t="shared" si="217"/>
        <v>concepto</v>
      </c>
      <c r="K2358" t="str">
        <f t="shared" si="218"/>
        <v>debit</v>
      </c>
      <c r="L2358" t="str">
        <f t="shared" si="221"/>
        <v>insert into dbax_defi_conc (pref_conc, codi_conc, tipo_conc, tipo_peri, tipo_valo, tipo_cuen) values ('cl-cs','RentaFijaExtranjeraResultadoInversiones','concepto','instant','xbrli:monetaryItemType','debit')</v>
      </c>
    </row>
    <row r="2359" spans="1:12" x14ac:dyDescent="0.25">
      <c r="A2359" t="s">
        <v>2118</v>
      </c>
      <c r="B2359" t="s">
        <v>303</v>
      </c>
      <c r="C2359" t="s">
        <v>392</v>
      </c>
      <c r="D2359" t="s">
        <v>310</v>
      </c>
      <c r="E2359" t="s">
        <v>311</v>
      </c>
      <c r="F2359" t="s">
        <v>78</v>
      </c>
      <c r="G2359" s="1" t="str">
        <f t="shared" si="216"/>
        <v>cl-cs_RentaFijaNacionalResultadoInversiones</v>
      </c>
      <c r="H2359" t="str">
        <f t="shared" si="219"/>
        <v>cl-cs</v>
      </c>
      <c r="I2359" t="str">
        <f t="shared" si="220"/>
        <v>RentaFijaNacionalResultadoInversiones</v>
      </c>
      <c r="J2359" t="str">
        <f t="shared" si="217"/>
        <v>concepto</v>
      </c>
      <c r="K2359" t="str">
        <f t="shared" si="218"/>
        <v>debit</v>
      </c>
      <c r="L2359" t="str">
        <f t="shared" si="221"/>
        <v>insert into dbax_defi_conc (pref_conc, codi_conc, tipo_conc, tipo_peri, tipo_valo, tipo_cuen) values ('cl-cs','RentaFijaNacionalResultadoInversiones','concepto','instant','xbrli:monetaryItemType','debit')</v>
      </c>
    </row>
    <row r="2360" spans="1:12" x14ac:dyDescent="0.25">
      <c r="A2360" t="s">
        <v>2119</v>
      </c>
      <c r="B2360" t="s">
        <v>303</v>
      </c>
      <c r="C2360" t="s">
        <v>392</v>
      </c>
      <c r="D2360" t="s">
        <v>310</v>
      </c>
      <c r="E2360" t="s">
        <v>311</v>
      </c>
      <c r="F2360" t="s">
        <v>78</v>
      </c>
      <c r="G2360" s="1" t="str">
        <f t="shared" si="216"/>
        <v>cl-cs_RentaVariableNacionalResultadoInversiones</v>
      </c>
      <c r="H2360" t="str">
        <f t="shared" si="219"/>
        <v>cl-cs</v>
      </c>
      <c r="I2360" t="str">
        <f t="shared" si="220"/>
        <v>RentaVariableNacionalResultadoInversiones</v>
      </c>
      <c r="J2360" t="str">
        <f t="shared" si="217"/>
        <v>concepto</v>
      </c>
      <c r="K2360" t="str">
        <f t="shared" si="218"/>
        <v>debit</v>
      </c>
      <c r="L2360" t="str">
        <f t="shared" si="221"/>
        <v>insert into dbax_defi_conc (pref_conc, codi_conc, tipo_conc, tipo_peri, tipo_valo, tipo_cuen) values ('cl-cs','RentaVariableNacionalResultadoInversiones','concepto','instant','xbrli:monetaryItemType','debit')</v>
      </c>
    </row>
    <row r="2361" spans="1:12" x14ac:dyDescent="0.25">
      <c r="A2361" t="s">
        <v>699</v>
      </c>
      <c r="B2361" t="s">
        <v>303</v>
      </c>
      <c r="C2361" t="s">
        <v>304</v>
      </c>
      <c r="D2361" t="s">
        <v>310</v>
      </c>
      <c r="E2361" t="s">
        <v>315</v>
      </c>
      <c r="F2361" t="s">
        <v>78</v>
      </c>
      <c r="G2361" s="1" t="str">
        <f t="shared" si="216"/>
        <v>cl-cs_ResultadoDeInversiones</v>
      </c>
      <c r="H2361" t="str">
        <f t="shared" si="219"/>
        <v>cl-cs</v>
      </c>
      <c r="I2361" t="str">
        <f t="shared" si="220"/>
        <v>ResultadoDeInversiones</v>
      </c>
      <c r="J2361" t="str">
        <f t="shared" si="217"/>
        <v>concepto</v>
      </c>
      <c r="K2361" t="str">
        <f t="shared" si="218"/>
        <v>credit</v>
      </c>
      <c r="L2361" t="str">
        <f t="shared" si="221"/>
        <v>insert into dbax_defi_conc (pref_conc, codi_conc, tipo_conc, tipo_peri, tipo_valo, tipo_cuen) values ('cl-cs','ResultadoDeInversiones','concepto','duration','xbrli:monetaryItemType','credit')</v>
      </c>
    </row>
    <row r="2362" spans="1:12" x14ac:dyDescent="0.25">
      <c r="A2362" t="s">
        <v>2120</v>
      </c>
      <c r="B2362" t="s">
        <v>303</v>
      </c>
      <c r="C2362" t="s">
        <v>304</v>
      </c>
      <c r="D2362" t="s">
        <v>317</v>
      </c>
      <c r="E2362" t="s">
        <v>306</v>
      </c>
      <c r="F2362" t="s">
        <v>78</v>
      </c>
      <c r="G2362" s="1" t="str">
        <f t="shared" si="216"/>
        <v>cl-cs_ResultadoIinversionesSinopsis</v>
      </c>
      <c r="H2362" t="str">
        <f t="shared" si="219"/>
        <v>cl-cs</v>
      </c>
      <c r="I2362" t="str">
        <f t="shared" si="220"/>
        <v>ResultadoIinversionesSinopsis</v>
      </c>
      <c r="J2362" t="str">
        <f t="shared" si="217"/>
        <v>concepto</v>
      </c>
      <c r="K2362" t="str">
        <f t="shared" si="218"/>
        <v>abstract</v>
      </c>
      <c r="L2362" t="str">
        <f t="shared" si="221"/>
        <v>insert into dbax_defi_conc (pref_conc, codi_conc, tipo_conc, tipo_peri, tipo_valo, tipo_cuen) values ('cl-cs','ResultadoIinversionesSinopsis','concepto','duration','xbrli:stringItemType','abstract')</v>
      </c>
    </row>
    <row r="2363" spans="1:12" x14ac:dyDescent="0.25">
      <c r="A2363" t="s">
        <v>2121</v>
      </c>
      <c r="B2363" t="s">
        <v>303</v>
      </c>
      <c r="C2363" t="s">
        <v>304</v>
      </c>
      <c r="D2363" t="s">
        <v>305</v>
      </c>
      <c r="E2363" t="s">
        <v>306</v>
      </c>
      <c r="F2363" t="s">
        <v>78</v>
      </c>
      <c r="G2363" s="1" t="str">
        <f t="shared" si="216"/>
        <v>cl-cs_ResultadoInversionesCuadroResumenMiembro</v>
      </c>
      <c r="H2363" t="str">
        <f t="shared" si="219"/>
        <v>cl-cs</v>
      </c>
      <c r="I2363" t="str">
        <f t="shared" si="220"/>
        <v>ResultadoInversionesCuadroResumenMiembro</v>
      </c>
      <c r="J2363" t="str">
        <f t="shared" si="217"/>
        <v>concepto</v>
      </c>
      <c r="K2363" t="str">
        <f t="shared" si="218"/>
        <v>abstract</v>
      </c>
      <c r="L2363" t="str">
        <f t="shared" si="221"/>
        <v>insert into dbax_defi_conc (pref_conc, codi_conc, tipo_conc, tipo_peri, tipo_valo, tipo_cuen) values ('cl-cs','ResultadoInversionesCuadroResumenMiembro','concepto','duration','nonnum:domainItemType','abstract')</v>
      </c>
    </row>
    <row r="2364" spans="1:12" x14ac:dyDescent="0.25">
      <c r="A2364" t="s">
        <v>2122</v>
      </c>
      <c r="B2364" t="s">
        <v>330</v>
      </c>
      <c r="C2364" t="s">
        <v>304</v>
      </c>
      <c r="D2364" t="s">
        <v>317</v>
      </c>
      <c r="E2364" t="s">
        <v>306</v>
      </c>
      <c r="F2364" t="s">
        <v>78</v>
      </c>
      <c r="G2364" s="1" t="str">
        <f t="shared" si="216"/>
        <v>cl-cs_ResultadoInversionesEje</v>
      </c>
      <c r="H2364" t="str">
        <f t="shared" si="219"/>
        <v>cl-cs</v>
      </c>
      <c r="I2364" t="str">
        <f t="shared" si="220"/>
        <v>ResultadoInversionesEje</v>
      </c>
      <c r="J2364" t="str">
        <f t="shared" si="217"/>
        <v>dimension</v>
      </c>
      <c r="K2364" t="str">
        <f t="shared" si="218"/>
        <v>abstract</v>
      </c>
      <c r="L2364" t="str">
        <f t="shared" si="221"/>
        <v>insert into dbax_defi_conc (pref_conc, codi_conc, tipo_conc, tipo_peri, tipo_valo, tipo_cuen) values ('cl-cs','ResultadoInversionesEje','dimension','duration','xbrli:stringItemType','abstract')</v>
      </c>
    </row>
    <row r="2365" spans="1:12" x14ac:dyDescent="0.25">
      <c r="A2365" t="s">
        <v>703</v>
      </c>
      <c r="B2365" t="s">
        <v>303</v>
      </c>
      <c r="C2365" t="s">
        <v>304</v>
      </c>
      <c r="D2365" t="s">
        <v>310</v>
      </c>
      <c r="E2365" t="s">
        <v>315</v>
      </c>
      <c r="F2365" t="s">
        <v>78</v>
      </c>
      <c r="G2365" s="1" t="str">
        <f t="shared" si="216"/>
        <v>cl-cs_ResultadoInversionesFinancierasDevengadas</v>
      </c>
      <c r="H2365" t="str">
        <f t="shared" si="219"/>
        <v>cl-cs</v>
      </c>
      <c r="I2365" t="str">
        <f t="shared" si="220"/>
        <v>ResultadoInversionesFinancierasDevengadas</v>
      </c>
      <c r="J2365" t="str">
        <f t="shared" si="217"/>
        <v>concepto</v>
      </c>
      <c r="K2365" t="str">
        <f t="shared" si="218"/>
        <v>credit</v>
      </c>
      <c r="L2365" t="str">
        <f t="shared" si="221"/>
        <v>insert into dbax_defi_conc (pref_conc, codi_conc, tipo_conc, tipo_peri, tipo_valo, tipo_cuen) values ('cl-cs','ResultadoInversionesFinancierasDevengadas','concepto','duration','xbrli:monetaryItemType','credit')</v>
      </c>
    </row>
    <row r="2366" spans="1:12" x14ac:dyDescent="0.25">
      <c r="A2366" t="s">
        <v>704</v>
      </c>
      <c r="B2366" t="s">
        <v>303</v>
      </c>
      <c r="C2366" t="s">
        <v>304</v>
      </c>
      <c r="D2366" t="s">
        <v>310</v>
      </c>
      <c r="E2366" t="s">
        <v>315</v>
      </c>
      <c r="F2366" t="s">
        <v>78</v>
      </c>
      <c r="G2366" s="1" t="str">
        <f t="shared" si="216"/>
        <v>cl-cs_ResultadoInversionesFinancierasNoRealizadas</v>
      </c>
      <c r="H2366" t="str">
        <f t="shared" si="219"/>
        <v>cl-cs</v>
      </c>
      <c r="I2366" t="str">
        <f t="shared" si="220"/>
        <v>ResultadoInversionesFinancierasNoRealizadas</v>
      </c>
      <c r="J2366" t="str">
        <f t="shared" si="217"/>
        <v>concepto</v>
      </c>
      <c r="K2366" t="str">
        <f t="shared" si="218"/>
        <v>credit</v>
      </c>
      <c r="L2366" t="str">
        <f t="shared" si="221"/>
        <v>insert into dbax_defi_conc (pref_conc, codi_conc, tipo_conc, tipo_peri, tipo_valo, tipo_cuen) values ('cl-cs','ResultadoInversionesFinancierasNoRealizadas','concepto','duration','xbrli:monetaryItemType','credit')</v>
      </c>
    </row>
    <row r="2367" spans="1:12" x14ac:dyDescent="0.25">
      <c r="A2367" t="s">
        <v>705</v>
      </c>
      <c r="B2367" t="s">
        <v>303</v>
      </c>
      <c r="C2367" t="s">
        <v>304</v>
      </c>
      <c r="D2367" t="s">
        <v>310</v>
      </c>
      <c r="E2367" t="s">
        <v>315</v>
      </c>
      <c r="F2367" t="s">
        <v>78</v>
      </c>
      <c r="G2367" s="1" t="str">
        <f t="shared" si="216"/>
        <v>cl-cs_ResultadoInversionesFinancierasRealizadas</v>
      </c>
      <c r="H2367" t="str">
        <f t="shared" si="219"/>
        <v>cl-cs</v>
      </c>
      <c r="I2367" t="str">
        <f t="shared" si="220"/>
        <v>ResultadoInversionesFinancierasRealizadas</v>
      </c>
      <c r="J2367" t="str">
        <f t="shared" si="217"/>
        <v>concepto</v>
      </c>
      <c r="K2367" t="str">
        <f t="shared" si="218"/>
        <v>credit</v>
      </c>
      <c r="L2367" t="str">
        <f t="shared" si="221"/>
        <v>insert into dbax_defi_conc (pref_conc, codi_conc, tipo_conc, tipo_peri, tipo_valo, tipo_cuen) values ('cl-cs','ResultadoInversionesFinancierasRealizadas','concepto','duration','xbrli:monetaryItemType','credit')</v>
      </c>
    </row>
    <row r="2368" spans="1:12" x14ac:dyDescent="0.25">
      <c r="A2368" t="s">
        <v>706</v>
      </c>
      <c r="B2368" t="s">
        <v>303</v>
      </c>
      <c r="C2368" t="s">
        <v>304</v>
      </c>
      <c r="D2368" t="s">
        <v>310</v>
      </c>
      <c r="E2368" t="s">
        <v>315</v>
      </c>
      <c r="F2368" t="s">
        <v>78</v>
      </c>
      <c r="G2368" s="1" t="str">
        <f t="shared" si="216"/>
        <v>cl-cs_ResultadoInversionesInmobiliariasDevengadas</v>
      </c>
      <c r="H2368" t="str">
        <f t="shared" si="219"/>
        <v>cl-cs</v>
      </c>
      <c r="I2368" t="str">
        <f t="shared" si="220"/>
        <v>ResultadoInversionesInmobiliariasDevengadas</v>
      </c>
      <c r="J2368" t="str">
        <f t="shared" si="217"/>
        <v>concepto</v>
      </c>
      <c r="K2368" t="str">
        <f t="shared" si="218"/>
        <v>credit</v>
      </c>
      <c r="L2368" t="str">
        <f t="shared" si="221"/>
        <v>insert into dbax_defi_conc (pref_conc, codi_conc, tipo_conc, tipo_peri, tipo_valo, tipo_cuen) values ('cl-cs','ResultadoInversionesInmobiliariasDevengadas','concepto','duration','xbrli:monetaryItemType','credit')</v>
      </c>
    </row>
    <row r="2369" spans="1:12" x14ac:dyDescent="0.25">
      <c r="A2369" t="s">
        <v>707</v>
      </c>
      <c r="B2369" t="s">
        <v>303</v>
      </c>
      <c r="C2369" t="s">
        <v>304</v>
      </c>
      <c r="D2369" t="s">
        <v>310</v>
      </c>
      <c r="E2369" t="s">
        <v>315</v>
      </c>
      <c r="F2369" t="s">
        <v>78</v>
      </c>
      <c r="G2369" s="1" t="str">
        <f t="shared" si="216"/>
        <v>cl-cs_ResultadoInversionesInmobiliariasNoRealizadas</v>
      </c>
      <c r="H2369" t="str">
        <f t="shared" si="219"/>
        <v>cl-cs</v>
      </c>
      <c r="I2369" t="str">
        <f t="shared" si="220"/>
        <v>ResultadoInversionesInmobiliariasNoRealizadas</v>
      </c>
      <c r="J2369" t="str">
        <f t="shared" si="217"/>
        <v>concepto</v>
      </c>
      <c r="K2369" t="str">
        <f t="shared" si="218"/>
        <v>credit</v>
      </c>
      <c r="L2369" t="str">
        <f t="shared" si="221"/>
        <v>insert into dbax_defi_conc (pref_conc, codi_conc, tipo_conc, tipo_peri, tipo_valo, tipo_cuen) values ('cl-cs','ResultadoInversionesInmobiliariasNoRealizadas','concepto','duration','xbrli:monetaryItemType','credit')</v>
      </c>
    </row>
    <row r="2370" spans="1:12" x14ac:dyDescent="0.25">
      <c r="A2370" t="s">
        <v>708</v>
      </c>
      <c r="B2370" t="s">
        <v>303</v>
      </c>
      <c r="C2370" t="s">
        <v>304</v>
      </c>
      <c r="D2370" t="s">
        <v>310</v>
      </c>
      <c r="E2370" t="s">
        <v>315</v>
      </c>
      <c r="F2370" t="s">
        <v>78</v>
      </c>
      <c r="G2370" s="1" t="str">
        <f t="shared" si="216"/>
        <v>cl-cs_ResultadoInversionesInmobiliariasRealizadas</v>
      </c>
      <c r="H2370" t="str">
        <f t="shared" si="219"/>
        <v>cl-cs</v>
      </c>
      <c r="I2370" t="str">
        <f t="shared" si="220"/>
        <v>ResultadoInversionesInmobiliariasRealizadas</v>
      </c>
      <c r="J2370" t="str">
        <f t="shared" si="217"/>
        <v>concepto</v>
      </c>
      <c r="K2370" t="str">
        <f t="shared" si="218"/>
        <v>credit</v>
      </c>
      <c r="L2370" t="str">
        <f t="shared" si="221"/>
        <v>insert into dbax_defi_conc (pref_conc, codi_conc, tipo_conc, tipo_peri, tipo_valo, tipo_cuen) values ('cl-cs','ResultadoInversionesInmobiliariasRealizadas','concepto','duration','xbrli:monetaryItemType','credit')</v>
      </c>
    </row>
    <row r="2371" spans="1:12" x14ac:dyDescent="0.25">
      <c r="A2371" t="s">
        <v>2123</v>
      </c>
      <c r="B2371" t="s">
        <v>303</v>
      </c>
      <c r="C2371" t="s">
        <v>304</v>
      </c>
      <c r="D2371" t="s">
        <v>305</v>
      </c>
      <c r="E2371" t="s">
        <v>306</v>
      </c>
      <c r="F2371" t="s">
        <v>78</v>
      </c>
      <c r="G2371" s="1" t="str">
        <f t="shared" si="216"/>
        <v>cl-cs_ResultadoInversionesMiembro</v>
      </c>
      <c r="H2371" t="str">
        <f t="shared" si="219"/>
        <v>cl-cs</v>
      </c>
      <c r="I2371" t="str">
        <f t="shared" si="220"/>
        <v>ResultadoInversionesMiembro</v>
      </c>
      <c r="J2371" t="str">
        <f t="shared" si="217"/>
        <v>concepto</v>
      </c>
      <c r="K2371" t="str">
        <f t="shared" si="218"/>
        <v>abstract</v>
      </c>
      <c r="L2371" t="str">
        <f t="shared" si="221"/>
        <v>insert into dbax_defi_conc (pref_conc, codi_conc, tipo_conc, tipo_peri, tipo_valo, tipo_cuen) values ('cl-cs','ResultadoInversionesMiembro','concepto','duration','nonnum:domainItemType','abstract')</v>
      </c>
    </row>
    <row r="2372" spans="1:12" x14ac:dyDescent="0.25">
      <c r="A2372" t="s">
        <v>2124</v>
      </c>
      <c r="B2372" t="s">
        <v>303</v>
      </c>
      <c r="C2372" t="s">
        <v>304</v>
      </c>
      <c r="D2372" t="s">
        <v>317</v>
      </c>
      <c r="E2372" t="s">
        <v>306</v>
      </c>
      <c r="F2372" t="s">
        <v>78</v>
      </c>
      <c r="G2372" s="1" t="str">
        <f t="shared" si="216"/>
        <v>cl-cs_ResultadoInversionesPartidas</v>
      </c>
      <c r="H2372" t="str">
        <f t="shared" si="219"/>
        <v>cl-cs</v>
      </c>
      <c r="I2372" t="str">
        <f t="shared" si="220"/>
        <v>ResultadoInversionesPartidas</v>
      </c>
      <c r="J2372" t="str">
        <f t="shared" si="217"/>
        <v>concepto</v>
      </c>
      <c r="K2372" t="str">
        <f t="shared" si="218"/>
        <v>abstract</v>
      </c>
      <c r="L2372" t="str">
        <f t="shared" si="221"/>
        <v>insert into dbax_defi_conc (pref_conc, codi_conc, tipo_conc, tipo_peri, tipo_valo, tipo_cuen) values ('cl-cs','ResultadoInversionesPartidas','concepto','duration','xbrli:stringItemType','abstract')</v>
      </c>
    </row>
    <row r="2373" spans="1:12" x14ac:dyDescent="0.25">
      <c r="A2373" t="s">
        <v>2125</v>
      </c>
      <c r="B2373" t="s">
        <v>324</v>
      </c>
      <c r="C2373" t="s">
        <v>304</v>
      </c>
      <c r="D2373" t="s">
        <v>317</v>
      </c>
      <c r="E2373" t="s">
        <v>306</v>
      </c>
      <c r="F2373" t="s">
        <v>78</v>
      </c>
      <c r="G2373" s="1" t="str">
        <f t="shared" si="216"/>
        <v>cl-cs_ResultadoInversionesTabla</v>
      </c>
      <c r="H2373" t="str">
        <f t="shared" si="219"/>
        <v>cl-cs</v>
      </c>
      <c r="I2373" t="str">
        <f t="shared" si="220"/>
        <v>ResultadoInversionesTabla</v>
      </c>
      <c r="J2373" t="str">
        <f t="shared" si="217"/>
        <v>hipercubo</v>
      </c>
      <c r="K2373" t="str">
        <f t="shared" si="218"/>
        <v>abstract</v>
      </c>
      <c r="L2373" t="str">
        <f t="shared" si="221"/>
        <v>insert into dbax_defi_conc (pref_conc, codi_conc, tipo_conc, tipo_peri, tipo_valo, tipo_cuen) values ('cl-cs','ResultadoInversionesTabla','hipercubo','duration','xbrli:stringItemType','abstract')</v>
      </c>
    </row>
    <row r="2374" spans="1:12" x14ac:dyDescent="0.25">
      <c r="A2374" t="s">
        <v>709</v>
      </c>
      <c r="B2374" t="s">
        <v>303</v>
      </c>
      <c r="C2374" t="s">
        <v>304</v>
      </c>
      <c r="D2374" t="s">
        <v>310</v>
      </c>
      <c r="E2374" t="s">
        <v>315</v>
      </c>
      <c r="F2374" t="s">
        <v>78</v>
      </c>
      <c r="G2374" s="1" t="str">
        <f t="shared" si="216"/>
        <v>cl-cs_ResultadoNetoInversionesDevengadas</v>
      </c>
      <c r="H2374" t="str">
        <f t="shared" si="219"/>
        <v>cl-cs</v>
      </c>
      <c r="I2374" t="str">
        <f t="shared" si="220"/>
        <v>ResultadoNetoInversionesDevengadas</v>
      </c>
      <c r="J2374" t="str">
        <f t="shared" si="217"/>
        <v>concepto</v>
      </c>
      <c r="K2374" t="str">
        <f t="shared" si="218"/>
        <v>credit</v>
      </c>
      <c r="L2374" t="str">
        <f t="shared" si="221"/>
        <v>insert into dbax_defi_conc (pref_conc, codi_conc, tipo_conc, tipo_peri, tipo_valo, tipo_cuen) values ('cl-cs','ResultadoNetoInversionesDevengadas','concepto','duration','xbrli:monetaryItemType','credit')</v>
      </c>
    </row>
    <row r="2375" spans="1:12" x14ac:dyDescent="0.25">
      <c r="A2375" t="s">
        <v>710</v>
      </c>
      <c r="B2375" t="s">
        <v>303</v>
      </c>
      <c r="C2375" t="s">
        <v>304</v>
      </c>
      <c r="D2375" t="s">
        <v>310</v>
      </c>
      <c r="E2375" t="s">
        <v>315</v>
      </c>
      <c r="F2375" t="s">
        <v>78</v>
      </c>
      <c r="G2375" s="1" t="str">
        <f t="shared" si="216"/>
        <v>cl-cs_ResultadoNetoInversionesNoRealizadas</v>
      </c>
      <c r="H2375" t="str">
        <f t="shared" si="219"/>
        <v>cl-cs</v>
      </c>
      <c r="I2375" t="str">
        <f t="shared" si="220"/>
        <v>ResultadoNetoInversionesNoRealizadas</v>
      </c>
      <c r="J2375" t="str">
        <f t="shared" si="217"/>
        <v>concepto</v>
      </c>
      <c r="K2375" t="str">
        <f t="shared" si="218"/>
        <v>credit</v>
      </c>
      <c r="L2375" t="str">
        <f t="shared" si="221"/>
        <v>insert into dbax_defi_conc (pref_conc, codi_conc, tipo_conc, tipo_peri, tipo_valo, tipo_cuen) values ('cl-cs','ResultadoNetoInversionesNoRealizadas','concepto','duration','xbrli:monetaryItemType','credit')</v>
      </c>
    </row>
    <row r="2376" spans="1:12" x14ac:dyDescent="0.25">
      <c r="A2376" t="s">
        <v>711</v>
      </c>
      <c r="B2376" t="s">
        <v>303</v>
      </c>
      <c r="C2376" t="s">
        <v>304</v>
      </c>
      <c r="D2376" t="s">
        <v>310</v>
      </c>
      <c r="E2376" t="s">
        <v>315</v>
      </c>
      <c r="F2376" t="s">
        <v>78</v>
      </c>
      <c r="G2376" s="1" t="str">
        <f t="shared" si="216"/>
        <v>cl-cs_ResultadoNetoInversionesPorSegurosConCuentaUnicaDeInversiones</v>
      </c>
      <c r="H2376" t="str">
        <f t="shared" si="219"/>
        <v>cl-cs</v>
      </c>
      <c r="I2376" t="str">
        <f t="shared" si="220"/>
        <v>ResultadoNetoInversionesPorSegurosConCuentaUnicaDeInversiones</v>
      </c>
      <c r="J2376" t="str">
        <f t="shared" si="217"/>
        <v>concepto</v>
      </c>
      <c r="K2376" t="str">
        <f t="shared" si="218"/>
        <v>credit</v>
      </c>
      <c r="L2376" t="str">
        <f t="shared" si="221"/>
        <v>insert into dbax_defi_conc (pref_conc, codi_conc, tipo_conc, tipo_peri, tipo_valo, tipo_cuen) values ('cl-cs','ResultadoNetoInversionesPorSegurosConCuentaUnicaDeInversiones','concepto','duration','xbrli:monetaryItemType','credit')</v>
      </c>
    </row>
    <row r="2377" spans="1:12" x14ac:dyDescent="0.25">
      <c r="A2377" t="s">
        <v>712</v>
      </c>
      <c r="B2377" t="s">
        <v>303</v>
      </c>
      <c r="C2377" t="s">
        <v>304</v>
      </c>
      <c r="D2377" t="s">
        <v>310</v>
      </c>
      <c r="E2377" t="s">
        <v>315</v>
      </c>
      <c r="F2377" t="s">
        <v>78</v>
      </c>
      <c r="G2377" s="1" t="str">
        <f t="shared" ref="G2377:G2440" si="222">MID(A2377,FIND("#",A2377)+1,10000)</f>
        <v>cl-cs_ResultadoNetoInversionesRealizadas</v>
      </c>
      <c r="H2377" t="str">
        <f t="shared" si="219"/>
        <v>cl-cs</v>
      </c>
      <c r="I2377" t="str">
        <f t="shared" si="220"/>
        <v>ResultadoNetoInversionesRealizadas</v>
      </c>
      <c r="J2377" t="str">
        <f t="shared" ref="J2377:J2440" si="223">IF(B2377="xbrldt:hypercubeItem","hipercubo",IF(B2377="xbrli:item","concepto",IF(B2377="xbrldt:dimensionItem","dimension",B2377)))</f>
        <v>concepto</v>
      </c>
      <c r="K2377" t="str">
        <f t="shared" ref="K2377:K2440" si="224">IF(E2377&lt;&gt;"false",E2377,"")</f>
        <v>credit</v>
      </c>
      <c r="L2377" t="str">
        <f t="shared" si="221"/>
        <v>insert into dbax_defi_conc (pref_conc, codi_conc, tipo_conc, tipo_peri, tipo_valo, tipo_cuen) values ('cl-cs','ResultadoNetoInversionesRealizadas','concepto','duration','xbrli:monetaryItemType','credit')</v>
      </c>
    </row>
    <row r="2378" spans="1:12" x14ac:dyDescent="0.25">
      <c r="A2378" t="s">
        <v>2126</v>
      </c>
      <c r="B2378" t="s">
        <v>303</v>
      </c>
      <c r="C2378" t="s">
        <v>304</v>
      </c>
      <c r="D2378" t="s">
        <v>310</v>
      </c>
      <c r="E2378" t="s">
        <v>315</v>
      </c>
      <c r="F2378" t="s">
        <v>78</v>
      </c>
      <c r="G2378" s="1" t="str">
        <f t="shared" si="222"/>
        <v>cl-cs_ResultadoVentaBienesEntregadosEnLeasing</v>
      </c>
      <c r="H2378" t="str">
        <f t="shared" ref="H2378:H2441" si="225">MID(G2378,1,FIND("_",G2378)-1)</f>
        <v>cl-cs</v>
      </c>
      <c r="I2378" t="str">
        <f t="shared" ref="I2378:I2441" si="226">MID(G2378,FIND("_",G2378)+1,10000)</f>
        <v>ResultadoVentaBienesEntregadosEnLeasing</v>
      </c>
      <c r="J2378" t="str">
        <f t="shared" si="223"/>
        <v>concepto</v>
      </c>
      <c r="K2378" t="str">
        <f t="shared" si="224"/>
        <v>credit</v>
      </c>
      <c r="L2378" t="str">
        <f t="shared" ref="L2378:L2441" si="227">CONCATENATE("insert into dbax_defi_conc (pref_conc, codi_conc, tipo_conc, tipo_peri, tipo_valo, tipo_cuen) values ('",H2378,"','",I2378,"','",J2378,"','",C2378,"','",D2378,"','",K2378,"')")</f>
        <v>insert into dbax_defi_conc (pref_conc, codi_conc, tipo_conc, tipo_peri, tipo_valo, tipo_cuen) values ('cl-cs','ResultadoVentaBienesEntregadosEnLeasing','concepto','duration','xbrli:monetaryItemType','credit')</v>
      </c>
    </row>
    <row r="2379" spans="1:12" x14ac:dyDescent="0.25">
      <c r="A2379" t="s">
        <v>2127</v>
      </c>
      <c r="B2379" t="s">
        <v>303</v>
      </c>
      <c r="C2379" t="s">
        <v>304</v>
      </c>
      <c r="D2379" t="s">
        <v>310</v>
      </c>
      <c r="E2379" t="s">
        <v>315</v>
      </c>
      <c r="F2379" t="s">
        <v>78</v>
      </c>
      <c r="G2379" s="1" t="str">
        <f t="shared" si="222"/>
        <v>cl-cs_ResultadoVentaInstrumentosFinancieros</v>
      </c>
      <c r="H2379" t="str">
        <f t="shared" si="225"/>
        <v>cl-cs</v>
      </c>
      <c r="I2379" t="str">
        <f t="shared" si="226"/>
        <v>ResultadoVentaInstrumentosFinancieros</v>
      </c>
      <c r="J2379" t="str">
        <f t="shared" si="223"/>
        <v>concepto</v>
      </c>
      <c r="K2379" t="str">
        <f t="shared" si="224"/>
        <v>credit</v>
      </c>
      <c r="L2379" t="str">
        <f t="shared" si="227"/>
        <v>insert into dbax_defi_conc (pref_conc, codi_conc, tipo_conc, tipo_peri, tipo_valo, tipo_cuen) values ('cl-cs','ResultadoVentaInstrumentosFinancieros','concepto','duration','xbrli:monetaryItemType','credit')</v>
      </c>
    </row>
    <row r="2380" spans="1:12" x14ac:dyDescent="0.25">
      <c r="A2380" t="s">
        <v>2128</v>
      </c>
      <c r="B2380" t="s">
        <v>303</v>
      </c>
      <c r="C2380" t="s">
        <v>304</v>
      </c>
      <c r="D2380" t="s">
        <v>310</v>
      </c>
      <c r="E2380" t="s">
        <v>315</v>
      </c>
      <c r="F2380" t="s">
        <v>78</v>
      </c>
      <c r="G2380" s="1" t="str">
        <f t="shared" si="222"/>
        <v>cl-cs_ResultadoVentaPropiedadesInversion</v>
      </c>
      <c r="H2380" t="str">
        <f t="shared" si="225"/>
        <v>cl-cs</v>
      </c>
      <c r="I2380" t="str">
        <f t="shared" si="226"/>
        <v>ResultadoVentaPropiedadesInversion</v>
      </c>
      <c r="J2380" t="str">
        <f t="shared" si="223"/>
        <v>concepto</v>
      </c>
      <c r="K2380" t="str">
        <f t="shared" si="224"/>
        <v>credit</v>
      </c>
      <c r="L2380" t="str">
        <f t="shared" si="227"/>
        <v>insert into dbax_defi_conc (pref_conc, codi_conc, tipo_conc, tipo_peri, tipo_valo, tipo_cuen) values ('cl-cs','ResultadoVentaPropiedadesInversion','concepto','duration','xbrli:monetaryItemType','credit')</v>
      </c>
    </row>
    <row r="2381" spans="1:12" x14ac:dyDescent="0.25">
      <c r="A2381" t="s">
        <v>2129</v>
      </c>
      <c r="B2381" t="s">
        <v>303</v>
      </c>
      <c r="C2381" t="s">
        <v>304</v>
      </c>
      <c r="D2381" t="s">
        <v>310</v>
      </c>
      <c r="E2381" t="s">
        <v>315</v>
      </c>
      <c r="F2381" t="s">
        <v>78</v>
      </c>
      <c r="G2381" s="1" t="str">
        <f t="shared" si="222"/>
        <v>cl-cs_ResultadoVentaPropiedadesUsoPropio</v>
      </c>
      <c r="H2381" t="str">
        <f t="shared" si="225"/>
        <v>cl-cs</v>
      </c>
      <c r="I2381" t="str">
        <f t="shared" si="226"/>
        <v>ResultadoVentaPropiedadesUsoPropio</v>
      </c>
      <c r="J2381" t="str">
        <f t="shared" si="223"/>
        <v>concepto</v>
      </c>
      <c r="K2381" t="str">
        <f t="shared" si="224"/>
        <v>credit</v>
      </c>
      <c r="L2381" t="str">
        <f t="shared" si="227"/>
        <v>insert into dbax_defi_conc (pref_conc, codi_conc, tipo_conc, tipo_peri, tipo_valo, tipo_cuen) values ('cl-cs','ResultadoVentaPropiedadesUsoPropio','concepto','duration','xbrli:monetaryItemType','credit')</v>
      </c>
    </row>
    <row r="2382" spans="1:12" x14ac:dyDescent="0.25">
      <c r="A2382" t="s">
        <v>2130</v>
      </c>
      <c r="B2382" t="s">
        <v>303</v>
      </c>
      <c r="C2382" t="s">
        <v>392</v>
      </c>
      <c r="D2382" t="s">
        <v>310</v>
      </c>
      <c r="E2382" t="s">
        <v>311</v>
      </c>
      <c r="F2382" t="s">
        <v>78</v>
      </c>
      <c r="G2382" s="1" t="str">
        <f t="shared" si="222"/>
        <v>cl-cs_SecuritizadosResultadoInversiones</v>
      </c>
      <c r="H2382" t="str">
        <f t="shared" si="225"/>
        <v>cl-cs</v>
      </c>
      <c r="I2382" t="str">
        <f t="shared" si="226"/>
        <v>SecuritizadosResultadoInversiones</v>
      </c>
      <c r="J2382" t="str">
        <f t="shared" si="223"/>
        <v>concepto</v>
      </c>
      <c r="K2382" t="str">
        <f t="shared" si="224"/>
        <v>debit</v>
      </c>
      <c r="L2382" t="str">
        <f t="shared" si="227"/>
        <v>insert into dbax_defi_conc (pref_conc, codi_conc, tipo_conc, tipo_peri, tipo_valo, tipo_cuen) values ('cl-cs','SecuritizadosResultadoInversiones','concepto','instant','xbrli:monetaryItemType','debit')</v>
      </c>
    </row>
    <row r="2383" spans="1:12" x14ac:dyDescent="0.25">
      <c r="A2383" t="s">
        <v>2131</v>
      </c>
      <c r="B2383" t="s">
        <v>303</v>
      </c>
      <c r="C2383" t="s">
        <v>304</v>
      </c>
      <c r="D2383" t="s">
        <v>310</v>
      </c>
      <c r="E2383" t="s">
        <v>315</v>
      </c>
      <c r="F2383" t="s">
        <v>78</v>
      </c>
      <c r="G2383" s="1" t="str">
        <f t="shared" si="222"/>
        <v>cl-cs_VariacionesValorMercadoRespectoValorCostoCorregido</v>
      </c>
      <c r="H2383" t="str">
        <f t="shared" si="225"/>
        <v>cl-cs</v>
      </c>
      <c r="I2383" t="str">
        <f t="shared" si="226"/>
        <v>VariacionesValorMercadoRespectoValorCostoCorregido</v>
      </c>
      <c r="J2383" t="str">
        <f t="shared" si="223"/>
        <v>concepto</v>
      </c>
      <c r="K2383" t="str">
        <f t="shared" si="224"/>
        <v>credit</v>
      </c>
      <c r="L2383" t="str">
        <f t="shared" si="227"/>
        <v>insert into dbax_defi_conc (pref_conc, codi_conc, tipo_conc, tipo_peri, tipo_valo, tipo_cuen) values ('cl-cs','VariacionesValorMercadoRespectoValorCostoCorregido','concepto','duration','xbrli:monetaryItemType','credit')</v>
      </c>
    </row>
    <row r="2384" spans="1:12" x14ac:dyDescent="0.25">
      <c r="A2384" t="s">
        <v>2132</v>
      </c>
      <c r="B2384" t="s">
        <v>303</v>
      </c>
      <c r="C2384" t="s">
        <v>304</v>
      </c>
      <c r="D2384" t="s">
        <v>317</v>
      </c>
      <c r="E2384" t="s">
        <v>349</v>
      </c>
      <c r="F2384" t="s">
        <v>78</v>
      </c>
      <c r="G2384" s="1" t="str">
        <f t="shared" si="222"/>
        <v>cl-cs_ExplicacionOtrosIngresos</v>
      </c>
      <c r="H2384" t="str">
        <f t="shared" si="225"/>
        <v>cl-cs</v>
      </c>
      <c r="I2384" t="str">
        <f t="shared" si="226"/>
        <v>ExplicacionOtrosIngresos</v>
      </c>
      <c r="J2384" t="str">
        <f t="shared" si="223"/>
        <v>concepto</v>
      </c>
      <c r="K2384" t="str">
        <f t="shared" si="224"/>
        <v/>
      </c>
      <c r="L2384" t="str">
        <f t="shared" si="227"/>
        <v>insert into dbax_defi_conc (pref_conc, codi_conc, tipo_conc, tipo_peri, tipo_valo, tipo_cuen) values ('cl-cs','ExplicacionOtrosIngresos','concepto','duration','xbrli:stringItemType','')</v>
      </c>
    </row>
    <row r="2385" spans="1:12" x14ac:dyDescent="0.25">
      <c r="A2385" t="s">
        <v>2133</v>
      </c>
      <c r="B2385" t="s">
        <v>303</v>
      </c>
      <c r="C2385" t="s">
        <v>304</v>
      </c>
      <c r="D2385" t="s">
        <v>317</v>
      </c>
      <c r="E2385" t="s">
        <v>306</v>
      </c>
      <c r="F2385" t="s">
        <v>78</v>
      </c>
      <c r="G2385" s="1" t="str">
        <f t="shared" si="222"/>
        <v>cl-cs_InformacionRevelarSobreOtrosIngresosSinopsis</v>
      </c>
      <c r="H2385" t="str">
        <f t="shared" si="225"/>
        <v>cl-cs</v>
      </c>
      <c r="I2385" t="str">
        <f t="shared" si="226"/>
        <v>InformacionRevelarSobreOtrosIngresosSinopsis</v>
      </c>
      <c r="J2385" t="str">
        <f t="shared" si="223"/>
        <v>concepto</v>
      </c>
      <c r="K2385" t="str">
        <f t="shared" si="224"/>
        <v>abstract</v>
      </c>
      <c r="L2385" t="str">
        <f t="shared" si="227"/>
        <v>insert into dbax_defi_conc (pref_conc, codi_conc, tipo_conc, tipo_peri, tipo_valo, tipo_cuen) values ('cl-cs','InformacionRevelarSobreOtrosIngresosSinopsis','concepto','duration','xbrli:stringItemType','abstract')</v>
      </c>
    </row>
    <row r="2386" spans="1:12" x14ac:dyDescent="0.25">
      <c r="A2386" t="s">
        <v>2134</v>
      </c>
      <c r="B2386" t="s">
        <v>303</v>
      </c>
      <c r="C2386" t="s">
        <v>304</v>
      </c>
      <c r="D2386" t="s">
        <v>305</v>
      </c>
      <c r="E2386" t="s">
        <v>306</v>
      </c>
      <c r="F2386" t="s">
        <v>78</v>
      </c>
      <c r="G2386" s="1" t="str">
        <f t="shared" si="222"/>
        <v>cl-cs_InteresesPorPrimasMiembro</v>
      </c>
      <c r="H2386" t="str">
        <f t="shared" si="225"/>
        <v>cl-cs</v>
      </c>
      <c r="I2386" t="str">
        <f t="shared" si="226"/>
        <v>InteresesPorPrimasMiembro</v>
      </c>
      <c r="J2386" t="str">
        <f t="shared" si="223"/>
        <v>concepto</v>
      </c>
      <c r="K2386" t="str">
        <f t="shared" si="224"/>
        <v>abstract</v>
      </c>
      <c r="L2386" t="str">
        <f t="shared" si="227"/>
        <v>insert into dbax_defi_conc (pref_conc, codi_conc, tipo_conc, tipo_peri, tipo_valo, tipo_cuen) values ('cl-cs','InteresesPorPrimasMiembro','concepto','duration','nonnum:domainItemType','abstract')</v>
      </c>
    </row>
    <row r="2387" spans="1:12" x14ac:dyDescent="0.25">
      <c r="A2387" t="s">
        <v>693</v>
      </c>
      <c r="B2387" t="s">
        <v>303</v>
      </c>
      <c r="C2387" t="s">
        <v>304</v>
      </c>
      <c r="D2387" t="s">
        <v>310</v>
      </c>
      <c r="E2387" t="s">
        <v>315</v>
      </c>
      <c r="F2387" t="s">
        <v>78</v>
      </c>
      <c r="G2387" s="1" t="str">
        <f t="shared" si="222"/>
        <v>cl-cs_OtrosIngresos</v>
      </c>
      <c r="H2387" t="str">
        <f t="shared" si="225"/>
        <v>cl-cs</v>
      </c>
      <c r="I2387" t="str">
        <f t="shared" si="226"/>
        <v>OtrosIngresos</v>
      </c>
      <c r="J2387" t="str">
        <f t="shared" si="223"/>
        <v>concepto</v>
      </c>
      <c r="K2387" t="str">
        <f t="shared" si="224"/>
        <v>credit</v>
      </c>
      <c r="L2387" t="str">
        <f t="shared" si="227"/>
        <v>insert into dbax_defi_conc (pref_conc, codi_conc, tipo_conc, tipo_peri, tipo_valo, tipo_cuen) values ('cl-cs','OtrosIngresos','concepto','duration','xbrli:monetaryItemType','credit')</v>
      </c>
    </row>
    <row r="2388" spans="1:12" x14ac:dyDescent="0.25">
      <c r="A2388" t="s">
        <v>2135</v>
      </c>
      <c r="B2388" t="s">
        <v>330</v>
      </c>
      <c r="C2388" t="s">
        <v>304</v>
      </c>
      <c r="D2388" t="s">
        <v>317</v>
      </c>
      <c r="E2388" t="s">
        <v>306</v>
      </c>
      <c r="F2388" t="s">
        <v>78</v>
      </c>
      <c r="G2388" s="1" t="str">
        <f t="shared" si="222"/>
        <v>cl-cs_OtrosIngresosEje</v>
      </c>
      <c r="H2388" t="str">
        <f t="shared" si="225"/>
        <v>cl-cs</v>
      </c>
      <c r="I2388" t="str">
        <f t="shared" si="226"/>
        <v>OtrosIngresosEje</v>
      </c>
      <c r="J2388" t="str">
        <f t="shared" si="223"/>
        <v>dimension</v>
      </c>
      <c r="K2388" t="str">
        <f t="shared" si="224"/>
        <v>abstract</v>
      </c>
      <c r="L2388" t="str">
        <f t="shared" si="227"/>
        <v>insert into dbax_defi_conc (pref_conc, codi_conc, tipo_conc, tipo_peri, tipo_valo, tipo_cuen) values ('cl-cs','OtrosIngresosEje','dimension','duration','xbrli:stringItemType','abstract')</v>
      </c>
    </row>
    <row r="2389" spans="1:12" x14ac:dyDescent="0.25">
      <c r="A2389" t="s">
        <v>2136</v>
      </c>
      <c r="B2389" t="s">
        <v>303</v>
      </c>
      <c r="C2389" t="s">
        <v>304</v>
      </c>
      <c r="D2389" t="s">
        <v>305</v>
      </c>
      <c r="E2389" t="s">
        <v>306</v>
      </c>
      <c r="F2389" t="s">
        <v>78</v>
      </c>
      <c r="G2389" s="1" t="str">
        <f t="shared" si="222"/>
        <v>cl-cs_OtrosIngresosMiembro</v>
      </c>
      <c r="H2389" t="str">
        <f t="shared" si="225"/>
        <v>cl-cs</v>
      </c>
      <c r="I2389" t="str">
        <f t="shared" si="226"/>
        <v>OtrosIngresosMiembro</v>
      </c>
      <c r="J2389" t="str">
        <f t="shared" si="223"/>
        <v>concepto</v>
      </c>
      <c r="K2389" t="str">
        <f t="shared" si="224"/>
        <v>abstract</v>
      </c>
      <c r="L2389" t="str">
        <f t="shared" si="227"/>
        <v>insert into dbax_defi_conc (pref_conc, codi_conc, tipo_conc, tipo_peri, tipo_valo, tipo_cuen) values ('cl-cs','OtrosIngresosMiembro','concepto','duration','nonnum:domainItemType','abstract')</v>
      </c>
    </row>
    <row r="2390" spans="1:12" x14ac:dyDescent="0.25">
      <c r="A2390" t="s">
        <v>2137</v>
      </c>
      <c r="B2390" t="s">
        <v>303</v>
      </c>
      <c r="C2390" t="s">
        <v>304</v>
      </c>
      <c r="D2390" t="s">
        <v>317</v>
      </c>
      <c r="E2390" t="s">
        <v>306</v>
      </c>
      <c r="F2390" t="s">
        <v>78</v>
      </c>
      <c r="G2390" s="1" t="str">
        <f t="shared" si="222"/>
        <v>cl-cs_OtrosIngresosPartidas</v>
      </c>
      <c r="H2390" t="str">
        <f t="shared" si="225"/>
        <v>cl-cs</v>
      </c>
      <c r="I2390" t="str">
        <f t="shared" si="226"/>
        <v>OtrosIngresosPartidas</v>
      </c>
      <c r="J2390" t="str">
        <f t="shared" si="223"/>
        <v>concepto</v>
      </c>
      <c r="K2390" t="str">
        <f t="shared" si="224"/>
        <v>abstract</v>
      </c>
      <c r="L2390" t="str">
        <f t="shared" si="227"/>
        <v>insert into dbax_defi_conc (pref_conc, codi_conc, tipo_conc, tipo_peri, tipo_valo, tipo_cuen) values ('cl-cs','OtrosIngresosPartidas','concepto','duration','xbrli:stringItemType','abstract')</v>
      </c>
    </row>
    <row r="2391" spans="1:12" x14ac:dyDescent="0.25">
      <c r="A2391" t="s">
        <v>2138</v>
      </c>
      <c r="B2391" t="s">
        <v>324</v>
      </c>
      <c r="C2391" t="s">
        <v>304</v>
      </c>
      <c r="D2391" t="s">
        <v>317</v>
      </c>
      <c r="E2391" t="s">
        <v>306</v>
      </c>
      <c r="F2391" t="s">
        <v>78</v>
      </c>
      <c r="G2391" s="1" t="str">
        <f t="shared" si="222"/>
        <v>cl-cs_OtrosIngresosTabla</v>
      </c>
      <c r="H2391" t="str">
        <f t="shared" si="225"/>
        <v>cl-cs</v>
      </c>
      <c r="I2391" t="str">
        <f t="shared" si="226"/>
        <v>OtrosIngresosTabla</v>
      </c>
      <c r="J2391" t="str">
        <f t="shared" si="223"/>
        <v>hipercubo</v>
      </c>
      <c r="K2391" t="str">
        <f t="shared" si="224"/>
        <v>abstract</v>
      </c>
      <c r="L2391" t="str">
        <f t="shared" si="227"/>
        <v>insert into dbax_defi_conc (pref_conc, codi_conc, tipo_conc, tipo_peri, tipo_valo, tipo_cuen) values ('cl-cs','OtrosIngresosTabla','hipercubo','duration','xbrli:stringItemType','abstract')</v>
      </c>
    </row>
    <row r="2392" spans="1:12" x14ac:dyDescent="0.25">
      <c r="A2392" t="s">
        <v>2139</v>
      </c>
      <c r="B2392" t="s">
        <v>303</v>
      </c>
      <c r="C2392" t="s">
        <v>304</v>
      </c>
      <c r="D2392" t="s">
        <v>317</v>
      </c>
      <c r="E2392" t="s">
        <v>349</v>
      </c>
      <c r="F2392" t="s">
        <v>78</v>
      </c>
      <c r="G2392" s="1" t="str">
        <f t="shared" si="222"/>
        <v>cl-cs_ExplicacionOtrosGastos</v>
      </c>
      <c r="H2392" t="str">
        <f t="shared" si="225"/>
        <v>cl-cs</v>
      </c>
      <c r="I2392" t="str">
        <f t="shared" si="226"/>
        <v>ExplicacionOtrosGastos</v>
      </c>
      <c r="J2392" t="str">
        <f t="shared" si="223"/>
        <v>concepto</v>
      </c>
      <c r="K2392" t="str">
        <f t="shared" si="224"/>
        <v/>
      </c>
      <c r="L2392" t="str">
        <f t="shared" si="227"/>
        <v>insert into dbax_defi_conc (pref_conc, codi_conc, tipo_conc, tipo_peri, tipo_valo, tipo_cuen) values ('cl-cs','ExplicacionOtrosGastos','concepto','duration','xbrli:stringItemType','')</v>
      </c>
    </row>
    <row r="2393" spans="1:12" x14ac:dyDescent="0.25">
      <c r="A2393" t="s">
        <v>2140</v>
      </c>
      <c r="B2393" t="s">
        <v>303</v>
      </c>
      <c r="C2393" t="s">
        <v>304</v>
      </c>
      <c r="D2393" t="s">
        <v>305</v>
      </c>
      <c r="E2393" t="s">
        <v>306</v>
      </c>
      <c r="F2393" t="s">
        <v>78</v>
      </c>
      <c r="G2393" s="1" t="str">
        <f t="shared" si="222"/>
        <v>cl-cs_GastosBancariosMiembro</v>
      </c>
      <c r="H2393" t="str">
        <f t="shared" si="225"/>
        <v>cl-cs</v>
      </c>
      <c r="I2393" t="str">
        <f t="shared" si="226"/>
        <v>GastosBancariosMiembro</v>
      </c>
      <c r="J2393" t="str">
        <f t="shared" si="223"/>
        <v>concepto</v>
      </c>
      <c r="K2393" t="str">
        <f t="shared" si="224"/>
        <v>abstract</v>
      </c>
      <c r="L2393" t="str">
        <f t="shared" si="227"/>
        <v>insert into dbax_defi_conc (pref_conc, codi_conc, tipo_conc, tipo_peri, tipo_valo, tipo_cuen) values ('cl-cs','GastosBancariosMiembro','concepto','duration','nonnum:domainItemType','abstract')</v>
      </c>
    </row>
    <row r="2394" spans="1:12" x14ac:dyDescent="0.25">
      <c r="A2394" t="s">
        <v>2141</v>
      </c>
      <c r="B2394" t="s">
        <v>303</v>
      </c>
      <c r="C2394" t="s">
        <v>304</v>
      </c>
      <c r="D2394" t="s">
        <v>317</v>
      </c>
      <c r="E2394" t="s">
        <v>306</v>
      </c>
      <c r="F2394" t="s">
        <v>78</v>
      </c>
      <c r="G2394" s="1" t="str">
        <f t="shared" si="222"/>
        <v>cl-cs_InformacionRevelarSobreOtrosGastosSinopsis</v>
      </c>
      <c r="H2394" t="str">
        <f t="shared" si="225"/>
        <v>cl-cs</v>
      </c>
      <c r="I2394" t="str">
        <f t="shared" si="226"/>
        <v>InformacionRevelarSobreOtrosGastosSinopsis</v>
      </c>
      <c r="J2394" t="str">
        <f t="shared" si="223"/>
        <v>concepto</v>
      </c>
      <c r="K2394" t="str">
        <f t="shared" si="224"/>
        <v>abstract</v>
      </c>
      <c r="L2394" t="str">
        <f t="shared" si="227"/>
        <v>insert into dbax_defi_conc (pref_conc, codi_conc, tipo_conc, tipo_peri, tipo_valo, tipo_cuen) values ('cl-cs','InformacionRevelarSobreOtrosGastosSinopsis','concepto','duration','xbrli:stringItemType','abstract')</v>
      </c>
    </row>
    <row r="2395" spans="1:12" x14ac:dyDescent="0.25">
      <c r="A2395" t="s">
        <v>2142</v>
      </c>
      <c r="B2395" t="s">
        <v>330</v>
      </c>
      <c r="C2395" t="s">
        <v>304</v>
      </c>
      <c r="D2395" t="s">
        <v>317</v>
      </c>
      <c r="E2395" t="s">
        <v>306</v>
      </c>
      <c r="F2395" t="s">
        <v>78</v>
      </c>
      <c r="G2395" s="1" t="str">
        <f t="shared" si="222"/>
        <v>cl-cs_OtrosEgresosEje</v>
      </c>
      <c r="H2395" t="str">
        <f t="shared" si="225"/>
        <v>cl-cs</v>
      </c>
      <c r="I2395" t="str">
        <f t="shared" si="226"/>
        <v>OtrosEgresosEje</v>
      </c>
      <c r="J2395" t="str">
        <f t="shared" si="223"/>
        <v>dimension</v>
      </c>
      <c r="K2395" t="str">
        <f t="shared" si="224"/>
        <v>abstract</v>
      </c>
      <c r="L2395" t="str">
        <f t="shared" si="227"/>
        <v>insert into dbax_defi_conc (pref_conc, codi_conc, tipo_conc, tipo_peri, tipo_valo, tipo_cuen) values ('cl-cs','OtrosEgresosEje','dimension','duration','xbrli:stringItemType','abstract')</v>
      </c>
    </row>
    <row r="2396" spans="1:12" x14ac:dyDescent="0.25">
      <c r="A2396" t="s">
        <v>2143</v>
      </c>
      <c r="B2396" t="s">
        <v>303</v>
      </c>
      <c r="C2396" t="s">
        <v>304</v>
      </c>
      <c r="D2396" t="s">
        <v>305</v>
      </c>
      <c r="E2396" t="s">
        <v>306</v>
      </c>
      <c r="F2396" t="s">
        <v>78</v>
      </c>
      <c r="G2396" s="1" t="str">
        <f t="shared" si="222"/>
        <v>cl-cs_OtrosEgresosMiembro</v>
      </c>
      <c r="H2396" t="str">
        <f t="shared" si="225"/>
        <v>cl-cs</v>
      </c>
      <c r="I2396" t="str">
        <f t="shared" si="226"/>
        <v>OtrosEgresosMiembro</v>
      </c>
      <c r="J2396" t="str">
        <f t="shared" si="223"/>
        <v>concepto</v>
      </c>
      <c r="K2396" t="str">
        <f t="shared" si="224"/>
        <v>abstract</v>
      </c>
      <c r="L2396" t="str">
        <f t="shared" si="227"/>
        <v>insert into dbax_defi_conc (pref_conc, codi_conc, tipo_conc, tipo_peri, tipo_valo, tipo_cuen) values ('cl-cs','OtrosEgresosMiembro','concepto','duration','nonnum:domainItemType','abstract')</v>
      </c>
    </row>
    <row r="2397" spans="1:12" x14ac:dyDescent="0.25">
      <c r="A2397" t="s">
        <v>2144</v>
      </c>
      <c r="B2397" t="s">
        <v>303</v>
      </c>
      <c r="C2397" t="s">
        <v>304</v>
      </c>
      <c r="D2397" t="s">
        <v>317</v>
      </c>
      <c r="E2397" t="s">
        <v>306</v>
      </c>
      <c r="F2397" t="s">
        <v>78</v>
      </c>
      <c r="G2397" s="1" t="str">
        <f t="shared" si="222"/>
        <v>cl-cs_OtrosEgresosPartidas</v>
      </c>
      <c r="H2397" t="str">
        <f t="shared" si="225"/>
        <v>cl-cs</v>
      </c>
      <c r="I2397" t="str">
        <f t="shared" si="226"/>
        <v>OtrosEgresosPartidas</v>
      </c>
      <c r="J2397" t="str">
        <f t="shared" si="223"/>
        <v>concepto</v>
      </c>
      <c r="K2397" t="str">
        <f t="shared" si="224"/>
        <v>abstract</v>
      </c>
      <c r="L2397" t="str">
        <f t="shared" si="227"/>
        <v>insert into dbax_defi_conc (pref_conc, codi_conc, tipo_conc, tipo_peri, tipo_valo, tipo_cuen) values ('cl-cs','OtrosEgresosPartidas','concepto','duration','xbrli:stringItemType','abstract')</v>
      </c>
    </row>
    <row r="2398" spans="1:12" x14ac:dyDescent="0.25">
      <c r="A2398" t="s">
        <v>2145</v>
      </c>
      <c r="B2398" t="s">
        <v>324</v>
      </c>
      <c r="C2398" t="s">
        <v>304</v>
      </c>
      <c r="D2398" t="s">
        <v>317</v>
      </c>
      <c r="E2398" t="s">
        <v>306</v>
      </c>
      <c r="F2398" t="s">
        <v>78</v>
      </c>
      <c r="G2398" s="1" t="str">
        <f t="shared" si="222"/>
        <v>cl-cs_OtrosEgresosTabla</v>
      </c>
      <c r="H2398" t="str">
        <f t="shared" si="225"/>
        <v>cl-cs</v>
      </c>
      <c r="I2398" t="str">
        <f t="shared" si="226"/>
        <v>OtrosEgresosTabla</v>
      </c>
      <c r="J2398" t="str">
        <f t="shared" si="223"/>
        <v>hipercubo</v>
      </c>
      <c r="K2398" t="str">
        <f t="shared" si="224"/>
        <v>abstract</v>
      </c>
      <c r="L2398" t="str">
        <f t="shared" si="227"/>
        <v>insert into dbax_defi_conc (pref_conc, codi_conc, tipo_conc, tipo_peri, tipo_valo, tipo_cuen) values ('cl-cs','OtrosEgresosTabla','hipercubo','duration','xbrli:stringItemType','abstract')</v>
      </c>
    </row>
    <row r="2399" spans="1:12" x14ac:dyDescent="0.25">
      <c r="A2399" t="s">
        <v>692</v>
      </c>
      <c r="B2399" t="s">
        <v>303</v>
      </c>
      <c r="C2399" t="s">
        <v>304</v>
      </c>
      <c r="D2399" t="s">
        <v>310</v>
      </c>
      <c r="E2399" t="s">
        <v>311</v>
      </c>
      <c r="F2399" t="s">
        <v>78</v>
      </c>
      <c r="G2399" s="1" t="str">
        <f t="shared" si="222"/>
        <v>cl-cs_OtrosGastos</v>
      </c>
      <c r="H2399" t="str">
        <f t="shared" si="225"/>
        <v>cl-cs</v>
      </c>
      <c r="I2399" t="str">
        <f t="shared" si="226"/>
        <v>OtrosGastos</v>
      </c>
      <c r="J2399" t="str">
        <f t="shared" si="223"/>
        <v>concepto</v>
      </c>
      <c r="K2399" t="str">
        <f t="shared" si="224"/>
        <v>debit</v>
      </c>
      <c r="L2399" t="str">
        <f t="shared" si="227"/>
        <v>insert into dbax_defi_conc (pref_conc, codi_conc, tipo_conc, tipo_peri, tipo_valo, tipo_cuen) values ('cl-cs','OtrosGastos','concepto','duration','xbrli:monetaryItemType','debit')</v>
      </c>
    </row>
    <row r="2400" spans="1:12" x14ac:dyDescent="0.25">
      <c r="A2400" t="s">
        <v>2146</v>
      </c>
      <c r="B2400" t="s">
        <v>303</v>
      </c>
      <c r="C2400" t="s">
        <v>304</v>
      </c>
      <c r="D2400" t="s">
        <v>305</v>
      </c>
      <c r="E2400" t="s">
        <v>306</v>
      </c>
      <c r="F2400" t="s">
        <v>78</v>
      </c>
      <c r="G2400" s="1" t="str">
        <f t="shared" si="222"/>
        <v>cl-cs_AbonoMiembro</v>
      </c>
      <c r="H2400" t="str">
        <f t="shared" si="225"/>
        <v>cl-cs</v>
      </c>
      <c r="I2400" t="str">
        <f t="shared" si="226"/>
        <v>AbonoMiembro</v>
      </c>
      <c r="J2400" t="str">
        <f t="shared" si="223"/>
        <v>concepto</v>
      </c>
      <c r="K2400" t="str">
        <f t="shared" si="224"/>
        <v>abstract</v>
      </c>
      <c r="L2400" t="str">
        <f t="shared" si="227"/>
        <v>insert into dbax_defi_conc (pref_conc, codi_conc, tipo_conc, tipo_peri, tipo_valo, tipo_cuen) values ('cl-cs','AbonoMiembro','concepto','duration','nonnum:domainItemType','abstract')</v>
      </c>
    </row>
    <row r="2401" spans="1:12" x14ac:dyDescent="0.25">
      <c r="A2401" t="s">
        <v>2146</v>
      </c>
      <c r="B2401" t="s">
        <v>303</v>
      </c>
      <c r="C2401" t="s">
        <v>304</v>
      </c>
      <c r="D2401" t="s">
        <v>305</v>
      </c>
      <c r="E2401" t="s">
        <v>306</v>
      </c>
      <c r="F2401" t="s">
        <v>78</v>
      </c>
      <c r="G2401" s="1" t="str">
        <f t="shared" si="222"/>
        <v>cl-cs_AbonoMiembro</v>
      </c>
      <c r="H2401" t="str">
        <f t="shared" si="225"/>
        <v>cl-cs</v>
      </c>
      <c r="I2401" t="str">
        <f t="shared" si="226"/>
        <v>AbonoMiembro</v>
      </c>
      <c r="J2401" t="str">
        <f t="shared" si="223"/>
        <v>concepto</v>
      </c>
      <c r="K2401" t="str">
        <f t="shared" si="224"/>
        <v>abstract</v>
      </c>
      <c r="L2401" t="str">
        <f t="shared" si="227"/>
        <v>insert into dbax_defi_conc (pref_conc, codi_conc, tipo_conc, tipo_peri, tipo_valo, tipo_cuen) values ('cl-cs','AbonoMiembro','concepto','duration','nonnum:domainItemType','abstract')</v>
      </c>
    </row>
    <row r="2402" spans="1:12" x14ac:dyDescent="0.25">
      <c r="A2402" t="s">
        <v>2147</v>
      </c>
      <c r="B2402" t="s">
        <v>303</v>
      </c>
      <c r="C2402" t="s">
        <v>304</v>
      </c>
      <c r="D2402" t="s">
        <v>305</v>
      </c>
      <c r="E2402" t="s">
        <v>306</v>
      </c>
      <c r="F2402" t="s">
        <v>78</v>
      </c>
      <c r="G2402" s="1" t="str">
        <f t="shared" si="222"/>
        <v>cl-cs_CargoMiembro</v>
      </c>
      <c r="H2402" t="str">
        <f t="shared" si="225"/>
        <v>cl-cs</v>
      </c>
      <c r="I2402" t="str">
        <f t="shared" si="226"/>
        <v>CargoMiembro</v>
      </c>
      <c r="J2402" t="str">
        <f t="shared" si="223"/>
        <v>concepto</v>
      </c>
      <c r="K2402" t="str">
        <f t="shared" si="224"/>
        <v>abstract</v>
      </c>
      <c r="L2402" t="str">
        <f t="shared" si="227"/>
        <v>insert into dbax_defi_conc (pref_conc, codi_conc, tipo_conc, tipo_peri, tipo_valo, tipo_cuen) values ('cl-cs','CargoMiembro','concepto','duration','nonnum:domainItemType','abstract')</v>
      </c>
    </row>
    <row r="2403" spans="1:12" x14ac:dyDescent="0.25">
      <c r="A2403" t="s">
        <v>2147</v>
      </c>
      <c r="B2403" t="s">
        <v>303</v>
      </c>
      <c r="C2403" t="s">
        <v>304</v>
      </c>
      <c r="D2403" t="s">
        <v>305</v>
      </c>
      <c r="E2403" t="s">
        <v>306</v>
      </c>
      <c r="F2403" t="s">
        <v>78</v>
      </c>
      <c r="G2403" s="1" t="str">
        <f t="shared" si="222"/>
        <v>cl-cs_CargoMiembro</v>
      </c>
      <c r="H2403" t="str">
        <f t="shared" si="225"/>
        <v>cl-cs</v>
      </c>
      <c r="I2403" t="str">
        <f t="shared" si="226"/>
        <v>CargoMiembro</v>
      </c>
      <c r="J2403" t="str">
        <f t="shared" si="223"/>
        <v>concepto</v>
      </c>
      <c r="K2403" t="str">
        <f t="shared" si="224"/>
        <v>abstract</v>
      </c>
      <c r="L2403" t="str">
        <f t="shared" si="227"/>
        <v>insert into dbax_defi_conc (pref_conc, codi_conc, tipo_conc, tipo_peri, tipo_valo, tipo_cuen) values ('cl-cs','CargoMiembro','concepto','duration','nonnum:domainItemType','abstract')</v>
      </c>
    </row>
    <row r="2404" spans="1:12" x14ac:dyDescent="0.25">
      <c r="A2404" t="s">
        <v>2148</v>
      </c>
      <c r="B2404" t="s">
        <v>303</v>
      </c>
      <c r="C2404" t="s">
        <v>304</v>
      </c>
      <c r="D2404" t="s">
        <v>310</v>
      </c>
      <c r="E2404" t="s">
        <v>315</v>
      </c>
      <c r="F2404" t="s">
        <v>78</v>
      </c>
      <c r="G2404" s="1" t="str">
        <f t="shared" si="222"/>
        <v>cl-cs_DiferenciaCambioActivo</v>
      </c>
      <c r="H2404" t="str">
        <f t="shared" si="225"/>
        <v>cl-cs</v>
      </c>
      <c r="I2404" t="str">
        <f t="shared" si="226"/>
        <v>DiferenciaCambioActivo</v>
      </c>
      <c r="J2404" t="str">
        <f t="shared" si="223"/>
        <v>concepto</v>
      </c>
      <c r="K2404" t="str">
        <f t="shared" si="224"/>
        <v>credit</v>
      </c>
      <c r="L2404" t="str">
        <f t="shared" si="227"/>
        <v>insert into dbax_defi_conc (pref_conc, codi_conc, tipo_conc, tipo_peri, tipo_valo, tipo_cuen) values ('cl-cs','DiferenciaCambioActivo','concepto','duration','xbrli:monetaryItemType','credit')</v>
      </c>
    </row>
    <row r="2405" spans="1:12" x14ac:dyDescent="0.25">
      <c r="A2405" t="s">
        <v>2149</v>
      </c>
      <c r="B2405" t="s">
        <v>303</v>
      </c>
      <c r="C2405" t="s">
        <v>304</v>
      </c>
      <c r="D2405" t="s">
        <v>310</v>
      </c>
      <c r="E2405" t="s">
        <v>315</v>
      </c>
      <c r="F2405" t="s">
        <v>78</v>
      </c>
      <c r="G2405" s="1" t="str">
        <f t="shared" si="222"/>
        <v>cl-cs_DiferenciaCambioActivosFinancierosCostoAmortizado</v>
      </c>
      <c r="H2405" t="str">
        <f t="shared" si="225"/>
        <v>cl-cs</v>
      </c>
      <c r="I2405" t="str">
        <f t="shared" si="226"/>
        <v>DiferenciaCambioActivosFinancierosCostoAmortizado</v>
      </c>
      <c r="J2405" t="str">
        <f t="shared" si="223"/>
        <v>concepto</v>
      </c>
      <c r="K2405" t="str">
        <f t="shared" si="224"/>
        <v>credit</v>
      </c>
      <c r="L2405" t="str">
        <f t="shared" si="227"/>
        <v>insert into dbax_defi_conc (pref_conc, codi_conc, tipo_conc, tipo_peri, tipo_valo, tipo_cuen) values ('cl-cs','DiferenciaCambioActivosFinancierosCostoAmortizado','concepto','duration','xbrli:monetaryItemType','credit')</v>
      </c>
    </row>
    <row r="2406" spans="1:12" x14ac:dyDescent="0.25">
      <c r="A2406" t="s">
        <v>2150</v>
      </c>
      <c r="B2406" t="s">
        <v>303</v>
      </c>
      <c r="C2406" t="s">
        <v>304</v>
      </c>
      <c r="D2406" t="s">
        <v>310</v>
      </c>
      <c r="E2406" t="s">
        <v>315</v>
      </c>
      <c r="F2406" t="s">
        <v>78</v>
      </c>
      <c r="G2406" s="1" t="str">
        <f t="shared" si="222"/>
        <v>cl-cs_DiferenciaCambioActivosFinancierosValorRazonable</v>
      </c>
      <c r="H2406" t="str">
        <f t="shared" si="225"/>
        <v>cl-cs</v>
      </c>
      <c r="I2406" t="str">
        <f t="shared" si="226"/>
        <v>DiferenciaCambioActivosFinancierosValorRazonable</v>
      </c>
      <c r="J2406" t="str">
        <f t="shared" si="223"/>
        <v>concepto</v>
      </c>
      <c r="K2406" t="str">
        <f t="shared" si="224"/>
        <v>credit</v>
      </c>
      <c r="L2406" t="str">
        <f t="shared" si="227"/>
        <v>insert into dbax_defi_conc (pref_conc, codi_conc, tipo_conc, tipo_peri, tipo_valo, tipo_cuen) values ('cl-cs','DiferenciaCambioActivosFinancierosValorRazonable','concepto','duration','xbrli:monetaryItemType','credit')</v>
      </c>
    </row>
    <row r="2407" spans="1:12" x14ac:dyDescent="0.25">
      <c r="A2407" t="s">
        <v>2151</v>
      </c>
      <c r="B2407" t="s">
        <v>303</v>
      </c>
      <c r="C2407" t="s">
        <v>304</v>
      </c>
      <c r="D2407" t="s">
        <v>310</v>
      </c>
      <c r="E2407" t="s">
        <v>349</v>
      </c>
      <c r="F2407" t="s">
        <v>78</v>
      </c>
      <c r="G2407" s="1" t="str">
        <f t="shared" si="222"/>
        <v>cl-cs_DiferenciaCambioCuentasPorCobrarAsegurados</v>
      </c>
      <c r="H2407" t="str">
        <f t="shared" si="225"/>
        <v>cl-cs</v>
      </c>
      <c r="I2407" t="str">
        <f t="shared" si="226"/>
        <v>DiferenciaCambioCuentasPorCobrarAsegurados</v>
      </c>
      <c r="J2407" t="str">
        <f t="shared" si="223"/>
        <v>concepto</v>
      </c>
      <c r="K2407" t="str">
        <f t="shared" si="224"/>
        <v/>
      </c>
      <c r="L2407" t="str">
        <f t="shared" si="227"/>
        <v>insert into dbax_defi_conc (pref_conc, codi_conc, tipo_conc, tipo_peri, tipo_valo, tipo_cuen) values ('cl-cs','DiferenciaCambioCuentasPorCobrarAsegurados','concepto','duration','xbrli:monetaryItemType','')</v>
      </c>
    </row>
    <row r="2408" spans="1:12" x14ac:dyDescent="0.25">
      <c r="A2408" t="s">
        <v>2152</v>
      </c>
      <c r="B2408" t="s">
        <v>303</v>
      </c>
      <c r="C2408" t="s">
        <v>304</v>
      </c>
      <c r="D2408" t="s">
        <v>310</v>
      </c>
      <c r="E2408" t="s">
        <v>311</v>
      </c>
      <c r="F2408" t="s">
        <v>78</v>
      </c>
      <c r="G2408" s="1" t="str">
        <f t="shared" si="222"/>
        <v>cl-cs_DiferenciaCambioDeudasConAsegurados</v>
      </c>
      <c r="H2408" t="str">
        <f t="shared" si="225"/>
        <v>cl-cs</v>
      </c>
      <c r="I2408" t="str">
        <f t="shared" si="226"/>
        <v>DiferenciaCambioDeudasConAsegurados</v>
      </c>
      <c r="J2408" t="str">
        <f t="shared" si="223"/>
        <v>concepto</v>
      </c>
      <c r="K2408" t="str">
        <f t="shared" si="224"/>
        <v>debit</v>
      </c>
      <c r="L2408" t="str">
        <f t="shared" si="227"/>
        <v>insert into dbax_defi_conc (pref_conc, codi_conc, tipo_conc, tipo_peri, tipo_valo, tipo_cuen) values ('cl-cs','DiferenciaCambioDeudasConAsegurados','concepto','duration','xbrli:monetaryItemType','debit')</v>
      </c>
    </row>
    <row r="2409" spans="1:12" x14ac:dyDescent="0.25">
      <c r="A2409" t="s">
        <v>2153</v>
      </c>
      <c r="B2409" t="s">
        <v>303</v>
      </c>
      <c r="C2409" t="s">
        <v>304</v>
      </c>
      <c r="D2409" t="s">
        <v>310</v>
      </c>
      <c r="E2409" t="s">
        <v>311</v>
      </c>
      <c r="F2409" t="s">
        <v>78</v>
      </c>
      <c r="G2409" s="1" t="str">
        <f t="shared" si="222"/>
        <v>cl-cs_DiferenciaCambioDeudasOperacionesCoaseguro</v>
      </c>
      <c r="H2409" t="str">
        <f t="shared" si="225"/>
        <v>cl-cs</v>
      </c>
      <c r="I2409" t="str">
        <f t="shared" si="226"/>
        <v>DiferenciaCambioDeudasOperacionesCoaseguro</v>
      </c>
      <c r="J2409" t="str">
        <f t="shared" si="223"/>
        <v>concepto</v>
      </c>
      <c r="K2409" t="str">
        <f t="shared" si="224"/>
        <v>debit</v>
      </c>
      <c r="L2409" t="str">
        <f t="shared" si="227"/>
        <v>insert into dbax_defi_conc (pref_conc, codi_conc, tipo_conc, tipo_peri, tipo_valo, tipo_cuen) values ('cl-cs','DiferenciaCambioDeudasOperacionesCoaseguro','concepto','duration','xbrli:monetaryItemType','debit')</v>
      </c>
    </row>
    <row r="2410" spans="1:12" x14ac:dyDescent="0.25">
      <c r="A2410" t="s">
        <v>2154</v>
      </c>
      <c r="B2410" t="s">
        <v>303</v>
      </c>
      <c r="C2410" t="s">
        <v>304</v>
      </c>
      <c r="D2410" t="s">
        <v>310</v>
      </c>
      <c r="E2410" t="s">
        <v>311</v>
      </c>
      <c r="F2410" t="s">
        <v>78</v>
      </c>
      <c r="G2410" s="1" t="str">
        <f t="shared" si="222"/>
        <v>cl-cs_DiferenciaCambioDeudasOperacionesReaseguro</v>
      </c>
      <c r="H2410" t="str">
        <f t="shared" si="225"/>
        <v>cl-cs</v>
      </c>
      <c r="I2410" t="str">
        <f t="shared" si="226"/>
        <v>DiferenciaCambioDeudasOperacionesReaseguro</v>
      </c>
      <c r="J2410" t="str">
        <f t="shared" si="223"/>
        <v>concepto</v>
      </c>
      <c r="K2410" t="str">
        <f t="shared" si="224"/>
        <v>debit</v>
      </c>
      <c r="L2410" t="str">
        <f t="shared" si="227"/>
        <v>insert into dbax_defi_conc (pref_conc, codi_conc, tipo_conc, tipo_peri, tipo_valo, tipo_cuen) values ('cl-cs','DiferenciaCambioDeudasOperacionesReaseguro','concepto','duration','xbrli:monetaryItemType','debit')</v>
      </c>
    </row>
    <row r="2411" spans="1:12" x14ac:dyDescent="0.25">
      <c r="A2411" t="s">
        <v>2155</v>
      </c>
      <c r="B2411" t="s">
        <v>303</v>
      </c>
      <c r="C2411" t="s">
        <v>304</v>
      </c>
      <c r="D2411" t="s">
        <v>310</v>
      </c>
      <c r="E2411" t="s">
        <v>315</v>
      </c>
      <c r="F2411" t="s">
        <v>78</v>
      </c>
      <c r="G2411" s="1" t="str">
        <f t="shared" si="222"/>
        <v>cl-cs_DiferenciaCambioDeudoresOperacionesCoaseguro</v>
      </c>
      <c r="H2411" t="str">
        <f t="shared" si="225"/>
        <v>cl-cs</v>
      </c>
      <c r="I2411" t="str">
        <f t="shared" si="226"/>
        <v>DiferenciaCambioDeudoresOperacionesCoaseguro</v>
      </c>
      <c r="J2411" t="str">
        <f t="shared" si="223"/>
        <v>concepto</v>
      </c>
      <c r="K2411" t="str">
        <f t="shared" si="224"/>
        <v>credit</v>
      </c>
      <c r="L2411" t="str">
        <f t="shared" si="227"/>
        <v>insert into dbax_defi_conc (pref_conc, codi_conc, tipo_conc, tipo_peri, tipo_valo, tipo_cuen) values ('cl-cs','DiferenciaCambioDeudoresOperacionesCoaseguro','concepto','duration','xbrli:monetaryItemType','credit')</v>
      </c>
    </row>
    <row r="2412" spans="1:12" x14ac:dyDescent="0.25">
      <c r="A2412" t="s">
        <v>2156</v>
      </c>
      <c r="B2412" t="s">
        <v>303</v>
      </c>
      <c r="C2412" t="s">
        <v>304</v>
      </c>
      <c r="D2412" t="s">
        <v>310</v>
      </c>
      <c r="E2412" t="s">
        <v>349</v>
      </c>
      <c r="F2412" t="s">
        <v>78</v>
      </c>
      <c r="G2412" s="1" t="str">
        <f t="shared" si="222"/>
        <v>cl-cs_DiferenciaCambioDeudoresOperacionesReaseguro</v>
      </c>
      <c r="H2412" t="str">
        <f t="shared" si="225"/>
        <v>cl-cs</v>
      </c>
      <c r="I2412" t="str">
        <f t="shared" si="226"/>
        <v>DiferenciaCambioDeudoresOperacionesReaseguro</v>
      </c>
      <c r="J2412" t="str">
        <f t="shared" si="223"/>
        <v>concepto</v>
      </c>
      <c r="K2412" t="str">
        <f t="shared" si="224"/>
        <v/>
      </c>
      <c r="L2412" t="str">
        <f t="shared" si="227"/>
        <v>insert into dbax_defi_conc (pref_conc, codi_conc, tipo_conc, tipo_peri, tipo_valo, tipo_cuen) values ('cl-cs','DiferenciaCambioDeudoresOperacionesReaseguro','concepto','duration','xbrli:monetaryItemType','')</v>
      </c>
    </row>
    <row r="2413" spans="1:12" x14ac:dyDescent="0.25">
      <c r="A2413" t="s">
        <v>2157</v>
      </c>
      <c r="B2413" t="s">
        <v>330</v>
      </c>
      <c r="C2413" t="s">
        <v>304</v>
      </c>
      <c r="D2413" t="s">
        <v>317</v>
      </c>
      <c r="E2413" t="s">
        <v>306</v>
      </c>
      <c r="F2413" t="s">
        <v>78</v>
      </c>
      <c r="G2413" s="1" t="str">
        <f t="shared" si="222"/>
        <v>cl-cs_DiferenciaCambioEje</v>
      </c>
      <c r="H2413" t="str">
        <f t="shared" si="225"/>
        <v>cl-cs</v>
      </c>
      <c r="I2413" t="str">
        <f t="shared" si="226"/>
        <v>DiferenciaCambioEje</v>
      </c>
      <c r="J2413" t="str">
        <f t="shared" si="223"/>
        <v>dimension</v>
      </c>
      <c r="K2413" t="str">
        <f t="shared" si="224"/>
        <v>abstract</v>
      </c>
      <c r="L2413" t="str">
        <f t="shared" si="227"/>
        <v>insert into dbax_defi_conc (pref_conc, codi_conc, tipo_conc, tipo_peri, tipo_valo, tipo_cuen) values ('cl-cs','DiferenciaCambioEje','dimension','duration','xbrli:stringItemType','abstract')</v>
      </c>
    </row>
    <row r="2414" spans="1:12" x14ac:dyDescent="0.25">
      <c r="A2414" t="s">
        <v>2158</v>
      </c>
      <c r="B2414" t="s">
        <v>303</v>
      </c>
      <c r="C2414" t="s">
        <v>304</v>
      </c>
      <c r="D2414" t="s">
        <v>310</v>
      </c>
      <c r="E2414" t="s">
        <v>315</v>
      </c>
      <c r="F2414" t="s">
        <v>78</v>
      </c>
      <c r="G2414" s="1" t="str">
        <f t="shared" si="222"/>
        <v>cl-cs_DiferenciaCambioInversionesInmobiliarias</v>
      </c>
      <c r="H2414" t="str">
        <f t="shared" si="225"/>
        <v>cl-cs</v>
      </c>
      <c r="I2414" t="str">
        <f t="shared" si="226"/>
        <v>DiferenciaCambioInversionesInmobiliarias</v>
      </c>
      <c r="J2414" t="str">
        <f t="shared" si="223"/>
        <v>concepto</v>
      </c>
      <c r="K2414" t="str">
        <f t="shared" si="224"/>
        <v>credit</v>
      </c>
      <c r="L2414" t="str">
        <f t="shared" si="227"/>
        <v>insert into dbax_defi_conc (pref_conc, codi_conc, tipo_conc, tipo_peri, tipo_valo, tipo_cuen) values ('cl-cs','DiferenciaCambioInversionesInmobiliarias','concepto','duration','xbrli:monetaryItemType','credit')</v>
      </c>
    </row>
    <row r="2415" spans="1:12" x14ac:dyDescent="0.25">
      <c r="A2415" t="s">
        <v>2159</v>
      </c>
      <c r="B2415" t="s">
        <v>303</v>
      </c>
      <c r="C2415" t="s">
        <v>304</v>
      </c>
      <c r="D2415" t="s">
        <v>310</v>
      </c>
      <c r="E2415" t="s">
        <v>315</v>
      </c>
      <c r="F2415" t="s">
        <v>78</v>
      </c>
      <c r="G2415" s="1" t="str">
        <f t="shared" si="222"/>
        <v>cl-cs_DiferenciaCambioInversionesSegurosCUI</v>
      </c>
      <c r="H2415" t="str">
        <f t="shared" si="225"/>
        <v>cl-cs</v>
      </c>
      <c r="I2415" t="str">
        <f t="shared" si="226"/>
        <v>DiferenciaCambioInversionesSegurosCUI</v>
      </c>
      <c r="J2415" t="str">
        <f t="shared" si="223"/>
        <v>concepto</v>
      </c>
      <c r="K2415" t="str">
        <f t="shared" si="224"/>
        <v>credit</v>
      </c>
      <c r="L2415" t="str">
        <f t="shared" si="227"/>
        <v>insert into dbax_defi_conc (pref_conc, codi_conc, tipo_conc, tipo_peri, tipo_valo, tipo_cuen) values ('cl-cs','DiferenciaCambioInversionesSegurosCUI','concepto','duration','xbrli:monetaryItemType','credit')</v>
      </c>
    </row>
    <row r="2416" spans="1:12" x14ac:dyDescent="0.25">
      <c r="A2416" t="s">
        <v>2160</v>
      </c>
      <c r="B2416" t="s">
        <v>303</v>
      </c>
      <c r="C2416" t="s">
        <v>304</v>
      </c>
      <c r="D2416" t="s">
        <v>305</v>
      </c>
      <c r="E2416" t="s">
        <v>306</v>
      </c>
      <c r="F2416" t="s">
        <v>78</v>
      </c>
      <c r="G2416" s="1" t="str">
        <f t="shared" si="222"/>
        <v>cl-cs_DiferenciaCambioMiembro</v>
      </c>
      <c r="H2416" t="str">
        <f t="shared" si="225"/>
        <v>cl-cs</v>
      </c>
      <c r="I2416" t="str">
        <f t="shared" si="226"/>
        <v>DiferenciaCambioMiembro</v>
      </c>
      <c r="J2416" t="str">
        <f t="shared" si="223"/>
        <v>concepto</v>
      </c>
      <c r="K2416" t="str">
        <f t="shared" si="224"/>
        <v>abstract</v>
      </c>
      <c r="L2416" t="str">
        <f t="shared" si="227"/>
        <v>insert into dbax_defi_conc (pref_conc, codi_conc, tipo_conc, tipo_peri, tipo_valo, tipo_cuen) values ('cl-cs','DiferenciaCambioMiembro','concepto','duration','nonnum:domainItemType','abstract')</v>
      </c>
    </row>
    <row r="2417" spans="1:12" x14ac:dyDescent="0.25">
      <c r="A2417" t="s">
        <v>2161</v>
      </c>
      <c r="B2417" t="s">
        <v>303</v>
      </c>
      <c r="C2417" t="s">
        <v>304</v>
      </c>
      <c r="D2417" t="s">
        <v>310</v>
      </c>
      <c r="E2417" t="s">
        <v>315</v>
      </c>
      <c r="F2417" t="s">
        <v>78</v>
      </c>
      <c r="G2417" s="1" t="str">
        <f t="shared" si="222"/>
        <v>cl-cs_DiferenciaCambioOtrosActivos</v>
      </c>
      <c r="H2417" t="str">
        <f t="shared" si="225"/>
        <v>cl-cs</v>
      </c>
      <c r="I2417" t="str">
        <f t="shared" si="226"/>
        <v>DiferenciaCambioOtrosActivos</v>
      </c>
      <c r="J2417" t="str">
        <f t="shared" si="223"/>
        <v>concepto</v>
      </c>
      <c r="K2417" t="str">
        <f t="shared" si="224"/>
        <v>credit</v>
      </c>
      <c r="L2417" t="str">
        <f t="shared" si="227"/>
        <v>insert into dbax_defi_conc (pref_conc, codi_conc, tipo_conc, tipo_peri, tipo_valo, tipo_cuen) values ('cl-cs','DiferenciaCambioOtrosActivos','concepto','duration','xbrli:monetaryItemType','credit')</v>
      </c>
    </row>
    <row r="2418" spans="1:12" x14ac:dyDescent="0.25">
      <c r="A2418" t="s">
        <v>2162</v>
      </c>
      <c r="B2418" t="s">
        <v>303</v>
      </c>
      <c r="C2418" t="s">
        <v>304</v>
      </c>
      <c r="D2418" t="s">
        <v>310</v>
      </c>
      <c r="E2418" t="s">
        <v>311</v>
      </c>
      <c r="F2418" t="s">
        <v>78</v>
      </c>
      <c r="G2418" s="1" t="str">
        <f t="shared" si="222"/>
        <v>cl-cs_DiferenciaCambioOtrosPasivos</v>
      </c>
      <c r="H2418" t="str">
        <f t="shared" si="225"/>
        <v>cl-cs</v>
      </c>
      <c r="I2418" t="str">
        <f t="shared" si="226"/>
        <v>DiferenciaCambioOtrosPasivos</v>
      </c>
      <c r="J2418" t="str">
        <f t="shared" si="223"/>
        <v>concepto</v>
      </c>
      <c r="K2418" t="str">
        <f t="shared" si="224"/>
        <v>debit</v>
      </c>
      <c r="L2418" t="str">
        <f t="shared" si="227"/>
        <v>insert into dbax_defi_conc (pref_conc, codi_conc, tipo_conc, tipo_peri, tipo_valo, tipo_cuen) values ('cl-cs','DiferenciaCambioOtrosPasivos','concepto','duration','xbrli:monetaryItemType','debit')</v>
      </c>
    </row>
    <row r="2419" spans="1:12" x14ac:dyDescent="0.25">
      <c r="A2419" t="s">
        <v>2163</v>
      </c>
      <c r="B2419" t="s">
        <v>303</v>
      </c>
      <c r="C2419" t="s">
        <v>304</v>
      </c>
      <c r="D2419" t="s">
        <v>310</v>
      </c>
      <c r="E2419" t="s">
        <v>315</v>
      </c>
      <c r="F2419" t="s">
        <v>78</v>
      </c>
      <c r="G2419" s="1" t="str">
        <f t="shared" si="222"/>
        <v>cl-cs_DiferenciaCambioParticipacionReaseguroReservasTecnicas</v>
      </c>
      <c r="H2419" t="str">
        <f t="shared" si="225"/>
        <v>cl-cs</v>
      </c>
      <c r="I2419" t="str">
        <f t="shared" si="226"/>
        <v>DiferenciaCambioParticipacionReaseguroReservasTecnicas</v>
      </c>
      <c r="J2419" t="str">
        <f t="shared" si="223"/>
        <v>concepto</v>
      </c>
      <c r="K2419" t="str">
        <f t="shared" si="224"/>
        <v>credit</v>
      </c>
      <c r="L2419" t="str">
        <f t="shared" si="227"/>
        <v>insert into dbax_defi_conc (pref_conc, codi_conc, tipo_conc, tipo_peri, tipo_valo, tipo_cuen) values ('cl-cs','DiferenciaCambioParticipacionReaseguroReservasTecnicas','concepto','duration','xbrli:monetaryItemType','credit')</v>
      </c>
    </row>
    <row r="2420" spans="1:12" x14ac:dyDescent="0.25">
      <c r="A2420" t="s">
        <v>2164</v>
      </c>
      <c r="B2420" t="s">
        <v>303</v>
      </c>
      <c r="C2420" t="s">
        <v>304</v>
      </c>
      <c r="D2420" t="s">
        <v>317</v>
      </c>
      <c r="E2420" t="s">
        <v>306</v>
      </c>
      <c r="F2420" t="s">
        <v>78</v>
      </c>
      <c r="G2420" s="1" t="str">
        <f t="shared" si="222"/>
        <v>cl-cs_DiferenciaCambioPartidas</v>
      </c>
      <c r="H2420" t="str">
        <f t="shared" si="225"/>
        <v>cl-cs</v>
      </c>
      <c r="I2420" t="str">
        <f t="shared" si="226"/>
        <v>DiferenciaCambioPartidas</v>
      </c>
      <c r="J2420" t="str">
        <f t="shared" si="223"/>
        <v>concepto</v>
      </c>
      <c r="K2420" t="str">
        <f t="shared" si="224"/>
        <v>abstract</v>
      </c>
      <c r="L2420" t="str">
        <f t="shared" si="227"/>
        <v>insert into dbax_defi_conc (pref_conc, codi_conc, tipo_conc, tipo_peri, tipo_valo, tipo_cuen) values ('cl-cs','DiferenciaCambioPartidas','concepto','duration','xbrli:stringItemType','abstract')</v>
      </c>
    </row>
    <row r="2421" spans="1:12" x14ac:dyDescent="0.25">
      <c r="A2421" t="s">
        <v>2165</v>
      </c>
      <c r="B2421" t="s">
        <v>303</v>
      </c>
      <c r="C2421" t="s">
        <v>304</v>
      </c>
      <c r="D2421" t="s">
        <v>310</v>
      </c>
      <c r="E2421" t="s">
        <v>311</v>
      </c>
      <c r="F2421" t="s">
        <v>78</v>
      </c>
      <c r="G2421" s="1" t="str">
        <f t="shared" si="222"/>
        <v>cl-cs_DiferenciaCambioPasivo</v>
      </c>
      <c r="H2421" t="str">
        <f t="shared" si="225"/>
        <v>cl-cs</v>
      </c>
      <c r="I2421" t="str">
        <f t="shared" si="226"/>
        <v>DiferenciaCambioPasivo</v>
      </c>
      <c r="J2421" t="str">
        <f t="shared" si="223"/>
        <v>concepto</v>
      </c>
      <c r="K2421" t="str">
        <f t="shared" si="224"/>
        <v>debit</v>
      </c>
      <c r="L2421" t="str">
        <f t="shared" si="227"/>
        <v>insert into dbax_defi_conc (pref_conc, codi_conc, tipo_conc, tipo_peri, tipo_valo, tipo_cuen) values ('cl-cs','DiferenciaCambioPasivo','concepto','duration','xbrli:monetaryItemType','debit')</v>
      </c>
    </row>
    <row r="2422" spans="1:12" x14ac:dyDescent="0.25">
      <c r="A2422" t="s">
        <v>2166</v>
      </c>
      <c r="B2422" t="s">
        <v>303</v>
      </c>
      <c r="C2422" t="s">
        <v>304</v>
      </c>
      <c r="D2422" t="s">
        <v>310</v>
      </c>
      <c r="E2422" t="s">
        <v>311</v>
      </c>
      <c r="F2422" t="s">
        <v>78</v>
      </c>
      <c r="G2422" s="1" t="str">
        <f t="shared" si="222"/>
        <v>cl-cs_DiferenciaCambioPasivosFinancieros</v>
      </c>
      <c r="H2422" t="str">
        <f t="shared" si="225"/>
        <v>cl-cs</v>
      </c>
      <c r="I2422" t="str">
        <f t="shared" si="226"/>
        <v>DiferenciaCambioPasivosFinancieros</v>
      </c>
      <c r="J2422" t="str">
        <f t="shared" si="223"/>
        <v>concepto</v>
      </c>
      <c r="K2422" t="str">
        <f t="shared" si="224"/>
        <v>debit</v>
      </c>
      <c r="L2422" t="str">
        <f t="shared" si="227"/>
        <v>insert into dbax_defi_conc (pref_conc, codi_conc, tipo_conc, tipo_peri, tipo_valo, tipo_cuen) values ('cl-cs','DiferenciaCambioPasivosFinancieros','concepto','duration','xbrli:monetaryItemType','debit')</v>
      </c>
    </row>
    <row r="2423" spans="1:12" x14ac:dyDescent="0.25">
      <c r="A2423" t="s">
        <v>2167</v>
      </c>
      <c r="B2423" t="s">
        <v>303</v>
      </c>
      <c r="C2423" t="s">
        <v>304</v>
      </c>
      <c r="D2423" t="s">
        <v>310</v>
      </c>
      <c r="E2423" t="s">
        <v>311</v>
      </c>
      <c r="F2423" t="s">
        <v>78</v>
      </c>
      <c r="G2423" s="1" t="str">
        <f t="shared" si="222"/>
        <v>cl-cs_DiferenciaCambioPatrimonio</v>
      </c>
      <c r="H2423" t="str">
        <f t="shared" si="225"/>
        <v>cl-cs</v>
      </c>
      <c r="I2423" t="str">
        <f t="shared" si="226"/>
        <v>DiferenciaCambioPatrimonio</v>
      </c>
      <c r="J2423" t="str">
        <f t="shared" si="223"/>
        <v>concepto</v>
      </c>
      <c r="K2423" t="str">
        <f t="shared" si="224"/>
        <v>debit</v>
      </c>
      <c r="L2423" t="str">
        <f t="shared" si="227"/>
        <v>insert into dbax_defi_conc (pref_conc, codi_conc, tipo_conc, tipo_peri, tipo_valo, tipo_cuen) values ('cl-cs','DiferenciaCambioPatrimonio','concepto','duration','xbrli:monetaryItemType','debit')</v>
      </c>
    </row>
    <row r="2424" spans="1:12" x14ac:dyDescent="0.25">
      <c r="A2424" t="s">
        <v>2168</v>
      </c>
      <c r="B2424" t="s">
        <v>303</v>
      </c>
      <c r="C2424" t="s">
        <v>304</v>
      </c>
      <c r="D2424" t="s">
        <v>310</v>
      </c>
      <c r="E2424" t="s">
        <v>315</v>
      </c>
      <c r="F2424" t="s">
        <v>78</v>
      </c>
      <c r="G2424" s="1" t="str">
        <f t="shared" si="222"/>
        <v>cl-cs_DiferenciaCambioPrestamos</v>
      </c>
      <c r="H2424" t="str">
        <f t="shared" si="225"/>
        <v>cl-cs</v>
      </c>
      <c r="I2424" t="str">
        <f t="shared" si="226"/>
        <v>DiferenciaCambioPrestamos</v>
      </c>
      <c r="J2424" t="str">
        <f t="shared" si="223"/>
        <v>concepto</v>
      </c>
      <c r="K2424" t="str">
        <f t="shared" si="224"/>
        <v>credit</v>
      </c>
      <c r="L2424" t="str">
        <f t="shared" si="227"/>
        <v>insert into dbax_defi_conc (pref_conc, codi_conc, tipo_conc, tipo_peri, tipo_valo, tipo_cuen) values ('cl-cs','DiferenciaCambioPrestamos','concepto','duration','xbrli:monetaryItemType','credit')</v>
      </c>
    </row>
    <row r="2425" spans="1:12" x14ac:dyDescent="0.25">
      <c r="A2425" t="s">
        <v>2169</v>
      </c>
      <c r="B2425" t="s">
        <v>303</v>
      </c>
      <c r="C2425" t="s">
        <v>304</v>
      </c>
      <c r="D2425" t="s">
        <v>310</v>
      </c>
      <c r="E2425" t="s">
        <v>311</v>
      </c>
      <c r="F2425" t="s">
        <v>78</v>
      </c>
      <c r="G2425" s="1" t="str">
        <f t="shared" si="222"/>
        <v>cl-cs_DiferenciaCambioReservasTecnicas</v>
      </c>
      <c r="H2425" t="str">
        <f t="shared" si="225"/>
        <v>cl-cs</v>
      </c>
      <c r="I2425" t="str">
        <f t="shared" si="226"/>
        <v>DiferenciaCambioReservasTecnicas</v>
      </c>
      <c r="J2425" t="str">
        <f t="shared" si="223"/>
        <v>concepto</v>
      </c>
      <c r="K2425" t="str">
        <f t="shared" si="224"/>
        <v>debit</v>
      </c>
      <c r="L2425" t="str">
        <f t="shared" si="227"/>
        <v>insert into dbax_defi_conc (pref_conc, codi_conc, tipo_conc, tipo_peri, tipo_valo, tipo_cuen) values ('cl-cs','DiferenciaCambioReservasTecnicas','concepto','duration','xbrli:monetaryItemType','debit')</v>
      </c>
    </row>
    <row r="2426" spans="1:12" x14ac:dyDescent="0.25">
      <c r="A2426" t="s">
        <v>2170</v>
      </c>
      <c r="B2426" t="s">
        <v>303</v>
      </c>
      <c r="C2426" t="s">
        <v>304</v>
      </c>
      <c r="D2426" t="s">
        <v>317</v>
      </c>
      <c r="E2426" t="s">
        <v>306</v>
      </c>
      <c r="F2426" t="s">
        <v>78</v>
      </c>
      <c r="G2426" s="1" t="str">
        <f t="shared" si="222"/>
        <v>cl-cs_DiferenciaCambioSinopsis</v>
      </c>
      <c r="H2426" t="str">
        <f t="shared" si="225"/>
        <v>cl-cs</v>
      </c>
      <c r="I2426" t="str">
        <f t="shared" si="226"/>
        <v>DiferenciaCambioSinopsis</v>
      </c>
      <c r="J2426" t="str">
        <f t="shared" si="223"/>
        <v>concepto</v>
      </c>
      <c r="K2426" t="str">
        <f t="shared" si="224"/>
        <v>abstract</v>
      </c>
      <c r="L2426" t="str">
        <f t="shared" si="227"/>
        <v>insert into dbax_defi_conc (pref_conc, codi_conc, tipo_conc, tipo_peri, tipo_valo, tipo_cuen) values ('cl-cs','DiferenciaCambioSinopsis','concepto','duration','xbrli:stringItemType','abstract')</v>
      </c>
    </row>
    <row r="2427" spans="1:12" x14ac:dyDescent="0.25">
      <c r="A2427" t="s">
        <v>2171</v>
      </c>
      <c r="B2427" t="s">
        <v>324</v>
      </c>
      <c r="C2427" t="s">
        <v>304</v>
      </c>
      <c r="D2427" t="s">
        <v>317</v>
      </c>
      <c r="E2427" t="s">
        <v>306</v>
      </c>
      <c r="F2427" t="s">
        <v>78</v>
      </c>
      <c r="G2427" s="1" t="str">
        <f t="shared" si="222"/>
        <v>cl-cs_DiferenciaCambioTabla</v>
      </c>
      <c r="H2427" t="str">
        <f t="shared" si="225"/>
        <v>cl-cs</v>
      </c>
      <c r="I2427" t="str">
        <f t="shared" si="226"/>
        <v>DiferenciaCambioTabla</v>
      </c>
      <c r="J2427" t="str">
        <f t="shared" si="223"/>
        <v>hipercubo</v>
      </c>
      <c r="K2427" t="str">
        <f t="shared" si="224"/>
        <v>abstract</v>
      </c>
      <c r="L2427" t="str">
        <f t="shared" si="227"/>
        <v>insert into dbax_defi_conc (pref_conc, codi_conc, tipo_conc, tipo_peri, tipo_valo, tipo_cuen) values ('cl-cs','DiferenciaCambioTabla','hipercubo','duration','xbrli:stringItemType','abstract')</v>
      </c>
    </row>
    <row r="2428" spans="1:12" x14ac:dyDescent="0.25">
      <c r="A2428" t="s">
        <v>2172</v>
      </c>
      <c r="B2428" t="s">
        <v>303</v>
      </c>
      <c r="C2428" t="s">
        <v>304</v>
      </c>
      <c r="D2428" t="s">
        <v>317</v>
      </c>
      <c r="E2428" t="s">
        <v>306</v>
      </c>
      <c r="F2428" t="s">
        <v>78</v>
      </c>
      <c r="G2428" s="1" t="str">
        <f t="shared" si="222"/>
        <v>cl-cs_InformacionRevelarSobreDiferenciaCambioYUnidadesReajustablesSinopsis</v>
      </c>
      <c r="H2428" t="str">
        <f t="shared" si="225"/>
        <v>cl-cs</v>
      </c>
      <c r="I2428" t="str">
        <f t="shared" si="226"/>
        <v>InformacionRevelarSobreDiferenciaCambioYUnidadesReajustablesSinopsis</v>
      </c>
      <c r="J2428" t="str">
        <f t="shared" si="223"/>
        <v>concepto</v>
      </c>
      <c r="K2428" t="str">
        <f t="shared" si="224"/>
        <v>abstract</v>
      </c>
      <c r="L2428" t="str">
        <f t="shared" si="227"/>
        <v>insert into dbax_defi_conc (pref_conc, codi_conc, tipo_conc, tipo_peri, tipo_valo, tipo_cuen) values ('cl-cs','InformacionRevelarSobreDiferenciaCambioYUnidadesReajustablesSinopsis','concepto','duration','xbrli:stringItemType','abstract')</v>
      </c>
    </row>
    <row r="2429" spans="1:12" x14ac:dyDescent="0.25">
      <c r="A2429" t="s">
        <v>2173</v>
      </c>
      <c r="B2429" t="s">
        <v>303</v>
      </c>
      <c r="C2429" t="s">
        <v>304</v>
      </c>
      <c r="D2429" t="s">
        <v>310</v>
      </c>
      <c r="E2429" t="s">
        <v>315</v>
      </c>
      <c r="F2429" t="s">
        <v>78</v>
      </c>
      <c r="G2429" s="1" t="str">
        <f t="shared" si="222"/>
        <v>cl-cs_UtilidadPerdidaUnidadesReajustablesActivo</v>
      </c>
      <c r="H2429" t="str">
        <f t="shared" si="225"/>
        <v>cl-cs</v>
      </c>
      <c r="I2429" t="str">
        <f t="shared" si="226"/>
        <v>UtilidadPerdidaUnidadesReajustablesActivo</v>
      </c>
      <c r="J2429" t="str">
        <f t="shared" si="223"/>
        <v>concepto</v>
      </c>
      <c r="K2429" t="str">
        <f t="shared" si="224"/>
        <v>credit</v>
      </c>
      <c r="L2429" t="str">
        <f t="shared" si="227"/>
        <v>insert into dbax_defi_conc (pref_conc, codi_conc, tipo_conc, tipo_peri, tipo_valo, tipo_cuen) values ('cl-cs','UtilidadPerdidaUnidadesReajustablesActivo','concepto','duration','xbrli:monetaryItemType','credit')</v>
      </c>
    </row>
    <row r="2430" spans="1:12" x14ac:dyDescent="0.25">
      <c r="A2430" t="s">
        <v>2174</v>
      </c>
      <c r="B2430" t="s">
        <v>303</v>
      </c>
      <c r="C2430" t="s">
        <v>304</v>
      </c>
      <c r="D2430" t="s">
        <v>310</v>
      </c>
      <c r="E2430" t="s">
        <v>315</v>
      </c>
      <c r="F2430" t="s">
        <v>78</v>
      </c>
      <c r="G2430" s="1" t="str">
        <f t="shared" si="222"/>
        <v>cl-cs_UtilidadPerdidaUnidadesReajustablesActivosFinancierosCostoAmortizado</v>
      </c>
      <c r="H2430" t="str">
        <f t="shared" si="225"/>
        <v>cl-cs</v>
      </c>
      <c r="I2430" t="str">
        <f t="shared" si="226"/>
        <v>UtilidadPerdidaUnidadesReajustablesActivosFinancierosCostoAmortizado</v>
      </c>
      <c r="J2430" t="str">
        <f t="shared" si="223"/>
        <v>concepto</v>
      </c>
      <c r="K2430" t="str">
        <f t="shared" si="224"/>
        <v>credit</v>
      </c>
      <c r="L2430" t="str">
        <f t="shared" si="227"/>
        <v>insert into dbax_defi_conc (pref_conc, codi_conc, tipo_conc, tipo_peri, tipo_valo, tipo_cuen) values ('cl-cs','UtilidadPerdidaUnidadesReajustablesActivosFinancierosCostoAmortizado','concepto','duration','xbrli:monetaryItemType','credit')</v>
      </c>
    </row>
    <row r="2431" spans="1:12" x14ac:dyDescent="0.25">
      <c r="A2431" t="s">
        <v>2175</v>
      </c>
      <c r="B2431" t="s">
        <v>303</v>
      </c>
      <c r="C2431" t="s">
        <v>304</v>
      </c>
      <c r="D2431" t="s">
        <v>310</v>
      </c>
      <c r="E2431" t="s">
        <v>315</v>
      </c>
      <c r="F2431" t="s">
        <v>78</v>
      </c>
      <c r="G2431" s="1" t="str">
        <f t="shared" si="222"/>
        <v>cl-cs_UtilidadPerdidaUnidadesReajustablesActivosFinancierosValorRazonable</v>
      </c>
      <c r="H2431" t="str">
        <f t="shared" si="225"/>
        <v>cl-cs</v>
      </c>
      <c r="I2431" t="str">
        <f t="shared" si="226"/>
        <v>UtilidadPerdidaUnidadesReajustablesActivosFinancierosValorRazonable</v>
      </c>
      <c r="J2431" t="str">
        <f t="shared" si="223"/>
        <v>concepto</v>
      </c>
      <c r="K2431" t="str">
        <f t="shared" si="224"/>
        <v>credit</v>
      </c>
      <c r="L2431" t="str">
        <f t="shared" si="227"/>
        <v>insert into dbax_defi_conc (pref_conc, codi_conc, tipo_conc, tipo_peri, tipo_valo, tipo_cuen) values ('cl-cs','UtilidadPerdidaUnidadesReajustablesActivosFinancierosValorRazonable','concepto','duration','xbrli:monetaryItemType','credit')</v>
      </c>
    </row>
    <row r="2432" spans="1:12" x14ac:dyDescent="0.25">
      <c r="A2432" t="s">
        <v>2176</v>
      </c>
      <c r="B2432" t="s">
        <v>303</v>
      </c>
      <c r="C2432" t="s">
        <v>304</v>
      </c>
      <c r="D2432" t="s">
        <v>310</v>
      </c>
      <c r="E2432" t="s">
        <v>315</v>
      </c>
      <c r="F2432" t="s">
        <v>78</v>
      </c>
      <c r="G2432" s="1" t="str">
        <f t="shared" si="222"/>
        <v>cl-cs_UtilidadPerdidaUnidadesReajustablesCuentasPorCobrarAsegurados</v>
      </c>
      <c r="H2432" t="str">
        <f t="shared" si="225"/>
        <v>cl-cs</v>
      </c>
      <c r="I2432" t="str">
        <f t="shared" si="226"/>
        <v>UtilidadPerdidaUnidadesReajustablesCuentasPorCobrarAsegurados</v>
      </c>
      <c r="J2432" t="str">
        <f t="shared" si="223"/>
        <v>concepto</v>
      </c>
      <c r="K2432" t="str">
        <f t="shared" si="224"/>
        <v>credit</v>
      </c>
      <c r="L2432" t="str">
        <f t="shared" si="227"/>
        <v>insert into dbax_defi_conc (pref_conc, codi_conc, tipo_conc, tipo_peri, tipo_valo, tipo_cuen) values ('cl-cs','UtilidadPerdidaUnidadesReajustablesCuentasPorCobrarAsegurados','concepto','duration','xbrli:monetaryItemType','credit')</v>
      </c>
    </row>
    <row r="2433" spans="1:12" x14ac:dyDescent="0.25">
      <c r="A2433" t="s">
        <v>2177</v>
      </c>
      <c r="B2433" t="s">
        <v>303</v>
      </c>
      <c r="C2433" t="s">
        <v>304</v>
      </c>
      <c r="D2433" t="s">
        <v>310</v>
      </c>
      <c r="E2433" t="s">
        <v>311</v>
      </c>
      <c r="F2433" t="s">
        <v>78</v>
      </c>
      <c r="G2433" s="1" t="str">
        <f t="shared" si="222"/>
        <v>cl-cs_UtilidadPerdidaUnidadesReajustablesDeudasConAsegurados</v>
      </c>
      <c r="H2433" t="str">
        <f t="shared" si="225"/>
        <v>cl-cs</v>
      </c>
      <c r="I2433" t="str">
        <f t="shared" si="226"/>
        <v>UtilidadPerdidaUnidadesReajustablesDeudasConAsegurados</v>
      </c>
      <c r="J2433" t="str">
        <f t="shared" si="223"/>
        <v>concepto</v>
      </c>
      <c r="K2433" t="str">
        <f t="shared" si="224"/>
        <v>debit</v>
      </c>
      <c r="L2433" t="str">
        <f t="shared" si="227"/>
        <v>insert into dbax_defi_conc (pref_conc, codi_conc, tipo_conc, tipo_peri, tipo_valo, tipo_cuen) values ('cl-cs','UtilidadPerdidaUnidadesReajustablesDeudasConAsegurados','concepto','duration','xbrli:monetaryItemType','debit')</v>
      </c>
    </row>
    <row r="2434" spans="1:12" x14ac:dyDescent="0.25">
      <c r="A2434" t="s">
        <v>2178</v>
      </c>
      <c r="B2434" t="s">
        <v>303</v>
      </c>
      <c r="C2434" t="s">
        <v>304</v>
      </c>
      <c r="D2434" t="s">
        <v>310</v>
      </c>
      <c r="E2434" t="s">
        <v>311</v>
      </c>
      <c r="F2434" t="s">
        <v>78</v>
      </c>
      <c r="G2434" s="1" t="str">
        <f t="shared" si="222"/>
        <v>cl-cs_UtilidadPerdidaUnidadesReajustablesDeudasOperacionesCoaseguro</v>
      </c>
      <c r="H2434" t="str">
        <f t="shared" si="225"/>
        <v>cl-cs</v>
      </c>
      <c r="I2434" t="str">
        <f t="shared" si="226"/>
        <v>UtilidadPerdidaUnidadesReajustablesDeudasOperacionesCoaseguro</v>
      </c>
      <c r="J2434" t="str">
        <f t="shared" si="223"/>
        <v>concepto</v>
      </c>
      <c r="K2434" t="str">
        <f t="shared" si="224"/>
        <v>debit</v>
      </c>
      <c r="L2434" t="str">
        <f t="shared" si="227"/>
        <v>insert into dbax_defi_conc (pref_conc, codi_conc, tipo_conc, tipo_peri, tipo_valo, tipo_cuen) values ('cl-cs','UtilidadPerdidaUnidadesReajustablesDeudasOperacionesCoaseguro','concepto','duration','xbrli:monetaryItemType','debit')</v>
      </c>
    </row>
    <row r="2435" spans="1:12" x14ac:dyDescent="0.25">
      <c r="A2435" t="s">
        <v>2179</v>
      </c>
      <c r="B2435" t="s">
        <v>303</v>
      </c>
      <c r="C2435" t="s">
        <v>304</v>
      </c>
      <c r="D2435" t="s">
        <v>310</v>
      </c>
      <c r="E2435" t="s">
        <v>311</v>
      </c>
      <c r="F2435" t="s">
        <v>78</v>
      </c>
      <c r="G2435" s="1" t="str">
        <f t="shared" si="222"/>
        <v>cl-cs_UtilidadPerdidaUnidadesReajustablesDeudasOperacionesReaseguro</v>
      </c>
      <c r="H2435" t="str">
        <f t="shared" si="225"/>
        <v>cl-cs</v>
      </c>
      <c r="I2435" t="str">
        <f t="shared" si="226"/>
        <v>UtilidadPerdidaUnidadesReajustablesDeudasOperacionesReaseguro</v>
      </c>
      <c r="J2435" t="str">
        <f t="shared" si="223"/>
        <v>concepto</v>
      </c>
      <c r="K2435" t="str">
        <f t="shared" si="224"/>
        <v>debit</v>
      </c>
      <c r="L2435" t="str">
        <f t="shared" si="227"/>
        <v>insert into dbax_defi_conc (pref_conc, codi_conc, tipo_conc, tipo_peri, tipo_valo, tipo_cuen) values ('cl-cs','UtilidadPerdidaUnidadesReajustablesDeudasOperacionesReaseguro','concepto','duration','xbrli:monetaryItemType','debit')</v>
      </c>
    </row>
    <row r="2436" spans="1:12" x14ac:dyDescent="0.25">
      <c r="A2436" t="s">
        <v>2180</v>
      </c>
      <c r="B2436" t="s">
        <v>303</v>
      </c>
      <c r="C2436" t="s">
        <v>304</v>
      </c>
      <c r="D2436" t="s">
        <v>310</v>
      </c>
      <c r="E2436" t="s">
        <v>315</v>
      </c>
      <c r="F2436" t="s">
        <v>78</v>
      </c>
      <c r="G2436" s="1" t="str">
        <f t="shared" si="222"/>
        <v>cl-cs_UtilidadPerdidaUnidadesReajustablesDeudoresOperacionesCoaseguro</v>
      </c>
      <c r="H2436" t="str">
        <f t="shared" si="225"/>
        <v>cl-cs</v>
      </c>
      <c r="I2436" t="str">
        <f t="shared" si="226"/>
        <v>UtilidadPerdidaUnidadesReajustablesDeudoresOperacionesCoaseguro</v>
      </c>
      <c r="J2436" t="str">
        <f t="shared" si="223"/>
        <v>concepto</v>
      </c>
      <c r="K2436" t="str">
        <f t="shared" si="224"/>
        <v>credit</v>
      </c>
      <c r="L2436" t="str">
        <f t="shared" si="227"/>
        <v>insert into dbax_defi_conc (pref_conc, codi_conc, tipo_conc, tipo_peri, tipo_valo, tipo_cuen) values ('cl-cs','UtilidadPerdidaUnidadesReajustablesDeudoresOperacionesCoaseguro','concepto','duration','xbrli:monetaryItemType','credit')</v>
      </c>
    </row>
    <row r="2437" spans="1:12" x14ac:dyDescent="0.25">
      <c r="A2437" t="s">
        <v>2181</v>
      </c>
      <c r="B2437" t="s">
        <v>303</v>
      </c>
      <c r="C2437" t="s">
        <v>304</v>
      </c>
      <c r="D2437" t="s">
        <v>310</v>
      </c>
      <c r="E2437" t="s">
        <v>315</v>
      </c>
      <c r="F2437" t="s">
        <v>78</v>
      </c>
      <c r="G2437" s="1" t="str">
        <f t="shared" si="222"/>
        <v>cl-cs_UtilidadPerdidaUnidadesReajustablesDeudoresOperacionesReaseguro</v>
      </c>
      <c r="H2437" t="str">
        <f t="shared" si="225"/>
        <v>cl-cs</v>
      </c>
      <c r="I2437" t="str">
        <f t="shared" si="226"/>
        <v>UtilidadPerdidaUnidadesReajustablesDeudoresOperacionesReaseguro</v>
      </c>
      <c r="J2437" t="str">
        <f t="shared" si="223"/>
        <v>concepto</v>
      </c>
      <c r="K2437" t="str">
        <f t="shared" si="224"/>
        <v>credit</v>
      </c>
      <c r="L2437" t="str">
        <f t="shared" si="227"/>
        <v>insert into dbax_defi_conc (pref_conc, codi_conc, tipo_conc, tipo_peri, tipo_valo, tipo_cuen) values ('cl-cs','UtilidadPerdidaUnidadesReajustablesDeudoresOperacionesReaseguro','concepto','duration','xbrli:monetaryItemType','credit')</v>
      </c>
    </row>
    <row r="2438" spans="1:12" x14ac:dyDescent="0.25">
      <c r="A2438" t="s">
        <v>2182</v>
      </c>
      <c r="B2438" t="s">
        <v>330</v>
      </c>
      <c r="C2438" t="s">
        <v>304</v>
      </c>
      <c r="D2438" t="s">
        <v>317</v>
      </c>
      <c r="E2438" t="s">
        <v>306</v>
      </c>
      <c r="F2438" t="s">
        <v>78</v>
      </c>
      <c r="G2438" s="1" t="str">
        <f t="shared" si="222"/>
        <v>cl-cs_UtilidadPerdidaUnidadesReajustablesEje</v>
      </c>
      <c r="H2438" t="str">
        <f t="shared" si="225"/>
        <v>cl-cs</v>
      </c>
      <c r="I2438" t="str">
        <f t="shared" si="226"/>
        <v>UtilidadPerdidaUnidadesReajustablesEje</v>
      </c>
      <c r="J2438" t="str">
        <f t="shared" si="223"/>
        <v>dimension</v>
      </c>
      <c r="K2438" t="str">
        <f t="shared" si="224"/>
        <v>abstract</v>
      </c>
      <c r="L2438" t="str">
        <f t="shared" si="227"/>
        <v>insert into dbax_defi_conc (pref_conc, codi_conc, tipo_conc, tipo_peri, tipo_valo, tipo_cuen) values ('cl-cs','UtilidadPerdidaUnidadesReajustablesEje','dimension','duration','xbrli:stringItemType','abstract')</v>
      </c>
    </row>
    <row r="2439" spans="1:12" x14ac:dyDescent="0.25">
      <c r="A2439" t="s">
        <v>2183</v>
      </c>
      <c r="B2439" t="s">
        <v>303</v>
      </c>
      <c r="C2439" t="s">
        <v>304</v>
      </c>
      <c r="D2439" t="s">
        <v>310</v>
      </c>
      <c r="E2439" t="s">
        <v>315</v>
      </c>
      <c r="F2439" t="s">
        <v>78</v>
      </c>
      <c r="G2439" s="1" t="str">
        <f t="shared" si="222"/>
        <v>cl-cs_UtilidadPerdidaUnidadesReajustablesInversionesInmobiliarias</v>
      </c>
      <c r="H2439" t="str">
        <f t="shared" si="225"/>
        <v>cl-cs</v>
      </c>
      <c r="I2439" t="str">
        <f t="shared" si="226"/>
        <v>UtilidadPerdidaUnidadesReajustablesInversionesInmobiliarias</v>
      </c>
      <c r="J2439" t="str">
        <f t="shared" si="223"/>
        <v>concepto</v>
      </c>
      <c r="K2439" t="str">
        <f t="shared" si="224"/>
        <v>credit</v>
      </c>
      <c r="L2439" t="str">
        <f t="shared" si="227"/>
        <v>insert into dbax_defi_conc (pref_conc, codi_conc, tipo_conc, tipo_peri, tipo_valo, tipo_cuen) values ('cl-cs','UtilidadPerdidaUnidadesReajustablesInversionesInmobiliarias','concepto','duration','xbrli:monetaryItemType','credit')</v>
      </c>
    </row>
    <row r="2440" spans="1:12" x14ac:dyDescent="0.25">
      <c r="A2440" t="s">
        <v>2184</v>
      </c>
      <c r="B2440" t="s">
        <v>303</v>
      </c>
      <c r="C2440" t="s">
        <v>304</v>
      </c>
      <c r="D2440" t="s">
        <v>310</v>
      </c>
      <c r="E2440" t="s">
        <v>315</v>
      </c>
      <c r="F2440" t="s">
        <v>78</v>
      </c>
      <c r="G2440" s="1" t="str">
        <f t="shared" si="222"/>
        <v>cl-cs_UtilidadPerdidaUnidadesReajustablesInversionesSegurosCUI</v>
      </c>
      <c r="H2440" t="str">
        <f t="shared" si="225"/>
        <v>cl-cs</v>
      </c>
      <c r="I2440" t="str">
        <f t="shared" si="226"/>
        <v>UtilidadPerdidaUnidadesReajustablesInversionesSegurosCUI</v>
      </c>
      <c r="J2440" t="str">
        <f t="shared" si="223"/>
        <v>concepto</v>
      </c>
      <c r="K2440" t="str">
        <f t="shared" si="224"/>
        <v>credit</v>
      </c>
      <c r="L2440" t="str">
        <f t="shared" si="227"/>
        <v>insert into dbax_defi_conc (pref_conc, codi_conc, tipo_conc, tipo_peri, tipo_valo, tipo_cuen) values ('cl-cs','UtilidadPerdidaUnidadesReajustablesInversionesSegurosCUI','concepto','duration','xbrli:monetaryItemType','credit')</v>
      </c>
    </row>
    <row r="2441" spans="1:12" x14ac:dyDescent="0.25">
      <c r="A2441" t="s">
        <v>2185</v>
      </c>
      <c r="B2441" t="s">
        <v>303</v>
      </c>
      <c r="C2441" t="s">
        <v>304</v>
      </c>
      <c r="D2441" t="s">
        <v>305</v>
      </c>
      <c r="E2441" t="s">
        <v>306</v>
      </c>
      <c r="F2441" t="s">
        <v>78</v>
      </c>
      <c r="G2441" s="1" t="str">
        <f t="shared" ref="G2441:G2504" si="228">MID(A2441,FIND("#",A2441)+1,10000)</f>
        <v>cl-cs_UtilidadPerdidaUnidadesReajustablesMiembro</v>
      </c>
      <c r="H2441" t="str">
        <f t="shared" si="225"/>
        <v>cl-cs</v>
      </c>
      <c r="I2441" t="str">
        <f t="shared" si="226"/>
        <v>UtilidadPerdidaUnidadesReajustablesMiembro</v>
      </c>
      <c r="J2441" t="str">
        <f t="shared" ref="J2441:J2504" si="229">IF(B2441="xbrldt:hypercubeItem","hipercubo",IF(B2441="xbrli:item","concepto",IF(B2441="xbrldt:dimensionItem","dimension",B2441)))</f>
        <v>concepto</v>
      </c>
      <c r="K2441" t="str">
        <f t="shared" ref="K2441:K2504" si="230">IF(E2441&lt;&gt;"false",E2441,"")</f>
        <v>abstract</v>
      </c>
      <c r="L2441" t="str">
        <f t="shared" si="227"/>
        <v>insert into dbax_defi_conc (pref_conc, codi_conc, tipo_conc, tipo_peri, tipo_valo, tipo_cuen) values ('cl-cs','UtilidadPerdidaUnidadesReajustablesMiembro','concepto','duration','nonnum:domainItemType','abstract')</v>
      </c>
    </row>
    <row r="2442" spans="1:12" x14ac:dyDescent="0.25">
      <c r="A2442" t="s">
        <v>2186</v>
      </c>
      <c r="B2442" t="s">
        <v>303</v>
      </c>
      <c r="C2442" t="s">
        <v>304</v>
      </c>
      <c r="D2442" t="s">
        <v>310</v>
      </c>
      <c r="E2442" t="s">
        <v>315</v>
      </c>
      <c r="F2442" t="s">
        <v>78</v>
      </c>
      <c r="G2442" s="1" t="str">
        <f t="shared" si="228"/>
        <v>cl-cs_UtilidadPerdidaUnidadesReajustablesOtrosActivos</v>
      </c>
      <c r="H2442" t="str">
        <f t="shared" ref="H2442:H2505" si="231">MID(G2442,1,FIND("_",G2442)-1)</f>
        <v>cl-cs</v>
      </c>
      <c r="I2442" t="str">
        <f t="shared" ref="I2442:I2505" si="232">MID(G2442,FIND("_",G2442)+1,10000)</f>
        <v>UtilidadPerdidaUnidadesReajustablesOtrosActivos</v>
      </c>
      <c r="J2442" t="str">
        <f t="shared" si="229"/>
        <v>concepto</v>
      </c>
      <c r="K2442" t="str">
        <f t="shared" si="230"/>
        <v>credit</v>
      </c>
      <c r="L2442" t="str">
        <f t="shared" ref="L2442:L2505" si="233">CONCATENATE("insert into dbax_defi_conc (pref_conc, codi_conc, tipo_conc, tipo_peri, tipo_valo, tipo_cuen) values ('",H2442,"','",I2442,"','",J2442,"','",C2442,"','",D2442,"','",K2442,"')")</f>
        <v>insert into dbax_defi_conc (pref_conc, codi_conc, tipo_conc, tipo_peri, tipo_valo, tipo_cuen) values ('cl-cs','UtilidadPerdidaUnidadesReajustablesOtrosActivos','concepto','duration','xbrli:monetaryItemType','credit')</v>
      </c>
    </row>
    <row r="2443" spans="1:12" x14ac:dyDescent="0.25">
      <c r="A2443" t="s">
        <v>2187</v>
      </c>
      <c r="B2443" t="s">
        <v>303</v>
      </c>
      <c r="C2443" t="s">
        <v>304</v>
      </c>
      <c r="D2443" t="s">
        <v>310</v>
      </c>
      <c r="E2443" t="s">
        <v>311</v>
      </c>
      <c r="F2443" t="s">
        <v>78</v>
      </c>
      <c r="G2443" s="1" t="str">
        <f t="shared" si="228"/>
        <v>cl-cs_UtilidadPerdidaUnidadesReajustablesOtrosPasivos</v>
      </c>
      <c r="H2443" t="str">
        <f t="shared" si="231"/>
        <v>cl-cs</v>
      </c>
      <c r="I2443" t="str">
        <f t="shared" si="232"/>
        <v>UtilidadPerdidaUnidadesReajustablesOtrosPasivos</v>
      </c>
      <c r="J2443" t="str">
        <f t="shared" si="229"/>
        <v>concepto</v>
      </c>
      <c r="K2443" t="str">
        <f t="shared" si="230"/>
        <v>debit</v>
      </c>
      <c r="L2443" t="str">
        <f t="shared" si="233"/>
        <v>insert into dbax_defi_conc (pref_conc, codi_conc, tipo_conc, tipo_peri, tipo_valo, tipo_cuen) values ('cl-cs','UtilidadPerdidaUnidadesReajustablesOtrosPasivos','concepto','duration','xbrli:monetaryItemType','debit')</v>
      </c>
    </row>
    <row r="2444" spans="1:12" x14ac:dyDescent="0.25">
      <c r="A2444" t="s">
        <v>2188</v>
      </c>
      <c r="B2444" t="s">
        <v>303</v>
      </c>
      <c r="C2444" t="s">
        <v>304</v>
      </c>
      <c r="D2444" t="s">
        <v>310</v>
      </c>
      <c r="E2444" t="s">
        <v>315</v>
      </c>
      <c r="F2444" t="s">
        <v>78</v>
      </c>
      <c r="G2444" s="1" t="str">
        <f t="shared" si="228"/>
        <v>cl-cs_UtilidadPerdidaUnidadesReajustablesParticipacionReaseguroReservasTecnicas</v>
      </c>
      <c r="H2444" t="str">
        <f t="shared" si="231"/>
        <v>cl-cs</v>
      </c>
      <c r="I2444" t="str">
        <f t="shared" si="232"/>
        <v>UtilidadPerdidaUnidadesReajustablesParticipacionReaseguroReservasTecnicas</v>
      </c>
      <c r="J2444" t="str">
        <f t="shared" si="229"/>
        <v>concepto</v>
      </c>
      <c r="K2444" t="str">
        <f t="shared" si="230"/>
        <v>credit</v>
      </c>
      <c r="L2444" t="str">
        <f t="shared" si="233"/>
        <v>insert into dbax_defi_conc (pref_conc, codi_conc, tipo_conc, tipo_peri, tipo_valo, tipo_cuen) values ('cl-cs','UtilidadPerdidaUnidadesReajustablesParticipacionReaseguroReservasTecnicas','concepto','duration','xbrli:monetaryItemType','credit')</v>
      </c>
    </row>
    <row r="2445" spans="1:12" x14ac:dyDescent="0.25">
      <c r="A2445" t="s">
        <v>2189</v>
      </c>
      <c r="B2445" t="s">
        <v>303</v>
      </c>
      <c r="C2445" t="s">
        <v>304</v>
      </c>
      <c r="D2445" t="s">
        <v>317</v>
      </c>
      <c r="E2445" t="s">
        <v>306</v>
      </c>
      <c r="F2445" t="s">
        <v>78</v>
      </c>
      <c r="G2445" s="1" t="str">
        <f t="shared" si="228"/>
        <v>cl-cs_UtilidadPerdidaUnidadesReajustablesPartidas</v>
      </c>
      <c r="H2445" t="str">
        <f t="shared" si="231"/>
        <v>cl-cs</v>
      </c>
      <c r="I2445" t="str">
        <f t="shared" si="232"/>
        <v>UtilidadPerdidaUnidadesReajustablesPartidas</v>
      </c>
      <c r="J2445" t="str">
        <f t="shared" si="229"/>
        <v>concepto</v>
      </c>
      <c r="K2445" t="str">
        <f t="shared" si="230"/>
        <v>abstract</v>
      </c>
      <c r="L2445" t="str">
        <f t="shared" si="233"/>
        <v>insert into dbax_defi_conc (pref_conc, codi_conc, tipo_conc, tipo_peri, tipo_valo, tipo_cuen) values ('cl-cs','UtilidadPerdidaUnidadesReajustablesPartidas','concepto','duration','xbrli:stringItemType','abstract')</v>
      </c>
    </row>
    <row r="2446" spans="1:12" x14ac:dyDescent="0.25">
      <c r="A2446" t="s">
        <v>2190</v>
      </c>
      <c r="B2446" t="s">
        <v>303</v>
      </c>
      <c r="C2446" t="s">
        <v>304</v>
      </c>
      <c r="D2446" t="s">
        <v>310</v>
      </c>
      <c r="E2446" t="s">
        <v>311</v>
      </c>
      <c r="F2446" t="s">
        <v>78</v>
      </c>
      <c r="G2446" s="1" t="str">
        <f t="shared" si="228"/>
        <v>cl-cs_UtilidadPerdidaUnidadesReajustablesPasivo</v>
      </c>
      <c r="H2446" t="str">
        <f t="shared" si="231"/>
        <v>cl-cs</v>
      </c>
      <c r="I2446" t="str">
        <f t="shared" si="232"/>
        <v>UtilidadPerdidaUnidadesReajustablesPasivo</v>
      </c>
      <c r="J2446" t="str">
        <f t="shared" si="229"/>
        <v>concepto</v>
      </c>
      <c r="K2446" t="str">
        <f t="shared" si="230"/>
        <v>debit</v>
      </c>
      <c r="L2446" t="str">
        <f t="shared" si="233"/>
        <v>insert into dbax_defi_conc (pref_conc, codi_conc, tipo_conc, tipo_peri, tipo_valo, tipo_cuen) values ('cl-cs','UtilidadPerdidaUnidadesReajustablesPasivo','concepto','duration','xbrli:monetaryItemType','debit')</v>
      </c>
    </row>
    <row r="2447" spans="1:12" x14ac:dyDescent="0.25">
      <c r="A2447" t="s">
        <v>2191</v>
      </c>
      <c r="B2447" t="s">
        <v>303</v>
      </c>
      <c r="C2447" t="s">
        <v>304</v>
      </c>
      <c r="D2447" t="s">
        <v>310</v>
      </c>
      <c r="E2447" t="s">
        <v>311</v>
      </c>
      <c r="F2447" t="s">
        <v>78</v>
      </c>
      <c r="G2447" s="1" t="str">
        <f t="shared" si="228"/>
        <v>cl-cs_UtilidadPerdidaUnidadesReajustablesPasivosFinancieros</v>
      </c>
      <c r="H2447" t="str">
        <f t="shared" si="231"/>
        <v>cl-cs</v>
      </c>
      <c r="I2447" t="str">
        <f t="shared" si="232"/>
        <v>UtilidadPerdidaUnidadesReajustablesPasivosFinancieros</v>
      </c>
      <c r="J2447" t="str">
        <f t="shared" si="229"/>
        <v>concepto</v>
      </c>
      <c r="K2447" t="str">
        <f t="shared" si="230"/>
        <v>debit</v>
      </c>
      <c r="L2447" t="str">
        <f t="shared" si="233"/>
        <v>insert into dbax_defi_conc (pref_conc, codi_conc, tipo_conc, tipo_peri, tipo_valo, tipo_cuen) values ('cl-cs','UtilidadPerdidaUnidadesReajustablesPasivosFinancieros','concepto','duration','xbrli:monetaryItemType','debit')</v>
      </c>
    </row>
    <row r="2448" spans="1:12" x14ac:dyDescent="0.25">
      <c r="A2448" t="s">
        <v>2192</v>
      </c>
      <c r="B2448" t="s">
        <v>303</v>
      </c>
      <c r="C2448" t="s">
        <v>304</v>
      </c>
      <c r="D2448" t="s">
        <v>310</v>
      </c>
      <c r="E2448" t="s">
        <v>311</v>
      </c>
      <c r="F2448" t="s">
        <v>78</v>
      </c>
      <c r="G2448" s="1" t="str">
        <f t="shared" si="228"/>
        <v>cl-cs_UtilidadPerdidaUnidadesReajustablesPatrimonio</v>
      </c>
      <c r="H2448" t="str">
        <f t="shared" si="231"/>
        <v>cl-cs</v>
      </c>
      <c r="I2448" t="str">
        <f t="shared" si="232"/>
        <v>UtilidadPerdidaUnidadesReajustablesPatrimonio</v>
      </c>
      <c r="J2448" t="str">
        <f t="shared" si="229"/>
        <v>concepto</v>
      </c>
      <c r="K2448" t="str">
        <f t="shared" si="230"/>
        <v>debit</v>
      </c>
      <c r="L2448" t="str">
        <f t="shared" si="233"/>
        <v>insert into dbax_defi_conc (pref_conc, codi_conc, tipo_conc, tipo_peri, tipo_valo, tipo_cuen) values ('cl-cs','UtilidadPerdidaUnidadesReajustablesPatrimonio','concepto','duration','xbrli:monetaryItemType','debit')</v>
      </c>
    </row>
    <row r="2449" spans="1:12" x14ac:dyDescent="0.25">
      <c r="A2449" t="s">
        <v>2193</v>
      </c>
      <c r="B2449" t="s">
        <v>303</v>
      </c>
      <c r="C2449" t="s">
        <v>304</v>
      </c>
      <c r="D2449" t="s">
        <v>310</v>
      </c>
      <c r="E2449" t="s">
        <v>315</v>
      </c>
      <c r="F2449" t="s">
        <v>78</v>
      </c>
      <c r="G2449" s="1" t="str">
        <f t="shared" si="228"/>
        <v>cl-cs_UtilidadPerdidaUnidadesReajustablesPrestamos</v>
      </c>
      <c r="H2449" t="str">
        <f t="shared" si="231"/>
        <v>cl-cs</v>
      </c>
      <c r="I2449" t="str">
        <f t="shared" si="232"/>
        <v>UtilidadPerdidaUnidadesReajustablesPrestamos</v>
      </c>
      <c r="J2449" t="str">
        <f t="shared" si="229"/>
        <v>concepto</v>
      </c>
      <c r="K2449" t="str">
        <f t="shared" si="230"/>
        <v>credit</v>
      </c>
      <c r="L2449" t="str">
        <f t="shared" si="233"/>
        <v>insert into dbax_defi_conc (pref_conc, codi_conc, tipo_conc, tipo_peri, tipo_valo, tipo_cuen) values ('cl-cs','UtilidadPerdidaUnidadesReajustablesPrestamos','concepto','duration','xbrli:monetaryItemType','credit')</v>
      </c>
    </row>
    <row r="2450" spans="1:12" x14ac:dyDescent="0.25">
      <c r="A2450" t="s">
        <v>2194</v>
      </c>
      <c r="B2450" t="s">
        <v>303</v>
      </c>
      <c r="C2450" t="s">
        <v>304</v>
      </c>
      <c r="D2450" t="s">
        <v>310</v>
      </c>
      <c r="E2450" t="s">
        <v>311</v>
      </c>
      <c r="F2450" t="s">
        <v>78</v>
      </c>
      <c r="G2450" s="1" t="str">
        <f t="shared" si="228"/>
        <v>cl-cs_UtilidadPerdidaUnidadesReajustablesReservasTecnicas</v>
      </c>
      <c r="H2450" t="str">
        <f t="shared" si="231"/>
        <v>cl-cs</v>
      </c>
      <c r="I2450" t="str">
        <f t="shared" si="232"/>
        <v>UtilidadPerdidaUnidadesReajustablesReservasTecnicas</v>
      </c>
      <c r="J2450" t="str">
        <f t="shared" si="229"/>
        <v>concepto</v>
      </c>
      <c r="K2450" t="str">
        <f t="shared" si="230"/>
        <v>debit</v>
      </c>
      <c r="L2450" t="str">
        <f t="shared" si="233"/>
        <v>insert into dbax_defi_conc (pref_conc, codi_conc, tipo_conc, tipo_peri, tipo_valo, tipo_cuen) values ('cl-cs','UtilidadPerdidaUnidadesReajustablesReservasTecnicas','concepto','duration','xbrli:monetaryItemType','debit')</v>
      </c>
    </row>
    <row r="2451" spans="1:12" x14ac:dyDescent="0.25">
      <c r="A2451" t="s">
        <v>2195</v>
      </c>
      <c r="B2451" t="s">
        <v>303</v>
      </c>
      <c r="C2451" t="s">
        <v>304</v>
      </c>
      <c r="D2451" t="s">
        <v>317</v>
      </c>
      <c r="E2451" t="s">
        <v>306</v>
      </c>
      <c r="F2451" t="s">
        <v>78</v>
      </c>
      <c r="G2451" s="1" t="str">
        <f t="shared" si="228"/>
        <v>cl-cs_UtilidadPerdidaUnidadesReajustablesSinopsis</v>
      </c>
      <c r="H2451" t="str">
        <f t="shared" si="231"/>
        <v>cl-cs</v>
      </c>
      <c r="I2451" t="str">
        <f t="shared" si="232"/>
        <v>UtilidadPerdidaUnidadesReajustablesSinopsis</v>
      </c>
      <c r="J2451" t="str">
        <f t="shared" si="229"/>
        <v>concepto</v>
      </c>
      <c r="K2451" t="str">
        <f t="shared" si="230"/>
        <v>abstract</v>
      </c>
      <c r="L2451" t="str">
        <f t="shared" si="233"/>
        <v>insert into dbax_defi_conc (pref_conc, codi_conc, tipo_conc, tipo_peri, tipo_valo, tipo_cuen) values ('cl-cs','UtilidadPerdidaUnidadesReajustablesSinopsis','concepto','duration','xbrli:stringItemType','abstract')</v>
      </c>
    </row>
    <row r="2452" spans="1:12" x14ac:dyDescent="0.25">
      <c r="A2452" t="s">
        <v>2196</v>
      </c>
      <c r="B2452" t="s">
        <v>324</v>
      </c>
      <c r="C2452" t="s">
        <v>304</v>
      </c>
      <c r="D2452" t="s">
        <v>317</v>
      </c>
      <c r="E2452" t="s">
        <v>306</v>
      </c>
      <c r="F2452" t="s">
        <v>78</v>
      </c>
      <c r="G2452" s="1" t="str">
        <f t="shared" si="228"/>
        <v>cl-cs_UtilidadPerdidaUnidadesReajustablesTabla</v>
      </c>
      <c r="H2452" t="str">
        <f t="shared" si="231"/>
        <v>cl-cs</v>
      </c>
      <c r="I2452" t="str">
        <f t="shared" si="232"/>
        <v>UtilidadPerdidaUnidadesReajustablesTabla</v>
      </c>
      <c r="J2452" t="str">
        <f t="shared" si="229"/>
        <v>hipercubo</v>
      </c>
      <c r="K2452" t="str">
        <f t="shared" si="230"/>
        <v>abstract</v>
      </c>
      <c r="L2452" t="str">
        <f t="shared" si="233"/>
        <v>insert into dbax_defi_conc (pref_conc, codi_conc, tipo_conc, tipo_peri, tipo_valo, tipo_cuen) values ('cl-cs','UtilidadPerdidaUnidadesReajustablesTabla','hipercubo','duration','xbrli:stringItemType','abstract')</v>
      </c>
    </row>
    <row r="2453" spans="1:12" x14ac:dyDescent="0.25">
      <c r="A2453" t="s">
        <v>2197</v>
      </c>
      <c r="B2453" t="s">
        <v>303</v>
      </c>
      <c r="C2453" t="s">
        <v>304</v>
      </c>
      <c r="D2453" t="s">
        <v>317</v>
      </c>
      <c r="E2453" t="s">
        <v>306</v>
      </c>
      <c r="F2453" t="s">
        <v>78</v>
      </c>
      <c r="G2453" s="1" t="str">
        <f t="shared" si="228"/>
        <v>cl-cs_InformacionRevelarSobreUtilidadPerdidaOperacionesDiscontinuasSinopsis</v>
      </c>
      <c r="H2453" t="str">
        <f t="shared" si="231"/>
        <v>cl-cs</v>
      </c>
      <c r="I2453" t="str">
        <f t="shared" si="232"/>
        <v>InformacionRevelarSobreUtilidadPerdidaOperacionesDiscontinuasSinopsis</v>
      </c>
      <c r="J2453" t="str">
        <f t="shared" si="229"/>
        <v>concepto</v>
      </c>
      <c r="K2453" t="str">
        <f t="shared" si="230"/>
        <v>abstract</v>
      </c>
      <c r="L2453" t="str">
        <f t="shared" si="233"/>
        <v>insert into dbax_defi_conc (pref_conc, codi_conc, tipo_conc, tipo_peri, tipo_valo, tipo_cuen) values ('cl-cs','InformacionRevelarSobreUtilidadPerdidaOperacionesDiscontinuasSinopsis','concepto','duration','xbrli:stringItemType','abstract')</v>
      </c>
    </row>
    <row r="2454" spans="1:12" x14ac:dyDescent="0.25">
      <c r="A2454" t="s">
        <v>2198</v>
      </c>
      <c r="B2454" t="s">
        <v>303</v>
      </c>
      <c r="C2454" t="s">
        <v>304</v>
      </c>
      <c r="D2454" t="s">
        <v>317</v>
      </c>
      <c r="E2454" t="s">
        <v>349</v>
      </c>
      <c r="F2454" t="s">
        <v>78</v>
      </c>
      <c r="G2454" s="1" t="str">
        <f t="shared" si="228"/>
        <v>cl-cs_RevelarEfectosEnResultadoProvenientesOperacionesDiscontinuasDetallandoOrigen</v>
      </c>
      <c r="H2454" t="str">
        <f t="shared" si="231"/>
        <v>cl-cs</v>
      </c>
      <c r="I2454" t="str">
        <f t="shared" si="232"/>
        <v>RevelarEfectosEnResultadoProvenientesOperacionesDiscontinuasDetallandoOrigen</v>
      </c>
      <c r="J2454" t="str">
        <f t="shared" si="229"/>
        <v>concepto</v>
      </c>
      <c r="K2454" t="str">
        <f t="shared" si="230"/>
        <v/>
      </c>
      <c r="L2454" t="str">
        <f t="shared" si="233"/>
        <v>insert into dbax_defi_conc (pref_conc, codi_conc, tipo_conc, tipo_peri, tipo_valo, tipo_cuen) values ('cl-cs','RevelarEfectosEnResultadoProvenientesOperacionesDiscontinuasDetallandoOrigen','concepto','duration','xbrli:stringItemType','')</v>
      </c>
    </row>
    <row r="2455" spans="1:12" x14ac:dyDescent="0.25">
      <c r="A2455" t="s">
        <v>2199</v>
      </c>
      <c r="B2455" t="s">
        <v>303</v>
      </c>
      <c r="C2455" t="s">
        <v>304</v>
      </c>
      <c r="D2455" t="s">
        <v>317</v>
      </c>
      <c r="E2455" t="s">
        <v>349</v>
      </c>
      <c r="F2455" t="s">
        <v>78</v>
      </c>
      <c r="G2455" s="1" t="str">
        <f t="shared" si="228"/>
        <v>cl-cs_CalculoActuarialPasivos</v>
      </c>
      <c r="H2455" t="str">
        <f t="shared" si="231"/>
        <v>cl-cs</v>
      </c>
      <c r="I2455" t="str">
        <f t="shared" si="232"/>
        <v>CalculoActuarialPasivos</v>
      </c>
      <c r="J2455" t="str">
        <f t="shared" si="229"/>
        <v>concepto</v>
      </c>
      <c r="K2455" t="str">
        <f t="shared" si="230"/>
        <v/>
      </c>
      <c r="L2455" t="str">
        <f t="shared" si="233"/>
        <v>insert into dbax_defi_conc (pref_conc, codi_conc, tipo_conc, tipo_peri, tipo_valo, tipo_cuen) values ('cl-cs','CalculoActuarialPasivos','concepto','duration','xbrli:stringItemType','')</v>
      </c>
    </row>
    <row r="2456" spans="1:12" x14ac:dyDescent="0.25">
      <c r="A2456" t="s">
        <v>2200</v>
      </c>
      <c r="B2456" t="s">
        <v>303</v>
      </c>
      <c r="C2456" t="s">
        <v>304</v>
      </c>
      <c r="D2456" t="s">
        <v>317</v>
      </c>
      <c r="E2456" t="s">
        <v>349</v>
      </c>
      <c r="F2456" t="s">
        <v>78</v>
      </c>
      <c r="G2456" s="1" t="str">
        <f t="shared" si="228"/>
        <v>cl-cs_CalculoProvisionesRiesgosGastos</v>
      </c>
      <c r="H2456" t="str">
        <f t="shared" si="231"/>
        <v>cl-cs</v>
      </c>
      <c r="I2456" t="str">
        <f t="shared" si="232"/>
        <v>CalculoProvisionesRiesgosGastos</v>
      </c>
      <c r="J2456" t="str">
        <f t="shared" si="229"/>
        <v>concepto</v>
      </c>
      <c r="K2456" t="str">
        <f t="shared" si="230"/>
        <v/>
      </c>
      <c r="L2456" t="str">
        <f t="shared" si="233"/>
        <v>insert into dbax_defi_conc (pref_conc, codi_conc, tipo_conc, tipo_peri, tipo_valo, tipo_cuen) values ('cl-cs','CalculoProvisionesRiesgosGastos','concepto','duration','xbrli:stringItemType','')</v>
      </c>
    </row>
    <row r="2457" spans="1:12" x14ac:dyDescent="0.25">
      <c r="A2457" t="s">
        <v>2201</v>
      </c>
      <c r="B2457" t="s">
        <v>303</v>
      </c>
      <c r="C2457" t="s">
        <v>304</v>
      </c>
      <c r="D2457" t="s">
        <v>317</v>
      </c>
      <c r="E2457" t="s">
        <v>349</v>
      </c>
      <c r="F2457" t="s">
        <v>78</v>
      </c>
      <c r="G2457" s="1" t="str">
        <f t="shared" si="228"/>
        <v>cl-cs_CambioMaterialValorActivoPasivoAñoProximo</v>
      </c>
      <c r="H2457" t="str">
        <f t="shared" si="231"/>
        <v>cl-cs</v>
      </c>
      <c r="I2457" t="str">
        <f t="shared" si="232"/>
        <v>CambioMaterialValorActivoPasivoAñoProximo</v>
      </c>
      <c r="J2457" t="str">
        <f t="shared" si="229"/>
        <v>concepto</v>
      </c>
      <c r="K2457" t="str">
        <f t="shared" si="230"/>
        <v/>
      </c>
      <c r="L2457" t="str">
        <f t="shared" si="233"/>
        <v>insert into dbax_defi_conc (pref_conc, codi_conc, tipo_conc, tipo_peri, tipo_valo, tipo_cuen) values ('cl-cs','CambioMaterialValorActivoPasivoAñoProximo','concepto','duration','xbrli:stringItemType','')</v>
      </c>
    </row>
    <row r="2458" spans="1:12" x14ac:dyDescent="0.25">
      <c r="A2458" t="s">
        <v>2202</v>
      </c>
      <c r="B2458" t="s">
        <v>303</v>
      </c>
      <c r="C2458" t="s">
        <v>304</v>
      </c>
      <c r="D2458" t="s">
        <v>317</v>
      </c>
      <c r="E2458" t="s">
        <v>349</v>
      </c>
      <c r="F2458" t="s">
        <v>78</v>
      </c>
      <c r="G2458" s="1" t="str">
        <f t="shared" si="228"/>
        <v>cl-cs_DeterminacionValoresRazonablesActivosPasivos</v>
      </c>
      <c r="H2458" t="str">
        <f t="shared" si="231"/>
        <v>cl-cs</v>
      </c>
      <c r="I2458" t="str">
        <f t="shared" si="232"/>
        <v>DeterminacionValoresRazonablesActivosPasivos</v>
      </c>
      <c r="J2458" t="str">
        <f t="shared" si="229"/>
        <v>concepto</v>
      </c>
      <c r="K2458" t="str">
        <f t="shared" si="230"/>
        <v/>
      </c>
      <c r="L2458" t="str">
        <f t="shared" si="233"/>
        <v>insert into dbax_defi_conc (pref_conc, codi_conc, tipo_conc, tipo_peri, tipo_valo, tipo_cuen) values ('cl-cs','DeterminacionValoresRazonablesActivosPasivos','concepto','duration','xbrli:stringItemType','')</v>
      </c>
    </row>
    <row r="2459" spans="1:12" x14ac:dyDescent="0.25">
      <c r="A2459" t="s">
        <v>2203</v>
      </c>
      <c r="B2459" t="s">
        <v>303</v>
      </c>
      <c r="C2459" t="s">
        <v>304</v>
      </c>
      <c r="D2459" t="s">
        <v>317</v>
      </c>
      <c r="E2459" t="s">
        <v>306</v>
      </c>
      <c r="F2459" t="s">
        <v>78</v>
      </c>
      <c r="G2459" s="1" t="str">
        <f t="shared" si="228"/>
        <v>cl-cs_InformacionRevelarSobrePoliticasContablesSignificativasSinopsis</v>
      </c>
      <c r="H2459" t="str">
        <f t="shared" si="231"/>
        <v>cl-cs</v>
      </c>
      <c r="I2459" t="str">
        <f t="shared" si="232"/>
        <v>InformacionRevelarSobrePoliticasContablesSignificativasSinopsis</v>
      </c>
      <c r="J2459" t="str">
        <f t="shared" si="229"/>
        <v>concepto</v>
      </c>
      <c r="K2459" t="str">
        <f t="shared" si="230"/>
        <v>abstract</v>
      </c>
      <c r="L2459" t="str">
        <f t="shared" si="233"/>
        <v>insert into dbax_defi_conc (pref_conc, codi_conc, tipo_conc, tipo_peri, tipo_valo, tipo_cuen) values ('cl-cs','InformacionRevelarSobrePoliticasContablesSignificativasSinopsis','concepto','duration','xbrli:stringItemType','abstract')</v>
      </c>
    </row>
    <row r="2460" spans="1:12" x14ac:dyDescent="0.25">
      <c r="A2460" t="s">
        <v>2204</v>
      </c>
      <c r="B2460" t="s">
        <v>303</v>
      </c>
      <c r="C2460" t="s">
        <v>304</v>
      </c>
      <c r="D2460" t="s">
        <v>317</v>
      </c>
      <c r="E2460" t="s">
        <v>349</v>
      </c>
      <c r="F2460" t="s">
        <v>78</v>
      </c>
      <c r="G2460" s="1" t="str">
        <f t="shared" si="228"/>
        <v>cl-cs_PerdidasDeterioroDeterminadosActivos</v>
      </c>
      <c r="H2460" t="str">
        <f t="shared" si="231"/>
        <v>cl-cs</v>
      </c>
      <c r="I2460" t="str">
        <f t="shared" si="232"/>
        <v>PerdidasDeterioroDeterminadosActivos</v>
      </c>
      <c r="J2460" t="str">
        <f t="shared" si="229"/>
        <v>concepto</v>
      </c>
      <c r="K2460" t="str">
        <f t="shared" si="230"/>
        <v/>
      </c>
      <c r="L2460" t="str">
        <f t="shared" si="233"/>
        <v>insert into dbax_defi_conc (pref_conc, codi_conc, tipo_conc, tipo_peri, tipo_valo, tipo_cuen) values ('cl-cs','PerdidasDeterioroDeterminadosActivos','concepto','duration','xbrli:stringItemType','')</v>
      </c>
    </row>
    <row r="2461" spans="1:12" x14ac:dyDescent="0.25">
      <c r="A2461" t="s">
        <v>2205</v>
      </c>
      <c r="B2461" t="s">
        <v>303</v>
      </c>
      <c r="C2461" t="s">
        <v>304</v>
      </c>
      <c r="D2461" t="s">
        <v>317</v>
      </c>
      <c r="E2461" t="s">
        <v>349</v>
      </c>
      <c r="F2461" t="s">
        <v>78</v>
      </c>
      <c r="G2461" s="1" t="str">
        <f t="shared" si="228"/>
        <v>cl-cs_VidaUtilActivosIntangiblesPropiedadesMueblesYEquiposDeUsoPropio</v>
      </c>
      <c r="H2461" t="str">
        <f t="shared" si="231"/>
        <v>cl-cs</v>
      </c>
      <c r="I2461" t="str">
        <f t="shared" si="232"/>
        <v>VidaUtilActivosIntangiblesPropiedadesMueblesYEquiposDeUsoPropio</v>
      </c>
      <c r="J2461" t="str">
        <f t="shared" si="229"/>
        <v>concepto</v>
      </c>
      <c r="K2461" t="str">
        <f t="shared" si="230"/>
        <v/>
      </c>
      <c r="L2461" t="str">
        <f t="shared" si="233"/>
        <v>insert into dbax_defi_conc (pref_conc, codi_conc, tipo_conc, tipo_peri, tipo_valo, tipo_cuen) values ('cl-cs','VidaUtilActivosIntangiblesPropiedadesMueblesYEquiposDeUsoPropio','concepto','duration','xbrli:stringItemType','')</v>
      </c>
    </row>
    <row r="2462" spans="1:12" x14ac:dyDescent="0.25">
      <c r="A2462" t="s">
        <v>2206</v>
      </c>
      <c r="B2462" t="s">
        <v>303</v>
      </c>
      <c r="C2462" t="s">
        <v>304</v>
      </c>
      <c r="D2462" t="s">
        <v>310</v>
      </c>
      <c r="E2462" t="s">
        <v>349</v>
      </c>
      <c r="F2462" t="s">
        <v>78</v>
      </c>
      <c r="G2462" s="1" t="str">
        <f t="shared" si="228"/>
        <v>cl-cs_AbonoCargoImpuestosDiferidos</v>
      </c>
      <c r="H2462" t="str">
        <f t="shared" si="231"/>
        <v>cl-cs</v>
      </c>
      <c r="I2462" t="str">
        <f t="shared" si="232"/>
        <v>AbonoCargoImpuestosDiferidos</v>
      </c>
      <c r="J2462" t="str">
        <f t="shared" si="229"/>
        <v>concepto</v>
      </c>
      <c r="K2462" t="str">
        <f t="shared" si="230"/>
        <v/>
      </c>
      <c r="L2462" t="str">
        <f t="shared" si="233"/>
        <v>insert into dbax_defi_conc (pref_conc, codi_conc, tipo_conc, tipo_peri, tipo_valo, tipo_cuen) values ('cl-cs','AbonoCargoImpuestosDiferidos','concepto','duration','xbrli:monetaryItemType','')</v>
      </c>
    </row>
    <row r="2463" spans="1:12" x14ac:dyDescent="0.25">
      <c r="A2463" t="s">
        <v>2207</v>
      </c>
      <c r="B2463" t="s">
        <v>303</v>
      </c>
      <c r="C2463" t="s">
        <v>304</v>
      </c>
      <c r="D2463" t="s">
        <v>305</v>
      </c>
      <c r="E2463" t="s">
        <v>306</v>
      </c>
      <c r="F2463" t="s">
        <v>78</v>
      </c>
      <c r="G2463" s="1" t="str">
        <f t="shared" si="228"/>
        <v>cl-cs_AgregadosODeduccionesMiembro</v>
      </c>
      <c r="H2463" t="str">
        <f t="shared" si="231"/>
        <v>cl-cs</v>
      </c>
      <c r="I2463" t="str">
        <f t="shared" si="232"/>
        <v>AgregadosODeduccionesMiembro</v>
      </c>
      <c r="J2463" t="str">
        <f t="shared" si="229"/>
        <v>concepto</v>
      </c>
      <c r="K2463" t="str">
        <f t="shared" si="230"/>
        <v>abstract</v>
      </c>
      <c r="L2463" t="str">
        <f t="shared" si="233"/>
        <v>insert into dbax_defi_conc (pref_conc, codi_conc, tipo_conc, tipo_peri, tipo_valo, tipo_cuen) values ('cl-cs','AgregadosODeduccionesMiembro','concepto','duration','nonnum:domainItemType','abstract')</v>
      </c>
    </row>
    <row r="2464" spans="1:12" x14ac:dyDescent="0.25">
      <c r="A2464" t="s">
        <v>2208</v>
      </c>
      <c r="B2464" t="s">
        <v>303</v>
      </c>
      <c r="C2464" t="s">
        <v>304</v>
      </c>
      <c r="D2464" t="s">
        <v>310</v>
      </c>
      <c r="E2464" t="s">
        <v>349</v>
      </c>
      <c r="F2464" t="s">
        <v>78</v>
      </c>
      <c r="G2464" s="1" t="str">
        <f t="shared" si="228"/>
        <v>cl-cs_BeneficioYObligacionFiscalEjerciciosAnteriores</v>
      </c>
      <c r="H2464" t="str">
        <f t="shared" si="231"/>
        <v>cl-cs</v>
      </c>
      <c r="I2464" t="str">
        <f t="shared" si="232"/>
        <v>BeneficioYObligacionFiscalEjerciciosAnteriores</v>
      </c>
      <c r="J2464" t="str">
        <f t="shared" si="229"/>
        <v>concepto</v>
      </c>
      <c r="K2464" t="str">
        <f t="shared" si="230"/>
        <v/>
      </c>
      <c r="L2464" t="str">
        <f t="shared" si="233"/>
        <v>insert into dbax_defi_conc (pref_conc, codi_conc, tipo_conc, tipo_peri, tipo_valo, tipo_cuen) values ('cl-cs','BeneficioYObligacionFiscalEjerciciosAnteriores','concepto','duration','xbrli:monetaryItemType','')</v>
      </c>
    </row>
    <row r="2465" spans="1:12" x14ac:dyDescent="0.25">
      <c r="A2465" t="s">
        <v>2209</v>
      </c>
      <c r="B2465" t="s">
        <v>303</v>
      </c>
      <c r="C2465" t="s">
        <v>304</v>
      </c>
      <c r="D2465" t="s">
        <v>310</v>
      </c>
      <c r="E2465" t="s">
        <v>349</v>
      </c>
      <c r="F2465" t="s">
        <v>78</v>
      </c>
      <c r="G2465" s="1" t="str">
        <f t="shared" si="228"/>
        <v>cl-cs_CambioEnDiferenciasTemporalesNoReconocidas</v>
      </c>
      <c r="H2465" t="str">
        <f t="shared" si="231"/>
        <v>cl-cs</v>
      </c>
      <c r="I2465" t="str">
        <f t="shared" si="232"/>
        <v>CambioEnDiferenciasTemporalesNoReconocidas</v>
      </c>
      <c r="J2465" t="str">
        <f t="shared" si="229"/>
        <v>concepto</v>
      </c>
      <c r="K2465" t="str">
        <f t="shared" si="230"/>
        <v/>
      </c>
      <c r="L2465" t="str">
        <f t="shared" si="233"/>
        <v>insert into dbax_defi_conc (pref_conc, codi_conc, tipo_conc, tipo_peri, tipo_valo, tipo_cuen) values ('cl-cs','CambioEnDiferenciasTemporalesNoReconocidas','concepto','duration','xbrli:monetaryItemType','')</v>
      </c>
    </row>
    <row r="2466" spans="1:12" x14ac:dyDescent="0.25">
      <c r="A2466" t="s">
        <v>2210</v>
      </c>
      <c r="B2466" t="s">
        <v>330</v>
      </c>
      <c r="C2466" t="s">
        <v>304</v>
      </c>
      <c r="D2466" t="s">
        <v>317</v>
      </c>
      <c r="E2466" t="s">
        <v>306</v>
      </c>
      <c r="F2466" t="s">
        <v>78</v>
      </c>
      <c r="G2466" s="1" t="str">
        <f t="shared" si="228"/>
        <v>cl-cs_ConceptoImpuestoEje</v>
      </c>
      <c r="H2466" t="str">
        <f t="shared" si="231"/>
        <v>cl-cs</v>
      </c>
      <c r="I2466" t="str">
        <f t="shared" si="232"/>
        <v>ConceptoImpuestoEje</v>
      </c>
      <c r="J2466" t="str">
        <f t="shared" si="229"/>
        <v>dimension</v>
      </c>
      <c r="K2466" t="str">
        <f t="shared" si="230"/>
        <v>abstract</v>
      </c>
      <c r="L2466" t="str">
        <f t="shared" si="233"/>
        <v>insert into dbax_defi_conc (pref_conc, codi_conc, tipo_conc, tipo_peri, tipo_valo, tipo_cuen) values ('cl-cs','ConceptoImpuestoEje','dimension','duration','xbrli:stringItemType','abstract')</v>
      </c>
    </row>
    <row r="2467" spans="1:12" x14ac:dyDescent="0.25">
      <c r="A2467" t="s">
        <v>2211</v>
      </c>
      <c r="B2467" t="s">
        <v>303</v>
      </c>
      <c r="C2467" t="s">
        <v>304</v>
      </c>
      <c r="D2467" t="s">
        <v>305</v>
      </c>
      <c r="E2467" t="s">
        <v>306</v>
      </c>
      <c r="F2467" t="s">
        <v>78</v>
      </c>
      <c r="G2467" s="1" t="str">
        <f t="shared" si="228"/>
        <v>cl-cs_DiferenciasPermanentesMiembro</v>
      </c>
      <c r="H2467" t="str">
        <f t="shared" si="231"/>
        <v>cl-cs</v>
      </c>
      <c r="I2467" t="str">
        <f t="shared" si="232"/>
        <v>DiferenciasPermanentesMiembro</v>
      </c>
      <c r="J2467" t="str">
        <f t="shared" si="229"/>
        <v>concepto</v>
      </c>
      <c r="K2467" t="str">
        <f t="shared" si="230"/>
        <v>abstract</v>
      </c>
      <c r="L2467" t="str">
        <f t="shared" si="233"/>
        <v>insert into dbax_defi_conc (pref_conc, codi_conc, tipo_conc, tipo_peri, tipo_valo, tipo_cuen) values ('cl-cs','DiferenciasPermanentesMiembro','concepto','duration','nonnum:domainItemType','abstract')</v>
      </c>
    </row>
    <row r="2468" spans="1:12" x14ac:dyDescent="0.25">
      <c r="A2468" t="s">
        <v>2212</v>
      </c>
      <c r="B2468" t="s">
        <v>303</v>
      </c>
      <c r="C2468" t="s">
        <v>304</v>
      </c>
      <c r="D2468" t="s">
        <v>310</v>
      </c>
      <c r="E2468" t="s">
        <v>311</v>
      </c>
      <c r="F2468" t="s">
        <v>78</v>
      </c>
      <c r="G2468" s="1" t="str">
        <f t="shared" si="228"/>
        <v>cl-cs_GastoImpuestoRentaImpuestoAñoCorriente</v>
      </c>
      <c r="H2468" t="str">
        <f t="shared" si="231"/>
        <v>cl-cs</v>
      </c>
      <c r="I2468" t="str">
        <f t="shared" si="232"/>
        <v>GastoImpuestoRentaImpuestoAñoCorriente</v>
      </c>
      <c r="J2468" t="str">
        <f t="shared" si="229"/>
        <v>concepto</v>
      </c>
      <c r="K2468" t="str">
        <f t="shared" si="230"/>
        <v>debit</v>
      </c>
      <c r="L2468" t="str">
        <f t="shared" si="233"/>
        <v>insert into dbax_defi_conc (pref_conc, codi_conc, tipo_conc, tipo_peri, tipo_valo, tipo_cuen) values ('cl-cs','GastoImpuestoRentaImpuestoAñoCorriente','concepto','duration','xbrli:monetaryItemType','debit')</v>
      </c>
    </row>
    <row r="2469" spans="1:12" x14ac:dyDescent="0.25">
      <c r="A2469" t="s">
        <v>2213</v>
      </c>
      <c r="B2469" t="s">
        <v>303</v>
      </c>
      <c r="C2469" t="s">
        <v>304</v>
      </c>
      <c r="D2469" t="s">
        <v>317</v>
      </c>
      <c r="E2469" t="s">
        <v>306</v>
      </c>
      <c r="F2469" t="s">
        <v>78</v>
      </c>
      <c r="G2469" s="1" t="str">
        <f t="shared" si="228"/>
        <v>cl-cs_GastosImpuestoRentaSinopsis</v>
      </c>
      <c r="H2469" t="str">
        <f t="shared" si="231"/>
        <v>cl-cs</v>
      </c>
      <c r="I2469" t="str">
        <f t="shared" si="232"/>
        <v>GastosImpuestoRentaSinopsis</v>
      </c>
      <c r="J2469" t="str">
        <f t="shared" si="229"/>
        <v>concepto</v>
      </c>
      <c r="K2469" t="str">
        <f t="shared" si="230"/>
        <v>abstract</v>
      </c>
      <c r="L2469" t="str">
        <f t="shared" si="233"/>
        <v>insert into dbax_defi_conc (pref_conc, codi_conc, tipo_conc, tipo_peri, tipo_valo, tipo_cuen) values ('cl-cs','GastosImpuestoRentaSinopsis','concepto','duration','xbrli:stringItemType','abstract')</v>
      </c>
    </row>
    <row r="2470" spans="1:12" x14ac:dyDescent="0.25">
      <c r="A2470" t="s">
        <v>2214</v>
      </c>
      <c r="B2470" t="s">
        <v>303</v>
      </c>
      <c r="C2470" t="s">
        <v>304</v>
      </c>
      <c r="D2470" t="s">
        <v>305</v>
      </c>
      <c r="E2470" t="s">
        <v>306</v>
      </c>
      <c r="F2470" t="s">
        <v>78</v>
      </c>
      <c r="G2470" s="1" t="str">
        <f t="shared" si="228"/>
        <v>cl-cs_GastosNoDeduciblesPorGastosFinancierosYNoTributariosMiembro</v>
      </c>
      <c r="H2470" t="str">
        <f t="shared" si="231"/>
        <v>cl-cs</v>
      </c>
      <c r="I2470" t="str">
        <f t="shared" si="232"/>
        <v>GastosNoDeduciblesPorGastosFinancierosYNoTributariosMiembro</v>
      </c>
      <c r="J2470" t="str">
        <f t="shared" si="229"/>
        <v>concepto</v>
      </c>
      <c r="K2470" t="str">
        <f t="shared" si="230"/>
        <v>abstract</v>
      </c>
      <c r="L2470" t="str">
        <f t="shared" si="233"/>
        <v>insert into dbax_defi_conc (pref_conc, codi_conc, tipo_conc, tipo_peri, tipo_valo, tipo_cuen) values ('cl-cs','GastosNoDeduciblesPorGastosFinancierosYNoTributariosMiembro','concepto','duration','nonnum:domainItemType','abstract')</v>
      </c>
    </row>
    <row r="2471" spans="1:12" x14ac:dyDescent="0.25">
      <c r="A2471" t="s">
        <v>2215</v>
      </c>
      <c r="B2471" t="s">
        <v>303</v>
      </c>
      <c r="C2471" t="s">
        <v>304</v>
      </c>
      <c r="D2471" t="s">
        <v>310</v>
      </c>
      <c r="E2471" t="s">
        <v>311</v>
      </c>
      <c r="F2471" t="s">
        <v>78</v>
      </c>
      <c r="G2471" s="1" t="str">
        <f t="shared" si="228"/>
        <v>cl-cs_ImpuestoPorGastosRechazadosArticulo21</v>
      </c>
      <c r="H2471" t="str">
        <f t="shared" si="231"/>
        <v>cl-cs</v>
      </c>
      <c r="I2471" t="str">
        <f t="shared" si="232"/>
        <v>ImpuestoPorGastosRechazadosArticulo21</v>
      </c>
      <c r="J2471" t="str">
        <f t="shared" si="229"/>
        <v>concepto</v>
      </c>
      <c r="K2471" t="str">
        <f t="shared" si="230"/>
        <v>debit</v>
      </c>
      <c r="L2471" t="str">
        <f t="shared" si="233"/>
        <v>insert into dbax_defi_conc (pref_conc, codi_conc, tipo_conc, tipo_peri, tipo_valo, tipo_cuen) values ('cl-cs','ImpuestoPorGastosRechazadosArticulo21','concepto','duration','xbrli:monetaryItemType','debit')</v>
      </c>
    </row>
    <row r="2472" spans="1:12" x14ac:dyDescent="0.25">
      <c r="A2472" t="s">
        <v>689</v>
      </c>
      <c r="B2472" t="s">
        <v>303</v>
      </c>
      <c r="C2472" t="s">
        <v>304</v>
      </c>
      <c r="D2472" t="s">
        <v>310</v>
      </c>
      <c r="E2472" t="s">
        <v>311</v>
      </c>
      <c r="F2472" t="s">
        <v>78</v>
      </c>
      <c r="G2472" s="1" t="str">
        <f t="shared" si="228"/>
        <v>cl-cs_ImpuestoRenta</v>
      </c>
      <c r="H2472" t="str">
        <f t="shared" si="231"/>
        <v>cl-cs</v>
      </c>
      <c r="I2472" t="str">
        <f t="shared" si="232"/>
        <v>ImpuestoRenta</v>
      </c>
      <c r="J2472" t="str">
        <f t="shared" si="229"/>
        <v>concepto</v>
      </c>
      <c r="K2472" t="str">
        <f t="shared" si="230"/>
        <v>debit</v>
      </c>
      <c r="L2472" t="str">
        <f t="shared" si="233"/>
        <v>insert into dbax_defi_conc (pref_conc, codi_conc, tipo_conc, tipo_peri, tipo_valo, tipo_cuen) values ('cl-cs','ImpuestoRenta','concepto','duration','xbrli:monetaryItemType','debit')</v>
      </c>
    </row>
    <row r="2473" spans="1:12" x14ac:dyDescent="0.25">
      <c r="A2473" t="s">
        <v>2216</v>
      </c>
      <c r="B2473" t="s">
        <v>303</v>
      </c>
      <c r="C2473" t="s">
        <v>304</v>
      </c>
      <c r="D2473" t="s">
        <v>310</v>
      </c>
      <c r="E2473" t="s">
        <v>311</v>
      </c>
      <c r="F2473" t="s">
        <v>78</v>
      </c>
      <c r="G2473" s="1" t="str">
        <f t="shared" si="228"/>
        <v>cl-cs_ImpuestosRentaYDiferido</v>
      </c>
      <c r="H2473" t="str">
        <f t="shared" si="231"/>
        <v>cl-cs</v>
      </c>
      <c r="I2473" t="str">
        <f t="shared" si="232"/>
        <v>ImpuestosRentaYDiferido</v>
      </c>
      <c r="J2473" t="str">
        <f t="shared" si="229"/>
        <v>concepto</v>
      </c>
      <c r="K2473" t="str">
        <f t="shared" si="230"/>
        <v>debit</v>
      </c>
      <c r="L2473" t="str">
        <f t="shared" si="233"/>
        <v>insert into dbax_defi_conc (pref_conc, codi_conc, tipo_conc, tipo_peri, tipo_valo, tipo_cuen) values ('cl-cs','ImpuestosRentaYDiferido','concepto','duration','xbrli:monetaryItemType','debit')</v>
      </c>
    </row>
    <row r="2474" spans="1:12" x14ac:dyDescent="0.25">
      <c r="A2474" t="s">
        <v>2217</v>
      </c>
      <c r="B2474" t="s">
        <v>303</v>
      </c>
      <c r="C2474" t="s">
        <v>304</v>
      </c>
      <c r="D2474" t="s">
        <v>305</v>
      </c>
      <c r="E2474" t="s">
        <v>306</v>
      </c>
      <c r="F2474" t="s">
        <v>78</v>
      </c>
      <c r="G2474" s="1" t="str">
        <f t="shared" si="228"/>
        <v>cl-cs_ImpuestoUnicoPorGastosRechazadosMiembro</v>
      </c>
      <c r="H2474" t="str">
        <f t="shared" si="231"/>
        <v>cl-cs</v>
      </c>
      <c r="I2474" t="str">
        <f t="shared" si="232"/>
        <v>ImpuestoUnicoPorGastosRechazadosMiembro</v>
      </c>
      <c r="J2474" t="str">
        <f t="shared" si="229"/>
        <v>concepto</v>
      </c>
      <c r="K2474" t="str">
        <f t="shared" si="230"/>
        <v>abstract</v>
      </c>
      <c r="L2474" t="str">
        <f t="shared" si="233"/>
        <v>insert into dbax_defi_conc (pref_conc, codi_conc, tipo_conc, tipo_peri, tipo_valo, tipo_cuen) values ('cl-cs','ImpuestoUnicoPorGastosRechazadosMiembro','concepto','duration','nonnum:domainItemType','abstract')</v>
      </c>
    </row>
    <row r="2475" spans="1:12" x14ac:dyDescent="0.25">
      <c r="A2475" t="s">
        <v>2218</v>
      </c>
      <c r="B2475" t="s">
        <v>303</v>
      </c>
      <c r="C2475" t="s">
        <v>304</v>
      </c>
      <c r="D2475" t="s">
        <v>305</v>
      </c>
      <c r="E2475" t="s">
        <v>306</v>
      </c>
      <c r="F2475" t="s">
        <v>78</v>
      </c>
      <c r="G2475" s="1" t="str">
        <f t="shared" si="228"/>
        <v>cl-cs_IncentivosImpuestosNoReconocidosEnEstadoResultadosMiembro</v>
      </c>
      <c r="H2475" t="str">
        <f t="shared" si="231"/>
        <v>cl-cs</v>
      </c>
      <c r="I2475" t="str">
        <f t="shared" si="232"/>
        <v>IncentivosImpuestosNoReconocidosEnEstadoResultadosMiembro</v>
      </c>
      <c r="J2475" t="str">
        <f t="shared" si="229"/>
        <v>concepto</v>
      </c>
      <c r="K2475" t="str">
        <f t="shared" si="230"/>
        <v>abstract</v>
      </c>
      <c r="L2475" t="str">
        <f t="shared" si="233"/>
        <v>insert into dbax_defi_conc (pref_conc, codi_conc, tipo_conc, tipo_peri, tipo_valo, tipo_cuen) values ('cl-cs','IncentivosImpuestosNoReconocidosEnEstadoResultadosMiembro','concepto','duration','nonnum:domainItemType','abstract')</v>
      </c>
    </row>
    <row r="2476" spans="1:12" x14ac:dyDescent="0.25">
      <c r="A2476" t="s">
        <v>2219</v>
      </c>
      <c r="B2476" t="s">
        <v>303</v>
      </c>
      <c r="C2476" t="s">
        <v>304</v>
      </c>
      <c r="D2476" t="s">
        <v>580</v>
      </c>
      <c r="E2476" t="s">
        <v>349</v>
      </c>
      <c r="F2476" t="s">
        <v>78</v>
      </c>
      <c r="G2476" s="1" t="str">
        <f t="shared" si="228"/>
        <v>cl-cs_InformacionRevelarSobreImpuestoRentaBoqueDeTexto</v>
      </c>
      <c r="H2476" t="str">
        <f t="shared" si="231"/>
        <v>cl-cs</v>
      </c>
      <c r="I2476" t="str">
        <f t="shared" si="232"/>
        <v>InformacionRevelarSobreImpuestoRentaBoqueDeTexto</v>
      </c>
      <c r="J2476" t="str">
        <f t="shared" si="229"/>
        <v>concepto</v>
      </c>
      <c r="K2476" t="str">
        <f t="shared" si="230"/>
        <v/>
      </c>
      <c r="L2476" t="str">
        <f t="shared" si="233"/>
        <v>insert into dbax_defi_conc (pref_conc, codi_conc, tipo_conc, tipo_peri, tipo_valo, tipo_cuen) values ('cl-cs','InformacionRevelarSobreImpuestoRentaBoqueDeTexto','concepto','duration','nonnum:escapedItemType','')</v>
      </c>
    </row>
    <row r="2477" spans="1:12" x14ac:dyDescent="0.25">
      <c r="A2477" t="s">
        <v>2220</v>
      </c>
      <c r="B2477" t="s">
        <v>303</v>
      </c>
      <c r="C2477" t="s">
        <v>304</v>
      </c>
      <c r="D2477" t="s">
        <v>310</v>
      </c>
      <c r="E2477" t="s">
        <v>349</v>
      </c>
      <c r="F2477" t="s">
        <v>78</v>
      </c>
      <c r="G2477" s="1" t="str">
        <f t="shared" si="228"/>
        <v>cl-cs_Monto</v>
      </c>
      <c r="H2477" t="str">
        <f t="shared" si="231"/>
        <v>cl-cs</v>
      </c>
      <c r="I2477" t="str">
        <f t="shared" si="232"/>
        <v>Monto</v>
      </c>
      <c r="J2477" t="str">
        <f t="shared" si="229"/>
        <v>concepto</v>
      </c>
      <c r="K2477" t="str">
        <f t="shared" si="230"/>
        <v/>
      </c>
      <c r="L2477" t="str">
        <f t="shared" si="233"/>
        <v>insert into dbax_defi_conc (pref_conc, codi_conc, tipo_conc, tipo_peri, tipo_valo, tipo_cuen) values ('cl-cs','Monto','concepto','duration','xbrli:monetaryItemType','')</v>
      </c>
    </row>
    <row r="2478" spans="1:12" x14ac:dyDescent="0.25">
      <c r="A2478" t="s">
        <v>2221</v>
      </c>
      <c r="B2478" t="s">
        <v>303</v>
      </c>
      <c r="C2478" t="s">
        <v>304</v>
      </c>
      <c r="D2478" t="s">
        <v>310</v>
      </c>
      <c r="E2478" t="s">
        <v>349</v>
      </c>
      <c r="F2478" t="s">
        <v>78</v>
      </c>
      <c r="G2478" s="1" t="str">
        <f t="shared" si="228"/>
        <v>cl-cs_OriginacionYReversoDiferenciasTemporarias</v>
      </c>
      <c r="H2478" t="str">
        <f t="shared" si="231"/>
        <v>cl-cs</v>
      </c>
      <c r="I2478" t="str">
        <f t="shared" si="232"/>
        <v>OriginacionYReversoDiferenciasTemporarias</v>
      </c>
      <c r="J2478" t="str">
        <f t="shared" si="229"/>
        <v>concepto</v>
      </c>
      <c r="K2478" t="str">
        <f t="shared" si="230"/>
        <v/>
      </c>
      <c r="L2478" t="str">
        <f t="shared" si="233"/>
        <v>insert into dbax_defi_conc (pref_conc, codi_conc, tipo_conc, tipo_peri, tipo_valo, tipo_cuen) values ('cl-cs','OriginacionYReversoDiferenciasTemporarias','concepto','duration','xbrli:monetaryItemType','')</v>
      </c>
    </row>
    <row r="2479" spans="1:12" x14ac:dyDescent="0.25">
      <c r="A2479" t="s">
        <v>2222</v>
      </c>
      <c r="B2479" t="s">
        <v>303</v>
      </c>
      <c r="C2479" t="s">
        <v>304</v>
      </c>
      <c r="D2479" t="s">
        <v>305</v>
      </c>
      <c r="E2479" t="s">
        <v>306</v>
      </c>
      <c r="F2479" t="s">
        <v>78</v>
      </c>
      <c r="G2479" s="1" t="str">
        <f t="shared" si="228"/>
        <v>cl-cs_OtrosConceptosMiembro</v>
      </c>
      <c r="H2479" t="str">
        <f t="shared" si="231"/>
        <v>cl-cs</v>
      </c>
      <c r="I2479" t="str">
        <f t="shared" si="232"/>
        <v>OtrosConceptosMiembro</v>
      </c>
      <c r="J2479" t="str">
        <f t="shared" si="229"/>
        <v>concepto</v>
      </c>
      <c r="K2479" t="str">
        <f t="shared" si="230"/>
        <v>abstract</v>
      </c>
      <c r="L2479" t="str">
        <f t="shared" si="233"/>
        <v>insert into dbax_defi_conc (pref_conc, codi_conc, tipo_conc, tipo_peri, tipo_valo, tipo_cuen) values ('cl-cs','OtrosConceptosMiembro','concepto','duration','nonnum:domainItemType','abstract')</v>
      </c>
    </row>
    <row r="2480" spans="1:12" x14ac:dyDescent="0.25">
      <c r="A2480" t="s">
        <v>2223</v>
      </c>
      <c r="B2480" t="s">
        <v>303</v>
      </c>
      <c r="C2480" t="s">
        <v>304</v>
      </c>
      <c r="D2480" t="s">
        <v>310</v>
      </c>
      <c r="E2480" t="s">
        <v>311</v>
      </c>
      <c r="F2480" t="s">
        <v>78</v>
      </c>
      <c r="G2480" s="1" t="str">
        <f t="shared" si="228"/>
        <v>cl-cs_OtrosConceptosPorImpuestos</v>
      </c>
      <c r="H2480" t="str">
        <f t="shared" si="231"/>
        <v>cl-cs</v>
      </c>
      <c r="I2480" t="str">
        <f t="shared" si="232"/>
        <v>OtrosConceptosPorImpuestos</v>
      </c>
      <c r="J2480" t="str">
        <f t="shared" si="229"/>
        <v>concepto</v>
      </c>
      <c r="K2480" t="str">
        <f t="shared" si="230"/>
        <v>debit</v>
      </c>
      <c r="L2480" t="str">
        <f t="shared" si="233"/>
        <v>insert into dbax_defi_conc (pref_conc, codi_conc, tipo_conc, tipo_peri, tipo_valo, tipo_cuen) values ('cl-cs','OtrosConceptosPorImpuestos','concepto','duration','xbrli:monetaryItemType','debit')</v>
      </c>
    </row>
    <row r="2481" spans="1:12" x14ac:dyDescent="0.25">
      <c r="A2481" t="s">
        <v>2224</v>
      </c>
      <c r="B2481" t="s">
        <v>303</v>
      </c>
      <c r="C2481" t="s">
        <v>304</v>
      </c>
      <c r="D2481" t="s">
        <v>310</v>
      </c>
      <c r="E2481" t="s">
        <v>311</v>
      </c>
      <c r="F2481" t="s">
        <v>78</v>
      </c>
      <c r="G2481" s="1" t="str">
        <f t="shared" si="228"/>
        <v>cl-cs_PPMPerdidasAcumuladasArticulo31Inciso3</v>
      </c>
      <c r="H2481" t="str">
        <f t="shared" si="231"/>
        <v>cl-cs</v>
      </c>
      <c r="I2481" t="str">
        <f t="shared" si="232"/>
        <v>PPMPerdidasAcumuladasArticulo31Inciso3</v>
      </c>
      <c r="J2481" t="str">
        <f t="shared" si="229"/>
        <v>concepto</v>
      </c>
      <c r="K2481" t="str">
        <f t="shared" si="230"/>
        <v>debit</v>
      </c>
      <c r="L2481" t="str">
        <f t="shared" si="233"/>
        <v>insert into dbax_defi_conc (pref_conc, codi_conc, tipo_conc, tipo_peri, tipo_valo, tipo_cuen) values ('cl-cs','PPMPerdidasAcumuladasArticulo31Inciso3','concepto','duration','xbrli:monetaryItemType','debit')</v>
      </c>
    </row>
    <row r="2482" spans="1:12" x14ac:dyDescent="0.25">
      <c r="A2482" t="s">
        <v>2225</v>
      </c>
      <c r="B2482" t="s">
        <v>303</v>
      </c>
      <c r="C2482" t="s">
        <v>304</v>
      </c>
      <c r="D2482" t="s">
        <v>317</v>
      </c>
      <c r="E2482" t="s">
        <v>306</v>
      </c>
      <c r="F2482" t="s">
        <v>78</v>
      </c>
      <c r="G2482" s="1" t="str">
        <f t="shared" si="228"/>
        <v>cl-cs_ReconciliacionTasaImpuestoEfectivaSinopsis</v>
      </c>
      <c r="H2482" t="str">
        <f t="shared" si="231"/>
        <v>cl-cs</v>
      </c>
      <c r="I2482" t="str">
        <f t="shared" si="232"/>
        <v>ReconciliacionTasaImpuestoEfectivaSinopsis</v>
      </c>
      <c r="J2482" t="str">
        <f t="shared" si="229"/>
        <v>concepto</v>
      </c>
      <c r="K2482" t="str">
        <f t="shared" si="230"/>
        <v>abstract</v>
      </c>
      <c r="L2482" t="str">
        <f t="shared" si="233"/>
        <v>insert into dbax_defi_conc (pref_conc, codi_conc, tipo_conc, tipo_peri, tipo_valo, tipo_cuen) values ('cl-cs','ReconciliacionTasaImpuestoEfectivaSinopsis','concepto','duration','xbrli:stringItemType','abstract')</v>
      </c>
    </row>
    <row r="2483" spans="1:12" x14ac:dyDescent="0.25">
      <c r="A2483" t="s">
        <v>2226</v>
      </c>
      <c r="B2483" t="s">
        <v>324</v>
      </c>
      <c r="C2483" t="s">
        <v>304</v>
      </c>
      <c r="D2483" t="s">
        <v>317</v>
      </c>
      <c r="E2483" t="s">
        <v>306</v>
      </c>
      <c r="F2483" t="s">
        <v>78</v>
      </c>
      <c r="G2483" s="1" t="str">
        <f t="shared" si="228"/>
        <v>cl-cs_ReconciliacionTasaImpuestoEfectivaTabla</v>
      </c>
      <c r="H2483" t="str">
        <f t="shared" si="231"/>
        <v>cl-cs</v>
      </c>
      <c r="I2483" t="str">
        <f t="shared" si="232"/>
        <v>ReconciliacionTasaImpuestoEfectivaTabla</v>
      </c>
      <c r="J2483" t="str">
        <f t="shared" si="229"/>
        <v>hipercubo</v>
      </c>
      <c r="K2483" t="str">
        <f t="shared" si="230"/>
        <v>abstract</v>
      </c>
      <c r="L2483" t="str">
        <f t="shared" si="233"/>
        <v>insert into dbax_defi_conc (pref_conc, codi_conc, tipo_conc, tipo_peri, tipo_valo, tipo_cuen) values ('cl-cs','ReconciliacionTasaImpuestoEfectivaTabla','hipercubo','duration','xbrli:stringItemType','abstract')</v>
      </c>
    </row>
    <row r="2484" spans="1:12" x14ac:dyDescent="0.25">
      <c r="A2484" t="s">
        <v>2227</v>
      </c>
      <c r="B2484" t="s">
        <v>303</v>
      </c>
      <c r="C2484" t="s">
        <v>304</v>
      </c>
      <c r="D2484" t="s">
        <v>310</v>
      </c>
      <c r="E2484" t="s">
        <v>349</v>
      </c>
      <c r="F2484" t="s">
        <v>78</v>
      </c>
      <c r="G2484" s="1" t="str">
        <f t="shared" si="228"/>
        <v>cl-cs_ReconocimientosPerdidasTributariasNoReconocidasPreviamente</v>
      </c>
      <c r="H2484" t="str">
        <f t="shared" si="231"/>
        <v>cl-cs</v>
      </c>
      <c r="I2484" t="str">
        <f t="shared" si="232"/>
        <v>ReconocimientosPerdidasTributariasNoReconocidasPreviamente</v>
      </c>
      <c r="J2484" t="str">
        <f t="shared" si="229"/>
        <v>concepto</v>
      </c>
      <c r="K2484" t="str">
        <f t="shared" si="230"/>
        <v/>
      </c>
      <c r="L2484" t="str">
        <f t="shared" si="233"/>
        <v>insert into dbax_defi_conc (pref_conc, codi_conc, tipo_conc, tipo_peri, tipo_valo, tipo_cuen) values ('cl-cs','ReconocimientosPerdidasTributariasNoReconocidasPreviamente','concepto','duration','xbrli:monetaryItemType','')</v>
      </c>
    </row>
    <row r="2485" spans="1:12" x14ac:dyDescent="0.25">
      <c r="A2485" t="s">
        <v>2228</v>
      </c>
      <c r="B2485" t="s">
        <v>303</v>
      </c>
      <c r="C2485" t="s">
        <v>304</v>
      </c>
      <c r="D2485" t="s">
        <v>317</v>
      </c>
      <c r="E2485" t="s">
        <v>306</v>
      </c>
      <c r="F2485" t="s">
        <v>78</v>
      </c>
      <c r="G2485" s="1" t="str">
        <f t="shared" si="228"/>
        <v>cl-cs_ResultadoPorImpuestoSinopsis</v>
      </c>
      <c r="H2485" t="str">
        <f t="shared" si="231"/>
        <v>cl-cs</v>
      </c>
      <c r="I2485" t="str">
        <f t="shared" si="232"/>
        <v>ResultadoPorImpuestoSinopsis</v>
      </c>
      <c r="J2485" t="str">
        <f t="shared" si="229"/>
        <v>concepto</v>
      </c>
      <c r="K2485" t="str">
        <f t="shared" si="230"/>
        <v>abstract</v>
      </c>
      <c r="L2485" t="str">
        <f t="shared" si="233"/>
        <v>insert into dbax_defi_conc (pref_conc, codi_conc, tipo_conc, tipo_peri, tipo_valo, tipo_cuen) values ('cl-cs','ResultadoPorImpuestoSinopsis','concepto','duration','xbrli:stringItemType','abstract')</v>
      </c>
    </row>
    <row r="2486" spans="1:12" x14ac:dyDescent="0.25">
      <c r="A2486" t="s">
        <v>2229</v>
      </c>
      <c r="B2486" t="s">
        <v>303</v>
      </c>
      <c r="C2486" t="s">
        <v>304</v>
      </c>
      <c r="D2486" t="s">
        <v>305</v>
      </c>
      <c r="E2486" t="s">
        <v>306</v>
      </c>
      <c r="F2486" t="s">
        <v>78</v>
      </c>
      <c r="G2486" s="1" t="str">
        <f t="shared" si="228"/>
        <v>cl-cs_TasaEfectivaYGastoImpuestoRentaMiembro</v>
      </c>
      <c r="H2486" t="str">
        <f t="shared" si="231"/>
        <v>cl-cs</v>
      </c>
      <c r="I2486" t="str">
        <f t="shared" si="232"/>
        <v>TasaEfectivaYGastoImpuestoRentaMiembro</v>
      </c>
      <c r="J2486" t="str">
        <f t="shared" si="229"/>
        <v>concepto</v>
      </c>
      <c r="K2486" t="str">
        <f t="shared" si="230"/>
        <v>abstract</v>
      </c>
      <c r="L2486" t="str">
        <f t="shared" si="233"/>
        <v>insert into dbax_defi_conc (pref_conc, codi_conc, tipo_conc, tipo_peri, tipo_valo, tipo_cuen) values ('cl-cs','TasaEfectivaYGastoImpuestoRentaMiembro','concepto','duration','nonnum:domainItemType','abstract')</v>
      </c>
    </row>
    <row r="2487" spans="1:12" x14ac:dyDescent="0.25">
      <c r="A2487" t="s">
        <v>2230</v>
      </c>
      <c r="B2487" t="s">
        <v>303</v>
      </c>
      <c r="C2487" t="s">
        <v>304</v>
      </c>
      <c r="D2487" t="s">
        <v>317</v>
      </c>
      <c r="E2487" t="s">
        <v>306</v>
      </c>
      <c r="F2487" t="s">
        <v>78</v>
      </c>
      <c r="G2487" s="1" t="str">
        <f t="shared" si="228"/>
        <v>cl-cs_TasaEfectivaYGastoImpuestoRentaPartidas</v>
      </c>
      <c r="H2487" t="str">
        <f t="shared" si="231"/>
        <v>cl-cs</v>
      </c>
      <c r="I2487" t="str">
        <f t="shared" si="232"/>
        <v>TasaEfectivaYGastoImpuestoRentaPartidas</v>
      </c>
      <c r="J2487" t="str">
        <f t="shared" si="229"/>
        <v>concepto</v>
      </c>
      <c r="K2487" t="str">
        <f t="shared" si="230"/>
        <v>abstract</v>
      </c>
      <c r="L2487" t="str">
        <f t="shared" si="233"/>
        <v>insert into dbax_defi_conc (pref_conc, codi_conc, tipo_conc, tipo_peri, tipo_valo, tipo_cuen) values ('cl-cs','TasaEfectivaYGastoImpuestoRentaPartidas','concepto','duration','xbrli:stringItemType','abstract')</v>
      </c>
    </row>
    <row r="2488" spans="1:12" x14ac:dyDescent="0.25">
      <c r="A2488" t="s">
        <v>2231</v>
      </c>
      <c r="B2488" t="s">
        <v>303</v>
      </c>
      <c r="C2488" t="s">
        <v>304</v>
      </c>
      <c r="D2488" t="s">
        <v>490</v>
      </c>
      <c r="E2488" t="s">
        <v>349</v>
      </c>
      <c r="F2488" t="s">
        <v>78</v>
      </c>
      <c r="G2488" s="1" t="str">
        <f t="shared" si="228"/>
        <v>cl-cs_TasaImpuesto</v>
      </c>
      <c r="H2488" t="str">
        <f t="shared" si="231"/>
        <v>cl-cs</v>
      </c>
      <c r="I2488" t="str">
        <f t="shared" si="232"/>
        <v>TasaImpuesto</v>
      </c>
      <c r="J2488" t="str">
        <f t="shared" si="229"/>
        <v>concepto</v>
      </c>
      <c r="K2488" t="str">
        <f t="shared" si="230"/>
        <v/>
      </c>
      <c r="L2488" t="str">
        <f t="shared" si="233"/>
        <v>insert into dbax_defi_conc (pref_conc, codi_conc, tipo_conc, tipo_peri, tipo_valo, tipo_cuen) values ('cl-cs','TasaImpuesto','concepto','duration','xbrli:decimalItemType','')</v>
      </c>
    </row>
    <row r="2489" spans="1:12" x14ac:dyDescent="0.25">
      <c r="A2489" t="s">
        <v>2232</v>
      </c>
      <c r="B2489" t="s">
        <v>303</v>
      </c>
      <c r="C2489" t="s">
        <v>304</v>
      </c>
      <c r="D2489" t="s">
        <v>305</v>
      </c>
      <c r="E2489" t="s">
        <v>306</v>
      </c>
      <c r="F2489" t="s">
        <v>78</v>
      </c>
      <c r="G2489" s="1" t="str">
        <f t="shared" si="228"/>
        <v>cl-cs_UtilidadAntesImpuestoMiembro</v>
      </c>
      <c r="H2489" t="str">
        <f t="shared" si="231"/>
        <v>cl-cs</v>
      </c>
      <c r="I2489" t="str">
        <f t="shared" si="232"/>
        <v>UtilidadAntesImpuestoMiembro</v>
      </c>
      <c r="J2489" t="str">
        <f t="shared" si="229"/>
        <v>concepto</v>
      </c>
      <c r="K2489" t="str">
        <f t="shared" si="230"/>
        <v>abstract</v>
      </c>
      <c r="L2489" t="str">
        <f t="shared" si="233"/>
        <v>insert into dbax_defi_conc (pref_conc, codi_conc, tipo_conc, tipo_peri, tipo_valo, tipo_cuen) values ('cl-cs','UtilidadAntesImpuestoMiembro','concepto','duration','nonnum:domainItemType','abstract')</v>
      </c>
    </row>
    <row r="2490" spans="1:12" x14ac:dyDescent="0.25">
      <c r="A2490" t="s">
        <v>2233</v>
      </c>
      <c r="B2490" t="s">
        <v>303</v>
      </c>
      <c r="C2490" t="s">
        <v>304</v>
      </c>
      <c r="D2490" t="s">
        <v>317</v>
      </c>
      <c r="E2490" t="s">
        <v>349</v>
      </c>
      <c r="F2490" t="s">
        <v>78</v>
      </c>
      <c r="G2490" s="1" t="str">
        <f t="shared" si="228"/>
        <v>cl-cs_DetalleSaldoOtrosIngresosEgresosActividadesOperacionInversionFinanciamiento</v>
      </c>
      <c r="H2490" t="str">
        <f t="shared" si="231"/>
        <v>cl-cs</v>
      </c>
      <c r="I2490" t="str">
        <f t="shared" si="232"/>
        <v>DetalleSaldoOtrosIngresosEgresosActividadesOperacionInversionFinanciamiento</v>
      </c>
      <c r="J2490" t="str">
        <f t="shared" si="229"/>
        <v>concepto</v>
      </c>
      <c r="K2490" t="str">
        <f t="shared" si="230"/>
        <v/>
      </c>
      <c r="L2490" t="str">
        <f t="shared" si="233"/>
        <v>insert into dbax_defi_conc (pref_conc, codi_conc, tipo_conc, tipo_peri, tipo_valo, tipo_cuen) values ('cl-cs','DetalleSaldoOtrosIngresosEgresosActividadesOperacionInversionFinanciamiento','concepto','duration','xbrli:stringItemType','')</v>
      </c>
    </row>
    <row r="2491" spans="1:12" x14ac:dyDescent="0.25">
      <c r="A2491" t="s">
        <v>2234</v>
      </c>
      <c r="B2491" t="s">
        <v>303</v>
      </c>
      <c r="C2491" t="s">
        <v>304</v>
      </c>
      <c r="D2491" t="s">
        <v>580</v>
      </c>
      <c r="E2491" t="s">
        <v>349</v>
      </c>
      <c r="F2491" t="s">
        <v>78</v>
      </c>
      <c r="G2491" s="1" t="str">
        <f t="shared" si="228"/>
        <v>cl-cs_InformacionRevelarSobreOtrosIngresosEgresosEstadoFlujoEfectivoBoqueDeTexto</v>
      </c>
      <c r="H2491" t="str">
        <f t="shared" si="231"/>
        <v>cl-cs</v>
      </c>
      <c r="I2491" t="str">
        <f t="shared" si="232"/>
        <v>InformacionRevelarSobreOtrosIngresosEgresosEstadoFlujoEfectivoBoqueDeTexto</v>
      </c>
      <c r="J2491" t="str">
        <f t="shared" si="229"/>
        <v>concepto</v>
      </c>
      <c r="K2491" t="str">
        <f t="shared" si="230"/>
        <v/>
      </c>
      <c r="L2491" t="str">
        <f t="shared" si="233"/>
        <v>insert into dbax_defi_conc (pref_conc, codi_conc, tipo_conc, tipo_peri, tipo_valo, tipo_cuen) values ('cl-cs','InformacionRevelarSobreOtrosIngresosEgresosEstadoFlujoEfectivoBoqueDeTexto','concepto','duration','nonnum:escapedItemType','')</v>
      </c>
    </row>
    <row r="2492" spans="1:12" x14ac:dyDescent="0.25">
      <c r="A2492" t="s">
        <v>2235</v>
      </c>
      <c r="B2492" t="s">
        <v>303</v>
      </c>
      <c r="C2492" t="s">
        <v>304</v>
      </c>
      <c r="D2492" t="s">
        <v>305</v>
      </c>
      <c r="E2492" t="s">
        <v>306</v>
      </c>
      <c r="F2492" t="s">
        <v>78</v>
      </c>
      <c r="G2492" s="1" t="str">
        <f t="shared" si="228"/>
        <v>cl-cs_AccionesLegalesMiembro</v>
      </c>
      <c r="H2492" t="str">
        <f t="shared" si="231"/>
        <v>cl-cs</v>
      </c>
      <c r="I2492" t="str">
        <f t="shared" si="232"/>
        <v>AccionesLegalesMiembro</v>
      </c>
      <c r="J2492" t="str">
        <f t="shared" si="229"/>
        <v>concepto</v>
      </c>
      <c r="K2492" t="str">
        <f t="shared" si="230"/>
        <v>abstract</v>
      </c>
      <c r="L2492" t="str">
        <f t="shared" si="233"/>
        <v>insert into dbax_defi_conc (pref_conc, codi_conc, tipo_conc, tipo_peri, tipo_valo, tipo_cuen) values ('cl-cs','AccionesLegalesMiembro','concepto','duration','nonnum:domainItemType','abstract')</v>
      </c>
    </row>
    <row r="2493" spans="1:12" x14ac:dyDescent="0.25">
      <c r="A2493" t="s">
        <v>2236</v>
      </c>
      <c r="B2493" t="s">
        <v>303</v>
      </c>
      <c r="C2493" t="s">
        <v>304</v>
      </c>
      <c r="D2493" t="s">
        <v>317</v>
      </c>
      <c r="E2493" t="s">
        <v>349</v>
      </c>
      <c r="F2493" t="s">
        <v>78</v>
      </c>
      <c r="G2493" s="1" t="str">
        <f t="shared" si="228"/>
        <v>cl-cs_AcreedorDelCompromiso</v>
      </c>
      <c r="H2493" t="str">
        <f t="shared" si="231"/>
        <v>cl-cs</v>
      </c>
      <c r="I2493" t="str">
        <f t="shared" si="232"/>
        <v>AcreedorDelCompromiso</v>
      </c>
      <c r="J2493" t="str">
        <f t="shared" si="229"/>
        <v>concepto</v>
      </c>
      <c r="K2493" t="str">
        <f t="shared" si="230"/>
        <v/>
      </c>
      <c r="L2493" t="str">
        <f t="shared" si="233"/>
        <v>insert into dbax_defi_conc (pref_conc, codi_conc, tipo_conc, tipo_peri, tipo_valo, tipo_cuen) values ('cl-cs','AcreedorDelCompromiso','concepto','duration','xbrli:stringItemType','')</v>
      </c>
    </row>
    <row r="2494" spans="1:12" x14ac:dyDescent="0.25">
      <c r="A2494" t="s">
        <v>2237</v>
      </c>
      <c r="B2494" t="s">
        <v>303</v>
      </c>
      <c r="C2494" t="s">
        <v>304</v>
      </c>
      <c r="D2494" t="s">
        <v>305</v>
      </c>
      <c r="E2494" t="s">
        <v>306</v>
      </c>
      <c r="F2494" t="s">
        <v>78</v>
      </c>
      <c r="G2494" s="1" t="str">
        <f t="shared" si="228"/>
        <v>cl-cs_ActivosGarantiaMiembro</v>
      </c>
      <c r="H2494" t="str">
        <f t="shared" si="231"/>
        <v>cl-cs</v>
      </c>
      <c r="I2494" t="str">
        <f t="shared" si="232"/>
        <v>ActivosGarantiaMiembro</v>
      </c>
      <c r="J2494" t="str">
        <f t="shared" si="229"/>
        <v>concepto</v>
      </c>
      <c r="K2494" t="str">
        <f t="shared" si="230"/>
        <v>abstract</v>
      </c>
      <c r="L2494" t="str">
        <f t="shared" si="233"/>
        <v>insert into dbax_defi_conc (pref_conc, codi_conc, tipo_conc, tipo_peri, tipo_valo, tipo_cuen) values ('cl-cs','ActivosGarantiaMiembro','concepto','duration','nonnum:domainItemType','abstract')</v>
      </c>
    </row>
    <row r="2495" spans="1:12" x14ac:dyDescent="0.25">
      <c r="A2495" t="s">
        <v>2238</v>
      </c>
      <c r="B2495" t="s">
        <v>303</v>
      </c>
      <c r="C2495" t="s">
        <v>304</v>
      </c>
      <c r="D2495" t="s">
        <v>317</v>
      </c>
      <c r="E2495" t="s">
        <v>306</v>
      </c>
      <c r="F2495" t="s">
        <v>78</v>
      </c>
      <c r="G2495" s="1" t="str">
        <f t="shared" si="228"/>
        <v>cl-cs_ContingenciasCompromisosSinopsis</v>
      </c>
      <c r="H2495" t="str">
        <f t="shared" si="231"/>
        <v>cl-cs</v>
      </c>
      <c r="I2495" t="str">
        <f t="shared" si="232"/>
        <v>ContingenciasCompromisosSinopsis</v>
      </c>
      <c r="J2495" t="str">
        <f t="shared" si="229"/>
        <v>concepto</v>
      </c>
      <c r="K2495" t="str">
        <f t="shared" si="230"/>
        <v>abstract</v>
      </c>
      <c r="L2495" t="str">
        <f t="shared" si="233"/>
        <v>insert into dbax_defi_conc (pref_conc, codi_conc, tipo_conc, tipo_peri, tipo_valo, tipo_cuen) values ('cl-cs','ContingenciasCompromisosSinopsis','concepto','duration','xbrli:stringItemType','abstract')</v>
      </c>
    </row>
    <row r="2496" spans="1:12" x14ac:dyDescent="0.25">
      <c r="A2496" t="s">
        <v>2239</v>
      </c>
      <c r="B2496" t="s">
        <v>324</v>
      </c>
      <c r="C2496" t="s">
        <v>304</v>
      </c>
      <c r="D2496" t="s">
        <v>317</v>
      </c>
      <c r="E2496" t="s">
        <v>306</v>
      </c>
      <c r="F2496" t="s">
        <v>78</v>
      </c>
      <c r="G2496" s="1" t="str">
        <f t="shared" si="228"/>
        <v>cl-cs_ContingenciasCompromisosTabla</v>
      </c>
      <c r="H2496" t="str">
        <f t="shared" si="231"/>
        <v>cl-cs</v>
      </c>
      <c r="I2496" t="str">
        <f t="shared" si="232"/>
        <v>ContingenciasCompromisosTabla</v>
      </c>
      <c r="J2496" t="str">
        <f t="shared" si="229"/>
        <v>hipercubo</v>
      </c>
      <c r="K2496" t="str">
        <f t="shared" si="230"/>
        <v>abstract</v>
      </c>
      <c r="L2496" t="str">
        <f t="shared" si="233"/>
        <v>insert into dbax_defi_conc (pref_conc, codi_conc, tipo_conc, tipo_peri, tipo_valo, tipo_cuen) values ('cl-cs','ContingenciasCompromisosTabla','hipercubo','duration','xbrli:stringItemType','abstract')</v>
      </c>
    </row>
    <row r="2497" spans="1:12" x14ac:dyDescent="0.25">
      <c r="A2497" t="s">
        <v>2240</v>
      </c>
      <c r="B2497" t="s">
        <v>303</v>
      </c>
      <c r="C2497" t="s">
        <v>304</v>
      </c>
      <c r="D2497" t="s">
        <v>317</v>
      </c>
      <c r="E2497" t="s">
        <v>306</v>
      </c>
      <c r="F2497" t="s">
        <v>78</v>
      </c>
      <c r="G2497" s="1" t="str">
        <f t="shared" si="228"/>
        <v>cl-cs_DetalleCompromisosPartidas</v>
      </c>
      <c r="H2497" t="str">
        <f t="shared" si="231"/>
        <v>cl-cs</v>
      </c>
      <c r="I2497" t="str">
        <f t="shared" si="232"/>
        <v>DetalleCompromisosPartidas</v>
      </c>
      <c r="J2497" t="str">
        <f t="shared" si="229"/>
        <v>concepto</v>
      </c>
      <c r="K2497" t="str">
        <f t="shared" si="230"/>
        <v>abstract</v>
      </c>
      <c r="L2497" t="str">
        <f t="shared" si="233"/>
        <v>insert into dbax_defi_conc (pref_conc, codi_conc, tipo_conc, tipo_peri, tipo_valo, tipo_cuen) values ('cl-cs','DetalleCompromisosPartidas','concepto','duration','xbrli:stringItemType','abstract')</v>
      </c>
    </row>
    <row r="2498" spans="1:12" x14ac:dyDescent="0.25">
      <c r="A2498" t="s">
        <v>2241</v>
      </c>
      <c r="B2498" t="s">
        <v>303</v>
      </c>
      <c r="C2498" t="s">
        <v>392</v>
      </c>
      <c r="D2498" t="s">
        <v>577</v>
      </c>
      <c r="E2498" t="s">
        <v>349</v>
      </c>
      <c r="F2498" t="s">
        <v>78</v>
      </c>
      <c r="G2498" s="1" t="str">
        <f t="shared" si="228"/>
        <v>cl-cs_FechaLiberacionCompromiso</v>
      </c>
      <c r="H2498" t="str">
        <f t="shared" si="231"/>
        <v>cl-cs</v>
      </c>
      <c r="I2498" t="str">
        <f t="shared" si="232"/>
        <v>FechaLiberacionCompromiso</v>
      </c>
      <c r="J2498" t="str">
        <f t="shared" si="229"/>
        <v>concepto</v>
      </c>
      <c r="K2498" t="str">
        <f t="shared" si="230"/>
        <v/>
      </c>
      <c r="L2498" t="str">
        <f t="shared" si="233"/>
        <v>insert into dbax_defi_conc (pref_conc, codi_conc, tipo_conc, tipo_peri, tipo_valo, tipo_cuen) values ('cl-cs','FechaLiberacionCompromiso','concepto','instant','xbrli:dateItemType','')</v>
      </c>
    </row>
    <row r="2499" spans="1:12" x14ac:dyDescent="0.25">
      <c r="A2499" t="s">
        <v>2242</v>
      </c>
      <c r="B2499" t="s">
        <v>303</v>
      </c>
      <c r="C2499" t="s">
        <v>304</v>
      </c>
      <c r="D2499" t="s">
        <v>317</v>
      </c>
      <c r="E2499" t="s">
        <v>306</v>
      </c>
      <c r="F2499" t="s">
        <v>78</v>
      </c>
      <c r="G2499" s="1" t="str">
        <f t="shared" si="228"/>
        <v>cl-cs_InformacionRevelarSobreContingenciasYCompromisosSinopsis</v>
      </c>
      <c r="H2499" t="str">
        <f t="shared" si="231"/>
        <v>cl-cs</v>
      </c>
      <c r="I2499" t="str">
        <f t="shared" si="232"/>
        <v>InformacionRevelarSobreContingenciasYCompromisosSinopsis</v>
      </c>
      <c r="J2499" t="str">
        <f t="shared" si="229"/>
        <v>concepto</v>
      </c>
      <c r="K2499" t="str">
        <f t="shared" si="230"/>
        <v>abstract</v>
      </c>
      <c r="L2499" t="str">
        <f t="shared" si="233"/>
        <v>insert into dbax_defi_conc (pref_conc, codi_conc, tipo_conc, tipo_peri, tipo_valo, tipo_cuen) values ('cl-cs','InformacionRevelarSobreContingenciasYCompromisosSinopsis','concepto','duration','xbrli:stringItemType','abstract')</v>
      </c>
    </row>
    <row r="2500" spans="1:12" x14ac:dyDescent="0.25">
      <c r="A2500" t="s">
        <v>2243</v>
      </c>
      <c r="B2500" t="s">
        <v>303</v>
      </c>
      <c r="C2500" t="s">
        <v>304</v>
      </c>
      <c r="D2500" t="s">
        <v>305</v>
      </c>
      <c r="E2500" t="s">
        <v>306</v>
      </c>
      <c r="F2500" t="s">
        <v>78</v>
      </c>
      <c r="G2500" s="1" t="str">
        <f t="shared" si="228"/>
        <v>cl-cs_JuiciosMiembro</v>
      </c>
      <c r="H2500" t="str">
        <f t="shared" si="231"/>
        <v>cl-cs</v>
      </c>
      <c r="I2500" t="str">
        <f t="shared" si="232"/>
        <v>JuiciosMiembro</v>
      </c>
      <c r="J2500" t="str">
        <f t="shared" si="229"/>
        <v>concepto</v>
      </c>
      <c r="K2500" t="str">
        <f t="shared" si="230"/>
        <v>abstract</v>
      </c>
      <c r="L2500" t="str">
        <f t="shared" si="233"/>
        <v>insert into dbax_defi_conc (pref_conc, codi_conc, tipo_conc, tipo_peri, tipo_valo, tipo_cuen) values ('cl-cs','JuiciosMiembro','concepto','duration','nonnum:domainItemType','abstract')</v>
      </c>
    </row>
    <row r="2501" spans="1:12" x14ac:dyDescent="0.25">
      <c r="A2501" t="s">
        <v>2244</v>
      </c>
      <c r="B2501" t="s">
        <v>303</v>
      </c>
      <c r="C2501" t="s">
        <v>392</v>
      </c>
      <c r="D2501" t="s">
        <v>310</v>
      </c>
      <c r="E2501" t="s">
        <v>311</v>
      </c>
      <c r="F2501" t="s">
        <v>78</v>
      </c>
      <c r="G2501" s="1" t="str">
        <f t="shared" si="228"/>
        <v>cl-cs_MontoLiberacionCompromiso</v>
      </c>
      <c r="H2501" t="str">
        <f t="shared" si="231"/>
        <v>cl-cs</v>
      </c>
      <c r="I2501" t="str">
        <f t="shared" si="232"/>
        <v>MontoLiberacionCompromiso</v>
      </c>
      <c r="J2501" t="str">
        <f t="shared" si="229"/>
        <v>concepto</v>
      </c>
      <c r="K2501" t="str">
        <f t="shared" si="230"/>
        <v>debit</v>
      </c>
      <c r="L2501" t="str">
        <f t="shared" si="233"/>
        <v>insert into dbax_defi_conc (pref_conc, codi_conc, tipo_conc, tipo_peri, tipo_valo, tipo_cuen) values ('cl-cs','MontoLiberacionCompromiso','concepto','instant','xbrli:monetaryItemType','debit')</v>
      </c>
    </row>
    <row r="2502" spans="1:12" x14ac:dyDescent="0.25">
      <c r="A2502" t="s">
        <v>2245</v>
      </c>
      <c r="B2502" t="s">
        <v>303</v>
      </c>
      <c r="C2502" t="s">
        <v>304</v>
      </c>
      <c r="D2502" t="s">
        <v>317</v>
      </c>
      <c r="E2502" t="s">
        <v>349</v>
      </c>
      <c r="F2502" t="s">
        <v>78</v>
      </c>
      <c r="G2502" s="1" t="str">
        <f t="shared" si="228"/>
        <v>cl-cs_Observaciones</v>
      </c>
      <c r="H2502" t="str">
        <f t="shared" si="231"/>
        <v>cl-cs</v>
      </c>
      <c r="I2502" t="str">
        <f t="shared" si="232"/>
        <v>Observaciones</v>
      </c>
      <c r="J2502" t="str">
        <f t="shared" si="229"/>
        <v>concepto</v>
      </c>
      <c r="K2502" t="str">
        <f t="shared" si="230"/>
        <v/>
      </c>
      <c r="L2502" t="str">
        <f t="shared" si="233"/>
        <v>insert into dbax_defi_conc (pref_conc, codi_conc, tipo_conc, tipo_peri, tipo_valo, tipo_cuen) values ('cl-cs','Observaciones','concepto','duration','xbrli:stringItemType','')</v>
      </c>
    </row>
    <row r="2503" spans="1:12" x14ac:dyDescent="0.25">
      <c r="A2503" t="s">
        <v>2246</v>
      </c>
      <c r="B2503" t="s">
        <v>303</v>
      </c>
      <c r="C2503" t="s">
        <v>304</v>
      </c>
      <c r="D2503" t="s">
        <v>305</v>
      </c>
      <c r="E2503" t="s">
        <v>306</v>
      </c>
      <c r="F2503" t="s">
        <v>78</v>
      </c>
      <c r="G2503" s="1" t="str">
        <f t="shared" si="228"/>
        <v>cl-cs_OtrasContingenciasOCompromisosMiembro</v>
      </c>
      <c r="H2503" t="str">
        <f t="shared" si="231"/>
        <v>cl-cs</v>
      </c>
      <c r="I2503" t="str">
        <f t="shared" si="232"/>
        <v>OtrasContingenciasOCompromisosMiembro</v>
      </c>
      <c r="J2503" t="str">
        <f t="shared" si="229"/>
        <v>concepto</v>
      </c>
      <c r="K2503" t="str">
        <f t="shared" si="230"/>
        <v>abstract</v>
      </c>
      <c r="L2503" t="str">
        <f t="shared" si="233"/>
        <v>insert into dbax_defi_conc (pref_conc, codi_conc, tipo_conc, tipo_peri, tipo_valo, tipo_cuen) values ('cl-cs','OtrasContingenciasOCompromisosMiembro','concepto','duration','nonnum:domainItemType','abstract')</v>
      </c>
    </row>
    <row r="2504" spans="1:12" x14ac:dyDescent="0.25">
      <c r="A2504" t="s">
        <v>2247</v>
      </c>
      <c r="B2504" t="s">
        <v>303</v>
      </c>
      <c r="C2504" t="s">
        <v>304</v>
      </c>
      <c r="D2504" t="s">
        <v>305</v>
      </c>
      <c r="E2504" t="s">
        <v>306</v>
      </c>
      <c r="F2504" t="s">
        <v>78</v>
      </c>
      <c r="G2504" s="1" t="str">
        <f t="shared" si="228"/>
        <v>cl-cs_PasivoIndirectoMiembro</v>
      </c>
      <c r="H2504" t="str">
        <f t="shared" si="231"/>
        <v>cl-cs</v>
      </c>
      <c r="I2504" t="str">
        <f t="shared" si="232"/>
        <v>PasivoIndirectoMiembro</v>
      </c>
      <c r="J2504" t="str">
        <f t="shared" si="229"/>
        <v>concepto</v>
      </c>
      <c r="K2504" t="str">
        <f t="shared" si="230"/>
        <v>abstract</v>
      </c>
      <c r="L2504" t="str">
        <f t="shared" si="233"/>
        <v>insert into dbax_defi_conc (pref_conc, codi_conc, tipo_conc, tipo_peri, tipo_valo, tipo_cuen) values ('cl-cs','PasivoIndirectoMiembro','concepto','duration','nonnum:domainItemType','abstract')</v>
      </c>
    </row>
    <row r="2505" spans="1:12" x14ac:dyDescent="0.25">
      <c r="A2505" t="s">
        <v>2248</v>
      </c>
      <c r="B2505" t="s">
        <v>303</v>
      </c>
      <c r="C2505" t="s">
        <v>392</v>
      </c>
      <c r="D2505" t="s">
        <v>310</v>
      </c>
      <c r="E2505" t="s">
        <v>315</v>
      </c>
      <c r="F2505" t="s">
        <v>78</v>
      </c>
      <c r="G2505" s="1" t="str">
        <f t="shared" ref="G2505:G2568" si="234">MID(A2505,FIND("#",A2505)+1,10000)</f>
        <v>cl-cs_SaldoPendientePagoFechaCierreEEFF</v>
      </c>
      <c r="H2505" t="str">
        <f t="shared" si="231"/>
        <v>cl-cs</v>
      </c>
      <c r="I2505" t="str">
        <f t="shared" si="232"/>
        <v>SaldoPendientePagoFechaCierreEEFF</v>
      </c>
      <c r="J2505" t="str">
        <f t="shared" ref="J2505:J2568" si="235">IF(B2505="xbrldt:hypercubeItem","hipercubo",IF(B2505="xbrli:item","concepto",IF(B2505="xbrldt:dimensionItem","dimension",B2505)))</f>
        <v>concepto</v>
      </c>
      <c r="K2505" t="str">
        <f t="shared" ref="K2505:K2568" si="236">IF(E2505&lt;&gt;"false",E2505,"")</f>
        <v>credit</v>
      </c>
      <c r="L2505" t="str">
        <f t="shared" si="233"/>
        <v>insert into dbax_defi_conc (pref_conc, codi_conc, tipo_conc, tipo_peri, tipo_valo, tipo_cuen) values ('cl-cs','SaldoPendientePagoFechaCierreEEFF','concepto','instant','xbrli:monetaryItemType','credit')</v>
      </c>
    </row>
    <row r="2506" spans="1:12" x14ac:dyDescent="0.25">
      <c r="A2506" t="s">
        <v>2249</v>
      </c>
      <c r="B2506" t="s">
        <v>303</v>
      </c>
      <c r="C2506" t="s">
        <v>304</v>
      </c>
      <c r="D2506" t="s">
        <v>317</v>
      </c>
      <c r="E2506" t="s">
        <v>349</v>
      </c>
      <c r="F2506" t="s">
        <v>78</v>
      </c>
      <c r="G2506" s="1" t="str">
        <f t="shared" si="234"/>
        <v>cl-cs_TipoActivosComprometidos</v>
      </c>
      <c r="H2506" t="str">
        <f t="shared" ref="H2506:H2569" si="237">MID(G2506,1,FIND("_",G2506)-1)</f>
        <v>cl-cs</v>
      </c>
      <c r="I2506" t="str">
        <f t="shared" ref="I2506:I2569" si="238">MID(G2506,FIND("_",G2506)+1,10000)</f>
        <v>TipoActivosComprometidos</v>
      </c>
      <c r="J2506" t="str">
        <f t="shared" si="235"/>
        <v>concepto</v>
      </c>
      <c r="K2506" t="str">
        <f t="shared" si="236"/>
        <v/>
      </c>
      <c r="L2506" t="str">
        <f t="shared" ref="L2506:L2569" si="239">CONCATENATE("insert into dbax_defi_conc (pref_conc, codi_conc, tipo_conc, tipo_peri, tipo_valo, tipo_cuen) values ('",H2506,"','",I2506,"','",J2506,"','",C2506,"','",D2506,"','",K2506,"')")</f>
        <v>insert into dbax_defi_conc (pref_conc, codi_conc, tipo_conc, tipo_peri, tipo_valo, tipo_cuen) values ('cl-cs','TipoActivosComprometidos','concepto','duration','xbrli:stringItemType','')</v>
      </c>
    </row>
    <row r="2507" spans="1:12" x14ac:dyDescent="0.25">
      <c r="A2507" t="s">
        <v>2250</v>
      </c>
      <c r="B2507" t="s">
        <v>330</v>
      </c>
      <c r="C2507" t="s">
        <v>304</v>
      </c>
      <c r="D2507" t="s">
        <v>317</v>
      </c>
      <c r="E2507" t="s">
        <v>306</v>
      </c>
      <c r="F2507" t="s">
        <v>78</v>
      </c>
      <c r="G2507" s="1" t="str">
        <f t="shared" si="234"/>
        <v>cl-cs_TipoContingenciaOCompromisoEje</v>
      </c>
      <c r="H2507" t="str">
        <f t="shared" si="237"/>
        <v>cl-cs</v>
      </c>
      <c r="I2507" t="str">
        <f t="shared" si="238"/>
        <v>TipoContingenciaOCompromisoEje</v>
      </c>
      <c r="J2507" t="str">
        <f t="shared" si="235"/>
        <v>dimension</v>
      </c>
      <c r="K2507" t="str">
        <f t="shared" si="236"/>
        <v>abstract</v>
      </c>
      <c r="L2507" t="str">
        <f t="shared" si="239"/>
        <v>insert into dbax_defi_conc (pref_conc, codi_conc, tipo_conc, tipo_peri, tipo_valo, tipo_cuen) values ('cl-cs','TipoContingenciaOCompromisoEje','dimension','duration','xbrli:stringItemType','abstract')</v>
      </c>
    </row>
    <row r="2508" spans="1:12" x14ac:dyDescent="0.25">
      <c r="A2508" t="s">
        <v>2251</v>
      </c>
      <c r="B2508" t="s">
        <v>303</v>
      </c>
      <c r="C2508" t="s">
        <v>392</v>
      </c>
      <c r="D2508" t="s">
        <v>310</v>
      </c>
      <c r="E2508" t="s">
        <v>311</v>
      </c>
      <c r="F2508" t="s">
        <v>78</v>
      </c>
      <c r="G2508" s="1" t="str">
        <f t="shared" si="234"/>
        <v>cl-cs_ValorContableActivosComprometidos</v>
      </c>
      <c r="H2508" t="str">
        <f t="shared" si="237"/>
        <v>cl-cs</v>
      </c>
      <c r="I2508" t="str">
        <f t="shared" si="238"/>
        <v>ValorContableActivosComprometidos</v>
      </c>
      <c r="J2508" t="str">
        <f t="shared" si="235"/>
        <v>concepto</v>
      </c>
      <c r="K2508" t="str">
        <f t="shared" si="236"/>
        <v>debit</v>
      </c>
      <c r="L2508" t="str">
        <f t="shared" si="239"/>
        <v>insert into dbax_defi_conc (pref_conc, codi_conc, tipo_conc, tipo_peri, tipo_valo, tipo_cuen) values ('cl-cs','ValorContableActivosComprometidos','concepto','instant','xbrli:monetaryItemType','debit')</v>
      </c>
    </row>
    <row r="2509" spans="1:12" x14ac:dyDescent="0.25">
      <c r="A2509" t="s">
        <v>2252</v>
      </c>
      <c r="B2509" t="s">
        <v>303</v>
      </c>
      <c r="C2509" t="s">
        <v>304</v>
      </c>
      <c r="D2509" t="s">
        <v>317</v>
      </c>
      <c r="E2509" t="s">
        <v>349</v>
      </c>
      <c r="F2509" t="s">
        <v>78</v>
      </c>
      <c r="G2509" s="1" t="str">
        <f t="shared" si="234"/>
        <v>cl-cs_CombinacionNegocioFechaPosteriorAFechaCierre</v>
      </c>
      <c r="H2509" t="str">
        <f t="shared" si="237"/>
        <v>cl-cs</v>
      </c>
      <c r="I2509" t="str">
        <f t="shared" si="238"/>
        <v>CombinacionNegocioFechaPosteriorAFechaCierre</v>
      </c>
      <c r="J2509" t="str">
        <f t="shared" si="235"/>
        <v>concepto</v>
      </c>
      <c r="K2509" t="str">
        <f t="shared" si="236"/>
        <v/>
      </c>
      <c r="L2509" t="str">
        <f t="shared" si="239"/>
        <v>insert into dbax_defi_conc (pref_conc, codi_conc, tipo_conc, tipo_peri, tipo_valo, tipo_cuen) values ('cl-cs','CombinacionNegocioFechaPosteriorAFechaCierre','concepto','duration','xbrli:stringItemType','')</v>
      </c>
    </row>
    <row r="2510" spans="1:12" x14ac:dyDescent="0.25">
      <c r="A2510" t="s">
        <v>2253</v>
      </c>
      <c r="B2510" t="s">
        <v>303</v>
      </c>
      <c r="C2510" t="s">
        <v>304</v>
      </c>
      <c r="D2510" t="s">
        <v>317</v>
      </c>
      <c r="E2510" t="s">
        <v>349</v>
      </c>
      <c r="F2510" t="s">
        <v>78</v>
      </c>
      <c r="G2510" s="1" t="str">
        <f t="shared" si="234"/>
        <v>cl-cs_FechaYDescripcionHechoQuePuedeAfectarEstadosFinancieros</v>
      </c>
      <c r="H2510" t="str">
        <f t="shared" si="237"/>
        <v>cl-cs</v>
      </c>
      <c r="I2510" t="str">
        <f t="shared" si="238"/>
        <v>FechaYDescripcionHechoQuePuedeAfectarEstadosFinancieros</v>
      </c>
      <c r="J2510" t="str">
        <f t="shared" si="235"/>
        <v>concepto</v>
      </c>
      <c r="K2510" t="str">
        <f t="shared" si="236"/>
        <v/>
      </c>
      <c r="L2510" t="str">
        <f t="shared" si="239"/>
        <v>insert into dbax_defi_conc (pref_conc, codi_conc, tipo_conc, tipo_peri, tipo_valo, tipo_cuen) values ('cl-cs','FechaYDescripcionHechoQuePuedeAfectarEstadosFinancieros','concepto','duration','xbrli:stringItemType','')</v>
      </c>
    </row>
    <row r="2511" spans="1:12" x14ac:dyDescent="0.25">
      <c r="A2511" t="s">
        <v>2254</v>
      </c>
      <c r="B2511" t="s">
        <v>303</v>
      </c>
      <c r="C2511" t="s">
        <v>304</v>
      </c>
      <c r="D2511" t="s">
        <v>317</v>
      </c>
      <c r="E2511" t="s">
        <v>306</v>
      </c>
      <c r="F2511" t="s">
        <v>78</v>
      </c>
      <c r="G2511" s="1" t="str">
        <f t="shared" si="234"/>
        <v>cl-cs_InformacionRevelarSobreHechosPosterioresSinopsis</v>
      </c>
      <c r="H2511" t="str">
        <f t="shared" si="237"/>
        <v>cl-cs</v>
      </c>
      <c r="I2511" t="str">
        <f t="shared" si="238"/>
        <v>InformacionRevelarSobreHechosPosterioresSinopsis</v>
      </c>
      <c r="J2511" t="str">
        <f t="shared" si="235"/>
        <v>concepto</v>
      </c>
      <c r="K2511" t="str">
        <f t="shared" si="236"/>
        <v>abstract</v>
      </c>
      <c r="L2511" t="str">
        <f t="shared" si="239"/>
        <v>insert into dbax_defi_conc (pref_conc, codi_conc, tipo_conc, tipo_peri, tipo_valo, tipo_cuen) values ('cl-cs','InformacionRevelarSobreHechosPosterioresSinopsis','concepto','duration','xbrli:stringItemType','abstract')</v>
      </c>
    </row>
    <row r="2512" spans="1:12" x14ac:dyDescent="0.25">
      <c r="A2512" t="s">
        <v>2255</v>
      </c>
      <c r="B2512" t="s">
        <v>303</v>
      </c>
      <c r="C2512" t="s">
        <v>304</v>
      </c>
      <c r="D2512" t="s">
        <v>317</v>
      </c>
      <c r="E2512" t="s">
        <v>349</v>
      </c>
      <c r="F2512" t="s">
        <v>78</v>
      </c>
      <c r="G2512" s="1" t="str">
        <f t="shared" si="234"/>
        <v>cl-cs_InformacionSobreAutorizacionParaPublicarEstadosFinancieros</v>
      </c>
      <c r="H2512" t="str">
        <f t="shared" si="237"/>
        <v>cl-cs</v>
      </c>
      <c r="I2512" t="str">
        <f t="shared" si="238"/>
        <v>InformacionSobreAutorizacionParaPublicarEstadosFinancieros</v>
      </c>
      <c r="J2512" t="str">
        <f t="shared" si="235"/>
        <v>concepto</v>
      </c>
      <c r="K2512" t="str">
        <f t="shared" si="236"/>
        <v/>
      </c>
      <c r="L2512" t="str">
        <f t="shared" si="239"/>
        <v>insert into dbax_defi_conc (pref_conc, codi_conc, tipo_conc, tipo_peri, tipo_valo, tipo_cuen) values ('cl-cs','InformacionSobreAutorizacionParaPublicarEstadosFinancieros','concepto','duration','xbrli:stringItemType','')</v>
      </c>
    </row>
    <row r="2513" spans="1:12" x14ac:dyDescent="0.25">
      <c r="A2513" t="s">
        <v>2256</v>
      </c>
      <c r="B2513" t="s">
        <v>303</v>
      </c>
      <c r="C2513" t="s">
        <v>304</v>
      </c>
      <c r="D2513" t="s">
        <v>317</v>
      </c>
      <c r="E2513" t="s">
        <v>349</v>
      </c>
      <c r="F2513" t="s">
        <v>78</v>
      </c>
      <c r="G2513" s="1" t="str">
        <f t="shared" si="234"/>
        <v>cl-cs_RevelarEstablecidoNIC10YNIIF5CuandoSeaAplicable</v>
      </c>
      <c r="H2513" t="str">
        <f t="shared" si="237"/>
        <v>cl-cs</v>
      </c>
      <c r="I2513" t="str">
        <f t="shared" si="238"/>
        <v>RevelarEstablecidoNIC10YNIIF5CuandoSeaAplicable</v>
      </c>
      <c r="J2513" t="str">
        <f t="shared" si="235"/>
        <v>concepto</v>
      </c>
      <c r="K2513" t="str">
        <f t="shared" si="236"/>
        <v/>
      </c>
      <c r="L2513" t="str">
        <f t="shared" si="239"/>
        <v>insert into dbax_defi_conc (pref_conc, codi_conc, tipo_conc, tipo_peri, tipo_valo, tipo_cuen) values ('cl-cs','RevelarEstablecidoNIC10YNIIF5CuandoSeaAplicable','concepto','duration','xbrli:stringItemType','')</v>
      </c>
    </row>
    <row r="2514" spans="1:12" x14ac:dyDescent="0.25">
      <c r="A2514" t="s">
        <v>2257</v>
      </c>
      <c r="B2514" t="s">
        <v>303</v>
      </c>
      <c r="C2514" t="s">
        <v>392</v>
      </c>
      <c r="D2514" t="s">
        <v>310</v>
      </c>
      <c r="E2514" t="s">
        <v>311</v>
      </c>
      <c r="F2514" t="s">
        <v>78</v>
      </c>
      <c r="G2514" s="1" t="str">
        <f t="shared" si="234"/>
        <v>cl-cs_ActivosEnMonedaExtranjera</v>
      </c>
      <c r="H2514" t="str">
        <f t="shared" si="237"/>
        <v>cl-cs</v>
      </c>
      <c r="I2514" t="str">
        <f t="shared" si="238"/>
        <v>ActivosEnMonedaExtranjera</v>
      </c>
      <c r="J2514" t="str">
        <f t="shared" si="235"/>
        <v>concepto</v>
      </c>
      <c r="K2514" t="str">
        <f t="shared" si="236"/>
        <v>debit</v>
      </c>
      <c r="L2514" t="str">
        <f t="shared" si="239"/>
        <v>insert into dbax_defi_conc (pref_conc, codi_conc, tipo_conc, tipo_peri, tipo_valo, tipo_cuen) values ('cl-cs','ActivosEnMonedaExtranjera','concepto','instant','xbrli:monetaryItemType','debit')</v>
      </c>
    </row>
    <row r="2515" spans="1:12" x14ac:dyDescent="0.25">
      <c r="A2515" t="s">
        <v>2258</v>
      </c>
      <c r="B2515" t="s">
        <v>303</v>
      </c>
      <c r="C2515" t="s">
        <v>304</v>
      </c>
      <c r="D2515" t="s">
        <v>317</v>
      </c>
      <c r="E2515" t="s">
        <v>306</v>
      </c>
      <c r="F2515" t="s">
        <v>78</v>
      </c>
      <c r="G2515" s="1" t="str">
        <f t="shared" si="234"/>
        <v>cl-cs_ActivosEnMonedaExtranjeraSinopsis</v>
      </c>
      <c r="H2515" t="str">
        <f t="shared" si="237"/>
        <v>cl-cs</v>
      </c>
      <c r="I2515" t="str">
        <f t="shared" si="238"/>
        <v>ActivosEnMonedaExtranjeraSinopsis</v>
      </c>
      <c r="J2515" t="str">
        <f t="shared" si="235"/>
        <v>concepto</v>
      </c>
      <c r="K2515" t="str">
        <f t="shared" si="236"/>
        <v>abstract</v>
      </c>
      <c r="L2515" t="str">
        <f t="shared" si="239"/>
        <v>insert into dbax_defi_conc (pref_conc, codi_conc, tipo_conc, tipo_peri, tipo_valo, tipo_cuen) values ('cl-cs','ActivosEnMonedaExtranjeraSinopsis','concepto','duration','xbrli:stringItemType','abstract')</v>
      </c>
    </row>
    <row r="2516" spans="1:12" x14ac:dyDescent="0.25">
      <c r="A2516" t="s">
        <v>2259</v>
      </c>
      <c r="B2516" t="s">
        <v>303</v>
      </c>
      <c r="C2516" t="s">
        <v>304</v>
      </c>
      <c r="D2516" t="s">
        <v>310</v>
      </c>
      <c r="E2516" t="s">
        <v>315</v>
      </c>
      <c r="F2516" t="s">
        <v>78</v>
      </c>
      <c r="G2516" s="1" t="str">
        <f t="shared" si="234"/>
        <v>cl-cs_AjusteReservaTecnicaEnMonedaExtranjera</v>
      </c>
      <c r="H2516" t="str">
        <f t="shared" si="237"/>
        <v>cl-cs</v>
      </c>
      <c r="I2516" t="str">
        <f t="shared" si="238"/>
        <v>AjusteReservaTecnicaEnMonedaExtranjera</v>
      </c>
      <c r="J2516" t="str">
        <f t="shared" si="235"/>
        <v>concepto</v>
      </c>
      <c r="K2516" t="str">
        <f t="shared" si="236"/>
        <v>credit</v>
      </c>
      <c r="L2516" t="str">
        <f t="shared" si="239"/>
        <v>insert into dbax_defi_conc (pref_conc, codi_conc, tipo_conc, tipo_peri, tipo_valo, tipo_cuen) values ('cl-cs','AjusteReservaTecnicaEnMonedaExtranjera','concepto','duration','xbrli:monetaryItemType','credit')</v>
      </c>
    </row>
    <row r="2517" spans="1:12" x14ac:dyDescent="0.25">
      <c r="A2517" t="s">
        <v>2260</v>
      </c>
      <c r="B2517" t="s">
        <v>303</v>
      </c>
      <c r="C2517" t="s">
        <v>304</v>
      </c>
      <c r="D2517" t="s">
        <v>317</v>
      </c>
      <c r="E2517" t="s">
        <v>306</v>
      </c>
      <c r="F2517" t="s">
        <v>78</v>
      </c>
      <c r="G2517" s="1" t="str">
        <f t="shared" si="234"/>
        <v>cl-cs_ConceptoReasegurosPartidas</v>
      </c>
      <c r="H2517" t="str">
        <f t="shared" si="237"/>
        <v>cl-cs</v>
      </c>
      <c r="I2517" t="str">
        <f t="shared" si="238"/>
        <v>ConceptoReasegurosPartidas</v>
      </c>
      <c r="J2517" t="str">
        <f t="shared" si="235"/>
        <v>concepto</v>
      </c>
      <c r="K2517" t="str">
        <f t="shared" si="236"/>
        <v>abstract</v>
      </c>
      <c r="L2517" t="str">
        <f t="shared" si="239"/>
        <v>insert into dbax_defi_conc (pref_conc, codi_conc, tipo_conc, tipo_peri, tipo_valo, tipo_cuen) values ('cl-cs','ConceptoReasegurosPartidas','concepto','duration','xbrli:stringItemType','abstract')</v>
      </c>
    </row>
    <row r="2518" spans="1:12" x14ac:dyDescent="0.25">
      <c r="A2518" t="s">
        <v>2261</v>
      </c>
      <c r="B2518" t="s">
        <v>303</v>
      </c>
      <c r="C2518" t="s">
        <v>304</v>
      </c>
      <c r="D2518" t="s">
        <v>317</v>
      </c>
      <c r="E2518" t="s">
        <v>306</v>
      </c>
      <c r="F2518" t="s">
        <v>78</v>
      </c>
      <c r="G2518" s="1" t="str">
        <f t="shared" si="234"/>
        <v>cl-cs_ConceptosOperacionessegurosSinopsis</v>
      </c>
      <c r="H2518" t="str">
        <f t="shared" si="237"/>
        <v>cl-cs</v>
      </c>
      <c r="I2518" t="str">
        <f t="shared" si="238"/>
        <v>ConceptosOperacionessegurosSinopsis</v>
      </c>
      <c r="J2518" t="str">
        <f t="shared" si="235"/>
        <v>concepto</v>
      </c>
      <c r="K2518" t="str">
        <f t="shared" si="236"/>
        <v>abstract</v>
      </c>
      <c r="L2518" t="str">
        <f t="shared" si="239"/>
        <v>insert into dbax_defi_conc (pref_conc, codi_conc, tipo_conc, tipo_peri, tipo_valo, tipo_cuen) values ('cl-cs','ConceptosOperacionessegurosSinopsis','concepto','duration','xbrli:stringItemType','abstract')</v>
      </c>
    </row>
    <row r="2519" spans="1:12" x14ac:dyDescent="0.25">
      <c r="A2519" t="s">
        <v>2262</v>
      </c>
      <c r="B2519" t="s">
        <v>303</v>
      </c>
      <c r="C2519" t="s">
        <v>304</v>
      </c>
      <c r="D2519" t="s">
        <v>305</v>
      </c>
      <c r="E2519" t="s">
        <v>306</v>
      </c>
      <c r="F2519" t="s">
        <v>78</v>
      </c>
      <c r="G2519" s="1" t="str">
        <f t="shared" si="234"/>
        <v>cl-cs_ConsolidadoMonedasExtranjerasMiembro</v>
      </c>
      <c r="H2519" t="str">
        <f t="shared" si="237"/>
        <v>cl-cs</v>
      </c>
      <c r="I2519" t="str">
        <f t="shared" si="238"/>
        <v>ConsolidadoMonedasExtranjerasMiembro</v>
      </c>
      <c r="J2519" t="str">
        <f t="shared" si="235"/>
        <v>concepto</v>
      </c>
      <c r="K2519" t="str">
        <f t="shared" si="236"/>
        <v>abstract</v>
      </c>
      <c r="L2519" t="str">
        <f t="shared" si="239"/>
        <v>insert into dbax_defi_conc (pref_conc, codi_conc, tipo_conc, tipo_peri, tipo_valo, tipo_cuen) values ('cl-cs','ConsolidadoMonedasExtranjerasMiembro','concepto','duration','nonnum:domainItemType','abstract')</v>
      </c>
    </row>
    <row r="2520" spans="1:12" x14ac:dyDescent="0.25">
      <c r="A2520" t="s">
        <v>2262</v>
      </c>
      <c r="B2520" t="s">
        <v>303</v>
      </c>
      <c r="C2520" t="s">
        <v>304</v>
      </c>
      <c r="D2520" t="s">
        <v>305</v>
      </c>
      <c r="E2520" t="s">
        <v>306</v>
      </c>
      <c r="F2520" t="s">
        <v>78</v>
      </c>
      <c r="G2520" s="1" t="str">
        <f t="shared" si="234"/>
        <v>cl-cs_ConsolidadoMonedasExtranjerasMiembro</v>
      </c>
      <c r="H2520" t="str">
        <f t="shared" si="237"/>
        <v>cl-cs</v>
      </c>
      <c r="I2520" t="str">
        <f t="shared" si="238"/>
        <v>ConsolidadoMonedasExtranjerasMiembro</v>
      </c>
      <c r="J2520" t="str">
        <f t="shared" si="235"/>
        <v>concepto</v>
      </c>
      <c r="K2520" t="str">
        <f t="shared" si="236"/>
        <v>abstract</v>
      </c>
      <c r="L2520" t="str">
        <f t="shared" si="239"/>
        <v>insert into dbax_defi_conc (pref_conc, codi_conc, tipo_conc, tipo_peri, tipo_valo, tipo_cuen) values ('cl-cs','ConsolidadoMonedasExtranjerasMiembro','concepto','duration','nonnum:domainItemType','abstract')</v>
      </c>
    </row>
    <row r="2521" spans="1:12" x14ac:dyDescent="0.25">
      <c r="A2521" t="s">
        <v>2262</v>
      </c>
      <c r="B2521" t="s">
        <v>303</v>
      </c>
      <c r="C2521" t="s">
        <v>304</v>
      </c>
      <c r="D2521" t="s">
        <v>305</v>
      </c>
      <c r="E2521" t="s">
        <v>306</v>
      </c>
      <c r="F2521" t="s">
        <v>78</v>
      </c>
      <c r="G2521" s="1" t="str">
        <f t="shared" si="234"/>
        <v>cl-cs_ConsolidadoMonedasExtranjerasMiembro</v>
      </c>
      <c r="H2521" t="str">
        <f t="shared" si="237"/>
        <v>cl-cs</v>
      </c>
      <c r="I2521" t="str">
        <f t="shared" si="238"/>
        <v>ConsolidadoMonedasExtranjerasMiembro</v>
      </c>
      <c r="J2521" t="str">
        <f t="shared" si="235"/>
        <v>concepto</v>
      </c>
      <c r="K2521" t="str">
        <f t="shared" si="236"/>
        <v>abstract</v>
      </c>
      <c r="L2521" t="str">
        <f t="shared" si="239"/>
        <v>insert into dbax_defi_conc (pref_conc, codi_conc, tipo_conc, tipo_peri, tipo_valo, tipo_cuen) values ('cl-cs','ConsolidadoMonedasExtranjerasMiembro','concepto','duration','nonnum:domainItemType','abstract')</v>
      </c>
    </row>
    <row r="2522" spans="1:12" x14ac:dyDescent="0.25">
      <c r="A2522" t="s">
        <v>2263</v>
      </c>
      <c r="B2522" t="s">
        <v>303</v>
      </c>
      <c r="C2522" t="s">
        <v>304</v>
      </c>
      <c r="D2522" t="s">
        <v>310</v>
      </c>
      <c r="E2522" t="s">
        <v>311</v>
      </c>
      <c r="F2522" t="s">
        <v>78</v>
      </c>
      <c r="G2522" s="1" t="str">
        <f t="shared" si="234"/>
        <v>cl-cs_CostoAdministracionEnMonedaExtranjera</v>
      </c>
      <c r="H2522" t="str">
        <f t="shared" si="237"/>
        <v>cl-cs</v>
      </c>
      <c r="I2522" t="str">
        <f t="shared" si="238"/>
        <v>CostoAdministracionEnMonedaExtranjera</v>
      </c>
      <c r="J2522" t="str">
        <f t="shared" si="235"/>
        <v>concepto</v>
      </c>
      <c r="K2522" t="str">
        <f t="shared" si="236"/>
        <v>debit</v>
      </c>
      <c r="L2522" t="str">
        <f t="shared" si="239"/>
        <v>insert into dbax_defi_conc (pref_conc, codi_conc, tipo_conc, tipo_peri, tipo_valo, tipo_cuen) values ('cl-cs','CostoAdministracionEnMonedaExtranjera','concepto','duration','xbrli:monetaryItemType','debit')</v>
      </c>
    </row>
    <row r="2523" spans="1:12" x14ac:dyDescent="0.25">
      <c r="A2523" t="s">
        <v>2264</v>
      </c>
      <c r="B2523" t="s">
        <v>303</v>
      </c>
      <c r="C2523" t="s">
        <v>304</v>
      </c>
      <c r="D2523" t="s">
        <v>310</v>
      </c>
      <c r="E2523" t="s">
        <v>311</v>
      </c>
      <c r="F2523" t="s">
        <v>78</v>
      </c>
      <c r="G2523" s="1" t="str">
        <f t="shared" si="234"/>
        <v>cl-cs_CostoExplotacionEnMonedaExtranjera</v>
      </c>
      <c r="H2523" t="str">
        <f t="shared" si="237"/>
        <v>cl-cs</v>
      </c>
      <c r="I2523" t="str">
        <f t="shared" si="238"/>
        <v>CostoExplotacionEnMonedaExtranjera</v>
      </c>
      <c r="J2523" t="str">
        <f t="shared" si="235"/>
        <v>concepto</v>
      </c>
      <c r="K2523" t="str">
        <f t="shared" si="236"/>
        <v>debit</v>
      </c>
      <c r="L2523" t="str">
        <f t="shared" si="239"/>
        <v>insert into dbax_defi_conc (pref_conc, codi_conc, tipo_conc, tipo_peri, tipo_valo, tipo_cuen) values ('cl-cs','CostoExplotacionEnMonedaExtranjera','concepto','duration','xbrli:monetaryItemType','debit')</v>
      </c>
    </row>
    <row r="2524" spans="1:12" x14ac:dyDescent="0.25">
      <c r="A2524" t="s">
        <v>2265</v>
      </c>
      <c r="B2524" t="s">
        <v>303</v>
      </c>
      <c r="C2524" t="s">
        <v>304</v>
      </c>
      <c r="D2524" t="s">
        <v>310</v>
      </c>
      <c r="E2524" t="s">
        <v>311</v>
      </c>
      <c r="F2524" t="s">
        <v>78</v>
      </c>
      <c r="G2524" s="1" t="str">
        <f t="shared" si="234"/>
        <v>cl-cs_CostoIntermediacionEnMonedaExtranjera</v>
      </c>
      <c r="H2524" t="str">
        <f t="shared" si="237"/>
        <v>cl-cs</v>
      </c>
      <c r="I2524" t="str">
        <f t="shared" si="238"/>
        <v>CostoIntermediacionEnMonedaExtranjera</v>
      </c>
      <c r="J2524" t="str">
        <f t="shared" si="235"/>
        <v>concepto</v>
      </c>
      <c r="K2524" t="str">
        <f t="shared" si="236"/>
        <v>debit</v>
      </c>
      <c r="L2524" t="str">
        <f t="shared" si="239"/>
        <v>insert into dbax_defi_conc (pref_conc, codi_conc, tipo_conc, tipo_peri, tipo_valo, tipo_cuen) values ('cl-cs','CostoIntermediacionEnMonedaExtranjera','concepto','duration','xbrli:monetaryItemType','debit')</v>
      </c>
    </row>
    <row r="2525" spans="1:12" x14ac:dyDescent="0.25">
      <c r="A2525" t="s">
        <v>2266</v>
      </c>
      <c r="B2525" t="s">
        <v>303</v>
      </c>
      <c r="C2525" t="s">
        <v>304</v>
      </c>
      <c r="D2525" t="s">
        <v>310</v>
      </c>
      <c r="E2525" t="s">
        <v>311</v>
      </c>
      <c r="F2525" t="s">
        <v>78</v>
      </c>
      <c r="G2525" s="1" t="str">
        <f t="shared" si="234"/>
        <v>cl-cs_CostoSiniestrosEnMonedaExtranjera</v>
      </c>
      <c r="H2525" t="str">
        <f t="shared" si="237"/>
        <v>cl-cs</v>
      </c>
      <c r="I2525" t="str">
        <f t="shared" si="238"/>
        <v>CostoSiniestrosEnMonedaExtranjera</v>
      </c>
      <c r="J2525" t="str">
        <f t="shared" si="235"/>
        <v>concepto</v>
      </c>
      <c r="K2525" t="str">
        <f t="shared" si="236"/>
        <v>debit</v>
      </c>
      <c r="L2525" t="str">
        <f t="shared" si="239"/>
        <v>insert into dbax_defi_conc (pref_conc, codi_conc, tipo_conc, tipo_peri, tipo_valo, tipo_cuen) values ('cl-cs','CostoSiniestrosEnMonedaExtranjera','concepto','duration','xbrli:monetaryItemType','debit')</v>
      </c>
    </row>
    <row r="2526" spans="1:12" x14ac:dyDescent="0.25">
      <c r="A2526" t="s">
        <v>2267</v>
      </c>
      <c r="B2526" t="s">
        <v>303</v>
      </c>
      <c r="C2526" t="s">
        <v>392</v>
      </c>
      <c r="D2526" t="s">
        <v>310</v>
      </c>
      <c r="E2526" t="s">
        <v>311</v>
      </c>
      <c r="F2526" t="s">
        <v>78</v>
      </c>
      <c r="G2526" s="1" t="str">
        <f t="shared" si="234"/>
        <v>cl-cs_DepositosEnMonedaExtranjera</v>
      </c>
      <c r="H2526" t="str">
        <f t="shared" si="237"/>
        <v>cl-cs</v>
      </c>
      <c r="I2526" t="str">
        <f t="shared" si="238"/>
        <v>DepositosEnMonedaExtranjera</v>
      </c>
      <c r="J2526" t="str">
        <f t="shared" si="235"/>
        <v>concepto</v>
      </c>
      <c r="K2526" t="str">
        <f t="shared" si="236"/>
        <v>debit</v>
      </c>
      <c r="L2526" t="str">
        <f t="shared" si="239"/>
        <v>insert into dbax_defi_conc (pref_conc, codi_conc, tipo_conc, tipo_peri, tipo_valo, tipo_cuen) values ('cl-cs','DepositosEnMonedaExtranjera','concepto','instant','xbrli:monetaryItemType','debit')</v>
      </c>
    </row>
    <row r="2527" spans="1:12" x14ac:dyDescent="0.25">
      <c r="A2527" t="s">
        <v>2268</v>
      </c>
      <c r="B2527" t="s">
        <v>303</v>
      </c>
      <c r="C2527" t="s">
        <v>392</v>
      </c>
      <c r="D2527" t="s">
        <v>310</v>
      </c>
      <c r="E2527" t="s">
        <v>315</v>
      </c>
      <c r="F2527" t="s">
        <v>78</v>
      </c>
      <c r="G2527" s="1" t="str">
        <f t="shared" si="234"/>
        <v>cl-cs_DeudasConInstitucionesFinancierasEnMonedaExtranjera</v>
      </c>
      <c r="H2527" t="str">
        <f t="shared" si="237"/>
        <v>cl-cs</v>
      </c>
      <c r="I2527" t="str">
        <f t="shared" si="238"/>
        <v>DeudasConInstitucionesFinancierasEnMonedaExtranjera</v>
      </c>
      <c r="J2527" t="str">
        <f t="shared" si="235"/>
        <v>concepto</v>
      </c>
      <c r="K2527" t="str">
        <f t="shared" si="236"/>
        <v>credit</v>
      </c>
      <c r="L2527" t="str">
        <f t="shared" si="239"/>
        <v>insert into dbax_defi_conc (pref_conc, codi_conc, tipo_conc, tipo_peri, tipo_valo, tipo_cuen) values ('cl-cs','DeudasConInstitucionesFinancierasEnMonedaExtranjera','concepto','instant','xbrli:monetaryItemType','credit')</v>
      </c>
    </row>
    <row r="2528" spans="1:12" x14ac:dyDescent="0.25">
      <c r="A2528" t="s">
        <v>2269</v>
      </c>
      <c r="B2528" t="s">
        <v>303</v>
      </c>
      <c r="C2528" t="s">
        <v>392</v>
      </c>
      <c r="D2528" t="s">
        <v>310</v>
      </c>
      <c r="E2528" t="s">
        <v>311</v>
      </c>
      <c r="F2528" t="s">
        <v>78</v>
      </c>
      <c r="G2528" s="1" t="str">
        <f t="shared" si="234"/>
        <v>cl-cs_DeudoresPorPrimasAseguradosEnMonedaExtranjera</v>
      </c>
      <c r="H2528" t="str">
        <f t="shared" si="237"/>
        <v>cl-cs</v>
      </c>
      <c r="I2528" t="str">
        <f t="shared" si="238"/>
        <v>DeudoresPorPrimasAseguradosEnMonedaExtranjera</v>
      </c>
      <c r="J2528" t="str">
        <f t="shared" si="235"/>
        <v>concepto</v>
      </c>
      <c r="K2528" t="str">
        <f t="shared" si="236"/>
        <v>debit</v>
      </c>
      <c r="L2528" t="str">
        <f t="shared" si="239"/>
        <v>insert into dbax_defi_conc (pref_conc, codi_conc, tipo_conc, tipo_peri, tipo_valo, tipo_cuen) values ('cl-cs','DeudoresPorPrimasAseguradosEnMonedaExtranjera','concepto','instant','xbrli:monetaryItemType','debit')</v>
      </c>
    </row>
    <row r="2529" spans="1:12" x14ac:dyDescent="0.25">
      <c r="A2529" t="s">
        <v>2270</v>
      </c>
      <c r="B2529" t="s">
        <v>303</v>
      </c>
      <c r="C2529" t="s">
        <v>392</v>
      </c>
      <c r="D2529" t="s">
        <v>310</v>
      </c>
      <c r="E2529" t="s">
        <v>311</v>
      </c>
      <c r="F2529" t="s">
        <v>78</v>
      </c>
      <c r="G2529" s="1" t="str">
        <f t="shared" si="234"/>
        <v>cl-cs_DeudoresPorPrimasEnMonedaExtranjera</v>
      </c>
      <c r="H2529" t="str">
        <f t="shared" si="237"/>
        <v>cl-cs</v>
      </c>
      <c r="I2529" t="str">
        <f t="shared" si="238"/>
        <v>DeudoresPorPrimasEnMonedaExtranjera</v>
      </c>
      <c r="J2529" t="str">
        <f t="shared" si="235"/>
        <v>concepto</v>
      </c>
      <c r="K2529" t="str">
        <f t="shared" si="236"/>
        <v>debit</v>
      </c>
      <c r="L2529" t="str">
        <f t="shared" si="239"/>
        <v>insert into dbax_defi_conc (pref_conc, codi_conc, tipo_conc, tipo_peri, tipo_valo, tipo_cuen) values ('cl-cs','DeudoresPorPrimasEnMonedaExtranjera','concepto','instant','xbrli:monetaryItemType','debit')</v>
      </c>
    </row>
    <row r="2530" spans="1:12" x14ac:dyDescent="0.25">
      <c r="A2530" t="s">
        <v>2271</v>
      </c>
      <c r="B2530" t="s">
        <v>303</v>
      </c>
      <c r="C2530" t="s">
        <v>392</v>
      </c>
      <c r="D2530" t="s">
        <v>310</v>
      </c>
      <c r="E2530" t="s">
        <v>311</v>
      </c>
      <c r="F2530" t="s">
        <v>78</v>
      </c>
      <c r="G2530" s="1" t="str">
        <f t="shared" si="234"/>
        <v>cl-cs_DeudoresPorPrimasReaseguradoresEnMonedaExtranjera</v>
      </c>
      <c r="H2530" t="str">
        <f t="shared" si="237"/>
        <v>cl-cs</v>
      </c>
      <c r="I2530" t="str">
        <f t="shared" si="238"/>
        <v>DeudoresPorPrimasReaseguradoresEnMonedaExtranjera</v>
      </c>
      <c r="J2530" t="str">
        <f t="shared" si="235"/>
        <v>concepto</v>
      </c>
      <c r="K2530" t="str">
        <f t="shared" si="236"/>
        <v>debit</v>
      </c>
      <c r="L2530" t="str">
        <f t="shared" si="239"/>
        <v>insert into dbax_defi_conc (pref_conc, codi_conc, tipo_conc, tipo_peri, tipo_valo, tipo_cuen) values ('cl-cs','DeudoresPorPrimasReaseguradoresEnMonedaExtranjera','concepto','instant','xbrli:monetaryItemType','debit')</v>
      </c>
    </row>
    <row r="2531" spans="1:12" x14ac:dyDescent="0.25">
      <c r="A2531" t="s">
        <v>2272</v>
      </c>
      <c r="B2531" t="s">
        <v>303</v>
      </c>
      <c r="C2531" t="s">
        <v>392</v>
      </c>
      <c r="D2531" t="s">
        <v>310</v>
      </c>
      <c r="E2531" t="s">
        <v>311</v>
      </c>
      <c r="F2531" t="s">
        <v>78</v>
      </c>
      <c r="G2531" s="1" t="str">
        <f t="shared" si="234"/>
        <v>cl-cs_DeudoresPorSiniestrosEnMonedaExtranjera</v>
      </c>
      <c r="H2531" t="str">
        <f t="shared" si="237"/>
        <v>cl-cs</v>
      </c>
      <c r="I2531" t="str">
        <f t="shared" si="238"/>
        <v>DeudoresPorSiniestrosEnMonedaExtranjera</v>
      </c>
      <c r="J2531" t="str">
        <f t="shared" si="235"/>
        <v>concepto</v>
      </c>
      <c r="K2531" t="str">
        <f t="shared" si="236"/>
        <v>debit</v>
      </c>
      <c r="L2531" t="str">
        <f t="shared" si="239"/>
        <v>insert into dbax_defi_conc (pref_conc, codi_conc, tipo_conc, tipo_peri, tipo_valo, tipo_cuen) values ('cl-cs','DeudoresPorSiniestrosEnMonedaExtranjera','concepto','instant','xbrli:monetaryItemType','debit')</v>
      </c>
    </row>
    <row r="2532" spans="1:12" x14ac:dyDescent="0.25">
      <c r="A2532" t="s">
        <v>2273</v>
      </c>
      <c r="B2532" t="s">
        <v>303</v>
      </c>
      <c r="C2532" t="s">
        <v>304</v>
      </c>
      <c r="D2532" t="s">
        <v>310</v>
      </c>
      <c r="E2532" t="s">
        <v>315</v>
      </c>
      <c r="F2532" t="s">
        <v>78</v>
      </c>
      <c r="G2532" s="1" t="str">
        <f t="shared" si="234"/>
        <v>cl-cs_DiferenciaCambioOperacionesSegurosMonedaExtranjera</v>
      </c>
      <c r="H2532" t="str">
        <f t="shared" si="237"/>
        <v>cl-cs</v>
      </c>
      <c r="I2532" t="str">
        <f t="shared" si="238"/>
        <v>DiferenciaCambioOperacionesSegurosMonedaExtranjera</v>
      </c>
      <c r="J2532" t="str">
        <f t="shared" si="235"/>
        <v>concepto</v>
      </c>
      <c r="K2532" t="str">
        <f t="shared" si="236"/>
        <v>credit</v>
      </c>
      <c r="L2532" t="str">
        <f t="shared" si="239"/>
        <v>insert into dbax_defi_conc (pref_conc, codi_conc, tipo_conc, tipo_peri, tipo_valo, tipo_cuen) values ('cl-cs','DiferenciaCambioOperacionesSegurosMonedaExtranjera','concepto','duration','xbrli:monetaryItemType','credit')</v>
      </c>
    </row>
    <row r="2533" spans="1:12" x14ac:dyDescent="0.25">
      <c r="A2533" t="s">
        <v>2274</v>
      </c>
      <c r="B2533" t="s">
        <v>303</v>
      </c>
      <c r="C2533" t="s">
        <v>304</v>
      </c>
      <c r="D2533" t="s">
        <v>305</v>
      </c>
      <c r="E2533" t="s">
        <v>306</v>
      </c>
      <c r="F2533" t="s">
        <v>78</v>
      </c>
      <c r="G2533" s="1" t="str">
        <f t="shared" si="234"/>
        <v>cl-cs_EntradasDivisasMiembro</v>
      </c>
      <c r="H2533" t="str">
        <f t="shared" si="237"/>
        <v>cl-cs</v>
      </c>
      <c r="I2533" t="str">
        <f t="shared" si="238"/>
        <v>EntradasDivisasMiembro</v>
      </c>
      <c r="J2533" t="str">
        <f t="shared" si="235"/>
        <v>concepto</v>
      </c>
      <c r="K2533" t="str">
        <f t="shared" si="236"/>
        <v>abstract</v>
      </c>
      <c r="L2533" t="str">
        <f t="shared" si="239"/>
        <v>insert into dbax_defi_conc (pref_conc, codi_conc, tipo_conc, tipo_peri, tipo_valo, tipo_cuen) values ('cl-cs','EntradasDivisasMiembro','concepto','duration','nonnum:domainItemType','abstract')</v>
      </c>
    </row>
    <row r="2534" spans="1:12" x14ac:dyDescent="0.25">
      <c r="A2534" t="s">
        <v>2275</v>
      </c>
      <c r="B2534" t="s">
        <v>303</v>
      </c>
      <c r="C2534" t="s">
        <v>304</v>
      </c>
      <c r="D2534" t="s">
        <v>310</v>
      </c>
      <c r="E2534" t="s">
        <v>315</v>
      </c>
      <c r="F2534" t="s">
        <v>78</v>
      </c>
      <c r="G2534" s="1" t="str">
        <f t="shared" si="234"/>
        <v>cl-cs_IngresoExplotacionEnMonedaExtranjera</v>
      </c>
      <c r="H2534" t="str">
        <f t="shared" si="237"/>
        <v>cl-cs</v>
      </c>
      <c r="I2534" t="str">
        <f t="shared" si="238"/>
        <v>IngresoExplotacionEnMonedaExtranjera</v>
      </c>
      <c r="J2534" t="str">
        <f t="shared" si="235"/>
        <v>concepto</v>
      </c>
      <c r="K2534" t="str">
        <f t="shared" si="236"/>
        <v>credit</v>
      </c>
      <c r="L2534" t="str">
        <f t="shared" si="239"/>
        <v>insert into dbax_defi_conc (pref_conc, codi_conc, tipo_conc, tipo_peri, tipo_valo, tipo_cuen) values ('cl-cs','IngresoExplotacionEnMonedaExtranjera','concepto','duration','xbrli:monetaryItemType','credit')</v>
      </c>
    </row>
    <row r="2535" spans="1:12" x14ac:dyDescent="0.25">
      <c r="A2535" t="s">
        <v>2276</v>
      </c>
      <c r="B2535" t="s">
        <v>303</v>
      </c>
      <c r="C2535" t="s">
        <v>392</v>
      </c>
      <c r="D2535" t="s">
        <v>310</v>
      </c>
      <c r="E2535" t="s">
        <v>311</v>
      </c>
      <c r="F2535" t="s">
        <v>78</v>
      </c>
      <c r="G2535" s="1" t="str">
        <f t="shared" si="234"/>
        <v>cl-cs_InversionesEnMonedaExtranjera</v>
      </c>
      <c r="H2535" t="str">
        <f t="shared" si="237"/>
        <v>cl-cs</v>
      </c>
      <c r="I2535" t="str">
        <f t="shared" si="238"/>
        <v>InversionesEnMonedaExtranjera</v>
      </c>
      <c r="J2535" t="str">
        <f t="shared" si="235"/>
        <v>concepto</v>
      </c>
      <c r="K2535" t="str">
        <f t="shared" si="236"/>
        <v>debit</v>
      </c>
      <c r="L2535" t="str">
        <f t="shared" si="239"/>
        <v>insert into dbax_defi_conc (pref_conc, codi_conc, tipo_conc, tipo_peri, tipo_valo, tipo_cuen) values ('cl-cs','InversionesEnMonedaExtranjera','concepto','instant','xbrli:monetaryItemType','debit')</v>
      </c>
    </row>
    <row r="2536" spans="1:12" x14ac:dyDescent="0.25">
      <c r="A2536" t="s">
        <v>2277</v>
      </c>
      <c r="B2536" t="s">
        <v>303</v>
      </c>
      <c r="C2536" t="s">
        <v>304</v>
      </c>
      <c r="D2536" t="s">
        <v>317</v>
      </c>
      <c r="E2536" t="s">
        <v>306</v>
      </c>
      <c r="F2536" t="s">
        <v>78</v>
      </c>
      <c r="G2536" s="1" t="str">
        <f t="shared" si="234"/>
        <v>cl-cs_MargenContribucionOperacionesSegurosEnMonedaExtranjeraSinopsis</v>
      </c>
      <c r="H2536" t="str">
        <f t="shared" si="237"/>
        <v>cl-cs</v>
      </c>
      <c r="I2536" t="str">
        <f t="shared" si="238"/>
        <v>MargenContribucionOperacionesSegurosEnMonedaExtranjeraSinopsis</v>
      </c>
      <c r="J2536" t="str">
        <f t="shared" si="235"/>
        <v>concepto</v>
      </c>
      <c r="K2536" t="str">
        <f t="shared" si="236"/>
        <v>abstract</v>
      </c>
      <c r="L2536" t="str">
        <f t="shared" si="239"/>
        <v>insert into dbax_defi_conc (pref_conc, codi_conc, tipo_conc, tipo_peri, tipo_valo, tipo_cuen) values ('cl-cs','MargenContribucionOperacionesSegurosEnMonedaExtranjeraSinopsis','concepto','duration','xbrli:stringItemType','abstract')</v>
      </c>
    </row>
    <row r="2537" spans="1:12" x14ac:dyDescent="0.25">
      <c r="A2537" t="s">
        <v>2278</v>
      </c>
      <c r="B2537" t="s">
        <v>324</v>
      </c>
      <c r="C2537" t="s">
        <v>304</v>
      </c>
      <c r="D2537" t="s">
        <v>317</v>
      </c>
      <c r="E2537" t="s">
        <v>306</v>
      </c>
      <c r="F2537" t="s">
        <v>78</v>
      </c>
      <c r="G2537" s="1" t="str">
        <f t="shared" si="234"/>
        <v>cl-cs_MargenContribucionOperacionesSegurosEnMonedaExtranjeraTabla</v>
      </c>
      <c r="H2537" t="str">
        <f t="shared" si="237"/>
        <v>cl-cs</v>
      </c>
      <c r="I2537" t="str">
        <f t="shared" si="238"/>
        <v>MargenContribucionOperacionesSegurosEnMonedaExtranjeraTabla</v>
      </c>
      <c r="J2537" t="str">
        <f t="shared" si="235"/>
        <v>hipercubo</v>
      </c>
      <c r="K2537" t="str">
        <f t="shared" si="236"/>
        <v>abstract</v>
      </c>
      <c r="L2537" t="str">
        <f t="shared" si="239"/>
        <v>insert into dbax_defi_conc (pref_conc, codi_conc, tipo_conc, tipo_peri, tipo_valo, tipo_cuen) values ('cl-cs','MargenContribucionOperacionesSegurosEnMonedaExtranjeraTabla','hipercubo','duration','xbrli:stringItemType','abstract')</v>
      </c>
    </row>
    <row r="2538" spans="1:12" x14ac:dyDescent="0.25">
      <c r="A2538" t="s">
        <v>2279</v>
      </c>
      <c r="B2538" t="s">
        <v>303</v>
      </c>
      <c r="C2538" t="s">
        <v>304</v>
      </c>
      <c r="D2538" t="s">
        <v>317</v>
      </c>
      <c r="E2538" t="s">
        <v>306</v>
      </c>
      <c r="F2538" t="s">
        <v>78</v>
      </c>
      <c r="G2538" s="1" t="str">
        <f t="shared" si="234"/>
        <v>cl-cs_MonedaExtranjeraSinopsis</v>
      </c>
      <c r="H2538" t="str">
        <f t="shared" si="237"/>
        <v>cl-cs</v>
      </c>
      <c r="I2538" t="str">
        <f t="shared" si="238"/>
        <v>MonedaExtranjeraSinopsis</v>
      </c>
      <c r="J2538" t="str">
        <f t="shared" si="235"/>
        <v>concepto</v>
      </c>
      <c r="K2538" t="str">
        <f t="shared" si="236"/>
        <v>abstract</v>
      </c>
      <c r="L2538" t="str">
        <f t="shared" si="239"/>
        <v>insert into dbax_defi_conc (pref_conc, codi_conc, tipo_conc, tipo_peri, tipo_valo, tipo_cuen) values ('cl-cs','MonedaExtranjeraSinopsis','concepto','duration','xbrli:stringItemType','abstract')</v>
      </c>
    </row>
    <row r="2539" spans="1:12" x14ac:dyDescent="0.25">
      <c r="A2539" t="s">
        <v>2280</v>
      </c>
      <c r="B2539" t="s">
        <v>330</v>
      </c>
      <c r="C2539" t="s">
        <v>304</v>
      </c>
      <c r="D2539" t="s">
        <v>317</v>
      </c>
      <c r="E2539" t="s">
        <v>306</v>
      </c>
      <c r="F2539" t="s">
        <v>78</v>
      </c>
      <c r="G2539" s="1" t="str">
        <f t="shared" si="234"/>
        <v>cl-cs_MonedasExtranjerasEje</v>
      </c>
      <c r="H2539" t="str">
        <f t="shared" si="237"/>
        <v>cl-cs</v>
      </c>
      <c r="I2539" t="str">
        <f t="shared" si="238"/>
        <v>MonedasExtranjerasEje</v>
      </c>
      <c r="J2539" t="str">
        <f t="shared" si="235"/>
        <v>dimension</v>
      </c>
      <c r="K2539" t="str">
        <f t="shared" si="236"/>
        <v>abstract</v>
      </c>
      <c r="L2539" t="str">
        <f t="shared" si="239"/>
        <v>insert into dbax_defi_conc (pref_conc, codi_conc, tipo_conc, tipo_peri, tipo_valo, tipo_cuen) values ('cl-cs','MonedasExtranjerasEje','dimension','duration','xbrli:stringItemType','abstract')</v>
      </c>
    </row>
    <row r="2540" spans="1:12" x14ac:dyDescent="0.25">
      <c r="A2540" t="s">
        <v>2281</v>
      </c>
      <c r="B2540" t="s">
        <v>330</v>
      </c>
      <c r="C2540" t="s">
        <v>304</v>
      </c>
      <c r="D2540" t="s">
        <v>317</v>
      </c>
      <c r="E2540" t="s">
        <v>306</v>
      </c>
      <c r="F2540" t="s">
        <v>78</v>
      </c>
      <c r="G2540" s="1" t="str">
        <f t="shared" si="234"/>
        <v>cl-cs_MonedasOperacionesDeSegurosEje</v>
      </c>
      <c r="H2540" t="str">
        <f t="shared" si="237"/>
        <v>cl-cs</v>
      </c>
      <c r="I2540" t="str">
        <f t="shared" si="238"/>
        <v>MonedasOperacionesDeSegurosEje</v>
      </c>
      <c r="J2540" t="str">
        <f t="shared" si="235"/>
        <v>dimension</v>
      </c>
      <c r="K2540" t="str">
        <f t="shared" si="236"/>
        <v>abstract</v>
      </c>
      <c r="L2540" t="str">
        <f t="shared" si="239"/>
        <v>insert into dbax_defi_conc (pref_conc, codi_conc, tipo_conc, tipo_peri, tipo_valo, tipo_cuen) values ('cl-cs','MonedasOperacionesDeSegurosEje','dimension','duration','xbrli:stringItemType','abstract')</v>
      </c>
    </row>
    <row r="2541" spans="1:12" x14ac:dyDescent="0.25">
      <c r="A2541" t="s">
        <v>2282</v>
      </c>
      <c r="B2541" t="s">
        <v>330</v>
      </c>
      <c r="C2541" t="s">
        <v>304</v>
      </c>
      <c r="D2541" t="s">
        <v>317</v>
      </c>
      <c r="E2541" t="s">
        <v>306</v>
      </c>
      <c r="F2541" t="s">
        <v>78</v>
      </c>
      <c r="G2541" s="1" t="str">
        <f t="shared" si="234"/>
        <v>cl-cs_MonedasReasegurosEje</v>
      </c>
      <c r="H2541" t="str">
        <f t="shared" si="237"/>
        <v>cl-cs</v>
      </c>
      <c r="I2541" t="str">
        <f t="shared" si="238"/>
        <v>MonedasReasegurosEje</v>
      </c>
      <c r="J2541" t="str">
        <f t="shared" si="235"/>
        <v>dimension</v>
      </c>
      <c r="K2541" t="str">
        <f t="shared" si="236"/>
        <v>abstract</v>
      </c>
      <c r="L2541" t="str">
        <f t="shared" si="239"/>
        <v>insert into dbax_defi_conc (pref_conc, codi_conc, tipo_conc, tipo_peri, tipo_valo, tipo_cuen) values ('cl-cs','MonedasReasegurosEje','dimension','duration','xbrli:stringItemType','abstract')</v>
      </c>
    </row>
    <row r="2542" spans="1:12" x14ac:dyDescent="0.25">
      <c r="A2542" t="s">
        <v>2283</v>
      </c>
      <c r="B2542" t="s">
        <v>330</v>
      </c>
      <c r="C2542" t="s">
        <v>304</v>
      </c>
      <c r="D2542" t="s">
        <v>317</v>
      </c>
      <c r="E2542" t="s">
        <v>306</v>
      </c>
      <c r="F2542" t="s">
        <v>78</v>
      </c>
      <c r="G2542" s="1" t="str">
        <f t="shared" si="234"/>
        <v>cl-cs_MovimientoDivisasEje</v>
      </c>
      <c r="H2542" t="str">
        <f t="shared" si="237"/>
        <v>cl-cs</v>
      </c>
      <c r="I2542" t="str">
        <f t="shared" si="238"/>
        <v>MovimientoDivisasEje</v>
      </c>
      <c r="J2542" t="str">
        <f t="shared" si="235"/>
        <v>dimension</v>
      </c>
      <c r="K2542" t="str">
        <f t="shared" si="236"/>
        <v>abstract</v>
      </c>
      <c r="L2542" t="str">
        <f t="shared" si="239"/>
        <v>insert into dbax_defi_conc (pref_conc, codi_conc, tipo_conc, tipo_peri, tipo_valo, tipo_cuen) values ('cl-cs','MovimientoDivisasEje','dimension','duration','xbrli:stringItemType','abstract')</v>
      </c>
    </row>
    <row r="2543" spans="1:12" x14ac:dyDescent="0.25">
      <c r="A2543" t="s">
        <v>2284</v>
      </c>
      <c r="B2543" t="s">
        <v>303</v>
      </c>
      <c r="C2543" t="s">
        <v>304</v>
      </c>
      <c r="D2543" t="s">
        <v>317</v>
      </c>
      <c r="E2543" t="s">
        <v>306</v>
      </c>
      <c r="F2543" t="s">
        <v>78</v>
      </c>
      <c r="G2543" s="1" t="str">
        <f t="shared" si="234"/>
        <v>cl-cs_MovimientoDivisasPorConceptoReasegurosSinopsis</v>
      </c>
      <c r="H2543" t="str">
        <f t="shared" si="237"/>
        <v>cl-cs</v>
      </c>
      <c r="I2543" t="str">
        <f t="shared" si="238"/>
        <v>MovimientoDivisasPorConceptoReasegurosSinopsis</v>
      </c>
      <c r="J2543" t="str">
        <f t="shared" si="235"/>
        <v>concepto</v>
      </c>
      <c r="K2543" t="str">
        <f t="shared" si="236"/>
        <v>abstract</v>
      </c>
      <c r="L2543" t="str">
        <f t="shared" si="239"/>
        <v>insert into dbax_defi_conc (pref_conc, codi_conc, tipo_conc, tipo_peri, tipo_valo, tipo_cuen) values ('cl-cs','MovimientoDivisasPorConceptoReasegurosSinopsis','concepto','duration','xbrli:stringItemType','abstract')</v>
      </c>
    </row>
    <row r="2544" spans="1:12" x14ac:dyDescent="0.25">
      <c r="A2544" t="s">
        <v>2285</v>
      </c>
      <c r="B2544" t="s">
        <v>324</v>
      </c>
      <c r="C2544" t="s">
        <v>304</v>
      </c>
      <c r="D2544" t="s">
        <v>317</v>
      </c>
      <c r="E2544" t="s">
        <v>306</v>
      </c>
      <c r="F2544" t="s">
        <v>78</v>
      </c>
      <c r="G2544" s="1" t="str">
        <f t="shared" si="234"/>
        <v>cl-cs_MovimientoDivisasPorConceptoReasegurosTabla</v>
      </c>
      <c r="H2544" t="str">
        <f t="shared" si="237"/>
        <v>cl-cs</v>
      </c>
      <c r="I2544" t="str">
        <f t="shared" si="238"/>
        <v>MovimientoDivisasPorConceptoReasegurosTabla</v>
      </c>
      <c r="J2544" t="str">
        <f t="shared" si="235"/>
        <v>hipercubo</v>
      </c>
      <c r="K2544" t="str">
        <f t="shared" si="236"/>
        <v>abstract</v>
      </c>
      <c r="L2544" t="str">
        <f t="shared" si="239"/>
        <v>insert into dbax_defi_conc (pref_conc, codi_conc, tipo_conc, tipo_peri, tipo_valo, tipo_cuen) values ('cl-cs','MovimientoDivisasPorConceptoReasegurosTabla','hipercubo','duration','xbrli:stringItemType','abstract')</v>
      </c>
    </row>
    <row r="2545" spans="1:12" x14ac:dyDescent="0.25">
      <c r="A2545" t="s">
        <v>2286</v>
      </c>
      <c r="B2545" t="s">
        <v>303</v>
      </c>
      <c r="C2545" t="s">
        <v>304</v>
      </c>
      <c r="D2545" t="s">
        <v>310</v>
      </c>
      <c r="E2545" t="s">
        <v>311</v>
      </c>
      <c r="F2545" t="s">
        <v>78</v>
      </c>
      <c r="G2545" s="1" t="str">
        <f t="shared" si="234"/>
        <v>cl-cs_MovimientoDivisasPorPrimas</v>
      </c>
      <c r="H2545" t="str">
        <f t="shared" si="237"/>
        <v>cl-cs</v>
      </c>
      <c r="I2545" t="str">
        <f t="shared" si="238"/>
        <v>MovimientoDivisasPorPrimas</v>
      </c>
      <c r="J2545" t="str">
        <f t="shared" si="235"/>
        <v>concepto</v>
      </c>
      <c r="K2545" t="str">
        <f t="shared" si="236"/>
        <v>debit</v>
      </c>
      <c r="L2545" t="str">
        <f t="shared" si="239"/>
        <v>insert into dbax_defi_conc (pref_conc, codi_conc, tipo_conc, tipo_peri, tipo_valo, tipo_cuen) values ('cl-cs','MovimientoDivisasPorPrimas','concepto','duration','xbrli:monetaryItemType','debit')</v>
      </c>
    </row>
    <row r="2546" spans="1:12" x14ac:dyDescent="0.25">
      <c r="A2546" t="s">
        <v>2287</v>
      </c>
      <c r="B2546" t="s">
        <v>303</v>
      </c>
      <c r="C2546" t="s">
        <v>304</v>
      </c>
      <c r="D2546" t="s">
        <v>310</v>
      </c>
      <c r="E2546" t="s">
        <v>315</v>
      </c>
      <c r="F2546" t="s">
        <v>78</v>
      </c>
      <c r="G2546" s="1" t="str">
        <f t="shared" si="234"/>
        <v>cl-cs_MovimientoNetoDivisas</v>
      </c>
      <c r="H2546" t="str">
        <f t="shared" si="237"/>
        <v>cl-cs</v>
      </c>
      <c r="I2546" t="str">
        <f t="shared" si="238"/>
        <v>MovimientoNetoDivisas</v>
      </c>
      <c r="J2546" t="str">
        <f t="shared" si="235"/>
        <v>concepto</v>
      </c>
      <c r="K2546" t="str">
        <f t="shared" si="236"/>
        <v>credit</v>
      </c>
      <c r="L2546" t="str">
        <f t="shared" si="239"/>
        <v>insert into dbax_defi_conc (pref_conc, codi_conc, tipo_conc, tipo_peri, tipo_valo, tipo_cuen) values ('cl-cs','MovimientoNetoDivisas','concepto','duration','xbrli:monetaryItemType','credit')</v>
      </c>
    </row>
    <row r="2547" spans="1:12" x14ac:dyDescent="0.25">
      <c r="A2547" t="s">
        <v>2288</v>
      </c>
      <c r="B2547" t="s">
        <v>303</v>
      </c>
      <c r="C2547" t="s">
        <v>304</v>
      </c>
      <c r="D2547" t="s">
        <v>305</v>
      </c>
      <c r="E2547" t="s">
        <v>306</v>
      </c>
      <c r="F2547" t="s">
        <v>78</v>
      </c>
      <c r="G2547" s="1" t="str">
        <f t="shared" si="234"/>
        <v>cl-cs_MovimientoNetoDivisasMiembro</v>
      </c>
      <c r="H2547" t="str">
        <f t="shared" si="237"/>
        <v>cl-cs</v>
      </c>
      <c r="I2547" t="str">
        <f t="shared" si="238"/>
        <v>MovimientoNetoDivisasMiembro</v>
      </c>
      <c r="J2547" t="str">
        <f t="shared" si="235"/>
        <v>concepto</v>
      </c>
      <c r="K2547" t="str">
        <f t="shared" si="236"/>
        <v>abstract</v>
      </c>
      <c r="L2547" t="str">
        <f t="shared" si="239"/>
        <v>insert into dbax_defi_conc (pref_conc, codi_conc, tipo_conc, tipo_peri, tipo_valo, tipo_cuen) values ('cl-cs','MovimientoNetoDivisasMiembro','concepto','duration','nonnum:domainItemType','abstract')</v>
      </c>
    </row>
    <row r="2548" spans="1:12" x14ac:dyDescent="0.25">
      <c r="A2548" t="s">
        <v>2289</v>
      </c>
      <c r="B2548" t="s">
        <v>303</v>
      </c>
      <c r="C2548" t="s">
        <v>304</v>
      </c>
      <c r="D2548" t="s">
        <v>310</v>
      </c>
      <c r="E2548" t="s">
        <v>315</v>
      </c>
      <c r="F2548" t="s">
        <v>78</v>
      </c>
      <c r="G2548" s="1" t="str">
        <f t="shared" si="234"/>
        <v>cl-cs_MovimientosDivisasPorSiniestros</v>
      </c>
      <c r="H2548" t="str">
        <f t="shared" si="237"/>
        <v>cl-cs</v>
      </c>
      <c r="I2548" t="str">
        <f t="shared" si="238"/>
        <v>MovimientosDivisasPorSiniestros</v>
      </c>
      <c r="J2548" t="str">
        <f t="shared" si="235"/>
        <v>concepto</v>
      </c>
      <c r="K2548" t="str">
        <f t="shared" si="236"/>
        <v>credit</v>
      </c>
      <c r="L2548" t="str">
        <f t="shared" si="239"/>
        <v>insert into dbax_defi_conc (pref_conc, codi_conc, tipo_conc, tipo_peri, tipo_valo, tipo_cuen) values ('cl-cs','MovimientosDivisasPorSiniestros','concepto','duration','xbrli:monetaryItemType','credit')</v>
      </c>
    </row>
    <row r="2549" spans="1:12" x14ac:dyDescent="0.25">
      <c r="A2549" t="s">
        <v>2290</v>
      </c>
      <c r="B2549" t="s">
        <v>303</v>
      </c>
      <c r="C2549" t="s">
        <v>392</v>
      </c>
      <c r="D2549" t="s">
        <v>310</v>
      </c>
      <c r="E2549" t="s">
        <v>311</v>
      </c>
      <c r="F2549" t="s">
        <v>78</v>
      </c>
      <c r="G2549" s="1" t="str">
        <f t="shared" si="234"/>
        <v>cl-cs_OtrasInversionesEnMonedaExtranjera</v>
      </c>
      <c r="H2549" t="str">
        <f t="shared" si="237"/>
        <v>cl-cs</v>
      </c>
      <c r="I2549" t="str">
        <f t="shared" si="238"/>
        <v>OtrasInversionesEnMonedaExtranjera</v>
      </c>
      <c r="J2549" t="str">
        <f t="shared" si="235"/>
        <v>concepto</v>
      </c>
      <c r="K2549" t="str">
        <f t="shared" si="236"/>
        <v>debit</v>
      </c>
      <c r="L2549" t="str">
        <f t="shared" si="239"/>
        <v>insert into dbax_defi_conc (pref_conc, codi_conc, tipo_conc, tipo_peri, tipo_valo, tipo_cuen) values ('cl-cs','OtrasInversionesEnMonedaExtranjera','concepto','instant','xbrli:monetaryItemType','debit')</v>
      </c>
    </row>
    <row r="2550" spans="1:12" x14ac:dyDescent="0.25">
      <c r="A2550" t="s">
        <v>2291</v>
      </c>
      <c r="B2550" t="s">
        <v>303</v>
      </c>
      <c r="C2550" t="s">
        <v>392</v>
      </c>
      <c r="D2550" t="s">
        <v>310</v>
      </c>
      <c r="E2550" t="s">
        <v>311</v>
      </c>
      <c r="F2550" t="s">
        <v>78</v>
      </c>
      <c r="G2550" s="1" t="str">
        <f t="shared" si="234"/>
        <v>cl-cs_OtrosActivosEnMonedaExtranjera</v>
      </c>
      <c r="H2550" t="str">
        <f t="shared" si="237"/>
        <v>cl-cs</v>
      </c>
      <c r="I2550" t="str">
        <f t="shared" si="238"/>
        <v>OtrosActivosEnMonedaExtranjera</v>
      </c>
      <c r="J2550" t="str">
        <f t="shared" si="235"/>
        <v>concepto</v>
      </c>
      <c r="K2550" t="str">
        <f t="shared" si="236"/>
        <v>debit</v>
      </c>
      <c r="L2550" t="str">
        <f t="shared" si="239"/>
        <v>insert into dbax_defi_conc (pref_conc, codi_conc, tipo_conc, tipo_peri, tipo_valo, tipo_cuen) values ('cl-cs','OtrosActivosEnMonedaExtranjera','concepto','instant','xbrli:monetaryItemType','debit')</v>
      </c>
    </row>
    <row r="2551" spans="1:12" x14ac:dyDescent="0.25">
      <c r="A2551" t="s">
        <v>2292</v>
      </c>
      <c r="B2551" t="s">
        <v>303</v>
      </c>
      <c r="C2551" t="s">
        <v>392</v>
      </c>
      <c r="D2551" t="s">
        <v>310</v>
      </c>
      <c r="E2551" t="s">
        <v>311</v>
      </c>
      <c r="F2551" t="s">
        <v>78</v>
      </c>
      <c r="G2551" s="1" t="str">
        <f t="shared" si="234"/>
        <v>cl-cs_OtrosDeudoresEnMonedaExtranjera</v>
      </c>
      <c r="H2551" t="str">
        <f t="shared" si="237"/>
        <v>cl-cs</v>
      </c>
      <c r="I2551" t="str">
        <f t="shared" si="238"/>
        <v>OtrosDeudoresEnMonedaExtranjera</v>
      </c>
      <c r="J2551" t="str">
        <f t="shared" si="235"/>
        <v>concepto</v>
      </c>
      <c r="K2551" t="str">
        <f t="shared" si="236"/>
        <v>debit</v>
      </c>
      <c r="L2551" t="str">
        <f t="shared" si="239"/>
        <v>insert into dbax_defi_conc (pref_conc, codi_conc, tipo_conc, tipo_peri, tipo_valo, tipo_cuen) values ('cl-cs','OtrosDeudoresEnMonedaExtranjera','concepto','instant','xbrli:monetaryItemType','debit')</v>
      </c>
    </row>
    <row r="2552" spans="1:12" x14ac:dyDescent="0.25">
      <c r="A2552" t="s">
        <v>2293</v>
      </c>
      <c r="B2552" t="s">
        <v>303</v>
      </c>
      <c r="C2552" t="s">
        <v>304</v>
      </c>
      <c r="D2552" t="s">
        <v>310</v>
      </c>
      <c r="E2552" t="s">
        <v>315</v>
      </c>
      <c r="F2552" t="s">
        <v>78</v>
      </c>
      <c r="G2552" s="1" t="str">
        <f t="shared" si="234"/>
        <v>cl-cs_OtrosIngresosYEgresosEnMonedaExtranjera</v>
      </c>
      <c r="H2552" t="str">
        <f t="shared" si="237"/>
        <v>cl-cs</v>
      </c>
      <c r="I2552" t="str">
        <f t="shared" si="238"/>
        <v>OtrosIngresosYEgresosEnMonedaExtranjera</v>
      </c>
      <c r="J2552" t="str">
        <f t="shared" si="235"/>
        <v>concepto</v>
      </c>
      <c r="K2552" t="str">
        <f t="shared" si="236"/>
        <v>credit</v>
      </c>
      <c r="L2552" t="str">
        <f t="shared" si="239"/>
        <v>insert into dbax_defi_conc (pref_conc, codi_conc, tipo_conc, tipo_peri, tipo_valo, tipo_cuen) values ('cl-cs','OtrosIngresosYEgresosEnMonedaExtranjera','concepto','duration','xbrli:monetaryItemType','credit')</v>
      </c>
    </row>
    <row r="2553" spans="1:12" x14ac:dyDescent="0.25">
      <c r="A2553" t="s">
        <v>2294</v>
      </c>
      <c r="B2553" t="s">
        <v>303</v>
      </c>
      <c r="C2553" t="s">
        <v>304</v>
      </c>
      <c r="D2553" t="s">
        <v>310</v>
      </c>
      <c r="E2553" t="s">
        <v>315</v>
      </c>
      <c r="F2553" t="s">
        <v>78</v>
      </c>
      <c r="G2553" s="1" t="str">
        <f t="shared" si="234"/>
        <v>cl-cs_OtrosMovimientosDivisas</v>
      </c>
      <c r="H2553" t="str">
        <f t="shared" si="237"/>
        <v>cl-cs</v>
      </c>
      <c r="I2553" t="str">
        <f t="shared" si="238"/>
        <v>OtrosMovimientosDivisas</v>
      </c>
      <c r="J2553" t="str">
        <f t="shared" si="235"/>
        <v>concepto</v>
      </c>
      <c r="K2553" t="str">
        <f t="shared" si="236"/>
        <v>credit</v>
      </c>
      <c r="L2553" t="str">
        <f t="shared" si="239"/>
        <v>insert into dbax_defi_conc (pref_conc, codi_conc, tipo_conc, tipo_peri, tipo_valo, tipo_cuen) values ('cl-cs','OtrosMovimientosDivisas','concepto','duration','xbrli:monetaryItemType','credit')</v>
      </c>
    </row>
    <row r="2554" spans="1:12" x14ac:dyDescent="0.25">
      <c r="A2554" t="s">
        <v>2295</v>
      </c>
      <c r="B2554" t="s">
        <v>303</v>
      </c>
      <c r="C2554" t="s">
        <v>392</v>
      </c>
      <c r="D2554" t="s">
        <v>310</v>
      </c>
      <c r="E2554" t="s">
        <v>315</v>
      </c>
      <c r="F2554" t="s">
        <v>78</v>
      </c>
      <c r="G2554" s="1" t="str">
        <f t="shared" si="234"/>
        <v>cl-cs_OtrosPasivosEnMonedaExtranjera</v>
      </c>
      <c r="H2554" t="str">
        <f t="shared" si="237"/>
        <v>cl-cs</v>
      </c>
      <c r="I2554" t="str">
        <f t="shared" si="238"/>
        <v>OtrosPasivosEnMonedaExtranjera</v>
      </c>
      <c r="J2554" t="str">
        <f t="shared" si="235"/>
        <v>concepto</v>
      </c>
      <c r="K2554" t="str">
        <f t="shared" si="236"/>
        <v>credit</v>
      </c>
      <c r="L2554" t="str">
        <f t="shared" si="239"/>
        <v>insert into dbax_defi_conc (pref_conc, codi_conc, tipo_conc, tipo_peri, tipo_valo, tipo_cuen) values ('cl-cs','OtrosPasivosEnMonedaExtranjera','concepto','instant','xbrli:monetaryItemType','credit')</v>
      </c>
    </row>
    <row r="2555" spans="1:12" x14ac:dyDescent="0.25">
      <c r="A2555" t="s">
        <v>2296</v>
      </c>
      <c r="B2555" t="s">
        <v>303</v>
      </c>
      <c r="C2555" t="s">
        <v>392</v>
      </c>
      <c r="D2555" t="s">
        <v>310</v>
      </c>
      <c r="E2555" t="s">
        <v>315</v>
      </c>
      <c r="F2555" t="s">
        <v>78</v>
      </c>
      <c r="G2555" s="1" t="str">
        <f t="shared" si="234"/>
        <v>cl-cs_PasivosEnMonedaExtranjera</v>
      </c>
      <c r="H2555" t="str">
        <f t="shared" si="237"/>
        <v>cl-cs</v>
      </c>
      <c r="I2555" t="str">
        <f t="shared" si="238"/>
        <v>PasivosEnMonedaExtranjera</v>
      </c>
      <c r="J2555" t="str">
        <f t="shared" si="235"/>
        <v>concepto</v>
      </c>
      <c r="K2555" t="str">
        <f t="shared" si="236"/>
        <v>credit</v>
      </c>
      <c r="L2555" t="str">
        <f t="shared" si="239"/>
        <v>insert into dbax_defi_conc (pref_conc, codi_conc, tipo_conc, tipo_peri, tipo_valo, tipo_cuen) values ('cl-cs','PasivosEnMonedaExtranjera','concepto','instant','xbrli:monetaryItemType','credit')</v>
      </c>
    </row>
    <row r="2556" spans="1:12" x14ac:dyDescent="0.25">
      <c r="A2556" t="s">
        <v>2297</v>
      </c>
      <c r="B2556" t="s">
        <v>303</v>
      </c>
      <c r="C2556" t="s">
        <v>304</v>
      </c>
      <c r="D2556" t="s">
        <v>317</v>
      </c>
      <c r="E2556" t="s">
        <v>306</v>
      </c>
      <c r="F2556" t="s">
        <v>78</v>
      </c>
      <c r="G2556" s="1" t="str">
        <f t="shared" si="234"/>
        <v>cl-cs_PasivosEnMonedaExtranjeraSinopsis</v>
      </c>
      <c r="H2556" t="str">
        <f t="shared" si="237"/>
        <v>cl-cs</v>
      </c>
      <c r="I2556" t="str">
        <f t="shared" si="238"/>
        <v>PasivosEnMonedaExtranjeraSinopsis</v>
      </c>
      <c r="J2556" t="str">
        <f t="shared" si="235"/>
        <v>concepto</v>
      </c>
      <c r="K2556" t="str">
        <f t="shared" si="236"/>
        <v>abstract</v>
      </c>
      <c r="L2556" t="str">
        <f t="shared" si="239"/>
        <v>insert into dbax_defi_conc (pref_conc, codi_conc, tipo_conc, tipo_peri, tipo_valo, tipo_cuen) values ('cl-cs','PasivosEnMonedaExtranjeraSinopsis','concepto','duration','xbrli:stringItemType','abstract')</v>
      </c>
    </row>
    <row r="2557" spans="1:12" x14ac:dyDescent="0.25">
      <c r="A2557" t="s">
        <v>2298</v>
      </c>
      <c r="B2557" t="s">
        <v>303</v>
      </c>
      <c r="C2557" t="s">
        <v>304</v>
      </c>
      <c r="D2557" t="s">
        <v>317</v>
      </c>
      <c r="E2557" t="s">
        <v>306</v>
      </c>
      <c r="F2557" t="s">
        <v>78</v>
      </c>
      <c r="G2557" s="1" t="str">
        <f t="shared" si="234"/>
        <v>cl-cs_PosicionEnActivosYPasivosEnMonedaExtranjeraPartidas</v>
      </c>
      <c r="H2557" t="str">
        <f t="shared" si="237"/>
        <v>cl-cs</v>
      </c>
      <c r="I2557" t="str">
        <f t="shared" si="238"/>
        <v>PosicionEnActivosYPasivosEnMonedaExtranjeraPartidas</v>
      </c>
      <c r="J2557" t="str">
        <f t="shared" si="235"/>
        <v>concepto</v>
      </c>
      <c r="K2557" t="str">
        <f t="shared" si="236"/>
        <v>abstract</v>
      </c>
      <c r="L2557" t="str">
        <f t="shared" si="239"/>
        <v>insert into dbax_defi_conc (pref_conc, codi_conc, tipo_conc, tipo_peri, tipo_valo, tipo_cuen) values ('cl-cs','PosicionEnActivosYPasivosEnMonedaExtranjeraPartidas','concepto','duration','xbrli:stringItemType','abstract')</v>
      </c>
    </row>
    <row r="2558" spans="1:12" x14ac:dyDescent="0.25">
      <c r="A2558" t="s">
        <v>2299</v>
      </c>
      <c r="B2558" t="s">
        <v>303</v>
      </c>
      <c r="C2558" t="s">
        <v>304</v>
      </c>
      <c r="D2558" t="s">
        <v>317</v>
      </c>
      <c r="E2558" t="s">
        <v>306</v>
      </c>
      <c r="F2558" t="s">
        <v>78</v>
      </c>
      <c r="G2558" s="1" t="str">
        <f t="shared" si="234"/>
        <v>cl-cs_PosicionEnActivosYPasivosEnMonedaExtranjeraSinopsis</v>
      </c>
      <c r="H2558" t="str">
        <f t="shared" si="237"/>
        <v>cl-cs</v>
      </c>
      <c r="I2558" t="str">
        <f t="shared" si="238"/>
        <v>PosicionEnActivosYPasivosEnMonedaExtranjeraSinopsis</v>
      </c>
      <c r="J2558" t="str">
        <f t="shared" si="235"/>
        <v>concepto</v>
      </c>
      <c r="K2558" t="str">
        <f t="shared" si="236"/>
        <v>abstract</v>
      </c>
      <c r="L2558" t="str">
        <f t="shared" si="239"/>
        <v>insert into dbax_defi_conc (pref_conc, codi_conc, tipo_conc, tipo_peri, tipo_valo, tipo_cuen) values ('cl-cs','PosicionEnActivosYPasivosEnMonedaExtranjeraSinopsis','concepto','duration','xbrli:stringItemType','abstract')</v>
      </c>
    </row>
    <row r="2559" spans="1:12" x14ac:dyDescent="0.25">
      <c r="A2559" t="s">
        <v>2300</v>
      </c>
      <c r="B2559" t="s">
        <v>324</v>
      </c>
      <c r="C2559" t="s">
        <v>304</v>
      </c>
      <c r="D2559" t="s">
        <v>317</v>
      </c>
      <c r="E2559" t="s">
        <v>306</v>
      </c>
      <c r="F2559" t="s">
        <v>78</v>
      </c>
      <c r="G2559" s="1" t="str">
        <f t="shared" si="234"/>
        <v>cl-cs_PosicionEnActivosYPasivosEnMonedaExtranjeraTabla</v>
      </c>
      <c r="H2559" t="str">
        <f t="shared" si="237"/>
        <v>cl-cs</v>
      </c>
      <c r="I2559" t="str">
        <f t="shared" si="238"/>
        <v>PosicionEnActivosYPasivosEnMonedaExtranjeraTabla</v>
      </c>
      <c r="J2559" t="str">
        <f t="shared" si="235"/>
        <v>hipercubo</v>
      </c>
      <c r="K2559" t="str">
        <f t="shared" si="236"/>
        <v>abstract</v>
      </c>
      <c r="L2559" t="str">
        <f t="shared" si="239"/>
        <v>insert into dbax_defi_conc (pref_conc, codi_conc, tipo_conc, tipo_peri, tipo_valo, tipo_cuen) values ('cl-cs','PosicionEnActivosYPasivosEnMonedaExtranjeraTabla','hipercubo','duration','xbrli:stringItemType','abstract')</v>
      </c>
    </row>
    <row r="2560" spans="1:12" x14ac:dyDescent="0.25">
      <c r="A2560" t="s">
        <v>2301</v>
      </c>
      <c r="B2560" t="s">
        <v>303</v>
      </c>
      <c r="C2560" t="s">
        <v>392</v>
      </c>
      <c r="D2560" t="s">
        <v>310</v>
      </c>
      <c r="E2560" t="s">
        <v>311</v>
      </c>
      <c r="F2560" t="s">
        <v>78</v>
      </c>
      <c r="G2560" s="1" t="str">
        <f t="shared" si="234"/>
        <v>cl-cs_PosicionNetaEnMonedaExtranjera</v>
      </c>
      <c r="H2560" t="str">
        <f t="shared" si="237"/>
        <v>cl-cs</v>
      </c>
      <c r="I2560" t="str">
        <f t="shared" si="238"/>
        <v>PosicionNetaEnMonedaExtranjera</v>
      </c>
      <c r="J2560" t="str">
        <f t="shared" si="235"/>
        <v>concepto</v>
      </c>
      <c r="K2560" t="str">
        <f t="shared" si="236"/>
        <v>debit</v>
      </c>
      <c r="L2560" t="str">
        <f t="shared" si="239"/>
        <v>insert into dbax_defi_conc (pref_conc, codi_conc, tipo_conc, tipo_peri, tipo_valo, tipo_cuen) values ('cl-cs','PosicionNetaEnMonedaExtranjera','concepto','instant','xbrli:monetaryItemType','debit')</v>
      </c>
    </row>
    <row r="2561" spans="1:12" x14ac:dyDescent="0.25">
      <c r="A2561" t="s">
        <v>2302</v>
      </c>
      <c r="B2561" t="s">
        <v>303</v>
      </c>
      <c r="C2561" t="s">
        <v>392</v>
      </c>
      <c r="D2561" t="s">
        <v>310</v>
      </c>
      <c r="E2561" t="s">
        <v>311</v>
      </c>
      <c r="F2561" t="s">
        <v>78</v>
      </c>
      <c r="G2561" s="1" t="str">
        <f t="shared" si="234"/>
        <v>cl-cs_PosicionNetaMonedaOrigen</v>
      </c>
      <c r="H2561" t="str">
        <f t="shared" si="237"/>
        <v>cl-cs</v>
      </c>
      <c r="I2561" t="str">
        <f t="shared" si="238"/>
        <v>PosicionNetaMonedaOrigen</v>
      </c>
      <c r="J2561" t="str">
        <f t="shared" si="235"/>
        <v>concepto</v>
      </c>
      <c r="K2561" t="str">
        <f t="shared" si="236"/>
        <v>debit</v>
      </c>
      <c r="L2561" t="str">
        <f t="shared" si="239"/>
        <v>insert into dbax_defi_conc (pref_conc, codi_conc, tipo_conc, tipo_peri, tipo_valo, tipo_cuen) values ('cl-cs','PosicionNetaMonedaOrigen','concepto','instant','xbrli:monetaryItemType','debit')</v>
      </c>
    </row>
    <row r="2562" spans="1:12" x14ac:dyDescent="0.25">
      <c r="A2562" t="s">
        <v>2303</v>
      </c>
      <c r="B2562" t="s">
        <v>303</v>
      </c>
      <c r="C2562" t="s">
        <v>304</v>
      </c>
      <c r="D2562" t="s">
        <v>310</v>
      </c>
      <c r="E2562" t="s">
        <v>315</v>
      </c>
      <c r="F2562" t="s">
        <v>78</v>
      </c>
      <c r="G2562" s="1" t="str">
        <f t="shared" si="234"/>
        <v>cl-cs_PrimaAceptadaEnMonedaExtranjera</v>
      </c>
      <c r="H2562" t="str">
        <f t="shared" si="237"/>
        <v>cl-cs</v>
      </c>
      <c r="I2562" t="str">
        <f t="shared" si="238"/>
        <v>PrimaAceptadaEnMonedaExtranjera</v>
      </c>
      <c r="J2562" t="str">
        <f t="shared" si="235"/>
        <v>concepto</v>
      </c>
      <c r="K2562" t="str">
        <f t="shared" si="236"/>
        <v>credit</v>
      </c>
      <c r="L2562" t="str">
        <f t="shared" si="239"/>
        <v>insert into dbax_defi_conc (pref_conc, codi_conc, tipo_conc, tipo_peri, tipo_valo, tipo_cuen) values ('cl-cs','PrimaAceptadaEnMonedaExtranjera','concepto','duration','xbrli:monetaryItemType','credit')</v>
      </c>
    </row>
    <row r="2563" spans="1:12" x14ac:dyDescent="0.25">
      <c r="A2563" t="s">
        <v>2304</v>
      </c>
      <c r="B2563" t="s">
        <v>303</v>
      </c>
      <c r="C2563" t="s">
        <v>304</v>
      </c>
      <c r="D2563" t="s">
        <v>310</v>
      </c>
      <c r="E2563" t="s">
        <v>311</v>
      </c>
      <c r="F2563" t="s">
        <v>78</v>
      </c>
      <c r="G2563" s="1" t="str">
        <f t="shared" si="234"/>
        <v>cl-cs_PrimaCedidaEnMonedaExtranjera</v>
      </c>
      <c r="H2563" t="str">
        <f t="shared" si="237"/>
        <v>cl-cs</v>
      </c>
      <c r="I2563" t="str">
        <f t="shared" si="238"/>
        <v>PrimaCedidaEnMonedaExtranjera</v>
      </c>
      <c r="J2563" t="str">
        <f t="shared" si="235"/>
        <v>concepto</v>
      </c>
      <c r="K2563" t="str">
        <f t="shared" si="236"/>
        <v>debit</v>
      </c>
      <c r="L2563" t="str">
        <f t="shared" si="239"/>
        <v>insert into dbax_defi_conc (pref_conc, codi_conc, tipo_conc, tipo_peri, tipo_valo, tipo_cuen) values ('cl-cs','PrimaCedidaEnMonedaExtranjera','concepto','duration','xbrli:monetaryItemType','debit')</v>
      </c>
    </row>
    <row r="2564" spans="1:12" x14ac:dyDescent="0.25">
      <c r="A2564" t="s">
        <v>2305</v>
      </c>
      <c r="B2564" t="s">
        <v>303</v>
      </c>
      <c r="C2564" t="s">
        <v>304</v>
      </c>
      <c r="D2564" t="s">
        <v>310</v>
      </c>
      <c r="E2564" t="s">
        <v>315</v>
      </c>
      <c r="F2564" t="s">
        <v>78</v>
      </c>
      <c r="G2564" s="1" t="str">
        <f t="shared" si="234"/>
        <v>cl-cs_PrimaDirectaEnMonedaExtranjera</v>
      </c>
      <c r="H2564" t="str">
        <f t="shared" si="237"/>
        <v>cl-cs</v>
      </c>
      <c r="I2564" t="str">
        <f t="shared" si="238"/>
        <v>PrimaDirectaEnMonedaExtranjera</v>
      </c>
      <c r="J2564" t="str">
        <f t="shared" si="235"/>
        <v>concepto</v>
      </c>
      <c r="K2564" t="str">
        <f t="shared" si="236"/>
        <v>credit</v>
      </c>
      <c r="L2564" t="str">
        <f t="shared" si="239"/>
        <v>insert into dbax_defi_conc (pref_conc, codi_conc, tipo_conc, tipo_peri, tipo_valo, tipo_cuen) values ('cl-cs','PrimaDirectaEnMonedaExtranjera','concepto','duration','xbrli:monetaryItemType','credit')</v>
      </c>
    </row>
    <row r="2565" spans="1:12" x14ac:dyDescent="0.25">
      <c r="A2565" t="s">
        <v>2306</v>
      </c>
      <c r="B2565" t="s">
        <v>303</v>
      </c>
      <c r="C2565" t="s">
        <v>392</v>
      </c>
      <c r="D2565" t="s">
        <v>310</v>
      </c>
      <c r="E2565" t="s">
        <v>315</v>
      </c>
      <c r="F2565" t="s">
        <v>78</v>
      </c>
      <c r="G2565" s="1" t="str">
        <f t="shared" si="234"/>
        <v>cl-cs_PrimasPorPagarAseguradosEnMonedaExtranjera</v>
      </c>
      <c r="H2565" t="str">
        <f t="shared" si="237"/>
        <v>cl-cs</v>
      </c>
      <c r="I2565" t="str">
        <f t="shared" si="238"/>
        <v>PrimasPorPagarAseguradosEnMonedaExtranjera</v>
      </c>
      <c r="J2565" t="str">
        <f t="shared" si="235"/>
        <v>concepto</v>
      </c>
      <c r="K2565" t="str">
        <f t="shared" si="236"/>
        <v>credit</v>
      </c>
      <c r="L2565" t="str">
        <f t="shared" si="239"/>
        <v>insert into dbax_defi_conc (pref_conc, codi_conc, tipo_conc, tipo_peri, tipo_valo, tipo_cuen) values ('cl-cs','PrimasPorPagarAseguradosEnMonedaExtranjera','concepto','instant','xbrli:monetaryItemType','credit')</v>
      </c>
    </row>
    <row r="2566" spans="1:12" x14ac:dyDescent="0.25">
      <c r="A2566" t="s">
        <v>2307</v>
      </c>
      <c r="B2566" t="s">
        <v>303</v>
      </c>
      <c r="C2566" t="s">
        <v>392</v>
      </c>
      <c r="D2566" t="s">
        <v>310</v>
      </c>
      <c r="E2566" t="s">
        <v>315</v>
      </c>
      <c r="F2566" t="s">
        <v>78</v>
      </c>
      <c r="G2566" s="1" t="str">
        <f t="shared" si="234"/>
        <v>cl-cs_PrimasPorPagarEnMonedaExtranjera</v>
      </c>
      <c r="H2566" t="str">
        <f t="shared" si="237"/>
        <v>cl-cs</v>
      </c>
      <c r="I2566" t="str">
        <f t="shared" si="238"/>
        <v>PrimasPorPagarEnMonedaExtranjera</v>
      </c>
      <c r="J2566" t="str">
        <f t="shared" si="235"/>
        <v>concepto</v>
      </c>
      <c r="K2566" t="str">
        <f t="shared" si="236"/>
        <v>credit</v>
      </c>
      <c r="L2566" t="str">
        <f t="shared" si="239"/>
        <v>insert into dbax_defi_conc (pref_conc, codi_conc, tipo_conc, tipo_peri, tipo_valo, tipo_cuen) values ('cl-cs','PrimasPorPagarEnMonedaExtranjera','concepto','instant','xbrli:monetaryItemType','credit')</v>
      </c>
    </row>
    <row r="2567" spans="1:12" x14ac:dyDescent="0.25">
      <c r="A2567" t="s">
        <v>2308</v>
      </c>
      <c r="B2567" t="s">
        <v>303</v>
      </c>
      <c r="C2567" t="s">
        <v>392</v>
      </c>
      <c r="D2567" t="s">
        <v>310</v>
      </c>
      <c r="E2567" t="s">
        <v>315</v>
      </c>
      <c r="F2567" t="s">
        <v>78</v>
      </c>
      <c r="G2567" s="1" t="str">
        <f t="shared" si="234"/>
        <v>cl-cs_PrimasPorPagarReaseguradoresEnMonedaExtranjera</v>
      </c>
      <c r="H2567" t="str">
        <f t="shared" si="237"/>
        <v>cl-cs</v>
      </c>
      <c r="I2567" t="str">
        <f t="shared" si="238"/>
        <v>PrimasPorPagarReaseguradoresEnMonedaExtranjera</v>
      </c>
      <c r="J2567" t="str">
        <f t="shared" si="235"/>
        <v>concepto</v>
      </c>
      <c r="K2567" t="str">
        <f t="shared" si="236"/>
        <v>credit</v>
      </c>
      <c r="L2567" t="str">
        <f t="shared" si="239"/>
        <v>insert into dbax_defi_conc (pref_conc, codi_conc, tipo_conc, tipo_peri, tipo_valo, tipo_cuen) values ('cl-cs','PrimasPorPagarReaseguradoresEnMonedaExtranjera','concepto','instant','xbrli:monetaryItemType','credit')</v>
      </c>
    </row>
    <row r="2568" spans="1:12" x14ac:dyDescent="0.25">
      <c r="A2568" t="s">
        <v>2309</v>
      </c>
      <c r="B2568" t="s">
        <v>303</v>
      </c>
      <c r="C2568" t="s">
        <v>304</v>
      </c>
      <c r="D2568" t="s">
        <v>310</v>
      </c>
      <c r="E2568" t="s">
        <v>315</v>
      </c>
      <c r="F2568" t="s">
        <v>78</v>
      </c>
      <c r="G2568" s="1" t="str">
        <f t="shared" si="234"/>
        <v>cl-cs_ProductoInversionesEnMonedaExtranjera</v>
      </c>
      <c r="H2568" t="str">
        <f t="shared" si="237"/>
        <v>cl-cs</v>
      </c>
      <c r="I2568" t="str">
        <f t="shared" si="238"/>
        <v>ProductoInversionesEnMonedaExtranjera</v>
      </c>
      <c r="J2568" t="str">
        <f t="shared" si="235"/>
        <v>concepto</v>
      </c>
      <c r="K2568" t="str">
        <f t="shared" si="236"/>
        <v>credit</v>
      </c>
      <c r="L2568" t="str">
        <f t="shared" si="239"/>
        <v>insert into dbax_defi_conc (pref_conc, codi_conc, tipo_conc, tipo_peri, tipo_valo, tipo_cuen) values ('cl-cs','ProductoInversionesEnMonedaExtranjera','concepto','duration','xbrli:monetaryItemType','credit')</v>
      </c>
    </row>
    <row r="2569" spans="1:12" x14ac:dyDescent="0.25">
      <c r="A2569" t="s">
        <v>2310</v>
      </c>
      <c r="B2569" t="s">
        <v>303</v>
      </c>
      <c r="C2569" t="s">
        <v>392</v>
      </c>
      <c r="D2569" t="s">
        <v>310</v>
      </c>
      <c r="E2569" t="s">
        <v>315</v>
      </c>
      <c r="F2569" t="s">
        <v>78</v>
      </c>
      <c r="G2569" s="1" t="str">
        <f t="shared" ref="G2569:G2632" si="240">MID(A2569,FIND("#",A2569)+1,10000)</f>
        <v>cl-cs_ReservaMatematicaEnMonedaExtranjera</v>
      </c>
      <c r="H2569" t="str">
        <f t="shared" si="237"/>
        <v>cl-cs</v>
      </c>
      <c r="I2569" t="str">
        <f t="shared" si="238"/>
        <v>ReservaMatematicaEnMonedaExtranjera</v>
      </c>
      <c r="J2569" t="str">
        <f t="shared" ref="J2569:J2632" si="241">IF(B2569="xbrldt:hypercubeItem","hipercubo",IF(B2569="xbrli:item","concepto",IF(B2569="xbrldt:dimensionItem","dimension",B2569)))</f>
        <v>concepto</v>
      </c>
      <c r="K2569" t="str">
        <f t="shared" ref="K2569:K2632" si="242">IF(E2569&lt;&gt;"false",E2569,"")</f>
        <v>credit</v>
      </c>
      <c r="L2569" t="str">
        <f t="shared" si="239"/>
        <v>insert into dbax_defi_conc (pref_conc, codi_conc, tipo_conc, tipo_peri, tipo_valo, tipo_cuen) values ('cl-cs','ReservaMatematicaEnMonedaExtranjera','concepto','instant','xbrli:monetaryItemType','credit')</v>
      </c>
    </row>
    <row r="2570" spans="1:12" x14ac:dyDescent="0.25">
      <c r="A2570" t="s">
        <v>2311</v>
      </c>
      <c r="B2570" t="s">
        <v>303</v>
      </c>
      <c r="C2570" t="s">
        <v>392</v>
      </c>
      <c r="D2570" t="s">
        <v>310</v>
      </c>
      <c r="E2570" t="s">
        <v>315</v>
      </c>
      <c r="F2570" t="s">
        <v>78</v>
      </c>
      <c r="G2570" s="1" t="str">
        <f t="shared" si="240"/>
        <v>cl-cs_ReservaRiesgoEnCursoEnMonedaExtranjera</v>
      </c>
      <c r="H2570" t="str">
        <f t="shared" ref="H2570:H2633" si="243">MID(G2570,1,FIND("_",G2570)-1)</f>
        <v>cl-cs</v>
      </c>
      <c r="I2570" t="str">
        <f t="shared" ref="I2570:I2633" si="244">MID(G2570,FIND("_",G2570)+1,10000)</f>
        <v>ReservaRiesgoEnCursoEnMonedaExtranjera</v>
      </c>
      <c r="J2570" t="str">
        <f t="shared" si="241"/>
        <v>concepto</v>
      </c>
      <c r="K2570" t="str">
        <f t="shared" si="242"/>
        <v>credit</v>
      </c>
      <c r="L2570" t="str">
        <f t="shared" ref="L2570:L2633" si="245">CONCATENATE("insert into dbax_defi_conc (pref_conc, codi_conc, tipo_conc, tipo_peri, tipo_valo, tipo_cuen) values ('",H2570,"','",I2570,"','",J2570,"','",C2570,"','",D2570,"','",K2570,"')")</f>
        <v>insert into dbax_defi_conc (pref_conc, codi_conc, tipo_conc, tipo_peri, tipo_valo, tipo_cuen) values ('cl-cs','ReservaRiesgoEnCursoEnMonedaExtranjera','concepto','instant','xbrli:monetaryItemType','credit')</v>
      </c>
    </row>
    <row r="2571" spans="1:12" x14ac:dyDescent="0.25">
      <c r="A2571" t="s">
        <v>2312</v>
      </c>
      <c r="B2571" t="s">
        <v>303</v>
      </c>
      <c r="C2571" t="s">
        <v>392</v>
      </c>
      <c r="D2571" t="s">
        <v>310</v>
      </c>
      <c r="E2571" t="s">
        <v>315</v>
      </c>
      <c r="F2571" t="s">
        <v>78</v>
      </c>
      <c r="G2571" s="1" t="str">
        <f t="shared" si="240"/>
        <v>cl-cs_ReservasEnMonedaExtranjera</v>
      </c>
      <c r="H2571" t="str">
        <f t="shared" si="243"/>
        <v>cl-cs</v>
      </c>
      <c r="I2571" t="str">
        <f t="shared" si="244"/>
        <v>ReservasEnMonedaExtranjera</v>
      </c>
      <c r="J2571" t="str">
        <f t="shared" si="241"/>
        <v>concepto</v>
      </c>
      <c r="K2571" t="str">
        <f t="shared" si="242"/>
        <v>credit</v>
      </c>
      <c r="L2571" t="str">
        <f t="shared" si="245"/>
        <v>insert into dbax_defi_conc (pref_conc, codi_conc, tipo_conc, tipo_peri, tipo_valo, tipo_cuen) values ('cl-cs','ReservasEnMonedaExtranjera','concepto','instant','xbrli:monetaryItemType','credit')</v>
      </c>
    </row>
    <row r="2572" spans="1:12" x14ac:dyDescent="0.25">
      <c r="A2572" t="s">
        <v>2313</v>
      </c>
      <c r="B2572" t="s">
        <v>303</v>
      </c>
      <c r="C2572" t="s">
        <v>304</v>
      </c>
      <c r="D2572" t="s">
        <v>310</v>
      </c>
      <c r="E2572" t="s">
        <v>315</v>
      </c>
      <c r="F2572" t="s">
        <v>78</v>
      </c>
      <c r="G2572" s="1" t="str">
        <f t="shared" si="240"/>
        <v>cl-cs_ResultadoAntesImpuestoEnMonedaExtranjera</v>
      </c>
      <c r="H2572" t="str">
        <f t="shared" si="243"/>
        <v>cl-cs</v>
      </c>
      <c r="I2572" t="str">
        <f t="shared" si="244"/>
        <v>ResultadoAntesImpuestoEnMonedaExtranjera</v>
      </c>
      <c r="J2572" t="str">
        <f t="shared" si="241"/>
        <v>concepto</v>
      </c>
      <c r="K2572" t="str">
        <f t="shared" si="242"/>
        <v>credit</v>
      </c>
      <c r="L2572" t="str">
        <f t="shared" si="245"/>
        <v>insert into dbax_defi_conc (pref_conc, codi_conc, tipo_conc, tipo_peri, tipo_valo, tipo_cuen) values ('cl-cs','ResultadoAntesImpuestoEnMonedaExtranjera','concepto','duration','xbrli:monetaryItemType','credit')</v>
      </c>
    </row>
    <row r="2573" spans="1:12" x14ac:dyDescent="0.25">
      <c r="A2573" t="s">
        <v>2314</v>
      </c>
      <c r="B2573" t="s">
        <v>303</v>
      </c>
      <c r="C2573" t="s">
        <v>304</v>
      </c>
      <c r="D2573" t="s">
        <v>305</v>
      </c>
      <c r="E2573" t="s">
        <v>306</v>
      </c>
      <c r="F2573" t="s">
        <v>78</v>
      </c>
      <c r="G2573" s="1" t="str">
        <f t="shared" si="240"/>
        <v>cl-cs_SalidasDivisasMiembro</v>
      </c>
      <c r="H2573" t="str">
        <f t="shared" si="243"/>
        <v>cl-cs</v>
      </c>
      <c r="I2573" t="str">
        <f t="shared" si="244"/>
        <v>SalidasDivisasMiembro</v>
      </c>
      <c r="J2573" t="str">
        <f t="shared" si="241"/>
        <v>concepto</v>
      </c>
      <c r="K2573" t="str">
        <f t="shared" si="242"/>
        <v>abstract</v>
      </c>
      <c r="L2573" t="str">
        <f t="shared" si="245"/>
        <v>insert into dbax_defi_conc (pref_conc, codi_conc, tipo_conc, tipo_peri, tipo_valo, tipo_cuen) values ('cl-cs','SalidasDivisasMiembro','concepto','duration','nonnum:domainItemType','abstract')</v>
      </c>
    </row>
    <row r="2574" spans="1:12" x14ac:dyDescent="0.25">
      <c r="A2574" t="s">
        <v>2315</v>
      </c>
      <c r="B2574" t="s">
        <v>303</v>
      </c>
      <c r="C2574" t="s">
        <v>392</v>
      </c>
      <c r="D2574" t="s">
        <v>310</v>
      </c>
      <c r="E2574" t="s">
        <v>315</v>
      </c>
      <c r="F2574" t="s">
        <v>78</v>
      </c>
      <c r="G2574" s="1" t="str">
        <f t="shared" si="240"/>
        <v>cl-cs_SiniestrosPorPagarEnMonedaExtranjera</v>
      </c>
      <c r="H2574" t="str">
        <f t="shared" si="243"/>
        <v>cl-cs</v>
      </c>
      <c r="I2574" t="str">
        <f t="shared" si="244"/>
        <v>SiniestrosPorPagarEnMonedaExtranjera</v>
      </c>
      <c r="J2574" t="str">
        <f t="shared" si="241"/>
        <v>concepto</v>
      </c>
      <c r="K2574" t="str">
        <f t="shared" si="242"/>
        <v>credit</v>
      </c>
      <c r="L2574" t="str">
        <f t="shared" si="245"/>
        <v>insert into dbax_defi_conc (pref_conc, codi_conc, tipo_conc, tipo_peri, tipo_valo, tipo_cuen) values ('cl-cs','SiniestrosPorPagarEnMonedaExtranjera','concepto','instant','xbrli:monetaryItemType','credit')</v>
      </c>
    </row>
    <row r="2575" spans="1:12" x14ac:dyDescent="0.25">
      <c r="A2575" t="s">
        <v>2316</v>
      </c>
      <c r="B2575" t="s">
        <v>303</v>
      </c>
      <c r="C2575" t="s">
        <v>392</v>
      </c>
      <c r="D2575" t="s">
        <v>310</v>
      </c>
      <c r="E2575" t="s">
        <v>311</v>
      </c>
      <c r="F2575" t="s">
        <v>78</v>
      </c>
      <c r="G2575" s="1" t="str">
        <f t="shared" si="240"/>
        <v>cl-cs_TiposCambiosCierreFechaInformacion</v>
      </c>
      <c r="H2575" t="str">
        <f t="shared" si="243"/>
        <v>cl-cs</v>
      </c>
      <c r="I2575" t="str">
        <f t="shared" si="244"/>
        <v>TiposCambiosCierreFechaInformacion</v>
      </c>
      <c r="J2575" t="str">
        <f t="shared" si="241"/>
        <v>concepto</v>
      </c>
      <c r="K2575" t="str">
        <f t="shared" si="242"/>
        <v>debit</v>
      </c>
      <c r="L2575" t="str">
        <f t="shared" si="245"/>
        <v>insert into dbax_defi_conc (pref_conc, codi_conc, tipo_conc, tipo_peri, tipo_valo, tipo_cuen) values ('cl-cs','TiposCambiosCierreFechaInformacion','concepto','instant','xbrli:monetaryItemType','debit')</v>
      </c>
    </row>
    <row r="2576" spans="1:12" x14ac:dyDescent="0.25">
      <c r="A2576" t="s">
        <v>2317</v>
      </c>
      <c r="B2576" t="s">
        <v>303</v>
      </c>
      <c r="C2576" t="s">
        <v>304</v>
      </c>
      <c r="D2576" t="s">
        <v>305</v>
      </c>
      <c r="E2576" t="s">
        <v>306</v>
      </c>
      <c r="F2576" t="s">
        <v>78</v>
      </c>
      <c r="G2576" s="1" t="str">
        <f t="shared" si="240"/>
        <v>cl-cs_CascosMiembro</v>
      </c>
      <c r="H2576" t="str">
        <f t="shared" si="243"/>
        <v>cl-cs</v>
      </c>
      <c r="I2576" t="str">
        <f t="shared" si="244"/>
        <v>CascosMiembro</v>
      </c>
      <c r="J2576" t="str">
        <f t="shared" si="241"/>
        <v>concepto</v>
      </c>
      <c r="K2576" t="str">
        <f t="shared" si="242"/>
        <v>abstract</v>
      </c>
      <c r="L2576" t="str">
        <f t="shared" si="245"/>
        <v>insert into dbax_defi_conc (pref_conc, codi_conc, tipo_conc, tipo_peri, tipo_valo, tipo_cuen) values ('cl-cs','CascosMiembro','concepto','duration','nonnum:domainItemType','abstract')</v>
      </c>
    </row>
    <row r="2577" spans="1:12" x14ac:dyDescent="0.25">
      <c r="A2577" t="s">
        <v>2318</v>
      </c>
      <c r="B2577" t="s">
        <v>324</v>
      </c>
      <c r="C2577" t="s">
        <v>304</v>
      </c>
      <c r="D2577" t="s">
        <v>317</v>
      </c>
      <c r="E2577" t="s">
        <v>306</v>
      </c>
      <c r="F2577" t="s">
        <v>78</v>
      </c>
      <c r="G2577" s="1" t="str">
        <f t="shared" si="240"/>
        <v>cl-cs_CuadroVentasPorRegionesSegurosGeneralesTabla</v>
      </c>
      <c r="H2577" t="str">
        <f t="shared" si="243"/>
        <v>cl-cs</v>
      </c>
      <c r="I2577" t="str">
        <f t="shared" si="244"/>
        <v>CuadroVentasPorRegionesSegurosGeneralesTabla</v>
      </c>
      <c r="J2577" t="str">
        <f t="shared" si="241"/>
        <v>hipercubo</v>
      </c>
      <c r="K2577" t="str">
        <f t="shared" si="242"/>
        <v>abstract</v>
      </c>
      <c r="L2577" t="str">
        <f t="shared" si="245"/>
        <v>insert into dbax_defi_conc (pref_conc, codi_conc, tipo_conc, tipo_peri, tipo_valo, tipo_cuen) values ('cl-cs','CuadroVentasPorRegionesSegurosGeneralesTabla','hipercubo','duration','xbrli:stringItemType','abstract')</v>
      </c>
    </row>
    <row r="2578" spans="1:12" x14ac:dyDescent="0.25">
      <c r="A2578" t="s">
        <v>2319</v>
      </c>
      <c r="B2578" t="s">
        <v>303</v>
      </c>
      <c r="C2578" t="s">
        <v>304</v>
      </c>
      <c r="D2578" t="s">
        <v>310</v>
      </c>
      <c r="E2578" t="s">
        <v>315</v>
      </c>
      <c r="F2578" t="s">
        <v>78</v>
      </c>
      <c r="G2578" s="1" t="str">
        <f t="shared" si="240"/>
        <v>cl-cs_IIIRegionPrimaDirecta</v>
      </c>
      <c r="H2578" t="str">
        <f t="shared" si="243"/>
        <v>cl-cs</v>
      </c>
      <c r="I2578" t="str">
        <f t="shared" si="244"/>
        <v>IIIRegionPrimaDirecta</v>
      </c>
      <c r="J2578" t="str">
        <f t="shared" si="241"/>
        <v>concepto</v>
      </c>
      <c r="K2578" t="str">
        <f t="shared" si="242"/>
        <v>credit</v>
      </c>
      <c r="L2578" t="str">
        <f t="shared" si="245"/>
        <v>insert into dbax_defi_conc (pref_conc, codi_conc, tipo_conc, tipo_peri, tipo_valo, tipo_cuen) values ('cl-cs','IIIRegionPrimaDirecta','concepto','duration','xbrli:monetaryItemType','credit')</v>
      </c>
    </row>
    <row r="2579" spans="1:12" x14ac:dyDescent="0.25">
      <c r="A2579" t="s">
        <v>2320</v>
      </c>
      <c r="B2579" t="s">
        <v>303</v>
      </c>
      <c r="C2579" t="s">
        <v>304</v>
      </c>
      <c r="D2579" t="s">
        <v>310</v>
      </c>
      <c r="E2579" t="s">
        <v>315</v>
      </c>
      <c r="F2579" t="s">
        <v>78</v>
      </c>
      <c r="G2579" s="1" t="str">
        <f t="shared" si="240"/>
        <v>cl-cs_IIRegionPrimaDirecta</v>
      </c>
      <c r="H2579" t="str">
        <f t="shared" si="243"/>
        <v>cl-cs</v>
      </c>
      <c r="I2579" t="str">
        <f t="shared" si="244"/>
        <v>IIRegionPrimaDirecta</v>
      </c>
      <c r="J2579" t="str">
        <f t="shared" si="241"/>
        <v>concepto</v>
      </c>
      <c r="K2579" t="str">
        <f t="shared" si="242"/>
        <v>credit</v>
      </c>
      <c r="L2579" t="str">
        <f t="shared" si="245"/>
        <v>insert into dbax_defi_conc (pref_conc, codi_conc, tipo_conc, tipo_peri, tipo_valo, tipo_cuen) values ('cl-cs','IIRegionPrimaDirecta','concepto','duration','xbrli:monetaryItemType','credit')</v>
      </c>
    </row>
    <row r="2580" spans="1:12" x14ac:dyDescent="0.25">
      <c r="A2580" t="s">
        <v>2321</v>
      </c>
      <c r="B2580" t="s">
        <v>303</v>
      </c>
      <c r="C2580" t="s">
        <v>304</v>
      </c>
      <c r="D2580" t="s">
        <v>305</v>
      </c>
      <c r="E2580" t="s">
        <v>306</v>
      </c>
      <c r="F2580" t="s">
        <v>78</v>
      </c>
      <c r="G2580" s="1" t="str">
        <f t="shared" si="240"/>
        <v>cl-cs_IncendioMiembro</v>
      </c>
      <c r="H2580" t="str">
        <f t="shared" si="243"/>
        <v>cl-cs</v>
      </c>
      <c r="I2580" t="str">
        <f t="shared" si="244"/>
        <v>IncendioMiembro</v>
      </c>
      <c r="J2580" t="str">
        <f t="shared" si="241"/>
        <v>concepto</v>
      </c>
      <c r="K2580" t="str">
        <f t="shared" si="242"/>
        <v>abstract</v>
      </c>
      <c r="L2580" t="str">
        <f t="shared" si="245"/>
        <v>insert into dbax_defi_conc (pref_conc, codi_conc, tipo_conc, tipo_peri, tipo_valo, tipo_cuen) values ('cl-cs','IncendioMiembro','concepto','duration','nonnum:domainItemType','abstract')</v>
      </c>
    </row>
    <row r="2581" spans="1:12" x14ac:dyDescent="0.25">
      <c r="A2581" t="s">
        <v>2322</v>
      </c>
      <c r="B2581" t="s">
        <v>303</v>
      </c>
      <c r="C2581" t="s">
        <v>304</v>
      </c>
      <c r="D2581" t="s">
        <v>317</v>
      </c>
      <c r="E2581" t="s">
        <v>306</v>
      </c>
      <c r="F2581" t="s">
        <v>78</v>
      </c>
      <c r="G2581" s="1" t="str">
        <f t="shared" si="240"/>
        <v>cl-cs_InformacionRevelarSobreVentasPorRegionesSegurosGeneralesSinopsis</v>
      </c>
      <c r="H2581" t="str">
        <f t="shared" si="243"/>
        <v>cl-cs</v>
      </c>
      <c r="I2581" t="str">
        <f t="shared" si="244"/>
        <v>InformacionRevelarSobreVentasPorRegionesSegurosGeneralesSinopsis</v>
      </c>
      <c r="J2581" t="str">
        <f t="shared" si="241"/>
        <v>concepto</v>
      </c>
      <c r="K2581" t="str">
        <f t="shared" si="242"/>
        <v>abstract</v>
      </c>
      <c r="L2581" t="str">
        <f t="shared" si="245"/>
        <v>insert into dbax_defi_conc (pref_conc, codi_conc, tipo_conc, tipo_peri, tipo_valo, tipo_cuen) values ('cl-cs','InformacionRevelarSobreVentasPorRegionesSegurosGeneralesSinopsis','concepto','duration','xbrli:stringItemType','abstract')</v>
      </c>
    </row>
    <row r="2582" spans="1:12" x14ac:dyDescent="0.25">
      <c r="A2582" t="s">
        <v>2323</v>
      </c>
      <c r="B2582" t="s">
        <v>303</v>
      </c>
      <c r="C2582" t="s">
        <v>304</v>
      </c>
      <c r="D2582" t="s">
        <v>310</v>
      </c>
      <c r="E2582" t="s">
        <v>315</v>
      </c>
      <c r="F2582" t="s">
        <v>78</v>
      </c>
      <c r="G2582" s="1" t="str">
        <f t="shared" si="240"/>
        <v>cl-cs_IRegionPrimaDirecta</v>
      </c>
      <c r="H2582" t="str">
        <f t="shared" si="243"/>
        <v>cl-cs</v>
      </c>
      <c r="I2582" t="str">
        <f t="shared" si="244"/>
        <v>IRegionPrimaDirecta</v>
      </c>
      <c r="J2582" t="str">
        <f t="shared" si="241"/>
        <v>concepto</v>
      </c>
      <c r="K2582" t="str">
        <f t="shared" si="242"/>
        <v>credit</v>
      </c>
      <c r="L2582" t="str">
        <f t="shared" si="245"/>
        <v>insert into dbax_defi_conc (pref_conc, codi_conc, tipo_conc, tipo_peri, tipo_valo, tipo_cuen) values ('cl-cs','IRegionPrimaDirecta','concepto','duration','xbrli:monetaryItemType','credit')</v>
      </c>
    </row>
    <row r="2583" spans="1:12" x14ac:dyDescent="0.25">
      <c r="A2583" t="s">
        <v>2324</v>
      </c>
      <c r="B2583" t="s">
        <v>303</v>
      </c>
      <c r="C2583" t="s">
        <v>304</v>
      </c>
      <c r="D2583" t="s">
        <v>310</v>
      </c>
      <c r="E2583" t="s">
        <v>315</v>
      </c>
      <c r="F2583" t="s">
        <v>78</v>
      </c>
      <c r="G2583" s="1" t="str">
        <f t="shared" si="240"/>
        <v>cl-cs_IVRegionPrimaDirecta</v>
      </c>
      <c r="H2583" t="str">
        <f t="shared" si="243"/>
        <v>cl-cs</v>
      </c>
      <c r="I2583" t="str">
        <f t="shared" si="244"/>
        <v>IVRegionPrimaDirecta</v>
      </c>
      <c r="J2583" t="str">
        <f t="shared" si="241"/>
        <v>concepto</v>
      </c>
      <c r="K2583" t="str">
        <f t="shared" si="242"/>
        <v>credit</v>
      </c>
      <c r="L2583" t="str">
        <f t="shared" si="245"/>
        <v>insert into dbax_defi_conc (pref_conc, codi_conc, tipo_conc, tipo_peri, tipo_valo, tipo_cuen) values ('cl-cs','IVRegionPrimaDirecta','concepto','duration','xbrli:monetaryItemType','credit')</v>
      </c>
    </row>
    <row r="2584" spans="1:12" x14ac:dyDescent="0.25">
      <c r="A2584" t="s">
        <v>2325</v>
      </c>
      <c r="B2584" t="s">
        <v>303</v>
      </c>
      <c r="C2584" t="s">
        <v>304</v>
      </c>
      <c r="D2584" t="s">
        <v>310</v>
      </c>
      <c r="E2584" t="s">
        <v>315</v>
      </c>
      <c r="F2584" t="s">
        <v>78</v>
      </c>
      <c r="G2584" s="1" t="str">
        <f t="shared" si="240"/>
        <v>cl-cs_IXRegionPrimaDirecta</v>
      </c>
      <c r="H2584" t="str">
        <f t="shared" si="243"/>
        <v>cl-cs</v>
      </c>
      <c r="I2584" t="str">
        <f t="shared" si="244"/>
        <v>IXRegionPrimaDirecta</v>
      </c>
      <c r="J2584" t="str">
        <f t="shared" si="241"/>
        <v>concepto</v>
      </c>
      <c r="K2584" t="str">
        <f t="shared" si="242"/>
        <v>credit</v>
      </c>
      <c r="L2584" t="str">
        <f t="shared" si="245"/>
        <v>insert into dbax_defi_conc (pref_conc, codi_conc, tipo_conc, tipo_peri, tipo_valo, tipo_cuen) values ('cl-cs','IXRegionPrimaDirecta','concepto','duration','xbrli:monetaryItemType','credit')</v>
      </c>
    </row>
    <row r="2585" spans="1:12" x14ac:dyDescent="0.25">
      <c r="A2585" t="s">
        <v>2326</v>
      </c>
      <c r="B2585" t="s">
        <v>303</v>
      </c>
      <c r="C2585" t="s">
        <v>304</v>
      </c>
      <c r="D2585" t="s">
        <v>305</v>
      </c>
      <c r="E2585" t="s">
        <v>306</v>
      </c>
      <c r="F2585" t="s">
        <v>78</v>
      </c>
      <c r="G2585" s="1" t="str">
        <f t="shared" si="240"/>
        <v>cl-cs_OtrosRamosMiembro</v>
      </c>
      <c r="H2585" t="str">
        <f t="shared" si="243"/>
        <v>cl-cs</v>
      </c>
      <c r="I2585" t="str">
        <f t="shared" si="244"/>
        <v>OtrosRamosMiembro</v>
      </c>
      <c r="J2585" t="str">
        <f t="shared" si="241"/>
        <v>concepto</v>
      </c>
      <c r="K2585" t="str">
        <f t="shared" si="242"/>
        <v>abstract</v>
      </c>
      <c r="L2585" t="str">
        <f t="shared" si="245"/>
        <v>insert into dbax_defi_conc (pref_conc, codi_conc, tipo_conc, tipo_peri, tipo_valo, tipo_cuen) values ('cl-cs','OtrosRamosMiembro','concepto','duration','nonnum:domainItemType','abstract')</v>
      </c>
    </row>
    <row r="2586" spans="1:12" x14ac:dyDescent="0.25">
      <c r="A2586" t="s">
        <v>2327</v>
      </c>
      <c r="B2586" t="s">
        <v>303</v>
      </c>
      <c r="C2586" t="s">
        <v>304</v>
      </c>
      <c r="D2586" t="s">
        <v>305</v>
      </c>
      <c r="E2586" t="s">
        <v>306</v>
      </c>
      <c r="F2586" t="s">
        <v>78</v>
      </c>
      <c r="G2586" s="1" t="str">
        <f t="shared" si="240"/>
        <v>cl-cs_PrdidaBeneficiosMiembro</v>
      </c>
      <c r="H2586" t="str">
        <f t="shared" si="243"/>
        <v>cl-cs</v>
      </c>
      <c r="I2586" t="str">
        <f t="shared" si="244"/>
        <v>PrdidaBeneficiosMiembro</v>
      </c>
      <c r="J2586" t="str">
        <f t="shared" si="241"/>
        <v>concepto</v>
      </c>
      <c r="K2586" t="str">
        <f t="shared" si="242"/>
        <v>abstract</v>
      </c>
      <c r="L2586" t="str">
        <f t="shared" si="245"/>
        <v>insert into dbax_defi_conc (pref_conc, codi_conc, tipo_conc, tipo_peri, tipo_valo, tipo_cuen) values ('cl-cs','PrdidaBeneficiosMiembro','concepto','duration','nonnum:domainItemType','abstract')</v>
      </c>
    </row>
    <row r="2587" spans="1:12" x14ac:dyDescent="0.25">
      <c r="A2587" t="s">
        <v>2328</v>
      </c>
      <c r="B2587" t="s">
        <v>303</v>
      </c>
      <c r="C2587" t="s">
        <v>304</v>
      </c>
      <c r="D2587" t="s">
        <v>317</v>
      </c>
      <c r="E2587" t="s">
        <v>306</v>
      </c>
      <c r="F2587" t="s">
        <v>78</v>
      </c>
      <c r="G2587" s="1" t="str">
        <f t="shared" si="240"/>
        <v>cl-cs_PrimaDirectaPorRegionPartidas</v>
      </c>
      <c r="H2587" t="str">
        <f t="shared" si="243"/>
        <v>cl-cs</v>
      </c>
      <c r="I2587" t="str">
        <f t="shared" si="244"/>
        <v>PrimaDirectaPorRegionPartidas</v>
      </c>
      <c r="J2587" t="str">
        <f t="shared" si="241"/>
        <v>concepto</v>
      </c>
      <c r="K2587" t="str">
        <f t="shared" si="242"/>
        <v>abstract</v>
      </c>
      <c r="L2587" t="str">
        <f t="shared" si="245"/>
        <v>insert into dbax_defi_conc (pref_conc, codi_conc, tipo_conc, tipo_peri, tipo_valo, tipo_cuen) values ('cl-cs','PrimaDirectaPorRegionPartidas','concepto','duration','xbrli:stringItemType','abstract')</v>
      </c>
    </row>
    <row r="2588" spans="1:12" x14ac:dyDescent="0.25">
      <c r="A2588" t="s">
        <v>344</v>
      </c>
      <c r="B2588" t="s">
        <v>303</v>
      </c>
      <c r="C2588" t="s">
        <v>304</v>
      </c>
      <c r="D2588" t="s">
        <v>310</v>
      </c>
      <c r="E2588" t="s">
        <v>315</v>
      </c>
      <c r="F2588" t="s">
        <v>78</v>
      </c>
      <c r="G2588" s="1" t="str">
        <f t="shared" si="240"/>
        <v>cl-cs_PrimasDirectas</v>
      </c>
      <c r="H2588" t="str">
        <f t="shared" si="243"/>
        <v>cl-cs</v>
      </c>
      <c r="I2588" t="str">
        <f t="shared" si="244"/>
        <v>PrimasDirectas</v>
      </c>
      <c r="J2588" t="str">
        <f t="shared" si="241"/>
        <v>concepto</v>
      </c>
      <c r="K2588" t="str">
        <f t="shared" si="242"/>
        <v>credit</v>
      </c>
      <c r="L2588" t="str">
        <f t="shared" si="245"/>
        <v>insert into dbax_defi_conc (pref_conc, codi_conc, tipo_conc, tipo_peri, tipo_valo, tipo_cuen) values ('cl-cs','PrimasDirectas','concepto','duration','xbrli:monetaryItemType','credit')</v>
      </c>
    </row>
    <row r="2589" spans="1:12" x14ac:dyDescent="0.25">
      <c r="A2589" t="s">
        <v>2329</v>
      </c>
      <c r="B2589" t="s">
        <v>303</v>
      </c>
      <c r="C2589" t="s">
        <v>304</v>
      </c>
      <c r="D2589" t="s">
        <v>310</v>
      </c>
      <c r="E2589" t="s">
        <v>315</v>
      </c>
      <c r="F2589" t="s">
        <v>78</v>
      </c>
      <c r="G2589" s="1" t="str">
        <f t="shared" si="240"/>
        <v>cl-cs_RegionMetropolitanaPrimaDirecta</v>
      </c>
      <c r="H2589" t="str">
        <f t="shared" si="243"/>
        <v>cl-cs</v>
      </c>
      <c r="I2589" t="str">
        <f t="shared" si="244"/>
        <v>RegionMetropolitanaPrimaDirecta</v>
      </c>
      <c r="J2589" t="str">
        <f t="shared" si="241"/>
        <v>concepto</v>
      </c>
      <c r="K2589" t="str">
        <f t="shared" si="242"/>
        <v>credit</v>
      </c>
      <c r="L2589" t="str">
        <f t="shared" si="245"/>
        <v>insert into dbax_defi_conc (pref_conc, codi_conc, tipo_conc, tipo_peri, tipo_valo, tipo_cuen) values ('cl-cs','RegionMetropolitanaPrimaDirecta','concepto','duration','xbrli:monetaryItemType','credit')</v>
      </c>
    </row>
    <row r="2590" spans="1:12" x14ac:dyDescent="0.25">
      <c r="A2590" t="s">
        <v>2330</v>
      </c>
      <c r="B2590" t="s">
        <v>303</v>
      </c>
      <c r="C2590" t="s">
        <v>304</v>
      </c>
      <c r="D2590" t="s">
        <v>305</v>
      </c>
      <c r="E2590" t="s">
        <v>306</v>
      </c>
      <c r="F2590" t="s">
        <v>78</v>
      </c>
      <c r="G2590" s="1" t="str">
        <f t="shared" si="240"/>
        <v>cl-cs_RoboMiembro</v>
      </c>
      <c r="H2590" t="str">
        <f t="shared" si="243"/>
        <v>cl-cs</v>
      </c>
      <c r="I2590" t="str">
        <f t="shared" si="244"/>
        <v>RoboMiembro</v>
      </c>
      <c r="J2590" t="str">
        <f t="shared" si="241"/>
        <v>concepto</v>
      </c>
      <c r="K2590" t="str">
        <f t="shared" si="242"/>
        <v>abstract</v>
      </c>
      <c r="L2590" t="str">
        <f t="shared" si="245"/>
        <v>insert into dbax_defi_conc (pref_conc, codi_conc, tipo_conc, tipo_peri, tipo_valo, tipo_cuen) values ('cl-cs','RoboMiembro','concepto','duration','nonnum:domainItemType','abstract')</v>
      </c>
    </row>
    <row r="2591" spans="1:12" x14ac:dyDescent="0.25">
      <c r="A2591" t="s">
        <v>2331</v>
      </c>
      <c r="B2591" t="s">
        <v>303</v>
      </c>
      <c r="C2591" t="s">
        <v>304</v>
      </c>
      <c r="D2591" t="s">
        <v>305</v>
      </c>
      <c r="E2591" t="s">
        <v>306</v>
      </c>
      <c r="F2591" t="s">
        <v>78</v>
      </c>
      <c r="G2591" s="1" t="str">
        <f t="shared" si="240"/>
        <v>cl-cs_TerremotoMiembro</v>
      </c>
      <c r="H2591" t="str">
        <f t="shared" si="243"/>
        <v>cl-cs</v>
      </c>
      <c r="I2591" t="str">
        <f t="shared" si="244"/>
        <v>TerremotoMiembro</v>
      </c>
      <c r="J2591" t="str">
        <f t="shared" si="241"/>
        <v>concepto</v>
      </c>
      <c r="K2591" t="str">
        <f t="shared" si="242"/>
        <v>abstract</v>
      </c>
      <c r="L2591" t="str">
        <f t="shared" si="245"/>
        <v>insert into dbax_defi_conc (pref_conc, codi_conc, tipo_conc, tipo_peri, tipo_valo, tipo_cuen) values ('cl-cs','TerremotoMiembro','concepto','duration','nonnum:domainItemType','abstract')</v>
      </c>
    </row>
    <row r="2592" spans="1:12" x14ac:dyDescent="0.25">
      <c r="A2592" t="s">
        <v>2332</v>
      </c>
      <c r="B2592" t="s">
        <v>303</v>
      </c>
      <c r="C2592" t="s">
        <v>304</v>
      </c>
      <c r="D2592" t="s">
        <v>305</v>
      </c>
      <c r="E2592" t="s">
        <v>306</v>
      </c>
      <c r="F2592" t="s">
        <v>78</v>
      </c>
      <c r="G2592" s="1" t="str">
        <f t="shared" si="240"/>
        <v>cl-cs_TransportesMiembro</v>
      </c>
      <c r="H2592" t="str">
        <f t="shared" si="243"/>
        <v>cl-cs</v>
      </c>
      <c r="I2592" t="str">
        <f t="shared" si="244"/>
        <v>TransportesMiembro</v>
      </c>
      <c r="J2592" t="str">
        <f t="shared" si="241"/>
        <v>concepto</v>
      </c>
      <c r="K2592" t="str">
        <f t="shared" si="242"/>
        <v>abstract</v>
      </c>
      <c r="L2592" t="str">
        <f t="shared" si="245"/>
        <v>insert into dbax_defi_conc (pref_conc, codi_conc, tipo_conc, tipo_peri, tipo_valo, tipo_cuen) values ('cl-cs','TransportesMiembro','concepto','duration','nonnum:domainItemType','abstract')</v>
      </c>
    </row>
    <row r="2593" spans="1:12" x14ac:dyDescent="0.25">
      <c r="A2593" t="s">
        <v>2333</v>
      </c>
      <c r="B2593" t="s">
        <v>303</v>
      </c>
      <c r="C2593" t="s">
        <v>304</v>
      </c>
      <c r="D2593" t="s">
        <v>305</v>
      </c>
      <c r="E2593" t="s">
        <v>306</v>
      </c>
      <c r="F2593" t="s">
        <v>78</v>
      </c>
      <c r="G2593" s="1" t="str">
        <f t="shared" si="240"/>
        <v>cl-cs_VehiculosMiembro</v>
      </c>
      <c r="H2593" t="str">
        <f t="shared" si="243"/>
        <v>cl-cs</v>
      </c>
      <c r="I2593" t="str">
        <f t="shared" si="244"/>
        <v>VehiculosMiembro</v>
      </c>
      <c r="J2593" t="str">
        <f t="shared" si="241"/>
        <v>concepto</v>
      </c>
      <c r="K2593" t="str">
        <f t="shared" si="242"/>
        <v>abstract</v>
      </c>
      <c r="L2593" t="str">
        <f t="shared" si="245"/>
        <v>insert into dbax_defi_conc (pref_conc, codi_conc, tipo_conc, tipo_peri, tipo_valo, tipo_cuen) values ('cl-cs','VehiculosMiembro','concepto','duration','nonnum:domainItemType','abstract')</v>
      </c>
    </row>
    <row r="2594" spans="1:12" x14ac:dyDescent="0.25">
      <c r="A2594" t="s">
        <v>2334</v>
      </c>
      <c r="B2594" t="s">
        <v>303</v>
      </c>
      <c r="C2594" t="s">
        <v>304</v>
      </c>
      <c r="D2594" t="s">
        <v>305</v>
      </c>
      <c r="E2594" t="s">
        <v>306</v>
      </c>
      <c r="F2594" t="s">
        <v>78</v>
      </c>
      <c r="G2594" s="1" t="str">
        <f t="shared" si="240"/>
        <v>cl-cs_VentaPorRamosMiembro</v>
      </c>
      <c r="H2594" t="str">
        <f t="shared" si="243"/>
        <v>cl-cs</v>
      </c>
      <c r="I2594" t="str">
        <f t="shared" si="244"/>
        <v>VentaPorRamosMiembro</v>
      </c>
      <c r="J2594" t="str">
        <f t="shared" si="241"/>
        <v>concepto</v>
      </c>
      <c r="K2594" t="str">
        <f t="shared" si="242"/>
        <v>abstract</v>
      </c>
      <c r="L2594" t="str">
        <f t="shared" si="245"/>
        <v>insert into dbax_defi_conc (pref_conc, codi_conc, tipo_conc, tipo_peri, tipo_valo, tipo_cuen) values ('cl-cs','VentaPorRamosMiembro','concepto','duration','nonnum:domainItemType','abstract')</v>
      </c>
    </row>
    <row r="2595" spans="1:12" x14ac:dyDescent="0.25">
      <c r="A2595" t="s">
        <v>2335</v>
      </c>
      <c r="B2595" t="s">
        <v>330</v>
      </c>
      <c r="C2595" t="s">
        <v>304</v>
      </c>
      <c r="D2595" t="s">
        <v>317</v>
      </c>
      <c r="E2595" t="s">
        <v>306</v>
      </c>
      <c r="F2595" t="s">
        <v>78</v>
      </c>
      <c r="G2595" s="1" t="str">
        <f t="shared" si="240"/>
        <v>cl-cs_VentasPorRamossegurosGeneralesEje</v>
      </c>
      <c r="H2595" t="str">
        <f t="shared" si="243"/>
        <v>cl-cs</v>
      </c>
      <c r="I2595" t="str">
        <f t="shared" si="244"/>
        <v>VentasPorRamossegurosGeneralesEje</v>
      </c>
      <c r="J2595" t="str">
        <f t="shared" si="241"/>
        <v>dimension</v>
      </c>
      <c r="K2595" t="str">
        <f t="shared" si="242"/>
        <v>abstract</v>
      </c>
      <c r="L2595" t="str">
        <f t="shared" si="245"/>
        <v>insert into dbax_defi_conc (pref_conc, codi_conc, tipo_conc, tipo_peri, tipo_valo, tipo_cuen) values ('cl-cs','VentasPorRamossegurosGeneralesEje','dimension','duration','xbrli:stringItemType','abstract')</v>
      </c>
    </row>
    <row r="2596" spans="1:12" x14ac:dyDescent="0.25">
      <c r="A2596" t="s">
        <v>2336</v>
      </c>
      <c r="B2596" t="s">
        <v>303</v>
      </c>
      <c r="C2596" t="s">
        <v>304</v>
      </c>
      <c r="D2596" t="s">
        <v>310</v>
      </c>
      <c r="E2596" t="s">
        <v>315</v>
      </c>
      <c r="F2596" t="s">
        <v>78</v>
      </c>
      <c r="G2596" s="1" t="str">
        <f t="shared" si="240"/>
        <v>cl-cs_VIIIRegionPrimaDirecta</v>
      </c>
      <c r="H2596" t="str">
        <f t="shared" si="243"/>
        <v>cl-cs</v>
      </c>
      <c r="I2596" t="str">
        <f t="shared" si="244"/>
        <v>VIIIRegionPrimaDirecta</v>
      </c>
      <c r="J2596" t="str">
        <f t="shared" si="241"/>
        <v>concepto</v>
      </c>
      <c r="K2596" t="str">
        <f t="shared" si="242"/>
        <v>credit</v>
      </c>
      <c r="L2596" t="str">
        <f t="shared" si="245"/>
        <v>insert into dbax_defi_conc (pref_conc, codi_conc, tipo_conc, tipo_peri, tipo_valo, tipo_cuen) values ('cl-cs','VIIIRegionPrimaDirecta','concepto','duration','xbrli:monetaryItemType','credit')</v>
      </c>
    </row>
    <row r="2597" spans="1:12" x14ac:dyDescent="0.25">
      <c r="A2597" t="s">
        <v>2337</v>
      </c>
      <c r="B2597" t="s">
        <v>303</v>
      </c>
      <c r="C2597" t="s">
        <v>304</v>
      </c>
      <c r="D2597" t="s">
        <v>310</v>
      </c>
      <c r="E2597" t="s">
        <v>315</v>
      </c>
      <c r="F2597" t="s">
        <v>78</v>
      </c>
      <c r="G2597" s="1" t="str">
        <f t="shared" si="240"/>
        <v>cl-cs_VIIRegionPrimaDirecta</v>
      </c>
      <c r="H2597" t="str">
        <f t="shared" si="243"/>
        <v>cl-cs</v>
      </c>
      <c r="I2597" t="str">
        <f t="shared" si="244"/>
        <v>VIIRegionPrimaDirecta</v>
      </c>
      <c r="J2597" t="str">
        <f t="shared" si="241"/>
        <v>concepto</v>
      </c>
      <c r="K2597" t="str">
        <f t="shared" si="242"/>
        <v>credit</v>
      </c>
      <c r="L2597" t="str">
        <f t="shared" si="245"/>
        <v>insert into dbax_defi_conc (pref_conc, codi_conc, tipo_conc, tipo_peri, tipo_valo, tipo_cuen) values ('cl-cs','VIIRegionPrimaDirecta','concepto','duration','xbrli:monetaryItemType','credit')</v>
      </c>
    </row>
    <row r="2598" spans="1:12" x14ac:dyDescent="0.25">
      <c r="A2598" t="s">
        <v>2338</v>
      </c>
      <c r="B2598" t="s">
        <v>303</v>
      </c>
      <c r="C2598" t="s">
        <v>304</v>
      </c>
      <c r="D2598" t="s">
        <v>310</v>
      </c>
      <c r="E2598" t="s">
        <v>315</v>
      </c>
      <c r="F2598" t="s">
        <v>78</v>
      </c>
      <c r="G2598" s="1" t="str">
        <f t="shared" si="240"/>
        <v>cl-cs_VIRegionPrimaDirecta</v>
      </c>
      <c r="H2598" t="str">
        <f t="shared" si="243"/>
        <v>cl-cs</v>
      </c>
      <c r="I2598" t="str">
        <f t="shared" si="244"/>
        <v>VIRegionPrimaDirecta</v>
      </c>
      <c r="J2598" t="str">
        <f t="shared" si="241"/>
        <v>concepto</v>
      </c>
      <c r="K2598" t="str">
        <f t="shared" si="242"/>
        <v>credit</v>
      </c>
      <c r="L2598" t="str">
        <f t="shared" si="245"/>
        <v>insert into dbax_defi_conc (pref_conc, codi_conc, tipo_conc, tipo_peri, tipo_valo, tipo_cuen) values ('cl-cs','VIRegionPrimaDirecta','concepto','duration','xbrli:monetaryItemType','credit')</v>
      </c>
    </row>
    <row r="2599" spans="1:12" x14ac:dyDescent="0.25">
      <c r="A2599" t="s">
        <v>2339</v>
      </c>
      <c r="B2599" t="s">
        <v>303</v>
      </c>
      <c r="C2599" t="s">
        <v>304</v>
      </c>
      <c r="D2599" t="s">
        <v>310</v>
      </c>
      <c r="E2599" t="s">
        <v>315</v>
      </c>
      <c r="F2599" t="s">
        <v>78</v>
      </c>
      <c r="G2599" s="1" t="str">
        <f t="shared" si="240"/>
        <v>cl-cs_VRegionPrimaDirecta</v>
      </c>
      <c r="H2599" t="str">
        <f t="shared" si="243"/>
        <v>cl-cs</v>
      </c>
      <c r="I2599" t="str">
        <f t="shared" si="244"/>
        <v>VRegionPrimaDirecta</v>
      </c>
      <c r="J2599" t="str">
        <f t="shared" si="241"/>
        <v>concepto</v>
      </c>
      <c r="K2599" t="str">
        <f t="shared" si="242"/>
        <v>credit</v>
      </c>
      <c r="L2599" t="str">
        <f t="shared" si="245"/>
        <v>insert into dbax_defi_conc (pref_conc, codi_conc, tipo_conc, tipo_peri, tipo_valo, tipo_cuen) values ('cl-cs','VRegionPrimaDirecta','concepto','duration','xbrli:monetaryItemType','credit')</v>
      </c>
    </row>
    <row r="2600" spans="1:12" x14ac:dyDescent="0.25">
      <c r="A2600" t="s">
        <v>2340</v>
      </c>
      <c r="B2600" t="s">
        <v>303</v>
      </c>
      <c r="C2600" t="s">
        <v>304</v>
      </c>
      <c r="D2600" t="s">
        <v>310</v>
      </c>
      <c r="E2600" t="s">
        <v>315</v>
      </c>
      <c r="F2600" t="s">
        <v>78</v>
      </c>
      <c r="G2600" s="1" t="str">
        <f t="shared" si="240"/>
        <v>cl-cs_XIIRegionPrimaDirecta</v>
      </c>
      <c r="H2600" t="str">
        <f t="shared" si="243"/>
        <v>cl-cs</v>
      </c>
      <c r="I2600" t="str">
        <f t="shared" si="244"/>
        <v>XIIRegionPrimaDirecta</v>
      </c>
      <c r="J2600" t="str">
        <f t="shared" si="241"/>
        <v>concepto</v>
      </c>
      <c r="K2600" t="str">
        <f t="shared" si="242"/>
        <v>credit</v>
      </c>
      <c r="L2600" t="str">
        <f t="shared" si="245"/>
        <v>insert into dbax_defi_conc (pref_conc, codi_conc, tipo_conc, tipo_peri, tipo_valo, tipo_cuen) values ('cl-cs','XIIRegionPrimaDirecta','concepto','duration','xbrli:monetaryItemType','credit')</v>
      </c>
    </row>
    <row r="2601" spans="1:12" x14ac:dyDescent="0.25">
      <c r="A2601" t="s">
        <v>2341</v>
      </c>
      <c r="B2601" t="s">
        <v>303</v>
      </c>
      <c r="C2601" t="s">
        <v>304</v>
      </c>
      <c r="D2601" t="s">
        <v>310</v>
      </c>
      <c r="E2601" t="s">
        <v>315</v>
      </c>
      <c r="F2601" t="s">
        <v>78</v>
      </c>
      <c r="G2601" s="1" t="str">
        <f t="shared" si="240"/>
        <v>cl-cs_XIRegionPrimaDirecta</v>
      </c>
      <c r="H2601" t="str">
        <f t="shared" si="243"/>
        <v>cl-cs</v>
      </c>
      <c r="I2601" t="str">
        <f t="shared" si="244"/>
        <v>XIRegionPrimaDirecta</v>
      </c>
      <c r="J2601" t="str">
        <f t="shared" si="241"/>
        <v>concepto</v>
      </c>
      <c r="K2601" t="str">
        <f t="shared" si="242"/>
        <v>credit</v>
      </c>
      <c r="L2601" t="str">
        <f t="shared" si="245"/>
        <v>insert into dbax_defi_conc (pref_conc, codi_conc, tipo_conc, tipo_peri, tipo_valo, tipo_cuen) values ('cl-cs','XIRegionPrimaDirecta','concepto','duration','xbrli:monetaryItemType','credit')</v>
      </c>
    </row>
    <row r="2602" spans="1:12" x14ac:dyDescent="0.25">
      <c r="A2602" t="s">
        <v>2342</v>
      </c>
      <c r="B2602" t="s">
        <v>303</v>
      </c>
      <c r="C2602" t="s">
        <v>304</v>
      </c>
      <c r="D2602" t="s">
        <v>310</v>
      </c>
      <c r="E2602" t="s">
        <v>315</v>
      </c>
      <c r="F2602" t="s">
        <v>78</v>
      </c>
      <c r="G2602" s="1" t="str">
        <f t="shared" si="240"/>
        <v>cl-cs_XIVRegionPrimaDirecta</v>
      </c>
      <c r="H2602" t="str">
        <f t="shared" si="243"/>
        <v>cl-cs</v>
      </c>
      <c r="I2602" t="str">
        <f t="shared" si="244"/>
        <v>XIVRegionPrimaDirecta</v>
      </c>
      <c r="J2602" t="str">
        <f t="shared" si="241"/>
        <v>concepto</v>
      </c>
      <c r="K2602" t="str">
        <f t="shared" si="242"/>
        <v>credit</v>
      </c>
      <c r="L2602" t="str">
        <f t="shared" si="245"/>
        <v>insert into dbax_defi_conc (pref_conc, codi_conc, tipo_conc, tipo_peri, tipo_valo, tipo_cuen) values ('cl-cs','XIVRegionPrimaDirecta','concepto','duration','xbrli:monetaryItemType','credit')</v>
      </c>
    </row>
    <row r="2603" spans="1:12" x14ac:dyDescent="0.25">
      <c r="A2603" t="s">
        <v>2343</v>
      </c>
      <c r="B2603" t="s">
        <v>303</v>
      </c>
      <c r="C2603" t="s">
        <v>304</v>
      </c>
      <c r="D2603" t="s">
        <v>310</v>
      </c>
      <c r="E2603" t="s">
        <v>315</v>
      </c>
      <c r="F2603" t="s">
        <v>78</v>
      </c>
      <c r="G2603" s="1" t="str">
        <f t="shared" si="240"/>
        <v>cl-cs_XRegionPrimaDirecta</v>
      </c>
      <c r="H2603" t="str">
        <f t="shared" si="243"/>
        <v>cl-cs</v>
      </c>
      <c r="I2603" t="str">
        <f t="shared" si="244"/>
        <v>XRegionPrimaDirecta</v>
      </c>
      <c r="J2603" t="str">
        <f t="shared" si="241"/>
        <v>concepto</v>
      </c>
      <c r="K2603" t="str">
        <f t="shared" si="242"/>
        <v>credit</v>
      </c>
      <c r="L2603" t="str">
        <f t="shared" si="245"/>
        <v>insert into dbax_defi_conc (pref_conc, codi_conc, tipo_conc, tipo_peri, tipo_valo, tipo_cuen) values ('cl-cs','XRegionPrimaDirecta','concepto','duration','xbrli:monetaryItemType','credit')</v>
      </c>
    </row>
    <row r="2604" spans="1:12" x14ac:dyDescent="0.25">
      <c r="A2604" t="s">
        <v>2344</v>
      </c>
      <c r="B2604" t="s">
        <v>303</v>
      </c>
      <c r="C2604" t="s">
        <v>304</v>
      </c>
      <c r="D2604" t="s">
        <v>310</v>
      </c>
      <c r="E2604" t="s">
        <v>315</v>
      </c>
      <c r="F2604" t="s">
        <v>78</v>
      </c>
      <c r="G2604" s="1" t="str">
        <f t="shared" si="240"/>
        <v>cl-cs_XVRegionPrimaDirecta</v>
      </c>
      <c r="H2604" t="str">
        <f t="shared" si="243"/>
        <v>cl-cs</v>
      </c>
      <c r="I2604" t="str">
        <f t="shared" si="244"/>
        <v>XVRegionPrimaDirecta</v>
      </c>
      <c r="J2604" t="str">
        <f t="shared" si="241"/>
        <v>concepto</v>
      </c>
      <c r="K2604" t="str">
        <f t="shared" si="242"/>
        <v>credit</v>
      </c>
      <c r="L2604" t="str">
        <f t="shared" si="245"/>
        <v>insert into dbax_defi_conc (pref_conc, codi_conc, tipo_conc, tipo_peri, tipo_valo, tipo_cuen) values ('cl-cs','XVRegionPrimaDirecta','concepto','duration','xbrli:monetaryItemType','credit')</v>
      </c>
    </row>
    <row r="2605" spans="1:12" x14ac:dyDescent="0.25">
      <c r="A2605" t="s">
        <v>2345</v>
      </c>
      <c r="B2605" t="s">
        <v>303</v>
      </c>
      <c r="C2605" t="s">
        <v>304</v>
      </c>
      <c r="D2605" t="s">
        <v>310</v>
      </c>
      <c r="E2605" t="s">
        <v>349</v>
      </c>
      <c r="F2605" t="s">
        <v>78</v>
      </c>
      <c r="G2605" s="1" t="str">
        <f t="shared" si="240"/>
        <v>cl-cs_CostoSiniestosDicMenosUno</v>
      </c>
      <c r="H2605" t="str">
        <f t="shared" si="243"/>
        <v>cl-cs</v>
      </c>
      <c r="I2605" t="str">
        <f t="shared" si="244"/>
        <v>CostoSiniestosDicMenosUno</v>
      </c>
      <c r="J2605" t="str">
        <f t="shared" si="241"/>
        <v>concepto</v>
      </c>
      <c r="K2605" t="str">
        <f t="shared" si="242"/>
        <v/>
      </c>
      <c r="L2605" t="str">
        <f t="shared" si="245"/>
        <v>insert into dbax_defi_conc (pref_conc, codi_conc, tipo_conc, tipo_peri, tipo_valo, tipo_cuen) values ('cl-cs','CostoSiniestosDicMenosUno','concepto','duration','xbrli:monetaryItemType','')</v>
      </c>
    </row>
    <row r="2606" spans="1:12" x14ac:dyDescent="0.25">
      <c r="A2606" t="s">
        <v>2346</v>
      </c>
      <c r="B2606" t="s">
        <v>303</v>
      </c>
      <c r="C2606" t="s">
        <v>304</v>
      </c>
      <c r="D2606" t="s">
        <v>310</v>
      </c>
      <c r="E2606" t="s">
        <v>349</v>
      </c>
      <c r="F2606" t="s">
        <v>78</v>
      </c>
      <c r="G2606" s="1" t="str">
        <f t="shared" si="240"/>
        <v>cl-cs_CostoSiniestosPI</v>
      </c>
      <c r="H2606" t="str">
        <f t="shared" si="243"/>
        <v>cl-cs</v>
      </c>
      <c r="I2606" t="str">
        <f t="shared" si="244"/>
        <v>CostoSiniestosPI</v>
      </c>
      <c r="J2606" t="str">
        <f t="shared" si="241"/>
        <v>concepto</v>
      </c>
      <c r="K2606" t="str">
        <f t="shared" si="242"/>
        <v/>
      </c>
      <c r="L2606" t="str">
        <f t="shared" si="245"/>
        <v>insert into dbax_defi_conc (pref_conc, codi_conc, tipo_conc, tipo_peri, tipo_valo, tipo_cuen) values ('cl-cs','CostoSiniestosPI','concepto','duration','xbrli:monetaryItemType','')</v>
      </c>
    </row>
    <row r="2607" spans="1:12" x14ac:dyDescent="0.25">
      <c r="A2607" t="s">
        <v>2347</v>
      </c>
      <c r="B2607" t="s">
        <v>303</v>
      </c>
      <c r="C2607" t="s">
        <v>304</v>
      </c>
      <c r="D2607" t="s">
        <v>310</v>
      </c>
      <c r="E2607" t="s">
        <v>349</v>
      </c>
      <c r="F2607" t="s">
        <v>78</v>
      </c>
      <c r="G2607" s="1" t="str">
        <f t="shared" si="240"/>
        <v>cl-cs_CostoSiniestosPIMenosUno</v>
      </c>
      <c r="H2607" t="str">
        <f t="shared" si="243"/>
        <v>cl-cs</v>
      </c>
      <c r="I2607" t="str">
        <f t="shared" si="244"/>
        <v>CostoSiniestosPIMenosUno</v>
      </c>
      <c r="J2607" t="str">
        <f t="shared" si="241"/>
        <v>concepto</v>
      </c>
      <c r="K2607" t="str">
        <f t="shared" si="242"/>
        <v/>
      </c>
      <c r="L2607" t="str">
        <f t="shared" si="245"/>
        <v>insert into dbax_defi_conc (pref_conc, codi_conc, tipo_conc, tipo_peri, tipo_valo, tipo_cuen) values ('cl-cs','CostoSiniestosPIMenosUno','concepto','duration','xbrli:monetaryItemType','')</v>
      </c>
    </row>
    <row r="2608" spans="1:12" x14ac:dyDescent="0.25">
      <c r="A2608" t="s">
        <v>2348</v>
      </c>
      <c r="B2608" t="s">
        <v>303</v>
      </c>
      <c r="C2608" t="s">
        <v>304</v>
      </c>
      <c r="D2608" t="s">
        <v>310</v>
      </c>
      <c r="E2608" t="s">
        <v>349</v>
      </c>
      <c r="F2608" t="s">
        <v>78</v>
      </c>
      <c r="G2608" s="1" t="str">
        <f t="shared" si="240"/>
        <v>cl-cs_CostoSiniestrosAceptadosDicMenosUno</v>
      </c>
      <c r="H2608" t="str">
        <f t="shared" si="243"/>
        <v>cl-cs</v>
      </c>
      <c r="I2608" t="str">
        <f t="shared" si="244"/>
        <v>CostoSiniestrosAceptadosDicMenosUno</v>
      </c>
      <c r="J2608" t="str">
        <f t="shared" si="241"/>
        <v>concepto</v>
      </c>
      <c r="K2608" t="str">
        <f t="shared" si="242"/>
        <v/>
      </c>
      <c r="L2608" t="str">
        <f t="shared" si="245"/>
        <v>insert into dbax_defi_conc (pref_conc, codi_conc, tipo_conc, tipo_peri, tipo_valo, tipo_cuen) values ('cl-cs','CostoSiniestrosAceptadosDicMenosUno','concepto','duration','xbrli:monetaryItemType','')</v>
      </c>
    </row>
    <row r="2609" spans="1:12" x14ac:dyDescent="0.25">
      <c r="A2609" t="s">
        <v>2349</v>
      </c>
      <c r="B2609" t="s">
        <v>303</v>
      </c>
      <c r="C2609" t="s">
        <v>304</v>
      </c>
      <c r="D2609" t="s">
        <v>310</v>
      </c>
      <c r="E2609" t="s">
        <v>349</v>
      </c>
      <c r="F2609" t="s">
        <v>78</v>
      </c>
      <c r="G2609" s="1" t="str">
        <f t="shared" si="240"/>
        <v>cl-cs_CostoSiniestrosAceptadosPI</v>
      </c>
      <c r="H2609" t="str">
        <f t="shared" si="243"/>
        <v>cl-cs</v>
      </c>
      <c r="I2609" t="str">
        <f t="shared" si="244"/>
        <v>CostoSiniestrosAceptadosPI</v>
      </c>
      <c r="J2609" t="str">
        <f t="shared" si="241"/>
        <v>concepto</v>
      </c>
      <c r="K2609" t="str">
        <f t="shared" si="242"/>
        <v/>
      </c>
      <c r="L2609" t="str">
        <f t="shared" si="245"/>
        <v>insert into dbax_defi_conc (pref_conc, codi_conc, tipo_conc, tipo_peri, tipo_valo, tipo_cuen) values ('cl-cs','CostoSiniestrosAceptadosPI','concepto','duration','xbrli:monetaryItemType','')</v>
      </c>
    </row>
    <row r="2610" spans="1:12" x14ac:dyDescent="0.25">
      <c r="A2610" t="s">
        <v>2350</v>
      </c>
      <c r="B2610" t="s">
        <v>303</v>
      </c>
      <c r="C2610" t="s">
        <v>304</v>
      </c>
      <c r="D2610" t="s">
        <v>310</v>
      </c>
      <c r="E2610" t="s">
        <v>349</v>
      </c>
      <c r="F2610" t="s">
        <v>78</v>
      </c>
      <c r="G2610" s="1" t="str">
        <f t="shared" si="240"/>
        <v>cl-cs_CostoSiniestrosAceptadosPIMenosUno</v>
      </c>
      <c r="H2610" t="str">
        <f t="shared" si="243"/>
        <v>cl-cs</v>
      </c>
      <c r="I2610" t="str">
        <f t="shared" si="244"/>
        <v>CostoSiniestrosAceptadosPIMenosUno</v>
      </c>
      <c r="J2610" t="str">
        <f t="shared" si="241"/>
        <v>concepto</v>
      </c>
      <c r="K2610" t="str">
        <f t="shared" si="242"/>
        <v/>
      </c>
      <c r="L2610" t="str">
        <f t="shared" si="245"/>
        <v>insert into dbax_defi_conc (pref_conc, codi_conc, tipo_conc, tipo_peri, tipo_valo, tipo_cuen) values ('cl-cs','CostoSiniestrosAceptadosPIMenosUno','concepto','duration','xbrli:monetaryItemType','')</v>
      </c>
    </row>
    <row r="2611" spans="1:12" x14ac:dyDescent="0.25">
      <c r="A2611" t="s">
        <v>2351</v>
      </c>
      <c r="B2611" t="s">
        <v>303</v>
      </c>
      <c r="C2611" t="s">
        <v>304</v>
      </c>
      <c r="D2611" t="s">
        <v>310</v>
      </c>
      <c r="E2611" t="s">
        <v>349</v>
      </c>
      <c r="F2611" t="s">
        <v>78</v>
      </c>
      <c r="G2611" s="1" t="str">
        <f t="shared" si="240"/>
        <v>cl-cs_CostoSiniestrosAceptadosUltimosTresAñosSiniestrosUltimosTresAños</v>
      </c>
      <c r="H2611" t="str">
        <f t="shared" si="243"/>
        <v>cl-cs</v>
      </c>
      <c r="I2611" t="str">
        <f t="shared" si="244"/>
        <v>CostoSiniestrosAceptadosUltimosTresAñosSiniestrosUltimosTresAños</v>
      </c>
      <c r="J2611" t="str">
        <f t="shared" si="241"/>
        <v>concepto</v>
      </c>
      <c r="K2611" t="str">
        <f t="shared" si="242"/>
        <v/>
      </c>
      <c r="L2611" t="str">
        <f t="shared" si="245"/>
        <v>insert into dbax_defi_conc (pref_conc, codi_conc, tipo_conc, tipo_peri, tipo_valo, tipo_cuen) values ('cl-cs','CostoSiniestrosAceptadosUltimosTresAñosSiniestrosUltimosTresAños','concepto','duration','xbrli:monetaryItemType','')</v>
      </c>
    </row>
    <row r="2612" spans="1:12" x14ac:dyDescent="0.25">
      <c r="A2612" t="s">
        <v>2352</v>
      </c>
      <c r="B2612" t="s">
        <v>303</v>
      </c>
      <c r="C2612" t="s">
        <v>304</v>
      </c>
      <c r="D2612" t="s">
        <v>310</v>
      </c>
      <c r="E2612" t="s">
        <v>349</v>
      </c>
      <c r="F2612" t="s">
        <v>78</v>
      </c>
      <c r="G2612" s="1" t="str">
        <f t="shared" si="240"/>
        <v>cl-cs_CostoSiniestrosDirectosDicMenosUno</v>
      </c>
      <c r="H2612" t="str">
        <f t="shared" si="243"/>
        <v>cl-cs</v>
      </c>
      <c r="I2612" t="str">
        <f t="shared" si="244"/>
        <v>CostoSiniestrosDirectosDicMenosUno</v>
      </c>
      <c r="J2612" t="str">
        <f t="shared" si="241"/>
        <v>concepto</v>
      </c>
      <c r="K2612" t="str">
        <f t="shared" si="242"/>
        <v/>
      </c>
      <c r="L2612" t="str">
        <f t="shared" si="245"/>
        <v>insert into dbax_defi_conc (pref_conc, codi_conc, tipo_conc, tipo_peri, tipo_valo, tipo_cuen) values ('cl-cs','CostoSiniestrosDirectosDicMenosUno','concepto','duration','xbrli:monetaryItemType','')</v>
      </c>
    </row>
    <row r="2613" spans="1:12" x14ac:dyDescent="0.25">
      <c r="A2613" t="s">
        <v>2353</v>
      </c>
      <c r="B2613" t="s">
        <v>303</v>
      </c>
      <c r="C2613" t="s">
        <v>304</v>
      </c>
      <c r="D2613" t="s">
        <v>310</v>
      </c>
      <c r="E2613" t="s">
        <v>349</v>
      </c>
      <c r="F2613" t="s">
        <v>78</v>
      </c>
      <c r="G2613" s="1" t="str">
        <f t="shared" si="240"/>
        <v>cl-cs_CostoSiniestrosDirectosPI</v>
      </c>
      <c r="H2613" t="str">
        <f t="shared" si="243"/>
        <v>cl-cs</v>
      </c>
      <c r="I2613" t="str">
        <f t="shared" si="244"/>
        <v>CostoSiniestrosDirectosPI</v>
      </c>
      <c r="J2613" t="str">
        <f t="shared" si="241"/>
        <v>concepto</v>
      </c>
      <c r="K2613" t="str">
        <f t="shared" si="242"/>
        <v/>
      </c>
      <c r="L2613" t="str">
        <f t="shared" si="245"/>
        <v>insert into dbax_defi_conc (pref_conc, codi_conc, tipo_conc, tipo_peri, tipo_valo, tipo_cuen) values ('cl-cs','CostoSiniestrosDirectosPI','concepto','duration','xbrli:monetaryItemType','')</v>
      </c>
    </row>
    <row r="2614" spans="1:12" x14ac:dyDescent="0.25">
      <c r="A2614" t="s">
        <v>2354</v>
      </c>
      <c r="B2614" t="s">
        <v>303</v>
      </c>
      <c r="C2614" t="s">
        <v>304</v>
      </c>
      <c r="D2614" t="s">
        <v>310</v>
      </c>
      <c r="E2614" t="s">
        <v>349</v>
      </c>
      <c r="F2614" t="s">
        <v>78</v>
      </c>
      <c r="G2614" s="1" t="str">
        <f t="shared" si="240"/>
        <v>cl-cs_CostoSiniestrosDirectosPIMenosUno</v>
      </c>
      <c r="H2614" t="str">
        <f t="shared" si="243"/>
        <v>cl-cs</v>
      </c>
      <c r="I2614" t="str">
        <f t="shared" si="244"/>
        <v>CostoSiniestrosDirectosPIMenosUno</v>
      </c>
      <c r="J2614" t="str">
        <f t="shared" si="241"/>
        <v>concepto</v>
      </c>
      <c r="K2614" t="str">
        <f t="shared" si="242"/>
        <v/>
      </c>
      <c r="L2614" t="str">
        <f t="shared" si="245"/>
        <v>insert into dbax_defi_conc (pref_conc, codi_conc, tipo_conc, tipo_peri, tipo_valo, tipo_cuen) values ('cl-cs','CostoSiniestrosDirectosPIMenosUno','concepto','duration','xbrli:monetaryItemType','')</v>
      </c>
    </row>
    <row r="2615" spans="1:12" x14ac:dyDescent="0.25">
      <c r="A2615" t="s">
        <v>2355</v>
      </c>
      <c r="B2615" t="s">
        <v>303</v>
      </c>
      <c r="C2615" t="s">
        <v>304</v>
      </c>
      <c r="D2615" t="s">
        <v>310</v>
      </c>
      <c r="E2615" t="s">
        <v>349</v>
      </c>
      <c r="F2615" t="s">
        <v>78</v>
      </c>
      <c r="G2615" s="1" t="str">
        <f t="shared" si="240"/>
        <v>cl-cs_CostoSiniestrosDirectosUltimosTresAños</v>
      </c>
      <c r="H2615" t="str">
        <f t="shared" si="243"/>
        <v>cl-cs</v>
      </c>
      <c r="I2615" t="str">
        <f t="shared" si="244"/>
        <v>CostoSiniestrosDirectosUltimosTresAños</v>
      </c>
      <c r="J2615" t="str">
        <f t="shared" si="241"/>
        <v>concepto</v>
      </c>
      <c r="K2615" t="str">
        <f t="shared" si="242"/>
        <v/>
      </c>
      <c r="L2615" t="str">
        <f t="shared" si="245"/>
        <v>insert into dbax_defi_conc (pref_conc, codi_conc, tipo_conc, tipo_peri, tipo_valo, tipo_cuen) values ('cl-cs','CostoSiniestrosDirectosUltimosTresAños','concepto','duration','xbrli:monetaryItemType','')</v>
      </c>
    </row>
    <row r="2616" spans="1:12" x14ac:dyDescent="0.25">
      <c r="A2616" t="s">
        <v>2356</v>
      </c>
      <c r="B2616" t="s">
        <v>303</v>
      </c>
      <c r="C2616" t="s">
        <v>304</v>
      </c>
      <c r="D2616" t="s">
        <v>317</v>
      </c>
      <c r="E2616" t="s">
        <v>306</v>
      </c>
      <c r="F2616" t="s">
        <v>78</v>
      </c>
      <c r="G2616" s="1" t="str">
        <f t="shared" si="240"/>
        <v>cl-cs_CostosSiniestrosPartidas</v>
      </c>
      <c r="H2616" t="str">
        <f t="shared" si="243"/>
        <v>cl-cs</v>
      </c>
      <c r="I2616" t="str">
        <f t="shared" si="244"/>
        <v>CostosSiniestrosPartidas</v>
      </c>
      <c r="J2616" t="str">
        <f t="shared" si="241"/>
        <v>concepto</v>
      </c>
      <c r="K2616" t="str">
        <f t="shared" si="242"/>
        <v>abstract</v>
      </c>
      <c r="L2616" t="str">
        <f t="shared" si="245"/>
        <v>insert into dbax_defi_conc (pref_conc, codi_conc, tipo_conc, tipo_peri, tipo_valo, tipo_cuen) values ('cl-cs','CostosSiniestrosPartidas','concepto','duration','xbrli:stringItemType','abstract')</v>
      </c>
    </row>
    <row r="2617" spans="1:12" x14ac:dyDescent="0.25">
      <c r="A2617" t="s">
        <v>2357</v>
      </c>
      <c r="B2617" t="s">
        <v>303</v>
      </c>
      <c r="C2617" t="s">
        <v>304</v>
      </c>
      <c r="D2617" t="s">
        <v>490</v>
      </c>
      <c r="E2617" t="s">
        <v>349</v>
      </c>
      <c r="F2617" t="s">
        <v>78</v>
      </c>
      <c r="G2617" s="1" t="str">
        <f t="shared" si="240"/>
        <v>cl-cs_FactorReaseguroPI</v>
      </c>
      <c r="H2617" t="str">
        <f t="shared" si="243"/>
        <v>cl-cs</v>
      </c>
      <c r="I2617" t="str">
        <f t="shared" si="244"/>
        <v>FactorReaseguroPI</v>
      </c>
      <c r="J2617" t="str">
        <f t="shared" si="241"/>
        <v>concepto</v>
      </c>
      <c r="K2617" t="str">
        <f t="shared" si="242"/>
        <v/>
      </c>
      <c r="L2617" t="str">
        <f t="shared" si="245"/>
        <v>insert into dbax_defi_conc (pref_conc, codi_conc, tipo_conc, tipo_peri, tipo_valo, tipo_cuen) values ('cl-cs','FactorReaseguroPI','concepto','duration','xbrli:decimalItemType','')</v>
      </c>
    </row>
    <row r="2618" spans="1:12" x14ac:dyDescent="0.25">
      <c r="A2618" t="s">
        <v>2358</v>
      </c>
      <c r="B2618" t="s">
        <v>303</v>
      </c>
      <c r="C2618" t="s">
        <v>392</v>
      </c>
      <c r="D2618" t="s">
        <v>490</v>
      </c>
      <c r="E2618" t="s">
        <v>349</v>
      </c>
      <c r="F2618" t="s">
        <v>78</v>
      </c>
      <c r="G2618" s="1" t="str">
        <f t="shared" si="240"/>
        <v>cl-cs_FPResumen</v>
      </c>
      <c r="H2618" t="str">
        <f t="shared" si="243"/>
        <v>cl-cs</v>
      </c>
      <c r="I2618" t="str">
        <f t="shared" si="244"/>
        <v>FPResumen</v>
      </c>
      <c r="J2618" t="str">
        <f t="shared" si="241"/>
        <v>concepto</v>
      </c>
      <c r="K2618" t="str">
        <f t="shared" si="242"/>
        <v/>
      </c>
      <c r="L2618" t="str">
        <f t="shared" si="245"/>
        <v>insert into dbax_defi_conc (pref_conc, codi_conc, tipo_conc, tipo_peri, tipo_valo, tipo_cuen) values ('cl-cs','FPResumen','concepto','instant','xbrli:decimalItemType','')</v>
      </c>
    </row>
    <row r="2619" spans="1:12" x14ac:dyDescent="0.25">
      <c r="A2619" t="s">
        <v>2359</v>
      </c>
      <c r="B2619" t="s">
        <v>303</v>
      </c>
      <c r="C2619" t="s">
        <v>392</v>
      </c>
      <c r="D2619" t="s">
        <v>490</v>
      </c>
      <c r="E2619" t="s">
        <v>349</v>
      </c>
      <c r="F2619" t="s">
        <v>78</v>
      </c>
      <c r="G2619" s="1" t="str">
        <f t="shared" si="240"/>
        <v>cl-cs_FRPrimasCompañiaResumen</v>
      </c>
      <c r="H2619" t="str">
        <f t="shared" si="243"/>
        <v>cl-cs</v>
      </c>
      <c r="I2619" t="str">
        <f t="shared" si="244"/>
        <v>FRPrimasCompañiaResumen</v>
      </c>
      <c r="J2619" t="str">
        <f t="shared" si="241"/>
        <v>concepto</v>
      </c>
      <c r="K2619" t="str">
        <f t="shared" si="242"/>
        <v/>
      </c>
      <c r="L2619" t="str">
        <f t="shared" si="245"/>
        <v>insert into dbax_defi_conc (pref_conc, codi_conc, tipo_conc, tipo_peri, tipo_valo, tipo_cuen) values ('cl-cs','FRPrimasCompañiaResumen','concepto','instant','xbrli:decimalItemType','')</v>
      </c>
    </row>
    <row r="2620" spans="1:12" x14ac:dyDescent="0.25">
      <c r="A2620" t="s">
        <v>2360</v>
      </c>
      <c r="B2620" t="s">
        <v>303</v>
      </c>
      <c r="C2620" t="s">
        <v>304</v>
      </c>
      <c r="D2620" t="s">
        <v>317</v>
      </c>
      <c r="E2620" t="s">
        <v>306</v>
      </c>
      <c r="F2620" t="s">
        <v>78</v>
      </c>
      <c r="G2620" s="1" t="str">
        <f t="shared" si="240"/>
        <v>cl-cs_FRPrimasResumenSinopsis</v>
      </c>
      <c r="H2620" t="str">
        <f t="shared" si="243"/>
        <v>cl-cs</v>
      </c>
      <c r="I2620" t="str">
        <f t="shared" si="244"/>
        <v>FRPrimasResumenSinopsis</v>
      </c>
      <c r="J2620" t="str">
        <f t="shared" si="241"/>
        <v>concepto</v>
      </c>
      <c r="K2620" t="str">
        <f t="shared" si="242"/>
        <v>abstract</v>
      </c>
      <c r="L2620" t="str">
        <f t="shared" si="245"/>
        <v>insert into dbax_defi_conc (pref_conc, codi_conc, tipo_conc, tipo_peri, tipo_valo, tipo_cuen) values ('cl-cs','FRPrimasResumenSinopsis','concepto','duration','xbrli:stringItemType','abstract')</v>
      </c>
    </row>
    <row r="2621" spans="1:12" x14ac:dyDescent="0.25">
      <c r="A2621" t="s">
        <v>2361</v>
      </c>
      <c r="B2621" t="s">
        <v>303</v>
      </c>
      <c r="C2621" t="s">
        <v>392</v>
      </c>
      <c r="D2621" t="s">
        <v>490</v>
      </c>
      <c r="E2621" t="s">
        <v>349</v>
      </c>
      <c r="F2621" t="s">
        <v>78</v>
      </c>
      <c r="G2621" s="1" t="str">
        <f t="shared" si="240"/>
        <v>cl-cs_FRSiniestrosCompañiaResumen</v>
      </c>
      <c r="H2621" t="str">
        <f t="shared" si="243"/>
        <v>cl-cs</v>
      </c>
      <c r="I2621" t="str">
        <f t="shared" si="244"/>
        <v>FRSiniestrosCompañiaResumen</v>
      </c>
      <c r="J2621" t="str">
        <f t="shared" si="241"/>
        <v>concepto</v>
      </c>
      <c r="K2621" t="str">
        <f t="shared" si="242"/>
        <v/>
      </c>
      <c r="L2621" t="str">
        <f t="shared" si="245"/>
        <v>insert into dbax_defi_conc (pref_conc, codi_conc, tipo_conc, tipo_peri, tipo_valo, tipo_cuen) values ('cl-cs','FRSiniestrosCompañiaResumen','concepto','instant','xbrli:decimalItemType','')</v>
      </c>
    </row>
    <row r="2622" spans="1:12" x14ac:dyDescent="0.25">
      <c r="A2622" t="s">
        <v>2362</v>
      </c>
      <c r="B2622" t="s">
        <v>303</v>
      </c>
      <c r="C2622" t="s">
        <v>304</v>
      </c>
      <c r="D2622" t="s">
        <v>317</v>
      </c>
      <c r="E2622" t="s">
        <v>306</v>
      </c>
      <c r="F2622" t="s">
        <v>78</v>
      </c>
      <c r="G2622" s="1" t="str">
        <f t="shared" si="240"/>
        <v>cl-cs_FRSiniestrosResumenSinopsis</v>
      </c>
      <c r="H2622" t="str">
        <f t="shared" si="243"/>
        <v>cl-cs</v>
      </c>
      <c r="I2622" t="str">
        <f t="shared" si="244"/>
        <v>FRSiniestrosResumenSinopsis</v>
      </c>
      <c r="J2622" t="str">
        <f t="shared" si="241"/>
        <v>concepto</v>
      </c>
      <c r="K2622" t="str">
        <f t="shared" si="242"/>
        <v>abstract</v>
      </c>
      <c r="L2622" t="str">
        <f t="shared" si="245"/>
        <v>insert into dbax_defi_conc (pref_conc, codi_conc, tipo_conc, tipo_peri, tipo_valo, tipo_cuen) values ('cl-cs','FRSiniestrosResumenSinopsis','concepto','duration','xbrli:stringItemType','abstract')</v>
      </c>
    </row>
    <row r="2623" spans="1:12" x14ac:dyDescent="0.25">
      <c r="A2623" t="s">
        <v>2363</v>
      </c>
      <c r="B2623" t="s">
        <v>303</v>
      </c>
      <c r="C2623" t="s">
        <v>392</v>
      </c>
      <c r="D2623" t="s">
        <v>490</v>
      </c>
      <c r="E2623" t="s">
        <v>349</v>
      </c>
      <c r="F2623" t="s">
        <v>78</v>
      </c>
      <c r="G2623" s="1" t="str">
        <f t="shared" si="240"/>
        <v>cl-cs_FRSVSResumen</v>
      </c>
      <c r="H2623" t="str">
        <f t="shared" si="243"/>
        <v>cl-cs</v>
      </c>
      <c r="I2623" t="str">
        <f t="shared" si="244"/>
        <v>FRSVSResumen</v>
      </c>
      <c r="J2623" t="str">
        <f t="shared" si="241"/>
        <v>concepto</v>
      </c>
      <c r="K2623" t="str">
        <f t="shared" si="242"/>
        <v/>
      </c>
      <c r="L2623" t="str">
        <f t="shared" si="245"/>
        <v>insert into dbax_defi_conc (pref_conc, codi_conc, tipo_conc, tipo_peri, tipo_valo, tipo_cuen) values ('cl-cs','FRSVSResumen','concepto','instant','xbrli:decimalItemType','')</v>
      </c>
    </row>
    <row r="2624" spans="1:12" x14ac:dyDescent="0.25">
      <c r="A2624" t="s">
        <v>2363</v>
      </c>
      <c r="B2624" t="s">
        <v>303</v>
      </c>
      <c r="C2624" t="s">
        <v>392</v>
      </c>
      <c r="D2624" t="s">
        <v>490</v>
      </c>
      <c r="E2624" t="s">
        <v>349</v>
      </c>
      <c r="F2624" t="s">
        <v>78</v>
      </c>
      <c r="G2624" s="1" t="str">
        <f t="shared" si="240"/>
        <v>cl-cs_FRSVSResumen</v>
      </c>
      <c r="H2624" t="str">
        <f t="shared" si="243"/>
        <v>cl-cs</v>
      </c>
      <c r="I2624" t="str">
        <f t="shared" si="244"/>
        <v>FRSVSResumen</v>
      </c>
      <c r="J2624" t="str">
        <f t="shared" si="241"/>
        <v>concepto</v>
      </c>
      <c r="K2624" t="str">
        <f t="shared" si="242"/>
        <v/>
      </c>
      <c r="L2624" t="str">
        <f t="shared" si="245"/>
        <v>insert into dbax_defi_conc (pref_conc, codi_conc, tipo_conc, tipo_peri, tipo_valo, tipo_cuen) values ('cl-cs','FRSVSResumen','concepto','instant','xbrli:decimalItemType','')</v>
      </c>
    </row>
    <row r="2625" spans="1:12" x14ac:dyDescent="0.25">
      <c r="A2625" t="s">
        <v>2364</v>
      </c>
      <c r="B2625" t="s">
        <v>303</v>
      </c>
      <c r="C2625" t="s">
        <v>392</v>
      </c>
      <c r="D2625" t="s">
        <v>490</v>
      </c>
      <c r="E2625" t="s">
        <v>349</v>
      </c>
      <c r="F2625" t="s">
        <v>78</v>
      </c>
      <c r="G2625" s="1" t="str">
        <f t="shared" si="240"/>
        <v>cl-cs_FSResumen</v>
      </c>
      <c r="H2625" t="str">
        <f t="shared" si="243"/>
        <v>cl-cs</v>
      </c>
      <c r="I2625" t="str">
        <f t="shared" si="244"/>
        <v>FSResumen</v>
      </c>
      <c r="J2625" t="str">
        <f t="shared" si="241"/>
        <v>concepto</v>
      </c>
      <c r="K2625" t="str">
        <f t="shared" si="242"/>
        <v/>
      </c>
      <c r="L2625" t="str">
        <f t="shared" si="245"/>
        <v>insert into dbax_defi_conc (pref_conc, codi_conc, tipo_conc, tipo_peri, tipo_valo, tipo_cuen) values ('cl-cs','FSResumen','concepto','instant','xbrli:decimalItemType','')</v>
      </c>
    </row>
    <row r="2626" spans="1:12" x14ac:dyDescent="0.25">
      <c r="A2626" t="s">
        <v>2365</v>
      </c>
      <c r="B2626" t="s">
        <v>303</v>
      </c>
      <c r="C2626" t="s">
        <v>304</v>
      </c>
      <c r="D2626" t="s">
        <v>305</v>
      </c>
      <c r="E2626" t="s">
        <v>306</v>
      </c>
      <c r="F2626" t="s">
        <v>78</v>
      </c>
      <c r="G2626" s="1" t="str">
        <f t="shared" si="240"/>
        <v>cl-cs_GrandesRiesgosMiembro</v>
      </c>
      <c r="H2626" t="str">
        <f t="shared" si="243"/>
        <v>cl-cs</v>
      </c>
      <c r="I2626" t="str">
        <f t="shared" si="244"/>
        <v>GrandesRiesgosMiembro</v>
      </c>
      <c r="J2626" t="str">
        <f t="shared" si="241"/>
        <v>concepto</v>
      </c>
      <c r="K2626" t="str">
        <f t="shared" si="242"/>
        <v>abstract</v>
      </c>
      <c r="L2626" t="str">
        <f t="shared" si="245"/>
        <v>insert into dbax_defi_conc (pref_conc, codi_conc, tipo_conc, tipo_peri, tipo_valo, tipo_cuen) values ('cl-cs','GrandesRiesgosMiembro','concepto','duration','nonnum:domainItemType','abstract')</v>
      </c>
    </row>
    <row r="2627" spans="1:12" x14ac:dyDescent="0.25">
      <c r="A2627" t="s">
        <v>2365</v>
      </c>
      <c r="B2627" t="s">
        <v>303</v>
      </c>
      <c r="C2627" t="s">
        <v>304</v>
      </c>
      <c r="D2627" t="s">
        <v>305</v>
      </c>
      <c r="E2627" t="s">
        <v>306</v>
      </c>
      <c r="F2627" t="s">
        <v>78</v>
      </c>
      <c r="G2627" s="1" t="str">
        <f t="shared" si="240"/>
        <v>cl-cs_GrandesRiesgosMiembro</v>
      </c>
      <c r="H2627" t="str">
        <f t="shared" si="243"/>
        <v>cl-cs</v>
      </c>
      <c r="I2627" t="str">
        <f t="shared" si="244"/>
        <v>GrandesRiesgosMiembro</v>
      </c>
      <c r="J2627" t="str">
        <f t="shared" si="241"/>
        <v>concepto</v>
      </c>
      <c r="K2627" t="str">
        <f t="shared" si="242"/>
        <v>abstract</v>
      </c>
      <c r="L2627" t="str">
        <f t="shared" si="245"/>
        <v>insert into dbax_defi_conc (pref_conc, codi_conc, tipo_conc, tipo_peri, tipo_valo, tipo_cuen) values ('cl-cs','GrandesRiesgosMiembro','concepto','duration','nonnum:domainItemType','abstract')</v>
      </c>
    </row>
    <row r="2628" spans="1:12" x14ac:dyDescent="0.25">
      <c r="A2628" t="s">
        <v>2365</v>
      </c>
      <c r="B2628" t="s">
        <v>303</v>
      </c>
      <c r="C2628" t="s">
        <v>304</v>
      </c>
      <c r="D2628" t="s">
        <v>305</v>
      </c>
      <c r="E2628" t="s">
        <v>306</v>
      </c>
      <c r="F2628" t="s">
        <v>78</v>
      </c>
      <c r="G2628" s="1" t="str">
        <f t="shared" si="240"/>
        <v>cl-cs_GrandesRiesgosMiembro</v>
      </c>
      <c r="H2628" t="str">
        <f t="shared" si="243"/>
        <v>cl-cs</v>
      </c>
      <c r="I2628" t="str">
        <f t="shared" si="244"/>
        <v>GrandesRiesgosMiembro</v>
      </c>
      <c r="J2628" t="str">
        <f t="shared" si="241"/>
        <v>concepto</v>
      </c>
      <c r="K2628" t="str">
        <f t="shared" si="242"/>
        <v>abstract</v>
      </c>
      <c r="L2628" t="str">
        <f t="shared" si="245"/>
        <v>insert into dbax_defi_conc (pref_conc, codi_conc, tipo_conc, tipo_peri, tipo_valo, tipo_cuen) values ('cl-cs','GrandesRiesgosMiembro','concepto','duration','nonnum:domainItemType','abstract')</v>
      </c>
    </row>
    <row r="2629" spans="1:12" x14ac:dyDescent="0.25">
      <c r="A2629" t="s">
        <v>2366</v>
      </c>
      <c r="B2629" t="s">
        <v>303</v>
      </c>
      <c r="C2629" t="s">
        <v>304</v>
      </c>
      <c r="D2629" t="s">
        <v>305</v>
      </c>
      <c r="E2629" t="s">
        <v>306</v>
      </c>
      <c r="F2629" t="s">
        <v>78</v>
      </c>
      <c r="G2629" s="1" t="str">
        <f t="shared" si="240"/>
        <v>cl-cs_IncendioGrandesRiesgoMiembro</v>
      </c>
      <c r="H2629" t="str">
        <f t="shared" si="243"/>
        <v>cl-cs</v>
      </c>
      <c r="I2629" t="str">
        <f t="shared" si="244"/>
        <v>IncendioGrandesRiesgoMiembro</v>
      </c>
      <c r="J2629" t="str">
        <f t="shared" si="241"/>
        <v>concepto</v>
      </c>
      <c r="K2629" t="str">
        <f t="shared" si="242"/>
        <v>abstract</v>
      </c>
      <c r="L2629" t="str">
        <f t="shared" si="245"/>
        <v>insert into dbax_defi_conc (pref_conc, codi_conc, tipo_conc, tipo_peri, tipo_valo, tipo_cuen) values ('cl-cs','IncendioGrandesRiesgoMiembro','concepto','duration','nonnum:domainItemType','abstract')</v>
      </c>
    </row>
    <row r="2630" spans="1:12" x14ac:dyDescent="0.25">
      <c r="A2630" t="s">
        <v>2321</v>
      </c>
      <c r="B2630" t="s">
        <v>303</v>
      </c>
      <c r="C2630" t="s">
        <v>304</v>
      </c>
      <c r="D2630" t="s">
        <v>305</v>
      </c>
      <c r="E2630" t="s">
        <v>306</v>
      </c>
      <c r="F2630" t="s">
        <v>78</v>
      </c>
      <c r="G2630" s="1" t="str">
        <f t="shared" si="240"/>
        <v>cl-cs_IncendioMiembro</v>
      </c>
      <c r="H2630" t="str">
        <f t="shared" si="243"/>
        <v>cl-cs</v>
      </c>
      <c r="I2630" t="str">
        <f t="shared" si="244"/>
        <v>IncendioMiembro</v>
      </c>
      <c r="J2630" t="str">
        <f t="shared" si="241"/>
        <v>concepto</v>
      </c>
      <c r="K2630" t="str">
        <f t="shared" si="242"/>
        <v>abstract</v>
      </c>
      <c r="L2630" t="str">
        <f t="shared" si="245"/>
        <v>insert into dbax_defi_conc (pref_conc, codi_conc, tipo_conc, tipo_peri, tipo_valo, tipo_cuen) values ('cl-cs','IncendioMiembro','concepto','duration','nonnum:domainItemType','abstract')</v>
      </c>
    </row>
    <row r="2631" spans="1:12" x14ac:dyDescent="0.25">
      <c r="A2631" t="s">
        <v>2321</v>
      </c>
      <c r="B2631" t="s">
        <v>303</v>
      </c>
      <c r="C2631" t="s">
        <v>304</v>
      </c>
      <c r="D2631" t="s">
        <v>305</v>
      </c>
      <c r="E2631" t="s">
        <v>306</v>
      </c>
      <c r="F2631" t="s">
        <v>78</v>
      </c>
      <c r="G2631" s="1" t="str">
        <f t="shared" si="240"/>
        <v>cl-cs_IncendioMiembro</v>
      </c>
      <c r="H2631" t="str">
        <f t="shared" si="243"/>
        <v>cl-cs</v>
      </c>
      <c r="I2631" t="str">
        <f t="shared" si="244"/>
        <v>IncendioMiembro</v>
      </c>
      <c r="J2631" t="str">
        <f t="shared" si="241"/>
        <v>concepto</v>
      </c>
      <c r="K2631" t="str">
        <f t="shared" si="242"/>
        <v>abstract</v>
      </c>
      <c r="L2631" t="str">
        <f t="shared" si="245"/>
        <v>insert into dbax_defi_conc (pref_conc, codi_conc, tipo_conc, tipo_peri, tipo_valo, tipo_cuen) values ('cl-cs','IncendioMiembro','concepto','duration','nonnum:domainItemType','abstract')</v>
      </c>
    </row>
    <row r="2632" spans="1:12" x14ac:dyDescent="0.25">
      <c r="A2632" t="s">
        <v>2321</v>
      </c>
      <c r="B2632" t="s">
        <v>303</v>
      </c>
      <c r="C2632" t="s">
        <v>304</v>
      </c>
      <c r="D2632" t="s">
        <v>305</v>
      </c>
      <c r="E2632" t="s">
        <v>306</v>
      </c>
      <c r="F2632" t="s">
        <v>78</v>
      </c>
      <c r="G2632" s="1" t="str">
        <f t="shared" si="240"/>
        <v>cl-cs_IncendioMiembro</v>
      </c>
      <c r="H2632" t="str">
        <f t="shared" si="243"/>
        <v>cl-cs</v>
      </c>
      <c r="I2632" t="str">
        <f t="shared" si="244"/>
        <v>IncendioMiembro</v>
      </c>
      <c r="J2632" t="str">
        <f t="shared" si="241"/>
        <v>concepto</v>
      </c>
      <c r="K2632" t="str">
        <f t="shared" si="242"/>
        <v>abstract</v>
      </c>
      <c r="L2632" t="str">
        <f t="shared" si="245"/>
        <v>insert into dbax_defi_conc (pref_conc, codi_conc, tipo_conc, tipo_peri, tipo_valo, tipo_cuen) values ('cl-cs','IncendioMiembro','concepto','duration','nonnum:domainItemType','abstract')</v>
      </c>
    </row>
    <row r="2633" spans="1:12" x14ac:dyDescent="0.25">
      <c r="A2633" t="s">
        <v>2367</v>
      </c>
      <c r="B2633" t="s">
        <v>303</v>
      </c>
      <c r="C2633" t="s">
        <v>392</v>
      </c>
      <c r="D2633" t="s">
        <v>310</v>
      </c>
      <c r="E2633" t="s">
        <v>315</v>
      </c>
      <c r="F2633" t="s">
        <v>78</v>
      </c>
      <c r="G2633" s="1" t="str">
        <f t="shared" ref="G2633:G2696" si="246">MID(A2633,FIND("#",A2633)+1,10000)</f>
        <v>cl-cs_MargenDeSolvencia</v>
      </c>
      <c r="H2633" t="str">
        <f t="shared" si="243"/>
        <v>cl-cs</v>
      </c>
      <c r="I2633" t="str">
        <f t="shared" si="244"/>
        <v>MargenDeSolvencia</v>
      </c>
      <c r="J2633" t="str">
        <f t="shared" ref="J2633:J2696" si="247">IF(B2633="xbrldt:hypercubeItem","hipercubo",IF(B2633="xbrli:item","concepto",IF(B2633="xbrldt:dimensionItem","dimension",B2633)))</f>
        <v>concepto</v>
      </c>
      <c r="K2633" t="str">
        <f t="shared" ref="K2633:K2696" si="248">IF(E2633&lt;&gt;"false",E2633,"")</f>
        <v>credit</v>
      </c>
      <c r="L2633" t="str">
        <f t="shared" si="245"/>
        <v>insert into dbax_defi_conc (pref_conc, codi_conc, tipo_conc, tipo_peri, tipo_valo, tipo_cuen) values ('cl-cs','MargenDeSolvencia','concepto','instant','xbrli:monetaryItemType','credit')</v>
      </c>
    </row>
    <row r="2634" spans="1:12" x14ac:dyDescent="0.25">
      <c r="A2634" t="s">
        <v>2368</v>
      </c>
      <c r="B2634" t="s">
        <v>303</v>
      </c>
      <c r="C2634" t="s">
        <v>304</v>
      </c>
      <c r="D2634" t="s">
        <v>317</v>
      </c>
      <c r="E2634" t="s">
        <v>306</v>
      </c>
      <c r="F2634" t="s">
        <v>78</v>
      </c>
      <c r="G2634" s="1" t="str">
        <f t="shared" si="246"/>
        <v>cl-cs_MargenDeSolvenciaSegurosGeneralesSinopsis</v>
      </c>
      <c r="H2634" t="str">
        <f t="shared" ref="H2634:H2697" si="249">MID(G2634,1,FIND("_",G2634)-1)</f>
        <v>cl-cs</v>
      </c>
      <c r="I2634" t="str">
        <f t="shared" ref="I2634:I2697" si="250">MID(G2634,FIND("_",G2634)+1,10000)</f>
        <v>MargenDeSolvenciaSegurosGeneralesSinopsis</v>
      </c>
      <c r="J2634" t="str">
        <f t="shared" si="247"/>
        <v>concepto</v>
      </c>
      <c r="K2634" t="str">
        <f t="shared" si="248"/>
        <v>abstract</v>
      </c>
      <c r="L2634" t="str">
        <f t="shared" ref="L2634:L2697" si="251">CONCATENATE("insert into dbax_defi_conc (pref_conc, codi_conc, tipo_conc, tipo_peri, tipo_valo, tipo_cuen) values ('",H2634,"','",I2634,"','",J2634,"','",C2634,"','",D2634,"','",K2634,"')")</f>
        <v>insert into dbax_defi_conc (pref_conc, codi_conc, tipo_conc, tipo_peri, tipo_valo, tipo_cuen) values ('cl-cs','MargenDeSolvenciaSegurosGeneralesSinopsis','concepto','duration','xbrli:stringItemType','abstract')</v>
      </c>
    </row>
    <row r="2635" spans="1:12" x14ac:dyDescent="0.25">
      <c r="A2635" t="s">
        <v>2369</v>
      </c>
      <c r="B2635" t="s">
        <v>330</v>
      </c>
      <c r="C2635" t="s">
        <v>304</v>
      </c>
      <c r="D2635" t="s">
        <v>317</v>
      </c>
      <c r="E2635" t="s">
        <v>306</v>
      </c>
      <c r="F2635" t="s">
        <v>78</v>
      </c>
      <c r="G2635" s="1" t="str">
        <f t="shared" si="246"/>
        <v>cl-cs_MargenSolvenciaGeneralesEje</v>
      </c>
      <c r="H2635" t="str">
        <f t="shared" si="249"/>
        <v>cl-cs</v>
      </c>
      <c r="I2635" t="str">
        <f t="shared" si="250"/>
        <v>MargenSolvenciaGeneralesEje</v>
      </c>
      <c r="J2635" t="str">
        <f t="shared" si="247"/>
        <v>dimension</v>
      </c>
      <c r="K2635" t="str">
        <f t="shared" si="248"/>
        <v>abstract</v>
      </c>
      <c r="L2635" t="str">
        <f t="shared" si="251"/>
        <v>insert into dbax_defi_conc (pref_conc, codi_conc, tipo_conc, tipo_peri, tipo_valo, tipo_cuen) values ('cl-cs','MargenSolvenciaGeneralesEje','dimension','duration','xbrli:stringItemType','abstract')</v>
      </c>
    </row>
    <row r="2636" spans="1:12" x14ac:dyDescent="0.25">
      <c r="A2636" t="s">
        <v>2370</v>
      </c>
      <c r="B2636" t="s">
        <v>303</v>
      </c>
      <c r="C2636" t="s">
        <v>304</v>
      </c>
      <c r="D2636" t="s">
        <v>305</v>
      </c>
      <c r="E2636" t="s">
        <v>306</v>
      </c>
      <c r="F2636" t="s">
        <v>78</v>
      </c>
      <c r="G2636" s="1" t="str">
        <f t="shared" si="246"/>
        <v>cl-cs_MargenSolvenciaGeneralesMiembro</v>
      </c>
      <c r="H2636" t="str">
        <f t="shared" si="249"/>
        <v>cl-cs</v>
      </c>
      <c r="I2636" t="str">
        <f t="shared" si="250"/>
        <v>MargenSolvenciaGeneralesMiembro</v>
      </c>
      <c r="J2636" t="str">
        <f t="shared" si="247"/>
        <v>concepto</v>
      </c>
      <c r="K2636" t="str">
        <f t="shared" si="248"/>
        <v>abstract</v>
      </c>
      <c r="L2636" t="str">
        <f t="shared" si="251"/>
        <v>insert into dbax_defi_conc (pref_conc, codi_conc, tipo_conc, tipo_peri, tipo_valo, tipo_cuen) values ('cl-cs','MargenSolvenciaGeneralesMiembro','concepto','duration','nonnum:domainItemType','abstract')</v>
      </c>
    </row>
    <row r="2637" spans="1:12" x14ac:dyDescent="0.25">
      <c r="A2637" t="s">
        <v>2371</v>
      </c>
      <c r="B2637" t="s">
        <v>324</v>
      </c>
      <c r="C2637" t="s">
        <v>304</v>
      </c>
      <c r="D2637" t="s">
        <v>317</v>
      </c>
      <c r="E2637" t="s">
        <v>306</v>
      </c>
      <c r="F2637" t="s">
        <v>78</v>
      </c>
      <c r="G2637" s="1" t="str">
        <f t="shared" si="246"/>
        <v>cl-cs_MargenSolvenciaGeneralesTabla</v>
      </c>
      <c r="H2637" t="str">
        <f t="shared" si="249"/>
        <v>cl-cs</v>
      </c>
      <c r="I2637" t="str">
        <f t="shared" si="250"/>
        <v>MargenSolvenciaGeneralesTabla</v>
      </c>
      <c r="J2637" t="str">
        <f t="shared" si="247"/>
        <v>hipercubo</v>
      </c>
      <c r="K2637" t="str">
        <f t="shared" si="248"/>
        <v>abstract</v>
      </c>
      <c r="L2637" t="str">
        <f t="shared" si="251"/>
        <v>insert into dbax_defi_conc (pref_conc, codi_conc, tipo_conc, tipo_peri, tipo_valo, tipo_cuen) values ('cl-cs','MargenSolvenciaGeneralesTabla','hipercubo','duration','xbrli:stringItemType','abstract')</v>
      </c>
    </row>
    <row r="2638" spans="1:12" x14ac:dyDescent="0.25">
      <c r="A2638" t="s">
        <v>2372</v>
      </c>
      <c r="B2638" t="s">
        <v>303</v>
      </c>
      <c r="C2638" t="s">
        <v>304</v>
      </c>
      <c r="D2638" t="s">
        <v>317</v>
      </c>
      <c r="E2638" t="s">
        <v>306</v>
      </c>
      <c r="F2638" t="s">
        <v>78</v>
      </c>
      <c r="G2638" s="1" t="str">
        <f t="shared" si="246"/>
        <v>cl-cs_MargenSolvenciaResumenPartidas</v>
      </c>
      <c r="H2638" t="str">
        <f t="shared" si="249"/>
        <v>cl-cs</v>
      </c>
      <c r="I2638" t="str">
        <f t="shared" si="250"/>
        <v>MargenSolvenciaResumenPartidas</v>
      </c>
      <c r="J2638" t="str">
        <f t="shared" si="247"/>
        <v>concepto</v>
      </c>
      <c r="K2638" t="str">
        <f t="shared" si="248"/>
        <v>abstract</v>
      </c>
      <c r="L2638" t="str">
        <f t="shared" si="251"/>
        <v>insert into dbax_defi_conc (pref_conc, codi_conc, tipo_conc, tipo_peri, tipo_valo, tipo_cuen) values ('cl-cs','MargenSolvenciaResumenPartidas','concepto','duration','xbrli:stringItemType','abstract')</v>
      </c>
    </row>
    <row r="2639" spans="1:12" x14ac:dyDescent="0.25">
      <c r="A2639" t="s">
        <v>2373</v>
      </c>
      <c r="B2639" t="s">
        <v>303</v>
      </c>
      <c r="C2639" t="s">
        <v>304</v>
      </c>
      <c r="D2639" t="s">
        <v>305</v>
      </c>
      <c r="E2639" t="s">
        <v>306</v>
      </c>
      <c r="F2639" t="s">
        <v>78</v>
      </c>
      <c r="G2639" s="1" t="str">
        <f t="shared" si="246"/>
        <v>cl-cs_OtrosGrandesRiesgosMiembro</v>
      </c>
      <c r="H2639" t="str">
        <f t="shared" si="249"/>
        <v>cl-cs</v>
      </c>
      <c r="I2639" t="str">
        <f t="shared" si="250"/>
        <v>OtrosGrandesRiesgosMiembro</v>
      </c>
      <c r="J2639" t="str">
        <f t="shared" si="247"/>
        <v>concepto</v>
      </c>
      <c r="K2639" t="str">
        <f t="shared" si="248"/>
        <v>abstract</v>
      </c>
      <c r="L2639" t="str">
        <f t="shared" si="251"/>
        <v>insert into dbax_defi_conc (pref_conc, codi_conc, tipo_conc, tipo_peri, tipo_valo, tipo_cuen) values ('cl-cs','OtrosGrandesRiesgosMiembro','concepto','duration','nonnum:domainItemType','abstract')</v>
      </c>
    </row>
    <row r="2640" spans="1:12" x14ac:dyDescent="0.25">
      <c r="A2640" t="s">
        <v>2326</v>
      </c>
      <c r="B2640" t="s">
        <v>303</v>
      </c>
      <c r="C2640" t="s">
        <v>304</v>
      </c>
      <c r="D2640" t="s">
        <v>305</v>
      </c>
      <c r="E2640" t="s">
        <v>306</v>
      </c>
      <c r="F2640" t="s">
        <v>78</v>
      </c>
      <c r="G2640" s="1" t="str">
        <f t="shared" si="246"/>
        <v>cl-cs_OtrosRamosMiembro</v>
      </c>
      <c r="H2640" t="str">
        <f t="shared" si="249"/>
        <v>cl-cs</v>
      </c>
      <c r="I2640" t="str">
        <f t="shared" si="250"/>
        <v>OtrosRamosMiembro</v>
      </c>
      <c r="J2640" t="str">
        <f t="shared" si="247"/>
        <v>concepto</v>
      </c>
      <c r="K2640" t="str">
        <f t="shared" si="248"/>
        <v>abstract</v>
      </c>
      <c r="L2640" t="str">
        <f t="shared" si="251"/>
        <v>insert into dbax_defi_conc (pref_conc, codi_conc, tipo_conc, tipo_peri, tipo_valo, tipo_cuen) values ('cl-cs','OtrosRamosMiembro','concepto','duration','nonnum:domainItemType','abstract')</v>
      </c>
    </row>
    <row r="2641" spans="1:12" x14ac:dyDescent="0.25">
      <c r="A2641" t="s">
        <v>2326</v>
      </c>
      <c r="B2641" t="s">
        <v>303</v>
      </c>
      <c r="C2641" t="s">
        <v>304</v>
      </c>
      <c r="D2641" t="s">
        <v>305</v>
      </c>
      <c r="E2641" t="s">
        <v>306</v>
      </c>
      <c r="F2641" t="s">
        <v>78</v>
      </c>
      <c r="G2641" s="1" t="str">
        <f t="shared" si="246"/>
        <v>cl-cs_OtrosRamosMiembro</v>
      </c>
      <c r="H2641" t="str">
        <f t="shared" si="249"/>
        <v>cl-cs</v>
      </c>
      <c r="I2641" t="str">
        <f t="shared" si="250"/>
        <v>OtrosRamosMiembro</v>
      </c>
      <c r="J2641" t="str">
        <f t="shared" si="247"/>
        <v>concepto</v>
      </c>
      <c r="K2641" t="str">
        <f t="shared" si="248"/>
        <v>abstract</v>
      </c>
      <c r="L2641" t="str">
        <f t="shared" si="251"/>
        <v>insert into dbax_defi_conc (pref_conc, codi_conc, tipo_conc, tipo_peri, tipo_valo, tipo_cuen) values ('cl-cs','OtrosRamosMiembro','concepto','duration','nonnum:domainItemType','abstract')</v>
      </c>
    </row>
    <row r="2642" spans="1:12" x14ac:dyDescent="0.25">
      <c r="A2642" t="s">
        <v>2326</v>
      </c>
      <c r="B2642" t="s">
        <v>303</v>
      </c>
      <c r="C2642" t="s">
        <v>304</v>
      </c>
      <c r="D2642" t="s">
        <v>305</v>
      </c>
      <c r="E2642" t="s">
        <v>306</v>
      </c>
      <c r="F2642" t="s">
        <v>78</v>
      </c>
      <c r="G2642" s="1" t="str">
        <f t="shared" si="246"/>
        <v>cl-cs_OtrosRamosMiembro</v>
      </c>
      <c r="H2642" t="str">
        <f t="shared" si="249"/>
        <v>cl-cs</v>
      </c>
      <c r="I2642" t="str">
        <f t="shared" si="250"/>
        <v>OtrosRamosMiembro</v>
      </c>
      <c r="J2642" t="str">
        <f t="shared" si="247"/>
        <v>concepto</v>
      </c>
      <c r="K2642" t="str">
        <f t="shared" si="248"/>
        <v>abstract</v>
      </c>
      <c r="L2642" t="str">
        <f t="shared" si="251"/>
        <v>insert into dbax_defi_conc (pref_conc, codi_conc, tipo_conc, tipo_peri, tipo_valo, tipo_cuen) values ('cl-cs','OtrosRamosMiembro','concepto','duration','nonnum:domainItemType','abstract')</v>
      </c>
    </row>
    <row r="2643" spans="1:12" x14ac:dyDescent="0.25">
      <c r="A2643" t="s">
        <v>2374</v>
      </c>
      <c r="B2643" t="s">
        <v>303</v>
      </c>
      <c r="C2643" t="s">
        <v>304</v>
      </c>
      <c r="D2643" t="s">
        <v>310</v>
      </c>
      <c r="E2643" t="s">
        <v>349</v>
      </c>
      <c r="F2643" t="s">
        <v>78</v>
      </c>
      <c r="G2643" s="1" t="str">
        <f t="shared" si="246"/>
        <v>cl-cs_PrimaAceptadaDicMenosUno</v>
      </c>
      <c r="H2643" t="str">
        <f t="shared" si="249"/>
        <v>cl-cs</v>
      </c>
      <c r="I2643" t="str">
        <f t="shared" si="250"/>
        <v>PrimaAceptadaDicMenosUno</v>
      </c>
      <c r="J2643" t="str">
        <f t="shared" si="247"/>
        <v>concepto</v>
      </c>
      <c r="K2643" t="str">
        <f t="shared" si="248"/>
        <v/>
      </c>
      <c r="L2643" t="str">
        <f t="shared" si="251"/>
        <v>insert into dbax_defi_conc (pref_conc, codi_conc, tipo_conc, tipo_peri, tipo_valo, tipo_cuen) values ('cl-cs','PrimaAceptadaDicMenosUno','concepto','duration','xbrli:monetaryItemType','')</v>
      </c>
    </row>
    <row r="2644" spans="1:12" x14ac:dyDescent="0.25">
      <c r="A2644" t="s">
        <v>2375</v>
      </c>
      <c r="B2644" t="s">
        <v>303</v>
      </c>
      <c r="C2644" t="s">
        <v>304</v>
      </c>
      <c r="D2644" t="s">
        <v>310</v>
      </c>
      <c r="E2644" t="s">
        <v>349</v>
      </c>
      <c r="F2644" t="s">
        <v>78</v>
      </c>
      <c r="G2644" s="1" t="str">
        <f t="shared" si="246"/>
        <v>cl-cs_PrimaAceptadaPI</v>
      </c>
      <c r="H2644" t="str">
        <f t="shared" si="249"/>
        <v>cl-cs</v>
      </c>
      <c r="I2644" t="str">
        <f t="shared" si="250"/>
        <v>PrimaAceptadaPI</v>
      </c>
      <c r="J2644" t="str">
        <f t="shared" si="247"/>
        <v>concepto</v>
      </c>
      <c r="K2644" t="str">
        <f t="shared" si="248"/>
        <v/>
      </c>
      <c r="L2644" t="str">
        <f t="shared" si="251"/>
        <v>insert into dbax_defi_conc (pref_conc, codi_conc, tipo_conc, tipo_peri, tipo_valo, tipo_cuen) values ('cl-cs','PrimaAceptadaPI','concepto','duration','xbrli:monetaryItemType','')</v>
      </c>
    </row>
    <row r="2645" spans="1:12" x14ac:dyDescent="0.25">
      <c r="A2645" t="s">
        <v>2376</v>
      </c>
      <c r="B2645" t="s">
        <v>303</v>
      </c>
      <c r="C2645" t="s">
        <v>304</v>
      </c>
      <c r="D2645" t="s">
        <v>310</v>
      </c>
      <c r="E2645" t="s">
        <v>349</v>
      </c>
      <c r="F2645" t="s">
        <v>78</v>
      </c>
      <c r="G2645" s="1" t="str">
        <f t="shared" si="246"/>
        <v>cl-cs_PrimaAceptadaPIMenosUno</v>
      </c>
      <c r="H2645" t="str">
        <f t="shared" si="249"/>
        <v>cl-cs</v>
      </c>
      <c r="I2645" t="str">
        <f t="shared" si="250"/>
        <v>PrimaAceptadaPIMenosUno</v>
      </c>
      <c r="J2645" t="str">
        <f t="shared" si="247"/>
        <v>concepto</v>
      </c>
      <c r="K2645" t="str">
        <f t="shared" si="248"/>
        <v/>
      </c>
      <c r="L2645" t="str">
        <f t="shared" si="251"/>
        <v>insert into dbax_defi_conc (pref_conc, codi_conc, tipo_conc, tipo_peri, tipo_valo, tipo_cuen) values ('cl-cs','PrimaAceptadaPIMenosUno','concepto','duration','xbrli:monetaryItemType','')</v>
      </c>
    </row>
    <row r="2646" spans="1:12" x14ac:dyDescent="0.25">
      <c r="A2646" t="s">
        <v>2377</v>
      </c>
      <c r="B2646" t="s">
        <v>303</v>
      </c>
      <c r="C2646" t="s">
        <v>304</v>
      </c>
      <c r="D2646" t="s">
        <v>310</v>
      </c>
      <c r="E2646" t="s">
        <v>349</v>
      </c>
      <c r="F2646" t="s">
        <v>78</v>
      </c>
      <c r="G2646" s="1" t="str">
        <f t="shared" si="246"/>
        <v>cl-cs_PrimaDirectaDicMenosUno</v>
      </c>
      <c r="H2646" t="str">
        <f t="shared" si="249"/>
        <v>cl-cs</v>
      </c>
      <c r="I2646" t="str">
        <f t="shared" si="250"/>
        <v>PrimaDirectaDicMenosUno</v>
      </c>
      <c r="J2646" t="str">
        <f t="shared" si="247"/>
        <v>concepto</v>
      </c>
      <c r="K2646" t="str">
        <f t="shared" si="248"/>
        <v/>
      </c>
      <c r="L2646" t="str">
        <f t="shared" si="251"/>
        <v>insert into dbax_defi_conc (pref_conc, codi_conc, tipo_conc, tipo_peri, tipo_valo, tipo_cuen) values ('cl-cs','PrimaDirectaDicMenosUno','concepto','duration','xbrli:monetaryItemType','')</v>
      </c>
    </row>
    <row r="2647" spans="1:12" x14ac:dyDescent="0.25">
      <c r="A2647" t="s">
        <v>2378</v>
      </c>
      <c r="B2647" t="s">
        <v>303</v>
      </c>
      <c r="C2647" t="s">
        <v>304</v>
      </c>
      <c r="D2647" t="s">
        <v>310</v>
      </c>
      <c r="E2647" t="s">
        <v>349</v>
      </c>
      <c r="F2647" t="s">
        <v>78</v>
      </c>
      <c r="G2647" s="1" t="str">
        <f t="shared" si="246"/>
        <v>cl-cs_PrimaDirectaPI</v>
      </c>
      <c r="H2647" t="str">
        <f t="shared" si="249"/>
        <v>cl-cs</v>
      </c>
      <c r="I2647" t="str">
        <f t="shared" si="250"/>
        <v>PrimaDirectaPI</v>
      </c>
      <c r="J2647" t="str">
        <f t="shared" si="247"/>
        <v>concepto</v>
      </c>
      <c r="K2647" t="str">
        <f t="shared" si="248"/>
        <v/>
      </c>
      <c r="L2647" t="str">
        <f t="shared" si="251"/>
        <v>insert into dbax_defi_conc (pref_conc, codi_conc, tipo_conc, tipo_peri, tipo_valo, tipo_cuen) values ('cl-cs','PrimaDirectaPI','concepto','duration','xbrli:monetaryItemType','')</v>
      </c>
    </row>
    <row r="2648" spans="1:12" x14ac:dyDescent="0.25">
      <c r="A2648" t="s">
        <v>2379</v>
      </c>
      <c r="B2648" t="s">
        <v>303</v>
      </c>
      <c r="C2648" t="s">
        <v>304</v>
      </c>
      <c r="D2648" t="s">
        <v>310</v>
      </c>
      <c r="E2648" t="s">
        <v>349</v>
      </c>
      <c r="F2648" t="s">
        <v>78</v>
      </c>
      <c r="G2648" s="1" t="str">
        <f t="shared" si="246"/>
        <v>cl-cs_PrimaDirectaPIMenosUno</v>
      </c>
      <c r="H2648" t="str">
        <f t="shared" si="249"/>
        <v>cl-cs</v>
      </c>
      <c r="I2648" t="str">
        <f t="shared" si="250"/>
        <v>PrimaDirectaPIMenosUno</v>
      </c>
      <c r="J2648" t="str">
        <f t="shared" si="247"/>
        <v>concepto</v>
      </c>
      <c r="K2648" t="str">
        <f t="shared" si="248"/>
        <v/>
      </c>
      <c r="L2648" t="str">
        <f t="shared" si="251"/>
        <v>insert into dbax_defi_conc (pref_conc, codi_conc, tipo_conc, tipo_peri, tipo_valo, tipo_cuen) values ('cl-cs','PrimaDirectaPIMenosUno','concepto','duration','xbrli:monetaryItemType','')</v>
      </c>
    </row>
    <row r="2649" spans="1:12" x14ac:dyDescent="0.25">
      <c r="A2649" t="s">
        <v>2380</v>
      </c>
      <c r="B2649" t="s">
        <v>303</v>
      </c>
      <c r="C2649" t="s">
        <v>392</v>
      </c>
      <c r="D2649" t="s">
        <v>310</v>
      </c>
      <c r="E2649" t="s">
        <v>349</v>
      </c>
      <c r="F2649" t="s">
        <v>78</v>
      </c>
      <c r="G2649" s="1" t="str">
        <f t="shared" si="246"/>
        <v>cl-cs_PrimasResumen</v>
      </c>
      <c r="H2649" t="str">
        <f t="shared" si="249"/>
        <v>cl-cs</v>
      </c>
      <c r="I2649" t="str">
        <f t="shared" si="250"/>
        <v>PrimasResumen</v>
      </c>
      <c r="J2649" t="str">
        <f t="shared" si="247"/>
        <v>concepto</v>
      </c>
      <c r="K2649" t="str">
        <f t="shared" si="248"/>
        <v/>
      </c>
      <c r="L2649" t="str">
        <f t="shared" si="251"/>
        <v>insert into dbax_defi_conc (pref_conc, codi_conc, tipo_conc, tipo_peri, tipo_valo, tipo_cuen) values ('cl-cs','PrimasResumen','concepto','instant','xbrli:monetaryItemType','')</v>
      </c>
    </row>
    <row r="2650" spans="1:12" x14ac:dyDescent="0.25">
      <c r="A2650" t="s">
        <v>2381</v>
      </c>
      <c r="B2650" t="s">
        <v>303</v>
      </c>
      <c r="C2650" t="s">
        <v>304</v>
      </c>
      <c r="D2650" t="s">
        <v>317</v>
      </c>
      <c r="E2650" t="s">
        <v>306</v>
      </c>
      <c r="F2650" t="s">
        <v>78</v>
      </c>
      <c r="G2650" s="1" t="str">
        <f t="shared" si="246"/>
        <v>cl-cs_PrimasYCostosPrimaYFactorReaseguroPartidas</v>
      </c>
      <c r="H2650" t="str">
        <f t="shared" si="249"/>
        <v>cl-cs</v>
      </c>
      <c r="I2650" t="str">
        <f t="shared" si="250"/>
        <v>PrimasYCostosPrimaYFactorReaseguroPartidas</v>
      </c>
      <c r="J2650" t="str">
        <f t="shared" si="247"/>
        <v>concepto</v>
      </c>
      <c r="K2650" t="str">
        <f t="shared" si="248"/>
        <v>abstract</v>
      </c>
      <c r="L2650" t="str">
        <f t="shared" si="251"/>
        <v>insert into dbax_defi_conc (pref_conc, codi_conc, tipo_conc, tipo_peri, tipo_valo, tipo_cuen) values ('cl-cs','PrimasYCostosPrimaYFactorReaseguroPartidas','concepto','duration','xbrli:stringItemType','abstract')</v>
      </c>
    </row>
    <row r="2651" spans="1:12" x14ac:dyDescent="0.25">
      <c r="A2651" t="s">
        <v>2382</v>
      </c>
      <c r="B2651" t="s">
        <v>330</v>
      </c>
      <c r="C2651" t="s">
        <v>304</v>
      </c>
      <c r="D2651" t="s">
        <v>317</v>
      </c>
      <c r="E2651" t="s">
        <v>306</v>
      </c>
      <c r="F2651" t="s">
        <v>78</v>
      </c>
      <c r="G2651" s="1" t="str">
        <f t="shared" si="246"/>
        <v>cl-cs_PrimasYFactorReaseguroEje</v>
      </c>
      <c r="H2651" t="str">
        <f t="shared" si="249"/>
        <v>cl-cs</v>
      </c>
      <c r="I2651" t="str">
        <f t="shared" si="250"/>
        <v>PrimasYFactorReaseguroEje</v>
      </c>
      <c r="J2651" t="str">
        <f t="shared" si="247"/>
        <v>dimension</v>
      </c>
      <c r="K2651" t="str">
        <f t="shared" si="248"/>
        <v>abstract</v>
      </c>
      <c r="L2651" t="str">
        <f t="shared" si="251"/>
        <v>insert into dbax_defi_conc (pref_conc, codi_conc, tipo_conc, tipo_peri, tipo_valo, tipo_cuen) values ('cl-cs','PrimasYFactorReaseguroEje','dimension','duration','xbrli:stringItemType','abstract')</v>
      </c>
    </row>
    <row r="2652" spans="1:12" x14ac:dyDescent="0.25">
      <c r="A2652" t="s">
        <v>2383</v>
      </c>
      <c r="B2652" t="s">
        <v>303</v>
      </c>
      <c r="C2652" t="s">
        <v>304</v>
      </c>
      <c r="D2652" t="s">
        <v>317</v>
      </c>
      <c r="E2652" t="s">
        <v>306</v>
      </c>
      <c r="F2652" t="s">
        <v>78</v>
      </c>
      <c r="G2652" s="1" t="str">
        <f t="shared" si="246"/>
        <v>cl-cs_PrimasYFactorReaseguroSinopsis</v>
      </c>
      <c r="H2652" t="str">
        <f t="shared" si="249"/>
        <v>cl-cs</v>
      </c>
      <c r="I2652" t="str">
        <f t="shared" si="250"/>
        <v>PrimasYFactorReaseguroSinopsis</v>
      </c>
      <c r="J2652" t="str">
        <f t="shared" si="247"/>
        <v>concepto</v>
      </c>
      <c r="K2652" t="str">
        <f t="shared" si="248"/>
        <v>abstract</v>
      </c>
      <c r="L2652" t="str">
        <f t="shared" si="251"/>
        <v>insert into dbax_defi_conc (pref_conc, codi_conc, tipo_conc, tipo_peri, tipo_valo, tipo_cuen) values ('cl-cs','PrimasYFactorReaseguroSinopsis','concepto','duration','xbrli:stringItemType','abstract')</v>
      </c>
    </row>
    <row r="2653" spans="1:12" x14ac:dyDescent="0.25">
      <c r="A2653" t="s">
        <v>2384</v>
      </c>
      <c r="B2653" t="s">
        <v>324</v>
      </c>
      <c r="C2653" t="s">
        <v>304</v>
      </c>
      <c r="D2653" t="s">
        <v>317</v>
      </c>
      <c r="E2653" t="s">
        <v>306</v>
      </c>
      <c r="F2653" t="s">
        <v>78</v>
      </c>
      <c r="G2653" s="1" t="str">
        <f t="shared" si="246"/>
        <v>cl-cs_PrimasYFactorReaseguroTabla</v>
      </c>
      <c r="H2653" t="str">
        <f t="shared" si="249"/>
        <v>cl-cs</v>
      </c>
      <c r="I2653" t="str">
        <f t="shared" si="250"/>
        <v>PrimasYFactorReaseguroTabla</v>
      </c>
      <c r="J2653" t="str">
        <f t="shared" si="247"/>
        <v>hipercubo</v>
      </c>
      <c r="K2653" t="str">
        <f t="shared" si="248"/>
        <v>abstract</v>
      </c>
      <c r="L2653" t="str">
        <f t="shared" si="251"/>
        <v>insert into dbax_defi_conc (pref_conc, codi_conc, tipo_conc, tipo_peri, tipo_valo, tipo_cuen) values ('cl-cs','PrimasYFactorReaseguroTabla','hipercubo','duration','xbrli:stringItemType','abstract')</v>
      </c>
    </row>
    <row r="2654" spans="1:12" x14ac:dyDescent="0.25">
      <c r="A2654" t="s">
        <v>2385</v>
      </c>
      <c r="B2654" t="s">
        <v>303</v>
      </c>
      <c r="C2654" t="s">
        <v>304</v>
      </c>
      <c r="D2654" t="s">
        <v>310</v>
      </c>
      <c r="E2654" t="s">
        <v>349</v>
      </c>
      <c r="F2654" t="s">
        <v>78</v>
      </c>
      <c r="G2654" s="1" t="str">
        <f t="shared" si="246"/>
        <v>cl-cs_PromedioSiniestrosUltimosTresAños</v>
      </c>
      <c r="H2654" t="str">
        <f t="shared" si="249"/>
        <v>cl-cs</v>
      </c>
      <c r="I2654" t="str">
        <f t="shared" si="250"/>
        <v>PromedioSiniestrosUltimosTresAños</v>
      </c>
      <c r="J2654" t="str">
        <f t="shared" si="247"/>
        <v>concepto</v>
      </c>
      <c r="K2654" t="str">
        <f t="shared" si="248"/>
        <v/>
      </c>
      <c r="L2654" t="str">
        <f t="shared" si="251"/>
        <v>insert into dbax_defi_conc (pref_conc, codi_conc, tipo_conc, tipo_peri, tipo_valo, tipo_cuen) values ('cl-cs','PromedioSiniestrosUltimosTresAños','concepto','duration','xbrli:monetaryItemType','')</v>
      </c>
    </row>
    <row r="2655" spans="1:12" x14ac:dyDescent="0.25">
      <c r="A2655" t="s">
        <v>2386</v>
      </c>
      <c r="B2655" t="s">
        <v>303</v>
      </c>
      <c r="C2655" t="s">
        <v>304</v>
      </c>
      <c r="D2655" t="s">
        <v>317</v>
      </c>
      <c r="E2655" t="s">
        <v>306</v>
      </c>
      <c r="F2655" t="s">
        <v>78</v>
      </c>
      <c r="G2655" s="1" t="str">
        <f t="shared" si="246"/>
        <v>cl-cs_ResumenSinopsis</v>
      </c>
      <c r="H2655" t="str">
        <f t="shared" si="249"/>
        <v>cl-cs</v>
      </c>
      <c r="I2655" t="str">
        <f t="shared" si="250"/>
        <v>ResumenSinopsis</v>
      </c>
      <c r="J2655" t="str">
        <f t="shared" si="247"/>
        <v>concepto</v>
      </c>
      <c r="K2655" t="str">
        <f t="shared" si="248"/>
        <v>abstract</v>
      </c>
      <c r="L2655" t="str">
        <f t="shared" si="251"/>
        <v>insert into dbax_defi_conc (pref_conc, codi_conc, tipo_conc, tipo_peri, tipo_valo, tipo_cuen) values ('cl-cs','ResumenSinopsis','concepto','duration','xbrli:stringItemType','abstract')</v>
      </c>
    </row>
    <row r="2656" spans="1:12" x14ac:dyDescent="0.25">
      <c r="A2656" t="s">
        <v>2387</v>
      </c>
      <c r="B2656" t="s">
        <v>303</v>
      </c>
      <c r="C2656" t="s">
        <v>392</v>
      </c>
      <c r="D2656" t="s">
        <v>310</v>
      </c>
      <c r="E2656" t="s">
        <v>349</v>
      </c>
      <c r="F2656" t="s">
        <v>78</v>
      </c>
      <c r="G2656" s="1" t="str">
        <f t="shared" si="246"/>
        <v>cl-cs_SiniestrosResumen</v>
      </c>
      <c r="H2656" t="str">
        <f t="shared" si="249"/>
        <v>cl-cs</v>
      </c>
      <c r="I2656" t="str">
        <f t="shared" si="250"/>
        <v>SiniestrosResumen</v>
      </c>
      <c r="J2656" t="str">
        <f t="shared" si="247"/>
        <v>concepto</v>
      </c>
      <c r="K2656" t="str">
        <f t="shared" si="248"/>
        <v/>
      </c>
      <c r="L2656" t="str">
        <f t="shared" si="251"/>
        <v>insert into dbax_defi_conc (pref_conc, codi_conc, tipo_conc, tipo_peri, tipo_valo, tipo_cuen) values ('cl-cs','SiniestrosResumen','concepto','instant','xbrli:monetaryItemType','')</v>
      </c>
    </row>
    <row r="2657" spans="1:12" x14ac:dyDescent="0.25">
      <c r="A2657" t="s">
        <v>2388</v>
      </c>
      <c r="B2657" t="s">
        <v>330</v>
      </c>
      <c r="C2657" t="s">
        <v>304</v>
      </c>
      <c r="D2657" t="s">
        <v>317</v>
      </c>
      <c r="E2657" t="s">
        <v>306</v>
      </c>
      <c r="F2657" t="s">
        <v>78</v>
      </c>
      <c r="G2657" s="1" t="str">
        <f t="shared" si="246"/>
        <v>cl-cs_SiniestrosUltimosTresAñosEje</v>
      </c>
      <c r="H2657" t="str">
        <f t="shared" si="249"/>
        <v>cl-cs</v>
      </c>
      <c r="I2657" t="str">
        <f t="shared" si="250"/>
        <v>SiniestrosUltimosTresAñosEje</v>
      </c>
      <c r="J2657" t="str">
        <f t="shared" si="247"/>
        <v>dimension</v>
      </c>
      <c r="K2657" t="str">
        <f t="shared" si="248"/>
        <v>abstract</v>
      </c>
      <c r="L2657" t="str">
        <f t="shared" si="251"/>
        <v>insert into dbax_defi_conc (pref_conc, codi_conc, tipo_conc, tipo_peri, tipo_valo, tipo_cuen) values ('cl-cs','SiniestrosUltimosTresAñosEje','dimension','duration','xbrli:stringItemType','abstract')</v>
      </c>
    </row>
    <row r="2658" spans="1:12" x14ac:dyDescent="0.25">
      <c r="A2658" t="s">
        <v>2389</v>
      </c>
      <c r="B2658" t="s">
        <v>303</v>
      </c>
      <c r="C2658" t="s">
        <v>304</v>
      </c>
      <c r="D2658" t="s">
        <v>317</v>
      </c>
      <c r="E2658" t="s">
        <v>306</v>
      </c>
      <c r="F2658" t="s">
        <v>78</v>
      </c>
      <c r="G2658" s="1" t="str">
        <f t="shared" si="246"/>
        <v>cl-cs_SiniestrosUltimosTresAñosSinopsis</v>
      </c>
      <c r="H2658" t="str">
        <f t="shared" si="249"/>
        <v>cl-cs</v>
      </c>
      <c r="I2658" t="str">
        <f t="shared" si="250"/>
        <v>SiniestrosUltimosTresAñosSinopsis</v>
      </c>
      <c r="J2658" t="str">
        <f t="shared" si="247"/>
        <v>concepto</v>
      </c>
      <c r="K2658" t="str">
        <f t="shared" si="248"/>
        <v>abstract</v>
      </c>
      <c r="L2658" t="str">
        <f t="shared" si="251"/>
        <v>insert into dbax_defi_conc (pref_conc, codi_conc, tipo_conc, tipo_peri, tipo_valo, tipo_cuen) values ('cl-cs','SiniestrosUltimosTresAñosSinopsis','concepto','duration','xbrli:stringItemType','abstract')</v>
      </c>
    </row>
    <row r="2659" spans="1:12" x14ac:dyDescent="0.25">
      <c r="A2659" t="s">
        <v>2390</v>
      </c>
      <c r="B2659" t="s">
        <v>324</v>
      </c>
      <c r="C2659" t="s">
        <v>304</v>
      </c>
      <c r="D2659" t="s">
        <v>317</v>
      </c>
      <c r="E2659" t="s">
        <v>306</v>
      </c>
      <c r="F2659" t="s">
        <v>78</v>
      </c>
      <c r="G2659" s="1" t="str">
        <f t="shared" si="246"/>
        <v>cl-cs_SiniestrosUltimosTresAñosTabla</v>
      </c>
      <c r="H2659" t="str">
        <f t="shared" si="249"/>
        <v>cl-cs</v>
      </c>
      <c r="I2659" t="str">
        <f t="shared" si="250"/>
        <v>SiniestrosUltimosTresAñosTabla</v>
      </c>
      <c r="J2659" t="str">
        <f t="shared" si="247"/>
        <v>hipercubo</v>
      </c>
      <c r="K2659" t="str">
        <f t="shared" si="248"/>
        <v>abstract</v>
      </c>
      <c r="L2659" t="str">
        <f t="shared" si="251"/>
        <v>insert into dbax_defi_conc (pref_conc, codi_conc, tipo_conc, tipo_peri, tipo_valo, tipo_cuen) values ('cl-cs','SiniestrosUltimosTresAñosTabla','hipercubo','duration','xbrli:stringItemType','abstract')</v>
      </c>
    </row>
    <row r="2660" spans="1:12" x14ac:dyDescent="0.25">
      <c r="A2660" t="s">
        <v>2391</v>
      </c>
      <c r="B2660" t="s">
        <v>303</v>
      </c>
      <c r="C2660" t="s">
        <v>304</v>
      </c>
      <c r="D2660" t="s">
        <v>310</v>
      </c>
      <c r="E2660" t="s">
        <v>349</v>
      </c>
      <c r="F2660" t="s">
        <v>78</v>
      </c>
      <c r="G2660" s="1" t="str">
        <f t="shared" si="246"/>
        <v>cl-cs_TotalCostoSiniestosPI</v>
      </c>
      <c r="H2660" t="str">
        <f t="shared" si="249"/>
        <v>cl-cs</v>
      </c>
      <c r="I2660" t="str">
        <f t="shared" si="250"/>
        <v>TotalCostoSiniestosPI</v>
      </c>
      <c r="J2660" t="str">
        <f t="shared" si="247"/>
        <v>concepto</v>
      </c>
      <c r="K2660" t="str">
        <f t="shared" si="248"/>
        <v/>
      </c>
      <c r="L2660" t="str">
        <f t="shared" si="251"/>
        <v>insert into dbax_defi_conc (pref_conc, codi_conc, tipo_conc, tipo_peri, tipo_valo, tipo_cuen) values ('cl-cs','TotalCostoSiniestosPI','concepto','duration','xbrli:monetaryItemType','')</v>
      </c>
    </row>
    <row r="2661" spans="1:12" x14ac:dyDescent="0.25">
      <c r="A2661" t="s">
        <v>2392</v>
      </c>
      <c r="B2661" t="s">
        <v>303</v>
      </c>
      <c r="C2661" t="s">
        <v>304</v>
      </c>
      <c r="D2661" t="s">
        <v>310</v>
      </c>
      <c r="E2661" t="s">
        <v>349</v>
      </c>
      <c r="F2661" t="s">
        <v>78</v>
      </c>
      <c r="G2661" s="1" t="str">
        <f t="shared" si="246"/>
        <v>cl-cs_TotalCostoSiniestrosAceptadosPI</v>
      </c>
      <c r="H2661" t="str">
        <f t="shared" si="249"/>
        <v>cl-cs</v>
      </c>
      <c r="I2661" t="str">
        <f t="shared" si="250"/>
        <v>TotalCostoSiniestrosAceptadosPI</v>
      </c>
      <c r="J2661" t="str">
        <f t="shared" si="247"/>
        <v>concepto</v>
      </c>
      <c r="K2661" t="str">
        <f t="shared" si="248"/>
        <v/>
      </c>
      <c r="L2661" t="str">
        <f t="shared" si="251"/>
        <v>insert into dbax_defi_conc (pref_conc, codi_conc, tipo_conc, tipo_peri, tipo_valo, tipo_cuen) values ('cl-cs','TotalCostoSiniestrosAceptadosPI','concepto','duration','xbrli:monetaryItemType','')</v>
      </c>
    </row>
    <row r="2662" spans="1:12" x14ac:dyDescent="0.25">
      <c r="A2662" t="s">
        <v>2392</v>
      </c>
      <c r="B2662" t="s">
        <v>303</v>
      </c>
      <c r="C2662" t="s">
        <v>304</v>
      </c>
      <c r="D2662" t="s">
        <v>310</v>
      </c>
      <c r="E2662" t="s">
        <v>349</v>
      </c>
      <c r="F2662" t="s">
        <v>78</v>
      </c>
      <c r="G2662" s="1" t="str">
        <f t="shared" si="246"/>
        <v>cl-cs_TotalCostoSiniestrosAceptadosPI</v>
      </c>
      <c r="H2662" t="str">
        <f t="shared" si="249"/>
        <v>cl-cs</v>
      </c>
      <c r="I2662" t="str">
        <f t="shared" si="250"/>
        <v>TotalCostoSiniestrosAceptadosPI</v>
      </c>
      <c r="J2662" t="str">
        <f t="shared" si="247"/>
        <v>concepto</v>
      </c>
      <c r="K2662" t="str">
        <f t="shared" si="248"/>
        <v/>
      </c>
      <c r="L2662" t="str">
        <f t="shared" si="251"/>
        <v>insert into dbax_defi_conc (pref_conc, codi_conc, tipo_conc, tipo_peri, tipo_valo, tipo_cuen) values ('cl-cs','TotalCostoSiniestrosAceptadosPI','concepto','duration','xbrli:monetaryItemType','')</v>
      </c>
    </row>
    <row r="2663" spans="1:12" x14ac:dyDescent="0.25">
      <c r="A2663" t="s">
        <v>2393</v>
      </c>
      <c r="B2663" t="s">
        <v>303</v>
      </c>
      <c r="C2663" t="s">
        <v>304</v>
      </c>
      <c r="D2663" t="s">
        <v>310</v>
      </c>
      <c r="E2663" t="s">
        <v>349</v>
      </c>
      <c r="F2663" t="s">
        <v>78</v>
      </c>
      <c r="G2663" s="1" t="str">
        <f t="shared" si="246"/>
        <v>cl-cs_TotalCostoSiniestrosDirectosPI</v>
      </c>
      <c r="H2663" t="str">
        <f t="shared" si="249"/>
        <v>cl-cs</v>
      </c>
      <c r="I2663" t="str">
        <f t="shared" si="250"/>
        <v>TotalCostoSiniestrosDirectosPI</v>
      </c>
      <c r="J2663" t="str">
        <f t="shared" si="247"/>
        <v>concepto</v>
      </c>
      <c r="K2663" t="str">
        <f t="shared" si="248"/>
        <v/>
      </c>
      <c r="L2663" t="str">
        <f t="shared" si="251"/>
        <v>insert into dbax_defi_conc (pref_conc, codi_conc, tipo_conc, tipo_peri, tipo_valo, tipo_cuen) values ('cl-cs','TotalCostoSiniestrosDirectosPI','concepto','duration','xbrli:monetaryItemType','')</v>
      </c>
    </row>
    <row r="2664" spans="1:12" x14ac:dyDescent="0.25">
      <c r="A2664" t="s">
        <v>2393</v>
      </c>
      <c r="B2664" t="s">
        <v>303</v>
      </c>
      <c r="C2664" t="s">
        <v>304</v>
      </c>
      <c r="D2664" t="s">
        <v>310</v>
      </c>
      <c r="E2664" t="s">
        <v>349</v>
      </c>
      <c r="F2664" t="s">
        <v>78</v>
      </c>
      <c r="G2664" s="1" t="str">
        <f t="shared" si="246"/>
        <v>cl-cs_TotalCostoSiniestrosDirectosPI</v>
      </c>
      <c r="H2664" t="str">
        <f t="shared" si="249"/>
        <v>cl-cs</v>
      </c>
      <c r="I2664" t="str">
        <f t="shared" si="250"/>
        <v>TotalCostoSiniestrosDirectosPI</v>
      </c>
      <c r="J2664" t="str">
        <f t="shared" si="247"/>
        <v>concepto</v>
      </c>
      <c r="K2664" t="str">
        <f t="shared" si="248"/>
        <v/>
      </c>
      <c r="L2664" t="str">
        <f t="shared" si="251"/>
        <v>insert into dbax_defi_conc (pref_conc, codi_conc, tipo_conc, tipo_peri, tipo_valo, tipo_cuen) values ('cl-cs','TotalCostoSiniestrosDirectosPI','concepto','duration','xbrli:monetaryItemType','')</v>
      </c>
    </row>
    <row r="2665" spans="1:12" x14ac:dyDescent="0.25">
      <c r="A2665" t="s">
        <v>2394</v>
      </c>
      <c r="B2665" t="s">
        <v>303</v>
      </c>
      <c r="C2665" t="s">
        <v>392</v>
      </c>
      <c r="D2665" t="s">
        <v>310</v>
      </c>
      <c r="E2665" t="s">
        <v>349</v>
      </c>
      <c r="F2665" t="s">
        <v>78</v>
      </c>
      <c r="G2665" s="1" t="str">
        <f t="shared" si="246"/>
        <v>cl-cs_TotalEnFuncionDeLasPrimasResumen</v>
      </c>
      <c r="H2665" t="str">
        <f t="shared" si="249"/>
        <v>cl-cs</v>
      </c>
      <c r="I2665" t="str">
        <f t="shared" si="250"/>
        <v>TotalEnFuncionDeLasPrimasResumen</v>
      </c>
      <c r="J2665" t="str">
        <f t="shared" si="247"/>
        <v>concepto</v>
      </c>
      <c r="K2665" t="str">
        <f t="shared" si="248"/>
        <v/>
      </c>
      <c r="L2665" t="str">
        <f t="shared" si="251"/>
        <v>insert into dbax_defi_conc (pref_conc, codi_conc, tipo_conc, tipo_peri, tipo_valo, tipo_cuen) values ('cl-cs','TotalEnFuncionDeLasPrimasResumen','concepto','instant','xbrli:monetaryItemType','')</v>
      </c>
    </row>
    <row r="2666" spans="1:12" x14ac:dyDescent="0.25">
      <c r="A2666" t="s">
        <v>2395</v>
      </c>
      <c r="B2666" t="s">
        <v>303</v>
      </c>
      <c r="C2666" t="s">
        <v>392</v>
      </c>
      <c r="D2666" t="s">
        <v>310</v>
      </c>
      <c r="E2666" t="s">
        <v>349</v>
      </c>
      <c r="F2666" t="s">
        <v>78</v>
      </c>
      <c r="G2666" s="1" t="str">
        <f t="shared" si="246"/>
        <v>cl-cs_TotalEnFuncionDeLosSiniestrosResumen</v>
      </c>
      <c r="H2666" t="str">
        <f t="shared" si="249"/>
        <v>cl-cs</v>
      </c>
      <c r="I2666" t="str">
        <f t="shared" si="250"/>
        <v>TotalEnFuncionDeLosSiniestrosResumen</v>
      </c>
      <c r="J2666" t="str">
        <f t="shared" si="247"/>
        <v>concepto</v>
      </c>
      <c r="K2666" t="str">
        <f t="shared" si="248"/>
        <v/>
      </c>
      <c r="L2666" t="str">
        <f t="shared" si="251"/>
        <v>insert into dbax_defi_conc (pref_conc, codi_conc, tipo_conc, tipo_peri, tipo_valo, tipo_cuen) values ('cl-cs','TotalEnFuncionDeLosSiniestrosResumen','concepto','instant','xbrli:monetaryItemType','')</v>
      </c>
    </row>
    <row r="2667" spans="1:12" x14ac:dyDescent="0.25">
      <c r="A2667" t="s">
        <v>2396</v>
      </c>
      <c r="B2667" t="s">
        <v>303</v>
      </c>
      <c r="C2667" t="s">
        <v>304</v>
      </c>
      <c r="D2667" t="s">
        <v>310</v>
      </c>
      <c r="E2667" t="s">
        <v>349</v>
      </c>
      <c r="F2667" t="s">
        <v>78</v>
      </c>
      <c r="G2667" s="1" t="str">
        <f t="shared" si="246"/>
        <v>cl-cs_TotalPrimaAceptadaPI</v>
      </c>
      <c r="H2667" t="str">
        <f t="shared" si="249"/>
        <v>cl-cs</v>
      </c>
      <c r="I2667" t="str">
        <f t="shared" si="250"/>
        <v>TotalPrimaAceptadaPI</v>
      </c>
      <c r="J2667" t="str">
        <f t="shared" si="247"/>
        <v>concepto</v>
      </c>
      <c r="K2667" t="str">
        <f t="shared" si="248"/>
        <v/>
      </c>
      <c r="L2667" t="str">
        <f t="shared" si="251"/>
        <v>insert into dbax_defi_conc (pref_conc, codi_conc, tipo_conc, tipo_peri, tipo_valo, tipo_cuen) values ('cl-cs','TotalPrimaAceptadaPI','concepto','duration','xbrli:monetaryItemType','')</v>
      </c>
    </row>
    <row r="2668" spans="1:12" x14ac:dyDescent="0.25">
      <c r="A2668" t="s">
        <v>2397</v>
      </c>
      <c r="B2668" t="s">
        <v>303</v>
      </c>
      <c r="C2668" t="s">
        <v>304</v>
      </c>
      <c r="D2668" t="s">
        <v>310</v>
      </c>
      <c r="E2668" t="s">
        <v>349</v>
      </c>
      <c r="F2668" t="s">
        <v>78</v>
      </c>
      <c r="G2668" s="1" t="str">
        <f t="shared" si="246"/>
        <v>cl-cs_TotalPrimaDirectaPI</v>
      </c>
      <c r="H2668" t="str">
        <f t="shared" si="249"/>
        <v>cl-cs</v>
      </c>
      <c r="I2668" t="str">
        <f t="shared" si="250"/>
        <v>TotalPrimaDirectaPI</v>
      </c>
      <c r="J2668" t="str">
        <f t="shared" si="247"/>
        <v>concepto</v>
      </c>
      <c r="K2668" t="str">
        <f t="shared" si="248"/>
        <v/>
      </c>
      <c r="L2668" t="str">
        <f t="shared" si="251"/>
        <v>insert into dbax_defi_conc (pref_conc, codi_conc, tipo_conc, tipo_peri, tipo_valo, tipo_cuen) values ('cl-cs','TotalPrimaDirectaPI','concepto','duration','xbrli:monetaryItemType','')</v>
      </c>
    </row>
    <row r="2669" spans="1:12" x14ac:dyDescent="0.25">
      <c r="A2669" t="s">
        <v>2398</v>
      </c>
      <c r="B2669" t="s">
        <v>303</v>
      </c>
      <c r="C2669" t="s">
        <v>304</v>
      </c>
      <c r="D2669" t="s">
        <v>310</v>
      </c>
      <c r="E2669" t="s">
        <v>349</v>
      </c>
      <c r="F2669" t="s">
        <v>78</v>
      </c>
      <c r="G2669" s="1" t="str">
        <f t="shared" si="246"/>
        <v>cl-cs_TotalPrimaPI</v>
      </c>
      <c r="H2669" t="str">
        <f t="shared" si="249"/>
        <v>cl-cs</v>
      </c>
      <c r="I2669" t="str">
        <f t="shared" si="250"/>
        <v>TotalPrimaPI</v>
      </c>
      <c r="J2669" t="str">
        <f t="shared" si="247"/>
        <v>concepto</v>
      </c>
      <c r="K2669" t="str">
        <f t="shared" si="248"/>
        <v/>
      </c>
      <c r="L2669" t="str">
        <f t="shared" si="251"/>
        <v>insert into dbax_defi_conc (pref_conc, codi_conc, tipo_conc, tipo_peri, tipo_valo, tipo_cuen) values ('cl-cs','TotalPrimaPI','concepto','duration','xbrli:monetaryItemType','')</v>
      </c>
    </row>
    <row r="2670" spans="1:12" x14ac:dyDescent="0.25">
      <c r="A2670" t="s">
        <v>2333</v>
      </c>
      <c r="B2670" t="s">
        <v>303</v>
      </c>
      <c r="C2670" t="s">
        <v>304</v>
      </c>
      <c r="D2670" t="s">
        <v>305</v>
      </c>
      <c r="E2670" t="s">
        <v>306</v>
      </c>
      <c r="F2670" t="s">
        <v>78</v>
      </c>
      <c r="G2670" s="1" t="str">
        <f t="shared" si="246"/>
        <v>cl-cs_VehiculosMiembro</v>
      </c>
      <c r="H2670" t="str">
        <f t="shared" si="249"/>
        <v>cl-cs</v>
      </c>
      <c r="I2670" t="str">
        <f t="shared" si="250"/>
        <v>VehiculosMiembro</v>
      </c>
      <c r="J2670" t="str">
        <f t="shared" si="247"/>
        <v>concepto</v>
      </c>
      <c r="K2670" t="str">
        <f t="shared" si="248"/>
        <v>abstract</v>
      </c>
      <c r="L2670" t="str">
        <f t="shared" si="251"/>
        <v>insert into dbax_defi_conc (pref_conc, codi_conc, tipo_conc, tipo_peri, tipo_valo, tipo_cuen) values ('cl-cs','VehiculosMiembro','concepto','duration','nonnum:domainItemType','abstract')</v>
      </c>
    </row>
    <row r="2671" spans="1:12" x14ac:dyDescent="0.25">
      <c r="A2671" t="s">
        <v>2333</v>
      </c>
      <c r="B2671" t="s">
        <v>303</v>
      </c>
      <c r="C2671" t="s">
        <v>304</v>
      </c>
      <c r="D2671" t="s">
        <v>305</v>
      </c>
      <c r="E2671" t="s">
        <v>306</v>
      </c>
      <c r="F2671" t="s">
        <v>78</v>
      </c>
      <c r="G2671" s="1" t="str">
        <f t="shared" si="246"/>
        <v>cl-cs_VehiculosMiembro</v>
      </c>
      <c r="H2671" t="str">
        <f t="shared" si="249"/>
        <v>cl-cs</v>
      </c>
      <c r="I2671" t="str">
        <f t="shared" si="250"/>
        <v>VehiculosMiembro</v>
      </c>
      <c r="J2671" t="str">
        <f t="shared" si="247"/>
        <v>concepto</v>
      </c>
      <c r="K2671" t="str">
        <f t="shared" si="248"/>
        <v>abstract</v>
      </c>
      <c r="L2671" t="str">
        <f t="shared" si="251"/>
        <v>insert into dbax_defi_conc (pref_conc, codi_conc, tipo_conc, tipo_peri, tipo_valo, tipo_cuen) values ('cl-cs','VehiculosMiembro','concepto','duration','nonnum:domainItemType','abstract')</v>
      </c>
    </row>
    <row r="2672" spans="1:12" x14ac:dyDescent="0.25">
      <c r="A2672" t="s">
        <v>2333</v>
      </c>
      <c r="B2672" t="s">
        <v>303</v>
      </c>
      <c r="C2672" t="s">
        <v>304</v>
      </c>
      <c r="D2672" t="s">
        <v>305</v>
      </c>
      <c r="E2672" t="s">
        <v>306</v>
      </c>
      <c r="F2672" t="s">
        <v>78</v>
      </c>
      <c r="G2672" s="1" t="str">
        <f t="shared" si="246"/>
        <v>cl-cs_VehiculosMiembro</v>
      </c>
      <c r="H2672" t="str">
        <f t="shared" si="249"/>
        <v>cl-cs</v>
      </c>
      <c r="I2672" t="str">
        <f t="shared" si="250"/>
        <v>VehiculosMiembro</v>
      </c>
      <c r="J2672" t="str">
        <f t="shared" si="247"/>
        <v>concepto</v>
      </c>
      <c r="K2672" t="str">
        <f t="shared" si="248"/>
        <v>abstract</v>
      </c>
      <c r="L2672" t="str">
        <f t="shared" si="251"/>
        <v>insert into dbax_defi_conc (pref_conc, codi_conc, tipo_conc, tipo_peri, tipo_valo, tipo_cuen) values ('cl-cs','VehiculosMiembro','concepto','duration','nonnum:domainItemType','abstract')</v>
      </c>
    </row>
    <row r="2673" spans="1:12" x14ac:dyDescent="0.25">
      <c r="A2673" t="s">
        <v>2399</v>
      </c>
      <c r="B2673" t="s">
        <v>303</v>
      </c>
      <c r="C2673" t="s">
        <v>392</v>
      </c>
      <c r="D2673" t="s">
        <v>310</v>
      </c>
      <c r="E2673" t="s">
        <v>349</v>
      </c>
      <c r="F2673" t="s">
        <v>78</v>
      </c>
      <c r="G2673" s="1" t="str">
        <f t="shared" si="246"/>
        <v>cl-cs_AccidentesSegurosConReservaMatamatica</v>
      </c>
      <c r="H2673" t="str">
        <f t="shared" si="249"/>
        <v>cl-cs</v>
      </c>
      <c r="I2673" t="str">
        <f t="shared" si="250"/>
        <v>AccidentesSegurosConReservaMatamatica</v>
      </c>
      <c r="J2673" t="str">
        <f t="shared" si="247"/>
        <v>concepto</v>
      </c>
      <c r="K2673" t="str">
        <f t="shared" si="248"/>
        <v/>
      </c>
      <c r="L2673" t="str">
        <f t="shared" si="251"/>
        <v>insert into dbax_defi_conc (pref_conc, codi_conc, tipo_conc, tipo_peri, tipo_valo, tipo_cuen) values ('cl-cs','AccidentesSegurosConReservaMatamatica','concepto','instant','xbrli:monetaryItemType','')</v>
      </c>
    </row>
    <row r="2674" spans="1:12" x14ac:dyDescent="0.25">
      <c r="A2674" t="s">
        <v>1321</v>
      </c>
      <c r="B2674" t="s">
        <v>303</v>
      </c>
      <c r="C2674" t="s">
        <v>304</v>
      </c>
      <c r="D2674" t="s">
        <v>305</v>
      </c>
      <c r="E2674" t="s">
        <v>306</v>
      </c>
      <c r="F2674" t="s">
        <v>78</v>
      </c>
      <c r="G2674" s="1" t="str">
        <f t="shared" si="246"/>
        <v>cl-cs_AceptadoMiembro</v>
      </c>
      <c r="H2674" t="str">
        <f t="shared" si="249"/>
        <v>cl-cs</v>
      </c>
      <c r="I2674" t="str">
        <f t="shared" si="250"/>
        <v>AceptadoMiembro</v>
      </c>
      <c r="J2674" t="str">
        <f t="shared" si="247"/>
        <v>concepto</v>
      </c>
      <c r="K2674" t="str">
        <f t="shared" si="248"/>
        <v>abstract</v>
      </c>
      <c r="L2674" t="str">
        <f t="shared" si="251"/>
        <v>insert into dbax_defi_conc (pref_conc, codi_conc, tipo_conc, tipo_peri, tipo_valo, tipo_cuen) values ('cl-cs','AceptadoMiembro','concepto','duration','nonnum:domainItemType','abstract')</v>
      </c>
    </row>
    <row r="2675" spans="1:12" x14ac:dyDescent="0.25">
      <c r="A2675" t="s">
        <v>2400</v>
      </c>
      <c r="B2675" t="s">
        <v>303</v>
      </c>
      <c r="C2675" t="s">
        <v>392</v>
      </c>
      <c r="D2675" t="s">
        <v>310</v>
      </c>
      <c r="E2675" t="s">
        <v>349</v>
      </c>
      <c r="F2675" t="s">
        <v>78</v>
      </c>
      <c r="G2675" s="1" t="str">
        <f t="shared" si="246"/>
        <v>cl-cs_AdicionalesSegurosConReservaMatamatica</v>
      </c>
      <c r="H2675" t="str">
        <f t="shared" si="249"/>
        <v>cl-cs</v>
      </c>
      <c r="I2675" t="str">
        <f t="shared" si="250"/>
        <v>AdicionalesSegurosConReservaMatamatica</v>
      </c>
      <c r="J2675" t="str">
        <f t="shared" si="247"/>
        <v>concepto</v>
      </c>
      <c r="K2675" t="str">
        <f t="shared" si="248"/>
        <v/>
      </c>
      <c r="L2675" t="str">
        <f t="shared" si="251"/>
        <v>insert into dbax_defi_conc (pref_conc, codi_conc, tipo_conc, tipo_peri, tipo_valo, tipo_cuen) values ('cl-cs','AdicionalesSegurosConReservaMatamatica','concepto','instant','xbrli:monetaryItemType','')</v>
      </c>
    </row>
    <row r="2676" spans="1:12" x14ac:dyDescent="0.25">
      <c r="A2676" t="s">
        <v>2401</v>
      </c>
      <c r="B2676" t="s">
        <v>303</v>
      </c>
      <c r="C2676" t="s">
        <v>304</v>
      </c>
      <c r="D2676" t="s">
        <v>305</v>
      </c>
      <c r="E2676" t="s">
        <v>306</v>
      </c>
      <c r="F2676" t="s">
        <v>78</v>
      </c>
      <c r="G2676" s="1" t="str">
        <f t="shared" si="246"/>
        <v>cl-cs_CapitalDeRiesgoMiembro</v>
      </c>
      <c r="H2676" t="str">
        <f t="shared" si="249"/>
        <v>cl-cs</v>
      </c>
      <c r="I2676" t="str">
        <f t="shared" si="250"/>
        <v>CapitalDeRiesgoMiembro</v>
      </c>
      <c r="J2676" t="str">
        <f t="shared" si="247"/>
        <v>concepto</v>
      </c>
      <c r="K2676" t="str">
        <f t="shared" si="248"/>
        <v>abstract</v>
      </c>
      <c r="L2676" t="str">
        <f t="shared" si="251"/>
        <v>insert into dbax_defi_conc (pref_conc, codi_conc, tipo_conc, tipo_peri, tipo_valo, tipo_cuen) values ('cl-cs','CapitalDeRiesgoMiembro','concepto','duration','nonnum:domainItemType','abstract')</v>
      </c>
    </row>
    <row r="2677" spans="1:12" x14ac:dyDescent="0.25">
      <c r="A2677" t="s">
        <v>2402</v>
      </c>
      <c r="B2677" t="s">
        <v>303</v>
      </c>
      <c r="C2677" t="s">
        <v>392</v>
      </c>
      <c r="D2677" t="s">
        <v>310</v>
      </c>
      <c r="E2677" t="s">
        <v>349</v>
      </c>
      <c r="F2677" t="s">
        <v>78</v>
      </c>
      <c r="G2677" s="1" t="str">
        <f t="shared" si="246"/>
        <v>cl-cs_CapitalEnRiesgoSegurosNoGeneranReservasMatematicas</v>
      </c>
      <c r="H2677" t="str">
        <f t="shared" si="249"/>
        <v>cl-cs</v>
      </c>
      <c r="I2677" t="str">
        <f t="shared" si="250"/>
        <v>CapitalEnRiesgoSegurosNoGeneranReservasMatematicas</v>
      </c>
      <c r="J2677" t="str">
        <f t="shared" si="247"/>
        <v>concepto</v>
      </c>
      <c r="K2677" t="str">
        <f t="shared" si="248"/>
        <v/>
      </c>
      <c r="L2677" t="str">
        <f t="shared" si="251"/>
        <v>insert into dbax_defi_conc (pref_conc, codi_conc, tipo_conc, tipo_peri, tipo_valo, tipo_cuen) values ('cl-cs','CapitalEnRiesgoSegurosNoGeneranReservasMatematicas','concepto','instant','xbrli:monetaryItemType','')</v>
      </c>
    </row>
    <row r="2678" spans="1:12" x14ac:dyDescent="0.25">
      <c r="A2678" t="s">
        <v>2046</v>
      </c>
      <c r="B2678" t="s">
        <v>303</v>
      </c>
      <c r="C2678" t="s">
        <v>304</v>
      </c>
      <c r="D2678" t="s">
        <v>305</v>
      </c>
      <c r="E2678" t="s">
        <v>306</v>
      </c>
      <c r="F2678" t="s">
        <v>78</v>
      </c>
      <c r="G2678" s="1" t="str">
        <f t="shared" si="246"/>
        <v>cl-cs_CedidoMiembro</v>
      </c>
      <c r="H2678" t="str">
        <f t="shared" si="249"/>
        <v>cl-cs</v>
      </c>
      <c r="I2678" t="str">
        <f t="shared" si="250"/>
        <v>CedidoMiembro</v>
      </c>
      <c r="J2678" t="str">
        <f t="shared" si="247"/>
        <v>concepto</v>
      </c>
      <c r="K2678" t="str">
        <f t="shared" si="248"/>
        <v>abstract</v>
      </c>
      <c r="L2678" t="str">
        <f t="shared" si="251"/>
        <v>insert into dbax_defi_conc (pref_conc, codi_conc, tipo_conc, tipo_peri, tipo_valo, tipo_cuen) values ('cl-cs','CedidoMiembro','concepto','duration','nonnum:domainItemType','abstract')</v>
      </c>
    </row>
    <row r="2679" spans="1:12" x14ac:dyDescent="0.25">
      <c r="A2679" t="s">
        <v>2403</v>
      </c>
      <c r="B2679" t="s">
        <v>303</v>
      </c>
      <c r="C2679" t="s">
        <v>392</v>
      </c>
      <c r="D2679" t="s">
        <v>490</v>
      </c>
      <c r="E2679" t="s">
        <v>349</v>
      </c>
      <c r="F2679" t="s">
        <v>78</v>
      </c>
      <c r="G2679" s="1" t="str">
        <f t="shared" si="246"/>
        <v>cl-cs_CoefRSegurosNoGeneranReservasMatematicasCompañia</v>
      </c>
      <c r="H2679" t="str">
        <f t="shared" si="249"/>
        <v>cl-cs</v>
      </c>
      <c r="I2679" t="str">
        <f t="shared" si="250"/>
        <v>CoefRSegurosNoGeneranReservasMatematicasCompañia</v>
      </c>
      <c r="J2679" t="str">
        <f t="shared" si="247"/>
        <v>concepto</v>
      </c>
      <c r="K2679" t="str">
        <f t="shared" si="248"/>
        <v/>
      </c>
      <c r="L2679" t="str">
        <f t="shared" si="251"/>
        <v>insert into dbax_defi_conc (pref_conc, codi_conc, tipo_conc, tipo_peri, tipo_valo, tipo_cuen) values ('cl-cs','CoefRSegurosNoGeneranReservasMatematicasCompañia','concepto','instant','xbrli:decimalItemType','')</v>
      </c>
    </row>
    <row r="2680" spans="1:12" x14ac:dyDescent="0.25">
      <c r="A2680" t="s">
        <v>2404</v>
      </c>
      <c r="B2680" t="s">
        <v>303</v>
      </c>
      <c r="C2680" t="s">
        <v>304</v>
      </c>
      <c r="D2680" t="s">
        <v>317</v>
      </c>
      <c r="E2680" t="s">
        <v>306</v>
      </c>
      <c r="F2680" t="s">
        <v>78</v>
      </c>
      <c r="G2680" s="1" t="str">
        <f t="shared" si="246"/>
        <v>cl-cs_CoefRSegurosNoGeneranReservasMatematicasSinopsis</v>
      </c>
      <c r="H2680" t="str">
        <f t="shared" si="249"/>
        <v>cl-cs</v>
      </c>
      <c r="I2680" t="str">
        <f t="shared" si="250"/>
        <v>CoefRSegurosNoGeneranReservasMatematicasSinopsis</v>
      </c>
      <c r="J2680" t="str">
        <f t="shared" si="247"/>
        <v>concepto</v>
      </c>
      <c r="K2680" t="str">
        <f t="shared" si="248"/>
        <v>abstract</v>
      </c>
      <c r="L2680" t="str">
        <f t="shared" si="251"/>
        <v>insert into dbax_defi_conc (pref_conc, codi_conc, tipo_conc, tipo_peri, tipo_valo, tipo_cuen) values ('cl-cs','CoefRSegurosNoGeneranReservasMatematicasSinopsis','concepto','duration','xbrli:stringItemType','abstract')</v>
      </c>
    </row>
    <row r="2681" spans="1:12" x14ac:dyDescent="0.25">
      <c r="A2681" t="s">
        <v>2405</v>
      </c>
      <c r="B2681" t="s">
        <v>303</v>
      </c>
      <c r="C2681" t="s">
        <v>392</v>
      </c>
      <c r="D2681" t="s">
        <v>490</v>
      </c>
      <c r="E2681" t="s">
        <v>349</v>
      </c>
      <c r="F2681" t="s">
        <v>78</v>
      </c>
      <c r="G2681" s="1" t="str">
        <f t="shared" si="246"/>
        <v>cl-cs_CoefRSegurosNoGeneranReservasMatematicasSVS</v>
      </c>
      <c r="H2681" t="str">
        <f t="shared" si="249"/>
        <v>cl-cs</v>
      </c>
      <c r="I2681" t="str">
        <f t="shared" si="250"/>
        <v>CoefRSegurosNoGeneranReservasMatematicasSVS</v>
      </c>
      <c r="J2681" t="str">
        <f t="shared" si="247"/>
        <v>concepto</v>
      </c>
      <c r="K2681" t="str">
        <f t="shared" si="248"/>
        <v/>
      </c>
      <c r="L2681" t="str">
        <f t="shared" si="251"/>
        <v>insert into dbax_defi_conc (pref_conc, codi_conc, tipo_conc, tipo_peri, tipo_valo, tipo_cuen) values ('cl-cs','CoefRSegurosNoGeneranReservasMatematicasSVS','concepto','instant','xbrli:decimalItemType','')</v>
      </c>
    </row>
    <row r="2682" spans="1:12" x14ac:dyDescent="0.25">
      <c r="A2682" t="s">
        <v>2406</v>
      </c>
      <c r="B2682" t="s">
        <v>303</v>
      </c>
      <c r="C2682" t="s">
        <v>392</v>
      </c>
      <c r="D2682" t="s">
        <v>310</v>
      </c>
      <c r="E2682" t="s">
        <v>315</v>
      </c>
      <c r="F2682" t="s">
        <v>78</v>
      </c>
      <c r="G2682" s="1" t="str">
        <f t="shared" si="246"/>
        <v>cl-cs_ConResMatemRrcSinAdicionales</v>
      </c>
      <c r="H2682" t="str">
        <f t="shared" si="249"/>
        <v>cl-cs</v>
      </c>
      <c r="I2682" t="str">
        <f t="shared" si="250"/>
        <v>ConResMatemRrcSinAdicionales</v>
      </c>
      <c r="J2682" t="str">
        <f t="shared" si="247"/>
        <v>concepto</v>
      </c>
      <c r="K2682" t="str">
        <f t="shared" si="248"/>
        <v>credit</v>
      </c>
      <c r="L2682" t="str">
        <f t="shared" si="251"/>
        <v>insert into dbax_defi_conc (pref_conc, codi_conc, tipo_conc, tipo_peri, tipo_valo, tipo_cuen) values ('cl-cs','ConResMatemRrcSinAdicionales','concepto','instant','xbrli:monetaryItemType','credit')</v>
      </c>
    </row>
    <row r="2683" spans="1:12" x14ac:dyDescent="0.25">
      <c r="A2683" t="s">
        <v>2407</v>
      </c>
      <c r="B2683" t="s">
        <v>303</v>
      </c>
      <c r="C2683" t="s">
        <v>304</v>
      </c>
      <c r="D2683" t="s">
        <v>310</v>
      </c>
      <c r="E2683" t="s">
        <v>311</v>
      </c>
      <c r="F2683" t="s">
        <v>78</v>
      </c>
      <c r="G2683" s="1" t="str">
        <f t="shared" si="246"/>
        <v>cl-cs_CostoDeSiniestos</v>
      </c>
      <c r="H2683" t="str">
        <f t="shared" si="249"/>
        <v>cl-cs</v>
      </c>
      <c r="I2683" t="str">
        <f t="shared" si="250"/>
        <v>CostoDeSiniestos</v>
      </c>
      <c r="J2683" t="str">
        <f t="shared" si="247"/>
        <v>concepto</v>
      </c>
      <c r="K2683" t="str">
        <f t="shared" si="248"/>
        <v>debit</v>
      </c>
      <c r="L2683" t="str">
        <f t="shared" si="251"/>
        <v>insert into dbax_defi_conc (pref_conc, codi_conc, tipo_conc, tipo_peri, tipo_valo, tipo_cuen) values ('cl-cs','CostoDeSiniestos','concepto','duration','xbrli:monetaryItemType','debit')</v>
      </c>
    </row>
    <row r="2684" spans="1:12" x14ac:dyDescent="0.25">
      <c r="A2684" t="s">
        <v>2408</v>
      </c>
      <c r="B2684" t="s">
        <v>303</v>
      </c>
      <c r="C2684" t="s">
        <v>304</v>
      </c>
      <c r="D2684" t="s">
        <v>317</v>
      </c>
      <c r="E2684" t="s">
        <v>306</v>
      </c>
      <c r="F2684" t="s">
        <v>78</v>
      </c>
      <c r="G2684" s="1" t="str">
        <f t="shared" si="246"/>
        <v>cl-cs_CostoDeSiniestrosUltimosTresAñosPartidas</v>
      </c>
      <c r="H2684" t="str">
        <f t="shared" si="249"/>
        <v>cl-cs</v>
      </c>
      <c r="I2684" t="str">
        <f t="shared" si="250"/>
        <v>CostoDeSiniestrosUltimosTresAñosPartidas</v>
      </c>
      <c r="J2684" t="str">
        <f t="shared" si="247"/>
        <v>concepto</v>
      </c>
      <c r="K2684" t="str">
        <f t="shared" si="248"/>
        <v>abstract</v>
      </c>
      <c r="L2684" t="str">
        <f t="shared" si="251"/>
        <v>insert into dbax_defi_conc (pref_conc, codi_conc, tipo_conc, tipo_peri, tipo_valo, tipo_cuen) values ('cl-cs','CostoDeSiniestrosUltimosTresAñosPartidas','concepto','duration','xbrli:stringItemType','abstract')</v>
      </c>
    </row>
    <row r="2685" spans="1:12" x14ac:dyDescent="0.25">
      <c r="A2685" t="s">
        <v>2409</v>
      </c>
      <c r="B2685" t="s">
        <v>324</v>
      </c>
      <c r="C2685" t="s">
        <v>304</v>
      </c>
      <c r="D2685" t="s">
        <v>317</v>
      </c>
      <c r="E2685" t="s">
        <v>306</v>
      </c>
      <c r="F2685" t="s">
        <v>78</v>
      </c>
      <c r="G2685" s="1" t="str">
        <f t="shared" si="246"/>
        <v>cl-cs_CostoDeSiniestrosUltimosTresAñosTabla</v>
      </c>
      <c r="H2685" t="str">
        <f t="shared" si="249"/>
        <v>cl-cs</v>
      </c>
      <c r="I2685" t="str">
        <f t="shared" si="250"/>
        <v>CostoDeSiniestrosUltimosTresAñosTabla</v>
      </c>
      <c r="J2685" t="str">
        <f t="shared" si="247"/>
        <v>hipercubo</v>
      </c>
      <c r="K2685" t="str">
        <f t="shared" si="248"/>
        <v>abstract</v>
      </c>
      <c r="L2685" t="str">
        <f t="shared" si="251"/>
        <v>insert into dbax_defi_conc (pref_conc, codi_conc, tipo_conc, tipo_peri, tipo_valo, tipo_cuen) values ('cl-cs','CostoDeSiniestrosUltimosTresAñosTabla','hipercubo','duration','xbrli:stringItemType','abstract')</v>
      </c>
    </row>
    <row r="2686" spans="1:12" x14ac:dyDescent="0.25">
      <c r="A2686" t="s">
        <v>2410</v>
      </c>
      <c r="B2686" t="s">
        <v>303</v>
      </c>
      <c r="C2686" t="s">
        <v>304</v>
      </c>
      <c r="D2686" t="s">
        <v>310</v>
      </c>
      <c r="E2686" t="s">
        <v>311</v>
      </c>
      <c r="F2686" t="s">
        <v>78</v>
      </c>
      <c r="G2686" s="1" t="str">
        <f t="shared" si="246"/>
        <v>cl-cs_CostoSiniestrosAccidentes</v>
      </c>
      <c r="H2686" t="str">
        <f t="shared" si="249"/>
        <v>cl-cs</v>
      </c>
      <c r="I2686" t="str">
        <f t="shared" si="250"/>
        <v>CostoSiniestrosAccidentes</v>
      </c>
      <c r="J2686" t="str">
        <f t="shared" si="247"/>
        <v>concepto</v>
      </c>
      <c r="K2686" t="str">
        <f t="shared" si="248"/>
        <v>debit</v>
      </c>
      <c r="L2686" t="str">
        <f t="shared" si="251"/>
        <v>insert into dbax_defi_conc (pref_conc, codi_conc, tipo_conc, tipo_peri, tipo_valo, tipo_cuen) values ('cl-cs','CostoSiniestrosAccidentes','concepto','duration','xbrli:monetaryItemType','debit')</v>
      </c>
    </row>
    <row r="2687" spans="1:12" x14ac:dyDescent="0.25">
      <c r="A2687" t="s">
        <v>2411</v>
      </c>
      <c r="B2687" t="s">
        <v>303</v>
      </c>
      <c r="C2687" t="s">
        <v>304</v>
      </c>
      <c r="D2687" t="s">
        <v>310</v>
      </c>
      <c r="E2687" t="s">
        <v>311</v>
      </c>
      <c r="F2687" t="s">
        <v>78</v>
      </c>
      <c r="G2687" s="1" t="str">
        <f t="shared" si="246"/>
        <v>cl-cs_CostoSiniestrosAdicionales</v>
      </c>
      <c r="H2687" t="str">
        <f t="shared" si="249"/>
        <v>cl-cs</v>
      </c>
      <c r="I2687" t="str">
        <f t="shared" si="250"/>
        <v>CostoSiniestrosAdicionales</v>
      </c>
      <c r="J2687" t="str">
        <f t="shared" si="247"/>
        <v>concepto</v>
      </c>
      <c r="K2687" t="str">
        <f t="shared" si="248"/>
        <v>debit</v>
      </c>
      <c r="L2687" t="str">
        <f t="shared" si="251"/>
        <v>insert into dbax_defi_conc (pref_conc, codi_conc, tipo_conc, tipo_peri, tipo_valo, tipo_cuen) values ('cl-cs','CostoSiniestrosAdicionales','concepto','duration','xbrli:monetaryItemType','debit')</v>
      </c>
    </row>
    <row r="2688" spans="1:12" x14ac:dyDescent="0.25">
      <c r="A2688" t="s">
        <v>2412</v>
      </c>
      <c r="B2688" t="s">
        <v>303</v>
      </c>
      <c r="C2688" t="s">
        <v>304</v>
      </c>
      <c r="D2688" t="s">
        <v>310</v>
      </c>
      <c r="E2688" t="s">
        <v>311</v>
      </c>
      <c r="F2688" t="s">
        <v>78</v>
      </c>
      <c r="G2688" s="1" t="str">
        <f t="shared" si="246"/>
        <v>cl-cs_CostoSiniestrosSalud</v>
      </c>
      <c r="H2688" t="str">
        <f t="shared" si="249"/>
        <v>cl-cs</v>
      </c>
      <c r="I2688" t="str">
        <f t="shared" si="250"/>
        <v>CostoSiniestrosSalud</v>
      </c>
      <c r="J2688" t="str">
        <f t="shared" si="247"/>
        <v>concepto</v>
      </c>
      <c r="K2688" t="str">
        <f t="shared" si="248"/>
        <v>debit</v>
      </c>
      <c r="L2688" t="str">
        <f t="shared" si="251"/>
        <v>insert into dbax_defi_conc (pref_conc, codi_conc, tipo_conc, tipo_peri, tipo_valo, tipo_cuen) values ('cl-cs','CostoSiniestrosSalud','concepto','duration','xbrli:monetaryItemType','debit')</v>
      </c>
    </row>
    <row r="2689" spans="1:12" x14ac:dyDescent="0.25">
      <c r="A2689" t="s">
        <v>2413</v>
      </c>
      <c r="B2689" t="s">
        <v>303</v>
      </c>
      <c r="C2689" t="s">
        <v>304</v>
      </c>
      <c r="D2689" t="s">
        <v>317</v>
      </c>
      <c r="E2689" t="s">
        <v>306</v>
      </c>
      <c r="F2689" t="s">
        <v>78</v>
      </c>
      <c r="G2689" s="1" t="str">
        <f t="shared" si="246"/>
        <v>cl-cs_DelDl3500Sinopsis</v>
      </c>
      <c r="H2689" t="str">
        <f t="shared" si="249"/>
        <v>cl-cs</v>
      </c>
      <c r="I2689" t="str">
        <f t="shared" si="250"/>
        <v>DelDl3500Sinopsis</v>
      </c>
      <c r="J2689" t="str">
        <f t="shared" si="247"/>
        <v>concepto</v>
      </c>
      <c r="K2689" t="str">
        <f t="shared" si="248"/>
        <v>abstract</v>
      </c>
      <c r="L2689" t="str">
        <f t="shared" si="251"/>
        <v>insert into dbax_defi_conc (pref_conc, codi_conc, tipo_conc, tipo_peri, tipo_valo, tipo_cuen) values ('cl-cs','DelDl3500Sinopsis','concepto','duration','xbrli:stringItemType','abstract')</v>
      </c>
    </row>
    <row r="2690" spans="1:12" x14ac:dyDescent="0.25">
      <c r="A2690" t="s">
        <v>2414</v>
      </c>
      <c r="B2690" t="s">
        <v>330</v>
      </c>
      <c r="C2690" t="s">
        <v>304</v>
      </c>
      <c r="D2690" t="s">
        <v>317</v>
      </c>
      <c r="E2690" t="s">
        <v>306</v>
      </c>
      <c r="F2690" t="s">
        <v>78</v>
      </c>
      <c r="G2690" s="1" t="str">
        <f t="shared" si="246"/>
        <v>cl-cs_DirectoAceptadoCedidoEje</v>
      </c>
      <c r="H2690" t="str">
        <f t="shared" si="249"/>
        <v>cl-cs</v>
      </c>
      <c r="I2690" t="str">
        <f t="shared" si="250"/>
        <v>DirectoAceptadoCedidoEje</v>
      </c>
      <c r="J2690" t="str">
        <f t="shared" si="247"/>
        <v>dimension</v>
      </c>
      <c r="K2690" t="str">
        <f t="shared" si="248"/>
        <v>abstract</v>
      </c>
      <c r="L2690" t="str">
        <f t="shared" si="251"/>
        <v>insert into dbax_defi_conc (pref_conc, codi_conc, tipo_conc, tipo_peri, tipo_valo, tipo_cuen) values ('cl-cs','DirectoAceptadoCedidoEje','dimension','duration','xbrli:stringItemType','abstract')</v>
      </c>
    </row>
    <row r="2691" spans="1:12" x14ac:dyDescent="0.25">
      <c r="A2691" t="s">
        <v>2414</v>
      </c>
      <c r="B2691" t="s">
        <v>330</v>
      </c>
      <c r="C2691" t="s">
        <v>304</v>
      </c>
      <c r="D2691" t="s">
        <v>317</v>
      </c>
      <c r="E2691" t="s">
        <v>306</v>
      </c>
      <c r="F2691" t="s">
        <v>78</v>
      </c>
      <c r="G2691" s="1" t="str">
        <f t="shared" si="246"/>
        <v>cl-cs_DirectoAceptadoCedidoEje</v>
      </c>
      <c r="H2691" t="str">
        <f t="shared" si="249"/>
        <v>cl-cs</v>
      </c>
      <c r="I2691" t="str">
        <f t="shared" si="250"/>
        <v>DirectoAceptadoCedidoEje</v>
      </c>
      <c r="J2691" t="str">
        <f t="shared" si="247"/>
        <v>dimension</v>
      </c>
      <c r="K2691" t="str">
        <f t="shared" si="248"/>
        <v>abstract</v>
      </c>
      <c r="L2691" t="str">
        <f t="shared" si="251"/>
        <v>insert into dbax_defi_conc (pref_conc, codi_conc, tipo_conc, tipo_peri, tipo_valo, tipo_cuen) values ('cl-cs','DirectoAceptadoCedidoEje','dimension','duration','xbrli:stringItemType','abstract')</v>
      </c>
    </row>
    <row r="2692" spans="1:12" x14ac:dyDescent="0.25">
      <c r="A2692" t="s">
        <v>1326</v>
      </c>
      <c r="B2692" t="s">
        <v>303</v>
      </c>
      <c r="C2692" t="s">
        <v>304</v>
      </c>
      <c r="D2692" t="s">
        <v>305</v>
      </c>
      <c r="E2692" t="s">
        <v>306</v>
      </c>
      <c r="F2692" t="s">
        <v>78</v>
      </c>
      <c r="G2692" s="1" t="str">
        <f t="shared" si="246"/>
        <v>cl-cs_DirectoMiembro</v>
      </c>
      <c r="H2692" t="str">
        <f t="shared" si="249"/>
        <v>cl-cs</v>
      </c>
      <c r="I2692" t="str">
        <f t="shared" si="250"/>
        <v>DirectoMiembro</v>
      </c>
      <c r="J2692" t="str">
        <f t="shared" si="247"/>
        <v>concepto</v>
      </c>
      <c r="K2692" t="str">
        <f t="shared" si="248"/>
        <v>abstract</v>
      </c>
      <c r="L2692" t="str">
        <f t="shared" si="251"/>
        <v>insert into dbax_defi_conc (pref_conc, codi_conc, tipo_conc, tipo_peri, tipo_valo, tipo_cuen) values ('cl-cs','DirectoMiembro','concepto','duration','nonnum:domainItemType','abstract')</v>
      </c>
    </row>
    <row r="2693" spans="1:12" x14ac:dyDescent="0.25">
      <c r="A2693" t="s">
        <v>2415</v>
      </c>
      <c r="B2693" t="s">
        <v>303</v>
      </c>
      <c r="C2693" t="s">
        <v>392</v>
      </c>
      <c r="D2693" t="s">
        <v>490</v>
      </c>
      <c r="E2693" t="s">
        <v>349</v>
      </c>
      <c r="F2693" t="s">
        <v>78</v>
      </c>
      <c r="G2693" s="1" t="str">
        <f t="shared" si="246"/>
        <v>cl-cs_FactorSegurosNoGeneranReservasMatematicas</v>
      </c>
      <c r="H2693" t="str">
        <f t="shared" si="249"/>
        <v>cl-cs</v>
      </c>
      <c r="I2693" t="str">
        <f t="shared" si="250"/>
        <v>FactorSegurosNoGeneranReservasMatematicas</v>
      </c>
      <c r="J2693" t="str">
        <f t="shared" si="247"/>
        <v>concepto</v>
      </c>
      <c r="K2693" t="str">
        <f t="shared" si="248"/>
        <v/>
      </c>
      <c r="L2693" t="str">
        <f t="shared" si="251"/>
        <v>insert into dbax_defi_conc (pref_conc, codi_conc, tipo_conc, tipo_peri, tipo_valo, tipo_cuen) values ('cl-cs','FactorSegurosNoGeneranReservasMatematicas','concepto','instant','xbrli:decimalItemType','')</v>
      </c>
    </row>
    <row r="2694" spans="1:12" x14ac:dyDescent="0.25">
      <c r="A2694" t="s">
        <v>2416</v>
      </c>
      <c r="B2694" t="s">
        <v>303</v>
      </c>
      <c r="C2694" t="s">
        <v>392</v>
      </c>
      <c r="D2694" t="s">
        <v>490</v>
      </c>
      <c r="E2694" t="s">
        <v>349</v>
      </c>
      <c r="F2694" t="s">
        <v>78</v>
      </c>
      <c r="G2694" s="1" t="str">
        <f t="shared" si="246"/>
        <v>cl-cs_FPSegurosAccidentesSaludYAdicionales</v>
      </c>
      <c r="H2694" t="str">
        <f t="shared" si="249"/>
        <v>cl-cs</v>
      </c>
      <c r="I2694" t="str">
        <f t="shared" si="250"/>
        <v>FPSegurosAccidentesSaludYAdicionales</v>
      </c>
      <c r="J2694" t="str">
        <f t="shared" si="247"/>
        <v>concepto</v>
      </c>
      <c r="K2694" t="str">
        <f t="shared" si="248"/>
        <v/>
      </c>
      <c r="L2694" t="str">
        <f t="shared" si="251"/>
        <v>insert into dbax_defi_conc (pref_conc, codi_conc, tipo_conc, tipo_peri, tipo_valo, tipo_cuen) values ('cl-cs','FPSegurosAccidentesSaludYAdicionales','concepto','instant','xbrli:decimalItemType','')</v>
      </c>
    </row>
    <row r="2695" spans="1:12" x14ac:dyDescent="0.25">
      <c r="A2695" t="s">
        <v>2417</v>
      </c>
      <c r="B2695" t="s">
        <v>303</v>
      </c>
      <c r="C2695" t="s">
        <v>392</v>
      </c>
      <c r="D2695" t="s">
        <v>490</v>
      </c>
      <c r="E2695" t="s">
        <v>349</v>
      </c>
      <c r="F2695" t="s">
        <v>78</v>
      </c>
      <c r="G2695" s="1" t="str">
        <f t="shared" si="246"/>
        <v>cl-cs_FRPrimaCompañiaSegurosAccidentesSaludYAdicionales</v>
      </c>
      <c r="H2695" t="str">
        <f t="shared" si="249"/>
        <v>cl-cs</v>
      </c>
      <c r="I2695" t="str">
        <f t="shared" si="250"/>
        <v>FRPrimaCompañiaSegurosAccidentesSaludYAdicionales</v>
      </c>
      <c r="J2695" t="str">
        <f t="shared" si="247"/>
        <v>concepto</v>
      </c>
      <c r="K2695" t="str">
        <f t="shared" si="248"/>
        <v/>
      </c>
      <c r="L2695" t="str">
        <f t="shared" si="251"/>
        <v>insert into dbax_defi_conc (pref_conc, codi_conc, tipo_conc, tipo_peri, tipo_valo, tipo_cuen) values ('cl-cs','FRPrimaCompañiaSegurosAccidentesSaludYAdicionales','concepto','instant','xbrli:decimalItemType','')</v>
      </c>
    </row>
    <row r="2696" spans="1:12" x14ac:dyDescent="0.25">
      <c r="A2696" t="s">
        <v>2418</v>
      </c>
      <c r="B2696" t="s">
        <v>303</v>
      </c>
      <c r="C2696" t="s">
        <v>392</v>
      </c>
      <c r="D2696" t="s">
        <v>317</v>
      </c>
      <c r="E2696" t="s">
        <v>306</v>
      </c>
      <c r="F2696" t="s">
        <v>78</v>
      </c>
      <c r="G2696" s="1" t="str">
        <f t="shared" si="246"/>
        <v>cl-cs_FRPrimasSegurosAccidentesSaludYAdicionalesSinopsis</v>
      </c>
      <c r="H2696" t="str">
        <f t="shared" si="249"/>
        <v>cl-cs</v>
      </c>
      <c r="I2696" t="str">
        <f t="shared" si="250"/>
        <v>FRPrimasSegurosAccidentesSaludYAdicionalesSinopsis</v>
      </c>
      <c r="J2696" t="str">
        <f t="shared" si="247"/>
        <v>concepto</v>
      </c>
      <c r="K2696" t="str">
        <f t="shared" si="248"/>
        <v>abstract</v>
      </c>
      <c r="L2696" t="str">
        <f t="shared" si="251"/>
        <v>insert into dbax_defi_conc (pref_conc, codi_conc, tipo_conc, tipo_peri, tipo_valo, tipo_cuen) values ('cl-cs','FRPrimasSegurosAccidentesSaludYAdicionalesSinopsis','concepto','instant','xbrli:stringItemType','abstract')</v>
      </c>
    </row>
    <row r="2697" spans="1:12" x14ac:dyDescent="0.25">
      <c r="A2697" t="s">
        <v>2419</v>
      </c>
      <c r="B2697" t="s">
        <v>303</v>
      </c>
      <c r="C2697" t="s">
        <v>392</v>
      </c>
      <c r="D2697" t="s">
        <v>490</v>
      </c>
      <c r="E2697" t="s">
        <v>349</v>
      </c>
      <c r="F2697" t="s">
        <v>78</v>
      </c>
      <c r="G2697" s="1" t="str">
        <f t="shared" ref="G2697:G2760" si="252">MID(A2697,FIND("#",A2697)+1,10000)</f>
        <v>cl-cs_FRSiniestrosCompañiaSegurosAccidentesSaludYAdicionales</v>
      </c>
      <c r="H2697" t="str">
        <f t="shared" si="249"/>
        <v>cl-cs</v>
      </c>
      <c r="I2697" t="str">
        <f t="shared" si="250"/>
        <v>FRSiniestrosCompañiaSegurosAccidentesSaludYAdicionales</v>
      </c>
      <c r="J2697" t="str">
        <f t="shared" ref="J2697:J2760" si="253">IF(B2697="xbrldt:hypercubeItem","hipercubo",IF(B2697="xbrli:item","concepto",IF(B2697="xbrldt:dimensionItem","dimension",B2697)))</f>
        <v>concepto</v>
      </c>
      <c r="K2697" t="str">
        <f t="shared" ref="K2697:K2760" si="254">IF(E2697&lt;&gt;"false",E2697,"")</f>
        <v/>
      </c>
      <c r="L2697" t="str">
        <f t="shared" si="251"/>
        <v>insert into dbax_defi_conc (pref_conc, codi_conc, tipo_conc, tipo_peri, tipo_valo, tipo_cuen) values ('cl-cs','FRSiniestrosCompañiaSegurosAccidentesSaludYAdicionales','concepto','instant','xbrli:decimalItemType','')</v>
      </c>
    </row>
    <row r="2698" spans="1:12" x14ac:dyDescent="0.25">
      <c r="A2698" t="s">
        <v>2420</v>
      </c>
      <c r="B2698" t="s">
        <v>303</v>
      </c>
      <c r="C2698" t="s">
        <v>392</v>
      </c>
      <c r="D2698" t="s">
        <v>317</v>
      </c>
      <c r="E2698" t="s">
        <v>306</v>
      </c>
      <c r="F2698" t="s">
        <v>78</v>
      </c>
      <c r="G2698" s="1" t="str">
        <f t="shared" si="252"/>
        <v>cl-cs_FRSiniestrosSegurosAccidentesSaludYAdicionalesSinopsis</v>
      </c>
      <c r="H2698" t="str">
        <f t="shared" ref="H2698:H2761" si="255">MID(G2698,1,FIND("_",G2698)-1)</f>
        <v>cl-cs</v>
      </c>
      <c r="I2698" t="str">
        <f t="shared" ref="I2698:I2761" si="256">MID(G2698,FIND("_",G2698)+1,10000)</f>
        <v>FRSiniestrosSegurosAccidentesSaludYAdicionalesSinopsis</v>
      </c>
      <c r="J2698" t="str">
        <f t="shared" si="253"/>
        <v>concepto</v>
      </c>
      <c r="K2698" t="str">
        <f t="shared" si="254"/>
        <v>abstract</v>
      </c>
      <c r="L2698" t="str">
        <f t="shared" ref="L2698:L2761" si="257">CONCATENATE("insert into dbax_defi_conc (pref_conc, codi_conc, tipo_conc, tipo_peri, tipo_valo, tipo_cuen) values ('",H2698,"','",I2698,"','",J2698,"','",C2698,"','",D2698,"','",K2698,"')")</f>
        <v>insert into dbax_defi_conc (pref_conc, codi_conc, tipo_conc, tipo_peri, tipo_valo, tipo_cuen) values ('cl-cs','FRSiniestrosSegurosAccidentesSaludYAdicionalesSinopsis','concepto','instant','xbrli:stringItemType','abstract')</v>
      </c>
    </row>
    <row r="2699" spans="1:12" x14ac:dyDescent="0.25">
      <c r="A2699" t="s">
        <v>2421</v>
      </c>
      <c r="B2699" t="s">
        <v>303</v>
      </c>
      <c r="C2699" t="s">
        <v>392</v>
      </c>
      <c r="D2699" t="s">
        <v>490</v>
      </c>
      <c r="E2699" t="s">
        <v>349</v>
      </c>
      <c r="F2699" t="s">
        <v>78</v>
      </c>
      <c r="G2699" s="1" t="str">
        <f t="shared" si="252"/>
        <v>cl-cs_FRSVSSegurosAccidentesSaludYAdicionales</v>
      </c>
      <c r="H2699" t="str">
        <f t="shared" si="255"/>
        <v>cl-cs</v>
      </c>
      <c r="I2699" t="str">
        <f t="shared" si="256"/>
        <v>FRSVSSegurosAccidentesSaludYAdicionales</v>
      </c>
      <c r="J2699" t="str">
        <f t="shared" si="253"/>
        <v>concepto</v>
      </c>
      <c r="K2699" t="str">
        <f t="shared" si="254"/>
        <v/>
      </c>
      <c r="L2699" t="str">
        <f t="shared" si="257"/>
        <v>insert into dbax_defi_conc (pref_conc, codi_conc, tipo_conc, tipo_peri, tipo_valo, tipo_cuen) values ('cl-cs','FRSVSSegurosAccidentesSaludYAdicionales','concepto','instant','xbrli:decimalItemType','')</v>
      </c>
    </row>
    <row r="2700" spans="1:12" x14ac:dyDescent="0.25">
      <c r="A2700" t="s">
        <v>2421</v>
      </c>
      <c r="B2700" t="s">
        <v>303</v>
      </c>
      <c r="C2700" t="s">
        <v>392</v>
      </c>
      <c r="D2700" t="s">
        <v>490</v>
      </c>
      <c r="E2700" t="s">
        <v>349</v>
      </c>
      <c r="F2700" t="s">
        <v>78</v>
      </c>
      <c r="G2700" s="1" t="str">
        <f t="shared" si="252"/>
        <v>cl-cs_FRSVSSegurosAccidentesSaludYAdicionales</v>
      </c>
      <c r="H2700" t="str">
        <f t="shared" si="255"/>
        <v>cl-cs</v>
      </c>
      <c r="I2700" t="str">
        <f t="shared" si="256"/>
        <v>FRSVSSegurosAccidentesSaludYAdicionales</v>
      </c>
      <c r="J2700" t="str">
        <f t="shared" si="253"/>
        <v>concepto</v>
      </c>
      <c r="K2700" t="str">
        <f t="shared" si="254"/>
        <v/>
      </c>
      <c r="L2700" t="str">
        <f t="shared" si="257"/>
        <v>insert into dbax_defi_conc (pref_conc, codi_conc, tipo_conc, tipo_peri, tipo_valo, tipo_cuen) values ('cl-cs','FRSVSSegurosAccidentesSaludYAdicionales','concepto','instant','xbrli:decimalItemType','')</v>
      </c>
    </row>
    <row r="2701" spans="1:12" x14ac:dyDescent="0.25">
      <c r="A2701" t="s">
        <v>2422</v>
      </c>
      <c r="B2701" t="s">
        <v>303</v>
      </c>
      <c r="C2701" t="s">
        <v>392</v>
      </c>
      <c r="D2701" t="s">
        <v>490</v>
      </c>
      <c r="E2701" t="s">
        <v>349</v>
      </c>
      <c r="F2701" t="s">
        <v>78</v>
      </c>
      <c r="G2701" s="1" t="str">
        <f t="shared" si="252"/>
        <v>cl-cs_FSSegurosAccidentesSaludYAdicionales</v>
      </c>
      <c r="H2701" t="str">
        <f t="shared" si="255"/>
        <v>cl-cs</v>
      </c>
      <c r="I2701" t="str">
        <f t="shared" si="256"/>
        <v>FSSegurosAccidentesSaludYAdicionales</v>
      </c>
      <c r="J2701" t="str">
        <f t="shared" si="253"/>
        <v>concepto</v>
      </c>
      <c r="K2701" t="str">
        <f t="shared" si="254"/>
        <v/>
      </c>
      <c r="L2701" t="str">
        <f t="shared" si="257"/>
        <v>insert into dbax_defi_conc (pref_conc, codi_conc, tipo_conc, tipo_peri, tipo_valo, tipo_cuen) values ('cl-cs','FSSegurosAccidentesSaludYAdicionales','concepto','instant','xbrli:decimalItemType','')</v>
      </c>
    </row>
    <row r="2702" spans="1:12" x14ac:dyDescent="0.25">
      <c r="A2702" t="s">
        <v>2423</v>
      </c>
      <c r="B2702" t="s">
        <v>303</v>
      </c>
      <c r="C2702" t="s">
        <v>304</v>
      </c>
      <c r="D2702" t="s">
        <v>317</v>
      </c>
      <c r="E2702" t="s">
        <v>306</v>
      </c>
      <c r="F2702" t="s">
        <v>78</v>
      </c>
      <c r="G2702" s="1" t="str">
        <f t="shared" si="252"/>
        <v>cl-cs_InformacionGeneralCostoDeSiniestrosUltimosTresAñosSinopsis</v>
      </c>
      <c r="H2702" t="str">
        <f t="shared" si="255"/>
        <v>cl-cs</v>
      </c>
      <c r="I2702" t="str">
        <f t="shared" si="256"/>
        <v>InformacionGeneralCostoDeSiniestrosUltimosTresAñosSinopsis</v>
      </c>
      <c r="J2702" t="str">
        <f t="shared" si="253"/>
        <v>concepto</v>
      </c>
      <c r="K2702" t="str">
        <f t="shared" si="254"/>
        <v>abstract</v>
      </c>
      <c r="L2702" t="str">
        <f t="shared" si="257"/>
        <v>insert into dbax_defi_conc (pref_conc, codi_conc, tipo_conc, tipo_peri, tipo_valo, tipo_cuen) values ('cl-cs','InformacionGeneralCostoDeSiniestrosUltimosTresAñosSinopsis','concepto','duration','xbrli:stringItemType','abstract')</v>
      </c>
    </row>
    <row r="2703" spans="1:12" x14ac:dyDescent="0.25">
      <c r="A2703" t="s">
        <v>2424</v>
      </c>
      <c r="B2703" t="s">
        <v>330</v>
      </c>
      <c r="C2703" t="s">
        <v>304</v>
      </c>
      <c r="D2703" t="s">
        <v>317</v>
      </c>
      <c r="E2703" t="s">
        <v>306</v>
      </c>
      <c r="F2703" t="s">
        <v>78</v>
      </c>
      <c r="G2703" s="1" t="str">
        <f t="shared" si="252"/>
        <v>cl-cs_InformacionGeneralEje</v>
      </c>
      <c r="H2703" t="str">
        <f t="shared" si="255"/>
        <v>cl-cs</v>
      </c>
      <c r="I2703" t="str">
        <f t="shared" si="256"/>
        <v>InformacionGeneralEje</v>
      </c>
      <c r="J2703" t="str">
        <f t="shared" si="253"/>
        <v>dimension</v>
      </c>
      <c r="K2703" t="str">
        <f t="shared" si="254"/>
        <v>abstract</v>
      </c>
      <c r="L2703" t="str">
        <f t="shared" si="257"/>
        <v>insert into dbax_defi_conc (pref_conc, codi_conc, tipo_conc, tipo_peri, tipo_valo, tipo_cuen) values ('cl-cs','InformacionGeneralEje','dimension','duration','xbrli:stringItemType','abstract')</v>
      </c>
    </row>
    <row r="2704" spans="1:12" x14ac:dyDescent="0.25">
      <c r="A2704" t="s">
        <v>2425</v>
      </c>
      <c r="B2704" t="s">
        <v>303</v>
      </c>
      <c r="C2704" t="s">
        <v>304</v>
      </c>
      <c r="D2704" t="s">
        <v>317</v>
      </c>
      <c r="E2704" t="s">
        <v>306</v>
      </c>
      <c r="F2704" t="s">
        <v>78</v>
      </c>
      <c r="G2704" s="1" t="str">
        <f t="shared" si="252"/>
        <v>cl-cs_InformacionGeneralMargenSolvenciaSinopsis</v>
      </c>
      <c r="H2704" t="str">
        <f t="shared" si="255"/>
        <v>cl-cs</v>
      </c>
      <c r="I2704" t="str">
        <f t="shared" si="256"/>
        <v>InformacionGeneralMargenSolvenciaSinopsis</v>
      </c>
      <c r="J2704" t="str">
        <f t="shared" si="253"/>
        <v>concepto</v>
      </c>
      <c r="K2704" t="str">
        <f t="shared" si="254"/>
        <v>abstract</v>
      </c>
      <c r="L2704" t="str">
        <f t="shared" si="257"/>
        <v>insert into dbax_defi_conc (pref_conc, codi_conc, tipo_conc, tipo_peri, tipo_valo, tipo_cuen) values ('cl-cs','InformacionGeneralMargenSolvenciaSinopsis','concepto','duration','xbrli:stringItemType','abstract')</v>
      </c>
    </row>
    <row r="2705" spans="1:12" x14ac:dyDescent="0.25">
      <c r="A2705" t="s">
        <v>2426</v>
      </c>
      <c r="B2705" t="s">
        <v>324</v>
      </c>
      <c r="C2705" t="s">
        <v>304</v>
      </c>
      <c r="D2705" t="s">
        <v>317</v>
      </c>
      <c r="E2705" t="s">
        <v>306</v>
      </c>
      <c r="F2705" t="s">
        <v>78</v>
      </c>
      <c r="G2705" s="1" t="str">
        <f t="shared" si="252"/>
        <v>cl-cs_InformacionGeneralMargenSolvenciaTabla</v>
      </c>
      <c r="H2705" t="str">
        <f t="shared" si="255"/>
        <v>cl-cs</v>
      </c>
      <c r="I2705" t="str">
        <f t="shared" si="256"/>
        <v>InformacionGeneralMargenSolvenciaTabla</v>
      </c>
      <c r="J2705" t="str">
        <f t="shared" si="253"/>
        <v>hipercubo</v>
      </c>
      <c r="K2705" t="str">
        <f t="shared" si="254"/>
        <v>abstract</v>
      </c>
      <c r="L2705" t="str">
        <f t="shared" si="257"/>
        <v>insert into dbax_defi_conc (pref_conc, codi_conc, tipo_conc, tipo_peri, tipo_valo, tipo_cuen) values ('cl-cs','InformacionGeneralMargenSolvenciaTabla','hipercubo','duration','xbrli:stringItemType','abstract')</v>
      </c>
    </row>
    <row r="2706" spans="1:12" x14ac:dyDescent="0.25">
      <c r="A2706" t="s">
        <v>2427</v>
      </c>
      <c r="B2706" t="s">
        <v>303</v>
      </c>
      <c r="C2706" t="s">
        <v>392</v>
      </c>
      <c r="D2706" t="s">
        <v>310</v>
      </c>
      <c r="E2706" t="s">
        <v>315</v>
      </c>
      <c r="F2706" t="s">
        <v>78</v>
      </c>
      <c r="G2706" s="1" t="str">
        <f t="shared" si="252"/>
        <v>cl-cs_InvalidezYSobrevivencia</v>
      </c>
      <c r="H2706" t="str">
        <f t="shared" si="255"/>
        <v>cl-cs</v>
      </c>
      <c r="I2706" t="str">
        <f t="shared" si="256"/>
        <v>InvalidezYSobrevivencia</v>
      </c>
      <c r="J2706" t="str">
        <f t="shared" si="253"/>
        <v>concepto</v>
      </c>
      <c r="K2706" t="str">
        <f t="shared" si="254"/>
        <v>credit</v>
      </c>
      <c r="L2706" t="str">
        <f t="shared" si="257"/>
        <v>insert into dbax_defi_conc (pref_conc, codi_conc, tipo_conc, tipo_peri, tipo_valo, tipo_cuen) values ('cl-cs','InvalidezYSobrevivencia','concepto','instant','xbrli:monetaryItemType','credit')</v>
      </c>
    </row>
    <row r="2707" spans="1:12" x14ac:dyDescent="0.25">
      <c r="A2707" t="s">
        <v>2367</v>
      </c>
      <c r="B2707" t="s">
        <v>303</v>
      </c>
      <c r="C2707" t="s">
        <v>392</v>
      </c>
      <c r="D2707" t="s">
        <v>310</v>
      </c>
      <c r="E2707" t="s">
        <v>315</v>
      </c>
      <c r="F2707" t="s">
        <v>78</v>
      </c>
      <c r="G2707" s="1" t="str">
        <f t="shared" si="252"/>
        <v>cl-cs_MargenDeSolvencia</v>
      </c>
      <c r="H2707" t="str">
        <f t="shared" si="255"/>
        <v>cl-cs</v>
      </c>
      <c r="I2707" t="str">
        <f t="shared" si="256"/>
        <v>MargenDeSolvencia</v>
      </c>
      <c r="J2707" t="str">
        <f t="shared" si="253"/>
        <v>concepto</v>
      </c>
      <c r="K2707" t="str">
        <f t="shared" si="254"/>
        <v>credit</v>
      </c>
      <c r="L2707" t="str">
        <f t="shared" si="257"/>
        <v>insert into dbax_defi_conc (pref_conc, codi_conc, tipo_conc, tipo_peri, tipo_valo, tipo_cuen) values ('cl-cs','MargenDeSolvencia','concepto','instant','xbrli:monetaryItemType','credit')</v>
      </c>
    </row>
    <row r="2708" spans="1:12" x14ac:dyDescent="0.25">
      <c r="A2708" t="s">
        <v>2428</v>
      </c>
      <c r="B2708" t="s">
        <v>303</v>
      </c>
      <c r="C2708" t="s">
        <v>392</v>
      </c>
      <c r="D2708" t="s">
        <v>310</v>
      </c>
      <c r="E2708" t="s">
        <v>349</v>
      </c>
      <c r="F2708" t="s">
        <v>78</v>
      </c>
      <c r="G2708" s="1" t="str">
        <f t="shared" si="252"/>
        <v>cl-cs_MargendeSolvenciaSegurosAccidentesSaludYAdicionales</v>
      </c>
      <c r="H2708" t="str">
        <f t="shared" si="255"/>
        <v>cl-cs</v>
      </c>
      <c r="I2708" t="str">
        <f t="shared" si="256"/>
        <v>MargendeSolvenciaSegurosAccidentesSaludYAdicionales</v>
      </c>
      <c r="J2708" t="str">
        <f t="shared" si="253"/>
        <v>concepto</v>
      </c>
      <c r="K2708" t="str">
        <f t="shared" si="254"/>
        <v/>
      </c>
      <c r="L2708" t="str">
        <f t="shared" si="257"/>
        <v>insert into dbax_defi_conc (pref_conc, codi_conc, tipo_conc, tipo_peri, tipo_valo, tipo_cuen) values ('cl-cs','MargendeSolvenciaSegurosAccidentesSaludYAdicionales','concepto','instant','xbrli:monetaryItemType','')</v>
      </c>
    </row>
    <row r="2709" spans="1:12" x14ac:dyDescent="0.25">
      <c r="A2709" t="s">
        <v>2429</v>
      </c>
      <c r="B2709" t="s">
        <v>303</v>
      </c>
      <c r="C2709" t="s">
        <v>304</v>
      </c>
      <c r="D2709" t="s">
        <v>317</v>
      </c>
      <c r="E2709" t="s">
        <v>306</v>
      </c>
      <c r="F2709" t="s">
        <v>78</v>
      </c>
      <c r="G2709" s="1" t="str">
        <f t="shared" si="252"/>
        <v>cl-cs_MargendeSolvenciaSegurosAccidentesSaludYAdicionalesPartidas</v>
      </c>
      <c r="H2709" t="str">
        <f t="shared" si="255"/>
        <v>cl-cs</v>
      </c>
      <c r="I2709" t="str">
        <f t="shared" si="256"/>
        <v>MargendeSolvenciaSegurosAccidentesSaludYAdicionalesPartidas</v>
      </c>
      <c r="J2709" t="str">
        <f t="shared" si="253"/>
        <v>concepto</v>
      </c>
      <c r="K2709" t="str">
        <f t="shared" si="254"/>
        <v>abstract</v>
      </c>
      <c r="L2709" t="str">
        <f t="shared" si="257"/>
        <v>insert into dbax_defi_conc (pref_conc, codi_conc, tipo_conc, tipo_peri, tipo_valo, tipo_cuen) values ('cl-cs','MargendeSolvenciaSegurosAccidentesSaludYAdicionalesPartidas','concepto','duration','xbrli:stringItemType','abstract')</v>
      </c>
    </row>
    <row r="2710" spans="1:12" x14ac:dyDescent="0.25">
      <c r="A2710" t="s">
        <v>2430</v>
      </c>
      <c r="B2710" t="s">
        <v>303</v>
      </c>
      <c r="C2710" t="s">
        <v>392</v>
      </c>
      <c r="D2710" t="s">
        <v>310</v>
      </c>
      <c r="E2710" t="s">
        <v>349</v>
      </c>
      <c r="F2710" t="s">
        <v>78</v>
      </c>
      <c r="G2710" s="1" t="str">
        <f t="shared" si="252"/>
        <v>cl-cs_MargenDeSolvenciaSegurosConReservaMatamatica</v>
      </c>
      <c r="H2710" t="str">
        <f t="shared" si="255"/>
        <v>cl-cs</v>
      </c>
      <c r="I2710" t="str">
        <f t="shared" si="256"/>
        <v>MargenDeSolvenciaSegurosConReservaMatamatica</v>
      </c>
      <c r="J2710" t="str">
        <f t="shared" si="253"/>
        <v>concepto</v>
      </c>
      <c r="K2710" t="str">
        <f t="shared" si="254"/>
        <v/>
      </c>
      <c r="L2710" t="str">
        <f t="shared" si="257"/>
        <v>insert into dbax_defi_conc (pref_conc, codi_conc, tipo_conc, tipo_peri, tipo_valo, tipo_cuen) values ('cl-cs','MargenDeSolvenciaSegurosConReservaMatamatica','concepto','instant','xbrli:monetaryItemType','')</v>
      </c>
    </row>
    <row r="2711" spans="1:12" x14ac:dyDescent="0.25">
      <c r="A2711" t="s">
        <v>2431</v>
      </c>
      <c r="B2711" t="s">
        <v>303</v>
      </c>
      <c r="C2711" t="s">
        <v>304</v>
      </c>
      <c r="D2711" t="s">
        <v>317</v>
      </c>
      <c r="E2711" t="s">
        <v>306</v>
      </c>
      <c r="F2711" t="s">
        <v>78</v>
      </c>
      <c r="G2711" s="1" t="str">
        <f t="shared" si="252"/>
        <v>cl-cs_MargenDeSolvenciaSegurosDeVidaSinopsis</v>
      </c>
      <c r="H2711" t="str">
        <f t="shared" si="255"/>
        <v>cl-cs</v>
      </c>
      <c r="I2711" t="str">
        <f t="shared" si="256"/>
        <v>MargenDeSolvenciaSegurosDeVidaSinopsis</v>
      </c>
      <c r="J2711" t="str">
        <f t="shared" si="253"/>
        <v>concepto</v>
      </c>
      <c r="K2711" t="str">
        <f t="shared" si="254"/>
        <v>abstract</v>
      </c>
      <c r="L2711" t="str">
        <f t="shared" si="257"/>
        <v>insert into dbax_defi_conc (pref_conc, codi_conc, tipo_conc, tipo_peri, tipo_valo, tipo_cuen) values ('cl-cs','MargenDeSolvenciaSegurosDeVidaSinopsis','concepto','duration','xbrli:stringItemType','abstract')</v>
      </c>
    </row>
    <row r="2712" spans="1:12" x14ac:dyDescent="0.25">
      <c r="A2712" t="s">
        <v>2432</v>
      </c>
      <c r="B2712" t="s">
        <v>303</v>
      </c>
      <c r="C2712" t="s">
        <v>392</v>
      </c>
      <c r="D2712" t="s">
        <v>310</v>
      </c>
      <c r="E2712" t="s">
        <v>349</v>
      </c>
      <c r="F2712" t="s">
        <v>78</v>
      </c>
      <c r="G2712" s="1" t="str">
        <f t="shared" si="252"/>
        <v>cl-cs_MargendeSolvenciaSegurosNoGeneranReservasMatematicas</v>
      </c>
      <c r="H2712" t="str">
        <f t="shared" si="255"/>
        <v>cl-cs</v>
      </c>
      <c r="I2712" t="str">
        <f t="shared" si="256"/>
        <v>MargendeSolvenciaSegurosNoGeneranReservasMatematicas</v>
      </c>
      <c r="J2712" t="str">
        <f t="shared" si="253"/>
        <v>concepto</v>
      </c>
      <c r="K2712" t="str">
        <f t="shared" si="254"/>
        <v/>
      </c>
      <c r="L2712" t="str">
        <f t="shared" si="257"/>
        <v>insert into dbax_defi_conc (pref_conc, codi_conc, tipo_conc, tipo_peri, tipo_valo, tipo_cuen) values ('cl-cs','MargendeSolvenciaSegurosNoGeneranReservasMatematicas','concepto','instant','xbrli:monetaryItemType','')</v>
      </c>
    </row>
    <row r="2713" spans="1:12" x14ac:dyDescent="0.25">
      <c r="A2713" t="s">
        <v>2433</v>
      </c>
      <c r="B2713" t="s">
        <v>303</v>
      </c>
      <c r="C2713" t="s">
        <v>304</v>
      </c>
      <c r="D2713" t="s">
        <v>305</v>
      </c>
      <c r="E2713" t="s">
        <v>306</v>
      </c>
      <c r="F2713" t="s">
        <v>78</v>
      </c>
      <c r="G2713" s="1" t="str">
        <f t="shared" si="252"/>
        <v>cl-cs_MontoAseguradoMiembro</v>
      </c>
      <c r="H2713" t="str">
        <f t="shared" si="255"/>
        <v>cl-cs</v>
      </c>
      <c r="I2713" t="str">
        <f t="shared" si="256"/>
        <v>MontoAseguradoMiembro</v>
      </c>
      <c r="J2713" t="str">
        <f t="shared" si="253"/>
        <v>concepto</v>
      </c>
      <c r="K2713" t="str">
        <f t="shared" si="254"/>
        <v>abstract</v>
      </c>
      <c r="L2713" t="str">
        <f t="shared" si="257"/>
        <v>insert into dbax_defi_conc (pref_conc, codi_conc, tipo_conc, tipo_peri, tipo_valo, tipo_cuen) values ('cl-cs','MontoAseguradoMiembro','concepto','duration','nonnum:domainItemType','abstract')</v>
      </c>
    </row>
    <row r="2714" spans="1:12" x14ac:dyDescent="0.25">
      <c r="A2714" t="s">
        <v>2434</v>
      </c>
      <c r="B2714" t="s">
        <v>303</v>
      </c>
      <c r="C2714" t="s">
        <v>392</v>
      </c>
      <c r="D2714" t="s">
        <v>310</v>
      </c>
      <c r="E2714" t="s">
        <v>349</v>
      </c>
      <c r="F2714" t="s">
        <v>78</v>
      </c>
      <c r="G2714" s="1" t="str">
        <f t="shared" si="252"/>
        <v>cl-cs_ObligacionCompañiaMenosReservaAYBSegurosConReservaMatamatica</v>
      </c>
      <c r="H2714" t="str">
        <f t="shared" si="255"/>
        <v>cl-cs</v>
      </c>
      <c r="I2714" t="str">
        <f t="shared" si="256"/>
        <v>ObligacionCompañiaMenosReservaAYBSegurosConReservaMatamatica</v>
      </c>
      <c r="J2714" t="str">
        <f t="shared" si="253"/>
        <v>concepto</v>
      </c>
      <c r="K2714" t="str">
        <f t="shared" si="254"/>
        <v/>
      </c>
      <c r="L2714" t="str">
        <f t="shared" si="257"/>
        <v>insert into dbax_defi_conc (pref_conc, codi_conc, tipo_conc, tipo_peri, tipo_valo, tipo_cuen) values ('cl-cs','ObligacionCompañiaMenosReservaAYBSegurosConReservaMatamatica','concepto','instant','xbrli:monetaryItemType','')</v>
      </c>
    </row>
    <row r="2715" spans="1:12" x14ac:dyDescent="0.25">
      <c r="A2715" t="s">
        <v>2435</v>
      </c>
      <c r="B2715" t="s">
        <v>303</v>
      </c>
      <c r="C2715" t="s">
        <v>392</v>
      </c>
      <c r="D2715" t="s">
        <v>310</v>
      </c>
      <c r="E2715" t="s">
        <v>349</v>
      </c>
      <c r="F2715" t="s">
        <v>78</v>
      </c>
      <c r="G2715" s="1" t="str">
        <f t="shared" si="252"/>
        <v>cl-cs_PasivoIndirectoSegurosConReservaMatamatica</v>
      </c>
      <c r="H2715" t="str">
        <f t="shared" si="255"/>
        <v>cl-cs</v>
      </c>
      <c r="I2715" t="str">
        <f t="shared" si="256"/>
        <v>PasivoIndirectoSegurosConReservaMatamatica</v>
      </c>
      <c r="J2715" t="str">
        <f t="shared" si="253"/>
        <v>concepto</v>
      </c>
      <c r="K2715" t="str">
        <f t="shared" si="254"/>
        <v/>
      </c>
      <c r="L2715" t="str">
        <f t="shared" si="257"/>
        <v>insert into dbax_defi_conc (pref_conc, codi_conc, tipo_conc, tipo_peri, tipo_valo, tipo_cuen) values ('cl-cs','PasivoIndirectoSegurosConReservaMatamatica','concepto','instant','xbrli:monetaryItemType','')</v>
      </c>
    </row>
    <row r="2716" spans="1:12" x14ac:dyDescent="0.25">
      <c r="A2716" t="s">
        <v>2436</v>
      </c>
      <c r="B2716" t="s">
        <v>303</v>
      </c>
      <c r="C2716" t="s">
        <v>392</v>
      </c>
      <c r="D2716" t="s">
        <v>310</v>
      </c>
      <c r="E2716" t="s">
        <v>349</v>
      </c>
      <c r="F2716" t="s">
        <v>78</v>
      </c>
      <c r="G2716" s="1" t="str">
        <f t="shared" si="252"/>
        <v>cl-cs_PasivoSegurosConReservaMatamatica</v>
      </c>
      <c r="H2716" t="str">
        <f t="shared" si="255"/>
        <v>cl-cs</v>
      </c>
      <c r="I2716" t="str">
        <f t="shared" si="256"/>
        <v>PasivoSegurosConReservaMatamatica</v>
      </c>
      <c r="J2716" t="str">
        <f t="shared" si="253"/>
        <v>concepto</v>
      </c>
      <c r="K2716" t="str">
        <f t="shared" si="254"/>
        <v/>
      </c>
      <c r="L2716" t="str">
        <f t="shared" si="257"/>
        <v>insert into dbax_defi_conc (pref_conc, codi_conc, tipo_conc, tipo_peri, tipo_valo, tipo_cuen) values ('cl-cs','PasivoSegurosConReservaMatamatica','concepto','instant','xbrli:monetaryItemType','')</v>
      </c>
    </row>
    <row r="2717" spans="1:12" x14ac:dyDescent="0.25">
      <c r="A2717" t="s">
        <v>2437</v>
      </c>
      <c r="B2717" t="s">
        <v>303</v>
      </c>
      <c r="C2717" t="s">
        <v>304</v>
      </c>
      <c r="D2717" t="s">
        <v>305</v>
      </c>
      <c r="E2717" t="s">
        <v>306</v>
      </c>
      <c r="F2717" t="s">
        <v>78</v>
      </c>
      <c r="G2717" s="1" t="str">
        <f t="shared" si="252"/>
        <v>cl-cs_PrimaMiembro</v>
      </c>
      <c r="H2717" t="str">
        <f t="shared" si="255"/>
        <v>cl-cs</v>
      </c>
      <c r="I2717" t="str">
        <f t="shared" si="256"/>
        <v>PrimaMiembro</v>
      </c>
      <c r="J2717" t="str">
        <f t="shared" si="253"/>
        <v>concepto</v>
      </c>
      <c r="K2717" t="str">
        <f t="shared" si="254"/>
        <v>abstract</v>
      </c>
      <c r="L2717" t="str">
        <f t="shared" si="257"/>
        <v>insert into dbax_defi_conc (pref_conc, codi_conc, tipo_conc, tipo_peri, tipo_valo, tipo_cuen) values ('cl-cs','PrimaMiembro','concepto','duration','nonnum:domainItemType','abstract')</v>
      </c>
    </row>
    <row r="2718" spans="1:12" x14ac:dyDescent="0.25">
      <c r="A2718" t="s">
        <v>2438</v>
      </c>
      <c r="B2718" t="s">
        <v>303</v>
      </c>
      <c r="C2718" t="s">
        <v>392</v>
      </c>
      <c r="D2718" t="s">
        <v>310</v>
      </c>
      <c r="E2718" t="s">
        <v>349</v>
      </c>
      <c r="F2718" t="s">
        <v>78</v>
      </c>
      <c r="G2718" s="1" t="str">
        <f t="shared" si="252"/>
        <v>cl-cs_PrimasSegurosAccidentesSaludYAdicionales</v>
      </c>
      <c r="H2718" t="str">
        <f t="shared" si="255"/>
        <v>cl-cs</v>
      </c>
      <c r="I2718" t="str">
        <f t="shared" si="256"/>
        <v>PrimasSegurosAccidentesSaludYAdicionales</v>
      </c>
      <c r="J2718" t="str">
        <f t="shared" si="253"/>
        <v>concepto</v>
      </c>
      <c r="K2718" t="str">
        <f t="shared" si="254"/>
        <v/>
      </c>
      <c r="L2718" t="str">
        <f t="shared" si="257"/>
        <v>insert into dbax_defi_conc (pref_conc, codi_conc, tipo_conc, tipo_peri, tipo_valo, tipo_cuen) values ('cl-cs','PrimasSegurosAccidentesSaludYAdicionales','concepto','instant','xbrli:monetaryItemType','')</v>
      </c>
    </row>
    <row r="2719" spans="1:12" x14ac:dyDescent="0.25">
      <c r="A2719" t="s">
        <v>2439</v>
      </c>
      <c r="B2719" t="s">
        <v>303</v>
      </c>
      <c r="C2719" t="s">
        <v>392</v>
      </c>
      <c r="D2719" t="s">
        <v>310</v>
      </c>
      <c r="E2719" t="s">
        <v>315</v>
      </c>
      <c r="F2719" t="s">
        <v>78</v>
      </c>
      <c r="G2719" s="1" t="str">
        <f t="shared" si="252"/>
        <v>cl-cs_RentaVitalicia</v>
      </c>
      <c r="H2719" t="str">
        <f t="shared" si="255"/>
        <v>cl-cs</v>
      </c>
      <c r="I2719" t="str">
        <f t="shared" si="256"/>
        <v>RentaVitalicia</v>
      </c>
      <c r="J2719" t="str">
        <f t="shared" si="253"/>
        <v>concepto</v>
      </c>
      <c r="K2719" t="str">
        <f t="shared" si="254"/>
        <v>credit</v>
      </c>
      <c r="L2719" t="str">
        <f t="shared" si="257"/>
        <v>insert into dbax_defi_conc (pref_conc, codi_conc, tipo_conc, tipo_peri, tipo_valo, tipo_cuen) values ('cl-cs','RentaVitalicia','concepto','instant','xbrli:monetaryItemType','credit')</v>
      </c>
    </row>
    <row r="2720" spans="1:12" x14ac:dyDescent="0.25">
      <c r="A2720" t="s">
        <v>2440</v>
      </c>
      <c r="B2720" t="s">
        <v>303</v>
      </c>
      <c r="C2720" t="s">
        <v>392</v>
      </c>
      <c r="D2720" t="s">
        <v>310</v>
      </c>
      <c r="E2720" t="s">
        <v>349</v>
      </c>
      <c r="F2720" t="s">
        <v>78</v>
      </c>
      <c r="G2720" s="1" t="str">
        <f t="shared" si="252"/>
        <v>cl-cs_ReservaDeSegurosLetraASegurosConReservaMatematica</v>
      </c>
      <c r="H2720" t="str">
        <f t="shared" si="255"/>
        <v>cl-cs</v>
      </c>
      <c r="I2720" t="str">
        <f t="shared" si="256"/>
        <v>ReservaDeSegurosLetraASegurosConReservaMatematica</v>
      </c>
      <c r="J2720" t="str">
        <f t="shared" si="253"/>
        <v>concepto</v>
      </c>
      <c r="K2720" t="str">
        <f t="shared" si="254"/>
        <v/>
      </c>
      <c r="L2720" t="str">
        <f t="shared" si="257"/>
        <v>insert into dbax_defi_conc (pref_conc, codi_conc, tipo_conc, tipo_peri, tipo_valo, tipo_cuen) values ('cl-cs','ReservaDeSegurosLetraASegurosConReservaMatematica','concepto','instant','xbrli:monetaryItemType','')</v>
      </c>
    </row>
    <row r="2721" spans="1:12" x14ac:dyDescent="0.25">
      <c r="A2721" t="s">
        <v>2441</v>
      </c>
      <c r="B2721" t="s">
        <v>303</v>
      </c>
      <c r="C2721" t="s">
        <v>304</v>
      </c>
      <c r="D2721" t="s">
        <v>305</v>
      </c>
      <c r="E2721" t="s">
        <v>306</v>
      </c>
      <c r="F2721" t="s">
        <v>78</v>
      </c>
      <c r="G2721" s="1" t="str">
        <f t="shared" si="252"/>
        <v>cl-cs_ReservaMiembro</v>
      </c>
      <c r="H2721" t="str">
        <f t="shared" si="255"/>
        <v>cl-cs</v>
      </c>
      <c r="I2721" t="str">
        <f t="shared" si="256"/>
        <v>ReservaMiembro</v>
      </c>
      <c r="J2721" t="str">
        <f t="shared" si="253"/>
        <v>concepto</v>
      </c>
      <c r="K2721" t="str">
        <f t="shared" si="254"/>
        <v>abstract</v>
      </c>
      <c r="L2721" t="str">
        <f t="shared" si="257"/>
        <v>insert into dbax_defi_conc (pref_conc, codi_conc, tipo_conc, tipo_peri, tipo_valo, tipo_cuen) values ('cl-cs','ReservaMiembro','concepto','duration','nonnum:domainItemType','abstract')</v>
      </c>
    </row>
    <row r="2722" spans="1:12" x14ac:dyDescent="0.25">
      <c r="A2722" t="s">
        <v>2442</v>
      </c>
      <c r="B2722" t="s">
        <v>303</v>
      </c>
      <c r="C2722" t="s">
        <v>392</v>
      </c>
      <c r="D2722" t="s">
        <v>310</v>
      </c>
      <c r="E2722" t="s">
        <v>349</v>
      </c>
      <c r="F2722" t="s">
        <v>78</v>
      </c>
      <c r="G2722" s="1" t="str">
        <f t="shared" si="252"/>
        <v>cl-cs_ReservaSegurosLetraBSegurosConReservaMatamatica</v>
      </c>
      <c r="H2722" t="str">
        <f t="shared" si="255"/>
        <v>cl-cs</v>
      </c>
      <c r="I2722" t="str">
        <f t="shared" si="256"/>
        <v>ReservaSegurosLetraBSegurosConReservaMatamatica</v>
      </c>
      <c r="J2722" t="str">
        <f t="shared" si="253"/>
        <v>concepto</v>
      </c>
      <c r="K2722" t="str">
        <f t="shared" si="254"/>
        <v/>
      </c>
      <c r="L2722" t="str">
        <f t="shared" si="257"/>
        <v>insert into dbax_defi_conc (pref_conc, codi_conc, tipo_conc, tipo_peri, tipo_valo, tipo_cuen) values ('cl-cs','ReservaSegurosLetraBSegurosConReservaMatamatica','concepto','instant','xbrli:monetaryItemType','')</v>
      </c>
    </row>
    <row r="2723" spans="1:12" x14ac:dyDescent="0.25">
      <c r="A2723" t="s">
        <v>2386</v>
      </c>
      <c r="B2723" t="s">
        <v>303</v>
      </c>
      <c r="C2723" t="s">
        <v>304</v>
      </c>
      <c r="D2723" t="s">
        <v>317</v>
      </c>
      <c r="E2723" t="s">
        <v>306</v>
      </c>
      <c r="F2723" t="s">
        <v>78</v>
      </c>
      <c r="G2723" s="1" t="str">
        <f t="shared" si="252"/>
        <v>cl-cs_ResumenSinopsis</v>
      </c>
      <c r="H2723" t="str">
        <f t="shared" si="255"/>
        <v>cl-cs</v>
      </c>
      <c r="I2723" t="str">
        <f t="shared" si="256"/>
        <v>ResumenSinopsis</v>
      </c>
      <c r="J2723" t="str">
        <f t="shared" si="253"/>
        <v>concepto</v>
      </c>
      <c r="K2723" t="str">
        <f t="shared" si="254"/>
        <v>abstract</v>
      </c>
      <c r="L2723" t="str">
        <f t="shared" si="257"/>
        <v>insert into dbax_defi_conc (pref_conc, codi_conc, tipo_conc, tipo_peri, tipo_valo, tipo_cuen) values ('cl-cs','ResumenSinopsis','concepto','duration','xbrli:stringItemType','abstract')</v>
      </c>
    </row>
    <row r="2724" spans="1:12" x14ac:dyDescent="0.25">
      <c r="A2724" t="s">
        <v>2443</v>
      </c>
      <c r="B2724" t="s">
        <v>303</v>
      </c>
      <c r="C2724" t="s">
        <v>392</v>
      </c>
      <c r="D2724" t="s">
        <v>310</v>
      </c>
      <c r="E2724" t="s">
        <v>349</v>
      </c>
      <c r="F2724" t="s">
        <v>78</v>
      </c>
      <c r="G2724" s="1" t="str">
        <f t="shared" si="252"/>
        <v>cl-cs_SaludSegurosConReservaMatamatica</v>
      </c>
      <c r="H2724" t="str">
        <f t="shared" si="255"/>
        <v>cl-cs</v>
      </c>
      <c r="I2724" t="str">
        <f t="shared" si="256"/>
        <v>SaludSegurosConReservaMatamatica</v>
      </c>
      <c r="J2724" t="str">
        <f t="shared" si="253"/>
        <v>concepto</v>
      </c>
      <c r="K2724" t="str">
        <f t="shared" si="254"/>
        <v/>
      </c>
      <c r="L2724" t="str">
        <f t="shared" si="257"/>
        <v>insert into dbax_defi_conc (pref_conc, codi_conc, tipo_conc, tipo_peri, tipo_valo, tipo_cuen) values ('cl-cs','SaludSegurosConReservaMatamatica','concepto','instant','xbrli:monetaryItemType','')</v>
      </c>
    </row>
    <row r="2725" spans="1:12" x14ac:dyDescent="0.25">
      <c r="A2725" t="s">
        <v>2444</v>
      </c>
      <c r="B2725" t="s">
        <v>330</v>
      </c>
      <c r="C2725" t="s">
        <v>304</v>
      </c>
      <c r="D2725" t="s">
        <v>317</v>
      </c>
      <c r="E2725" t="s">
        <v>306</v>
      </c>
      <c r="F2725" t="s">
        <v>78</v>
      </c>
      <c r="G2725" s="1" t="str">
        <f t="shared" si="252"/>
        <v>cl-cs_SegAccidentesSaludYAdicionalesEje</v>
      </c>
      <c r="H2725" t="str">
        <f t="shared" si="255"/>
        <v>cl-cs</v>
      </c>
      <c r="I2725" t="str">
        <f t="shared" si="256"/>
        <v>SegAccidentesSaludYAdicionalesEje</v>
      </c>
      <c r="J2725" t="str">
        <f t="shared" si="253"/>
        <v>dimension</v>
      </c>
      <c r="K2725" t="str">
        <f t="shared" si="254"/>
        <v>abstract</v>
      </c>
      <c r="L2725" t="str">
        <f t="shared" si="257"/>
        <v>insert into dbax_defi_conc (pref_conc, codi_conc, tipo_conc, tipo_peri, tipo_valo, tipo_cuen) values ('cl-cs','SegAccidentesSaludYAdicionalesEje','dimension','duration','xbrli:stringItemType','abstract')</v>
      </c>
    </row>
    <row r="2726" spans="1:12" x14ac:dyDescent="0.25">
      <c r="A2726" t="s">
        <v>2445</v>
      </c>
      <c r="B2726" t="s">
        <v>303</v>
      </c>
      <c r="C2726" t="s">
        <v>304</v>
      </c>
      <c r="D2726" t="s">
        <v>317</v>
      </c>
      <c r="E2726" t="s">
        <v>306</v>
      </c>
      <c r="F2726" t="s">
        <v>78</v>
      </c>
      <c r="G2726" s="1" t="str">
        <f t="shared" si="252"/>
        <v>cl-cs_SegAccidentesSaludYAdicionalesSinopsis</v>
      </c>
      <c r="H2726" t="str">
        <f t="shared" si="255"/>
        <v>cl-cs</v>
      </c>
      <c r="I2726" t="str">
        <f t="shared" si="256"/>
        <v>SegAccidentesSaludYAdicionalesSinopsis</v>
      </c>
      <c r="J2726" t="str">
        <f t="shared" si="253"/>
        <v>concepto</v>
      </c>
      <c r="K2726" t="str">
        <f t="shared" si="254"/>
        <v>abstract</v>
      </c>
      <c r="L2726" t="str">
        <f t="shared" si="257"/>
        <v>insert into dbax_defi_conc (pref_conc, codi_conc, tipo_conc, tipo_peri, tipo_valo, tipo_cuen) values ('cl-cs','SegAccidentesSaludYAdicionalesSinopsis','concepto','duration','xbrli:stringItemType','abstract')</v>
      </c>
    </row>
    <row r="2727" spans="1:12" x14ac:dyDescent="0.25">
      <c r="A2727" t="s">
        <v>2446</v>
      </c>
      <c r="B2727" t="s">
        <v>324</v>
      </c>
      <c r="C2727" t="s">
        <v>304</v>
      </c>
      <c r="D2727" t="s">
        <v>317</v>
      </c>
      <c r="E2727" t="s">
        <v>306</v>
      </c>
      <c r="F2727" t="s">
        <v>78</v>
      </c>
      <c r="G2727" s="1" t="str">
        <f t="shared" si="252"/>
        <v>cl-cs_SegAccidentesSaludYAdicionalesTabla</v>
      </c>
      <c r="H2727" t="str">
        <f t="shared" si="255"/>
        <v>cl-cs</v>
      </c>
      <c r="I2727" t="str">
        <f t="shared" si="256"/>
        <v>SegAccidentesSaludYAdicionalesTabla</v>
      </c>
      <c r="J2727" t="str">
        <f t="shared" si="253"/>
        <v>hipercubo</v>
      </c>
      <c r="K2727" t="str">
        <f t="shared" si="254"/>
        <v>abstract</v>
      </c>
      <c r="L2727" t="str">
        <f t="shared" si="257"/>
        <v>insert into dbax_defi_conc (pref_conc, codi_conc, tipo_conc, tipo_peri, tipo_valo, tipo_cuen) values ('cl-cs','SegAccidentesSaludYAdicionalesTabla','hipercubo','duration','xbrli:stringItemType','abstract')</v>
      </c>
    </row>
    <row r="2728" spans="1:12" x14ac:dyDescent="0.25">
      <c r="A2728" t="s">
        <v>2447</v>
      </c>
      <c r="B2728" t="s">
        <v>303</v>
      </c>
      <c r="C2728" t="s">
        <v>304</v>
      </c>
      <c r="D2728" t="s">
        <v>317</v>
      </c>
      <c r="E2728" t="s">
        <v>306</v>
      </c>
      <c r="F2728" t="s">
        <v>78</v>
      </c>
      <c r="G2728" s="1" t="str">
        <f t="shared" si="252"/>
        <v>cl-cs_SegConReservasMatematicasSinopsis</v>
      </c>
      <c r="H2728" t="str">
        <f t="shared" si="255"/>
        <v>cl-cs</v>
      </c>
      <c r="I2728" t="str">
        <f t="shared" si="256"/>
        <v>SegConReservasMatematicasSinopsis</v>
      </c>
      <c r="J2728" t="str">
        <f t="shared" si="253"/>
        <v>concepto</v>
      </c>
      <c r="K2728" t="str">
        <f t="shared" si="254"/>
        <v>abstract</v>
      </c>
      <c r="L2728" t="str">
        <f t="shared" si="257"/>
        <v>insert into dbax_defi_conc (pref_conc, codi_conc, tipo_conc, tipo_peri, tipo_valo, tipo_cuen) values ('cl-cs','SegConReservasMatematicasSinopsis','concepto','duration','xbrli:stringItemType','abstract')</v>
      </c>
    </row>
    <row r="2729" spans="1:12" x14ac:dyDescent="0.25">
      <c r="A2729" t="s">
        <v>2448</v>
      </c>
      <c r="B2729" t="s">
        <v>303</v>
      </c>
      <c r="C2729" t="s">
        <v>304</v>
      </c>
      <c r="D2729" t="s">
        <v>317</v>
      </c>
      <c r="E2729" t="s">
        <v>306</v>
      </c>
      <c r="F2729" t="s">
        <v>78</v>
      </c>
      <c r="G2729" s="1" t="str">
        <f t="shared" si="252"/>
        <v>cl-cs_SegQueNoGeneranReservasMatematicasSinopsis</v>
      </c>
      <c r="H2729" t="str">
        <f t="shared" si="255"/>
        <v>cl-cs</v>
      </c>
      <c r="I2729" t="str">
        <f t="shared" si="256"/>
        <v>SegQueNoGeneranReservasMatematicasSinopsis</v>
      </c>
      <c r="J2729" t="str">
        <f t="shared" si="253"/>
        <v>concepto</v>
      </c>
      <c r="K2729" t="str">
        <f t="shared" si="254"/>
        <v>abstract</v>
      </c>
      <c r="L2729" t="str">
        <f t="shared" si="257"/>
        <v>insert into dbax_defi_conc (pref_conc, codi_conc, tipo_conc, tipo_peri, tipo_valo, tipo_cuen) values ('cl-cs','SegQueNoGeneranReservasMatematicasSinopsis','concepto','duration','xbrli:stringItemType','abstract')</v>
      </c>
    </row>
    <row r="2730" spans="1:12" x14ac:dyDescent="0.25">
      <c r="A2730" t="s">
        <v>2449</v>
      </c>
      <c r="B2730" t="s">
        <v>303</v>
      </c>
      <c r="C2730" t="s">
        <v>304</v>
      </c>
      <c r="D2730" t="s">
        <v>310</v>
      </c>
      <c r="E2730" t="s">
        <v>315</v>
      </c>
      <c r="F2730" t="s">
        <v>78</v>
      </c>
      <c r="G2730" s="1" t="str">
        <f t="shared" si="252"/>
        <v>cl-cs_SegurosAccidentes</v>
      </c>
      <c r="H2730" t="str">
        <f t="shared" si="255"/>
        <v>cl-cs</v>
      </c>
      <c r="I2730" t="str">
        <f t="shared" si="256"/>
        <v>SegurosAccidentes</v>
      </c>
      <c r="J2730" t="str">
        <f t="shared" si="253"/>
        <v>concepto</v>
      </c>
      <c r="K2730" t="str">
        <f t="shared" si="254"/>
        <v>credit</v>
      </c>
      <c r="L2730" t="str">
        <f t="shared" si="257"/>
        <v>insert into dbax_defi_conc (pref_conc, codi_conc, tipo_conc, tipo_peri, tipo_valo, tipo_cuen) values ('cl-cs','SegurosAccidentes','concepto','duration','xbrli:monetaryItemType','credit')</v>
      </c>
    </row>
    <row r="2731" spans="1:12" x14ac:dyDescent="0.25">
      <c r="A2731" t="s">
        <v>2450</v>
      </c>
      <c r="B2731" t="s">
        <v>303</v>
      </c>
      <c r="C2731" t="s">
        <v>304</v>
      </c>
      <c r="D2731" t="s">
        <v>305</v>
      </c>
      <c r="E2731" t="s">
        <v>306</v>
      </c>
      <c r="F2731" t="s">
        <v>78</v>
      </c>
      <c r="G2731" s="1" t="str">
        <f t="shared" si="252"/>
        <v>cl-cs_SegurosAccidentesMiembro</v>
      </c>
      <c r="H2731" t="str">
        <f t="shared" si="255"/>
        <v>cl-cs</v>
      </c>
      <c r="I2731" t="str">
        <f t="shared" si="256"/>
        <v>SegurosAccidentesMiembro</v>
      </c>
      <c r="J2731" t="str">
        <f t="shared" si="253"/>
        <v>concepto</v>
      </c>
      <c r="K2731" t="str">
        <f t="shared" si="254"/>
        <v>abstract</v>
      </c>
      <c r="L2731" t="str">
        <f t="shared" si="257"/>
        <v>insert into dbax_defi_conc (pref_conc, codi_conc, tipo_conc, tipo_peri, tipo_valo, tipo_cuen) values ('cl-cs','SegurosAccidentesMiembro','concepto','duration','nonnum:domainItemType','abstract')</v>
      </c>
    </row>
    <row r="2732" spans="1:12" x14ac:dyDescent="0.25">
      <c r="A2732" t="s">
        <v>2451</v>
      </c>
      <c r="B2732" t="s">
        <v>303</v>
      </c>
      <c r="C2732" t="s">
        <v>392</v>
      </c>
      <c r="D2732" t="s">
        <v>310</v>
      </c>
      <c r="E2732" t="s">
        <v>349</v>
      </c>
      <c r="F2732" t="s">
        <v>78</v>
      </c>
      <c r="G2732" s="1" t="str">
        <f t="shared" si="252"/>
        <v>cl-cs_SegurosAccidentesSaludYAdicionalesEnFuncionDeLasPrimas</v>
      </c>
      <c r="H2732" t="str">
        <f t="shared" si="255"/>
        <v>cl-cs</v>
      </c>
      <c r="I2732" t="str">
        <f t="shared" si="256"/>
        <v>SegurosAccidentesSaludYAdicionalesEnFuncionDeLasPrimas</v>
      </c>
      <c r="J2732" t="str">
        <f t="shared" si="253"/>
        <v>concepto</v>
      </c>
      <c r="K2732" t="str">
        <f t="shared" si="254"/>
        <v/>
      </c>
      <c r="L2732" t="str">
        <f t="shared" si="257"/>
        <v>insert into dbax_defi_conc (pref_conc, codi_conc, tipo_conc, tipo_peri, tipo_valo, tipo_cuen) values ('cl-cs','SegurosAccidentesSaludYAdicionalesEnFuncionDeLasPrimas','concepto','instant','xbrli:monetaryItemType','')</v>
      </c>
    </row>
    <row r="2733" spans="1:12" x14ac:dyDescent="0.25">
      <c r="A2733" t="s">
        <v>2452</v>
      </c>
      <c r="B2733" t="s">
        <v>303</v>
      </c>
      <c r="C2733" t="s">
        <v>392</v>
      </c>
      <c r="D2733" t="s">
        <v>310</v>
      </c>
      <c r="E2733" t="s">
        <v>349</v>
      </c>
      <c r="F2733" t="s">
        <v>78</v>
      </c>
      <c r="G2733" s="1" t="str">
        <f t="shared" si="252"/>
        <v>cl-cs_SegurosAccidentesSaludYAdicionalesEnFuncionDeLosSiniestros</v>
      </c>
      <c r="H2733" t="str">
        <f t="shared" si="255"/>
        <v>cl-cs</v>
      </c>
      <c r="I2733" t="str">
        <f t="shared" si="256"/>
        <v>SegurosAccidentesSaludYAdicionalesEnFuncionDeLosSiniestros</v>
      </c>
      <c r="J2733" t="str">
        <f t="shared" si="253"/>
        <v>concepto</v>
      </c>
      <c r="K2733" t="str">
        <f t="shared" si="254"/>
        <v/>
      </c>
      <c r="L2733" t="str">
        <f t="shared" si="257"/>
        <v>insert into dbax_defi_conc (pref_conc, codi_conc, tipo_conc, tipo_peri, tipo_valo, tipo_cuen) values ('cl-cs','SegurosAccidentesSaludYAdicionalesEnFuncionDeLosSiniestros','concepto','instant','xbrli:monetaryItemType','')</v>
      </c>
    </row>
    <row r="2734" spans="1:12" x14ac:dyDescent="0.25">
      <c r="A2734" t="s">
        <v>2453</v>
      </c>
      <c r="B2734" t="s">
        <v>303</v>
      </c>
      <c r="C2734" t="s">
        <v>304</v>
      </c>
      <c r="D2734" t="s">
        <v>305</v>
      </c>
      <c r="E2734" t="s">
        <v>306</v>
      </c>
      <c r="F2734" t="s">
        <v>78</v>
      </c>
      <c r="G2734" s="1" t="str">
        <f t="shared" si="252"/>
        <v>cl-cs_SegurosAccidentesSaludYAdicionalesMiembro</v>
      </c>
      <c r="H2734" t="str">
        <f t="shared" si="255"/>
        <v>cl-cs</v>
      </c>
      <c r="I2734" t="str">
        <f t="shared" si="256"/>
        <v>SegurosAccidentesSaludYAdicionalesMiembro</v>
      </c>
      <c r="J2734" t="str">
        <f t="shared" si="253"/>
        <v>concepto</v>
      </c>
      <c r="K2734" t="str">
        <f t="shared" si="254"/>
        <v>abstract</v>
      </c>
      <c r="L2734" t="str">
        <f t="shared" si="257"/>
        <v>insert into dbax_defi_conc (pref_conc, codi_conc, tipo_conc, tipo_peri, tipo_valo, tipo_cuen) values ('cl-cs','SegurosAccidentesSaludYAdicionalesMiembro','concepto','duration','nonnum:domainItemType','abstract')</v>
      </c>
    </row>
    <row r="2735" spans="1:12" x14ac:dyDescent="0.25">
      <c r="A2735" t="s">
        <v>2454</v>
      </c>
      <c r="B2735" t="s">
        <v>303</v>
      </c>
      <c r="C2735" t="s">
        <v>304</v>
      </c>
      <c r="D2735" t="s">
        <v>310</v>
      </c>
      <c r="E2735" t="s">
        <v>315</v>
      </c>
      <c r="F2735" t="s">
        <v>78</v>
      </c>
      <c r="G2735" s="1" t="str">
        <f t="shared" si="252"/>
        <v>cl-cs_SegurosAdicionales</v>
      </c>
      <c r="H2735" t="str">
        <f t="shared" si="255"/>
        <v>cl-cs</v>
      </c>
      <c r="I2735" t="str">
        <f t="shared" si="256"/>
        <v>SegurosAdicionales</v>
      </c>
      <c r="J2735" t="str">
        <f t="shared" si="253"/>
        <v>concepto</v>
      </c>
      <c r="K2735" t="str">
        <f t="shared" si="254"/>
        <v>credit</v>
      </c>
      <c r="L2735" t="str">
        <f t="shared" si="257"/>
        <v>insert into dbax_defi_conc (pref_conc, codi_conc, tipo_conc, tipo_peri, tipo_valo, tipo_cuen) values ('cl-cs','SegurosAdicionales','concepto','duration','xbrli:monetaryItemType','credit')</v>
      </c>
    </row>
    <row r="2736" spans="1:12" x14ac:dyDescent="0.25">
      <c r="A2736" t="s">
        <v>2455</v>
      </c>
      <c r="B2736" t="s">
        <v>303</v>
      </c>
      <c r="C2736" t="s">
        <v>304</v>
      </c>
      <c r="D2736" t="s">
        <v>305</v>
      </c>
      <c r="E2736" t="s">
        <v>306</v>
      </c>
      <c r="F2736" t="s">
        <v>78</v>
      </c>
      <c r="G2736" s="1" t="str">
        <f t="shared" si="252"/>
        <v>cl-cs_SegurosAdicionalesMiembro</v>
      </c>
      <c r="H2736" t="str">
        <f t="shared" si="255"/>
        <v>cl-cs</v>
      </c>
      <c r="I2736" t="str">
        <f t="shared" si="256"/>
        <v>SegurosAdicionalesMiembro</v>
      </c>
      <c r="J2736" t="str">
        <f t="shared" si="253"/>
        <v>concepto</v>
      </c>
      <c r="K2736" t="str">
        <f t="shared" si="254"/>
        <v>abstract</v>
      </c>
      <c r="L2736" t="str">
        <f t="shared" si="257"/>
        <v>insert into dbax_defi_conc (pref_conc, codi_conc, tipo_conc, tipo_peri, tipo_valo, tipo_cuen) values ('cl-cs','SegurosAdicionalesMiembro','concepto','duration','nonnum:domainItemType','abstract')</v>
      </c>
    </row>
    <row r="2737" spans="1:12" x14ac:dyDescent="0.25">
      <c r="A2737" t="s">
        <v>2456</v>
      </c>
      <c r="B2737" t="s">
        <v>303</v>
      </c>
      <c r="C2737" t="s">
        <v>392</v>
      </c>
      <c r="D2737" t="s">
        <v>310</v>
      </c>
      <c r="E2737" t="s">
        <v>315</v>
      </c>
      <c r="F2737" t="s">
        <v>78</v>
      </c>
      <c r="G2737" s="1" t="str">
        <f t="shared" si="252"/>
        <v>cl-cs_SegurosAFP</v>
      </c>
      <c r="H2737" t="str">
        <f t="shared" si="255"/>
        <v>cl-cs</v>
      </c>
      <c r="I2737" t="str">
        <f t="shared" si="256"/>
        <v>SegurosAFP</v>
      </c>
      <c r="J2737" t="str">
        <f t="shared" si="253"/>
        <v>concepto</v>
      </c>
      <c r="K2737" t="str">
        <f t="shared" si="254"/>
        <v>credit</v>
      </c>
      <c r="L2737" t="str">
        <f t="shared" si="257"/>
        <v>insert into dbax_defi_conc (pref_conc, codi_conc, tipo_conc, tipo_peri, tipo_valo, tipo_cuen) values ('cl-cs','SegurosAFP','concepto','instant','xbrli:monetaryItemType','credit')</v>
      </c>
    </row>
    <row r="2738" spans="1:12" x14ac:dyDescent="0.25">
      <c r="A2738" t="s">
        <v>2457</v>
      </c>
      <c r="B2738" t="s">
        <v>303</v>
      </c>
      <c r="C2738" t="s">
        <v>304</v>
      </c>
      <c r="D2738" t="s">
        <v>317</v>
      </c>
      <c r="E2738" t="s">
        <v>306</v>
      </c>
      <c r="F2738" t="s">
        <v>78</v>
      </c>
      <c r="G2738" s="1" t="str">
        <f t="shared" si="252"/>
        <v>cl-cs_SegurosPartidas</v>
      </c>
      <c r="H2738" t="str">
        <f t="shared" si="255"/>
        <v>cl-cs</v>
      </c>
      <c r="I2738" t="str">
        <f t="shared" si="256"/>
        <v>SegurosPartidas</v>
      </c>
      <c r="J2738" t="str">
        <f t="shared" si="253"/>
        <v>concepto</v>
      </c>
      <c r="K2738" t="str">
        <f t="shared" si="254"/>
        <v>abstract</v>
      </c>
      <c r="L2738" t="str">
        <f t="shared" si="257"/>
        <v>insert into dbax_defi_conc (pref_conc, codi_conc, tipo_conc, tipo_peri, tipo_valo, tipo_cuen) values ('cl-cs','SegurosPartidas','concepto','duration','xbrli:stringItemType','abstract')</v>
      </c>
    </row>
    <row r="2739" spans="1:12" x14ac:dyDescent="0.25">
      <c r="A2739" t="s">
        <v>2458</v>
      </c>
      <c r="B2739" t="s">
        <v>303</v>
      </c>
      <c r="C2739" t="s">
        <v>304</v>
      </c>
      <c r="D2739" t="s">
        <v>310</v>
      </c>
      <c r="E2739" t="s">
        <v>315</v>
      </c>
      <c r="F2739" t="s">
        <v>78</v>
      </c>
      <c r="G2739" s="1" t="str">
        <f t="shared" si="252"/>
        <v>cl-cs_SegurosSalud</v>
      </c>
      <c r="H2739" t="str">
        <f t="shared" si="255"/>
        <v>cl-cs</v>
      </c>
      <c r="I2739" t="str">
        <f t="shared" si="256"/>
        <v>SegurosSalud</v>
      </c>
      <c r="J2739" t="str">
        <f t="shared" si="253"/>
        <v>concepto</v>
      </c>
      <c r="K2739" t="str">
        <f t="shared" si="254"/>
        <v>credit</v>
      </c>
      <c r="L2739" t="str">
        <f t="shared" si="257"/>
        <v>insert into dbax_defi_conc (pref_conc, codi_conc, tipo_conc, tipo_peri, tipo_valo, tipo_cuen) values ('cl-cs','SegurosSalud','concepto','duration','xbrli:monetaryItemType','credit')</v>
      </c>
    </row>
    <row r="2740" spans="1:12" x14ac:dyDescent="0.25">
      <c r="A2740" t="s">
        <v>2459</v>
      </c>
      <c r="B2740" t="s">
        <v>303</v>
      </c>
      <c r="C2740" t="s">
        <v>304</v>
      </c>
      <c r="D2740" t="s">
        <v>305</v>
      </c>
      <c r="E2740" t="s">
        <v>306</v>
      </c>
      <c r="F2740" t="s">
        <v>78</v>
      </c>
      <c r="G2740" s="1" t="str">
        <f t="shared" si="252"/>
        <v>cl-cs_SegurosSaludMiembro</v>
      </c>
      <c r="H2740" t="str">
        <f t="shared" si="255"/>
        <v>cl-cs</v>
      </c>
      <c r="I2740" t="str">
        <f t="shared" si="256"/>
        <v>SegurosSaludMiembro</v>
      </c>
      <c r="J2740" t="str">
        <f t="shared" si="253"/>
        <v>concepto</v>
      </c>
      <c r="K2740" t="str">
        <f t="shared" si="254"/>
        <v>abstract</v>
      </c>
      <c r="L2740" t="str">
        <f t="shared" si="257"/>
        <v>insert into dbax_defi_conc (pref_conc, codi_conc, tipo_conc, tipo_peri, tipo_valo, tipo_cuen) values ('cl-cs','SegurosSaludMiembro','concepto','duration','nonnum:domainItemType','abstract')</v>
      </c>
    </row>
    <row r="2741" spans="1:12" x14ac:dyDescent="0.25">
      <c r="A2741" t="s">
        <v>2460</v>
      </c>
      <c r="B2741" t="s">
        <v>303</v>
      </c>
      <c r="C2741" t="s">
        <v>392</v>
      </c>
      <c r="D2741" t="s">
        <v>310</v>
      </c>
      <c r="E2741" t="s">
        <v>349</v>
      </c>
      <c r="F2741" t="s">
        <v>78</v>
      </c>
      <c r="G2741" s="1" t="str">
        <f t="shared" si="252"/>
        <v>cl-cs_SiniestrosSegurosAccidentesSaludYAdicionales</v>
      </c>
      <c r="H2741" t="str">
        <f t="shared" si="255"/>
        <v>cl-cs</v>
      </c>
      <c r="I2741" t="str">
        <f t="shared" si="256"/>
        <v>SiniestrosSegurosAccidentesSaludYAdicionales</v>
      </c>
      <c r="J2741" t="str">
        <f t="shared" si="253"/>
        <v>concepto</v>
      </c>
      <c r="K2741" t="str">
        <f t="shared" si="254"/>
        <v/>
      </c>
      <c r="L2741" t="str">
        <f t="shared" si="257"/>
        <v>insert into dbax_defi_conc (pref_conc, codi_conc, tipo_conc, tipo_peri, tipo_valo, tipo_cuen) values ('cl-cs','SiniestrosSegurosAccidentesSaludYAdicionales','concepto','instant','xbrli:monetaryItemType','')</v>
      </c>
    </row>
    <row r="2742" spans="1:12" x14ac:dyDescent="0.25">
      <c r="A2742" t="s">
        <v>2461</v>
      </c>
      <c r="B2742" t="s">
        <v>303</v>
      </c>
      <c r="C2742" t="s">
        <v>392</v>
      </c>
      <c r="D2742" t="s">
        <v>310</v>
      </c>
      <c r="E2742" t="s">
        <v>315</v>
      </c>
      <c r="F2742" t="s">
        <v>78</v>
      </c>
      <c r="G2742" s="1" t="str">
        <f t="shared" si="252"/>
        <v>cl-cs_SinResMatemRrcSinAdicionales</v>
      </c>
      <c r="H2742" t="str">
        <f t="shared" si="255"/>
        <v>cl-cs</v>
      </c>
      <c r="I2742" t="str">
        <f t="shared" si="256"/>
        <v>SinResMatemRrcSinAdicionales</v>
      </c>
      <c r="J2742" t="str">
        <f t="shared" si="253"/>
        <v>concepto</v>
      </c>
      <c r="K2742" t="str">
        <f t="shared" si="254"/>
        <v>credit</v>
      </c>
      <c r="L2742" t="str">
        <f t="shared" si="257"/>
        <v>insert into dbax_defi_conc (pref_conc, codi_conc, tipo_conc, tipo_peri, tipo_valo, tipo_cuen) values ('cl-cs','SinResMatemRrcSinAdicionales','concepto','instant','xbrli:monetaryItemType','credit')</v>
      </c>
    </row>
    <row r="2743" spans="1:12" x14ac:dyDescent="0.25">
      <c r="A2743" t="s">
        <v>2462</v>
      </c>
      <c r="B2743" t="s">
        <v>303</v>
      </c>
      <c r="C2743" t="s">
        <v>392</v>
      </c>
      <c r="D2743" t="s">
        <v>310</v>
      </c>
      <c r="E2743" t="s">
        <v>315</v>
      </c>
      <c r="F2743" t="s">
        <v>78</v>
      </c>
      <c r="G2743" s="1" t="str">
        <f t="shared" si="252"/>
        <v>cl-cs_SubtotalDelDL3500</v>
      </c>
      <c r="H2743" t="str">
        <f t="shared" si="255"/>
        <v>cl-cs</v>
      </c>
      <c r="I2743" t="str">
        <f t="shared" si="256"/>
        <v>SubtotalDelDL3500</v>
      </c>
      <c r="J2743" t="str">
        <f t="shared" si="253"/>
        <v>concepto</v>
      </c>
      <c r="K2743" t="str">
        <f t="shared" si="254"/>
        <v>credit</v>
      </c>
      <c r="L2743" t="str">
        <f t="shared" si="257"/>
        <v>insert into dbax_defi_conc (pref_conc, codi_conc, tipo_conc, tipo_peri, tipo_valo, tipo_cuen) values ('cl-cs','SubtotalDelDL3500','concepto','instant','xbrli:monetaryItemType','credit')</v>
      </c>
    </row>
    <row r="2744" spans="1:12" x14ac:dyDescent="0.25">
      <c r="A2744" t="s">
        <v>2463</v>
      </c>
      <c r="B2744" t="s">
        <v>303</v>
      </c>
      <c r="C2744" t="s">
        <v>304</v>
      </c>
      <c r="D2744" t="s">
        <v>310</v>
      </c>
      <c r="E2744" t="s">
        <v>315</v>
      </c>
      <c r="F2744" t="s">
        <v>78</v>
      </c>
      <c r="G2744" s="1" t="str">
        <f t="shared" si="252"/>
        <v>cl-cs_SubtotalSeguros</v>
      </c>
      <c r="H2744" t="str">
        <f t="shared" si="255"/>
        <v>cl-cs</v>
      </c>
      <c r="I2744" t="str">
        <f t="shared" si="256"/>
        <v>SubtotalSeguros</v>
      </c>
      <c r="J2744" t="str">
        <f t="shared" si="253"/>
        <v>concepto</v>
      </c>
      <c r="K2744" t="str">
        <f t="shared" si="254"/>
        <v>credit</v>
      </c>
      <c r="L2744" t="str">
        <f t="shared" si="257"/>
        <v>insert into dbax_defi_conc (pref_conc, codi_conc, tipo_conc, tipo_peri, tipo_valo, tipo_cuen) values ('cl-cs','SubtotalSeguros','concepto','duration','xbrli:monetaryItemType','credit')</v>
      </c>
    </row>
    <row r="2745" spans="1:12" x14ac:dyDescent="0.25">
      <c r="A2745" t="s">
        <v>2464</v>
      </c>
      <c r="B2745" t="s">
        <v>330</v>
      </c>
      <c r="C2745" t="s">
        <v>304</v>
      </c>
      <c r="D2745" t="s">
        <v>317</v>
      </c>
      <c r="E2745" t="s">
        <v>306</v>
      </c>
      <c r="F2745" t="s">
        <v>78</v>
      </c>
      <c r="G2745" s="1" t="str">
        <f t="shared" si="252"/>
        <v>cl-cs_Alternativa1Eje</v>
      </c>
      <c r="H2745" t="str">
        <f t="shared" si="255"/>
        <v>cl-cs</v>
      </c>
      <c r="I2745" t="str">
        <f t="shared" si="256"/>
        <v>Alternativa1Eje</v>
      </c>
      <c r="J2745" t="str">
        <f t="shared" si="253"/>
        <v>dimension</v>
      </c>
      <c r="K2745" t="str">
        <f t="shared" si="254"/>
        <v>abstract</v>
      </c>
      <c r="L2745" t="str">
        <f t="shared" si="257"/>
        <v>insert into dbax_defi_conc (pref_conc, codi_conc, tipo_conc, tipo_peri, tipo_valo, tipo_cuen) values ('cl-cs','Alternativa1Eje','dimension','duration','xbrli:stringItemType','abstract')</v>
      </c>
    </row>
    <row r="2746" spans="1:12" x14ac:dyDescent="0.25">
      <c r="A2746" t="s">
        <v>2465</v>
      </c>
      <c r="B2746" t="s">
        <v>303</v>
      </c>
      <c r="C2746" t="s">
        <v>304</v>
      </c>
      <c r="D2746" t="s">
        <v>317</v>
      </c>
      <c r="E2746" t="s">
        <v>306</v>
      </c>
      <c r="F2746" t="s">
        <v>78</v>
      </c>
      <c r="G2746" s="1" t="str">
        <f t="shared" si="252"/>
        <v>cl-cs_AlternativaN1Sinopsis</v>
      </c>
      <c r="H2746" t="str">
        <f t="shared" si="255"/>
        <v>cl-cs</v>
      </c>
      <c r="I2746" t="str">
        <f t="shared" si="256"/>
        <v>AlternativaN1Sinopsis</v>
      </c>
      <c r="J2746" t="str">
        <f t="shared" si="253"/>
        <v>concepto</v>
      </c>
      <c r="K2746" t="str">
        <f t="shared" si="254"/>
        <v>abstract</v>
      </c>
      <c r="L2746" t="str">
        <f t="shared" si="257"/>
        <v>insert into dbax_defi_conc (pref_conc, codi_conc, tipo_conc, tipo_peri, tipo_valo, tipo_cuen) values ('cl-cs','AlternativaN1Sinopsis','concepto','duration','xbrli:stringItemType','abstract')</v>
      </c>
    </row>
    <row r="2747" spans="1:12" x14ac:dyDescent="0.25">
      <c r="A2747" t="s">
        <v>2466</v>
      </c>
      <c r="B2747" t="s">
        <v>303</v>
      </c>
      <c r="C2747" t="s">
        <v>304</v>
      </c>
      <c r="D2747" t="s">
        <v>310</v>
      </c>
      <c r="E2747" t="s">
        <v>349</v>
      </c>
      <c r="F2747" t="s">
        <v>78</v>
      </c>
      <c r="G2747" s="1" t="str">
        <f t="shared" si="252"/>
        <v>cl-cs_CreditoAseguradoNoVencidoNoDevengado</v>
      </c>
      <c r="H2747" t="str">
        <f t="shared" si="255"/>
        <v>cl-cs</v>
      </c>
      <c r="I2747" t="str">
        <f t="shared" si="256"/>
        <v>CreditoAseguradoNoVencidoNoDevengado</v>
      </c>
      <c r="J2747" t="str">
        <f t="shared" si="253"/>
        <v>concepto</v>
      </c>
      <c r="K2747" t="str">
        <f t="shared" si="254"/>
        <v/>
      </c>
      <c r="L2747" t="str">
        <f t="shared" si="257"/>
        <v>insert into dbax_defi_conc (pref_conc, codi_conc, tipo_conc, tipo_peri, tipo_valo, tipo_cuen) values ('cl-cs','CreditoAseguradoNoVencidoNoDevengado','concepto','duration','xbrli:monetaryItemType','')</v>
      </c>
    </row>
    <row r="2748" spans="1:12" x14ac:dyDescent="0.25">
      <c r="A2748" t="s">
        <v>2467</v>
      </c>
      <c r="B2748" t="s">
        <v>303</v>
      </c>
      <c r="C2748" t="s">
        <v>304</v>
      </c>
      <c r="D2748" t="s">
        <v>310</v>
      </c>
      <c r="E2748" t="s">
        <v>349</v>
      </c>
      <c r="F2748" t="s">
        <v>78</v>
      </c>
      <c r="G2748" s="1" t="str">
        <f t="shared" si="252"/>
        <v>cl-cs_CreditoAseguradosNoVencido</v>
      </c>
      <c r="H2748" t="str">
        <f t="shared" si="255"/>
        <v>cl-cs</v>
      </c>
      <c r="I2748" t="str">
        <f t="shared" si="256"/>
        <v>CreditoAseguradosNoVencido</v>
      </c>
      <c r="J2748" t="str">
        <f t="shared" si="253"/>
        <v>concepto</v>
      </c>
      <c r="K2748" t="str">
        <f t="shared" si="254"/>
        <v/>
      </c>
      <c r="L2748" t="str">
        <f t="shared" si="257"/>
        <v>insert into dbax_defi_conc (pref_conc, codi_conc, tipo_conc, tipo_peri, tipo_valo, tipo_cuen) values ('cl-cs','CreditoAseguradosNoVencido','concepto','duration','xbrli:monetaryItemType','')</v>
      </c>
    </row>
    <row r="2749" spans="1:12" x14ac:dyDescent="0.25">
      <c r="A2749" t="s">
        <v>2468</v>
      </c>
      <c r="B2749" t="s">
        <v>303</v>
      </c>
      <c r="C2749" t="s">
        <v>304</v>
      </c>
      <c r="D2749" t="s">
        <v>310</v>
      </c>
      <c r="E2749" t="s">
        <v>349</v>
      </c>
      <c r="F2749" t="s">
        <v>78</v>
      </c>
      <c r="G2749" s="1" t="str">
        <f t="shared" si="252"/>
        <v>cl-cs_CreditoAseguradosNoVencidoCarteraPolizas</v>
      </c>
      <c r="H2749" t="str">
        <f t="shared" si="255"/>
        <v>cl-cs</v>
      </c>
      <c r="I2749" t="str">
        <f t="shared" si="256"/>
        <v>CreditoAseguradosNoVencidoCarteraPolizas</v>
      </c>
      <c r="J2749" t="str">
        <f t="shared" si="253"/>
        <v>concepto</v>
      </c>
      <c r="K2749" t="str">
        <f t="shared" si="254"/>
        <v/>
      </c>
      <c r="L2749" t="str">
        <f t="shared" si="257"/>
        <v>insert into dbax_defi_conc (pref_conc, codi_conc, tipo_conc, tipo_peri, tipo_valo, tipo_cuen) values ('cl-cs','CreditoAseguradosNoVencidoCarteraPolizas','concepto','duration','xbrli:monetaryItemType','')</v>
      </c>
    </row>
    <row r="2750" spans="1:12" x14ac:dyDescent="0.25">
      <c r="A2750" t="s">
        <v>2469</v>
      </c>
      <c r="B2750" t="s">
        <v>303</v>
      </c>
      <c r="C2750" t="s">
        <v>304</v>
      </c>
      <c r="D2750" t="s">
        <v>310</v>
      </c>
      <c r="E2750" t="s">
        <v>349</v>
      </c>
      <c r="F2750" t="s">
        <v>78</v>
      </c>
      <c r="G2750" s="1" t="str">
        <f t="shared" si="252"/>
        <v>cl-cs_CreditoAseguradosNoVencidoPolizasIndividuales</v>
      </c>
      <c r="H2750" t="str">
        <f t="shared" si="255"/>
        <v>cl-cs</v>
      </c>
      <c r="I2750" t="str">
        <f t="shared" si="256"/>
        <v>CreditoAseguradosNoVencidoPolizasIndividuales</v>
      </c>
      <c r="J2750" t="str">
        <f t="shared" si="253"/>
        <v>concepto</v>
      </c>
      <c r="K2750" t="str">
        <f t="shared" si="254"/>
        <v/>
      </c>
      <c r="L2750" t="str">
        <f t="shared" si="257"/>
        <v>insert into dbax_defi_conc (pref_conc, codi_conc, tipo_conc, tipo_peri, tipo_valo, tipo_cuen) values ('cl-cs','CreditoAseguradosNoVencidoPolizasIndividuales','concepto','duration','xbrli:monetaryItemType','')</v>
      </c>
    </row>
    <row r="2751" spans="1:12" x14ac:dyDescent="0.25">
      <c r="A2751" t="s">
        <v>2469</v>
      </c>
      <c r="B2751" t="s">
        <v>303</v>
      </c>
      <c r="C2751" t="s">
        <v>304</v>
      </c>
      <c r="D2751" t="s">
        <v>310</v>
      </c>
      <c r="E2751" t="s">
        <v>349</v>
      </c>
      <c r="F2751" t="s">
        <v>78</v>
      </c>
      <c r="G2751" s="1" t="str">
        <f t="shared" si="252"/>
        <v>cl-cs_CreditoAseguradosNoVencidoPolizasIndividuales</v>
      </c>
      <c r="H2751" t="str">
        <f t="shared" si="255"/>
        <v>cl-cs</v>
      </c>
      <c r="I2751" t="str">
        <f t="shared" si="256"/>
        <v>CreditoAseguradosNoVencidoPolizasIndividuales</v>
      </c>
      <c r="J2751" t="str">
        <f t="shared" si="253"/>
        <v>concepto</v>
      </c>
      <c r="K2751" t="str">
        <f t="shared" si="254"/>
        <v/>
      </c>
      <c r="L2751" t="str">
        <f t="shared" si="257"/>
        <v>insert into dbax_defi_conc (pref_conc, codi_conc, tipo_conc, tipo_peri, tipo_valo, tipo_cuen) values ('cl-cs','CreditoAseguradosNoVencidoPolizasIndividuales','concepto','duration','xbrli:monetaryItemType','')</v>
      </c>
    </row>
    <row r="2752" spans="1:12" x14ac:dyDescent="0.25">
      <c r="A2752" t="s">
        <v>2470</v>
      </c>
      <c r="B2752" t="s">
        <v>303</v>
      </c>
      <c r="C2752" t="s">
        <v>304</v>
      </c>
      <c r="D2752" t="s">
        <v>317</v>
      </c>
      <c r="E2752" t="s">
        <v>306</v>
      </c>
      <c r="F2752" t="s">
        <v>78</v>
      </c>
      <c r="G2752" s="1" t="str">
        <f t="shared" si="252"/>
        <v>cl-cs_CreditoAseguradosSinopsis</v>
      </c>
      <c r="H2752" t="str">
        <f t="shared" si="255"/>
        <v>cl-cs</v>
      </c>
      <c r="I2752" t="str">
        <f t="shared" si="256"/>
        <v>CreditoAseguradosSinopsis</v>
      </c>
      <c r="J2752" t="str">
        <f t="shared" si="253"/>
        <v>concepto</v>
      </c>
      <c r="K2752" t="str">
        <f t="shared" si="254"/>
        <v>abstract</v>
      </c>
      <c r="L2752" t="str">
        <f t="shared" si="257"/>
        <v>insert into dbax_defi_conc (pref_conc, codi_conc, tipo_conc, tipo_peri, tipo_valo, tipo_cuen) values ('cl-cs','CreditoAseguradosSinopsis','concepto','duration','xbrli:stringItemType','abstract')</v>
      </c>
    </row>
    <row r="2753" spans="1:12" x14ac:dyDescent="0.25">
      <c r="A2753" t="s">
        <v>2471</v>
      </c>
      <c r="B2753" t="s">
        <v>303</v>
      </c>
      <c r="C2753" t="s">
        <v>304</v>
      </c>
      <c r="D2753" t="s">
        <v>310</v>
      </c>
      <c r="E2753" t="s">
        <v>349</v>
      </c>
      <c r="F2753" t="s">
        <v>78</v>
      </c>
      <c r="G2753" s="1" t="str">
        <f t="shared" si="252"/>
        <v>cl-cs_CreditoAseguradosVencidoPolizasIndividuales</v>
      </c>
      <c r="H2753" t="str">
        <f t="shared" si="255"/>
        <v>cl-cs</v>
      </c>
      <c r="I2753" t="str">
        <f t="shared" si="256"/>
        <v>CreditoAseguradosVencidoPolizasIndividuales</v>
      </c>
      <c r="J2753" t="str">
        <f t="shared" si="253"/>
        <v>concepto</v>
      </c>
      <c r="K2753" t="str">
        <f t="shared" si="254"/>
        <v/>
      </c>
      <c r="L2753" t="str">
        <f t="shared" si="257"/>
        <v>insert into dbax_defi_conc (pref_conc, codi_conc, tipo_conc, tipo_peri, tipo_valo, tipo_cuen) values ('cl-cs','CreditoAseguradosVencidoPolizasIndividuales','concepto','duration','xbrli:monetaryItemType','')</v>
      </c>
    </row>
    <row r="2754" spans="1:12" x14ac:dyDescent="0.25">
      <c r="A2754" t="s">
        <v>2472</v>
      </c>
      <c r="B2754" t="s">
        <v>303</v>
      </c>
      <c r="C2754" t="s">
        <v>304</v>
      </c>
      <c r="D2754" t="s">
        <v>317</v>
      </c>
      <c r="E2754" t="s">
        <v>306</v>
      </c>
      <c r="F2754" t="s">
        <v>78</v>
      </c>
      <c r="G2754" s="1" t="str">
        <f t="shared" si="252"/>
        <v>cl-cs_CreditoDevengadoYNoDevengadoPorPolizasIndividualesPartidas</v>
      </c>
      <c r="H2754" t="str">
        <f t="shared" si="255"/>
        <v>cl-cs</v>
      </c>
      <c r="I2754" t="str">
        <f t="shared" si="256"/>
        <v>CreditoDevengadoYNoDevengadoPorPolizasIndividualesPartidas</v>
      </c>
      <c r="J2754" t="str">
        <f t="shared" si="253"/>
        <v>concepto</v>
      </c>
      <c r="K2754" t="str">
        <f t="shared" si="254"/>
        <v>abstract</v>
      </c>
      <c r="L2754" t="str">
        <f t="shared" si="257"/>
        <v>insert into dbax_defi_conc (pref_conc, codi_conc, tipo_conc, tipo_peri, tipo_valo, tipo_cuen) values ('cl-cs','CreditoDevengadoYNoDevengadoPorPolizasIndividualesPartidas','concepto','duration','xbrli:stringItemType','abstract')</v>
      </c>
    </row>
    <row r="2755" spans="1:12" x14ac:dyDescent="0.25">
      <c r="A2755" t="s">
        <v>2473</v>
      </c>
      <c r="B2755" t="s">
        <v>324</v>
      </c>
      <c r="C2755" t="s">
        <v>304</v>
      </c>
      <c r="D2755" t="s">
        <v>317</v>
      </c>
      <c r="E2755" t="s">
        <v>306</v>
      </c>
      <c r="F2755" t="s">
        <v>78</v>
      </c>
      <c r="G2755" s="1" t="str">
        <f t="shared" si="252"/>
        <v>cl-cs_CreditoDevengadoYNoDevengadoPorPolizasIndividualesTabla</v>
      </c>
      <c r="H2755" t="str">
        <f t="shared" si="255"/>
        <v>cl-cs</v>
      </c>
      <c r="I2755" t="str">
        <f t="shared" si="256"/>
        <v>CreditoDevengadoYNoDevengadoPorPolizasIndividualesTabla</v>
      </c>
      <c r="J2755" t="str">
        <f t="shared" si="253"/>
        <v>hipercubo</v>
      </c>
      <c r="K2755" t="str">
        <f t="shared" si="254"/>
        <v>abstract</v>
      </c>
      <c r="L2755" t="str">
        <f t="shared" si="257"/>
        <v>insert into dbax_defi_conc (pref_conc, codi_conc, tipo_conc, tipo_peri, tipo_valo, tipo_cuen) values ('cl-cs','CreditoDevengadoYNoDevengadoPorPolizasIndividualesTabla','hipercubo','duration','xbrli:stringItemType','abstract')</v>
      </c>
    </row>
    <row r="2756" spans="1:12" x14ac:dyDescent="0.25">
      <c r="A2756" t="s">
        <v>2474</v>
      </c>
      <c r="B2756" t="s">
        <v>303</v>
      </c>
      <c r="C2756" t="s">
        <v>304</v>
      </c>
      <c r="D2756" t="s">
        <v>317</v>
      </c>
      <c r="E2756" t="s">
        <v>306</v>
      </c>
      <c r="F2756" t="s">
        <v>78</v>
      </c>
      <c r="G2756" s="1" t="str">
        <f t="shared" si="252"/>
        <v>cl-cs_CuadroDeterminacionCreditoAseguradosRepresentativoReservaRiesgoEnCursoPatrimonioRiesgoYPatrimonioLibreSinopsis</v>
      </c>
      <c r="H2756" t="str">
        <f t="shared" si="255"/>
        <v>cl-cs</v>
      </c>
      <c r="I2756" t="str">
        <f t="shared" si="256"/>
        <v>CuadroDeterminacionCreditoAseguradosRepresentativoReservaRiesgoEnCursoPatrimonioRiesgoYPatrimonioLibreSinopsis</v>
      </c>
      <c r="J2756" t="str">
        <f t="shared" si="253"/>
        <v>concepto</v>
      </c>
      <c r="K2756" t="str">
        <f t="shared" si="254"/>
        <v>abstract</v>
      </c>
      <c r="L2756" t="str">
        <f t="shared" si="257"/>
        <v>insert into dbax_defi_conc (pref_conc, codi_conc, tipo_conc, tipo_peri, tipo_valo, tipo_cuen) values ('cl-cs','CuadroDeterminacionCreditoAseguradosRepresentativoReservaRiesgoEnCursoPatrimonioRiesgoYPatrimonioLibreSinopsis','concepto','duration','xbrli:stringItemType','abstract')</v>
      </c>
    </row>
    <row r="2757" spans="1:12" x14ac:dyDescent="0.25">
      <c r="A2757" t="s">
        <v>2475</v>
      </c>
      <c r="B2757" t="s">
        <v>303</v>
      </c>
      <c r="C2757" t="s">
        <v>304</v>
      </c>
      <c r="D2757" t="s">
        <v>317</v>
      </c>
      <c r="E2757" t="s">
        <v>306</v>
      </c>
      <c r="F2757" t="s">
        <v>78</v>
      </c>
      <c r="G2757" s="1" t="str">
        <f t="shared" si="252"/>
        <v>cl-cs_CuadroDeterminacionCreditoDevengadoYNoDevengadoPorPolizasIndividualesSinopsis</v>
      </c>
      <c r="H2757" t="str">
        <f t="shared" si="255"/>
        <v>cl-cs</v>
      </c>
      <c r="I2757" t="str">
        <f t="shared" si="256"/>
        <v>CuadroDeterminacionCreditoDevengadoYNoDevengadoPorPolizasIndividualesSinopsis</v>
      </c>
      <c r="J2757" t="str">
        <f t="shared" si="253"/>
        <v>concepto</v>
      </c>
      <c r="K2757" t="str">
        <f t="shared" si="254"/>
        <v>abstract</v>
      </c>
      <c r="L2757" t="str">
        <f t="shared" si="257"/>
        <v>insert into dbax_defi_conc (pref_conc, codi_conc, tipo_conc, tipo_peri, tipo_valo, tipo_cuen) values ('cl-cs','CuadroDeterminacionCreditoDevengadoYNoDevengadoPorPolizasIndividualesSinopsis','concepto','duration','xbrli:stringItemType','abstract')</v>
      </c>
    </row>
    <row r="2758" spans="1:12" x14ac:dyDescent="0.25">
      <c r="A2758" t="s">
        <v>2476</v>
      </c>
      <c r="B2758" t="s">
        <v>303</v>
      </c>
      <c r="C2758" t="s">
        <v>304</v>
      </c>
      <c r="D2758" t="s">
        <v>317</v>
      </c>
      <c r="E2758" t="s">
        <v>306</v>
      </c>
      <c r="F2758" t="s">
        <v>78</v>
      </c>
      <c r="G2758" s="1" t="str">
        <f t="shared" si="252"/>
        <v>cl-cs_CuadroDeterminacionPrimaNoDevengadaACompararConCreditoAAseguradosSinopsis</v>
      </c>
      <c r="H2758" t="str">
        <f t="shared" si="255"/>
        <v>cl-cs</v>
      </c>
      <c r="I2758" t="str">
        <f t="shared" si="256"/>
        <v>CuadroDeterminacionPrimaNoDevengadaACompararConCreditoAAseguradosSinopsis</v>
      </c>
      <c r="J2758" t="str">
        <f t="shared" si="253"/>
        <v>concepto</v>
      </c>
      <c r="K2758" t="str">
        <f t="shared" si="254"/>
        <v>abstract</v>
      </c>
      <c r="L2758" t="str">
        <f t="shared" si="257"/>
        <v>insert into dbax_defi_conc (pref_conc, codi_conc, tipo_conc, tipo_peri, tipo_valo, tipo_cuen) values ('cl-cs','CuadroDeterminacionPrimaNoDevengadaACompararConCreditoAAseguradosSinopsis','concepto','duration','xbrli:stringItemType','abstract')</v>
      </c>
    </row>
    <row r="2759" spans="1:12" x14ac:dyDescent="0.25">
      <c r="A2759" t="s">
        <v>2477</v>
      </c>
      <c r="B2759" t="s">
        <v>303</v>
      </c>
      <c r="C2759" t="s">
        <v>304</v>
      </c>
      <c r="D2759" t="s">
        <v>317</v>
      </c>
      <c r="E2759" t="s">
        <v>306</v>
      </c>
      <c r="F2759" t="s">
        <v>78</v>
      </c>
      <c r="G2759" s="1" t="str">
        <f t="shared" si="252"/>
        <v>cl-cs_CuadroPrimaPorCobrarReaseguradosPartidas</v>
      </c>
      <c r="H2759" t="str">
        <f t="shared" si="255"/>
        <v>cl-cs</v>
      </c>
      <c r="I2759" t="str">
        <f t="shared" si="256"/>
        <v>CuadroPrimaPorCobrarReaseguradosPartidas</v>
      </c>
      <c r="J2759" t="str">
        <f t="shared" si="253"/>
        <v>concepto</v>
      </c>
      <c r="K2759" t="str">
        <f t="shared" si="254"/>
        <v>abstract</v>
      </c>
      <c r="L2759" t="str">
        <f t="shared" si="257"/>
        <v>insert into dbax_defi_conc (pref_conc, codi_conc, tipo_conc, tipo_peri, tipo_valo, tipo_cuen) values ('cl-cs','CuadroPrimaPorCobrarReaseguradosPartidas','concepto','duration','xbrli:stringItemType','abstract')</v>
      </c>
    </row>
    <row r="2760" spans="1:12" x14ac:dyDescent="0.25">
      <c r="A2760" t="s">
        <v>2478</v>
      </c>
      <c r="B2760" t="s">
        <v>303</v>
      </c>
      <c r="C2760" t="s">
        <v>304</v>
      </c>
      <c r="D2760" t="s">
        <v>317</v>
      </c>
      <c r="E2760" t="s">
        <v>306</v>
      </c>
      <c r="F2760" t="s">
        <v>78</v>
      </c>
      <c r="G2760" s="1" t="str">
        <f t="shared" si="252"/>
        <v>cl-cs_CuadroPrimaPorCobrarReaseguradosSinopsis</v>
      </c>
      <c r="H2760" t="str">
        <f t="shared" si="255"/>
        <v>cl-cs</v>
      </c>
      <c r="I2760" t="str">
        <f t="shared" si="256"/>
        <v>CuadroPrimaPorCobrarReaseguradosSinopsis</v>
      </c>
      <c r="J2760" t="str">
        <f t="shared" si="253"/>
        <v>concepto</v>
      </c>
      <c r="K2760" t="str">
        <f t="shared" si="254"/>
        <v>abstract</v>
      </c>
      <c r="L2760" t="str">
        <f t="shared" si="257"/>
        <v>insert into dbax_defi_conc (pref_conc, codi_conc, tipo_conc, tipo_peri, tipo_valo, tipo_cuen) values ('cl-cs','CuadroPrimaPorCobrarReaseguradosSinopsis','concepto','duration','xbrli:stringItemType','abstract')</v>
      </c>
    </row>
    <row r="2761" spans="1:12" x14ac:dyDescent="0.25">
      <c r="A2761" t="s">
        <v>2479</v>
      </c>
      <c r="B2761" t="s">
        <v>303</v>
      </c>
      <c r="C2761" t="s">
        <v>304</v>
      </c>
      <c r="D2761" t="s">
        <v>317</v>
      </c>
      <c r="E2761" t="s">
        <v>306</v>
      </c>
      <c r="F2761" t="s">
        <v>78</v>
      </c>
      <c r="G2761" s="1" t="str">
        <f t="shared" ref="G2761:G2824" si="258">MID(A2761,FIND("#",A2761)+1,10000)</f>
        <v>cl-cs_CumplimientoCircular794SegurosGeneralesSinopsis</v>
      </c>
      <c r="H2761" t="str">
        <f t="shared" si="255"/>
        <v>cl-cs</v>
      </c>
      <c r="I2761" t="str">
        <f t="shared" si="256"/>
        <v>CumplimientoCircular794SegurosGeneralesSinopsis</v>
      </c>
      <c r="J2761" t="str">
        <f t="shared" ref="J2761:J2824" si="259">IF(B2761="xbrldt:hypercubeItem","hipercubo",IF(B2761="xbrli:item","concepto",IF(B2761="xbrldt:dimensionItem","dimension",B2761)))</f>
        <v>concepto</v>
      </c>
      <c r="K2761" t="str">
        <f t="shared" ref="K2761:K2824" si="260">IF(E2761&lt;&gt;"false",E2761,"")</f>
        <v>abstract</v>
      </c>
      <c r="L2761" t="str">
        <f t="shared" si="257"/>
        <v>insert into dbax_defi_conc (pref_conc, codi_conc, tipo_conc, tipo_peri, tipo_valo, tipo_cuen) values ('cl-cs','CumplimientoCircular794SegurosGeneralesSinopsis','concepto','duration','xbrli:stringItemType','abstract')</v>
      </c>
    </row>
    <row r="2762" spans="1:12" x14ac:dyDescent="0.25">
      <c r="A2762" t="s">
        <v>2480</v>
      </c>
      <c r="B2762" t="s">
        <v>303</v>
      </c>
      <c r="C2762" t="s">
        <v>304</v>
      </c>
      <c r="D2762" t="s">
        <v>310</v>
      </c>
      <c r="E2762" t="s">
        <v>349</v>
      </c>
      <c r="F2762" t="s">
        <v>78</v>
      </c>
      <c r="G2762" s="1" t="str">
        <f t="shared" si="258"/>
        <v>cl-cs_DescuentoAceptacionNoDevengado</v>
      </c>
      <c r="H2762" t="str">
        <f t="shared" ref="H2762:H2825" si="261">MID(G2762,1,FIND("_",G2762)-1)</f>
        <v>cl-cs</v>
      </c>
      <c r="I2762" t="str">
        <f t="shared" ref="I2762:I2825" si="262">MID(G2762,FIND("_",G2762)+1,10000)</f>
        <v>DescuentoAceptacionNoDevengado</v>
      </c>
      <c r="J2762" t="str">
        <f t="shared" si="259"/>
        <v>concepto</v>
      </c>
      <c r="K2762" t="str">
        <f t="shared" si="260"/>
        <v/>
      </c>
      <c r="L2762" t="str">
        <f t="shared" ref="L2762:L2825" si="263">CONCATENATE("insert into dbax_defi_conc (pref_conc, codi_conc, tipo_conc, tipo_peri, tipo_valo, tipo_cuen) values ('",H2762,"','",I2762,"','",J2762,"','",C2762,"','",D2762,"','",K2762,"')")</f>
        <v>insert into dbax_defi_conc (pref_conc, codi_conc, tipo_conc, tipo_peri, tipo_valo, tipo_cuen) values ('cl-cs','DescuentoAceptacionNoDevengado','concepto','duration','xbrli:monetaryItemType','')</v>
      </c>
    </row>
    <row r="2763" spans="1:12" x14ac:dyDescent="0.25">
      <c r="A2763" t="s">
        <v>2481</v>
      </c>
      <c r="B2763" t="s">
        <v>303</v>
      </c>
      <c r="C2763" t="s">
        <v>304</v>
      </c>
      <c r="D2763" t="s">
        <v>310</v>
      </c>
      <c r="E2763" t="s">
        <v>349</v>
      </c>
      <c r="F2763" t="s">
        <v>78</v>
      </c>
      <c r="G2763" s="1" t="str">
        <f t="shared" si="258"/>
        <v>cl-cs_DescuentosCesionNoDevengado</v>
      </c>
      <c r="H2763" t="str">
        <f t="shared" si="261"/>
        <v>cl-cs</v>
      </c>
      <c r="I2763" t="str">
        <f t="shared" si="262"/>
        <v>DescuentosCesionNoDevengado</v>
      </c>
      <c r="J2763" t="str">
        <f t="shared" si="259"/>
        <v>concepto</v>
      </c>
      <c r="K2763" t="str">
        <f t="shared" si="260"/>
        <v/>
      </c>
      <c r="L2763" t="str">
        <f t="shared" si="263"/>
        <v>insert into dbax_defi_conc (pref_conc, codi_conc, tipo_conc, tipo_peri, tipo_valo, tipo_cuen) values ('cl-cs','DescuentosCesionNoDevengado','concepto','duration','xbrli:monetaryItemType','')</v>
      </c>
    </row>
    <row r="2764" spans="1:12" x14ac:dyDescent="0.25">
      <c r="A2764" t="s">
        <v>2482</v>
      </c>
      <c r="B2764" t="s">
        <v>303</v>
      </c>
      <c r="C2764" t="s">
        <v>304</v>
      </c>
      <c r="D2764" t="s">
        <v>577</v>
      </c>
      <c r="E2764" t="s">
        <v>349</v>
      </c>
      <c r="F2764" t="s">
        <v>78</v>
      </c>
      <c r="G2764" s="1" t="str">
        <f t="shared" si="258"/>
        <v>cl-cs_DesdeVigenciaPoliza</v>
      </c>
      <c r="H2764" t="str">
        <f t="shared" si="261"/>
        <v>cl-cs</v>
      </c>
      <c r="I2764" t="str">
        <f t="shared" si="262"/>
        <v>DesdeVigenciaPoliza</v>
      </c>
      <c r="J2764" t="str">
        <f t="shared" si="259"/>
        <v>concepto</v>
      </c>
      <c r="K2764" t="str">
        <f t="shared" si="260"/>
        <v/>
      </c>
      <c r="L2764" t="str">
        <f t="shared" si="263"/>
        <v>insert into dbax_defi_conc (pref_conc, codi_conc, tipo_conc, tipo_peri, tipo_valo, tipo_cuen) values ('cl-cs','DesdeVigenciaPoliza','concepto','duration','xbrli:dateItemType','')</v>
      </c>
    </row>
    <row r="2765" spans="1:12" x14ac:dyDescent="0.25">
      <c r="A2765" t="s">
        <v>2483</v>
      </c>
      <c r="B2765" t="s">
        <v>303</v>
      </c>
      <c r="C2765" t="s">
        <v>304</v>
      </c>
      <c r="D2765" t="s">
        <v>317</v>
      </c>
      <c r="E2765" t="s">
        <v>306</v>
      </c>
      <c r="F2765" t="s">
        <v>78</v>
      </c>
      <c r="G2765" s="1" t="str">
        <f t="shared" si="258"/>
        <v>cl-cs_DeterminacionPrimaNoDevengadaACompararConCreditoAAseguradosPartidas</v>
      </c>
      <c r="H2765" t="str">
        <f t="shared" si="261"/>
        <v>cl-cs</v>
      </c>
      <c r="I2765" t="str">
        <f t="shared" si="262"/>
        <v>DeterminacionPrimaNoDevengadaACompararConCreditoAAseguradosPartidas</v>
      </c>
      <c r="J2765" t="str">
        <f t="shared" si="259"/>
        <v>concepto</v>
      </c>
      <c r="K2765" t="str">
        <f t="shared" si="260"/>
        <v>abstract</v>
      </c>
      <c r="L2765" t="str">
        <f t="shared" si="263"/>
        <v>insert into dbax_defi_conc (pref_conc, codi_conc, tipo_conc, tipo_peri, tipo_valo, tipo_cuen) values ('cl-cs','DeterminacionPrimaNoDevengadaACompararConCreditoAAseguradosPartidas','concepto','duration','xbrli:stringItemType','abstract')</v>
      </c>
    </row>
    <row r="2766" spans="1:12" x14ac:dyDescent="0.25">
      <c r="A2766" t="s">
        <v>2484</v>
      </c>
      <c r="B2766" t="s">
        <v>324</v>
      </c>
      <c r="C2766" t="s">
        <v>304</v>
      </c>
      <c r="D2766" t="s">
        <v>317</v>
      </c>
      <c r="E2766" t="s">
        <v>306</v>
      </c>
      <c r="F2766" t="s">
        <v>78</v>
      </c>
      <c r="G2766" s="1" t="str">
        <f t="shared" si="258"/>
        <v>cl-cs_DeterminacionPrimaNoDevengadaACompararConCreditoAAseguradosTabla</v>
      </c>
      <c r="H2766" t="str">
        <f t="shared" si="261"/>
        <v>cl-cs</v>
      </c>
      <c r="I2766" t="str">
        <f t="shared" si="262"/>
        <v>DeterminacionPrimaNoDevengadaACompararConCreditoAAseguradosTabla</v>
      </c>
      <c r="J2766" t="str">
        <f t="shared" si="259"/>
        <v>hipercubo</v>
      </c>
      <c r="K2766" t="str">
        <f t="shared" si="260"/>
        <v>abstract</v>
      </c>
      <c r="L2766" t="str">
        <f t="shared" si="263"/>
        <v>insert into dbax_defi_conc (pref_conc, codi_conc, tipo_conc, tipo_peri, tipo_valo, tipo_cuen) values ('cl-cs','DeterminacionPrimaNoDevengadaACompararConCreditoAAseguradosTabla','hipercubo','duration','xbrli:stringItemType','abstract')</v>
      </c>
    </row>
    <row r="2767" spans="1:12" x14ac:dyDescent="0.25">
      <c r="A2767" t="s">
        <v>2485</v>
      </c>
      <c r="B2767" t="s">
        <v>303</v>
      </c>
      <c r="C2767" t="s">
        <v>304</v>
      </c>
      <c r="D2767" t="s">
        <v>577</v>
      </c>
      <c r="E2767" t="s">
        <v>349</v>
      </c>
      <c r="F2767" t="s">
        <v>78</v>
      </c>
      <c r="G2767" s="1" t="str">
        <f t="shared" si="258"/>
        <v>cl-cs_HastaVigenciaPoliza</v>
      </c>
      <c r="H2767" t="str">
        <f t="shared" si="261"/>
        <v>cl-cs</v>
      </c>
      <c r="I2767" t="str">
        <f t="shared" si="262"/>
        <v>HastaVigenciaPoliza</v>
      </c>
      <c r="J2767" t="str">
        <f t="shared" si="259"/>
        <v>concepto</v>
      </c>
      <c r="K2767" t="str">
        <f t="shared" si="260"/>
        <v/>
      </c>
      <c r="L2767" t="str">
        <f t="shared" si="263"/>
        <v>insert into dbax_defi_conc (pref_conc, codi_conc, tipo_conc, tipo_peri, tipo_valo, tipo_cuen) values ('cl-cs','HastaVigenciaPoliza','concepto','duration','xbrli:dateItemType','')</v>
      </c>
    </row>
    <row r="2768" spans="1:12" x14ac:dyDescent="0.25">
      <c r="A2768" t="s">
        <v>2486</v>
      </c>
      <c r="B2768" t="s">
        <v>303</v>
      </c>
      <c r="C2768" t="s">
        <v>304</v>
      </c>
      <c r="D2768" t="s">
        <v>317</v>
      </c>
      <c r="E2768" t="s">
        <v>349</v>
      </c>
      <c r="F2768" t="s">
        <v>78</v>
      </c>
      <c r="G2768" s="1" t="str">
        <f t="shared" si="258"/>
        <v>cl-cs_IdentificacionAsegurado</v>
      </c>
      <c r="H2768" t="str">
        <f t="shared" si="261"/>
        <v>cl-cs</v>
      </c>
      <c r="I2768" t="str">
        <f t="shared" si="262"/>
        <v>IdentificacionAsegurado</v>
      </c>
      <c r="J2768" t="str">
        <f t="shared" si="259"/>
        <v>concepto</v>
      </c>
      <c r="K2768" t="str">
        <f t="shared" si="260"/>
        <v/>
      </c>
      <c r="L2768" t="str">
        <f t="shared" si="263"/>
        <v>insert into dbax_defi_conc (pref_conc, codi_conc, tipo_conc, tipo_peri, tipo_valo, tipo_cuen) values ('cl-cs','IdentificacionAsegurado','concepto','duration','xbrli:stringItemType','')</v>
      </c>
    </row>
    <row r="2769" spans="1:12" x14ac:dyDescent="0.25">
      <c r="A2769" t="s">
        <v>2487</v>
      </c>
      <c r="B2769" t="s">
        <v>303</v>
      </c>
      <c r="C2769" t="s">
        <v>304</v>
      </c>
      <c r="D2769" t="s">
        <v>317</v>
      </c>
      <c r="E2769" t="s">
        <v>349</v>
      </c>
      <c r="F2769" t="s">
        <v>78</v>
      </c>
      <c r="G2769" s="1" t="str">
        <f t="shared" si="258"/>
        <v>cl-cs_IdentificacionEntidadCedente</v>
      </c>
      <c r="H2769" t="str">
        <f t="shared" si="261"/>
        <v>cl-cs</v>
      </c>
      <c r="I2769" t="str">
        <f t="shared" si="262"/>
        <v>IdentificacionEntidadCedente</v>
      </c>
      <c r="J2769" t="str">
        <f t="shared" si="259"/>
        <v>concepto</v>
      </c>
      <c r="K2769" t="str">
        <f t="shared" si="260"/>
        <v/>
      </c>
      <c r="L2769" t="str">
        <f t="shared" si="263"/>
        <v>insert into dbax_defi_conc (pref_conc, codi_conc, tipo_conc, tipo_peri, tipo_valo, tipo_cuen) values ('cl-cs','IdentificacionEntidadCedente','concepto','duration','xbrli:stringItemType','')</v>
      </c>
    </row>
    <row r="2770" spans="1:12" x14ac:dyDescent="0.25">
      <c r="A2770" t="s">
        <v>2488</v>
      </c>
      <c r="B2770" t="s">
        <v>303</v>
      </c>
      <c r="C2770" t="s">
        <v>304</v>
      </c>
      <c r="D2770" t="s">
        <v>317</v>
      </c>
      <c r="E2770" t="s">
        <v>306</v>
      </c>
      <c r="F2770" t="s">
        <v>78</v>
      </c>
      <c r="G2770" s="1" t="str">
        <f t="shared" si="258"/>
        <v>cl-cs_IdentificacionPolizaSinopsis</v>
      </c>
      <c r="H2770" t="str">
        <f t="shared" si="261"/>
        <v>cl-cs</v>
      </c>
      <c r="I2770" t="str">
        <f t="shared" si="262"/>
        <v>IdentificacionPolizaSinopsis</v>
      </c>
      <c r="J2770" t="str">
        <f t="shared" si="259"/>
        <v>concepto</v>
      </c>
      <c r="K2770" t="str">
        <f t="shared" si="260"/>
        <v>abstract</v>
      </c>
      <c r="L2770" t="str">
        <f t="shared" si="263"/>
        <v>insert into dbax_defi_conc (pref_conc, codi_conc, tipo_conc, tipo_peri, tipo_valo, tipo_cuen) values ('cl-cs','IdentificacionPolizaSinopsis','concepto','duration','xbrli:stringItemType','abstract')</v>
      </c>
    </row>
    <row r="2771" spans="1:12" x14ac:dyDescent="0.25">
      <c r="A2771" t="s">
        <v>2489</v>
      </c>
      <c r="B2771" t="s">
        <v>303</v>
      </c>
      <c r="C2771" t="s">
        <v>304</v>
      </c>
      <c r="D2771" t="s">
        <v>317</v>
      </c>
      <c r="E2771" t="s">
        <v>349</v>
      </c>
      <c r="F2771" t="s">
        <v>78</v>
      </c>
      <c r="G2771" s="1" t="str">
        <f t="shared" si="258"/>
        <v>cl-cs_MonedaPoliza</v>
      </c>
      <c r="H2771" t="str">
        <f t="shared" si="261"/>
        <v>cl-cs</v>
      </c>
      <c r="I2771" t="str">
        <f t="shared" si="262"/>
        <v>MonedaPoliza</v>
      </c>
      <c r="J2771" t="str">
        <f t="shared" si="259"/>
        <v>concepto</v>
      </c>
      <c r="K2771" t="str">
        <f t="shared" si="260"/>
        <v/>
      </c>
      <c r="L2771" t="str">
        <f t="shared" si="263"/>
        <v>insert into dbax_defi_conc (pref_conc, codi_conc, tipo_conc, tipo_peri, tipo_valo, tipo_cuen) values ('cl-cs','MonedaPoliza','concepto','duration','xbrli:stringItemType','')</v>
      </c>
    </row>
    <row r="2772" spans="1:12" x14ac:dyDescent="0.25">
      <c r="A2772" t="s">
        <v>2490</v>
      </c>
      <c r="B2772" t="s">
        <v>303</v>
      </c>
      <c r="C2772" t="s">
        <v>304</v>
      </c>
      <c r="D2772" t="s">
        <v>317</v>
      </c>
      <c r="E2772" t="s">
        <v>349</v>
      </c>
      <c r="F2772" t="s">
        <v>78</v>
      </c>
      <c r="G2772" s="1" t="str">
        <f t="shared" si="258"/>
        <v>cl-cs_NumeroPoliza</v>
      </c>
      <c r="H2772" t="str">
        <f t="shared" si="261"/>
        <v>cl-cs</v>
      </c>
      <c r="I2772" t="str">
        <f t="shared" si="262"/>
        <v>NumeroPoliza</v>
      </c>
      <c r="J2772" t="str">
        <f t="shared" si="259"/>
        <v>concepto</v>
      </c>
      <c r="K2772" t="str">
        <f t="shared" si="260"/>
        <v/>
      </c>
      <c r="L2772" t="str">
        <f t="shared" si="263"/>
        <v>insert into dbax_defi_conc (pref_conc, codi_conc, tipo_conc, tipo_peri, tipo_valo, tipo_cuen) values ('cl-cs','NumeroPoliza','concepto','duration','xbrli:stringItemType','')</v>
      </c>
    </row>
    <row r="2773" spans="1:12" x14ac:dyDescent="0.25">
      <c r="A2773" t="s">
        <v>2491</v>
      </c>
      <c r="B2773" t="s">
        <v>303</v>
      </c>
      <c r="C2773" t="s">
        <v>304</v>
      </c>
      <c r="D2773" t="s">
        <v>305</v>
      </c>
      <c r="E2773" t="s">
        <v>306</v>
      </c>
      <c r="F2773" t="s">
        <v>78</v>
      </c>
      <c r="G2773" s="1" t="str">
        <f t="shared" si="258"/>
        <v>cl-cs_OtroRamosMiembro</v>
      </c>
      <c r="H2773" t="str">
        <f t="shared" si="261"/>
        <v>cl-cs</v>
      </c>
      <c r="I2773" t="str">
        <f t="shared" si="262"/>
        <v>OtroRamosMiembro</v>
      </c>
      <c r="J2773" t="str">
        <f t="shared" si="259"/>
        <v>concepto</v>
      </c>
      <c r="K2773" t="str">
        <f t="shared" si="260"/>
        <v>abstract</v>
      </c>
      <c r="L2773" t="str">
        <f t="shared" si="263"/>
        <v>insert into dbax_defi_conc (pref_conc, codi_conc, tipo_conc, tipo_peri, tipo_valo, tipo_cuen) values ('cl-cs','OtroRamosMiembro','concepto','duration','nonnum:domainItemType','abstract')</v>
      </c>
    </row>
    <row r="2774" spans="1:12" x14ac:dyDescent="0.25">
      <c r="A2774" t="s">
        <v>2492</v>
      </c>
      <c r="B2774" t="s">
        <v>303</v>
      </c>
      <c r="C2774" t="s">
        <v>304</v>
      </c>
      <c r="D2774" t="s">
        <v>305</v>
      </c>
      <c r="E2774" t="s">
        <v>306</v>
      </c>
      <c r="F2774" t="s">
        <v>78</v>
      </c>
      <c r="G2774" s="1" t="str">
        <f t="shared" si="258"/>
        <v>cl-cs_PolizasCalculadasIndividualmenteMiembro</v>
      </c>
      <c r="H2774" t="str">
        <f t="shared" si="261"/>
        <v>cl-cs</v>
      </c>
      <c r="I2774" t="str">
        <f t="shared" si="262"/>
        <v>PolizasCalculadasIndividualmenteMiembro</v>
      </c>
      <c r="J2774" t="str">
        <f t="shared" si="259"/>
        <v>concepto</v>
      </c>
      <c r="K2774" t="str">
        <f t="shared" si="260"/>
        <v>abstract</v>
      </c>
      <c r="L2774" t="str">
        <f t="shared" si="263"/>
        <v>insert into dbax_defi_conc (pref_conc, codi_conc, tipo_conc, tipo_peri, tipo_valo, tipo_cuen) values ('cl-cs','PolizasCalculadasIndividualmenteMiembro','concepto','duration','nonnum:domainItemType','abstract')</v>
      </c>
    </row>
    <row r="2775" spans="1:12" x14ac:dyDescent="0.25">
      <c r="A2775" t="s">
        <v>2493</v>
      </c>
      <c r="B2775" t="s">
        <v>330</v>
      </c>
      <c r="C2775" t="s">
        <v>304</v>
      </c>
      <c r="D2775" t="s">
        <v>317</v>
      </c>
      <c r="E2775" t="s">
        <v>306</v>
      </c>
      <c r="F2775" t="s">
        <v>78</v>
      </c>
      <c r="G2775" s="1" t="str">
        <f t="shared" si="258"/>
        <v>cl-cs_PolizasIndividualesEje</v>
      </c>
      <c r="H2775" t="str">
        <f t="shared" si="261"/>
        <v>cl-cs</v>
      </c>
      <c r="I2775" t="str">
        <f t="shared" si="262"/>
        <v>PolizasIndividualesEje</v>
      </c>
      <c r="J2775" t="str">
        <f t="shared" si="259"/>
        <v>dimension</v>
      </c>
      <c r="K2775" t="str">
        <f t="shared" si="260"/>
        <v>abstract</v>
      </c>
      <c r="L2775" t="str">
        <f t="shared" si="263"/>
        <v>insert into dbax_defi_conc (pref_conc, codi_conc, tipo_conc, tipo_peri, tipo_valo, tipo_cuen) values ('cl-cs','PolizasIndividualesEje','dimension','duration','xbrli:stringItemType','abstract')</v>
      </c>
    </row>
    <row r="2776" spans="1:12" x14ac:dyDescent="0.25">
      <c r="A2776" t="s">
        <v>2494</v>
      </c>
      <c r="B2776" t="s">
        <v>303</v>
      </c>
      <c r="C2776" t="s">
        <v>304</v>
      </c>
      <c r="D2776" t="s">
        <v>305</v>
      </c>
      <c r="E2776" t="s">
        <v>306</v>
      </c>
      <c r="F2776" t="s">
        <v>78</v>
      </c>
      <c r="G2776" s="1" t="str">
        <f t="shared" si="258"/>
        <v>cl-cs_PolizasIndividualesMiembro</v>
      </c>
      <c r="H2776" t="str">
        <f t="shared" si="261"/>
        <v>cl-cs</v>
      </c>
      <c r="I2776" t="str">
        <f t="shared" si="262"/>
        <v>PolizasIndividualesMiembro</v>
      </c>
      <c r="J2776" t="str">
        <f t="shared" si="259"/>
        <v>concepto</v>
      </c>
      <c r="K2776" t="str">
        <f t="shared" si="260"/>
        <v>abstract</v>
      </c>
      <c r="L2776" t="str">
        <f t="shared" si="263"/>
        <v>insert into dbax_defi_conc (pref_conc, codi_conc, tipo_conc, tipo_peri, tipo_valo, tipo_cuen) values ('cl-cs','PolizasIndividualesMiembro','concepto','duration','nonnum:domainItemType','abstract')</v>
      </c>
    </row>
    <row r="2777" spans="1:12" x14ac:dyDescent="0.25">
      <c r="A2777" t="s">
        <v>2495</v>
      </c>
      <c r="B2777" t="s">
        <v>303</v>
      </c>
      <c r="C2777" t="s">
        <v>304</v>
      </c>
      <c r="D2777" t="s">
        <v>310</v>
      </c>
      <c r="E2777" t="s">
        <v>349</v>
      </c>
      <c r="F2777" t="s">
        <v>78</v>
      </c>
      <c r="G2777" s="1" t="str">
        <f t="shared" si="258"/>
        <v>cl-cs_PrimaAceptadaNoDevengada</v>
      </c>
      <c r="H2777" t="str">
        <f t="shared" si="261"/>
        <v>cl-cs</v>
      </c>
      <c r="I2777" t="str">
        <f t="shared" si="262"/>
        <v>PrimaAceptadaNoDevengada</v>
      </c>
      <c r="J2777" t="str">
        <f t="shared" si="259"/>
        <v>concepto</v>
      </c>
      <c r="K2777" t="str">
        <f t="shared" si="260"/>
        <v/>
      </c>
      <c r="L2777" t="str">
        <f t="shared" si="263"/>
        <v>insert into dbax_defi_conc (pref_conc, codi_conc, tipo_conc, tipo_peri, tipo_valo, tipo_cuen) values ('cl-cs','PrimaAceptadaNoDevengada','concepto','duration','xbrli:monetaryItemType','')</v>
      </c>
    </row>
    <row r="2778" spans="1:12" x14ac:dyDescent="0.25">
      <c r="A2778" t="s">
        <v>2496</v>
      </c>
      <c r="B2778" t="s">
        <v>303</v>
      </c>
      <c r="C2778" t="s">
        <v>304</v>
      </c>
      <c r="D2778" t="s">
        <v>310</v>
      </c>
      <c r="E2778" t="s">
        <v>349</v>
      </c>
      <c r="F2778" t="s">
        <v>78</v>
      </c>
      <c r="G2778" s="1" t="str">
        <f t="shared" si="258"/>
        <v>cl-cs_PrimaAceptadaNoDevengadaNetaDeDescuento</v>
      </c>
      <c r="H2778" t="str">
        <f t="shared" si="261"/>
        <v>cl-cs</v>
      </c>
      <c r="I2778" t="str">
        <f t="shared" si="262"/>
        <v>PrimaAceptadaNoDevengadaNetaDeDescuento</v>
      </c>
      <c r="J2778" t="str">
        <f t="shared" si="259"/>
        <v>concepto</v>
      </c>
      <c r="K2778" t="str">
        <f t="shared" si="260"/>
        <v/>
      </c>
      <c r="L2778" t="str">
        <f t="shared" si="263"/>
        <v>insert into dbax_defi_conc (pref_conc, codi_conc, tipo_conc, tipo_peri, tipo_valo, tipo_cuen) values ('cl-cs','PrimaAceptadaNoDevengadaNetaDeDescuento','concepto','duration','xbrli:monetaryItemType','')</v>
      </c>
    </row>
    <row r="2779" spans="1:12" x14ac:dyDescent="0.25">
      <c r="A2779" t="s">
        <v>2497</v>
      </c>
      <c r="B2779" t="s">
        <v>303</v>
      </c>
      <c r="C2779" t="s">
        <v>304</v>
      </c>
      <c r="D2779" t="s">
        <v>310</v>
      </c>
      <c r="E2779" t="s">
        <v>349</v>
      </c>
      <c r="F2779" t="s">
        <v>78</v>
      </c>
      <c r="G2779" s="1" t="str">
        <f t="shared" si="258"/>
        <v>cl-cs_PrimaDirectaNoDevengada</v>
      </c>
      <c r="H2779" t="str">
        <f t="shared" si="261"/>
        <v>cl-cs</v>
      </c>
      <c r="I2779" t="str">
        <f t="shared" si="262"/>
        <v>PrimaDirectaNoDevengada</v>
      </c>
      <c r="J2779" t="str">
        <f t="shared" si="259"/>
        <v>concepto</v>
      </c>
      <c r="K2779" t="str">
        <f t="shared" si="260"/>
        <v/>
      </c>
      <c r="L2779" t="str">
        <f t="shared" si="263"/>
        <v>insert into dbax_defi_conc (pref_conc, codi_conc, tipo_conc, tipo_peri, tipo_valo, tipo_cuen) values ('cl-cs','PrimaDirectaNoDevengada','concepto','duration','xbrli:monetaryItemType','')</v>
      </c>
    </row>
    <row r="2780" spans="1:12" x14ac:dyDescent="0.25">
      <c r="A2780" t="s">
        <v>2497</v>
      </c>
      <c r="B2780" t="s">
        <v>303</v>
      </c>
      <c r="C2780" t="s">
        <v>304</v>
      </c>
      <c r="D2780" t="s">
        <v>310</v>
      </c>
      <c r="E2780" t="s">
        <v>349</v>
      </c>
      <c r="F2780" t="s">
        <v>78</v>
      </c>
      <c r="G2780" s="1" t="str">
        <f t="shared" si="258"/>
        <v>cl-cs_PrimaDirectaNoDevengada</v>
      </c>
      <c r="H2780" t="str">
        <f t="shared" si="261"/>
        <v>cl-cs</v>
      </c>
      <c r="I2780" t="str">
        <f t="shared" si="262"/>
        <v>PrimaDirectaNoDevengada</v>
      </c>
      <c r="J2780" t="str">
        <f t="shared" si="259"/>
        <v>concepto</v>
      </c>
      <c r="K2780" t="str">
        <f t="shared" si="260"/>
        <v/>
      </c>
      <c r="L2780" t="str">
        <f t="shared" si="263"/>
        <v>insert into dbax_defi_conc (pref_conc, codi_conc, tipo_conc, tipo_peri, tipo_valo, tipo_cuen) values ('cl-cs','PrimaDirectaNoDevengada','concepto','duration','xbrli:monetaryItemType','')</v>
      </c>
    </row>
    <row r="2781" spans="1:12" x14ac:dyDescent="0.25">
      <c r="A2781" t="s">
        <v>2498</v>
      </c>
      <c r="B2781" t="s">
        <v>303</v>
      </c>
      <c r="C2781" t="s">
        <v>304</v>
      </c>
      <c r="D2781" t="s">
        <v>310</v>
      </c>
      <c r="E2781" t="s">
        <v>349</v>
      </c>
      <c r="F2781" t="s">
        <v>78</v>
      </c>
      <c r="G2781" s="1" t="str">
        <f t="shared" si="258"/>
        <v>cl-cs_PrimaDirectaNoGanadaNetaDeDescuento</v>
      </c>
      <c r="H2781" t="str">
        <f t="shared" si="261"/>
        <v>cl-cs</v>
      </c>
      <c r="I2781" t="str">
        <f t="shared" si="262"/>
        <v>PrimaDirectaNoGanadaNetaDeDescuento</v>
      </c>
      <c r="J2781" t="str">
        <f t="shared" si="259"/>
        <v>concepto</v>
      </c>
      <c r="K2781" t="str">
        <f t="shared" si="260"/>
        <v/>
      </c>
      <c r="L2781" t="str">
        <f t="shared" si="263"/>
        <v>insert into dbax_defi_conc (pref_conc, codi_conc, tipo_conc, tipo_peri, tipo_valo, tipo_cuen) values ('cl-cs','PrimaDirectaNoGanadaNetaDeDescuento','concepto','duration','xbrli:monetaryItemType','')</v>
      </c>
    </row>
    <row r="2782" spans="1:12" x14ac:dyDescent="0.25">
      <c r="A2782" t="s">
        <v>2498</v>
      </c>
      <c r="B2782" t="s">
        <v>303</v>
      </c>
      <c r="C2782" t="s">
        <v>304</v>
      </c>
      <c r="D2782" t="s">
        <v>310</v>
      </c>
      <c r="E2782" t="s">
        <v>349</v>
      </c>
      <c r="F2782" t="s">
        <v>78</v>
      </c>
      <c r="G2782" s="1" t="str">
        <f t="shared" si="258"/>
        <v>cl-cs_PrimaDirectaNoGanadaNetaDeDescuento</v>
      </c>
      <c r="H2782" t="str">
        <f t="shared" si="261"/>
        <v>cl-cs</v>
      </c>
      <c r="I2782" t="str">
        <f t="shared" si="262"/>
        <v>PrimaDirectaNoGanadaNetaDeDescuento</v>
      </c>
      <c r="J2782" t="str">
        <f t="shared" si="259"/>
        <v>concepto</v>
      </c>
      <c r="K2782" t="str">
        <f t="shared" si="260"/>
        <v/>
      </c>
      <c r="L2782" t="str">
        <f t="shared" si="263"/>
        <v>insert into dbax_defi_conc (pref_conc, codi_conc, tipo_conc, tipo_peri, tipo_valo, tipo_cuen) values ('cl-cs','PrimaDirectaNoGanadaNetaDeDescuento','concepto','duration','xbrli:monetaryItemType','')</v>
      </c>
    </row>
    <row r="2783" spans="1:12" x14ac:dyDescent="0.25">
      <c r="A2783" t="s">
        <v>2499</v>
      </c>
      <c r="B2783" t="s">
        <v>303</v>
      </c>
      <c r="C2783" t="s">
        <v>392</v>
      </c>
      <c r="D2783" t="s">
        <v>310</v>
      </c>
      <c r="E2783" t="s">
        <v>349</v>
      </c>
      <c r="F2783" t="s">
        <v>78</v>
      </c>
      <c r="G2783" s="1" t="str">
        <f t="shared" si="258"/>
        <v>cl-cs_PrimaPorCobrarNoVencida</v>
      </c>
      <c r="H2783" t="str">
        <f t="shared" si="261"/>
        <v>cl-cs</v>
      </c>
      <c r="I2783" t="str">
        <f t="shared" si="262"/>
        <v>PrimaPorCobrarNoVencida</v>
      </c>
      <c r="J2783" t="str">
        <f t="shared" si="259"/>
        <v>concepto</v>
      </c>
      <c r="K2783" t="str">
        <f t="shared" si="260"/>
        <v/>
      </c>
      <c r="L2783" t="str">
        <f t="shared" si="263"/>
        <v>insert into dbax_defi_conc (pref_conc, codi_conc, tipo_conc, tipo_peri, tipo_valo, tipo_cuen) values ('cl-cs','PrimaPorCobrarNoVencida','concepto','instant','xbrli:monetaryItemType','')</v>
      </c>
    </row>
    <row r="2784" spans="1:12" x14ac:dyDescent="0.25">
      <c r="A2784" t="s">
        <v>2500</v>
      </c>
      <c r="B2784" t="s">
        <v>303</v>
      </c>
      <c r="C2784" t="s">
        <v>304</v>
      </c>
      <c r="D2784" t="s">
        <v>310</v>
      </c>
      <c r="E2784" t="s">
        <v>349</v>
      </c>
      <c r="F2784" t="s">
        <v>78</v>
      </c>
      <c r="G2784" s="1" t="str">
        <f t="shared" si="258"/>
        <v>cl-cs_PrimaPorCobrarNoVencidaNoDevengadaCarteraPolizas</v>
      </c>
      <c r="H2784" t="str">
        <f t="shared" si="261"/>
        <v>cl-cs</v>
      </c>
      <c r="I2784" t="str">
        <f t="shared" si="262"/>
        <v>PrimaPorCobrarNoVencidaNoDevengadaCarteraPolizas</v>
      </c>
      <c r="J2784" t="str">
        <f t="shared" si="259"/>
        <v>concepto</v>
      </c>
      <c r="K2784" t="str">
        <f t="shared" si="260"/>
        <v/>
      </c>
      <c r="L2784" t="str">
        <f t="shared" si="263"/>
        <v>insert into dbax_defi_conc (pref_conc, codi_conc, tipo_conc, tipo_peri, tipo_valo, tipo_cuen) values ('cl-cs','PrimaPorCobrarNoVencidaNoDevengadaCarteraPolizas','concepto','duration','xbrli:monetaryItemType','')</v>
      </c>
    </row>
    <row r="2785" spans="1:12" x14ac:dyDescent="0.25">
      <c r="A2785" t="s">
        <v>2501</v>
      </c>
      <c r="B2785" t="s">
        <v>303</v>
      </c>
      <c r="C2785" t="s">
        <v>304</v>
      </c>
      <c r="D2785" t="s">
        <v>310</v>
      </c>
      <c r="E2785" t="s">
        <v>349</v>
      </c>
      <c r="F2785" t="s">
        <v>78</v>
      </c>
      <c r="G2785" s="1" t="str">
        <f t="shared" si="258"/>
        <v>cl-cs_PrimaPorCobrarNoVencidaNoDevengadaPolizasIndividuales</v>
      </c>
      <c r="H2785" t="str">
        <f t="shared" si="261"/>
        <v>cl-cs</v>
      </c>
      <c r="I2785" t="str">
        <f t="shared" si="262"/>
        <v>PrimaPorCobrarNoVencidaNoDevengadaPolizasIndividuales</v>
      </c>
      <c r="J2785" t="str">
        <f t="shared" si="259"/>
        <v>concepto</v>
      </c>
      <c r="K2785" t="str">
        <f t="shared" si="260"/>
        <v/>
      </c>
      <c r="L2785" t="str">
        <f t="shared" si="263"/>
        <v>insert into dbax_defi_conc (pref_conc, codi_conc, tipo_conc, tipo_peri, tipo_valo, tipo_cuen) values ('cl-cs','PrimaPorCobrarNoVencidaNoDevengadaPolizasIndividuales','concepto','duration','xbrli:monetaryItemType','')</v>
      </c>
    </row>
    <row r="2786" spans="1:12" x14ac:dyDescent="0.25">
      <c r="A2786" t="s">
        <v>2502</v>
      </c>
      <c r="B2786" t="s">
        <v>303</v>
      </c>
      <c r="C2786" t="s">
        <v>304</v>
      </c>
      <c r="D2786" t="s">
        <v>310</v>
      </c>
      <c r="E2786" t="s">
        <v>349</v>
      </c>
      <c r="F2786" t="s">
        <v>78</v>
      </c>
      <c r="G2786" s="1" t="str">
        <f t="shared" si="258"/>
        <v>cl-cs_PrimaPorCobrarNoVencidaNoDevengadaRepresentativaDeReservaRiesgoEnCursoYPatrimonio</v>
      </c>
      <c r="H2786" t="str">
        <f t="shared" si="261"/>
        <v>cl-cs</v>
      </c>
      <c r="I2786" t="str">
        <f t="shared" si="262"/>
        <v>PrimaPorCobrarNoVencidaNoDevengadaRepresentativaDeReservaRiesgoEnCursoYPatrimonio</v>
      </c>
      <c r="J2786" t="str">
        <f t="shared" si="259"/>
        <v>concepto</v>
      </c>
      <c r="K2786" t="str">
        <f t="shared" si="260"/>
        <v/>
      </c>
      <c r="L2786" t="str">
        <f t="shared" si="263"/>
        <v>insert into dbax_defi_conc (pref_conc, codi_conc, tipo_conc, tipo_peri, tipo_valo, tipo_cuen) values ('cl-cs','PrimaPorCobrarNoVencidaNoDevengadaRepresentativaDeReservaRiesgoEnCursoYPatrimonio','concepto','duration','xbrli:monetaryItemType','')</v>
      </c>
    </row>
    <row r="2787" spans="1:12" x14ac:dyDescent="0.25">
      <c r="A2787" t="s">
        <v>2503</v>
      </c>
      <c r="B2787" t="s">
        <v>303</v>
      </c>
      <c r="C2787" t="s">
        <v>392</v>
      </c>
      <c r="D2787" t="s">
        <v>310</v>
      </c>
      <c r="E2787" t="s">
        <v>349</v>
      </c>
      <c r="F2787" t="s">
        <v>78</v>
      </c>
      <c r="G2787" s="1" t="str">
        <f t="shared" si="258"/>
        <v>cl-cs_PrimaPorCobrarNoVencidaRepresentativaReservaRiesgoEnCurso</v>
      </c>
      <c r="H2787" t="str">
        <f t="shared" si="261"/>
        <v>cl-cs</v>
      </c>
      <c r="I2787" t="str">
        <f t="shared" si="262"/>
        <v>PrimaPorCobrarNoVencidaRepresentativaReservaRiesgoEnCurso</v>
      </c>
      <c r="J2787" t="str">
        <f t="shared" si="259"/>
        <v>concepto</v>
      </c>
      <c r="K2787" t="str">
        <f t="shared" si="260"/>
        <v/>
      </c>
      <c r="L2787" t="str">
        <f t="shared" si="263"/>
        <v>insert into dbax_defi_conc (pref_conc, codi_conc, tipo_conc, tipo_peri, tipo_valo, tipo_cuen) values ('cl-cs','PrimaPorCobrarNoVencidaRepresentativaReservaRiesgoEnCurso','concepto','instant','xbrli:monetaryItemType','')</v>
      </c>
    </row>
    <row r="2788" spans="1:12" x14ac:dyDescent="0.25">
      <c r="A2788" t="s">
        <v>2504</v>
      </c>
      <c r="B2788" t="s">
        <v>303</v>
      </c>
      <c r="C2788" t="s">
        <v>392</v>
      </c>
      <c r="D2788" t="s">
        <v>310</v>
      </c>
      <c r="E2788" t="s">
        <v>349</v>
      </c>
      <c r="F2788" t="s">
        <v>78</v>
      </c>
      <c r="G2788" s="1" t="str">
        <f t="shared" si="258"/>
        <v>cl-cs_PrimaPorCobrarNoVencidaRepresentativaReservaSiniestros</v>
      </c>
      <c r="H2788" t="str">
        <f t="shared" si="261"/>
        <v>cl-cs</v>
      </c>
      <c r="I2788" t="str">
        <f t="shared" si="262"/>
        <v>PrimaPorCobrarNoVencidaRepresentativaReservaSiniestros</v>
      </c>
      <c r="J2788" t="str">
        <f t="shared" si="259"/>
        <v>concepto</v>
      </c>
      <c r="K2788" t="str">
        <f t="shared" si="260"/>
        <v/>
      </c>
      <c r="L2788" t="str">
        <f t="shared" si="263"/>
        <v>insert into dbax_defi_conc (pref_conc, codi_conc, tipo_conc, tipo_peri, tipo_valo, tipo_cuen) values ('cl-cs','PrimaPorCobrarNoVencidaRepresentativaReservaSiniestros','concepto','instant','xbrli:monetaryItemType','')</v>
      </c>
    </row>
    <row r="2789" spans="1:12" x14ac:dyDescent="0.25">
      <c r="A2789" t="s">
        <v>2505</v>
      </c>
      <c r="B2789" t="s">
        <v>330</v>
      </c>
      <c r="C2789" t="s">
        <v>304</v>
      </c>
      <c r="D2789" t="s">
        <v>317</v>
      </c>
      <c r="E2789" t="s">
        <v>306</v>
      </c>
      <c r="F2789" t="s">
        <v>78</v>
      </c>
      <c r="G2789" s="1" t="str">
        <f t="shared" si="258"/>
        <v>cl-cs_PrimaPorCobrarReaseguradosEje</v>
      </c>
      <c r="H2789" t="str">
        <f t="shared" si="261"/>
        <v>cl-cs</v>
      </c>
      <c r="I2789" t="str">
        <f t="shared" si="262"/>
        <v>PrimaPorCobrarReaseguradosEje</v>
      </c>
      <c r="J2789" t="str">
        <f t="shared" si="259"/>
        <v>dimension</v>
      </c>
      <c r="K2789" t="str">
        <f t="shared" si="260"/>
        <v>abstract</v>
      </c>
      <c r="L2789" t="str">
        <f t="shared" si="263"/>
        <v>insert into dbax_defi_conc (pref_conc, codi_conc, tipo_conc, tipo_peri, tipo_valo, tipo_cuen) values ('cl-cs','PrimaPorCobrarReaseguradosEje','dimension','duration','xbrli:stringItemType','abstract')</v>
      </c>
    </row>
    <row r="2790" spans="1:12" x14ac:dyDescent="0.25">
      <c r="A2790" t="s">
        <v>2506</v>
      </c>
      <c r="B2790" t="s">
        <v>303</v>
      </c>
      <c r="C2790" t="s">
        <v>304</v>
      </c>
      <c r="D2790" t="s">
        <v>305</v>
      </c>
      <c r="E2790" t="s">
        <v>306</v>
      </c>
      <c r="F2790" t="s">
        <v>78</v>
      </c>
      <c r="G2790" s="1" t="str">
        <f t="shared" si="258"/>
        <v>cl-cs_PrimaPorCobrarReaseguradosMiembro</v>
      </c>
      <c r="H2790" t="str">
        <f t="shared" si="261"/>
        <v>cl-cs</v>
      </c>
      <c r="I2790" t="str">
        <f t="shared" si="262"/>
        <v>PrimaPorCobrarReaseguradosMiembro</v>
      </c>
      <c r="J2790" t="str">
        <f t="shared" si="259"/>
        <v>concepto</v>
      </c>
      <c r="K2790" t="str">
        <f t="shared" si="260"/>
        <v>abstract</v>
      </c>
      <c r="L2790" t="str">
        <f t="shared" si="263"/>
        <v>insert into dbax_defi_conc (pref_conc, codi_conc, tipo_conc, tipo_peri, tipo_valo, tipo_cuen) values ('cl-cs','PrimaPorCobrarReaseguradosMiembro','concepto','duration','nonnum:domainItemType','abstract')</v>
      </c>
    </row>
    <row r="2791" spans="1:12" x14ac:dyDescent="0.25">
      <c r="A2791" t="s">
        <v>2507</v>
      </c>
      <c r="B2791" t="s">
        <v>324</v>
      </c>
      <c r="C2791" t="s">
        <v>304</v>
      </c>
      <c r="D2791" t="s">
        <v>317</v>
      </c>
      <c r="E2791" t="s">
        <v>306</v>
      </c>
      <c r="F2791" t="s">
        <v>78</v>
      </c>
      <c r="G2791" s="1" t="str">
        <f t="shared" si="258"/>
        <v>cl-cs_PrimaPorCobrarReaseguradosTabla</v>
      </c>
      <c r="H2791" t="str">
        <f t="shared" si="261"/>
        <v>cl-cs</v>
      </c>
      <c r="I2791" t="str">
        <f t="shared" si="262"/>
        <v>PrimaPorCobrarReaseguradosTabla</v>
      </c>
      <c r="J2791" t="str">
        <f t="shared" si="259"/>
        <v>hipercubo</v>
      </c>
      <c r="K2791" t="str">
        <f t="shared" si="260"/>
        <v>abstract</v>
      </c>
      <c r="L2791" t="str">
        <f t="shared" si="263"/>
        <v>insert into dbax_defi_conc (pref_conc, codi_conc, tipo_conc, tipo_peri, tipo_valo, tipo_cuen) values ('cl-cs','PrimaPorCobrarReaseguradosTabla','hipercubo','duration','xbrli:stringItemType','abstract')</v>
      </c>
    </row>
    <row r="2792" spans="1:12" x14ac:dyDescent="0.25">
      <c r="A2792" t="s">
        <v>2508</v>
      </c>
      <c r="B2792" t="s">
        <v>303</v>
      </c>
      <c r="C2792" t="s">
        <v>392</v>
      </c>
      <c r="D2792" t="s">
        <v>310</v>
      </c>
      <c r="E2792" t="s">
        <v>349</v>
      </c>
      <c r="F2792" t="s">
        <v>78</v>
      </c>
      <c r="G2792" s="1" t="str">
        <f t="shared" si="258"/>
        <v>cl-cs_PrimaPorCobrarVencidaNoProvisionadaRepresentativaPatrimonioLibre</v>
      </c>
      <c r="H2792" t="str">
        <f t="shared" si="261"/>
        <v>cl-cs</v>
      </c>
      <c r="I2792" t="str">
        <f t="shared" si="262"/>
        <v>PrimaPorCobrarVencidaNoProvisionadaRepresentativaPatrimonioLibre</v>
      </c>
      <c r="J2792" t="str">
        <f t="shared" si="259"/>
        <v>concepto</v>
      </c>
      <c r="K2792" t="str">
        <f t="shared" si="260"/>
        <v/>
      </c>
      <c r="L2792" t="str">
        <f t="shared" si="263"/>
        <v>insert into dbax_defi_conc (pref_conc, codi_conc, tipo_conc, tipo_peri, tipo_valo, tipo_cuen) values ('cl-cs','PrimaPorCobrarVencidaNoProvisionadaRepresentativaPatrimonioLibre','concepto','instant','xbrli:monetaryItemType','')</v>
      </c>
    </row>
    <row r="2793" spans="1:12" x14ac:dyDescent="0.25">
      <c r="A2793" t="s">
        <v>2509</v>
      </c>
      <c r="B2793" t="s">
        <v>303</v>
      </c>
      <c r="C2793" t="s">
        <v>304</v>
      </c>
      <c r="D2793" t="s">
        <v>305</v>
      </c>
      <c r="E2793" t="s">
        <v>306</v>
      </c>
      <c r="F2793" t="s">
        <v>78</v>
      </c>
      <c r="G2793" s="1" t="str">
        <f t="shared" si="258"/>
        <v>cl-cs_RamosMiembro</v>
      </c>
      <c r="H2793" t="str">
        <f t="shared" si="261"/>
        <v>cl-cs</v>
      </c>
      <c r="I2793" t="str">
        <f t="shared" si="262"/>
        <v>RamosMiembro</v>
      </c>
      <c r="J2793" t="str">
        <f t="shared" si="259"/>
        <v>concepto</v>
      </c>
      <c r="K2793" t="str">
        <f t="shared" si="260"/>
        <v>abstract</v>
      </c>
      <c r="L2793" t="str">
        <f t="shared" si="263"/>
        <v>insert into dbax_defi_conc (pref_conc, codi_conc, tipo_conc, tipo_peri, tipo_valo, tipo_cuen) values ('cl-cs','RamosMiembro','concepto','duration','nonnum:domainItemType','abstract')</v>
      </c>
    </row>
    <row r="2794" spans="1:12" x14ac:dyDescent="0.25">
      <c r="A2794" t="s">
        <v>2510</v>
      </c>
      <c r="B2794" t="s">
        <v>303</v>
      </c>
      <c r="C2794" t="s">
        <v>304</v>
      </c>
      <c r="D2794" t="s">
        <v>305</v>
      </c>
      <c r="E2794" t="s">
        <v>306</v>
      </c>
      <c r="F2794" t="s">
        <v>78</v>
      </c>
      <c r="G2794" s="1" t="str">
        <f t="shared" si="258"/>
        <v>cl-cs_SegurosNoRevocablesMiembro</v>
      </c>
      <c r="H2794" t="str">
        <f t="shared" si="261"/>
        <v>cl-cs</v>
      </c>
      <c r="I2794" t="str">
        <f t="shared" si="262"/>
        <v>SegurosNoRevocablesMiembro</v>
      </c>
      <c r="J2794" t="str">
        <f t="shared" si="259"/>
        <v>concepto</v>
      </c>
      <c r="K2794" t="str">
        <f t="shared" si="260"/>
        <v>abstract</v>
      </c>
      <c r="L2794" t="str">
        <f t="shared" si="263"/>
        <v>insert into dbax_defi_conc (pref_conc, codi_conc, tipo_conc, tipo_peri, tipo_valo, tipo_cuen) values ('cl-cs','SegurosNoRevocablesMiembro','concepto','duration','nonnum:domainItemType','abstract')</v>
      </c>
    </row>
    <row r="2795" spans="1:12" x14ac:dyDescent="0.25">
      <c r="A2795" t="s">
        <v>2511</v>
      </c>
      <c r="B2795" t="s">
        <v>303</v>
      </c>
      <c r="C2795" t="s">
        <v>304</v>
      </c>
      <c r="D2795" t="s">
        <v>317</v>
      </c>
      <c r="E2795" t="s">
        <v>306</v>
      </c>
      <c r="F2795" t="s">
        <v>78</v>
      </c>
      <c r="G2795" s="1" t="str">
        <f t="shared" si="258"/>
        <v>cl-cs_VigenciaPolizaSinopsis</v>
      </c>
      <c r="H2795" t="str">
        <f t="shared" si="261"/>
        <v>cl-cs</v>
      </c>
      <c r="I2795" t="str">
        <f t="shared" si="262"/>
        <v>VigenciaPolizaSinopsis</v>
      </c>
      <c r="J2795" t="str">
        <f t="shared" si="259"/>
        <v>concepto</v>
      </c>
      <c r="K2795" t="str">
        <f t="shared" si="260"/>
        <v>abstract</v>
      </c>
      <c r="L2795" t="str">
        <f t="shared" si="263"/>
        <v>insert into dbax_defi_conc (pref_conc, codi_conc, tipo_conc, tipo_peri, tipo_valo, tipo_cuen) values ('cl-cs','VigenciaPolizaSinopsis','concepto','duration','xbrli:stringItemType','abstract')</v>
      </c>
    </row>
    <row r="2796" spans="1:12" x14ac:dyDescent="0.25">
      <c r="A2796" t="s">
        <v>2512</v>
      </c>
      <c r="B2796" t="s">
        <v>330</v>
      </c>
      <c r="C2796" t="s">
        <v>304</v>
      </c>
      <c r="D2796" t="s">
        <v>317</v>
      </c>
      <c r="E2796" t="s">
        <v>306</v>
      </c>
      <c r="F2796" t="s">
        <v>78</v>
      </c>
      <c r="G2796" s="1" t="str">
        <f t="shared" si="258"/>
        <v>cl-cs_Alternativa2Eje</v>
      </c>
      <c r="H2796" t="str">
        <f t="shared" si="261"/>
        <v>cl-cs</v>
      </c>
      <c r="I2796" t="str">
        <f t="shared" si="262"/>
        <v>Alternativa2Eje</v>
      </c>
      <c r="J2796" t="str">
        <f t="shared" si="259"/>
        <v>dimension</v>
      </c>
      <c r="K2796" t="str">
        <f t="shared" si="260"/>
        <v>abstract</v>
      </c>
      <c r="L2796" t="str">
        <f t="shared" si="263"/>
        <v>insert into dbax_defi_conc (pref_conc, codi_conc, tipo_conc, tipo_peri, tipo_valo, tipo_cuen) values ('cl-cs','Alternativa2Eje','dimension','duration','xbrli:stringItemType','abstract')</v>
      </c>
    </row>
    <row r="2797" spans="1:12" x14ac:dyDescent="0.25">
      <c r="A2797" t="s">
        <v>2513</v>
      </c>
      <c r="B2797" t="s">
        <v>303</v>
      </c>
      <c r="C2797" t="s">
        <v>304</v>
      </c>
      <c r="D2797" t="s">
        <v>317</v>
      </c>
      <c r="E2797" t="s">
        <v>306</v>
      </c>
      <c r="F2797" t="s">
        <v>78</v>
      </c>
      <c r="G2797" s="1" t="str">
        <f t="shared" si="258"/>
        <v>cl-cs_AlternativaN2Sinopsis</v>
      </c>
      <c r="H2797" t="str">
        <f t="shared" si="261"/>
        <v>cl-cs</v>
      </c>
      <c r="I2797" t="str">
        <f t="shared" si="262"/>
        <v>AlternativaN2Sinopsis</v>
      </c>
      <c r="J2797" t="str">
        <f t="shared" si="259"/>
        <v>concepto</v>
      </c>
      <c r="K2797" t="str">
        <f t="shared" si="260"/>
        <v>abstract</v>
      </c>
      <c r="L2797" t="str">
        <f t="shared" si="263"/>
        <v>insert into dbax_defi_conc (pref_conc, codi_conc, tipo_conc, tipo_peri, tipo_valo, tipo_cuen) values ('cl-cs','AlternativaN2Sinopsis','concepto','duration','xbrli:stringItemType','abstract')</v>
      </c>
    </row>
    <row r="2798" spans="1:12" x14ac:dyDescent="0.25">
      <c r="A2798" t="s">
        <v>2466</v>
      </c>
      <c r="B2798" t="s">
        <v>303</v>
      </c>
      <c r="C2798" t="s">
        <v>304</v>
      </c>
      <c r="D2798" t="s">
        <v>310</v>
      </c>
      <c r="E2798" t="s">
        <v>349</v>
      </c>
      <c r="F2798" t="s">
        <v>78</v>
      </c>
      <c r="G2798" s="1" t="str">
        <f t="shared" si="258"/>
        <v>cl-cs_CreditoAseguradoNoVencidoNoDevengado</v>
      </c>
      <c r="H2798" t="str">
        <f t="shared" si="261"/>
        <v>cl-cs</v>
      </c>
      <c r="I2798" t="str">
        <f t="shared" si="262"/>
        <v>CreditoAseguradoNoVencidoNoDevengado</v>
      </c>
      <c r="J2798" t="str">
        <f t="shared" si="259"/>
        <v>concepto</v>
      </c>
      <c r="K2798" t="str">
        <f t="shared" si="260"/>
        <v/>
      </c>
      <c r="L2798" t="str">
        <f t="shared" si="263"/>
        <v>insert into dbax_defi_conc (pref_conc, codi_conc, tipo_conc, tipo_peri, tipo_valo, tipo_cuen) values ('cl-cs','CreditoAseguradoNoVencidoNoDevengado','concepto','duration','xbrli:monetaryItemType','')</v>
      </c>
    </row>
    <row r="2799" spans="1:12" x14ac:dyDescent="0.25">
      <c r="A2799" t="s">
        <v>2467</v>
      </c>
      <c r="B2799" t="s">
        <v>303</v>
      </c>
      <c r="C2799" t="s">
        <v>304</v>
      </c>
      <c r="D2799" t="s">
        <v>310</v>
      </c>
      <c r="E2799" t="s">
        <v>349</v>
      </c>
      <c r="F2799" t="s">
        <v>78</v>
      </c>
      <c r="G2799" s="1" t="str">
        <f t="shared" si="258"/>
        <v>cl-cs_CreditoAseguradosNoVencido</v>
      </c>
      <c r="H2799" t="str">
        <f t="shared" si="261"/>
        <v>cl-cs</v>
      </c>
      <c r="I2799" t="str">
        <f t="shared" si="262"/>
        <v>CreditoAseguradosNoVencido</v>
      </c>
      <c r="J2799" t="str">
        <f t="shared" si="259"/>
        <v>concepto</v>
      </c>
      <c r="K2799" t="str">
        <f t="shared" si="260"/>
        <v/>
      </c>
      <c r="L2799" t="str">
        <f t="shared" si="263"/>
        <v>insert into dbax_defi_conc (pref_conc, codi_conc, tipo_conc, tipo_peri, tipo_valo, tipo_cuen) values ('cl-cs','CreditoAseguradosNoVencido','concepto','duration','xbrli:monetaryItemType','')</v>
      </c>
    </row>
    <row r="2800" spans="1:12" x14ac:dyDescent="0.25">
      <c r="A2800" t="s">
        <v>2468</v>
      </c>
      <c r="B2800" t="s">
        <v>303</v>
      </c>
      <c r="C2800" t="s">
        <v>304</v>
      </c>
      <c r="D2800" t="s">
        <v>310</v>
      </c>
      <c r="E2800" t="s">
        <v>349</v>
      </c>
      <c r="F2800" t="s">
        <v>78</v>
      </c>
      <c r="G2800" s="1" t="str">
        <f t="shared" si="258"/>
        <v>cl-cs_CreditoAseguradosNoVencidoCarteraPolizas</v>
      </c>
      <c r="H2800" t="str">
        <f t="shared" si="261"/>
        <v>cl-cs</v>
      </c>
      <c r="I2800" t="str">
        <f t="shared" si="262"/>
        <v>CreditoAseguradosNoVencidoCarteraPolizas</v>
      </c>
      <c r="J2800" t="str">
        <f t="shared" si="259"/>
        <v>concepto</v>
      </c>
      <c r="K2800" t="str">
        <f t="shared" si="260"/>
        <v/>
      </c>
      <c r="L2800" t="str">
        <f t="shared" si="263"/>
        <v>insert into dbax_defi_conc (pref_conc, codi_conc, tipo_conc, tipo_peri, tipo_valo, tipo_cuen) values ('cl-cs','CreditoAseguradosNoVencidoCarteraPolizas','concepto','duration','xbrli:monetaryItemType','')</v>
      </c>
    </row>
    <row r="2801" spans="1:12" x14ac:dyDescent="0.25">
      <c r="A2801" t="s">
        <v>2469</v>
      </c>
      <c r="B2801" t="s">
        <v>303</v>
      </c>
      <c r="C2801" t="s">
        <v>304</v>
      </c>
      <c r="D2801" t="s">
        <v>310</v>
      </c>
      <c r="E2801" t="s">
        <v>349</v>
      </c>
      <c r="F2801" t="s">
        <v>78</v>
      </c>
      <c r="G2801" s="1" t="str">
        <f t="shared" si="258"/>
        <v>cl-cs_CreditoAseguradosNoVencidoPolizasIndividuales</v>
      </c>
      <c r="H2801" t="str">
        <f t="shared" si="261"/>
        <v>cl-cs</v>
      </c>
      <c r="I2801" t="str">
        <f t="shared" si="262"/>
        <v>CreditoAseguradosNoVencidoPolizasIndividuales</v>
      </c>
      <c r="J2801" t="str">
        <f t="shared" si="259"/>
        <v>concepto</v>
      </c>
      <c r="K2801" t="str">
        <f t="shared" si="260"/>
        <v/>
      </c>
      <c r="L2801" t="str">
        <f t="shared" si="263"/>
        <v>insert into dbax_defi_conc (pref_conc, codi_conc, tipo_conc, tipo_peri, tipo_valo, tipo_cuen) values ('cl-cs','CreditoAseguradosNoVencidoPolizasIndividuales','concepto','duration','xbrli:monetaryItemType','')</v>
      </c>
    </row>
    <row r="2802" spans="1:12" x14ac:dyDescent="0.25">
      <c r="A2802" t="s">
        <v>2469</v>
      </c>
      <c r="B2802" t="s">
        <v>303</v>
      </c>
      <c r="C2802" t="s">
        <v>304</v>
      </c>
      <c r="D2802" t="s">
        <v>310</v>
      </c>
      <c r="E2802" t="s">
        <v>349</v>
      </c>
      <c r="F2802" t="s">
        <v>78</v>
      </c>
      <c r="G2802" s="1" t="str">
        <f t="shared" si="258"/>
        <v>cl-cs_CreditoAseguradosNoVencidoPolizasIndividuales</v>
      </c>
      <c r="H2802" t="str">
        <f t="shared" si="261"/>
        <v>cl-cs</v>
      </c>
      <c r="I2802" t="str">
        <f t="shared" si="262"/>
        <v>CreditoAseguradosNoVencidoPolizasIndividuales</v>
      </c>
      <c r="J2802" t="str">
        <f t="shared" si="259"/>
        <v>concepto</v>
      </c>
      <c r="K2802" t="str">
        <f t="shared" si="260"/>
        <v/>
      </c>
      <c r="L2802" t="str">
        <f t="shared" si="263"/>
        <v>insert into dbax_defi_conc (pref_conc, codi_conc, tipo_conc, tipo_peri, tipo_valo, tipo_cuen) values ('cl-cs','CreditoAseguradosNoVencidoPolizasIndividuales','concepto','duration','xbrli:monetaryItemType','')</v>
      </c>
    </row>
    <row r="2803" spans="1:12" x14ac:dyDescent="0.25">
      <c r="A2803" t="s">
        <v>2470</v>
      </c>
      <c r="B2803" t="s">
        <v>303</v>
      </c>
      <c r="C2803" t="s">
        <v>304</v>
      </c>
      <c r="D2803" t="s">
        <v>317</v>
      </c>
      <c r="E2803" t="s">
        <v>306</v>
      </c>
      <c r="F2803" t="s">
        <v>78</v>
      </c>
      <c r="G2803" s="1" t="str">
        <f t="shared" si="258"/>
        <v>cl-cs_CreditoAseguradosSinopsis</v>
      </c>
      <c r="H2803" t="str">
        <f t="shared" si="261"/>
        <v>cl-cs</v>
      </c>
      <c r="I2803" t="str">
        <f t="shared" si="262"/>
        <v>CreditoAseguradosSinopsis</v>
      </c>
      <c r="J2803" t="str">
        <f t="shared" si="259"/>
        <v>concepto</v>
      </c>
      <c r="K2803" t="str">
        <f t="shared" si="260"/>
        <v>abstract</v>
      </c>
      <c r="L2803" t="str">
        <f t="shared" si="263"/>
        <v>insert into dbax_defi_conc (pref_conc, codi_conc, tipo_conc, tipo_peri, tipo_valo, tipo_cuen) values ('cl-cs','CreditoAseguradosSinopsis','concepto','duration','xbrli:stringItemType','abstract')</v>
      </c>
    </row>
    <row r="2804" spans="1:12" x14ac:dyDescent="0.25">
      <c r="A2804" t="s">
        <v>2471</v>
      </c>
      <c r="B2804" t="s">
        <v>303</v>
      </c>
      <c r="C2804" t="s">
        <v>304</v>
      </c>
      <c r="D2804" t="s">
        <v>310</v>
      </c>
      <c r="E2804" t="s">
        <v>349</v>
      </c>
      <c r="F2804" t="s">
        <v>78</v>
      </c>
      <c r="G2804" s="1" t="str">
        <f t="shared" si="258"/>
        <v>cl-cs_CreditoAseguradosVencidoPolizasIndividuales</v>
      </c>
      <c r="H2804" t="str">
        <f t="shared" si="261"/>
        <v>cl-cs</v>
      </c>
      <c r="I2804" t="str">
        <f t="shared" si="262"/>
        <v>CreditoAseguradosVencidoPolizasIndividuales</v>
      </c>
      <c r="J2804" t="str">
        <f t="shared" si="259"/>
        <v>concepto</v>
      </c>
      <c r="K2804" t="str">
        <f t="shared" si="260"/>
        <v/>
      </c>
      <c r="L2804" t="str">
        <f t="shared" si="263"/>
        <v>insert into dbax_defi_conc (pref_conc, codi_conc, tipo_conc, tipo_peri, tipo_valo, tipo_cuen) values ('cl-cs','CreditoAseguradosVencidoPolizasIndividuales','concepto','duration','xbrli:monetaryItemType','')</v>
      </c>
    </row>
    <row r="2805" spans="1:12" x14ac:dyDescent="0.25">
      <c r="A2805" t="s">
        <v>2472</v>
      </c>
      <c r="B2805" t="s">
        <v>303</v>
      </c>
      <c r="C2805" t="s">
        <v>304</v>
      </c>
      <c r="D2805" t="s">
        <v>317</v>
      </c>
      <c r="E2805" t="s">
        <v>306</v>
      </c>
      <c r="F2805" t="s">
        <v>78</v>
      </c>
      <c r="G2805" s="1" t="str">
        <f t="shared" si="258"/>
        <v>cl-cs_CreditoDevengadoYNoDevengadoPorPolizasIndividualesPartidas</v>
      </c>
      <c r="H2805" t="str">
        <f t="shared" si="261"/>
        <v>cl-cs</v>
      </c>
      <c r="I2805" t="str">
        <f t="shared" si="262"/>
        <v>CreditoDevengadoYNoDevengadoPorPolizasIndividualesPartidas</v>
      </c>
      <c r="J2805" t="str">
        <f t="shared" si="259"/>
        <v>concepto</v>
      </c>
      <c r="K2805" t="str">
        <f t="shared" si="260"/>
        <v>abstract</v>
      </c>
      <c r="L2805" t="str">
        <f t="shared" si="263"/>
        <v>insert into dbax_defi_conc (pref_conc, codi_conc, tipo_conc, tipo_peri, tipo_valo, tipo_cuen) values ('cl-cs','CreditoDevengadoYNoDevengadoPorPolizasIndividualesPartidas','concepto','duration','xbrli:stringItemType','abstract')</v>
      </c>
    </row>
    <row r="2806" spans="1:12" x14ac:dyDescent="0.25">
      <c r="A2806" t="s">
        <v>2473</v>
      </c>
      <c r="B2806" t="s">
        <v>324</v>
      </c>
      <c r="C2806" t="s">
        <v>304</v>
      </c>
      <c r="D2806" t="s">
        <v>317</v>
      </c>
      <c r="E2806" t="s">
        <v>306</v>
      </c>
      <c r="F2806" t="s">
        <v>78</v>
      </c>
      <c r="G2806" s="1" t="str">
        <f t="shared" si="258"/>
        <v>cl-cs_CreditoDevengadoYNoDevengadoPorPolizasIndividualesTabla</v>
      </c>
      <c r="H2806" t="str">
        <f t="shared" si="261"/>
        <v>cl-cs</v>
      </c>
      <c r="I2806" t="str">
        <f t="shared" si="262"/>
        <v>CreditoDevengadoYNoDevengadoPorPolizasIndividualesTabla</v>
      </c>
      <c r="J2806" t="str">
        <f t="shared" si="259"/>
        <v>hipercubo</v>
      </c>
      <c r="K2806" t="str">
        <f t="shared" si="260"/>
        <v>abstract</v>
      </c>
      <c r="L2806" t="str">
        <f t="shared" si="263"/>
        <v>insert into dbax_defi_conc (pref_conc, codi_conc, tipo_conc, tipo_peri, tipo_valo, tipo_cuen) values ('cl-cs','CreditoDevengadoYNoDevengadoPorPolizasIndividualesTabla','hipercubo','duration','xbrli:stringItemType','abstract')</v>
      </c>
    </row>
    <row r="2807" spans="1:12" x14ac:dyDescent="0.25">
      <c r="A2807" t="s">
        <v>2474</v>
      </c>
      <c r="B2807" t="s">
        <v>303</v>
      </c>
      <c r="C2807" t="s">
        <v>304</v>
      </c>
      <c r="D2807" t="s">
        <v>317</v>
      </c>
      <c r="E2807" t="s">
        <v>306</v>
      </c>
      <c r="F2807" t="s">
        <v>78</v>
      </c>
      <c r="G2807" s="1" t="str">
        <f t="shared" si="258"/>
        <v>cl-cs_CuadroDeterminacionCreditoAseguradosRepresentativoReservaRiesgoEnCursoPatrimonioRiesgoYPatrimonioLibreSinopsis</v>
      </c>
      <c r="H2807" t="str">
        <f t="shared" si="261"/>
        <v>cl-cs</v>
      </c>
      <c r="I2807" t="str">
        <f t="shared" si="262"/>
        <v>CuadroDeterminacionCreditoAseguradosRepresentativoReservaRiesgoEnCursoPatrimonioRiesgoYPatrimonioLibreSinopsis</v>
      </c>
      <c r="J2807" t="str">
        <f t="shared" si="259"/>
        <v>concepto</v>
      </c>
      <c r="K2807" t="str">
        <f t="shared" si="260"/>
        <v>abstract</v>
      </c>
      <c r="L2807" t="str">
        <f t="shared" si="263"/>
        <v>insert into dbax_defi_conc (pref_conc, codi_conc, tipo_conc, tipo_peri, tipo_valo, tipo_cuen) values ('cl-cs','CuadroDeterminacionCreditoAseguradosRepresentativoReservaRiesgoEnCursoPatrimonioRiesgoYPatrimonioLibreSinopsis','concepto','duration','xbrli:stringItemType','abstract')</v>
      </c>
    </row>
    <row r="2808" spans="1:12" x14ac:dyDescent="0.25">
      <c r="A2808" t="s">
        <v>2475</v>
      </c>
      <c r="B2808" t="s">
        <v>303</v>
      </c>
      <c r="C2808" t="s">
        <v>304</v>
      </c>
      <c r="D2808" t="s">
        <v>317</v>
      </c>
      <c r="E2808" t="s">
        <v>306</v>
      </c>
      <c r="F2808" t="s">
        <v>78</v>
      </c>
      <c r="G2808" s="1" t="str">
        <f t="shared" si="258"/>
        <v>cl-cs_CuadroDeterminacionCreditoDevengadoYNoDevengadoPorPolizasIndividualesSinopsis</v>
      </c>
      <c r="H2808" t="str">
        <f t="shared" si="261"/>
        <v>cl-cs</v>
      </c>
      <c r="I2808" t="str">
        <f t="shared" si="262"/>
        <v>CuadroDeterminacionCreditoDevengadoYNoDevengadoPorPolizasIndividualesSinopsis</v>
      </c>
      <c r="J2808" t="str">
        <f t="shared" si="259"/>
        <v>concepto</v>
      </c>
      <c r="K2808" t="str">
        <f t="shared" si="260"/>
        <v>abstract</v>
      </c>
      <c r="L2808" t="str">
        <f t="shared" si="263"/>
        <v>insert into dbax_defi_conc (pref_conc, codi_conc, tipo_conc, tipo_peri, tipo_valo, tipo_cuen) values ('cl-cs','CuadroDeterminacionCreditoDevengadoYNoDevengadoPorPolizasIndividualesSinopsis','concepto','duration','xbrli:stringItemType','abstract')</v>
      </c>
    </row>
    <row r="2809" spans="1:12" x14ac:dyDescent="0.25">
      <c r="A2809" t="s">
        <v>2476</v>
      </c>
      <c r="B2809" t="s">
        <v>303</v>
      </c>
      <c r="C2809" t="s">
        <v>304</v>
      </c>
      <c r="D2809" t="s">
        <v>317</v>
      </c>
      <c r="E2809" t="s">
        <v>306</v>
      </c>
      <c r="F2809" t="s">
        <v>78</v>
      </c>
      <c r="G2809" s="1" t="str">
        <f t="shared" si="258"/>
        <v>cl-cs_CuadroDeterminacionPrimaNoDevengadaACompararConCreditoAAseguradosSinopsis</v>
      </c>
      <c r="H2809" t="str">
        <f t="shared" si="261"/>
        <v>cl-cs</v>
      </c>
      <c r="I2809" t="str">
        <f t="shared" si="262"/>
        <v>CuadroDeterminacionPrimaNoDevengadaACompararConCreditoAAseguradosSinopsis</v>
      </c>
      <c r="J2809" t="str">
        <f t="shared" si="259"/>
        <v>concepto</v>
      </c>
      <c r="K2809" t="str">
        <f t="shared" si="260"/>
        <v>abstract</v>
      </c>
      <c r="L2809" t="str">
        <f t="shared" si="263"/>
        <v>insert into dbax_defi_conc (pref_conc, codi_conc, tipo_conc, tipo_peri, tipo_valo, tipo_cuen) values ('cl-cs','CuadroDeterminacionPrimaNoDevengadaACompararConCreditoAAseguradosSinopsis','concepto','duration','xbrli:stringItemType','abstract')</v>
      </c>
    </row>
    <row r="2810" spans="1:12" x14ac:dyDescent="0.25">
      <c r="A2810" t="s">
        <v>2477</v>
      </c>
      <c r="B2810" t="s">
        <v>303</v>
      </c>
      <c r="C2810" t="s">
        <v>304</v>
      </c>
      <c r="D2810" t="s">
        <v>317</v>
      </c>
      <c r="E2810" t="s">
        <v>306</v>
      </c>
      <c r="F2810" t="s">
        <v>78</v>
      </c>
      <c r="G2810" s="1" t="str">
        <f t="shared" si="258"/>
        <v>cl-cs_CuadroPrimaPorCobrarReaseguradosPartidas</v>
      </c>
      <c r="H2810" t="str">
        <f t="shared" si="261"/>
        <v>cl-cs</v>
      </c>
      <c r="I2810" t="str">
        <f t="shared" si="262"/>
        <v>CuadroPrimaPorCobrarReaseguradosPartidas</v>
      </c>
      <c r="J2810" t="str">
        <f t="shared" si="259"/>
        <v>concepto</v>
      </c>
      <c r="K2810" t="str">
        <f t="shared" si="260"/>
        <v>abstract</v>
      </c>
      <c r="L2810" t="str">
        <f t="shared" si="263"/>
        <v>insert into dbax_defi_conc (pref_conc, codi_conc, tipo_conc, tipo_peri, tipo_valo, tipo_cuen) values ('cl-cs','CuadroPrimaPorCobrarReaseguradosPartidas','concepto','duration','xbrli:stringItemType','abstract')</v>
      </c>
    </row>
    <row r="2811" spans="1:12" x14ac:dyDescent="0.25">
      <c r="A2811" t="s">
        <v>2478</v>
      </c>
      <c r="B2811" t="s">
        <v>303</v>
      </c>
      <c r="C2811" t="s">
        <v>304</v>
      </c>
      <c r="D2811" t="s">
        <v>317</v>
      </c>
      <c r="E2811" t="s">
        <v>306</v>
      </c>
      <c r="F2811" t="s">
        <v>78</v>
      </c>
      <c r="G2811" s="1" t="str">
        <f t="shared" si="258"/>
        <v>cl-cs_CuadroPrimaPorCobrarReaseguradosSinopsis</v>
      </c>
      <c r="H2811" t="str">
        <f t="shared" si="261"/>
        <v>cl-cs</v>
      </c>
      <c r="I2811" t="str">
        <f t="shared" si="262"/>
        <v>CuadroPrimaPorCobrarReaseguradosSinopsis</v>
      </c>
      <c r="J2811" t="str">
        <f t="shared" si="259"/>
        <v>concepto</v>
      </c>
      <c r="K2811" t="str">
        <f t="shared" si="260"/>
        <v>abstract</v>
      </c>
      <c r="L2811" t="str">
        <f t="shared" si="263"/>
        <v>insert into dbax_defi_conc (pref_conc, codi_conc, tipo_conc, tipo_peri, tipo_valo, tipo_cuen) values ('cl-cs','CuadroPrimaPorCobrarReaseguradosSinopsis','concepto','duration','xbrli:stringItemType','abstract')</v>
      </c>
    </row>
    <row r="2812" spans="1:12" x14ac:dyDescent="0.25">
      <c r="A2812" t="s">
        <v>2479</v>
      </c>
      <c r="B2812" t="s">
        <v>303</v>
      </c>
      <c r="C2812" t="s">
        <v>304</v>
      </c>
      <c r="D2812" t="s">
        <v>317</v>
      </c>
      <c r="E2812" t="s">
        <v>306</v>
      </c>
      <c r="F2812" t="s">
        <v>78</v>
      </c>
      <c r="G2812" s="1" t="str">
        <f t="shared" si="258"/>
        <v>cl-cs_CumplimientoCircular794SegurosGeneralesSinopsis</v>
      </c>
      <c r="H2812" t="str">
        <f t="shared" si="261"/>
        <v>cl-cs</v>
      </c>
      <c r="I2812" t="str">
        <f t="shared" si="262"/>
        <v>CumplimientoCircular794SegurosGeneralesSinopsis</v>
      </c>
      <c r="J2812" t="str">
        <f t="shared" si="259"/>
        <v>concepto</v>
      </c>
      <c r="K2812" t="str">
        <f t="shared" si="260"/>
        <v>abstract</v>
      </c>
      <c r="L2812" t="str">
        <f t="shared" si="263"/>
        <v>insert into dbax_defi_conc (pref_conc, codi_conc, tipo_conc, tipo_peri, tipo_valo, tipo_cuen) values ('cl-cs','CumplimientoCircular794SegurosGeneralesSinopsis','concepto','duration','xbrli:stringItemType','abstract')</v>
      </c>
    </row>
    <row r="2813" spans="1:12" x14ac:dyDescent="0.25">
      <c r="A2813" t="s">
        <v>2480</v>
      </c>
      <c r="B2813" t="s">
        <v>303</v>
      </c>
      <c r="C2813" t="s">
        <v>304</v>
      </c>
      <c r="D2813" t="s">
        <v>310</v>
      </c>
      <c r="E2813" t="s">
        <v>349</v>
      </c>
      <c r="F2813" t="s">
        <v>78</v>
      </c>
      <c r="G2813" s="1" t="str">
        <f t="shared" si="258"/>
        <v>cl-cs_DescuentoAceptacionNoDevengado</v>
      </c>
      <c r="H2813" t="str">
        <f t="shared" si="261"/>
        <v>cl-cs</v>
      </c>
      <c r="I2813" t="str">
        <f t="shared" si="262"/>
        <v>DescuentoAceptacionNoDevengado</v>
      </c>
      <c r="J2813" t="str">
        <f t="shared" si="259"/>
        <v>concepto</v>
      </c>
      <c r="K2813" t="str">
        <f t="shared" si="260"/>
        <v/>
      </c>
      <c r="L2813" t="str">
        <f t="shared" si="263"/>
        <v>insert into dbax_defi_conc (pref_conc, codi_conc, tipo_conc, tipo_peri, tipo_valo, tipo_cuen) values ('cl-cs','DescuentoAceptacionNoDevengado','concepto','duration','xbrli:monetaryItemType','')</v>
      </c>
    </row>
    <row r="2814" spans="1:12" x14ac:dyDescent="0.25">
      <c r="A2814" t="s">
        <v>2514</v>
      </c>
      <c r="B2814" t="s">
        <v>303</v>
      </c>
      <c r="C2814" t="s">
        <v>304</v>
      </c>
      <c r="D2814" t="s">
        <v>305</v>
      </c>
      <c r="E2814" t="s">
        <v>306</v>
      </c>
      <c r="F2814" t="s">
        <v>78</v>
      </c>
      <c r="G2814" s="1" t="str">
        <f t="shared" si="258"/>
        <v>cl-cs_DescuentoColumnaOtrosRamosPorFactorPDMiembro</v>
      </c>
      <c r="H2814" t="str">
        <f t="shared" si="261"/>
        <v>cl-cs</v>
      </c>
      <c r="I2814" t="str">
        <f t="shared" si="262"/>
        <v>DescuentoColumnaOtrosRamosPorFactorPDMiembro</v>
      </c>
      <c r="J2814" t="str">
        <f t="shared" si="259"/>
        <v>concepto</v>
      </c>
      <c r="K2814" t="str">
        <f t="shared" si="260"/>
        <v>abstract</v>
      </c>
      <c r="L2814" t="str">
        <f t="shared" si="263"/>
        <v>insert into dbax_defi_conc (pref_conc, codi_conc, tipo_conc, tipo_peri, tipo_valo, tipo_cuen) values ('cl-cs','DescuentoColumnaOtrosRamosPorFactorPDMiembro','concepto','duration','nonnum:domainItemType','abstract')</v>
      </c>
    </row>
    <row r="2815" spans="1:12" x14ac:dyDescent="0.25">
      <c r="A2815" t="s">
        <v>2481</v>
      </c>
      <c r="B2815" t="s">
        <v>303</v>
      </c>
      <c r="C2815" t="s">
        <v>304</v>
      </c>
      <c r="D2815" t="s">
        <v>310</v>
      </c>
      <c r="E2815" t="s">
        <v>349</v>
      </c>
      <c r="F2815" t="s">
        <v>78</v>
      </c>
      <c r="G2815" s="1" t="str">
        <f t="shared" si="258"/>
        <v>cl-cs_DescuentosCesionNoDevengado</v>
      </c>
      <c r="H2815" t="str">
        <f t="shared" si="261"/>
        <v>cl-cs</v>
      </c>
      <c r="I2815" t="str">
        <f t="shared" si="262"/>
        <v>DescuentosCesionNoDevengado</v>
      </c>
      <c r="J2815" t="str">
        <f t="shared" si="259"/>
        <v>concepto</v>
      </c>
      <c r="K2815" t="str">
        <f t="shared" si="260"/>
        <v/>
      </c>
      <c r="L2815" t="str">
        <f t="shared" si="263"/>
        <v>insert into dbax_defi_conc (pref_conc, codi_conc, tipo_conc, tipo_peri, tipo_valo, tipo_cuen) values ('cl-cs','DescuentosCesionNoDevengado','concepto','duration','xbrli:monetaryItemType','')</v>
      </c>
    </row>
    <row r="2816" spans="1:12" x14ac:dyDescent="0.25">
      <c r="A2816" t="s">
        <v>2482</v>
      </c>
      <c r="B2816" t="s">
        <v>303</v>
      </c>
      <c r="C2816" t="s">
        <v>304</v>
      </c>
      <c r="D2816" t="s">
        <v>577</v>
      </c>
      <c r="E2816" t="s">
        <v>349</v>
      </c>
      <c r="F2816" t="s">
        <v>78</v>
      </c>
      <c r="G2816" s="1" t="str">
        <f t="shared" si="258"/>
        <v>cl-cs_DesdeVigenciaPoliza</v>
      </c>
      <c r="H2816" t="str">
        <f t="shared" si="261"/>
        <v>cl-cs</v>
      </c>
      <c r="I2816" t="str">
        <f t="shared" si="262"/>
        <v>DesdeVigenciaPoliza</v>
      </c>
      <c r="J2816" t="str">
        <f t="shared" si="259"/>
        <v>concepto</v>
      </c>
      <c r="K2816" t="str">
        <f t="shared" si="260"/>
        <v/>
      </c>
      <c r="L2816" t="str">
        <f t="shared" si="263"/>
        <v>insert into dbax_defi_conc (pref_conc, codi_conc, tipo_conc, tipo_peri, tipo_valo, tipo_cuen) values ('cl-cs','DesdeVigenciaPoliza','concepto','duration','xbrli:dateItemType','')</v>
      </c>
    </row>
    <row r="2817" spans="1:12" x14ac:dyDescent="0.25">
      <c r="A2817" t="s">
        <v>2483</v>
      </c>
      <c r="B2817" t="s">
        <v>303</v>
      </c>
      <c r="C2817" t="s">
        <v>304</v>
      </c>
      <c r="D2817" t="s">
        <v>317</v>
      </c>
      <c r="E2817" t="s">
        <v>306</v>
      </c>
      <c r="F2817" t="s">
        <v>78</v>
      </c>
      <c r="G2817" s="1" t="str">
        <f t="shared" si="258"/>
        <v>cl-cs_DeterminacionPrimaNoDevengadaACompararConCreditoAAseguradosPartidas</v>
      </c>
      <c r="H2817" t="str">
        <f t="shared" si="261"/>
        <v>cl-cs</v>
      </c>
      <c r="I2817" t="str">
        <f t="shared" si="262"/>
        <v>DeterminacionPrimaNoDevengadaACompararConCreditoAAseguradosPartidas</v>
      </c>
      <c r="J2817" t="str">
        <f t="shared" si="259"/>
        <v>concepto</v>
      </c>
      <c r="K2817" t="str">
        <f t="shared" si="260"/>
        <v>abstract</v>
      </c>
      <c r="L2817" t="str">
        <f t="shared" si="263"/>
        <v>insert into dbax_defi_conc (pref_conc, codi_conc, tipo_conc, tipo_peri, tipo_valo, tipo_cuen) values ('cl-cs','DeterminacionPrimaNoDevengadaACompararConCreditoAAseguradosPartidas','concepto','duration','xbrli:stringItemType','abstract')</v>
      </c>
    </row>
    <row r="2818" spans="1:12" x14ac:dyDescent="0.25">
      <c r="A2818" t="s">
        <v>2484</v>
      </c>
      <c r="B2818" t="s">
        <v>324</v>
      </c>
      <c r="C2818" t="s">
        <v>304</v>
      </c>
      <c r="D2818" t="s">
        <v>317</v>
      </c>
      <c r="E2818" t="s">
        <v>306</v>
      </c>
      <c r="F2818" t="s">
        <v>78</v>
      </c>
      <c r="G2818" s="1" t="str">
        <f t="shared" si="258"/>
        <v>cl-cs_DeterminacionPrimaNoDevengadaACompararConCreditoAAseguradosTabla</v>
      </c>
      <c r="H2818" t="str">
        <f t="shared" si="261"/>
        <v>cl-cs</v>
      </c>
      <c r="I2818" t="str">
        <f t="shared" si="262"/>
        <v>DeterminacionPrimaNoDevengadaACompararConCreditoAAseguradosTabla</v>
      </c>
      <c r="J2818" t="str">
        <f t="shared" si="259"/>
        <v>hipercubo</v>
      </c>
      <c r="K2818" t="str">
        <f t="shared" si="260"/>
        <v>abstract</v>
      </c>
      <c r="L2818" t="str">
        <f t="shared" si="263"/>
        <v>insert into dbax_defi_conc (pref_conc, codi_conc, tipo_conc, tipo_peri, tipo_valo, tipo_cuen) values ('cl-cs','DeterminacionPrimaNoDevengadaACompararConCreditoAAseguradosTabla','hipercubo','duration','xbrli:stringItemType','abstract')</v>
      </c>
    </row>
    <row r="2819" spans="1:12" x14ac:dyDescent="0.25">
      <c r="A2819" t="s">
        <v>2515</v>
      </c>
      <c r="B2819" t="s">
        <v>303</v>
      </c>
      <c r="C2819" t="s">
        <v>392</v>
      </c>
      <c r="D2819" t="s">
        <v>490</v>
      </c>
      <c r="E2819" t="s">
        <v>349</v>
      </c>
      <c r="F2819" t="s">
        <v>78</v>
      </c>
      <c r="G2819" s="1" t="str">
        <f t="shared" si="258"/>
        <v>cl-cs_FactorPD</v>
      </c>
      <c r="H2819" t="str">
        <f t="shared" si="261"/>
        <v>cl-cs</v>
      </c>
      <c r="I2819" t="str">
        <f t="shared" si="262"/>
        <v>FactorPD</v>
      </c>
      <c r="J2819" t="str">
        <f t="shared" si="259"/>
        <v>concepto</v>
      </c>
      <c r="K2819" t="str">
        <f t="shared" si="260"/>
        <v/>
      </c>
      <c r="L2819" t="str">
        <f t="shared" si="263"/>
        <v>insert into dbax_defi_conc (pref_conc, codi_conc, tipo_conc, tipo_peri, tipo_valo, tipo_cuen) values ('cl-cs','FactorPD','concepto','instant','xbrli:decimalItemType','')</v>
      </c>
    </row>
    <row r="2820" spans="1:12" x14ac:dyDescent="0.25">
      <c r="A2820" t="s">
        <v>2485</v>
      </c>
      <c r="B2820" t="s">
        <v>303</v>
      </c>
      <c r="C2820" t="s">
        <v>304</v>
      </c>
      <c r="D2820" t="s">
        <v>577</v>
      </c>
      <c r="E2820" t="s">
        <v>349</v>
      </c>
      <c r="F2820" t="s">
        <v>78</v>
      </c>
      <c r="G2820" s="1" t="str">
        <f t="shared" si="258"/>
        <v>cl-cs_HastaVigenciaPoliza</v>
      </c>
      <c r="H2820" t="str">
        <f t="shared" si="261"/>
        <v>cl-cs</v>
      </c>
      <c r="I2820" t="str">
        <f t="shared" si="262"/>
        <v>HastaVigenciaPoliza</v>
      </c>
      <c r="J2820" t="str">
        <f t="shared" si="259"/>
        <v>concepto</v>
      </c>
      <c r="K2820" t="str">
        <f t="shared" si="260"/>
        <v/>
      </c>
      <c r="L2820" t="str">
        <f t="shared" si="263"/>
        <v>insert into dbax_defi_conc (pref_conc, codi_conc, tipo_conc, tipo_peri, tipo_valo, tipo_cuen) values ('cl-cs','HastaVigenciaPoliza','concepto','duration','xbrli:dateItemType','')</v>
      </c>
    </row>
    <row r="2821" spans="1:12" x14ac:dyDescent="0.25">
      <c r="A2821" t="s">
        <v>2486</v>
      </c>
      <c r="B2821" t="s">
        <v>303</v>
      </c>
      <c r="C2821" t="s">
        <v>304</v>
      </c>
      <c r="D2821" t="s">
        <v>317</v>
      </c>
      <c r="E2821" t="s">
        <v>349</v>
      </c>
      <c r="F2821" t="s">
        <v>78</v>
      </c>
      <c r="G2821" s="1" t="str">
        <f t="shared" si="258"/>
        <v>cl-cs_IdentificacionAsegurado</v>
      </c>
      <c r="H2821" t="str">
        <f t="shared" si="261"/>
        <v>cl-cs</v>
      </c>
      <c r="I2821" t="str">
        <f t="shared" si="262"/>
        <v>IdentificacionAsegurado</v>
      </c>
      <c r="J2821" t="str">
        <f t="shared" si="259"/>
        <v>concepto</v>
      </c>
      <c r="K2821" t="str">
        <f t="shared" si="260"/>
        <v/>
      </c>
      <c r="L2821" t="str">
        <f t="shared" si="263"/>
        <v>insert into dbax_defi_conc (pref_conc, codi_conc, tipo_conc, tipo_peri, tipo_valo, tipo_cuen) values ('cl-cs','IdentificacionAsegurado','concepto','duration','xbrli:stringItemType','')</v>
      </c>
    </row>
    <row r="2822" spans="1:12" x14ac:dyDescent="0.25">
      <c r="A2822" t="s">
        <v>2487</v>
      </c>
      <c r="B2822" t="s">
        <v>303</v>
      </c>
      <c r="C2822" t="s">
        <v>304</v>
      </c>
      <c r="D2822" t="s">
        <v>317</v>
      </c>
      <c r="E2822" t="s">
        <v>349</v>
      </c>
      <c r="F2822" t="s">
        <v>78</v>
      </c>
      <c r="G2822" s="1" t="str">
        <f t="shared" si="258"/>
        <v>cl-cs_IdentificacionEntidadCedente</v>
      </c>
      <c r="H2822" t="str">
        <f t="shared" si="261"/>
        <v>cl-cs</v>
      </c>
      <c r="I2822" t="str">
        <f t="shared" si="262"/>
        <v>IdentificacionEntidadCedente</v>
      </c>
      <c r="J2822" t="str">
        <f t="shared" si="259"/>
        <v>concepto</v>
      </c>
      <c r="K2822" t="str">
        <f t="shared" si="260"/>
        <v/>
      </c>
      <c r="L2822" t="str">
        <f t="shared" si="263"/>
        <v>insert into dbax_defi_conc (pref_conc, codi_conc, tipo_conc, tipo_peri, tipo_valo, tipo_cuen) values ('cl-cs','IdentificacionEntidadCedente','concepto','duration','xbrli:stringItemType','')</v>
      </c>
    </row>
    <row r="2823" spans="1:12" x14ac:dyDescent="0.25">
      <c r="A2823" t="s">
        <v>2488</v>
      </c>
      <c r="B2823" t="s">
        <v>303</v>
      </c>
      <c r="C2823" t="s">
        <v>304</v>
      </c>
      <c r="D2823" t="s">
        <v>317</v>
      </c>
      <c r="E2823" t="s">
        <v>306</v>
      </c>
      <c r="F2823" t="s">
        <v>78</v>
      </c>
      <c r="G2823" s="1" t="str">
        <f t="shared" si="258"/>
        <v>cl-cs_IdentificacionPolizaSinopsis</v>
      </c>
      <c r="H2823" t="str">
        <f t="shared" si="261"/>
        <v>cl-cs</v>
      </c>
      <c r="I2823" t="str">
        <f t="shared" si="262"/>
        <v>IdentificacionPolizaSinopsis</v>
      </c>
      <c r="J2823" t="str">
        <f t="shared" si="259"/>
        <v>concepto</v>
      </c>
      <c r="K2823" t="str">
        <f t="shared" si="260"/>
        <v>abstract</v>
      </c>
      <c r="L2823" t="str">
        <f t="shared" si="263"/>
        <v>insert into dbax_defi_conc (pref_conc, codi_conc, tipo_conc, tipo_peri, tipo_valo, tipo_cuen) values ('cl-cs','IdentificacionPolizaSinopsis','concepto','duration','xbrli:stringItemType','abstract')</v>
      </c>
    </row>
    <row r="2824" spans="1:12" x14ac:dyDescent="0.25">
      <c r="A2824" t="s">
        <v>2489</v>
      </c>
      <c r="B2824" t="s">
        <v>303</v>
      </c>
      <c r="C2824" t="s">
        <v>304</v>
      </c>
      <c r="D2824" t="s">
        <v>317</v>
      </c>
      <c r="E2824" t="s">
        <v>349</v>
      </c>
      <c r="F2824" t="s">
        <v>78</v>
      </c>
      <c r="G2824" s="1" t="str">
        <f t="shared" si="258"/>
        <v>cl-cs_MonedaPoliza</v>
      </c>
      <c r="H2824" t="str">
        <f t="shared" si="261"/>
        <v>cl-cs</v>
      </c>
      <c r="I2824" t="str">
        <f t="shared" si="262"/>
        <v>MonedaPoliza</v>
      </c>
      <c r="J2824" t="str">
        <f t="shared" si="259"/>
        <v>concepto</v>
      </c>
      <c r="K2824" t="str">
        <f t="shared" si="260"/>
        <v/>
      </c>
      <c r="L2824" t="str">
        <f t="shared" si="263"/>
        <v>insert into dbax_defi_conc (pref_conc, codi_conc, tipo_conc, tipo_peri, tipo_valo, tipo_cuen) values ('cl-cs','MonedaPoliza','concepto','duration','xbrli:stringItemType','')</v>
      </c>
    </row>
    <row r="2825" spans="1:12" x14ac:dyDescent="0.25">
      <c r="A2825" t="s">
        <v>2490</v>
      </c>
      <c r="B2825" t="s">
        <v>303</v>
      </c>
      <c r="C2825" t="s">
        <v>304</v>
      </c>
      <c r="D2825" t="s">
        <v>317</v>
      </c>
      <c r="E2825" t="s">
        <v>349</v>
      </c>
      <c r="F2825" t="s">
        <v>78</v>
      </c>
      <c r="G2825" s="1" t="str">
        <f t="shared" ref="G2825:G2888" si="264">MID(A2825,FIND("#",A2825)+1,10000)</f>
        <v>cl-cs_NumeroPoliza</v>
      </c>
      <c r="H2825" t="str">
        <f t="shared" si="261"/>
        <v>cl-cs</v>
      </c>
      <c r="I2825" t="str">
        <f t="shared" si="262"/>
        <v>NumeroPoliza</v>
      </c>
      <c r="J2825" t="str">
        <f t="shared" ref="J2825:J2888" si="265">IF(B2825="xbrldt:hypercubeItem","hipercubo",IF(B2825="xbrli:item","concepto",IF(B2825="xbrldt:dimensionItem","dimension",B2825)))</f>
        <v>concepto</v>
      </c>
      <c r="K2825" t="str">
        <f t="shared" ref="K2825:K2888" si="266">IF(E2825&lt;&gt;"false",E2825,"")</f>
        <v/>
      </c>
      <c r="L2825" t="str">
        <f t="shared" si="263"/>
        <v>insert into dbax_defi_conc (pref_conc, codi_conc, tipo_conc, tipo_peri, tipo_valo, tipo_cuen) values ('cl-cs','NumeroPoliza','concepto','duration','xbrli:stringItemType','')</v>
      </c>
    </row>
    <row r="2826" spans="1:12" x14ac:dyDescent="0.25">
      <c r="A2826" t="s">
        <v>2491</v>
      </c>
      <c r="B2826" t="s">
        <v>303</v>
      </c>
      <c r="C2826" t="s">
        <v>304</v>
      </c>
      <c r="D2826" t="s">
        <v>305</v>
      </c>
      <c r="E2826" t="s">
        <v>306</v>
      </c>
      <c r="F2826" t="s">
        <v>78</v>
      </c>
      <c r="G2826" s="1" t="str">
        <f t="shared" si="264"/>
        <v>cl-cs_OtroRamosMiembro</v>
      </c>
      <c r="H2826" t="str">
        <f t="shared" ref="H2826:H2889" si="267">MID(G2826,1,FIND("_",G2826)-1)</f>
        <v>cl-cs</v>
      </c>
      <c r="I2826" t="str">
        <f t="shared" ref="I2826:I2889" si="268">MID(G2826,FIND("_",G2826)+1,10000)</f>
        <v>OtroRamosMiembro</v>
      </c>
      <c r="J2826" t="str">
        <f t="shared" si="265"/>
        <v>concepto</v>
      </c>
      <c r="K2826" t="str">
        <f t="shared" si="266"/>
        <v>abstract</v>
      </c>
      <c r="L2826" t="str">
        <f t="shared" ref="L2826:L2889" si="269">CONCATENATE("insert into dbax_defi_conc (pref_conc, codi_conc, tipo_conc, tipo_peri, tipo_valo, tipo_cuen) values ('",H2826,"','",I2826,"','",J2826,"','",C2826,"','",D2826,"','",K2826,"')")</f>
        <v>insert into dbax_defi_conc (pref_conc, codi_conc, tipo_conc, tipo_peri, tipo_valo, tipo_cuen) values ('cl-cs','OtroRamosMiembro','concepto','duration','nonnum:domainItemType','abstract')</v>
      </c>
    </row>
    <row r="2827" spans="1:12" x14ac:dyDescent="0.25">
      <c r="A2827" t="s">
        <v>2492</v>
      </c>
      <c r="B2827" t="s">
        <v>303</v>
      </c>
      <c r="C2827" t="s">
        <v>304</v>
      </c>
      <c r="D2827" t="s">
        <v>305</v>
      </c>
      <c r="E2827" t="s">
        <v>306</v>
      </c>
      <c r="F2827" t="s">
        <v>78</v>
      </c>
      <c r="G2827" s="1" t="str">
        <f t="shared" si="264"/>
        <v>cl-cs_PolizasCalculadasIndividualmenteMiembro</v>
      </c>
      <c r="H2827" t="str">
        <f t="shared" si="267"/>
        <v>cl-cs</v>
      </c>
      <c r="I2827" t="str">
        <f t="shared" si="268"/>
        <v>PolizasCalculadasIndividualmenteMiembro</v>
      </c>
      <c r="J2827" t="str">
        <f t="shared" si="265"/>
        <v>concepto</v>
      </c>
      <c r="K2827" t="str">
        <f t="shared" si="266"/>
        <v>abstract</v>
      </c>
      <c r="L2827" t="str">
        <f t="shared" si="269"/>
        <v>insert into dbax_defi_conc (pref_conc, codi_conc, tipo_conc, tipo_peri, tipo_valo, tipo_cuen) values ('cl-cs','PolizasCalculadasIndividualmenteMiembro','concepto','duration','nonnum:domainItemType','abstract')</v>
      </c>
    </row>
    <row r="2828" spans="1:12" x14ac:dyDescent="0.25">
      <c r="A2828" t="s">
        <v>2493</v>
      </c>
      <c r="B2828" t="s">
        <v>330</v>
      </c>
      <c r="C2828" t="s">
        <v>304</v>
      </c>
      <c r="D2828" t="s">
        <v>317</v>
      </c>
      <c r="E2828" t="s">
        <v>306</v>
      </c>
      <c r="F2828" t="s">
        <v>78</v>
      </c>
      <c r="G2828" s="1" t="str">
        <f t="shared" si="264"/>
        <v>cl-cs_PolizasIndividualesEje</v>
      </c>
      <c r="H2828" t="str">
        <f t="shared" si="267"/>
        <v>cl-cs</v>
      </c>
      <c r="I2828" t="str">
        <f t="shared" si="268"/>
        <v>PolizasIndividualesEje</v>
      </c>
      <c r="J2828" t="str">
        <f t="shared" si="265"/>
        <v>dimension</v>
      </c>
      <c r="K2828" t="str">
        <f t="shared" si="266"/>
        <v>abstract</v>
      </c>
      <c r="L2828" t="str">
        <f t="shared" si="269"/>
        <v>insert into dbax_defi_conc (pref_conc, codi_conc, tipo_conc, tipo_peri, tipo_valo, tipo_cuen) values ('cl-cs','PolizasIndividualesEje','dimension','duration','xbrli:stringItemType','abstract')</v>
      </c>
    </row>
    <row r="2829" spans="1:12" x14ac:dyDescent="0.25">
      <c r="A2829" t="s">
        <v>2494</v>
      </c>
      <c r="B2829" t="s">
        <v>303</v>
      </c>
      <c r="C2829" t="s">
        <v>304</v>
      </c>
      <c r="D2829" t="s">
        <v>305</v>
      </c>
      <c r="E2829" t="s">
        <v>306</v>
      </c>
      <c r="F2829" t="s">
        <v>78</v>
      </c>
      <c r="G2829" s="1" t="str">
        <f t="shared" si="264"/>
        <v>cl-cs_PolizasIndividualesMiembro</v>
      </c>
      <c r="H2829" t="str">
        <f t="shared" si="267"/>
        <v>cl-cs</v>
      </c>
      <c r="I2829" t="str">
        <f t="shared" si="268"/>
        <v>PolizasIndividualesMiembro</v>
      </c>
      <c r="J2829" t="str">
        <f t="shared" si="265"/>
        <v>concepto</v>
      </c>
      <c r="K2829" t="str">
        <f t="shared" si="266"/>
        <v>abstract</v>
      </c>
      <c r="L2829" t="str">
        <f t="shared" si="269"/>
        <v>insert into dbax_defi_conc (pref_conc, codi_conc, tipo_conc, tipo_peri, tipo_valo, tipo_cuen) values ('cl-cs','PolizasIndividualesMiembro','concepto','duration','nonnum:domainItemType','abstract')</v>
      </c>
    </row>
    <row r="2830" spans="1:12" x14ac:dyDescent="0.25">
      <c r="A2830" t="s">
        <v>2495</v>
      </c>
      <c r="B2830" t="s">
        <v>303</v>
      </c>
      <c r="C2830" t="s">
        <v>304</v>
      </c>
      <c r="D2830" t="s">
        <v>310</v>
      </c>
      <c r="E2830" t="s">
        <v>349</v>
      </c>
      <c r="F2830" t="s">
        <v>78</v>
      </c>
      <c r="G2830" s="1" t="str">
        <f t="shared" si="264"/>
        <v>cl-cs_PrimaAceptadaNoDevengada</v>
      </c>
      <c r="H2830" t="str">
        <f t="shared" si="267"/>
        <v>cl-cs</v>
      </c>
      <c r="I2830" t="str">
        <f t="shared" si="268"/>
        <v>PrimaAceptadaNoDevengada</v>
      </c>
      <c r="J2830" t="str">
        <f t="shared" si="265"/>
        <v>concepto</v>
      </c>
      <c r="K2830" t="str">
        <f t="shared" si="266"/>
        <v/>
      </c>
      <c r="L2830" t="str">
        <f t="shared" si="269"/>
        <v>insert into dbax_defi_conc (pref_conc, codi_conc, tipo_conc, tipo_peri, tipo_valo, tipo_cuen) values ('cl-cs','PrimaAceptadaNoDevengada','concepto','duration','xbrli:monetaryItemType','')</v>
      </c>
    </row>
    <row r="2831" spans="1:12" x14ac:dyDescent="0.25">
      <c r="A2831" t="s">
        <v>2496</v>
      </c>
      <c r="B2831" t="s">
        <v>303</v>
      </c>
      <c r="C2831" t="s">
        <v>304</v>
      </c>
      <c r="D2831" t="s">
        <v>310</v>
      </c>
      <c r="E2831" t="s">
        <v>349</v>
      </c>
      <c r="F2831" t="s">
        <v>78</v>
      </c>
      <c r="G2831" s="1" t="str">
        <f t="shared" si="264"/>
        <v>cl-cs_PrimaAceptadaNoDevengadaNetaDeDescuento</v>
      </c>
      <c r="H2831" t="str">
        <f t="shared" si="267"/>
        <v>cl-cs</v>
      </c>
      <c r="I2831" t="str">
        <f t="shared" si="268"/>
        <v>PrimaAceptadaNoDevengadaNetaDeDescuento</v>
      </c>
      <c r="J2831" t="str">
        <f t="shared" si="265"/>
        <v>concepto</v>
      </c>
      <c r="K2831" t="str">
        <f t="shared" si="266"/>
        <v/>
      </c>
      <c r="L2831" t="str">
        <f t="shared" si="269"/>
        <v>insert into dbax_defi_conc (pref_conc, codi_conc, tipo_conc, tipo_peri, tipo_valo, tipo_cuen) values ('cl-cs','PrimaAceptadaNoDevengadaNetaDeDescuento','concepto','duration','xbrli:monetaryItemType','')</v>
      </c>
    </row>
    <row r="2832" spans="1:12" x14ac:dyDescent="0.25">
      <c r="A2832" t="s">
        <v>2497</v>
      </c>
      <c r="B2832" t="s">
        <v>303</v>
      </c>
      <c r="C2832" t="s">
        <v>304</v>
      </c>
      <c r="D2832" t="s">
        <v>310</v>
      </c>
      <c r="E2832" t="s">
        <v>349</v>
      </c>
      <c r="F2832" t="s">
        <v>78</v>
      </c>
      <c r="G2832" s="1" t="str">
        <f t="shared" si="264"/>
        <v>cl-cs_PrimaDirectaNoDevengada</v>
      </c>
      <c r="H2832" t="str">
        <f t="shared" si="267"/>
        <v>cl-cs</v>
      </c>
      <c r="I2832" t="str">
        <f t="shared" si="268"/>
        <v>PrimaDirectaNoDevengada</v>
      </c>
      <c r="J2832" t="str">
        <f t="shared" si="265"/>
        <v>concepto</v>
      </c>
      <c r="K2832" t="str">
        <f t="shared" si="266"/>
        <v/>
      </c>
      <c r="L2832" t="str">
        <f t="shared" si="269"/>
        <v>insert into dbax_defi_conc (pref_conc, codi_conc, tipo_conc, tipo_peri, tipo_valo, tipo_cuen) values ('cl-cs','PrimaDirectaNoDevengada','concepto','duration','xbrli:monetaryItemType','')</v>
      </c>
    </row>
    <row r="2833" spans="1:12" x14ac:dyDescent="0.25">
      <c r="A2833" t="s">
        <v>2497</v>
      </c>
      <c r="B2833" t="s">
        <v>303</v>
      </c>
      <c r="C2833" t="s">
        <v>304</v>
      </c>
      <c r="D2833" t="s">
        <v>310</v>
      </c>
      <c r="E2833" t="s">
        <v>349</v>
      </c>
      <c r="F2833" t="s">
        <v>78</v>
      </c>
      <c r="G2833" s="1" t="str">
        <f t="shared" si="264"/>
        <v>cl-cs_PrimaDirectaNoDevengada</v>
      </c>
      <c r="H2833" t="str">
        <f t="shared" si="267"/>
        <v>cl-cs</v>
      </c>
      <c r="I2833" t="str">
        <f t="shared" si="268"/>
        <v>PrimaDirectaNoDevengada</v>
      </c>
      <c r="J2833" t="str">
        <f t="shared" si="265"/>
        <v>concepto</v>
      </c>
      <c r="K2833" t="str">
        <f t="shared" si="266"/>
        <v/>
      </c>
      <c r="L2833" t="str">
        <f t="shared" si="269"/>
        <v>insert into dbax_defi_conc (pref_conc, codi_conc, tipo_conc, tipo_peri, tipo_valo, tipo_cuen) values ('cl-cs','PrimaDirectaNoDevengada','concepto','duration','xbrli:monetaryItemType','')</v>
      </c>
    </row>
    <row r="2834" spans="1:12" x14ac:dyDescent="0.25">
      <c r="A2834" t="s">
        <v>2498</v>
      </c>
      <c r="B2834" t="s">
        <v>303</v>
      </c>
      <c r="C2834" t="s">
        <v>304</v>
      </c>
      <c r="D2834" t="s">
        <v>310</v>
      </c>
      <c r="E2834" t="s">
        <v>349</v>
      </c>
      <c r="F2834" t="s">
        <v>78</v>
      </c>
      <c r="G2834" s="1" t="str">
        <f t="shared" si="264"/>
        <v>cl-cs_PrimaDirectaNoGanadaNetaDeDescuento</v>
      </c>
      <c r="H2834" t="str">
        <f t="shared" si="267"/>
        <v>cl-cs</v>
      </c>
      <c r="I2834" t="str">
        <f t="shared" si="268"/>
        <v>PrimaDirectaNoGanadaNetaDeDescuento</v>
      </c>
      <c r="J2834" t="str">
        <f t="shared" si="265"/>
        <v>concepto</v>
      </c>
      <c r="K2834" t="str">
        <f t="shared" si="266"/>
        <v/>
      </c>
      <c r="L2834" t="str">
        <f t="shared" si="269"/>
        <v>insert into dbax_defi_conc (pref_conc, codi_conc, tipo_conc, tipo_peri, tipo_valo, tipo_cuen) values ('cl-cs','PrimaDirectaNoGanadaNetaDeDescuento','concepto','duration','xbrli:monetaryItemType','')</v>
      </c>
    </row>
    <row r="2835" spans="1:12" x14ac:dyDescent="0.25">
      <c r="A2835" t="s">
        <v>2498</v>
      </c>
      <c r="B2835" t="s">
        <v>303</v>
      </c>
      <c r="C2835" t="s">
        <v>304</v>
      </c>
      <c r="D2835" t="s">
        <v>310</v>
      </c>
      <c r="E2835" t="s">
        <v>349</v>
      </c>
      <c r="F2835" t="s">
        <v>78</v>
      </c>
      <c r="G2835" s="1" t="str">
        <f t="shared" si="264"/>
        <v>cl-cs_PrimaDirectaNoGanadaNetaDeDescuento</v>
      </c>
      <c r="H2835" t="str">
        <f t="shared" si="267"/>
        <v>cl-cs</v>
      </c>
      <c r="I2835" t="str">
        <f t="shared" si="268"/>
        <v>PrimaDirectaNoGanadaNetaDeDescuento</v>
      </c>
      <c r="J2835" t="str">
        <f t="shared" si="265"/>
        <v>concepto</v>
      </c>
      <c r="K2835" t="str">
        <f t="shared" si="266"/>
        <v/>
      </c>
      <c r="L2835" t="str">
        <f t="shared" si="269"/>
        <v>insert into dbax_defi_conc (pref_conc, codi_conc, tipo_conc, tipo_peri, tipo_valo, tipo_cuen) values ('cl-cs','PrimaDirectaNoGanadaNetaDeDescuento','concepto','duration','xbrli:monetaryItemType','')</v>
      </c>
    </row>
    <row r="2836" spans="1:12" x14ac:dyDescent="0.25">
      <c r="A2836" t="s">
        <v>2499</v>
      </c>
      <c r="B2836" t="s">
        <v>303</v>
      </c>
      <c r="C2836" t="s">
        <v>392</v>
      </c>
      <c r="D2836" t="s">
        <v>310</v>
      </c>
      <c r="E2836" t="s">
        <v>349</v>
      </c>
      <c r="F2836" t="s">
        <v>78</v>
      </c>
      <c r="G2836" s="1" t="str">
        <f t="shared" si="264"/>
        <v>cl-cs_PrimaPorCobrarNoVencida</v>
      </c>
      <c r="H2836" t="str">
        <f t="shared" si="267"/>
        <v>cl-cs</v>
      </c>
      <c r="I2836" t="str">
        <f t="shared" si="268"/>
        <v>PrimaPorCobrarNoVencida</v>
      </c>
      <c r="J2836" t="str">
        <f t="shared" si="265"/>
        <v>concepto</v>
      </c>
      <c r="K2836" t="str">
        <f t="shared" si="266"/>
        <v/>
      </c>
      <c r="L2836" t="str">
        <f t="shared" si="269"/>
        <v>insert into dbax_defi_conc (pref_conc, codi_conc, tipo_conc, tipo_peri, tipo_valo, tipo_cuen) values ('cl-cs','PrimaPorCobrarNoVencida','concepto','instant','xbrli:monetaryItemType','')</v>
      </c>
    </row>
    <row r="2837" spans="1:12" x14ac:dyDescent="0.25">
      <c r="A2837" t="s">
        <v>2500</v>
      </c>
      <c r="B2837" t="s">
        <v>303</v>
      </c>
      <c r="C2837" t="s">
        <v>304</v>
      </c>
      <c r="D2837" t="s">
        <v>310</v>
      </c>
      <c r="E2837" t="s">
        <v>349</v>
      </c>
      <c r="F2837" t="s">
        <v>78</v>
      </c>
      <c r="G2837" s="1" t="str">
        <f t="shared" si="264"/>
        <v>cl-cs_PrimaPorCobrarNoVencidaNoDevengadaCarteraPolizas</v>
      </c>
      <c r="H2837" t="str">
        <f t="shared" si="267"/>
        <v>cl-cs</v>
      </c>
      <c r="I2837" t="str">
        <f t="shared" si="268"/>
        <v>PrimaPorCobrarNoVencidaNoDevengadaCarteraPolizas</v>
      </c>
      <c r="J2837" t="str">
        <f t="shared" si="265"/>
        <v>concepto</v>
      </c>
      <c r="K2837" t="str">
        <f t="shared" si="266"/>
        <v/>
      </c>
      <c r="L2837" t="str">
        <f t="shared" si="269"/>
        <v>insert into dbax_defi_conc (pref_conc, codi_conc, tipo_conc, tipo_peri, tipo_valo, tipo_cuen) values ('cl-cs','PrimaPorCobrarNoVencidaNoDevengadaCarteraPolizas','concepto','duration','xbrli:monetaryItemType','')</v>
      </c>
    </row>
    <row r="2838" spans="1:12" x14ac:dyDescent="0.25">
      <c r="A2838" t="s">
        <v>2501</v>
      </c>
      <c r="B2838" t="s">
        <v>303</v>
      </c>
      <c r="C2838" t="s">
        <v>304</v>
      </c>
      <c r="D2838" t="s">
        <v>310</v>
      </c>
      <c r="E2838" t="s">
        <v>349</v>
      </c>
      <c r="F2838" t="s">
        <v>78</v>
      </c>
      <c r="G2838" s="1" t="str">
        <f t="shared" si="264"/>
        <v>cl-cs_PrimaPorCobrarNoVencidaNoDevengadaPolizasIndividuales</v>
      </c>
      <c r="H2838" t="str">
        <f t="shared" si="267"/>
        <v>cl-cs</v>
      </c>
      <c r="I2838" t="str">
        <f t="shared" si="268"/>
        <v>PrimaPorCobrarNoVencidaNoDevengadaPolizasIndividuales</v>
      </c>
      <c r="J2838" t="str">
        <f t="shared" si="265"/>
        <v>concepto</v>
      </c>
      <c r="K2838" t="str">
        <f t="shared" si="266"/>
        <v/>
      </c>
      <c r="L2838" t="str">
        <f t="shared" si="269"/>
        <v>insert into dbax_defi_conc (pref_conc, codi_conc, tipo_conc, tipo_peri, tipo_valo, tipo_cuen) values ('cl-cs','PrimaPorCobrarNoVencidaNoDevengadaPolizasIndividuales','concepto','duration','xbrli:monetaryItemType','')</v>
      </c>
    </row>
    <row r="2839" spans="1:12" x14ac:dyDescent="0.25">
      <c r="A2839" t="s">
        <v>2502</v>
      </c>
      <c r="B2839" t="s">
        <v>303</v>
      </c>
      <c r="C2839" t="s">
        <v>304</v>
      </c>
      <c r="D2839" t="s">
        <v>310</v>
      </c>
      <c r="E2839" t="s">
        <v>349</v>
      </c>
      <c r="F2839" t="s">
        <v>78</v>
      </c>
      <c r="G2839" s="1" t="str">
        <f t="shared" si="264"/>
        <v>cl-cs_PrimaPorCobrarNoVencidaNoDevengadaRepresentativaDeReservaRiesgoEnCursoYPatrimonio</v>
      </c>
      <c r="H2839" t="str">
        <f t="shared" si="267"/>
        <v>cl-cs</v>
      </c>
      <c r="I2839" t="str">
        <f t="shared" si="268"/>
        <v>PrimaPorCobrarNoVencidaNoDevengadaRepresentativaDeReservaRiesgoEnCursoYPatrimonio</v>
      </c>
      <c r="J2839" t="str">
        <f t="shared" si="265"/>
        <v>concepto</v>
      </c>
      <c r="K2839" t="str">
        <f t="shared" si="266"/>
        <v/>
      </c>
      <c r="L2839" t="str">
        <f t="shared" si="269"/>
        <v>insert into dbax_defi_conc (pref_conc, codi_conc, tipo_conc, tipo_peri, tipo_valo, tipo_cuen) values ('cl-cs','PrimaPorCobrarNoVencidaNoDevengadaRepresentativaDeReservaRiesgoEnCursoYPatrimonio','concepto','duration','xbrli:monetaryItemType','')</v>
      </c>
    </row>
    <row r="2840" spans="1:12" x14ac:dyDescent="0.25">
      <c r="A2840" t="s">
        <v>2503</v>
      </c>
      <c r="B2840" t="s">
        <v>303</v>
      </c>
      <c r="C2840" t="s">
        <v>392</v>
      </c>
      <c r="D2840" t="s">
        <v>310</v>
      </c>
      <c r="E2840" t="s">
        <v>349</v>
      </c>
      <c r="F2840" t="s">
        <v>78</v>
      </c>
      <c r="G2840" s="1" t="str">
        <f t="shared" si="264"/>
        <v>cl-cs_PrimaPorCobrarNoVencidaRepresentativaReservaRiesgoEnCurso</v>
      </c>
      <c r="H2840" t="str">
        <f t="shared" si="267"/>
        <v>cl-cs</v>
      </c>
      <c r="I2840" t="str">
        <f t="shared" si="268"/>
        <v>PrimaPorCobrarNoVencidaRepresentativaReservaRiesgoEnCurso</v>
      </c>
      <c r="J2840" t="str">
        <f t="shared" si="265"/>
        <v>concepto</v>
      </c>
      <c r="K2840" t="str">
        <f t="shared" si="266"/>
        <v/>
      </c>
      <c r="L2840" t="str">
        <f t="shared" si="269"/>
        <v>insert into dbax_defi_conc (pref_conc, codi_conc, tipo_conc, tipo_peri, tipo_valo, tipo_cuen) values ('cl-cs','PrimaPorCobrarNoVencidaRepresentativaReservaRiesgoEnCurso','concepto','instant','xbrli:monetaryItemType','')</v>
      </c>
    </row>
    <row r="2841" spans="1:12" x14ac:dyDescent="0.25">
      <c r="A2841" t="s">
        <v>2504</v>
      </c>
      <c r="B2841" t="s">
        <v>303</v>
      </c>
      <c r="C2841" t="s">
        <v>392</v>
      </c>
      <c r="D2841" t="s">
        <v>310</v>
      </c>
      <c r="E2841" t="s">
        <v>349</v>
      </c>
      <c r="F2841" t="s">
        <v>78</v>
      </c>
      <c r="G2841" s="1" t="str">
        <f t="shared" si="264"/>
        <v>cl-cs_PrimaPorCobrarNoVencidaRepresentativaReservaSiniestros</v>
      </c>
      <c r="H2841" t="str">
        <f t="shared" si="267"/>
        <v>cl-cs</v>
      </c>
      <c r="I2841" t="str">
        <f t="shared" si="268"/>
        <v>PrimaPorCobrarNoVencidaRepresentativaReservaSiniestros</v>
      </c>
      <c r="J2841" t="str">
        <f t="shared" si="265"/>
        <v>concepto</v>
      </c>
      <c r="K2841" t="str">
        <f t="shared" si="266"/>
        <v/>
      </c>
      <c r="L2841" t="str">
        <f t="shared" si="269"/>
        <v>insert into dbax_defi_conc (pref_conc, codi_conc, tipo_conc, tipo_peri, tipo_valo, tipo_cuen) values ('cl-cs','PrimaPorCobrarNoVencidaRepresentativaReservaSiniestros','concepto','instant','xbrli:monetaryItemType','')</v>
      </c>
    </row>
    <row r="2842" spans="1:12" x14ac:dyDescent="0.25">
      <c r="A2842" t="s">
        <v>2505</v>
      </c>
      <c r="B2842" t="s">
        <v>330</v>
      </c>
      <c r="C2842" t="s">
        <v>304</v>
      </c>
      <c r="D2842" t="s">
        <v>317</v>
      </c>
      <c r="E2842" t="s">
        <v>306</v>
      </c>
      <c r="F2842" t="s">
        <v>78</v>
      </c>
      <c r="G2842" s="1" t="str">
        <f t="shared" si="264"/>
        <v>cl-cs_PrimaPorCobrarReaseguradosEje</v>
      </c>
      <c r="H2842" t="str">
        <f t="shared" si="267"/>
        <v>cl-cs</v>
      </c>
      <c r="I2842" t="str">
        <f t="shared" si="268"/>
        <v>PrimaPorCobrarReaseguradosEje</v>
      </c>
      <c r="J2842" t="str">
        <f t="shared" si="265"/>
        <v>dimension</v>
      </c>
      <c r="K2842" t="str">
        <f t="shared" si="266"/>
        <v>abstract</v>
      </c>
      <c r="L2842" t="str">
        <f t="shared" si="269"/>
        <v>insert into dbax_defi_conc (pref_conc, codi_conc, tipo_conc, tipo_peri, tipo_valo, tipo_cuen) values ('cl-cs','PrimaPorCobrarReaseguradosEje','dimension','duration','xbrli:stringItemType','abstract')</v>
      </c>
    </row>
    <row r="2843" spans="1:12" x14ac:dyDescent="0.25">
      <c r="A2843" t="s">
        <v>2506</v>
      </c>
      <c r="B2843" t="s">
        <v>303</v>
      </c>
      <c r="C2843" t="s">
        <v>304</v>
      </c>
      <c r="D2843" t="s">
        <v>305</v>
      </c>
      <c r="E2843" t="s">
        <v>306</v>
      </c>
      <c r="F2843" t="s">
        <v>78</v>
      </c>
      <c r="G2843" s="1" t="str">
        <f t="shared" si="264"/>
        <v>cl-cs_PrimaPorCobrarReaseguradosMiembro</v>
      </c>
      <c r="H2843" t="str">
        <f t="shared" si="267"/>
        <v>cl-cs</v>
      </c>
      <c r="I2843" t="str">
        <f t="shared" si="268"/>
        <v>PrimaPorCobrarReaseguradosMiembro</v>
      </c>
      <c r="J2843" t="str">
        <f t="shared" si="265"/>
        <v>concepto</v>
      </c>
      <c r="K2843" t="str">
        <f t="shared" si="266"/>
        <v>abstract</v>
      </c>
      <c r="L2843" t="str">
        <f t="shared" si="269"/>
        <v>insert into dbax_defi_conc (pref_conc, codi_conc, tipo_conc, tipo_peri, tipo_valo, tipo_cuen) values ('cl-cs','PrimaPorCobrarReaseguradosMiembro','concepto','duration','nonnum:domainItemType','abstract')</v>
      </c>
    </row>
    <row r="2844" spans="1:12" x14ac:dyDescent="0.25">
      <c r="A2844" t="s">
        <v>2507</v>
      </c>
      <c r="B2844" t="s">
        <v>324</v>
      </c>
      <c r="C2844" t="s">
        <v>304</v>
      </c>
      <c r="D2844" t="s">
        <v>317</v>
      </c>
      <c r="E2844" t="s">
        <v>306</v>
      </c>
      <c r="F2844" t="s">
        <v>78</v>
      </c>
      <c r="G2844" s="1" t="str">
        <f t="shared" si="264"/>
        <v>cl-cs_PrimaPorCobrarReaseguradosTabla</v>
      </c>
      <c r="H2844" t="str">
        <f t="shared" si="267"/>
        <v>cl-cs</v>
      </c>
      <c r="I2844" t="str">
        <f t="shared" si="268"/>
        <v>PrimaPorCobrarReaseguradosTabla</v>
      </c>
      <c r="J2844" t="str">
        <f t="shared" si="265"/>
        <v>hipercubo</v>
      </c>
      <c r="K2844" t="str">
        <f t="shared" si="266"/>
        <v>abstract</v>
      </c>
      <c r="L2844" t="str">
        <f t="shared" si="269"/>
        <v>insert into dbax_defi_conc (pref_conc, codi_conc, tipo_conc, tipo_peri, tipo_valo, tipo_cuen) values ('cl-cs','PrimaPorCobrarReaseguradosTabla','hipercubo','duration','xbrli:stringItemType','abstract')</v>
      </c>
    </row>
    <row r="2845" spans="1:12" x14ac:dyDescent="0.25">
      <c r="A2845" t="s">
        <v>2508</v>
      </c>
      <c r="B2845" t="s">
        <v>303</v>
      </c>
      <c r="C2845" t="s">
        <v>392</v>
      </c>
      <c r="D2845" t="s">
        <v>310</v>
      </c>
      <c r="E2845" t="s">
        <v>349</v>
      </c>
      <c r="F2845" t="s">
        <v>78</v>
      </c>
      <c r="G2845" s="1" t="str">
        <f t="shared" si="264"/>
        <v>cl-cs_PrimaPorCobrarVencidaNoProvisionadaRepresentativaPatrimonioLibre</v>
      </c>
      <c r="H2845" t="str">
        <f t="shared" si="267"/>
        <v>cl-cs</v>
      </c>
      <c r="I2845" t="str">
        <f t="shared" si="268"/>
        <v>PrimaPorCobrarVencidaNoProvisionadaRepresentativaPatrimonioLibre</v>
      </c>
      <c r="J2845" t="str">
        <f t="shared" si="265"/>
        <v>concepto</v>
      </c>
      <c r="K2845" t="str">
        <f t="shared" si="266"/>
        <v/>
      </c>
      <c r="L2845" t="str">
        <f t="shared" si="269"/>
        <v>insert into dbax_defi_conc (pref_conc, codi_conc, tipo_conc, tipo_peri, tipo_valo, tipo_cuen) values ('cl-cs','PrimaPorCobrarVencidaNoProvisionadaRepresentativaPatrimonioLibre','concepto','instant','xbrli:monetaryItemType','')</v>
      </c>
    </row>
    <row r="2846" spans="1:12" x14ac:dyDescent="0.25">
      <c r="A2846" t="s">
        <v>2509</v>
      </c>
      <c r="B2846" t="s">
        <v>303</v>
      </c>
      <c r="C2846" t="s">
        <v>304</v>
      </c>
      <c r="D2846" t="s">
        <v>305</v>
      </c>
      <c r="E2846" t="s">
        <v>306</v>
      </c>
      <c r="F2846" t="s">
        <v>78</v>
      </c>
      <c r="G2846" s="1" t="str">
        <f t="shared" si="264"/>
        <v>cl-cs_RamosMiembro</v>
      </c>
      <c r="H2846" t="str">
        <f t="shared" si="267"/>
        <v>cl-cs</v>
      </c>
      <c r="I2846" t="str">
        <f t="shared" si="268"/>
        <v>RamosMiembro</v>
      </c>
      <c r="J2846" t="str">
        <f t="shared" si="265"/>
        <v>concepto</v>
      </c>
      <c r="K2846" t="str">
        <f t="shared" si="266"/>
        <v>abstract</v>
      </c>
      <c r="L2846" t="str">
        <f t="shared" si="269"/>
        <v>insert into dbax_defi_conc (pref_conc, codi_conc, tipo_conc, tipo_peri, tipo_valo, tipo_cuen) values ('cl-cs','RamosMiembro','concepto','duration','nonnum:domainItemType','abstract')</v>
      </c>
    </row>
    <row r="2847" spans="1:12" x14ac:dyDescent="0.25">
      <c r="A2847" t="s">
        <v>2510</v>
      </c>
      <c r="B2847" t="s">
        <v>303</v>
      </c>
      <c r="C2847" t="s">
        <v>304</v>
      </c>
      <c r="D2847" t="s">
        <v>305</v>
      </c>
      <c r="E2847" t="s">
        <v>306</v>
      </c>
      <c r="F2847" t="s">
        <v>78</v>
      </c>
      <c r="G2847" s="1" t="str">
        <f t="shared" si="264"/>
        <v>cl-cs_SegurosNoRevocablesMiembro</v>
      </c>
      <c r="H2847" t="str">
        <f t="shared" si="267"/>
        <v>cl-cs</v>
      </c>
      <c r="I2847" t="str">
        <f t="shared" si="268"/>
        <v>SegurosNoRevocablesMiembro</v>
      </c>
      <c r="J2847" t="str">
        <f t="shared" si="265"/>
        <v>concepto</v>
      </c>
      <c r="K2847" t="str">
        <f t="shared" si="266"/>
        <v>abstract</v>
      </c>
      <c r="L2847" t="str">
        <f t="shared" si="269"/>
        <v>insert into dbax_defi_conc (pref_conc, codi_conc, tipo_conc, tipo_peri, tipo_valo, tipo_cuen) values ('cl-cs','SegurosNoRevocablesMiembro','concepto','duration','nonnum:domainItemType','abstract')</v>
      </c>
    </row>
    <row r="2848" spans="1:12" x14ac:dyDescent="0.25">
      <c r="A2848" t="s">
        <v>2511</v>
      </c>
      <c r="B2848" t="s">
        <v>303</v>
      </c>
      <c r="C2848" t="s">
        <v>304</v>
      </c>
      <c r="D2848" t="s">
        <v>317</v>
      </c>
      <c r="E2848" t="s">
        <v>306</v>
      </c>
      <c r="F2848" t="s">
        <v>78</v>
      </c>
      <c r="G2848" s="1" t="str">
        <f t="shared" si="264"/>
        <v>cl-cs_VigenciaPolizaSinopsis</v>
      </c>
      <c r="H2848" t="str">
        <f t="shared" si="267"/>
        <v>cl-cs</v>
      </c>
      <c r="I2848" t="str">
        <f t="shared" si="268"/>
        <v>VigenciaPolizaSinopsis</v>
      </c>
      <c r="J2848" t="str">
        <f t="shared" si="265"/>
        <v>concepto</v>
      </c>
      <c r="K2848" t="str">
        <f t="shared" si="266"/>
        <v>abstract</v>
      </c>
      <c r="L2848" t="str">
        <f t="shared" si="269"/>
        <v>insert into dbax_defi_conc (pref_conc, codi_conc, tipo_conc, tipo_peri, tipo_valo, tipo_cuen) values ('cl-cs','VigenciaPolizaSinopsis','concepto','duration','xbrli:stringItemType','abstract')</v>
      </c>
    </row>
    <row r="2849" spans="1:12" x14ac:dyDescent="0.25">
      <c r="A2849" t="s">
        <v>2516</v>
      </c>
      <c r="B2849" t="s">
        <v>303</v>
      </c>
      <c r="C2849" t="s">
        <v>392</v>
      </c>
      <c r="D2849" t="s">
        <v>310</v>
      </c>
      <c r="E2849" t="s">
        <v>311</v>
      </c>
      <c r="F2849" t="s">
        <v>78</v>
      </c>
      <c r="G2849" s="1" t="str">
        <f t="shared" si="264"/>
        <v>cl-cs_AccionesDeSociedadesAnonimasAbiertasAdmitidas</v>
      </c>
      <c r="H2849" t="str">
        <f t="shared" si="267"/>
        <v>cl-cs</v>
      </c>
      <c r="I2849" t="str">
        <f t="shared" si="268"/>
        <v>AccionesDeSociedadesAnonimasAbiertasAdmitidas</v>
      </c>
      <c r="J2849" t="str">
        <f t="shared" si="265"/>
        <v>concepto</v>
      </c>
      <c r="K2849" t="str">
        <f t="shared" si="266"/>
        <v>debit</v>
      </c>
      <c r="L2849" t="str">
        <f t="shared" si="269"/>
        <v>insert into dbax_defi_conc (pref_conc, codi_conc, tipo_conc, tipo_peri, tipo_valo, tipo_cuen) values ('cl-cs','AccionesDeSociedadesAnonimasAbiertasAdmitidas','concepto','instant','xbrli:monetaryItemType','debit')</v>
      </c>
    </row>
    <row r="2850" spans="1:12" x14ac:dyDescent="0.25">
      <c r="A2850" t="s">
        <v>2517</v>
      </c>
      <c r="B2850" t="s">
        <v>303</v>
      </c>
      <c r="C2850" t="s">
        <v>392</v>
      </c>
      <c r="D2850" t="s">
        <v>310</v>
      </c>
      <c r="E2850" t="s">
        <v>311</v>
      </c>
      <c r="F2850" t="s">
        <v>78</v>
      </c>
      <c r="G2850" s="1" t="str">
        <f t="shared" si="264"/>
        <v>cl-cs_AccionesDeSociedadesAnonimasInmobiliarias</v>
      </c>
      <c r="H2850" t="str">
        <f t="shared" si="267"/>
        <v>cl-cs</v>
      </c>
      <c r="I2850" t="str">
        <f t="shared" si="268"/>
        <v>AccionesDeSociedadesAnonimasInmobiliarias</v>
      </c>
      <c r="J2850" t="str">
        <f t="shared" si="265"/>
        <v>concepto</v>
      </c>
      <c r="K2850" t="str">
        <f t="shared" si="266"/>
        <v>debit</v>
      </c>
      <c r="L2850" t="str">
        <f t="shared" si="269"/>
        <v>insert into dbax_defi_conc (pref_conc, codi_conc, tipo_conc, tipo_peri, tipo_valo, tipo_cuen) values ('cl-cs','AccionesDeSociedadesAnonimasInmobiliarias','concepto','instant','xbrli:monetaryItemType','debit')</v>
      </c>
    </row>
    <row r="2851" spans="1:12" x14ac:dyDescent="0.25">
      <c r="A2851" t="s">
        <v>2518</v>
      </c>
      <c r="B2851" t="s">
        <v>303</v>
      </c>
      <c r="C2851" t="s">
        <v>392</v>
      </c>
      <c r="D2851" t="s">
        <v>310</v>
      </c>
      <c r="E2851" t="s">
        <v>311</v>
      </c>
      <c r="F2851" t="s">
        <v>78</v>
      </c>
      <c r="G2851" s="1" t="str">
        <f t="shared" si="264"/>
        <v>cl-cs_ActivoNoEfectivo</v>
      </c>
      <c r="H2851" t="str">
        <f t="shared" si="267"/>
        <v>cl-cs</v>
      </c>
      <c r="I2851" t="str">
        <f t="shared" si="268"/>
        <v>ActivoNoEfectivo</v>
      </c>
      <c r="J2851" t="str">
        <f t="shared" si="265"/>
        <v>concepto</v>
      </c>
      <c r="K2851" t="str">
        <f t="shared" si="266"/>
        <v>debit</v>
      </c>
      <c r="L2851" t="str">
        <f t="shared" si="269"/>
        <v>insert into dbax_defi_conc (pref_conc, codi_conc, tipo_conc, tipo_peri, tipo_valo, tipo_cuen) values ('cl-cs','ActivoNoEfectivo','concepto','instant','xbrli:monetaryItemType','debit')</v>
      </c>
    </row>
    <row r="2852" spans="1:12" x14ac:dyDescent="0.25">
      <c r="A2852" t="s">
        <v>2518</v>
      </c>
      <c r="B2852" t="s">
        <v>303</v>
      </c>
      <c r="C2852" t="s">
        <v>392</v>
      </c>
      <c r="D2852" t="s">
        <v>310</v>
      </c>
      <c r="E2852" t="s">
        <v>311</v>
      </c>
      <c r="F2852" t="s">
        <v>78</v>
      </c>
      <c r="G2852" s="1" t="str">
        <f t="shared" si="264"/>
        <v>cl-cs_ActivoNoEfectivo</v>
      </c>
      <c r="H2852" t="str">
        <f t="shared" si="267"/>
        <v>cl-cs</v>
      </c>
      <c r="I2852" t="str">
        <f t="shared" si="268"/>
        <v>ActivoNoEfectivo</v>
      </c>
      <c r="J2852" t="str">
        <f t="shared" si="265"/>
        <v>concepto</v>
      </c>
      <c r="K2852" t="str">
        <f t="shared" si="266"/>
        <v>debit</v>
      </c>
      <c r="L2852" t="str">
        <f t="shared" si="269"/>
        <v>insert into dbax_defi_conc (pref_conc, codi_conc, tipo_conc, tipo_peri, tipo_valo, tipo_cuen) values ('cl-cs','ActivoNoEfectivo','concepto','instant','xbrli:monetaryItemType','debit')</v>
      </c>
    </row>
    <row r="2853" spans="1:12" x14ac:dyDescent="0.25">
      <c r="A2853" t="s">
        <v>2518</v>
      </c>
      <c r="B2853" t="s">
        <v>303</v>
      </c>
      <c r="C2853" t="s">
        <v>392</v>
      </c>
      <c r="D2853" t="s">
        <v>310</v>
      </c>
      <c r="E2853" t="s">
        <v>311</v>
      </c>
      <c r="F2853" t="s">
        <v>78</v>
      </c>
      <c r="G2853" s="1" t="str">
        <f t="shared" si="264"/>
        <v>cl-cs_ActivoNoEfectivo</v>
      </c>
      <c r="H2853" t="str">
        <f t="shared" si="267"/>
        <v>cl-cs</v>
      </c>
      <c r="I2853" t="str">
        <f t="shared" si="268"/>
        <v>ActivoNoEfectivo</v>
      </c>
      <c r="J2853" t="str">
        <f t="shared" si="265"/>
        <v>concepto</v>
      </c>
      <c r="K2853" t="str">
        <f t="shared" si="266"/>
        <v>debit</v>
      </c>
      <c r="L2853" t="str">
        <f t="shared" si="269"/>
        <v>insert into dbax_defi_conc (pref_conc, codi_conc, tipo_conc, tipo_peri, tipo_valo, tipo_cuen) values ('cl-cs','ActivoNoEfectivo','concepto','instant','xbrli:monetaryItemType','debit')</v>
      </c>
    </row>
    <row r="2854" spans="1:12" x14ac:dyDescent="0.25">
      <c r="A2854" t="s">
        <v>2519</v>
      </c>
      <c r="B2854" t="s">
        <v>330</v>
      </c>
      <c r="C2854" t="s">
        <v>304</v>
      </c>
      <c r="D2854" t="s">
        <v>317</v>
      </c>
      <c r="E2854" t="s">
        <v>306</v>
      </c>
      <c r="F2854" t="s">
        <v>78</v>
      </c>
      <c r="G2854" s="1" t="str">
        <f t="shared" si="264"/>
        <v>cl-cs_ActivoNoEfectivoEje</v>
      </c>
      <c r="H2854" t="str">
        <f t="shared" si="267"/>
        <v>cl-cs</v>
      </c>
      <c r="I2854" t="str">
        <f t="shared" si="268"/>
        <v>ActivoNoEfectivoEje</v>
      </c>
      <c r="J2854" t="str">
        <f t="shared" si="265"/>
        <v>dimension</v>
      </c>
      <c r="K2854" t="str">
        <f t="shared" si="266"/>
        <v>abstract</v>
      </c>
      <c r="L2854" t="str">
        <f t="shared" si="269"/>
        <v>insert into dbax_defi_conc (pref_conc, codi_conc, tipo_conc, tipo_peri, tipo_valo, tipo_cuen) values ('cl-cs','ActivoNoEfectivoEje','dimension','duration','xbrli:stringItemType','abstract')</v>
      </c>
    </row>
    <row r="2855" spans="1:12" x14ac:dyDescent="0.25">
      <c r="A2855" t="s">
        <v>2520</v>
      </c>
      <c r="B2855" t="s">
        <v>303</v>
      </c>
      <c r="C2855" t="s">
        <v>304</v>
      </c>
      <c r="D2855" t="s">
        <v>317</v>
      </c>
      <c r="E2855" t="s">
        <v>306</v>
      </c>
      <c r="F2855" t="s">
        <v>78</v>
      </c>
      <c r="G2855" s="1" t="str">
        <f t="shared" si="264"/>
        <v>cl-cs_ActivoNoEfectivoPartidas</v>
      </c>
      <c r="H2855" t="str">
        <f t="shared" si="267"/>
        <v>cl-cs</v>
      </c>
      <c r="I2855" t="str">
        <f t="shared" si="268"/>
        <v>ActivoNoEfectivoPartidas</v>
      </c>
      <c r="J2855" t="str">
        <f t="shared" si="265"/>
        <v>concepto</v>
      </c>
      <c r="K2855" t="str">
        <f t="shared" si="266"/>
        <v>abstract</v>
      </c>
      <c r="L2855" t="str">
        <f t="shared" si="269"/>
        <v>insert into dbax_defi_conc (pref_conc, codi_conc, tipo_conc, tipo_peri, tipo_valo, tipo_cuen) values ('cl-cs','ActivoNoEfectivoPartidas','concepto','duration','xbrli:stringItemType','abstract')</v>
      </c>
    </row>
    <row r="2856" spans="1:12" x14ac:dyDescent="0.25">
      <c r="A2856" t="s">
        <v>2521</v>
      </c>
      <c r="B2856" t="s">
        <v>303</v>
      </c>
      <c r="C2856" t="s">
        <v>304</v>
      </c>
      <c r="D2856" t="s">
        <v>317</v>
      </c>
      <c r="E2856" t="s">
        <v>306</v>
      </c>
      <c r="F2856" t="s">
        <v>78</v>
      </c>
      <c r="G2856" s="1" t="str">
        <f t="shared" si="264"/>
        <v>cl-cs_ActivoNoEfectivoSinopsis</v>
      </c>
      <c r="H2856" t="str">
        <f t="shared" si="267"/>
        <v>cl-cs</v>
      </c>
      <c r="I2856" t="str">
        <f t="shared" si="268"/>
        <v>ActivoNoEfectivoSinopsis</v>
      </c>
      <c r="J2856" t="str">
        <f t="shared" si="265"/>
        <v>concepto</v>
      </c>
      <c r="K2856" t="str">
        <f t="shared" si="266"/>
        <v>abstract</v>
      </c>
      <c r="L2856" t="str">
        <f t="shared" si="269"/>
        <v>insert into dbax_defi_conc (pref_conc, codi_conc, tipo_conc, tipo_peri, tipo_valo, tipo_cuen) values ('cl-cs','ActivoNoEfectivoSinopsis','concepto','duration','xbrli:stringItemType','abstract')</v>
      </c>
    </row>
    <row r="2857" spans="1:12" x14ac:dyDescent="0.25">
      <c r="A2857" t="s">
        <v>2522</v>
      </c>
      <c r="B2857" t="s">
        <v>324</v>
      </c>
      <c r="C2857" t="s">
        <v>304</v>
      </c>
      <c r="D2857" t="s">
        <v>317</v>
      </c>
      <c r="E2857" t="s">
        <v>306</v>
      </c>
      <c r="F2857" t="s">
        <v>78</v>
      </c>
      <c r="G2857" s="1" t="str">
        <f t="shared" si="264"/>
        <v>cl-cs_ActivoNoEfectivoTabla</v>
      </c>
      <c r="H2857" t="str">
        <f t="shared" si="267"/>
        <v>cl-cs</v>
      </c>
      <c r="I2857" t="str">
        <f t="shared" si="268"/>
        <v>ActivoNoEfectivoTabla</v>
      </c>
      <c r="J2857" t="str">
        <f t="shared" si="265"/>
        <v>hipercubo</v>
      </c>
      <c r="K2857" t="str">
        <f t="shared" si="266"/>
        <v>abstract</v>
      </c>
      <c r="L2857" t="str">
        <f t="shared" si="269"/>
        <v>insert into dbax_defi_conc (pref_conc, codi_conc, tipo_conc, tipo_peri, tipo_valo, tipo_cuen) values ('cl-cs','ActivoNoEfectivoTabla','hipercubo','duration','xbrli:stringItemType','abstract')</v>
      </c>
    </row>
    <row r="2858" spans="1:12" x14ac:dyDescent="0.25">
      <c r="A2858" t="s">
        <v>2523</v>
      </c>
      <c r="B2858" t="s">
        <v>303</v>
      </c>
      <c r="C2858" t="s">
        <v>304</v>
      </c>
      <c r="D2858" t="s">
        <v>305</v>
      </c>
      <c r="E2858" t="s">
        <v>306</v>
      </c>
      <c r="F2858" t="s">
        <v>78</v>
      </c>
      <c r="G2858" s="1" t="str">
        <f t="shared" si="264"/>
        <v>cl-cs_ActivoPorReaseguroNoProporcionalMiembro</v>
      </c>
      <c r="H2858" t="str">
        <f t="shared" si="267"/>
        <v>cl-cs</v>
      </c>
      <c r="I2858" t="str">
        <f t="shared" si="268"/>
        <v>ActivoPorReaseguroNoProporcionalMiembro</v>
      </c>
      <c r="J2858" t="str">
        <f t="shared" si="265"/>
        <v>concepto</v>
      </c>
      <c r="K2858" t="str">
        <f t="shared" si="266"/>
        <v>abstract</v>
      </c>
      <c r="L2858" t="str">
        <f t="shared" si="269"/>
        <v>insert into dbax_defi_conc (pref_conc, codi_conc, tipo_conc, tipo_peri, tipo_valo, tipo_cuen) values ('cl-cs','ActivoPorReaseguroNoProporcionalMiembro','concepto','duration','nonnum:domainItemType','abstract')</v>
      </c>
    </row>
    <row r="2859" spans="1:12" x14ac:dyDescent="0.25">
      <c r="A2859" t="s">
        <v>2524</v>
      </c>
      <c r="B2859" t="s">
        <v>303</v>
      </c>
      <c r="C2859" t="s">
        <v>392</v>
      </c>
      <c r="D2859" t="s">
        <v>310</v>
      </c>
      <c r="E2859" t="s">
        <v>311</v>
      </c>
      <c r="F2859" t="s">
        <v>78</v>
      </c>
      <c r="G2859" s="1" t="str">
        <f t="shared" si="264"/>
        <v>cl-cs_ActivosInternacionales</v>
      </c>
      <c r="H2859" t="str">
        <f t="shared" si="267"/>
        <v>cl-cs</v>
      </c>
      <c r="I2859" t="str">
        <f t="shared" si="268"/>
        <v>ActivosInternacionales</v>
      </c>
      <c r="J2859" t="str">
        <f t="shared" si="265"/>
        <v>concepto</v>
      </c>
      <c r="K2859" t="str">
        <f t="shared" si="266"/>
        <v>debit</v>
      </c>
      <c r="L2859" t="str">
        <f t="shared" si="269"/>
        <v>insert into dbax_defi_conc (pref_conc, codi_conc, tipo_conc, tipo_peri, tipo_valo, tipo_cuen) values ('cl-cs','ActivosInternacionales','concepto','instant','xbrli:monetaryItemType','debit')</v>
      </c>
    </row>
    <row r="2860" spans="1:12" x14ac:dyDescent="0.25">
      <c r="A2860" t="s">
        <v>2525</v>
      </c>
      <c r="B2860" t="s">
        <v>303</v>
      </c>
      <c r="C2860" t="s">
        <v>304</v>
      </c>
      <c r="D2860" t="s">
        <v>317</v>
      </c>
      <c r="E2860" t="s">
        <v>306</v>
      </c>
      <c r="F2860" t="s">
        <v>78</v>
      </c>
      <c r="G2860" s="1" t="str">
        <f t="shared" si="264"/>
        <v>cl-cs_ActivosPartidas</v>
      </c>
      <c r="H2860" t="str">
        <f t="shared" si="267"/>
        <v>cl-cs</v>
      </c>
      <c r="I2860" t="str">
        <f t="shared" si="268"/>
        <v>ActivosPartidas</v>
      </c>
      <c r="J2860" t="str">
        <f t="shared" si="265"/>
        <v>concepto</v>
      </c>
      <c r="K2860" t="str">
        <f t="shared" si="266"/>
        <v>abstract</v>
      </c>
      <c r="L2860" t="str">
        <f t="shared" si="269"/>
        <v>insert into dbax_defi_conc (pref_conc, codi_conc, tipo_conc, tipo_peri, tipo_valo, tipo_cuen) values ('cl-cs','ActivosPartidas','concepto','duration','xbrli:stringItemType','abstract')</v>
      </c>
    </row>
    <row r="2861" spans="1:12" x14ac:dyDescent="0.25">
      <c r="A2861" t="s">
        <v>2526</v>
      </c>
      <c r="B2861" t="s">
        <v>303</v>
      </c>
      <c r="C2861" t="s">
        <v>392</v>
      </c>
      <c r="D2861" t="s">
        <v>310</v>
      </c>
      <c r="E2861" t="s">
        <v>311</v>
      </c>
      <c r="F2861" t="s">
        <v>78</v>
      </c>
      <c r="G2861" s="1" t="str">
        <f t="shared" si="264"/>
        <v>cl-cs_ActivosRepresentativos</v>
      </c>
      <c r="H2861" t="str">
        <f t="shared" si="267"/>
        <v>cl-cs</v>
      </c>
      <c r="I2861" t="str">
        <f t="shared" si="268"/>
        <v>ActivosRepresentativos</v>
      </c>
      <c r="J2861" t="str">
        <f t="shared" si="265"/>
        <v>concepto</v>
      </c>
      <c r="K2861" t="str">
        <f t="shared" si="266"/>
        <v>debit</v>
      </c>
      <c r="L2861" t="str">
        <f t="shared" si="269"/>
        <v>insert into dbax_defi_conc (pref_conc, codi_conc, tipo_conc, tipo_peri, tipo_valo, tipo_cuen) values ('cl-cs','ActivosRepresentativos','concepto','instant','xbrli:monetaryItemType','debit')</v>
      </c>
    </row>
    <row r="2862" spans="1:12" x14ac:dyDescent="0.25">
      <c r="A2862" t="s">
        <v>2527</v>
      </c>
      <c r="B2862" t="s">
        <v>303</v>
      </c>
      <c r="C2862" t="s">
        <v>392</v>
      </c>
      <c r="D2862" t="s">
        <v>310</v>
      </c>
      <c r="E2862" t="s">
        <v>311</v>
      </c>
      <c r="F2862" t="s">
        <v>78</v>
      </c>
      <c r="G2862" s="1" t="str">
        <f t="shared" si="264"/>
        <v>cl-cs_AFR</v>
      </c>
      <c r="H2862" t="str">
        <f t="shared" si="267"/>
        <v>cl-cs</v>
      </c>
      <c r="I2862" t="str">
        <f t="shared" si="268"/>
        <v>AFR</v>
      </c>
      <c r="J2862" t="str">
        <f t="shared" si="265"/>
        <v>concepto</v>
      </c>
      <c r="K2862" t="str">
        <f t="shared" si="266"/>
        <v>debit</v>
      </c>
      <c r="L2862" t="str">
        <f t="shared" si="269"/>
        <v>insert into dbax_defi_conc (pref_conc, codi_conc, tipo_conc, tipo_peri, tipo_valo, tipo_cuen) values ('cl-cs','AFR','concepto','instant','xbrli:monetaryItemType','debit')</v>
      </c>
    </row>
    <row r="2863" spans="1:12" x14ac:dyDescent="0.25">
      <c r="A2863" t="s">
        <v>2528</v>
      </c>
      <c r="B2863" t="s">
        <v>303</v>
      </c>
      <c r="C2863" t="s">
        <v>304</v>
      </c>
      <c r="D2863" t="s">
        <v>310</v>
      </c>
      <c r="E2863" t="s">
        <v>311</v>
      </c>
      <c r="F2863" t="s">
        <v>78</v>
      </c>
      <c r="G2863" s="1" t="str">
        <f t="shared" si="264"/>
        <v>cl-cs_AmortizacionDelPeriodo</v>
      </c>
      <c r="H2863" t="str">
        <f t="shared" si="267"/>
        <v>cl-cs</v>
      </c>
      <c r="I2863" t="str">
        <f t="shared" si="268"/>
        <v>AmortizacionDelPeriodo</v>
      </c>
      <c r="J2863" t="str">
        <f t="shared" si="265"/>
        <v>concepto</v>
      </c>
      <c r="K2863" t="str">
        <f t="shared" si="266"/>
        <v>debit</v>
      </c>
      <c r="L2863" t="str">
        <f t="shared" si="269"/>
        <v>insert into dbax_defi_conc (pref_conc, codi_conc, tipo_conc, tipo_peri, tipo_valo, tipo_cuen) values ('cl-cs','AmortizacionDelPeriodo','concepto','duration','xbrli:monetaryItemType','debit')</v>
      </c>
    </row>
    <row r="2864" spans="1:12" x14ac:dyDescent="0.25">
      <c r="A2864" t="s">
        <v>2529</v>
      </c>
      <c r="B2864" t="s">
        <v>303</v>
      </c>
      <c r="C2864" t="s">
        <v>392</v>
      </c>
      <c r="D2864" t="s">
        <v>310</v>
      </c>
      <c r="E2864" t="s">
        <v>311</v>
      </c>
      <c r="F2864" t="s">
        <v>78</v>
      </c>
      <c r="G2864" s="1" t="str">
        <f t="shared" si="264"/>
        <v>cl-cs_AvanceTenedoresDePolizasSegurosDeVida</v>
      </c>
      <c r="H2864" t="str">
        <f t="shared" si="267"/>
        <v>cl-cs</v>
      </c>
      <c r="I2864" t="str">
        <f t="shared" si="268"/>
        <v>AvanceTenedoresDePolizasSegurosDeVida</v>
      </c>
      <c r="J2864" t="str">
        <f t="shared" si="265"/>
        <v>concepto</v>
      </c>
      <c r="K2864" t="str">
        <f t="shared" si="266"/>
        <v>debit</v>
      </c>
      <c r="L2864" t="str">
        <f t="shared" si="269"/>
        <v>insert into dbax_defi_conc (pref_conc, codi_conc, tipo_conc, tipo_peri, tipo_valo, tipo_cuen) values ('cl-cs','AvanceTenedoresDePolizasSegurosDeVida','concepto','instant','xbrli:monetaryItemType','debit')</v>
      </c>
    </row>
    <row r="2865" spans="1:12" x14ac:dyDescent="0.25">
      <c r="A2865" t="s">
        <v>719</v>
      </c>
      <c r="B2865" t="s">
        <v>303</v>
      </c>
      <c r="C2865" t="s">
        <v>392</v>
      </c>
      <c r="D2865" t="s">
        <v>310</v>
      </c>
      <c r="E2865" t="s">
        <v>311</v>
      </c>
      <c r="F2865" t="s">
        <v>78</v>
      </c>
      <c r="G2865" s="1" t="str">
        <f t="shared" si="264"/>
        <v>cl-cs_Bancos</v>
      </c>
      <c r="H2865" t="str">
        <f t="shared" si="267"/>
        <v>cl-cs</v>
      </c>
      <c r="I2865" t="str">
        <f t="shared" si="268"/>
        <v>Bancos</v>
      </c>
      <c r="J2865" t="str">
        <f t="shared" si="265"/>
        <v>concepto</v>
      </c>
      <c r="K2865" t="str">
        <f t="shared" si="266"/>
        <v>debit</v>
      </c>
      <c r="L2865" t="str">
        <f t="shared" si="269"/>
        <v>insert into dbax_defi_conc (pref_conc, codi_conc, tipo_conc, tipo_peri, tipo_valo, tipo_cuen) values ('cl-cs','Bancos','concepto','instant','xbrli:monetaryItemType','debit')</v>
      </c>
    </row>
    <row r="2866" spans="1:12" x14ac:dyDescent="0.25">
      <c r="A2866" t="s">
        <v>2530</v>
      </c>
      <c r="B2866" t="s">
        <v>303</v>
      </c>
      <c r="C2866" t="s">
        <v>392</v>
      </c>
      <c r="D2866" t="s">
        <v>310</v>
      </c>
      <c r="E2866" t="s">
        <v>311</v>
      </c>
      <c r="F2866" t="s">
        <v>78</v>
      </c>
      <c r="G2866" s="1" t="str">
        <f t="shared" si="264"/>
        <v>cl-cs_BienesRaices</v>
      </c>
      <c r="H2866" t="str">
        <f t="shared" si="267"/>
        <v>cl-cs</v>
      </c>
      <c r="I2866" t="str">
        <f t="shared" si="268"/>
        <v>BienesRaices</v>
      </c>
      <c r="J2866" t="str">
        <f t="shared" si="265"/>
        <v>concepto</v>
      </c>
      <c r="K2866" t="str">
        <f t="shared" si="266"/>
        <v>debit</v>
      </c>
      <c r="L2866" t="str">
        <f t="shared" si="269"/>
        <v>insert into dbax_defi_conc (pref_conc, codi_conc, tipo_conc, tipo_peri, tipo_valo, tipo_cuen) values ('cl-cs','BienesRaices','concepto','instant','xbrli:monetaryItemType','debit')</v>
      </c>
    </row>
    <row r="2867" spans="1:12" x14ac:dyDescent="0.25">
      <c r="A2867" t="s">
        <v>2531</v>
      </c>
      <c r="B2867" t="s">
        <v>303</v>
      </c>
      <c r="C2867" t="s">
        <v>392</v>
      </c>
      <c r="D2867" t="s">
        <v>310</v>
      </c>
      <c r="E2867" t="s">
        <v>311</v>
      </c>
      <c r="F2867" t="s">
        <v>78</v>
      </c>
      <c r="G2867" s="1" t="str">
        <f t="shared" si="264"/>
        <v>cl-cs_BienesRaicesNoHabitacionalesEntregadosEnLeasing</v>
      </c>
      <c r="H2867" t="str">
        <f t="shared" si="267"/>
        <v>cl-cs</v>
      </c>
      <c r="I2867" t="str">
        <f t="shared" si="268"/>
        <v>BienesRaicesNoHabitacionalesEntregadosEnLeasing</v>
      </c>
      <c r="J2867" t="str">
        <f t="shared" si="265"/>
        <v>concepto</v>
      </c>
      <c r="K2867" t="str">
        <f t="shared" si="266"/>
        <v>debit</v>
      </c>
      <c r="L2867" t="str">
        <f t="shared" si="269"/>
        <v>insert into dbax_defi_conc (pref_conc, codi_conc, tipo_conc, tipo_peri, tipo_valo, tipo_cuen) values ('cl-cs','BienesRaicesNoHabitacionalesEntregadosEnLeasing','concepto','instant','xbrli:monetaryItemType','debit')</v>
      </c>
    </row>
    <row r="2868" spans="1:12" x14ac:dyDescent="0.25">
      <c r="A2868" t="s">
        <v>2532</v>
      </c>
      <c r="B2868" t="s">
        <v>303</v>
      </c>
      <c r="C2868" t="s">
        <v>392</v>
      </c>
      <c r="D2868" t="s">
        <v>310</v>
      </c>
      <c r="E2868" t="s">
        <v>311</v>
      </c>
      <c r="F2868" t="s">
        <v>78</v>
      </c>
      <c r="G2868" s="1" t="str">
        <f t="shared" si="264"/>
        <v>cl-cs_BienesRaicesNoHabitacionalesParaUsoPropioODeRenta</v>
      </c>
      <c r="H2868" t="str">
        <f t="shared" si="267"/>
        <v>cl-cs</v>
      </c>
      <c r="I2868" t="str">
        <f t="shared" si="268"/>
        <v>BienesRaicesNoHabitacionalesParaUsoPropioODeRenta</v>
      </c>
      <c r="J2868" t="str">
        <f t="shared" si="265"/>
        <v>concepto</v>
      </c>
      <c r="K2868" t="str">
        <f t="shared" si="266"/>
        <v>debit</v>
      </c>
      <c r="L2868" t="str">
        <f t="shared" si="269"/>
        <v>insert into dbax_defi_conc (pref_conc, codi_conc, tipo_conc, tipo_peri, tipo_valo, tipo_cuen) values ('cl-cs','BienesRaicesNoHabitacionalesParaUsoPropioODeRenta','concepto','instant','xbrli:monetaryItemType','debit')</v>
      </c>
    </row>
    <row r="2869" spans="1:12" x14ac:dyDescent="0.25">
      <c r="A2869" t="s">
        <v>2533</v>
      </c>
      <c r="B2869" t="s">
        <v>303</v>
      </c>
      <c r="C2869" t="s">
        <v>392</v>
      </c>
      <c r="D2869" t="s">
        <v>310</v>
      </c>
      <c r="E2869" t="s">
        <v>311</v>
      </c>
      <c r="F2869" t="s">
        <v>78</v>
      </c>
      <c r="G2869" s="1" t="str">
        <f t="shared" si="264"/>
        <v>cl-cs_BienesRaicesUrbanosHabitacionalesEntregadosEnLeasing</v>
      </c>
      <c r="H2869" t="str">
        <f t="shared" si="267"/>
        <v>cl-cs</v>
      </c>
      <c r="I2869" t="str">
        <f t="shared" si="268"/>
        <v>BienesRaicesUrbanosHabitacionalesEntregadosEnLeasing</v>
      </c>
      <c r="J2869" t="str">
        <f t="shared" si="265"/>
        <v>concepto</v>
      </c>
      <c r="K2869" t="str">
        <f t="shared" si="266"/>
        <v>debit</v>
      </c>
      <c r="L2869" t="str">
        <f t="shared" si="269"/>
        <v>insert into dbax_defi_conc (pref_conc, codi_conc, tipo_conc, tipo_peri, tipo_valo, tipo_cuen) values ('cl-cs','BienesRaicesUrbanosHabitacionalesEntregadosEnLeasing','concepto','instant','xbrli:monetaryItemType','debit')</v>
      </c>
    </row>
    <row r="2870" spans="1:12" x14ac:dyDescent="0.25">
      <c r="A2870" t="s">
        <v>2534</v>
      </c>
      <c r="B2870" t="s">
        <v>303</v>
      </c>
      <c r="C2870" t="s">
        <v>392</v>
      </c>
      <c r="D2870" t="s">
        <v>310</v>
      </c>
      <c r="E2870" t="s">
        <v>311</v>
      </c>
      <c r="F2870" t="s">
        <v>78</v>
      </c>
      <c r="G2870" s="1" t="str">
        <f t="shared" si="264"/>
        <v>cl-cs_BienesRaicesUrbanosHabitacionalesParaUsoPropioODeRenta</v>
      </c>
      <c r="H2870" t="str">
        <f t="shared" si="267"/>
        <v>cl-cs</v>
      </c>
      <c r="I2870" t="str">
        <f t="shared" si="268"/>
        <v>BienesRaicesUrbanosHabitacionalesParaUsoPropioODeRenta</v>
      </c>
      <c r="J2870" t="str">
        <f t="shared" si="265"/>
        <v>concepto</v>
      </c>
      <c r="K2870" t="str">
        <f t="shared" si="266"/>
        <v>debit</v>
      </c>
      <c r="L2870" t="str">
        <f t="shared" si="269"/>
        <v>insert into dbax_defi_conc (pref_conc, codi_conc, tipo_conc, tipo_peri, tipo_valo, tipo_cuen) values ('cl-cs','BienesRaicesUrbanosHabitacionalesParaUsoPropioODeRenta','concepto','instant','xbrli:monetaryItemType','debit')</v>
      </c>
    </row>
    <row r="2871" spans="1:12" x14ac:dyDescent="0.25">
      <c r="A2871" t="s">
        <v>2535</v>
      </c>
      <c r="B2871" t="s">
        <v>303</v>
      </c>
      <c r="C2871" t="s">
        <v>392</v>
      </c>
      <c r="D2871" t="s">
        <v>310</v>
      </c>
      <c r="E2871" t="s">
        <v>311</v>
      </c>
      <c r="F2871" t="s">
        <v>78</v>
      </c>
      <c r="G2871" s="1" t="str">
        <f t="shared" si="264"/>
        <v>cl-cs_BonosBancarios</v>
      </c>
      <c r="H2871" t="str">
        <f t="shared" si="267"/>
        <v>cl-cs</v>
      </c>
      <c r="I2871" t="str">
        <f t="shared" si="268"/>
        <v>BonosBancarios</v>
      </c>
      <c r="J2871" t="str">
        <f t="shared" si="265"/>
        <v>concepto</v>
      </c>
      <c r="K2871" t="str">
        <f t="shared" si="266"/>
        <v>debit</v>
      </c>
      <c r="L2871" t="str">
        <f t="shared" si="269"/>
        <v>insert into dbax_defi_conc (pref_conc, codi_conc, tipo_conc, tipo_peri, tipo_valo, tipo_cuen) values ('cl-cs','BonosBancarios','concepto','instant','xbrli:monetaryItemType','debit')</v>
      </c>
    </row>
    <row r="2872" spans="1:12" x14ac:dyDescent="0.25">
      <c r="A2872" t="s">
        <v>2536</v>
      </c>
      <c r="B2872" t="s">
        <v>303</v>
      </c>
      <c r="C2872" t="s">
        <v>392</v>
      </c>
      <c r="D2872" t="s">
        <v>310</v>
      </c>
      <c r="E2872" t="s">
        <v>311</v>
      </c>
      <c r="F2872" t="s">
        <v>78</v>
      </c>
      <c r="G2872" s="1" t="str">
        <f t="shared" si="264"/>
        <v>cl-cs_BonosPagaresYDebenturesEmitidosPorEmpresasPublicasOPrivadas</v>
      </c>
      <c r="H2872" t="str">
        <f t="shared" si="267"/>
        <v>cl-cs</v>
      </c>
      <c r="I2872" t="str">
        <f t="shared" si="268"/>
        <v>BonosPagaresYDebenturesEmitidosPorEmpresasPublicasOPrivadas</v>
      </c>
      <c r="J2872" t="str">
        <f t="shared" si="265"/>
        <v>concepto</v>
      </c>
      <c r="K2872" t="str">
        <f t="shared" si="266"/>
        <v>debit</v>
      </c>
      <c r="L2872" t="str">
        <f t="shared" si="269"/>
        <v>insert into dbax_defi_conc (pref_conc, codi_conc, tipo_conc, tipo_peri, tipo_valo, tipo_cuen) values ('cl-cs','BonosPagaresYDebenturesEmitidosPorEmpresasPublicasOPrivadas','concepto','instant','xbrli:monetaryItemType','debit')</v>
      </c>
    </row>
    <row r="2873" spans="1:12" x14ac:dyDescent="0.25">
      <c r="A2873" t="s">
        <v>2537</v>
      </c>
      <c r="B2873" t="s">
        <v>303</v>
      </c>
      <c r="C2873" t="s">
        <v>392</v>
      </c>
      <c r="D2873" t="s">
        <v>310</v>
      </c>
      <c r="E2873" t="s">
        <v>311</v>
      </c>
      <c r="F2873" t="s">
        <v>78</v>
      </c>
      <c r="G2873" s="1" t="str">
        <f t="shared" si="264"/>
        <v>cl-cs_CreditoACedentesPorPrimasNoVencidasDevengadaGenerales</v>
      </c>
      <c r="H2873" t="str">
        <f t="shared" si="267"/>
        <v>cl-cs</v>
      </c>
      <c r="I2873" t="str">
        <f t="shared" si="268"/>
        <v>CreditoACedentesPorPrimasNoVencidasDevengadaGenerales</v>
      </c>
      <c r="J2873" t="str">
        <f t="shared" si="265"/>
        <v>concepto</v>
      </c>
      <c r="K2873" t="str">
        <f t="shared" si="266"/>
        <v>debit</v>
      </c>
      <c r="L2873" t="str">
        <f t="shared" si="269"/>
        <v>insert into dbax_defi_conc (pref_conc, codi_conc, tipo_conc, tipo_peri, tipo_valo, tipo_cuen) values ('cl-cs','CreditoACedentesPorPrimasNoVencidasDevengadaGenerales','concepto','instant','xbrli:monetaryItemType','debit')</v>
      </c>
    </row>
    <row r="2874" spans="1:12" x14ac:dyDescent="0.25">
      <c r="A2874" t="s">
        <v>2538</v>
      </c>
      <c r="B2874" t="s">
        <v>303</v>
      </c>
      <c r="C2874" t="s">
        <v>392</v>
      </c>
      <c r="D2874" t="s">
        <v>310</v>
      </c>
      <c r="E2874" t="s">
        <v>311</v>
      </c>
      <c r="F2874" t="s">
        <v>78</v>
      </c>
      <c r="G2874" s="1" t="str">
        <f t="shared" si="264"/>
        <v>cl-cs_CreditoACedentesPorPrimasNoVencidasYNoDevengadaGenerales</v>
      </c>
      <c r="H2874" t="str">
        <f t="shared" si="267"/>
        <v>cl-cs</v>
      </c>
      <c r="I2874" t="str">
        <f t="shared" si="268"/>
        <v>CreditoACedentesPorPrimasNoVencidasYNoDevengadaGenerales</v>
      </c>
      <c r="J2874" t="str">
        <f t="shared" si="265"/>
        <v>concepto</v>
      </c>
      <c r="K2874" t="str">
        <f t="shared" si="266"/>
        <v>debit</v>
      </c>
      <c r="L2874" t="str">
        <f t="shared" si="269"/>
        <v>insert into dbax_defi_conc (pref_conc, codi_conc, tipo_conc, tipo_peri, tipo_valo, tipo_cuen) values ('cl-cs','CreditoACedentesPorPrimasNoVencidasYNoDevengadaGenerales','concepto','instant','xbrli:monetaryItemType','debit')</v>
      </c>
    </row>
    <row r="2875" spans="1:12" x14ac:dyDescent="0.25">
      <c r="A2875" t="s">
        <v>2539</v>
      </c>
      <c r="B2875" t="s">
        <v>303</v>
      </c>
      <c r="C2875" t="s">
        <v>392</v>
      </c>
      <c r="D2875" t="s">
        <v>310</v>
      </c>
      <c r="E2875" t="s">
        <v>311</v>
      </c>
      <c r="F2875" t="s">
        <v>78</v>
      </c>
      <c r="G2875" s="1" t="str">
        <f t="shared" si="264"/>
        <v>cl-cs_CreditoAseguradosPorPrimaNoVencidaNoDevengadaGenerales</v>
      </c>
      <c r="H2875" t="str">
        <f t="shared" si="267"/>
        <v>cl-cs</v>
      </c>
      <c r="I2875" t="str">
        <f t="shared" si="268"/>
        <v>CreditoAseguradosPorPrimaNoVencidaNoDevengadaGenerales</v>
      </c>
      <c r="J2875" t="str">
        <f t="shared" si="265"/>
        <v>concepto</v>
      </c>
      <c r="K2875" t="str">
        <f t="shared" si="266"/>
        <v>debit</v>
      </c>
      <c r="L2875" t="str">
        <f t="shared" si="269"/>
        <v>insert into dbax_defi_conc (pref_conc, codi_conc, tipo_conc, tipo_peri, tipo_valo, tipo_cuen) values ('cl-cs','CreditoAseguradosPorPrimaNoVencidaNoDevengadaGenerales','concepto','instant','xbrli:monetaryItemType','debit')</v>
      </c>
    </row>
    <row r="2876" spans="1:12" x14ac:dyDescent="0.25">
      <c r="A2876" t="s">
        <v>2540</v>
      </c>
      <c r="B2876" t="s">
        <v>303</v>
      </c>
      <c r="C2876" t="s">
        <v>392</v>
      </c>
      <c r="D2876" t="s">
        <v>310</v>
      </c>
      <c r="E2876" t="s">
        <v>311</v>
      </c>
      <c r="F2876" t="s">
        <v>78</v>
      </c>
      <c r="G2876" s="1" t="str">
        <f t="shared" si="264"/>
        <v>cl-cs_CreditoDeConsumo</v>
      </c>
      <c r="H2876" t="str">
        <f t="shared" si="267"/>
        <v>cl-cs</v>
      </c>
      <c r="I2876" t="str">
        <f t="shared" si="268"/>
        <v>CreditoDeConsumo</v>
      </c>
      <c r="J2876" t="str">
        <f t="shared" si="265"/>
        <v>concepto</v>
      </c>
      <c r="K2876" t="str">
        <f t="shared" si="266"/>
        <v>debit</v>
      </c>
      <c r="L2876" t="str">
        <f t="shared" si="269"/>
        <v>insert into dbax_defi_conc (pref_conc, codi_conc, tipo_conc, tipo_peri, tipo_valo, tipo_cuen) values ('cl-cs','CreditoDeConsumo','concepto','instant','xbrli:monetaryItemType','debit')</v>
      </c>
    </row>
    <row r="2877" spans="1:12" x14ac:dyDescent="0.25">
      <c r="A2877" t="s">
        <v>2541</v>
      </c>
      <c r="B2877" t="s">
        <v>303</v>
      </c>
      <c r="C2877" t="s">
        <v>392</v>
      </c>
      <c r="D2877" t="s">
        <v>310</v>
      </c>
      <c r="E2877" t="s">
        <v>311</v>
      </c>
      <c r="F2877" t="s">
        <v>78</v>
      </c>
      <c r="G2877" s="1" t="str">
        <f t="shared" si="264"/>
        <v>cl-cs_CreditoNoVencidoSeguroInvalidezSobrevivenciaYCreditoPorSaldoCuentaIndividualVida</v>
      </c>
      <c r="H2877" t="str">
        <f t="shared" si="267"/>
        <v>cl-cs</v>
      </c>
      <c r="I2877" t="str">
        <f t="shared" si="268"/>
        <v>CreditoNoVencidoSeguroInvalidezSobrevivenciaYCreditoPorSaldoCuentaIndividualVida</v>
      </c>
      <c r="J2877" t="str">
        <f t="shared" si="265"/>
        <v>concepto</v>
      </c>
      <c r="K2877" t="str">
        <f t="shared" si="266"/>
        <v>debit</v>
      </c>
      <c r="L2877" t="str">
        <f t="shared" si="269"/>
        <v>insert into dbax_defi_conc (pref_conc, codi_conc, tipo_conc, tipo_peri, tipo_valo, tipo_cuen) values ('cl-cs','CreditoNoVencidoSeguroInvalidezSobrevivenciaYCreditoPorSaldoCuentaIndividualVida','concepto','instant','xbrli:monetaryItemType','debit')</v>
      </c>
    </row>
    <row r="2878" spans="1:12" x14ac:dyDescent="0.25">
      <c r="A2878" t="s">
        <v>2542</v>
      </c>
      <c r="B2878" t="s">
        <v>303</v>
      </c>
      <c r="C2878" t="s">
        <v>304</v>
      </c>
      <c r="D2878" t="s">
        <v>317</v>
      </c>
      <c r="E2878" t="s">
        <v>349</v>
      </c>
      <c r="F2878" t="s">
        <v>78</v>
      </c>
      <c r="G2878" s="1" t="str">
        <f t="shared" si="264"/>
        <v>cl-cs_CuentaEstadoFinanciero</v>
      </c>
      <c r="H2878" t="str">
        <f t="shared" si="267"/>
        <v>cl-cs</v>
      </c>
      <c r="I2878" t="str">
        <f t="shared" si="268"/>
        <v>CuentaEstadoFinanciero</v>
      </c>
      <c r="J2878" t="str">
        <f t="shared" si="265"/>
        <v>concepto</v>
      </c>
      <c r="K2878" t="str">
        <f t="shared" si="266"/>
        <v/>
      </c>
      <c r="L2878" t="str">
        <f t="shared" si="269"/>
        <v>insert into dbax_defi_conc (pref_conc, codi_conc, tipo_conc, tipo_peri, tipo_valo, tipo_cuen) values ('cl-cs','CuentaEstadoFinanciero','concepto','duration','xbrli:stringItemType','')</v>
      </c>
    </row>
    <row r="2879" spans="1:12" x14ac:dyDescent="0.25">
      <c r="A2879" t="s">
        <v>2543</v>
      </c>
      <c r="B2879" t="s">
        <v>303</v>
      </c>
      <c r="C2879" t="s">
        <v>304</v>
      </c>
      <c r="D2879" t="s">
        <v>317</v>
      </c>
      <c r="E2879" t="s">
        <v>306</v>
      </c>
      <c r="F2879" t="s">
        <v>78</v>
      </c>
      <c r="G2879" s="1" t="str">
        <f t="shared" si="264"/>
        <v>cl-cs_CumplimientoRegimenInversionesYEndeudamientoSinopsis</v>
      </c>
      <c r="H2879" t="str">
        <f t="shared" si="267"/>
        <v>cl-cs</v>
      </c>
      <c r="I2879" t="str">
        <f t="shared" si="268"/>
        <v>CumplimientoRegimenInversionesYEndeudamientoSinopsis</v>
      </c>
      <c r="J2879" t="str">
        <f t="shared" si="265"/>
        <v>concepto</v>
      </c>
      <c r="K2879" t="str">
        <f t="shared" si="266"/>
        <v>abstract</v>
      </c>
      <c r="L2879" t="str">
        <f t="shared" si="269"/>
        <v>insert into dbax_defi_conc (pref_conc, codi_conc, tipo_conc, tipo_peri, tipo_valo, tipo_cuen) values ('cl-cs','CumplimientoRegimenInversionesYEndeudamientoSinopsis','concepto','duration','xbrli:stringItemType','abstract')</v>
      </c>
    </row>
    <row r="2880" spans="1:12" x14ac:dyDescent="0.25">
      <c r="A2880" t="s">
        <v>2544</v>
      </c>
      <c r="B2880" t="s">
        <v>303</v>
      </c>
      <c r="C2880" t="s">
        <v>392</v>
      </c>
      <c r="D2880" t="s">
        <v>310</v>
      </c>
      <c r="E2880" t="s">
        <v>311</v>
      </c>
      <c r="F2880" t="s">
        <v>78</v>
      </c>
      <c r="G2880" s="1" t="str">
        <f t="shared" si="264"/>
        <v>cl-cs_CuotasDeFondosDeInversion</v>
      </c>
      <c r="H2880" t="str">
        <f t="shared" si="267"/>
        <v>cl-cs</v>
      </c>
      <c r="I2880" t="str">
        <f t="shared" si="268"/>
        <v>CuotasDeFondosDeInversion</v>
      </c>
      <c r="J2880" t="str">
        <f t="shared" si="265"/>
        <v>concepto</v>
      </c>
      <c r="K2880" t="str">
        <f t="shared" si="266"/>
        <v>debit</v>
      </c>
      <c r="L2880" t="str">
        <f t="shared" si="269"/>
        <v>insert into dbax_defi_conc (pref_conc, codi_conc, tipo_conc, tipo_peri, tipo_valo, tipo_cuen) values ('cl-cs','CuotasDeFondosDeInversion','concepto','instant','xbrli:monetaryItemType','debit')</v>
      </c>
    </row>
    <row r="2881" spans="1:12" x14ac:dyDescent="0.25">
      <c r="A2881" t="s">
        <v>2545</v>
      </c>
      <c r="B2881" t="s">
        <v>303</v>
      </c>
      <c r="C2881" t="s">
        <v>392</v>
      </c>
      <c r="D2881" t="s">
        <v>310</v>
      </c>
      <c r="E2881" t="s">
        <v>311</v>
      </c>
      <c r="F2881" t="s">
        <v>78</v>
      </c>
      <c r="G2881" s="1" t="str">
        <f t="shared" si="264"/>
        <v>cl-cs_DepositosAPlazoTitulosRepresentativosDeCaptacionesEmitidosPorBancosEInstitucionesFinancieras</v>
      </c>
      <c r="H2881" t="str">
        <f t="shared" si="267"/>
        <v>cl-cs</v>
      </c>
      <c r="I2881" t="str">
        <f t="shared" si="268"/>
        <v>DepositosAPlazoTitulosRepresentativosDeCaptacionesEmitidosPorBancosEInstitucionesFinancieras</v>
      </c>
      <c r="J2881" t="str">
        <f t="shared" si="265"/>
        <v>concepto</v>
      </c>
      <c r="K2881" t="str">
        <f t="shared" si="266"/>
        <v>debit</v>
      </c>
      <c r="L2881" t="str">
        <f t="shared" si="269"/>
        <v>insert into dbax_defi_conc (pref_conc, codi_conc, tipo_conc, tipo_peri, tipo_valo, tipo_cuen) values ('cl-cs','DepositosAPlazoTitulosRepresentativosDeCaptacionesEmitidosPorBancosEInstitucionesFinancieras','concepto','instant','xbrli:monetaryItemType','debit')</v>
      </c>
    </row>
    <row r="2882" spans="1:12" x14ac:dyDescent="0.25">
      <c r="A2882" t="s">
        <v>2546</v>
      </c>
      <c r="B2882" t="s">
        <v>303</v>
      </c>
      <c r="C2882" t="s">
        <v>392</v>
      </c>
      <c r="D2882" t="s">
        <v>310</v>
      </c>
      <c r="E2882" t="s">
        <v>311</v>
      </c>
      <c r="F2882" t="s">
        <v>78</v>
      </c>
      <c r="G2882" s="1" t="str">
        <f t="shared" si="264"/>
        <v>cl-cs_DepositosYOtros</v>
      </c>
      <c r="H2882" t="str">
        <f t="shared" si="267"/>
        <v>cl-cs</v>
      </c>
      <c r="I2882" t="str">
        <f t="shared" si="268"/>
        <v>DepositosYOtros</v>
      </c>
      <c r="J2882" t="str">
        <f t="shared" si="265"/>
        <v>concepto</v>
      </c>
      <c r="K2882" t="str">
        <f t="shared" si="266"/>
        <v>debit</v>
      </c>
      <c r="L2882" t="str">
        <f t="shared" si="269"/>
        <v>insert into dbax_defi_conc (pref_conc, codi_conc, tipo_conc, tipo_peri, tipo_valo, tipo_cuen) values ('cl-cs','DepositosYOtros','concepto','instant','xbrli:monetaryItemType','debit')</v>
      </c>
    </row>
    <row r="2883" spans="1:12" x14ac:dyDescent="0.25">
      <c r="A2883" t="s">
        <v>2547</v>
      </c>
      <c r="B2883" t="s">
        <v>303</v>
      </c>
      <c r="C2883" t="s">
        <v>304</v>
      </c>
      <c r="D2883" t="s">
        <v>305</v>
      </c>
      <c r="E2883" t="s">
        <v>306</v>
      </c>
      <c r="F2883" t="s">
        <v>78</v>
      </c>
      <c r="G2883" s="1" t="str">
        <f t="shared" si="264"/>
        <v>cl-cs_DerechosMarcasPatentesMiembro</v>
      </c>
      <c r="H2883" t="str">
        <f t="shared" si="267"/>
        <v>cl-cs</v>
      </c>
      <c r="I2883" t="str">
        <f t="shared" si="268"/>
        <v>DerechosMarcasPatentesMiembro</v>
      </c>
      <c r="J2883" t="str">
        <f t="shared" si="265"/>
        <v>concepto</v>
      </c>
      <c r="K2883" t="str">
        <f t="shared" si="266"/>
        <v>abstract</v>
      </c>
      <c r="L2883" t="str">
        <f t="shared" si="269"/>
        <v>insert into dbax_defi_conc (pref_conc, codi_conc, tipo_conc, tipo_peri, tipo_valo, tipo_cuen) values ('cl-cs','DerechosMarcasPatentesMiembro','concepto','duration','nonnum:domainItemType','abstract')</v>
      </c>
    </row>
    <row r="2884" spans="1:12" x14ac:dyDescent="0.25">
      <c r="A2884" t="s">
        <v>2548</v>
      </c>
      <c r="B2884" t="s">
        <v>303</v>
      </c>
      <c r="C2884" t="s">
        <v>392</v>
      </c>
      <c r="D2884" t="s">
        <v>310</v>
      </c>
      <c r="E2884" t="s">
        <v>311</v>
      </c>
      <c r="F2884" t="s">
        <v>78</v>
      </c>
      <c r="G2884" s="1" t="str">
        <f t="shared" si="264"/>
        <v>cl-cs_Derivados</v>
      </c>
      <c r="H2884" t="str">
        <f t="shared" si="267"/>
        <v>cl-cs</v>
      </c>
      <c r="I2884" t="str">
        <f t="shared" si="268"/>
        <v>Derivados</v>
      </c>
      <c r="J2884" t="str">
        <f t="shared" si="265"/>
        <v>concepto</v>
      </c>
      <c r="K2884" t="str">
        <f t="shared" si="266"/>
        <v>debit</v>
      </c>
      <c r="L2884" t="str">
        <f t="shared" si="269"/>
        <v>insert into dbax_defi_conc (pref_conc, codi_conc, tipo_conc, tipo_peri, tipo_valo, tipo_cuen) values ('cl-cs','Derivados','concepto','instant','xbrli:monetaryItemType','debit')</v>
      </c>
    </row>
    <row r="2885" spans="1:12" x14ac:dyDescent="0.25">
      <c r="A2885" t="s">
        <v>2549</v>
      </c>
      <c r="B2885" t="s">
        <v>303</v>
      </c>
      <c r="C2885" t="s">
        <v>304</v>
      </c>
      <c r="D2885" t="s">
        <v>310</v>
      </c>
      <c r="E2885" t="s">
        <v>315</v>
      </c>
      <c r="F2885" t="s">
        <v>78</v>
      </c>
      <c r="G2885" s="1" t="str">
        <f t="shared" si="264"/>
        <v>cl-cs_DescuentoCesionNoGanado</v>
      </c>
      <c r="H2885" t="str">
        <f t="shared" si="267"/>
        <v>cl-cs</v>
      </c>
      <c r="I2885" t="str">
        <f t="shared" si="268"/>
        <v>DescuentoCesionNoGanado</v>
      </c>
      <c r="J2885" t="str">
        <f t="shared" si="265"/>
        <v>concepto</v>
      </c>
      <c r="K2885" t="str">
        <f t="shared" si="266"/>
        <v>credit</v>
      </c>
      <c r="L2885" t="str">
        <f t="shared" si="269"/>
        <v>insert into dbax_defi_conc (pref_conc, codi_conc, tipo_conc, tipo_peri, tipo_valo, tipo_cuen) values ('cl-cs','DescuentoCesionNoGanado','concepto','duration','xbrli:monetaryItemType','credit')</v>
      </c>
    </row>
    <row r="2886" spans="1:12" x14ac:dyDescent="0.25">
      <c r="A2886" t="s">
        <v>609</v>
      </c>
      <c r="B2886" t="s">
        <v>303</v>
      </c>
      <c r="C2886" t="s">
        <v>392</v>
      </c>
      <c r="D2886" t="s">
        <v>310</v>
      </c>
      <c r="E2886" t="s">
        <v>315</v>
      </c>
      <c r="F2886" t="s">
        <v>78</v>
      </c>
      <c r="G2886" s="1" t="str">
        <f t="shared" si="264"/>
        <v>cl-cs_DeudasOperacionesReaseguro</v>
      </c>
      <c r="H2886" t="str">
        <f t="shared" si="267"/>
        <v>cl-cs</v>
      </c>
      <c r="I2886" t="str">
        <f t="shared" si="268"/>
        <v>DeudasOperacionesReaseguro</v>
      </c>
      <c r="J2886" t="str">
        <f t="shared" si="265"/>
        <v>concepto</v>
      </c>
      <c r="K2886" t="str">
        <f t="shared" si="266"/>
        <v>credit</v>
      </c>
      <c r="L2886" t="str">
        <f t="shared" si="269"/>
        <v>insert into dbax_defi_conc (pref_conc, codi_conc, tipo_conc, tipo_peri, tipo_valo, tipo_cuen) values ('cl-cs','DeudasOperacionesReaseguro','concepto','instant','xbrli:monetaryItemType','credit')</v>
      </c>
    </row>
    <row r="2887" spans="1:12" x14ac:dyDescent="0.25">
      <c r="A2887" t="s">
        <v>609</v>
      </c>
      <c r="B2887" t="s">
        <v>303</v>
      </c>
      <c r="C2887" t="s">
        <v>392</v>
      </c>
      <c r="D2887" t="s">
        <v>310</v>
      </c>
      <c r="E2887" t="s">
        <v>315</v>
      </c>
      <c r="F2887" t="s">
        <v>78</v>
      </c>
      <c r="G2887" s="1" t="str">
        <f t="shared" si="264"/>
        <v>cl-cs_DeudasOperacionesReaseguro</v>
      </c>
      <c r="H2887" t="str">
        <f t="shared" si="267"/>
        <v>cl-cs</v>
      </c>
      <c r="I2887" t="str">
        <f t="shared" si="268"/>
        <v>DeudasOperacionesReaseguro</v>
      </c>
      <c r="J2887" t="str">
        <f t="shared" si="265"/>
        <v>concepto</v>
      </c>
      <c r="K2887" t="str">
        <f t="shared" si="266"/>
        <v>credit</v>
      </c>
      <c r="L2887" t="str">
        <f t="shared" si="269"/>
        <v>insert into dbax_defi_conc (pref_conc, codi_conc, tipo_conc, tipo_peri, tipo_valo, tipo_cuen) values ('cl-cs','DeudasOperacionesReaseguro','concepto','instant','xbrli:monetaryItemType','credit')</v>
      </c>
    </row>
    <row r="2888" spans="1:12" x14ac:dyDescent="0.25">
      <c r="A2888" t="s">
        <v>2550</v>
      </c>
      <c r="B2888" t="s">
        <v>303</v>
      </c>
      <c r="C2888" t="s">
        <v>392</v>
      </c>
      <c r="D2888" t="s">
        <v>310</v>
      </c>
      <c r="E2888" t="s">
        <v>315</v>
      </c>
      <c r="F2888" t="s">
        <v>78</v>
      </c>
      <c r="G2888" s="1" t="str">
        <f t="shared" si="264"/>
        <v>cl-cs_DeudoresPorReaseguros</v>
      </c>
      <c r="H2888" t="str">
        <f t="shared" si="267"/>
        <v>cl-cs</v>
      </c>
      <c r="I2888" t="str">
        <f t="shared" si="268"/>
        <v>DeudoresPorReaseguros</v>
      </c>
      <c r="J2888" t="str">
        <f t="shared" si="265"/>
        <v>concepto</v>
      </c>
      <c r="K2888" t="str">
        <f t="shared" si="266"/>
        <v>credit</v>
      </c>
      <c r="L2888" t="str">
        <f t="shared" si="269"/>
        <v>insert into dbax_defi_conc (pref_conc, codi_conc, tipo_conc, tipo_peri, tipo_valo, tipo_cuen) values ('cl-cs','DeudoresPorReaseguros','concepto','instant','xbrli:monetaryItemType','credit')</v>
      </c>
    </row>
    <row r="2889" spans="1:12" x14ac:dyDescent="0.25">
      <c r="A2889" t="s">
        <v>724</v>
      </c>
      <c r="B2889" t="s">
        <v>303</v>
      </c>
      <c r="C2889" t="s">
        <v>392</v>
      </c>
      <c r="D2889" t="s">
        <v>310</v>
      </c>
      <c r="E2889" t="s">
        <v>311</v>
      </c>
      <c r="F2889" t="s">
        <v>78</v>
      </c>
      <c r="G2889" s="1" t="str">
        <f t="shared" ref="G2889:G2952" si="270">MID(A2889,FIND("#",A2889)+1,10000)</f>
        <v>cl-cs_EfectivoEnCaja</v>
      </c>
      <c r="H2889" t="str">
        <f t="shared" si="267"/>
        <v>cl-cs</v>
      </c>
      <c r="I2889" t="str">
        <f t="shared" si="268"/>
        <v>EfectivoEnCaja</v>
      </c>
      <c r="J2889" t="str">
        <f t="shared" ref="J2889:J2952" si="271">IF(B2889="xbrldt:hypercubeItem","hipercubo",IF(B2889="xbrli:item","concepto",IF(B2889="xbrldt:dimensionItem","dimension",B2889)))</f>
        <v>concepto</v>
      </c>
      <c r="K2889" t="str">
        <f t="shared" ref="K2889:K2952" si="272">IF(E2889&lt;&gt;"false",E2889,"")</f>
        <v>debit</v>
      </c>
      <c r="L2889" t="str">
        <f t="shared" si="269"/>
        <v>insert into dbax_defi_conc (pref_conc, codi_conc, tipo_conc, tipo_peri, tipo_valo, tipo_cuen) values ('cl-cs','EfectivoEnCaja','concepto','instant','xbrli:monetaryItemType','debit')</v>
      </c>
    </row>
    <row r="2890" spans="1:12" x14ac:dyDescent="0.25">
      <c r="A2890" t="s">
        <v>2551</v>
      </c>
      <c r="B2890" t="s">
        <v>303</v>
      </c>
      <c r="C2890" t="s">
        <v>392</v>
      </c>
      <c r="D2890" t="s">
        <v>490</v>
      </c>
      <c r="E2890" t="s">
        <v>349</v>
      </c>
      <c r="F2890" t="s">
        <v>78</v>
      </c>
      <c r="G2890" s="1" t="str">
        <f t="shared" si="270"/>
        <v>cl-cs_Endeudamiento</v>
      </c>
      <c r="H2890" t="str">
        <f t="shared" ref="H2890:H2953" si="273">MID(G2890,1,FIND("_",G2890)-1)</f>
        <v>cl-cs</v>
      </c>
      <c r="I2890" t="str">
        <f t="shared" ref="I2890:I2953" si="274">MID(G2890,FIND("_",G2890)+1,10000)</f>
        <v>Endeudamiento</v>
      </c>
      <c r="J2890" t="str">
        <f t="shared" si="271"/>
        <v>concepto</v>
      </c>
      <c r="K2890" t="str">
        <f t="shared" si="272"/>
        <v/>
      </c>
      <c r="L2890" t="str">
        <f t="shared" ref="L2890:L2953" si="275">CONCATENATE("insert into dbax_defi_conc (pref_conc, codi_conc, tipo_conc, tipo_peri, tipo_valo, tipo_cuen) values ('",H2890,"','",I2890,"','",J2890,"','",C2890,"','",D2890,"','",K2890,"')")</f>
        <v>insert into dbax_defi_conc (pref_conc, codi_conc, tipo_conc, tipo_peri, tipo_valo, tipo_cuen) values ('cl-cs','Endeudamiento','concepto','instant','xbrli:decimalItemType','')</v>
      </c>
    </row>
    <row r="2891" spans="1:12" x14ac:dyDescent="0.25">
      <c r="A2891" t="s">
        <v>2552</v>
      </c>
      <c r="B2891" t="s">
        <v>303</v>
      </c>
      <c r="C2891" t="s">
        <v>392</v>
      </c>
      <c r="D2891" t="s">
        <v>490</v>
      </c>
      <c r="E2891" t="s">
        <v>349</v>
      </c>
      <c r="F2891" t="s">
        <v>78</v>
      </c>
      <c r="G2891" s="1" t="str">
        <f t="shared" si="270"/>
        <v>cl-cs_EndeudamientoFinanciero</v>
      </c>
      <c r="H2891" t="str">
        <f t="shared" si="273"/>
        <v>cl-cs</v>
      </c>
      <c r="I2891" t="str">
        <f t="shared" si="274"/>
        <v>EndeudamientoFinanciero</v>
      </c>
      <c r="J2891" t="str">
        <f t="shared" si="271"/>
        <v>concepto</v>
      </c>
      <c r="K2891" t="str">
        <f t="shared" si="272"/>
        <v/>
      </c>
      <c r="L2891" t="str">
        <f t="shared" si="275"/>
        <v>insert into dbax_defi_conc (pref_conc, codi_conc, tipo_conc, tipo_peri, tipo_valo, tipo_cuen) values ('cl-cs','EndeudamientoFinanciero','concepto','instant','xbrli:decimalItemType','')</v>
      </c>
    </row>
    <row r="2892" spans="1:12" x14ac:dyDescent="0.25">
      <c r="A2892" t="s">
        <v>2553</v>
      </c>
      <c r="B2892" t="s">
        <v>303</v>
      </c>
      <c r="C2892" t="s">
        <v>304</v>
      </c>
      <c r="D2892" t="s">
        <v>317</v>
      </c>
      <c r="E2892" t="s">
        <v>306</v>
      </c>
      <c r="F2892" t="s">
        <v>78</v>
      </c>
      <c r="G2892" s="1" t="str">
        <f t="shared" si="270"/>
        <v>cl-cs_EndeudamientoSinopsis</v>
      </c>
      <c r="H2892" t="str">
        <f t="shared" si="273"/>
        <v>cl-cs</v>
      </c>
      <c r="I2892" t="str">
        <f t="shared" si="274"/>
        <v>EndeudamientoSinopsis</v>
      </c>
      <c r="J2892" t="str">
        <f t="shared" si="271"/>
        <v>concepto</v>
      </c>
      <c r="K2892" t="str">
        <f t="shared" si="272"/>
        <v>abstract</v>
      </c>
      <c r="L2892" t="str">
        <f t="shared" si="275"/>
        <v>insert into dbax_defi_conc (pref_conc, codi_conc, tipo_conc, tipo_peri, tipo_valo, tipo_cuen) values ('cl-cs','EndeudamientoSinopsis','concepto','duration','xbrli:stringItemType','abstract')</v>
      </c>
    </row>
    <row r="2893" spans="1:12" x14ac:dyDescent="0.25">
      <c r="A2893" t="s">
        <v>2554</v>
      </c>
      <c r="B2893" t="s">
        <v>303</v>
      </c>
      <c r="C2893" t="s">
        <v>304</v>
      </c>
      <c r="D2893" t="s">
        <v>580</v>
      </c>
      <c r="E2893" t="s">
        <v>349</v>
      </c>
      <c r="F2893" t="s">
        <v>78</v>
      </c>
      <c r="G2893" s="1" t="str">
        <f t="shared" si="270"/>
        <v>cl-cs_ExplicacionActivosNoEfectivosBloqueDeTexto</v>
      </c>
      <c r="H2893" t="str">
        <f t="shared" si="273"/>
        <v>cl-cs</v>
      </c>
      <c r="I2893" t="str">
        <f t="shared" si="274"/>
        <v>ExplicacionActivosNoEfectivosBloqueDeTexto</v>
      </c>
      <c r="J2893" t="str">
        <f t="shared" si="271"/>
        <v>concepto</v>
      </c>
      <c r="K2893" t="str">
        <f t="shared" si="272"/>
        <v/>
      </c>
      <c r="L2893" t="str">
        <f t="shared" si="275"/>
        <v>insert into dbax_defi_conc (pref_conc, codi_conc, tipo_conc, tipo_peri, tipo_valo, tipo_cuen) values ('cl-cs','ExplicacionActivosNoEfectivosBloqueDeTexto','concepto','duration','nonnum:escapedItemType','')</v>
      </c>
    </row>
    <row r="2894" spans="1:12" x14ac:dyDescent="0.25">
      <c r="A2894" t="s">
        <v>2555</v>
      </c>
      <c r="B2894" t="s">
        <v>303</v>
      </c>
      <c r="C2894" t="s">
        <v>304</v>
      </c>
      <c r="D2894" t="s">
        <v>317</v>
      </c>
      <c r="E2894" t="s">
        <v>306</v>
      </c>
      <c r="F2894" t="s">
        <v>78</v>
      </c>
      <c r="G2894" s="1" t="str">
        <f t="shared" si="270"/>
        <v>cl-cs_ExplicacionActivosNoEfectivosSinopsis</v>
      </c>
      <c r="H2894" t="str">
        <f t="shared" si="273"/>
        <v>cl-cs</v>
      </c>
      <c r="I2894" t="str">
        <f t="shared" si="274"/>
        <v>ExplicacionActivosNoEfectivosSinopsis</v>
      </c>
      <c r="J2894" t="str">
        <f t="shared" si="271"/>
        <v>concepto</v>
      </c>
      <c r="K2894" t="str">
        <f t="shared" si="272"/>
        <v>abstract</v>
      </c>
      <c r="L2894" t="str">
        <f t="shared" si="275"/>
        <v>insert into dbax_defi_conc (pref_conc, codi_conc, tipo_conc, tipo_peri, tipo_valo, tipo_cuen) values ('cl-cs','ExplicacionActivosNoEfectivosSinopsis','concepto','duration','xbrli:stringItemType','abstract')</v>
      </c>
    </row>
    <row r="2895" spans="1:12" x14ac:dyDescent="0.25">
      <c r="A2895" t="s">
        <v>2556</v>
      </c>
      <c r="B2895" t="s">
        <v>303</v>
      </c>
      <c r="C2895" t="s">
        <v>304</v>
      </c>
      <c r="D2895" t="s">
        <v>577</v>
      </c>
      <c r="E2895" t="s">
        <v>349</v>
      </c>
      <c r="F2895" t="s">
        <v>78</v>
      </c>
      <c r="G2895" s="1" t="str">
        <f t="shared" si="270"/>
        <v>cl-cs_FechaGastoOrigenActivoNoEfectivo</v>
      </c>
      <c r="H2895" t="str">
        <f t="shared" si="273"/>
        <v>cl-cs</v>
      </c>
      <c r="I2895" t="str">
        <f t="shared" si="274"/>
        <v>FechaGastoOrigenActivoNoEfectivo</v>
      </c>
      <c r="J2895" t="str">
        <f t="shared" si="271"/>
        <v>concepto</v>
      </c>
      <c r="K2895" t="str">
        <f t="shared" si="272"/>
        <v/>
      </c>
      <c r="L2895" t="str">
        <f t="shared" si="275"/>
        <v>insert into dbax_defi_conc (pref_conc, codi_conc, tipo_conc, tipo_peri, tipo_valo, tipo_cuen) values ('cl-cs','FechaGastoOrigenActivoNoEfectivo','concepto','duration','xbrli:dateItemType','')</v>
      </c>
    </row>
    <row r="2896" spans="1:12" x14ac:dyDescent="0.25">
      <c r="A2896" t="s">
        <v>2557</v>
      </c>
      <c r="B2896" t="s">
        <v>303</v>
      </c>
      <c r="C2896" t="s">
        <v>392</v>
      </c>
      <c r="D2896" t="s">
        <v>310</v>
      </c>
      <c r="E2896" t="s">
        <v>311</v>
      </c>
      <c r="F2896" t="s">
        <v>78</v>
      </c>
      <c r="G2896" s="1" t="str">
        <f t="shared" si="270"/>
        <v>cl-cs_FondosDeInversionCapitalDeRiesgo</v>
      </c>
      <c r="H2896" t="str">
        <f t="shared" si="273"/>
        <v>cl-cs</v>
      </c>
      <c r="I2896" t="str">
        <f t="shared" si="274"/>
        <v>FondosDeInversionCapitalDeRiesgo</v>
      </c>
      <c r="J2896" t="str">
        <f t="shared" si="271"/>
        <v>concepto</v>
      </c>
      <c r="K2896" t="str">
        <f t="shared" si="272"/>
        <v>debit</v>
      </c>
      <c r="L2896" t="str">
        <f t="shared" si="275"/>
        <v>insert into dbax_defi_conc (pref_conc, codi_conc, tipo_conc, tipo_peri, tipo_valo, tipo_cuen) values ('cl-cs','FondosDeInversionCapitalDeRiesgo','concepto','instant','xbrli:monetaryItemType','debit')</v>
      </c>
    </row>
    <row r="2897" spans="1:12" x14ac:dyDescent="0.25">
      <c r="A2897" t="s">
        <v>2558</v>
      </c>
      <c r="B2897" t="s">
        <v>303</v>
      </c>
      <c r="C2897" t="s">
        <v>392</v>
      </c>
      <c r="D2897" t="s">
        <v>310</v>
      </c>
      <c r="E2897" t="s">
        <v>311</v>
      </c>
      <c r="F2897" t="s">
        <v>78</v>
      </c>
      <c r="G2897" s="1" t="str">
        <f t="shared" si="270"/>
        <v>cl-cs_FondosDeInversionInmobiliarios</v>
      </c>
      <c r="H2897" t="str">
        <f t="shared" si="273"/>
        <v>cl-cs</v>
      </c>
      <c r="I2897" t="str">
        <f t="shared" si="274"/>
        <v>FondosDeInversionInmobiliarios</v>
      </c>
      <c r="J2897" t="str">
        <f t="shared" si="271"/>
        <v>concepto</v>
      </c>
      <c r="K2897" t="str">
        <f t="shared" si="272"/>
        <v>debit</v>
      </c>
      <c r="L2897" t="str">
        <f t="shared" si="275"/>
        <v>insert into dbax_defi_conc (pref_conc, codi_conc, tipo_conc, tipo_peri, tipo_valo, tipo_cuen) values ('cl-cs','FondosDeInversionInmobiliarios','concepto','instant','xbrli:monetaryItemType','debit')</v>
      </c>
    </row>
    <row r="2898" spans="1:12" x14ac:dyDescent="0.25">
      <c r="A2898" t="s">
        <v>2559</v>
      </c>
      <c r="B2898" t="s">
        <v>303</v>
      </c>
      <c r="C2898" t="s">
        <v>392</v>
      </c>
      <c r="D2898" t="s">
        <v>310</v>
      </c>
      <c r="E2898" t="s">
        <v>311</v>
      </c>
      <c r="F2898" t="s">
        <v>78</v>
      </c>
      <c r="G2898" s="1" t="str">
        <f t="shared" si="270"/>
        <v>cl-cs_FondosDeInversionMobiliarios</v>
      </c>
      <c r="H2898" t="str">
        <f t="shared" si="273"/>
        <v>cl-cs</v>
      </c>
      <c r="I2898" t="str">
        <f t="shared" si="274"/>
        <v>FondosDeInversionMobiliarios</v>
      </c>
      <c r="J2898" t="str">
        <f t="shared" si="271"/>
        <v>concepto</v>
      </c>
      <c r="K2898" t="str">
        <f t="shared" si="272"/>
        <v>debit</v>
      </c>
      <c r="L2898" t="str">
        <f t="shared" si="275"/>
        <v>insert into dbax_defi_conc (pref_conc, codi_conc, tipo_conc, tipo_peri, tipo_valo, tipo_cuen) values ('cl-cs','FondosDeInversionMobiliarios','concepto','instant','xbrli:monetaryItemType','debit')</v>
      </c>
    </row>
    <row r="2899" spans="1:12" x14ac:dyDescent="0.25">
      <c r="A2899" t="s">
        <v>2560</v>
      </c>
      <c r="B2899" t="s">
        <v>303</v>
      </c>
      <c r="C2899" t="s">
        <v>392</v>
      </c>
      <c r="D2899" t="s">
        <v>310</v>
      </c>
      <c r="E2899" t="s">
        <v>311</v>
      </c>
      <c r="F2899" t="s">
        <v>78</v>
      </c>
      <c r="G2899" s="1" t="str">
        <f t="shared" si="270"/>
        <v>cl-cs_FondosInversionPrivadosExtranjeros</v>
      </c>
      <c r="H2899" t="str">
        <f t="shared" si="273"/>
        <v>cl-cs</v>
      </c>
      <c r="I2899" t="str">
        <f t="shared" si="274"/>
        <v>FondosInversionPrivadosExtranjeros</v>
      </c>
      <c r="J2899" t="str">
        <f t="shared" si="271"/>
        <v>concepto</v>
      </c>
      <c r="K2899" t="str">
        <f t="shared" si="272"/>
        <v>debit</v>
      </c>
      <c r="L2899" t="str">
        <f t="shared" si="275"/>
        <v>insert into dbax_defi_conc (pref_conc, codi_conc, tipo_conc, tipo_peri, tipo_valo, tipo_cuen) values ('cl-cs','FondosInversionPrivadosExtranjeros','concepto','instant','xbrli:monetaryItemType','debit')</v>
      </c>
    </row>
    <row r="2900" spans="1:12" x14ac:dyDescent="0.25">
      <c r="A2900" t="s">
        <v>2561</v>
      </c>
      <c r="B2900" t="s">
        <v>303</v>
      </c>
      <c r="C2900" t="s">
        <v>392</v>
      </c>
      <c r="D2900" t="s">
        <v>310</v>
      </c>
      <c r="E2900" t="s">
        <v>311</v>
      </c>
      <c r="F2900" t="s">
        <v>78</v>
      </c>
      <c r="G2900" s="1" t="str">
        <f t="shared" si="270"/>
        <v>cl-cs_FondosInversionPrivadosNacionales</v>
      </c>
      <c r="H2900" t="str">
        <f t="shared" si="273"/>
        <v>cl-cs</v>
      </c>
      <c r="I2900" t="str">
        <f t="shared" si="274"/>
        <v>FondosInversionPrivadosNacionales</v>
      </c>
      <c r="J2900" t="str">
        <f t="shared" si="271"/>
        <v>concepto</v>
      </c>
      <c r="K2900" t="str">
        <f t="shared" si="272"/>
        <v>debit</v>
      </c>
      <c r="L2900" t="str">
        <f t="shared" si="275"/>
        <v>insert into dbax_defi_conc (pref_conc, codi_conc, tipo_conc, tipo_peri, tipo_valo, tipo_cuen) values ('cl-cs','FondosInversionPrivadosNacionales','concepto','instant','xbrli:monetaryItemType','debit')</v>
      </c>
    </row>
    <row r="2901" spans="1:12" x14ac:dyDescent="0.25">
      <c r="A2901" t="s">
        <v>2562</v>
      </c>
      <c r="B2901" t="s">
        <v>303</v>
      </c>
      <c r="C2901" t="s">
        <v>392</v>
      </c>
      <c r="D2901" t="s">
        <v>310</v>
      </c>
      <c r="E2901" t="s">
        <v>311</v>
      </c>
      <c r="F2901" t="s">
        <v>78</v>
      </c>
      <c r="G2901" s="1" t="str">
        <f t="shared" si="270"/>
        <v>cl-cs_FondosMutuosRepresentativos</v>
      </c>
      <c r="H2901" t="str">
        <f t="shared" si="273"/>
        <v>cl-cs</v>
      </c>
      <c r="I2901" t="str">
        <f t="shared" si="274"/>
        <v>FondosMutuosRepresentativos</v>
      </c>
      <c r="J2901" t="str">
        <f t="shared" si="271"/>
        <v>concepto</v>
      </c>
      <c r="K2901" t="str">
        <f t="shared" si="272"/>
        <v>debit</v>
      </c>
      <c r="L2901" t="str">
        <f t="shared" si="275"/>
        <v>insert into dbax_defi_conc (pref_conc, codi_conc, tipo_conc, tipo_peri, tipo_valo, tipo_cuen) values ('cl-cs','FondosMutuosRepresentativos','concepto','instant','xbrli:monetaryItemType','debit')</v>
      </c>
    </row>
    <row r="2902" spans="1:12" x14ac:dyDescent="0.25">
      <c r="A2902" t="s">
        <v>2563</v>
      </c>
      <c r="B2902" t="s">
        <v>303</v>
      </c>
      <c r="C2902" t="s">
        <v>304</v>
      </c>
      <c r="D2902" t="s">
        <v>305</v>
      </c>
      <c r="E2902" t="s">
        <v>306</v>
      </c>
      <c r="F2902" t="s">
        <v>78</v>
      </c>
      <c r="G2902" s="1" t="str">
        <f t="shared" si="270"/>
        <v>cl-cs_GastosOrganizacionYPuestaEnMarchaMiembro</v>
      </c>
      <c r="H2902" t="str">
        <f t="shared" si="273"/>
        <v>cl-cs</v>
      </c>
      <c r="I2902" t="str">
        <f t="shared" si="274"/>
        <v>GastosOrganizacionYPuestaEnMarchaMiembro</v>
      </c>
      <c r="J2902" t="str">
        <f t="shared" si="271"/>
        <v>concepto</v>
      </c>
      <c r="K2902" t="str">
        <f t="shared" si="272"/>
        <v>abstract</v>
      </c>
      <c r="L2902" t="str">
        <f t="shared" si="275"/>
        <v>insert into dbax_defi_conc (pref_conc, codi_conc, tipo_conc, tipo_peri, tipo_valo, tipo_cuen) values ('cl-cs','GastosOrganizacionYPuestaEnMarchaMiembro','concepto','duration','nonnum:domainItemType','abstract')</v>
      </c>
    </row>
    <row r="2903" spans="1:12" x14ac:dyDescent="0.25">
      <c r="A2903" t="s">
        <v>2564</v>
      </c>
      <c r="B2903" t="s">
        <v>303</v>
      </c>
      <c r="C2903" t="s">
        <v>304</v>
      </c>
      <c r="D2903" t="s">
        <v>317</v>
      </c>
      <c r="E2903" t="s">
        <v>306</v>
      </c>
      <c r="F2903" t="s">
        <v>78</v>
      </c>
      <c r="G2903" s="1" t="str">
        <f t="shared" si="270"/>
        <v>cl-cs_InformacionARevelarSobreSolvenciaSinopsis</v>
      </c>
      <c r="H2903" t="str">
        <f t="shared" si="273"/>
        <v>cl-cs</v>
      </c>
      <c r="I2903" t="str">
        <f t="shared" si="274"/>
        <v>InformacionARevelarSobreSolvenciaSinopsis</v>
      </c>
      <c r="J2903" t="str">
        <f t="shared" si="271"/>
        <v>concepto</v>
      </c>
      <c r="K2903" t="str">
        <f t="shared" si="272"/>
        <v>abstract</v>
      </c>
      <c r="L2903" t="str">
        <f t="shared" si="275"/>
        <v>insert into dbax_defi_conc (pref_conc, codi_conc, tipo_conc, tipo_peri, tipo_valo, tipo_cuen) values ('cl-cs','InformacionARevelarSobreSolvenciaSinopsis','concepto','duration','xbrli:stringItemType','abstract')</v>
      </c>
    </row>
    <row r="2904" spans="1:12" x14ac:dyDescent="0.25">
      <c r="A2904" t="s">
        <v>2565</v>
      </c>
      <c r="B2904" t="s">
        <v>303</v>
      </c>
      <c r="C2904" t="s">
        <v>392</v>
      </c>
      <c r="D2904" t="s">
        <v>310</v>
      </c>
      <c r="E2904" t="s">
        <v>311</v>
      </c>
      <c r="F2904" t="s">
        <v>78</v>
      </c>
      <c r="G2904" s="1" t="str">
        <f t="shared" si="270"/>
        <v>cl-cs_InstrumentosEmitidosPorElEstadoOBancoCentral</v>
      </c>
      <c r="H2904" t="str">
        <f t="shared" si="273"/>
        <v>cl-cs</v>
      </c>
      <c r="I2904" t="str">
        <f t="shared" si="274"/>
        <v>InstrumentosEmitidosPorElEstadoOBancoCentral</v>
      </c>
      <c r="J2904" t="str">
        <f t="shared" si="271"/>
        <v>concepto</v>
      </c>
      <c r="K2904" t="str">
        <f t="shared" si="272"/>
        <v>debit</v>
      </c>
      <c r="L2904" t="str">
        <f t="shared" si="275"/>
        <v>insert into dbax_defi_conc (pref_conc, codi_conc, tipo_conc, tipo_peri, tipo_valo, tipo_cuen) values ('cl-cs','InstrumentosEmitidosPorElEstadoOBancoCentral','concepto','instant','xbrli:monetaryItemType','debit')</v>
      </c>
    </row>
    <row r="2905" spans="1:12" x14ac:dyDescent="0.25">
      <c r="A2905" t="s">
        <v>2566</v>
      </c>
      <c r="B2905" t="s">
        <v>303</v>
      </c>
      <c r="C2905" t="s">
        <v>304</v>
      </c>
      <c r="D2905" t="s">
        <v>317</v>
      </c>
      <c r="E2905" t="s">
        <v>306</v>
      </c>
      <c r="F2905" t="s">
        <v>78</v>
      </c>
      <c r="G2905" s="1" t="str">
        <f t="shared" si="270"/>
        <v>cl-cs_InventarioDeInversionesSinopsis</v>
      </c>
      <c r="H2905" t="str">
        <f t="shared" si="273"/>
        <v>cl-cs</v>
      </c>
      <c r="I2905" t="str">
        <f t="shared" si="274"/>
        <v>InventarioDeInversionesSinopsis</v>
      </c>
      <c r="J2905" t="str">
        <f t="shared" si="271"/>
        <v>concepto</v>
      </c>
      <c r="K2905" t="str">
        <f t="shared" si="272"/>
        <v>abstract</v>
      </c>
      <c r="L2905" t="str">
        <f t="shared" si="275"/>
        <v>insert into dbax_defi_conc (pref_conc, codi_conc, tipo_conc, tipo_peri, tipo_valo, tipo_cuen) values ('cl-cs','InventarioDeInversionesSinopsis','concepto','duration','xbrli:stringItemType','abstract')</v>
      </c>
    </row>
    <row r="2906" spans="1:12" x14ac:dyDescent="0.25">
      <c r="A2906" t="s">
        <v>2567</v>
      </c>
      <c r="B2906" t="s">
        <v>303</v>
      </c>
      <c r="C2906" t="s">
        <v>392</v>
      </c>
      <c r="D2906" t="s">
        <v>310</v>
      </c>
      <c r="E2906" t="s">
        <v>311</v>
      </c>
      <c r="F2906" t="s">
        <v>78</v>
      </c>
      <c r="G2906" s="1" t="str">
        <f t="shared" si="270"/>
        <v>cl-cs_InversionesDepositadasBajoElNumero7DelDFL251</v>
      </c>
      <c r="H2906" t="str">
        <f t="shared" si="273"/>
        <v>cl-cs</v>
      </c>
      <c r="I2906" t="str">
        <f t="shared" si="274"/>
        <v>InversionesDepositadasBajoElNumero7DelDFL251</v>
      </c>
      <c r="J2906" t="str">
        <f t="shared" si="271"/>
        <v>concepto</v>
      </c>
      <c r="K2906" t="str">
        <f t="shared" si="272"/>
        <v>debit</v>
      </c>
      <c r="L2906" t="str">
        <f t="shared" si="275"/>
        <v>insert into dbax_defi_conc (pref_conc, codi_conc, tipo_conc, tipo_peri, tipo_valo, tipo_cuen) values ('cl-cs','InversionesDepositadasBajoElNumero7DelDFL251','concepto','instant','xbrli:monetaryItemType','debit')</v>
      </c>
    </row>
    <row r="2907" spans="1:12" x14ac:dyDescent="0.25">
      <c r="A2907" t="s">
        <v>2568</v>
      </c>
      <c r="B2907" t="s">
        <v>303</v>
      </c>
      <c r="C2907" t="s">
        <v>304</v>
      </c>
      <c r="D2907" t="s">
        <v>305</v>
      </c>
      <c r="E2907" t="s">
        <v>306</v>
      </c>
      <c r="F2907" t="s">
        <v>78</v>
      </c>
      <c r="G2907" s="1" t="str">
        <f t="shared" si="270"/>
        <v>cl-cs_InversionesNoEfectivasMiembro</v>
      </c>
      <c r="H2907" t="str">
        <f t="shared" si="273"/>
        <v>cl-cs</v>
      </c>
      <c r="I2907" t="str">
        <f t="shared" si="274"/>
        <v>InversionesNoEfectivasMiembro</v>
      </c>
      <c r="J2907" t="str">
        <f t="shared" si="271"/>
        <v>concepto</v>
      </c>
      <c r="K2907" t="str">
        <f t="shared" si="272"/>
        <v>abstract</v>
      </c>
      <c r="L2907" t="str">
        <f t="shared" si="275"/>
        <v>insert into dbax_defi_conc (pref_conc, codi_conc, tipo_conc, tipo_peri, tipo_valo, tipo_cuen) values ('cl-cs','InversionesNoEfectivasMiembro','concepto','duration','nonnum:domainItemType','abstract')</v>
      </c>
    </row>
    <row r="2908" spans="1:12" x14ac:dyDescent="0.25">
      <c r="A2908" t="s">
        <v>2569</v>
      </c>
      <c r="B2908" t="s">
        <v>303</v>
      </c>
      <c r="C2908" t="s">
        <v>304</v>
      </c>
      <c r="D2908" t="s">
        <v>305</v>
      </c>
      <c r="E2908" t="s">
        <v>306</v>
      </c>
      <c r="F2908" t="s">
        <v>78</v>
      </c>
      <c r="G2908" s="1" t="str">
        <f t="shared" si="270"/>
        <v>cl-cs_InversionesQueRespaldanPatrimonioDeRiesgoMiembro</v>
      </c>
      <c r="H2908" t="str">
        <f t="shared" si="273"/>
        <v>cl-cs</v>
      </c>
      <c r="I2908" t="str">
        <f t="shared" si="274"/>
        <v>InversionesQueRespaldanPatrimonioDeRiesgoMiembro</v>
      </c>
      <c r="J2908" t="str">
        <f t="shared" si="271"/>
        <v>concepto</v>
      </c>
      <c r="K2908" t="str">
        <f t="shared" si="272"/>
        <v>abstract</v>
      </c>
      <c r="L2908" t="str">
        <f t="shared" si="275"/>
        <v>insert into dbax_defi_conc (pref_conc, codi_conc, tipo_conc, tipo_peri, tipo_valo, tipo_cuen) values ('cl-cs','InversionesQueRespaldanPatrimonioDeRiesgoMiembro','concepto','duration','nonnum:domainItemType','abstract')</v>
      </c>
    </row>
    <row r="2909" spans="1:12" x14ac:dyDescent="0.25">
      <c r="A2909" t="s">
        <v>2570</v>
      </c>
      <c r="B2909" t="s">
        <v>303</v>
      </c>
      <c r="C2909" t="s">
        <v>304</v>
      </c>
      <c r="D2909" t="s">
        <v>305</v>
      </c>
      <c r="E2909" t="s">
        <v>306</v>
      </c>
      <c r="F2909" t="s">
        <v>78</v>
      </c>
      <c r="G2909" s="1" t="str">
        <f t="shared" si="270"/>
        <v>cl-cs_InversionesQueRespaldanReservaTecnicaMiembro</v>
      </c>
      <c r="H2909" t="str">
        <f t="shared" si="273"/>
        <v>cl-cs</v>
      </c>
      <c r="I2909" t="str">
        <f t="shared" si="274"/>
        <v>InversionesQueRespaldanReservaTecnicaMiembro</v>
      </c>
      <c r="J2909" t="str">
        <f t="shared" si="271"/>
        <v>concepto</v>
      </c>
      <c r="K2909" t="str">
        <f t="shared" si="272"/>
        <v>abstract</v>
      </c>
      <c r="L2909" t="str">
        <f t="shared" si="275"/>
        <v>insert into dbax_defi_conc (pref_conc, codi_conc, tipo_conc, tipo_peri, tipo_valo, tipo_cuen) values ('cl-cs','InversionesQueRespaldanReservaTecnicaMiembro','concepto','duration','nonnum:domainItemType','abstract')</v>
      </c>
    </row>
    <row r="2910" spans="1:12" x14ac:dyDescent="0.25">
      <c r="A2910" t="s">
        <v>2571</v>
      </c>
      <c r="B2910" t="s">
        <v>303</v>
      </c>
      <c r="C2910" t="s">
        <v>392</v>
      </c>
      <c r="D2910" t="s">
        <v>310</v>
      </c>
      <c r="E2910" t="s">
        <v>311</v>
      </c>
      <c r="F2910" t="s">
        <v>78</v>
      </c>
      <c r="G2910" s="1" t="str">
        <f t="shared" si="270"/>
        <v>cl-cs_InversionesRepresentativasReservasTecnicasPatrimonioRiesgo</v>
      </c>
      <c r="H2910" t="str">
        <f t="shared" si="273"/>
        <v>cl-cs</v>
      </c>
      <c r="I2910" t="str">
        <f t="shared" si="274"/>
        <v>InversionesRepresentativasReservasTecnicasPatrimonioRiesgo</v>
      </c>
      <c r="J2910" t="str">
        <f t="shared" si="271"/>
        <v>concepto</v>
      </c>
      <c r="K2910" t="str">
        <f t="shared" si="272"/>
        <v>debit</v>
      </c>
      <c r="L2910" t="str">
        <f t="shared" si="275"/>
        <v>insert into dbax_defi_conc (pref_conc, codi_conc, tipo_conc, tipo_peri, tipo_valo, tipo_cuen) values ('cl-cs','InversionesRepresentativasReservasTecnicasPatrimonioRiesgo','concepto','instant','xbrli:monetaryItemType','debit')</v>
      </c>
    </row>
    <row r="2911" spans="1:12" x14ac:dyDescent="0.25">
      <c r="A2911" t="s">
        <v>2572</v>
      </c>
      <c r="B2911" t="s">
        <v>330</v>
      </c>
      <c r="C2911" t="s">
        <v>304</v>
      </c>
      <c r="D2911" t="s">
        <v>317</v>
      </c>
      <c r="E2911" t="s">
        <v>306</v>
      </c>
      <c r="F2911" t="s">
        <v>78</v>
      </c>
      <c r="G2911" s="1" t="str">
        <f t="shared" si="270"/>
        <v>cl-cs_InvetarioInversionesEje</v>
      </c>
      <c r="H2911" t="str">
        <f t="shared" si="273"/>
        <v>cl-cs</v>
      </c>
      <c r="I2911" t="str">
        <f t="shared" si="274"/>
        <v>InvetarioInversionesEje</v>
      </c>
      <c r="J2911" t="str">
        <f t="shared" si="271"/>
        <v>dimension</v>
      </c>
      <c r="K2911" t="str">
        <f t="shared" si="272"/>
        <v>abstract</v>
      </c>
      <c r="L2911" t="str">
        <f t="shared" si="275"/>
        <v>insert into dbax_defi_conc (pref_conc, codi_conc, tipo_conc, tipo_peri, tipo_valo, tipo_cuen) values ('cl-cs','InvetarioInversionesEje','dimension','duration','xbrli:stringItemType','abstract')</v>
      </c>
    </row>
    <row r="2912" spans="1:12" x14ac:dyDescent="0.25">
      <c r="A2912" t="s">
        <v>2573</v>
      </c>
      <c r="B2912" t="s">
        <v>324</v>
      </c>
      <c r="C2912" t="s">
        <v>304</v>
      </c>
      <c r="D2912" t="s">
        <v>317</v>
      </c>
      <c r="E2912" t="s">
        <v>306</v>
      </c>
      <c r="F2912" t="s">
        <v>78</v>
      </c>
      <c r="G2912" s="1" t="str">
        <f t="shared" si="270"/>
        <v>cl-cs_InvetarioInversionesTabla</v>
      </c>
      <c r="H2912" t="str">
        <f t="shared" si="273"/>
        <v>cl-cs</v>
      </c>
      <c r="I2912" t="str">
        <f t="shared" si="274"/>
        <v>InvetarioInversionesTabla</v>
      </c>
      <c r="J2912" t="str">
        <f t="shared" si="271"/>
        <v>hipercubo</v>
      </c>
      <c r="K2912" t="str">
        <f t="shared" si="272"/>
        <v>abstract</v>
      </c>
      <c r="L2912" t="str">
        <f t="shared" si="275"/>
        <v>insert into dbax_defi_conc (pref_conc, codi_conc, tipo_conc, tipo_peri, tipo_valo, tipo_cuen) values ('cl-cs','InvetarioInversionesTabla','hipercubo','duration','xbrli:stringItemType','abstract')</v>
      </c>
    </row>
    <row r="2913" spans="1:12" x14ac:dyDescent="0.25">
      <c r="A2913" t="s">
        <v>2574</v>
      </c>
      <c r="B2913" t="s">
        <v>303</v>
      </c>
      <c r="C2913" t="s">
        <v>304</v>
      </c>
      <c r="D2913" t="s">
        <v>305</v>
      </c>
      <c r="E2913" t="s">
        <v>306</v>
      </c>
      <c r="F2913" t="s">
        <v>78</v>
      </c>
      <c r="G2913" s="1" t="str">
        <f t="shared" si="270"/>
        <v>cl-cs_InvNoRepDeRTyPRMiembro</v>
      </c>
      <c r="H2913" t="str">
        <f t="shared" si="273"/>
        <v>cl-cs</v>
      </c>
      <c r="I2913" t="str">
        <f t="shared" si="274"/>
        <v>InvNoRepDeRTyPRMiembro</v>
      </c>
      <c r="J2913" t="str">
        <f t="shared" si="271"/>
        <v>concepto</v>
      </c>
      <c r="K2913" t="str">
        <f t="shared" si="272"/>
        <v>abstract</v>
      </c>
      <c r="L2913" t="str">
        <f t="shared" si="275"/>
        <v>insert into dbax_defi_conc (pref_conc, codi_conc, tipo_conc, tipo_peri, tipo_valo, tipo_cuen) values ('cl-cs','InvNoRepDeRTyPRMiembro','concepto','duration','nonnum:domainItemType','abstract')</v>
      </c>
    </row>
    <row r="2914" spans="1:12" x14ac:dyDescent="0.25">
      <c r="A2914" t="s">
        <v>2575</v>
      </c>
      <c r="B2914" t="s">
        <v>303</v>
      </c>
      <c r="C2914" t="s">
        <v>304</v>
      </c>
      <c r="D2914" t="s">
        <v>305</v>
      </c>
      <c r="E2914" t="s">
        <v>306</v>
      </c>
      <c r="F2914" t="s">
        <v>78</v>
      </c>
      <c r="G2914" s="1" t="str">
        <f t="shared" si="270"/>
        <v>cl-cs_InvRepDeRTyPRMiembro</v>
      </c>
      <c r="H2914" t="str">
        <f t="shared" si="273"/>
        <v>cl-cs</v>
      </c>
      <c r="I2914" t="str">
        <f t="shared" si="274"/>
        <v>InvRepDeRTyPRMiembro</v>
      </c>
      <c r="J2914" t="str">
        <f t="shared" si="271"/>
        <v>concepto</v>
      </c>
      <c r="K2914" t="str">
        <f t="shared" si="272"/>
        <v>abstract</v>
      </c>
      <c r="L2914" t="str">
        <f t="shared" si="275"/>
        <v>insert into dbax_defi_conc (pref_conc, codi_conc, tipo_conc, tipo_peri, tipo_valo, tipo_cuen) values ('cl-cs','InvRepDeRTyPRMiembro','concepto','duration','nonnum:domainItemType','abstract')</v>
      </c>
    </row>
    <row r="2915" spans="1:12" x14ac:dyDescent="0.25">
      <c r="A2915" t="s">
        <v>2576</v>
      </c>
      <c r="B2915" t="s">
        <v>303</v>
      </c>
      <c r="C2915" t="s">
        <v>392</v>
      </c>
      <c r="D2915" t="s">
        <v>310</v>
      </c>
      <c r="E2915" t="s">
        <v>311</v>
      </c>
      <c r="F2915" t="s">
        <v>78</v>
      </c>
      <c r="G2915" s="1" t="str">
        <f t="shared" si="270"/>
        <v>cl-cs_LetrasDeCreditoEmitidasPorBancoEInstitucionesFinancieras</v>
      </c>
      <c r="H2915" t="str">
        <f t="shared" si="273"/>
        <v>cl-cs</v>
      </c>
      <c r="I2915" t="str">
        <f t="shared" si="274"/>
        <v>LetrasDeCreditoEmitidasPorBancoEInstitucionesFinancieras</v>
      </c>
      <c r="J2915" t="str">
        <f t="shared" si="271"/>
        <v>concepto</v>
      </c>
      <c r="K2915" t="str">
        <f t="shared" si="272"/>
        <v>debit</v>
      </c>
      <c r="L2915" t="str">
        <f t="shared" si="275"/>
        <v>insert into dbax_defi_conc (pref_conc, codi_conc, tipo_conc, tipo_peri, tipo_valo, tipo_cuen) values ('cl-cs','LetrasDeCreditoEmitidasPorBancoEInstitucionesFinancieras','concepto','instant','xbrli:monetaryItemType','debit')</v>
      </c>
    </row>
    <row r="2916" spans="1:12" x14ac:dyDescent="0.25">
      <c r="A2916" t="s">
        <v>2367</v>
      </c>
      <c r="B2916" t="s">
        <v>303</v>
      </c>
      <c r="C2916" t="s">
        <v>392</v>
      </c>
      <c r="D2916" t="s">
        <v>310</v>
      </c>
      <c r="E2916" t="s">
        <v>315</v>
      </c>
      <c r="F2916" t="s">
        <v>78</v>
      </c>
      <c r="G2916" s="1" t="str">
        <f t="shared" si="270"/>
        <v>cl-cs_MargenDeSolvencia</v>
      </c>
      <c r="H2916" t="str">
        <f t="shared" si="273"/>
        <v>cl-cs</v>
      </c>
      <c r="I2916" t="str">
        <f t="shared" si="274"/>
        <v>MargenDeSolvencia</v>
      </c>
      <c r="J2916" t="str">
        <f t="shared" si="271"/>
        <v>concepto</v>
      </c>
      <c r="K2916" t="str">
        <f t="shared" si="272"/>
        <v>credit</v>
      </c>
      <c r="L2916" t="str">
        <f t="shared" si="275"/>
        <v>insert into dbax_defi_conc (pref_conc, codi_conc, tipo_conc, tipo_peri, tipo_valo, tipo_cuen) values ('cl-cs','MargenDeSolvencia','concepto','instant','xbrli:monetaryItemType','credit')</v>
      </c>
    </row>
    <row r="2917" spans="1:12" x14ac:dyDescent="0.25">
      <c r="A2917" t="s">
        <v>2577</v>
      </c>
      <c r="B2917" t="s">
        <v>303</v>
      </c>
      <c r="C2917" t="s">
        <v>304</v>
      </c>
      <c r="D2917" t="s">
        <v>305</v>
      </c>
      <c r="E2917" t="s">
        <v>306</v>
      </c>
      <c r="F2917" t="s">
        <v>78</v>
      </c>
      <c r="G2917" s="1" t="str">
        <f t="shared" si="270"/>
        <v>cl-cs_MenorValorDeInversionesMiembro</v>
      </c>
      <c r="H2917" t="str">
        <f t="shared" si="273"/>
        <v>cl-cs</v>
      </c>
      <c r="I2917" t="str">
        <f t="shared" si="274"/>
        <v>MenorValorDeInversionesMiembro</v>
      </c>
      <c r="J2917" t="str">
        <f t="shared" si="271"/>
        <v>concepto</v>
      </c>
      <c r="K2917" t="str">
        <f t="shared" si="272"/>
        <v>abstract</v>
      </c>
      <c r="L2917" t="str">
        <f t="shared" si="275"/>
        <v>insert into dbax_defi_conc (pref_conc, codi_conc, tipo_conc, tipo_peri, tipo_valo, tipo_cuen) values ('cl-cs','MenorValorDeInversionesMiembro','concepto','duration','nonnum:domainItemType','abstract')</v>
      </c>
    </row>
    <row r="2918" spans="1:12" x14ac:dyDescent="0.25">
      <c r="A2918" t="s">
        <v>625</v>
      </c>
      <c r="B2918" t="s">
        <v>303</v>
      </c>
      <c r="C2918" t="s">
        <v>392</v>
      </c>
      <c r="D2918" t="s">
        <v>310</v>
      </c>
      <c r="E2918" t="s">
        <v>311</v>
      </c>
      <c r="F2918" t="s">
        <v>78</v>
      </c>
      <c r="G2918" s="1" t="str">
        <f t="shared" si="270"/>
        <v>cl-cs_MueblesEquiposUsoPropio</v>
      </c>
      <c r="H2918" t="str">
        <f t="shared" si="273"/>
        <v>cl-cs</v>
      </c>
      <c r="I2918" t="str">
        <f t="shared" si="274"/>
        <v>MueblesEquiposUsoPropio</v>
      </c>
      <c r="J2918" t="str">
        <f t="shared" si="271"/>
        <v>concepto</v>
      </c>
      <c r="K2918" t="str">
        <f t="shared" si="272"/>
        <v>debit</v>
      </c>
      <c r="L2918" t="str">
        <f t="shared" si="275"/>
        <v>insert into dbax_defi_conc (pref_conc, codi_conc, tipo_conc, tipo_peri, tipo_valo, tipo_cuen) values ('cl-cs','MueblesEquiposUsoPropio','concepto','instant','xbrli:monetaryItemType','debit')</v>
      </c>
    </row>
    <row r="2919" spans="1:12" x14ac:dyDescent="0.25">
      <c r="A2919" t="s">
        <v>2578</v>
      </c>
      <c r="B2919" t="s">
        <v>303</v>
      </c>
      <c r="C2919" t="s">
        <v>392</v>
      </c>
      <c r="D2919" t="s">
        <v>310</v>
      </c>
      <c r="E2919" t="s">
        <v>311</v>
      </c>
      <c r="F2919" t="s">
        <v>78</v>
      </c>
      <c r="G2919" s="1" t="str">
        <f t="shared" si="270"/>
        <v>cl-cs_MutuosHipotecariosEndosables</v>
      </c>
      <c r="H2919" t="str">
        <f t="shared" si="273"/>
        <v>cl-cs</v>
      </c>
      <c r="I2919" t="str">
        <f t="shared" si="274"/>
        <v>MutuosHipotecariosEndosables</v>
      </c>
      <c r="J2919" t="str">
        <f t="shared" si="271"/>
        <v>concepto</v>
      </c>
      <c r="K2919" t="str">
        <f t="shared" si="272"/>
        <v>debit</v>
      </c>
      <c r="L2919" t="str">
        <f t="shared" si="275"/>
        <v>insert into dbax_defi_conc (pref_conc, codi_conc, tipo_conc, tipo_peri, tipo_valo, tipo_cuen) values ('cl-cs','MutuosHipotecariosEndosables','concepto','instant','xbrli:monetaryItemType','debit')</v>
      </c>
    </row>
    <row r="2920" spans="1:12" x14ac:dyDescent="0.25">
      <c r="A2920" t="s">
        <v>2579</v>
      </c>
      <c r="B2920" t="s">
        <v>303</v>
      </c>
      <c r="C2920" t="s">
        <v>392</v>
      </c>
      <c r="D2920" t="s">
        <v>310</v>
      </c>
      <c r="E2920" t="s">
        <v>315</v>
      </c>
      <c r="F2920" t="s">
        <v>78</v>
      </c>
      <c r="G2920" s="1" t="str">
        <f t="shared" si="270"/>
        <v>cl-cs_ObligacionInvertirReservasTecnicas</v>
      </c>
      <c r="H2920" t="str">
        <f t="shared" si="273"/>
        <v>cl-cs</v>
      </c>
      <c r="I2920" t="str">
        <f t="shared" si="274"/>
        <v>ObligacionInvertirReservasTecnicas</v>
      </c>
      <c r="J2920" t="str">
        <f t="shared" si="271"/>
        <v>concepto</v>
      </c>
      <c r="K2920" t="str">
        <f t="shared" si="272"/>
        <v>credit</v>
      </c>
      <c r="L2920" t="str">
        <f t="shared" si="275"/>
        <v>insert into dbax_defi_conc (pref_conc, codi_conc, tipo_conc, tipo_peri, tipo_valo, tipo_cuen) values ('cl-cs','ObligacionInvertirReservasTecnicas','concepto','instant','xbrli:monetaryItemType','credit')</v>
      </c>
    </row>
    <row r="2921" spans="1:12" x14ac:dyDescent="0.25">
      <c r="A2921" t="s">
        <v>2580</v>
      </c>
      <c r="B2921" t="s">
        <v>303</v>
      </c>
      <c r="C2921" t="s">
        <v>392</v>
      </c>
      <c r="D2921" t="s">
        <v>310</v>
      </c>
      <c r="E2921" t="s">
        <v>315</v>
      </c>
      <c r="F2921" t="s">
        <v>78</v>
      </c>
      <c r="G2921" s="1" t="str">
        <f t="shared" si="270"/>
        <v>cl-cs_ObligacionInvertirReservasTecnicasMasPatrimonioRiesgo</v>
      </c>
      <c r="H2921" t="str">
        <f t="shared" si="273"/>
        <v>cl-cs</v>
      </c>
      <c r="I2921" t="str">
        <f t="shared" si="274"/>
        <v>ObligacionInvertirReservasTecnicasMasPatrimonioRiesgo</v>
      </c>
      <c r="J2921" t="str">
        <f t="shared" si="271"/>
        <v>concepto</v>
      </c>
      <c r="K2921" t="str">
        <f t="shared" si="272"/>
        <v>credit</v>
      </c>
      <c r="L2921" t="str">
        <f t="shared" si="275"/>
        <v>insert into dbax_defi_conc (pref_conc, codi_conc, tipo_conc, tipo_peri, tipo_valo, tipo_cuen) values ('cl-cs','ObligacionInvertirReservasTecnicasMasPatrimonioRiesgo','concepto','instant','xbrli:monetaryItemType','credit')</v>
      </c>
    </row>
    <row r="2922" spans="1:12" x14ac:dyDescent="0.25">
      <c r="A2922" t="s">
        <v>2581</v>
      </c>
      <c r="B2922" t="s">
        <v>303</v>
      </c>
      <c r="C2922" t="s">
        <v>392</v>
      </c>
      <c r="D2922" t="s">
        <v>310</v>
      </c>
      <c r="E2922" t="s">
        <v>315</v>
      </c>
      <c r="F2922" t="s">
        <v>78</v>
      </c>
      <c r="G2922" s="1" t="str">
        <f t="shared" si="270"/>
        <v>cl-cs_ObligacionInvertirReservasTecnicasPatrimonioRiesgo</v>
      </c>
      <c r="H2922" t="str">
        <f t="shared" si="273"/>
        <v>cl-cs</v>
      </c>
      <c r="I2922" t="str">
        <f t="shared" si="274"/>
        <v>ObligacionInvertirReservasTecnicasPatrimonioRiesgo</v>
      </c>
      <c r="J2922" t="str">
        <f t="shared" si="271"/>
        <v>concepto</v>
      </c>
      <c r="K2922" t="str">
        <f t="shared" si="272"/>
        <v>credit</v>
      </c>
      <c r="L2922" t="str">
        <f t="shared" si="275"/>
        <v>insert into dbax_defi_conc (pref_conc, codi_conc, tipo_conc, tipo_peri, tipo_valo, tipo_cuen) values ('cl-cs','ObligacionInvertirReservasTecnicasPatrimonioRiesgo','concepto','instant','xbrli:monetaryItemType','credit')</v>
      </c>
    </row>
    <row r="2923" spans="1:12" x14ac:dyDescent="0.25">
      <c r="A2923" t="s">
        <v>2582</v>
      </c>
      <c r="B2923" t="s">
        <v>303</v>
      </c>
      <c r="C2923" t="s">
        <v>304</v>
      </c>
      <c r="D2923" t="s">
        <v>317</v>
      </c>
      <c r="E2923" t="s">
        <v>306</v>
      </c>
      <c r="F2923" t="s">
        <v>78</v>
      </c>
      <c r="G2923" s="1" t="str">
        <f t="shared" si="270"/>
        <v>cl-cs_ObligacionInvertirReservasTecnicasPatrimonioRiesgoSinopsis</v>
      </c>
      <c r="H2923" t="str">
        <f t="shared" si="273"/>
        <v>cl-cs</v>
      </c>
      <c r="I2923" t="str">
        <f t="shared" si="274"/>
        <v>ObligacionInvertirReservasTecnicasPatrimonioRiesgoSinopsis</v>
      </c>
      <c r="J2923" t="str">
        <f t="shared" si="271"/>
        <v>concepto</v>
      </c>
      <c r="K2923" t="str">
        <f t="shared" si="272"/>
        <v>abstract</v>
      </c>
      <c r="L2923" t="str">
        <f t="shared" si="275"/>
        <v>insert into dbax_defi_conc (pref_conc, codi_conc, tipo_conc, tipo_peri, tipo_valo, tipo_cuen) values ('cl-cs','ObligacionInvertirReservasTecnicasPatrimonioRiesgoSinopsis','concepto','duration','xbrli:stringItemType','abstract')</v>
      </c>
    </row>
    <row r="2924" spans="1:12" x14ac:dyDescent="0.25">
      <c r="A2924" t="s">
        <v>2583</v>
      </c>
      <c r="B2924" t="s">
        <v>303</v>
      </c>
      <c r="C2924" t="s">
        <v>392</v>
      </c>
      <c r="D2924" t="s">
        <v>310</v>
      </c>
      <c r="E2924" t="s">
        <v>311</v>
      </c>
      <c r="F2924" t="s">
        <v>78</v>
      </c>
      <c r="G2924" s="1" t="str">
        <f t="shared" si="270"/>
        <v>cl-cs_OtrasInversionesDepositadas</v>
      </c>
      <c r="H2924" t="str">
        <f t="shared" si="273"/>
        <v>cl-cs</v>
      </c>
      <c r="I2924" t="str">
        <f t="shared" si="274"/>
        <v>OtrasInversionesDepositadas</v>
      </c>
      <c r="J2924" t="str">
        <f t="shared" si="271"/>
        <v>concepto</v>
      </c>
      <c r="K2924" t="str">
        <f t="shared" si="272"/>
        <v>debit</v>
      </c>
      <c r="L2924" t="str">
        <f t="shared" si="275"/>
        <v>insert into dbax_defi_conc (pref_conc, codi_conc, tipo_conc, tipo_peri, tipo_valo, tipo_cuen) values ('cl-cs','OtrasInversionesDepositadas','concepto','instant','xbrli:monetaryItemType','debit')</v>
      </c>
    </row>
    <row r="2925" spans="1:12" x14ac:dyDescent="0.25">
      <c r="A2925" t="s">
        <v>2584</v>
      </c>
      <c r="B2925" t="s">
        <v>303</v>
      </c>
      <c r="C2925" t="s">
        <v>304</v>
      </c>
      <c r="D2925" t="s">
        <v>580</v>
      </c>
      <c r="E2925" t="s">
        <v>349</v>
      </c>
      <c r="F2925" t="s">
        <v>78</v>
      </c>
      <c r="G2925" s="1" t="str">
        <f t="shared" si="270"/>
        <v>cl-cs_OtrasInversionesDepositadasBloqueDeTexto</v>
      </c>
      <c r="H2925" t="str">
        <f t="shared" si="273"/>
        <v>cl-cs</v>
      </c>
      <c r="I2925" t="str">
        <f t="shared" si="274"/>
        <v>OtrasInversionesDepositadasBloqueDeTexto</v>
      </c>
      <c r="J2925" t="str">
        <f t="shared" si="271"/>
        <v>concepto</v>
      </c>
      <c r="K2925" t="str">
        <f t="shared" si="272"/>
        <v/>
      </c>
      <c r="L2925" t="str">
        <f t="shared" si="275"/>
        <v>insert into dbax_defi_conc (pref_conc, codi_conc, tipo_conc, tipo_peri, tipo_valo, tipo_cuen) values ('cl-cs','OtrasInversionesDepositadasBloqueDeTexto','concepto','duration','nonnum:escapedItemType','')</v>
      </c>
    </row>
    <row r="2926" spans="1:12" x14ac:dyDescent="0.25">
      <c r="A2926" t="s">
        <v>2585</v>
      </c>
      <c r="B2926" t="s">
        <v>303</v>
      </c>
      <c r="C2926" t="s">
        <v>392</v>
      </c>
      <c r="D2926" t="s">
        <v>310</v>
      </c>
      <c r="E2926" t="s">
        <v>311</v>
      </c>
      <c r="F2926" t="s">
        <v>78</v>
      </c>
      <c r="G2926" s="1" t="str">
        <f t="shared" si="270"/>
        <v>cl-cs_OtrasInversionesFinancieras</v>
      </c>
      <c r="H2926" t="str">
        <f t="shared" si="273"/>
        <v>cl-cs</v>
      </c>
      <c r="I2926" t="str">
        <f t="shared" si="274"/>
        <v>OtrasInversionesFinancieras</v>
      </c>
      <c r="J2926" t="str">
        <f t="shared" si="271"/>
        <v>concepto</v>
      </c>
      <c r="K2926" t="str">
        <f t="shared" si="272"/>
        <v>debit</v>
      </c>
      <c r="L2926" t="str">
        <f t="shared" si="275"/>
        <v>insert into dbax_defi_conc (pref_conc, codi_conc, tipo_conc, tipo_peri, tipo_valo, tipo_cuen) values ('cl-cs','OtrasInversionesFinancieras','concepto','instant','xbrli:monetaryItemType','debit')</v>
      </c>
    </row>
    <row r="2927" spans="1:12" x14ac:dyDescent="0.25">
      <c r="A2927" t="s">
        <v>2586</v>
      </c>
      <c r="B2927" t="s">
        <v>303</v>
      </c>
      <c r="C2927" t="s">
        <v>392</v>
      </c>
      <c r="D2927" t="s">
        <v>310</v>
      </c>
      <c r="E2927" t="s">
        <v>311</v>
      </c>
      <c r="F2927" t="s">
        <v>78</v>
      </c>
      <c r="G2927" s="1" t="str">
        <f t="shared" si="270"/>
        <v>cl-cs_OtrasInversionesRepresentativasSegunDL1092</v>
      </c>
      <c r="H2927" t="str">
        <f t="shared" si="273"/>
        <v>cl-cs</v>
      </c>
      <c r="I2927" t="str">
        <f t="shared" si="274"/>
        <v>OtrasInversionesRepresentativasSegunDL1092</v>
      </c>
      <c r="J2927" t="str">
        <f t="shared" si="271"/>
        <v>concepto</v>
      </c>
      <c r="K2927" t="str">
        <f t="shared" si="272"/>
        <v>debit</v>
      </c>
      <c r="L2927" t="str">
        <f t="shared" si="275"/>
        <v>insert into dbax_defi_conc (pref_conc, codi_conc, tipo_conc, tipo_peri, tipo_valo, tipo_cuen) values ('cl-cs','OtrasInversionesRepresentativasSegunDL1092','concepto','instant','xbrli:monetaryItemType','debit')</v>
      </c>
    </row>
    <row r="2928" spans="1:12" x14ac:dyDescent="0.25">
      <c r="A2928" t="s">
        <v>2587</v>
      </c>
      <c r="B2928" t="s">
        <v>303</v>
      </c>
      <c r="C2928" t="s">
        <v>392</v>
      </c>
      <c r="D2928" t="s">
        <v>310</v>
      </c>
      <c r="E2928" t="s">
        <v>315</v>
      </c>
      <c r="F2928" t="s">
        <v>78</v>
      </c>
      <c r="G2928" s="1" t="str">
        <f t="shared" si="270"/>
        <v>cl-cs_OtrasPrimasPorPagarOperacionesReaseguro</v>
      </c>
      <c r="H2928" t="str">
        <f t="shared" si="273"/>
        <v>cl-cs</v>
      </c>
      <c r="I2928" t="str">
        <f t="shared" si="274"/>
        <v>OtrasPrimasPorPagarOperacionesReaseguro</v>
      </c>
      <c r="J2928" t="str">
        <f t="shared" si="271"/>
        <v>concepto</v>
      </c>
      <c r="K2928" t="str">
        <f t="shared" si="272"/>
        <v>credit</v>
      </c>
      <c r="L2928" t="str">
        <f t="shared" si="275"/>
        <v>insert into dbax_defi_conc (pref_conc, codi_conc, tipo_conc, tipo_peri, tipo_valo, tipo_cuen) values ('cl-cs','OtrasPrimasPorPagarOperacionesReaseguro','concepto','instant','xbrli:monetaryItemType','credit')</v>
      </c>
    </row>
    <row r="2929" spans="1:12" x14ac:dyDescent="0.25">
      <c r="A2929" t="s">
        <v>431</v>
      </c>
      <c r="B2929" t="s">
        <v>303</v>
      </c>
      <c r="C2929" t="s">
        <v>392</v>
      </c>
      <c r="D2929" t="s">
        <v>310</v>
      </c>
      <c r="E2929" t="s">
        <v>315</v>
      </c>
      <c r="F2929" t="s">
        <v>78</v>
      </c>
      <c r="G2929" s="1" t="str">
        <f t="shared" si="270"/>
        <v>cl-cs_OtrasReservasNeta</v>
      </c>
      <c r="H2929" t="str">
        <f t="shared" si="273"/>
        <v>cl-cs</v>
      </c>
      <c r="I2929" t="str">
        <f t="shared" si="274"/>
        <v>OtrasReservasNeta</v>
      </c>
      <c r="J2929" t="str">
        <f t="shared" si="271"/>
        <v>concepto</v>
      </c>
      <c r="K2929" t="str">
        <f t="shared" si="272"/>
        <v>credit</v>
      </c>
      <c r="L2929" t="str">
        <f t="shared" si="275"/>
        <v>insert into dbax_defi_conc (pref_conc, codi_conc, tipo_conc, tipo_peri, tipo_valo, tipo_cuen) values ('cl-cs','OtrasReservasNeta','concepto','instant','xbrli:monetaryItemType','credit')</v>
      </c>
    </row>
    <row r="2930" spans="1:12" x14ac:dyDescent="0.25">
      <c r="A2930" t="s">
        <v>626</v>
      </c>
      <c r="B2930" t="s">
        <v>303</v>
      </c>
      <c r="C2930" t="s">
        <v>392</v>
      </c>
      <c r="D2930" t="s">
        <v>310</v>
      </c>
      <c r="E2930" t="s">
        <v>315</v>
      </c>
      <c r="F2930" t="s">
        <v>78</v>
      </c>
      <c r="G2930" s="1" t="str">
        <f t="shared" si="270"/>
        <v>cl-cs_OtrasReservasTecnicas</v>
      </c>
      <c r="H2930" t="str">
        <f t="shared" si="273"/>
        <v>cl-cs</v>
      </c>
      <c r="I2930" t="str">
        <f t="shared" si="274"/>
        <v>OtrasReservasTecnicas</v>
      </c>
      <c r="J2930" t="str">
        <f t="shared" si="271"/>
        <v>concepto</v>
      </c>
      <c r="K2930" t="str">
        <f t="shared" si="272"/>
        <v>credit</v>
      </c>
      <c r="L2930" t="str">
        <f t="shared" si="275"/>
        <v>insert into dbax_defi_conc (pref_conc, codi_conc, tipo_conc, tipo_peri, tipo_valo, tipo_cuen) values ('cl-cs','OtrasReservasTecnicas','concepto','instant','xbrli:monetaryItemType','credit')</v>
      </c>
    </row>
    <row r="2931" spans="1:12" x14ac:dyDescent="0.25">
      <c r="A2931" t="s">
        <v>2588</v>
      </c>
      <c r="B2931" t="s">
        <v>303</v>
      </c>
      <c r="C2931" t="s">
        <v>304</v>
      </c>
      <c r="D2931" t="s">
        <v>305</v>
      </c>
      <c r="E2931" t="s">
        <v>306</v>
      </c>
      <c r="F2931" t="s">
        <v>78</v>
      </c>
      <c r="G2931" s="1" t="str">
        <f t="shared" si="270"/>
        <v>cl-cs_OtrosActivosNoEfectivosMiembro</v>
      </c>
      <c r="H2931" t="str">
        <f t="shared" si="273"/>
        <v>cl-cs</v>
      </c>
      <c r="I2931" t="str">
        <f t="shared" si="274"/>
        <v>OtrosActivosNoEfectivosMiembro</v>
      </c>
      <c r="J2931" t="str">
        <f t="shared" si="271"/>
        <v>concepto</v>
      </c>
      <c r="K2931" t="str">
        <f t="shared" si="272"/>
        <v>abstract</v>
      </c>
      <c r="L2931" t="str">
        <f t="shared" si="275"/>
        <v>insert into dbax_defi_conc (pref_conc, codi_conc, tipo_conc, tipo_peri, tipo_valo, tipo_cuen) values ('cl-cs','OtrosActivosNoEfectivosMiembro','concepto','duration','nonnum:domainItemType','abstract')</v>
      </c>
    </row>
    <row r="2932" spans="1:12" x14ac:dyDescent="0.25">
      <c r="A2932" t="s">
        <v>2589</v>
      </c>
      <c r="B2932" t="s">
        <v>303</v>
      </c>
      <c r="C2932" t="s">
        <v>392</v>
      </c>
      <c r="D2932" t="s">
        <v>310</v>
      </c>
      <c r="E2932" t="s">
        <v>311</v>
      </c>
      <c r="F2932" t="s">
        <v>78</v>
      </c>
      <c r="G2932" s="1" t="str">
        <f t="shared" si="270"/>
        <v>cl-cs_OtrosActivosRepresentativosPatrimonioLibre</v>
      </c>
      <c r="H2932" t="str">
        <f t="shared" si="273"/>
        <v>cl-cs</v>
      </c>
      <c r="I2932" t="str">
        <f t="shared" si="274"/>
        <v>OtrosActivosRepresentativosPatrimonioLibre</v>
      </c>
      <c r="J2932" t="str">
        <f t="shared" si="271"/>
        <v>concepto</v>
      </c>
      <c r="K2932" t="str">
        <f t="shared" si="272"/>
        <v>debit</v>
      </c>
      <c r="L2932" t="str">
        <f t="shared" si="275"/>
        <v>insert into dbax_defi_conc (pref_conc, codi_conc, tipo_conc, tipo_peri, tipo_valo, tipo_cuen) values ('cl-cs','OtrosActivosRepresentativosPatrimonioLibre','concepto','instant','xbrli:monetaryItemType','debit')</v>
      </c>
    </row>
    <row r="2933" spans="1:12" x14ac:dyDescent="0.25">
      <c r="A2933" t="s">
        <v>638</v>
      </c>
      <c r="B2933" t="s">
        <v>303</v>
      </c>
      <c r="C2933" t="s">
        <v>392</v>
      </c>
      <c r="D2933" t="s">
        <v>310</v>
      </c>
      <c r="E2933" t="s">
        <v>311</v>
      </c>
      <c r="F2933" t="s">
        <v>78</v>
      </c>
      <c r="G2933" s="1" t="str">
        <f t="shared" si="270"/>
        <v>cl-cs_ParticipacionReaseguroEnOtrasReservaTecnicas</v>
      </c>
      <c r="H2933" t="str">
        <f t="shared" si="273"/>
        <v>cl-cs</v>
      </c>
      <c r="I2933" t="str">
        <f t="shared" si="274"/>
        <v>ParticipacionReaseguroEnOtrasReservaTecnicas</v>
      </c>
      <c r="J2933" t="str">
        <f t="shared" si="271"/>
        <v>concepto</v>
      </c>
      <c r="K2933" t="str">
        <f t="shared" si="272"/>
        <v>debit</v>
      </c>
      <c r="L2933" t="str">
        <f t="shared" si="275"/>
        <v>insert into dbax_defi_conc (pref_conc, codi_conc, tipo_conc, tipo_peri, tipo_valo, tipo_cuen) values ('cl-cs','ParticipacionReaseguroEnOtrasReservaTecnicas','concepto','instant','xbrli:monetaryItemType','debit')</v>
      </c>
    </row>
    <row r="2934" spans="1:12" x14ac:dyDescent="0.25">
      <c r="A2934" t="s">
        <v>639</v>
      </c>
      <c r="B2934" t="s">
        <v>303</v>
      </c>
      <c r="C2934" t="s">
        <v>392</v>
      </c>
      <c r="D2934" t="s">
        <v>310</v>
      </c>
      <c r="E2934" t="s">
        <v>311</v>
      </c>
      <c r="F2934" t="s">
        <v>78</v>
      </c>
      <c r="G2934" s="1" t="str">
        <f t="shared" si="270"/>
        <v>cl-cs_ParticipacionReaseguroEnReservaInsuficienciaPrimas</v>
      </c>
      <c r="H2934" t="str">
        <f t="shared" si="273"/>
        <v>cl-cs</v>
      </c>
      <c r="I2934" t="str">
        <f t="shared" si="274"/>
        <v>ParticipacionReaseguroEnReservaInsuficienciaPrimas</v>
      </c>
      <c r="J2934" t="str">
        <f t="shared" si="271"/>
        <v>concepto</v>
      </c>
      <c r="K2934" t="str">
        <f t="shared" si="272"/>
        <v>debit</v>
      </c>
      <c r="L2934" t="str">
        <f t="shared" si="275"/>
        <v>insert into dbax_defi_conc (pref_conc, codi_conc, tipo_conc, tipo_peri, tipo_valo, tipo_cuen) values ('cl-cs','ParticipacionReaseguroEnReservaInsuficienciaPrimas','concepto','instant','xbrli:monetaryItemType','debit')</v>
      </c>
    </row>
    <row r="2935" spans="1:12" x14ac:dyDescent="0.25">
      <c r="A2935" t="s">
        <v>640</v>
      </c>
      <c r="B2935" t="s">
        <v>303</v>
      </c>
      <c r="C2935" t="s">
        <v>392</v>
      </c>
      <c r="D2935" t="s">
        <v>310</v>
      </c>
      <c r="E2935" t="s">
        <v>311</v>
      </c>
      <c r="F2935" t="s">
        <v>78</v>
      </c>
      <c r="G2935" s="1" t="str">
        <f t="shared" si="270"/>
        <v>cl-cs_ParticipacionReaseguroEnReservaMatematica</v>
      </c>
      <c r="H2935" t="str">
        <f t="shared" si="273"/>
        <v>cl-cs</v>
      </c>
      <c r="I2935" t="str">
        <f t="shared" si="274"/>
        <v>ParticipacionReaseguroEnReservaMatematica</v>
      </c>
      <c r="J2935" t="str">
        <f t="shared" si="271"/>
        <v>concepto</v>
      </c>
      <c r="K2935" t="str">
        <f t="shared" si="272"/>
        <v>debit</v>
      </c>
      <c r="L2935" t="str">
        <f t="shared" si="275"/>
        <v>insert into dbax_defi_conc (pref_conc, codi_conc, tipo_conc, tipo_peri, tipo_valo, tipo_cuen) values ('cl-cs','ParticipacionReaseguroEnReservaMatematica','concepto','instant','xbrli:monetaryItemType','debit')</v>
      </c>
    </row>
    <row r="2936" spans="1:12" x14ac:dyDescent="0.25">
      <c r="A2936" t="s">
        <v>641</v>
      </c>
      <c r="B2936" t="s">
        <v>303</v>
      </c>
      <c r="C2936" t="s">
        <v>392</v>
      </c>
      <c r="D2936" t="s">
        <v>310</v>
      </c>
      <c r="E2936" t="s">
        <v>311</v>
      </c>
      <c r="F2936" t="s">
        <v>78</v>
      </c>
      <c r="G2936" s="1" t="str">
        <f t="shared" si="270"/>
        <v>cl-cs_ParticipacionReaseguroEnReservaRentaPrivadas</v>
      </c>
      <c r="H2936" t="str">
        <f t="shared" si="273"/>
        <v>cl-cs</v>
      </c>
      <c r="I2936" t="str">
        <f t="shared" si="274"/>
        <v>ParticipacionReaseguroEnReservaRentaPrivadas</v>
      </c>
      <c r="J2936" t="str">
        <f t="shared" si="271"/>
        <v>concepto</v>
      </c>
      <c r="K2936" t="str">
        <f t="shared" si="272"/>
        <v>debit</v>
      </c>
      <c r="L2936" t="str">
        <f t="shared" si="275"/>
        <v>insert into dbax_defi_conc (pref_conc, codi_conc, tipo_conc, tipo_peri, tipo_valo, tipo_cuen) values ('cl-cs','ParticipacionReaseguroEnReservaRentaPrivadas','concepto','instant','xbrli:monetaryItemType','debit')</v>
      </c>
    </row>
    <row r="2937" spans="1:12" x14ac:dyDescent="0.25">
      <c r="A2937" t="s">
        <v>642</v>
      </c>
      <c r="B2937" t="s">
        <v>303</v>
      </c>
      <c r="C2937" t="s">
        <v>392</v>
      </c>
      <c r="D2937" t="s">
        <v>310</v>
      </c>
      <c r="E2937" t="s">
        <v>311</v>
      </c>
      <c r="F2937" t="s">
        <v>78</v>
      </c>
      <c r="G2937" s="1" t="str">
        <f t="shared" si="270"/>
        <v>cl-cs_ParticipacionReaseguroEnReservaRentasVitalicias</v>
      </c>
      <c r="H2937" t="str">
        <f t="shared" si="273"/>
        <v>cl-cs</v>
      </c>
      <c r="I2937" t="str">
        <f t="shared" si="274"/>
        <v>ParticipacionReaseguroEnReservaRentasVitalicias</v>
      </c>
      <c r="J2937" t="str">
        <f t="shared" si="271"/>
        <v>concepto</v>
      </c>
      <c r="K2937" t="str">
        <f t="shared" si="272"/>
        <v>debit</v>
      </c>
      <c r="L2937" t="str">
        <f t="shared" si="275"/>
        <v>insert into dbax_defi_conc (pref_conc, codi_conc, tipo_conc, tipo_peri, tipo_valo, tipo_cuen) values ('cl-cs','ParticipacionReaseguroEnReservaRentasVitalicias','concepto','instant','xbrli:monetaryItemType','debit')</v>
      </c>
    </row>
    <row r="2938" spans="1:12" x14ac:dyDescent="0.25">
      <c r="A2938" t="s">
        <v>643</v>
      </c>
      <c r="B2938" t="s">
        <v>303</v>
      </c>
      <c r="C2938" t="s">
        <v>392</v>
      </c>
      <c r="D2938" t="s">
        <v>310</v>
      </c>
      <c r="E2938" t="s">
        <v>311</v>
      </c>
      <c r="F2938" t="s">
        <v>78</v>
      </c>
      <c r="G2938" s="1" t="str">
        <f t="shared" si="270"/>
        <v>cl-cs_ParticipacionReaseguroEnReservaRiesgoEnCurso</v>
      </c>
      <c r="H2938" t="str">
        <f t="shared" si="273"/>
        <v>cl-cs</v>
      </c>
      <c r="I2938" t="str">
        <f t="shared" si="274"/>
        <v>ParticipacionReaseguroEnReservaRiesgoEnCurso</v>
      </c>
      <c r="J2938" t="str">
        <f t="shared" si="271"/>
        <v>concepto</v>
      </c>
      <c r="K2938" t="str">
        <f t="shared" si="272"/>
        <v>debit</v>
      </c>
      <c r="L2938" t="str">
        <f t="shared" si="275"/>
        <v>insert into dbax_defi_conc (pref_conc, codi_conc, tipo_conc, tipo_peri, tipo_valo, tipo_cuen) values ('cl-cs','ParticipacionReaseguroEnReservaRiesgoEnCurso','concepto','instant','xbrli:monetaryItemType','debit')</v>
      </c>
    </row>
    <row r="2939" spans="1:12" x14ac:dyDescent="0.25">
      <c r="A2939" t="s">
        <v>644</v>
      </c>
      <c r="B2939" t="s">
        <v>303</v>
      </c>
      <c r="C2939" t="s">
        <v>392</v>
      </c>
      <c r="D2939" t="s">
        <v>310</v>
      </c>
      <c r="E2939" t="s">
        <v>311</v>
      </c>
      <c r="F2939" t="s">
        <v>78</v>
      </c>
      <c r="G2939" s="1" t="str">
        <f t="shared" si="270"/>
        <v>cl-cs_ParticipacionReaseguroEnReservaSiniestros</v>
      </c>
      <c r="H2939" t="str">
        <f t="shared" si="273"/>
        <v>cl-cs</v>
      </c>
      <c r="I2939" t="str">
        <f t="shared" si="274"/>
        <v>ParticipacionReaseguroEnReservaSiniestros</v>
      </c>
      <c r="J2939" t="str">
        <f t="shared" si="271"/>
        <v>concepto</v>
      </c>
      <c r="K2939" t="str">
        <f t="shared" si="272"/>
        <v>debit</v>
      </c>
      <c r="L2939" t="str">
        <f t="shared" si="275"/>
        <v>insert into dbax_defi_conc (pref_conc, codi_conc, tipo_conc, tipo_peri, tipo_valo, tipo_cuen) values ('cl-cs','ParticipacionReaseguroEnReservaSiniestros','concepto','instant','xbrli:monetaryItemType','debit')</v>
      </c>
    </row>
    <row r="2940" spans="1:12" x14ac:dyDescent="0.25">
      <c r="A2940" t="s">
        <v>645</v>
      </c>
      <c r="B2940" t="s">
        <v>303</v>
      </c>
      <c r="C2940" t="s">
        <v>392</v>
      </c>
      <c r="D2940" t="s">
        <v>310</v>
      </c>
      <c r="E2940" t="s">
        <v>311</v>
      </c>
      <c r="F2940" t="s">
        <v>78</v>
      </c>
      <c r="G2940" s="1" t="str">
        <f t="shared" si="270"/>
        <v>cl-cs_ParticipacionReaseguroEnReservasSeguroInvalidezSobrevivencia</v>
      </c>
      <c r="H2940" t="str">
        <f t="shared" si="273"/>
        <v>cl-cs</v>
      </c>
      <c r="I2940" t="str">
        <f t="shared" si="274"/>
        <v>ParticipacionReaseguroEnReservasSeguroInvalidezSobrevivencia</v>
      </c>
      <c r="J2940" t="str">
        <f t="shared" si="271"/>
        <v>concepto</v>
      </c>
      <c r="K2940" t="str">
        <f t="shared" si="272"/>
        <v>debit</v>
      </c>
      <c r="L2940" t="str">
        <f t="shared" si="275"/>
        <v>insert into dbax_defi_conc (pref_conc, codi_conc, tipo_conc, tipo_peri, tipo_valo, tipo_cuen) values ('cl-cs','ParticipacionReaseguroEnReservasSeguroInvalidezSobrevivencia','concepto','instant','xbrli:monetaryItemType','debit')</v>
      </c>
    </row>
    <row r="2941" spans="1:12" x14ac:dyDescent="0.25">
      <c r="A2941" t="s">
        <v>2590</v>
      </c>
      <c r="B2941" t="s">
        <v>303</v>
      </c>
      <c r="C2941" t="s">
        <v>392</v>
      </c>
      <c r="D2941" t="s">
        <v>310</v>
      </c>
      <c r="E2941" t="s">
        <v>315</v>
      </c>
      <c r="F2941" t="s">
        <v>78</v>
      </c>
      <c r="G2941" s="1" t="str">
        <f t="shared" si="270"/>
        <v>cl-cs_PasivoExigibleMasPasivoIndirectoMenosReservasTecnicas</v>
      </c>
      <c r="H2941" t="str">
        <f t="shared" si="273"/>
        <v>cl-cs</v>
      </c>
      <c r="I2941" t="str">
        <f t="shared" si="274"/>
        <v>PasivoExigibleMasPasivoIndirectoMenosReservasTecnicas</v>
      </c>
      <c r="J2941" t="str">
        <f t="shared" si="271"/>
        <v>concepto</v>
      </c>
      <c r="K2941" t="str">
        <f t="shared" si="272"/>
        <v>credit</v>
      </c>
      <c r="L2941" t="str">
        <f t="shared" si="275"/>
        <v>insert into dbax_defi_conc (pref_conc, codi_conc, tipo_conc, tipo_peri, tipo_valo, tipo_cuen) values ('cl-cs','PasivoExigibleMasPasivoIndirectoMenosReservasTecnicas','concepto','instant','xbrli:monetaryItemType','credit')</v>
      </c>
    </row>
    <row r="2942" spans="1:12" x14ac:dyDescent="0.25">
      <c r="A2942" t="s">
        <v>653</v>
      </c>
      <c r="B2942" t="s">
        <v>303</v>
      </c>
      <c r="C2942" t="s">
        <v>392</v>
      </c>
      <c r="D2942" t="s">
        <v>310</v>
      </c>
      <c r="E2942" t="s">
        <v>315</v>
      </c>
      <c r="F2942" t="s">
        <v>78</v>
      </c>
      <c r="G2942" s="1" t="str">
        <f t="shared" si="270"/>
        <v>cl-cs_Patrimonio</v>
      </c>
      <c r="H2942" t="str">
        <f t="shared" si="273"/>
        <v>cl-cs</v>
      </c>
      <c r="I2942" t="str">
        <f t="shared" si="274"/>
        <v>Patrimonio</v>
      </c>
      <c r="J2942" t="str">
        <f t="shared" si="271"/>
        <v>concepto</v>
      </c>
      <c r="K2942" t="str">
        <f t="shared" si="272"/>
        <v>credit</v>
      </c>
      <c r="L2942" t="str">
        <f t="shared" si="275"/>
        <v>insert into dbax_defi_conc (pref_conc, codi_conc, tipo_conc, tipo_peri, tipo_valo, tipo_cuen) values ('cl-cs','Patrimonio','concepto','instant','xbrli:monetaryItemType','credit')</v>
      </c>
    </row>
    <row r="2943" spans="1:12" x14ac:dyDescent="0.25">
      <c r="A2943" t="s">
        <v>2591</v>
      </c>
      <c r="B2943" t="s">
        <v>303</v>
      </c>
      <c r="C2943" t="s">
        <v>392</v>
      </c>
      <c r="D2943" t="s">
        <v>310</v>
      </c>
      <c r="E2943" t="s">
        <v>315</v>
      </c>
      <c r="F2943" t="s">
        <v>78</v>
      </c>
      <c r="G2943" s="1" t="str">
        <f t="shared" si="270"/>
        <v>cl-cs_PatrimonioEndeudamiento</v>
      </c>
      <c r="H2943" t="str">
        <f t="shared" si="273"/>
        <v>cl-cs</v>
      </c>
      <c r="I2943" t="str">
        <f t="shared" si="274"/>
        <v>PatrimonioEndeudamiento</v>
      </c>
      <c r="J2943" t="str">
        <f t="shared" si="271"/>
        <v>concepto</v>
      </c>
      <c r="K2943" t="str">
        <f t="shared" si="272"/>
        <v>credit</v>
      </c>
      <c r="L2943" t="str">
        <f t="shared" si="275"/>
        <v>insert into dbax_defi_conc (pref_conc, codi_conc, tipo_conc, tipo_peri, tipo_valo, tipo_cuen) values ('cl-cs','PatrimonioEndeudamiento','concepto','instant','xbrli:monetaryItemType','credit')</v>
      </c>
    </row>
    <row r="2944" spans="1:12" x14ac:dyDescent="0.25">
      <c r="A2944" t="s">
        <v>2592</v>
      </c>
      <c r="B2944" t="s">
        <v>303</v>
      </c>
      <c r="C2944" t="s">
        <v>392</v>
      </c>
      <c r="D2944" t="s">
        <v>310</v>
      </c>
      <c r="E2944" t="s">
        <v>315</v>
      </c>
      <c r="F2944" t="s">
        <v>78</v>
      </c>
      <c r="G2944" s="1" t="str">
        <f t="shared" si="270"/>
        <v>cl-cs_PatrimonioMinimo</v>
      </c>
      <c r="H2944" t="str">
        <f t="shared" si="273"/>
        <v>cl-cs</v>
      </c>
      <c r="I2944" t="str">
        <f t="shared" si="274"/>
        <v>PatrimonioMinimo</v>
      </c>
      <c r="J2944" t="str">
        <f t="shared" si="271"/>
        <v>concepto</v>
      </c>
      <c r="K2944" t="str">
        <f t="shared" si="272"/>
        <v>credit</v>
      </c>
      <c r="L2944" t="str">
        <f t="shared" si="275"/>
        <v>insert into dbax_defi_conc (pref_conc, codi_conc, tipo_conc, tipo_peri, tipo_valo, tipo_cuen) values ('cl-cs','PatrimonioMinimo','concepto','instant','xbrli:monetaryItemType','credit')</v>
      </c>
    </row>
    <row r="2945" spans="1:12" x14ac:dyDescent="0.25">
      <c r="A2945" t="s">
        <v>2593</v>
      </c>
      <c r="B2945" t="s">
        <v>303</v>
      </c>
      <c r="C2945" t="s">
        <v>392</v>
      </c>
      <c r="D2945" t="s">
        <v>310</v>
      </c>
      <c r="E2945" t="s">
        <v>315</v>
      </c>
      <c r="F2945" t="s">
        <v>78</v>
      </c>
      <c r="G2945" s="1" t="str">
        <f t="shared" si="270"/>
        <v>cl-cs_PatrimonioNeto</v>
      </c>
      <c r="H2945" t="str">
        <f t="shared" si="273"/>
        <v>cl-cs</v>
      </c>
      <c r="I2945" t="str">
        <f t="shared" si="274"/>
        <v>PatrimonioNeto</v>
      </c>
      <c r="J2945" t="str">
        <f t="shared" si="271"/>
        <v>concepto</v>
      </c>
      <c r="K2945" t="str">
        <f t="shared" si="272"/>
        <v>credit</v>
      </c>
      <c r="L2945" t="str">
        <f t="shared" si="275"/>
        <v>insert into dbax_defi_conc (pref_conc, codi_conc, tipo_conc, tipo_peri, tipo_valo, tipo_cuen) values ('cl-cs','PatrimonioNeto','concepto','instant','xbrli:monetaryItemType','credit')</v>
      </c>
    </row>
    <row r="2946" spans="1:12" x14ac:dyDescent="0.25">
      <c r="A2946" t="s">
        <v>2594</v>
      </c>
      <c r="B2946" t="s">
        <v>303</v>
      </c>
      <c r="C2946" t="s">
        <v>392</v>
      </c>
      <c r="D2946" t="s">
        <v>310</v>
      </c>
      <c r="E2946" t="s">
        <v>315</v>
      </c>
      <c r="F2946" t="s">
        <v>78</v>
      </c>
      <c r="G2946" s="1" t="str">
        <f t="shared" si="270"/>
        <v>cl-cs_PatrimonioRiesgo</v>
      </c>
      <c r="H2946" t="str">
        <f t="shared" si="273"/>
        <v>cl-cs</v>
      </c>
      <c r="I2946" t="str">
        <f t="shared" si="274"/>
        <v>PatrimonioRiesgo</v>
      </c>
      <c r="J2946" t="str">
        <f t="shared" si="271"/>
        <v>concepto</v>
      </c>
      <c r="K2946" t="str">
        <f t="shared" si="272"/>
        <v>credit</v>
      </c>
      <c r="L2946" t="str">
        <f t="shared" si="275"/>
        <v>insert into dbax_defi_conc (pref_conc, codi_conc, tipo_conc, tipo_peri, tipo_valo, tipo_cuen) values ('cl-cs','PatrimonioRiesgo','concepto','instant','xbrli:monetaryItemType','credit')</v>
      </c>
    </row>
    <row r="2947" spans="1:12" x14ac:dyDescent="0.25">
      <c r="A2947" t="s">
        <v>2594</v>
      </c>
      <c r="B2947" t="s">
        <v>303</v>
      </c>
      <c r="C2947" t="s">
        <v>392</v>
      </c>
      <c r="D2947" t="s">
        <v>310</v>
      </c>
      <c r="E2947" t="s">
        <v>315</v>
      </c>
      <c r="F2947" t="s">
        <v>78</v>
      </c>
      <c r="G2947" s="1" t="str">
        <f t="shared" si="270"/>
        <v>cl-cs_PatrimonioRiesgo</v>
      </c>
      <c r="H2947" t="str">
        <f t="shared" si="273"/>
        <v>cl-cs</v>
      </c>
      <c r="I2947" t="str">
        <f t="shared" si="274"/>
        <v>PatrimonioRiesgo</v>
      </c>
      <c r="J2947" t="str">
        <f t="shared" si="271"/>
        <v>concepto</v>
      </c>
      <c r="K2947" t="str">
        <f t="shared" si="272"/>
        <v>credit</v>
      </c>
      <c r="L2947" t="str">
        <f t="shared" si="275"/>
        <v>insert into dbax_defi_conc (pref_conc, codi_conc, tipo_conc, tipo_peri, tipo_valo, tipo_cuen) values ('cl-cs','PatrimonioRiesgo','concepto','instant','xbrli:monetaryItemType','credit')</v>
      </c>
    </row>
    <row r="2948" spans="1:12" x14ac:dyDescent="0.25">
      <c r="A2948" t="s">
        <v>2595</v>
      </c>
      <c r="B2948" t="s">
        <v>303</v>
      </c>
      <c r="C2948" t="s">
        <v>392</v>
      </c>
      <c r="D2948" t="s">
        <v>310</v>
      </c>
      <c r="E2948" t="s">
        <v>315</v>
      </c>
      <c r="F2948" t="s">
        <v>78</v>
      </c>
      <c r="G2948" s="1" t="str">
        <f t="shared" si="270"/>
        <v>cl-cs_PEMasPIDivididoPor5SegurosGeneralesOPEMasPIMenosRVFDivididopor20MasRVFDividoPor140SegurosVida</v>
      </c>
      <c r="H2948" t="str">
        <f t="shared" si="273"/>
        <v>cl-cs</v>
      </c>
      <c r="I2948" t="str">
        <f t="shared" si="274"/>
        <v>PEMasPIDivididoPor5SegurosGeneralesOPEMasPIMenosRVFDivididopor20MasRVFDividoPor140SegurosVida</v>
      </c>
      <c r="J2948" t="str">
        <f t="shared" si="271"/>
        <v>concepto</v>
      </c>
      <c r="K2948" t="str">
        <f t="shared" si="272"/>
        <v>credit</v>
      </c>
      <c r="L2948" t="str">
        <f t="shared" si="275"/>
        <v>insert into dbax_defi_conc (pref_conc, codi_conc, tipo_conc, tipo_peri, tipo_valo, tipo_cuen) values ('cl-cs','PEMasPIDivididoPor5SegurosGeneralesOPEMasPIMenosRVFDivididopor20MasRVFDividoPor140SegurosVida','concepto','instant','xbrli:monetaryItemType','credit')</v>
      </c>
    </row>
    <row r="2949" spans="1:12" x14ac:dyDescent="0.25">
      <c r="A2949" t="s">
        <v>2596</v>
      </c>
      <c r="B2949" t="s">
        <v>303</v>
      </c>
      <c r="C2949" t="s">
        <v>304</v>
      </c>
      <c r="D2949" t="s">
        <v>317</v>
      </c>
      <c r="E2949" t="s">
        <v>349</v>
      </c>
      <c r="F2949" t="s">
        <v>78</v>
      </c>
      <c r="G2949" s="1" t="str">
        <f t="shared" si="270"/>
        <v>cl-cs_PlazoAmortizacionMeses</v>
      </c>
      <c r="H2949" t="str">
        <f t="shared" si="273"/>
        <v>cl-cs</v>
      </c>
      <c r="I2949" t="str">
        <f t="shared" si="274"/>
        <v>PlazoAmortizacionMeses</v>
      </c>
      <c r="J2949" t="str">
        <f t="shared" si="271"/>
        <v>concepto</v>
      </c>
      <c r="K2949" t="str">
        <f t="shared" si="272"/>
        <v/>
      </c>
      <c r="L2949" t="str">
        <f t="shared" si="275"/>
        <v>insert into dbax_defi_conc (pref_conc, codi_conc, tipo_conc, tipo_peri, tipo_valo, tipo_cuen) values ('cl-cs','PlazoAmortizacionMeses','concepto','duration','xbrli:stringItemType','')</v>
      </c>
    </row>
    <row r="2950" spans="1:12" x14ac:dyDescent="0.25">
      <c r="A2950" t="s">
        <v>436</v>
      </c>
      <c r="B2950" t="s">
        <v>303</v>
      </c>
      <c r="C2950" t="s">
        <v>304</v>
      </c>
      <c r="D2950" t="s">
        <v>310</v>
      </c>
      <c r="E2950" t="s">
        <v>311</v>
      </c>
      <c r="F2950" t="s">
        <v>78</v>
      </c>
      <c r="G2950" s="1" t="str">
        <f t="shared" si="270"/>
        <v>cl-cs_PrimaCedidaNoGanada</v>
      </c>
      <c r="H2950" t="str">
        <f t="shared" si="273"/>
        <v>cl-cs</v>
      </c>
      <c r="I2950" t="str">
        <f t="shared" si="274"/>
        <v>PrimaCedidaNoGanada</v>
      </c>
      <c r="J2950" t="str">
        <f t="shared" si="271"/>
        <v>concepto</v>
      </c>
      <c r="K2950" t="str">
        <f t="shared" si="272"/>
        <v>debit</v>
      </c>
      <c r="L2950" t="str">
        <f t="shared" si="275"/>
        <v>insert into dbax_defi_conc (pref_conc, codi_conc, tipo_conc, tipo_peri, tipo_valo, tipo_cuen) values ('cl-cs','PrimaCedidaNoGanada','concepto','duration','xbrli:monetaryItemType','debit')</v>
      </c>
    </row>
    <row r="2951" spans="1:12" x14ac:dyDescent="0.25">
      <c r="A2951" t="s">
        <v>2597</v>
      </c>
      <c r="B2951" t="s">
        <v>303</v>
      </c>
      <c r="C2951" t="s">
        <v>304</v>
      </c>
      <c r="D2951" t="s">
        <v>310</v>
      </c>
      <c r="E2951" t="s">
        <v>311</v>
      </c>
      <c r="F2951" t="s">
        <v>78</v>
      </c>
      <c r="G2951" s="1" t="str">
        <f t="shared" si="270"/>
        <v>cl-cs_PrimaCedidaNoGanadaMenosDescuentoCesionNoGanado</v>
      </c>
      <c r="H2951" t="str">
        <f t="shared" si="273"/>
        <v>cl-cs</v>
      </c>
      <c r="I2951" t="str">
        <f t="shared" si="274"/>
        <v>PrimaCedidaNoGanadaMenosDescuentoCesionNoGanado</v>
      </c>
      <c r="J2951" t="str">
        <f t="shared" si="271"/>
        <v>concepto</v>
      </c>
      <c r="K2951" t="str">
        <f t="shared" si="272"/>
        <v>debit</v>
      </c>
      <c r="L2951" t="str">
        <f t="shared" si="275"/>
        <v>insert into dbax_defi_conc (pref_conc, codi_conc, tipo_conc, tipo_peri, tipo_valo, tipo_cuen) values ('cl-cs','PrimaCedidaNoGanadaMenosDescuentoCesionNoGanado','concepto','duration','xbrli:monetaryItemType','debit')</v>
      </c>
    </row>
    <row r="2952" spans="1:12" x14ac:dyDescent="0.25">
      <c r="A2952" t="s">
        <v>2598</v>
      </c>
      <c r="B2952" t="s">
        <v>303</v>
      </c>
      <c r="C2952" t="s">
        <v>392</v>
      </c>
      <c r="D2952" t="s">
        <v>310</v>
      </c>
      <c r="E2952" t="s">
        <v>315</v>
      </c>
      <c r="F2952" t="s">
        <v>78</v>
      </c>
      <c r="G2952" s="1" t="str">
        <f t="shared" si="270"/>
        <v>cl-cs_PrimasPorPagar</v>
      </c>
      <c r="H2952" t="str">
        <f t="shared" si="273"/>
        <v>cl-cs</v>
      </c>
      <c r="I2952" t="str">
        <f t="shared" si="274"/>
        <v>PrimasPorPagar</v>
      </c>
      <c r="J2952" t="str">
        <f t="shared" si="271"/>
        <v>concepto</v>
      </c>
      <c r="K2952" t="str">
        <f t="shared" si="272"/>
        <v>credit</v>
      </c>
      <c r="L2952" t="str">
        <f t="shared" si="275"/>
        <v>insert into dbax_defi_conc (pref_conc, codi_conc, tipo_conc, tipo_peri, tipo_valo, tipo_cuen) values ('cl-cs','PrimasPorPagar','concepto','instant','xbrli:monetaryItemType','credit')</v>
      </c>
    </row>
    <row r="2953" spans="1:12" x14ac:dyDescent="0.25">
      <c r="A2953" t="s">
        <v>658</v>
      </c>
      <c r="B2953" t="s">
        <v>303</v>
      </c>
      <c r="C2953" t="s">
        <v>392</v>
      </c>
      <c r="D2953" t="s">
        <v>310</v>
      </c>
      <c r="E2953" t="s">
        <v>315</v>
      </c>
      <c r="F2953" t="s">
        <v>78</v>
      </c>
      <c r="G2953" s="1" t="str">
        <f t="shared" ref="G2953:G3016" si="276">MID(A2953,FIND("#",A2953)+1,10000)</f>
        <v>cl-cs_PrimasPorPagarOperacionesCoaseguro</v>
      </c>
      <c r="H2953" t="str">
        <f t="shared" si="273"/>
        <v>cl-cs</v>
      </c>
      <c r="I2953" t="str">
        <f t="shared" si="274"/>
        <v>PrimasPorPagarOperacionesCoaseguro</v>
      </c>
      <c r="J2953" t="str">
        <f t="shared" ref="J2953:J3016" si="277">IF(B2953="xbrldt:hypercubeItem","hipercubo",IF(B2953="xbrli:item","concepto",IF(B2953="xbrldt:dimensionItem","dimension",B2953)))</f>
        <v>concepto</v>
      </c>
      <c r="K2953" t="str">
        <f t="shared" ref="K2953:K3016" si="278">IF(E2953&lt;&gt;"false",E2953,"")</f>
        <v>credit</v>
      </c>
      <c r="L2953" t="str">
        <f t="shared" si="275"/>
        <v>insert into dbax_defi_conc (pref_conc, codi_conc, tipo_conc, tipo_peri, tipo_valo, tipo_cuen) values ('cl-cs','PrimasPorPagarOperacionesCoaseguro','concepto','instant','xbrli:monetaryItemType','credit')</v>
      </c>
    </row>
    <row r="2954" spans="1:12" x14ac:dyDescent="0.25">
      <c r="A2954" t="s">
        <v>658</v>
      </c>
      <c r="B2954" t="s">
        <v>303</v>
      </c>
      <c r="C2954" t="s">
        <v>392</v>
      </c>
      <c r="D2954" t="s">
        <v>310</v>
      </c>
      <c r="E2954" t="s">
        <v>315</v>
      </c>
      <c r="F2954" t="s">
        <v>78</v>
      </c>
      <c r="G2954" s="1" t="str">
        <f t="shared" si="276"/>
        <v>cl-cs_PrimasPorPagarOperacionesCoaseguro</v>
      </c>
      <c r="H2954" t="str">
        <f t="shared" ref="H2954:H3017" si="279">MID(G2954,1,FIND("_",G2954)-1)</f>
        <v>cl-cs</v>
      </c>
      <c r="I2954" t="str">
        <f t="shared" ref="I2954:I3017" si="280">MID(G2954,FIND("_",G2954)+1,10000)</f>
        <v>PrimasPorPagarOperacionesCoaseguro</v>
      </c>
      <c r="J2954" t="str">
        <f t="shared" si="277"/>
        <v>concepto</v>
      </c>
      <c r="K2954" t="str">
        <f t="shared" si="278"/>
        <v>credit</v>
      </c>
      <c r="L2954" t="str">
        <f t="shared" ref="L2954:L3017" si="281">CONCATENATE("insert into dbax_defi_conc (pref_conc, codi_conc, tipo_conc, tipo_peri, tipo_valo, tipo_cuen) values ('",H2954,"','",I2954,"','",J2954,"','",C2954,"','",D2954,"','",K2954,"')")</f>
        <v>insert into dbax_defi_conc (pref_conc, codi_conc, tipo_conc, tipo_peri, tipo_valo, tipo_cuen) values ('cl-cs','PrimasPorPagarOperacionesCoaseguro','concepto','instant','xbrli:monetaryItemType','credit')</v>
      </c>
    </row>
    <row r="2955" spans="1:12" x14ac:dyDescent="0.25">
      <c r="A2955" t="s">
        <v>2599</v>
      </c>
      <c r="B2955" t="s">
        <v>303</v>
      </c>
      <c r="C2955" t="s">
        <v>304</v>
      </c>
      <c r="D2955" t="s">
        <v>317</v>
      </c>
      <c r="E2955" t="s">
        <v>306</v>
      </c>
      <c r="F2955" t="s">
        <v>78</v>
      </c>
      <c r="G2955" s="1" t="str">
        <f t="shared" si="276"/>
        <v>cl-cs_PrimasPorPagarSegurosGeneralesSinopsis</v>
      </c>
      <c r="H2955" t="str">
        <f t="shared" si="279"/>
        <v>cl-cs</v>
      </c>
      <c r="I2955" t="str">
        <f t="shared" si="280"/>
        <v>PrimasPorPagarSegurosGeneralesSinopsis</v>
      </c>
      <c r="J2955" t="str">
        <f t="shared" si="277"/>
        <v>concepto</v>
      </c>
      <c r="K2955" t="str">
        <f t="shared" si="278"/>
        <v>abstract</v>
      </c>
      <c r="L2955" t="str">
        <f t="shared" si="281"/>
        <v>insert into dbax_defi_conc (pref_conc, codi_conc, tipo_conc, tipo_peri, tipo_valo, tipo_cuen) values ('cl-cs','PrimasPorPagarSegurosGeneralesSinopsis','concepto','duration','xbrli:stringItemType','abstract')</v>
      </c>
    </row>
    <row r="2956" spans="1:12" x14ac:dyDescent="0.25">
      <c r="A2956" t="s">
        <v>2600</v>
      </c>
      <c r="B2956" t="s">
        <v>303</v>
      </c>
      <c r="C2956" t="s">
        <v>304</v>
      </c>
      <c r="D2956" t="s">
        <v>305</v>
      </c>
      <c r="E2956" t="s">
        <v>306</v>
      </c>
      <c r="F2956" t="s">
        <v>78</v>
      </c>
      <c r="G2956" s="1" t="str">
        <f t="shared" si="276"/>
        <v>cl-cs_ProgramasComputacionalesMiembro</v>
      </c>
      <c r="H2956" t="str">
        <f t="shared" si="279"/>
        <v>cl-cs</v>
      </c>
      <c r="I2956" t="str">
        <f t="shared" si="280"/>
        <v>ProgramasComputacionalesMiembro</v>
      </c>
      <c r="J2956" t="str">
        <f t="shared" si="277"/>
        <v>concepto</v>
      </c>
      <c r="K2956" t="str">
        <f t="shared" si="278"/>
        <v>abstract</v>
      </c>
      <c r="L2956" t="str">
        <f t="shared" si="281"/>
        <v>insert into dbax_defi_conc (pref_conc, codi_conc, tipo_conc, tipo_peri, tipo_valo, tipo_cuen) values ('cl-cs','ProgramasComputacionalesMiembro','concepto','duration','nonnum:domainItemType','abstract')</v>
      </c>
    </row>
    <row r="2957" spans="1:12" x14ac:dyDescent="0.25">
      <c r="A2957" t="s">
        <v>663</v>
      </c>
      <c r="B2957" t="s">
        <v>303</v>
      </c>
      <c r="C2957" t="s">
        <v>392</v>
      </c>
      <c r="D2957" t="s">
        <v>310</v>
      </c>
      <c r="E2957" t="s">
        <v>315</v>
      </c>
      <c r="F2957" t="s">
        <v>78</v>
      </c>
      <c r="G2957" s="1" t="str">
        <f t="shared" si="276"/>
        <v>cl-cs_ReservaCatastroficaTerremoto</v>
      </c>
      <c r="H2957" t="str">
        <f t="shared" si="279"/>
        <v>cl-cs</v>
      </c>
      <c r="I2957" t="str">
        <f t="shared" si="280"/>
        <v>ReservaCatastroficaTerremoto</v>
      </c>
      <c r="J2957" t="str">
        <f t="shared" si="277"/>
        <v>concepto</v>
      </c>
      <c r="K2957" t="str">
        <f t="shared" si="278"/>
        <v>credit</v>
      </c>
      <c r="L2957" t="str">
        <f t="shared" si="281"/>
        <v>insert into dbax_defi_conc (pref_conc, codi_conc, tipo_conc, tipo_peri, tipo_valo, tipo_cuen) values ('cl-cs','ReservaCatastroficaTerremoto','concepto','instant','xbrli:monetaryItemType','credit')</v>
      </c>
    </row>
    <row r="2958" spans="1:12" x14ac:dyDescent="0.25">
      <c r="A2958" t="s">
        <v>664</v>
      </c>
      <c r="B2958" t="s">
        <v>303</v>
      </c>
      <c r="C2958" t="s">
        <v>392</v>
      </c>
      <c r="D2958" t="s">
        <v>310</v>
      </c>
      <c r="E2958" t="s">
        <v>315</v>
      </c>
      <c r="F2958" t="s">
        <v>78</v>
      </c>
      <c r="G2958" s="1" t="str">
        <f t="shared" si="276"/>
        <v>cl-cs_ReservaDeRiesgoEnCurso</v>
      </c>
      <c r="H2958" t="str">
        <f t="shared" si="279"/>
        <v>cl-cs</v>
      </c>
      <c r="I2958" t="str">
        <f t="shared" si="280"/>
        <v>ReservaDeRiesgoEnCurso</v>
      </c>
      <c r="J2958" t="str">
        <f t="shared" si="277"/>
        <v>concepto</v>
      </c>
      <c r="K2958" t="str">
        <f t="shared" si="278"/>
        <v>credit</v>
      </c>
      <c r="L2958" t="str">
        <f t="shared" si="281"/>
        <v>insert into dbax_defi_conc (pref_conc, codi_conc, tipo_conc, tipo_peri, tipo_valo, tipo_cuen) values ('cl-cs','ReservaDeRiesgoEnCurso','concepto','instant','xbrli:monetaryItemType','credit')</v>
      </c>
    </row>
    <row r="2959" spans="1:12" x14ac:dyDescent="0.25">
      <c r="A2959" t="s">
        <v>665</v>
      </c>
      <c r="B2959" t="s">
        <v>303</v>
      </c>
      <c r="C2959" t="s">
        <v>392</v>
      </c>
      <c r="D2959" t="s">
        <v>310</v>
      </c>
      <c r="E2959" t="s">
        <v>315</v>
      </c>
      <c r="F2959" t="s">
        <v>78</v>
      </c>
      <c r="G2959" s="1" t="str">
        <f t="shared" si="276"/>
        <v>cl-cs_ReservaDeSiniestros</v>
      </c>
      <c r="H2959" t="str">
        <f t="shared" si="279"/>
        <v>cl-cs</v>
      </c>
      <c r="I2959" t="str">
        <f t="shared" si="280"/>
        <v>ReservaDeSiniestros</v>
      </c>
      <c r="J2959" t="str">
        <f t="shared" si="277"/>
        <v>concepto</v>
      </c>
      <c r="K2959" t="str">
        <f t="shared" si="278"/>
        <v>credit</v>
      </c>
      <c r="L2959" t="str">
        <f t="shared" si="281"/>
        <v>insert into dbax_defi_conc (pref_conc, codi_conc, tipo_conc, tipo_peri, tipo_valo, tipo_cuen) values ('cl-cs','ReservaDeSiniestros','concepto','instant','xbrli:monetaryItemType','credit')</v>
      </c>
    </row>
    <row r="2960" spans="1:12" x14ac:dyDescent="0.25">
      <c r="A2960" t="s">
        <v>666</v>
      </c>
      <c r="B2960" t="s">
        <v>303</v>
      </c>
      <c r="C2960" t="s">
        <v>392</v>
      </c>
      <c r="D2960" t="s">
        <v>310</v>
      </c>
      <c r="E2960" t="s">
        <v>315</v>
      </c>
      <c r="F2960" t="s">
        <v>78</v>
      </c>
      <c r="G2960" s="1" t="str">
        <f t="shared" si="276"/>
        <v>cl-cs_ReservaInsuficienciaPrima</v>
      </c>
      <c r="H2960" t="str">
        <f t="shared" si="279"/>
        <v>cl-cs</v>
      </c>
      <c r="I2960" t="str">
        <f t="shared" si="280"/>
        <v>ReservaInsuficienciaPrima</v>
      </c>
      <c r="J2960" t="str">
        <f t="shared" si="277"/>
        <v>concepto</v>
      </c>
      <c r="K2960" t="str">
        <f t="shared" si="278"/>
        <v>credit</v>
      </c>
      <c r="L2960" t="str">
        <f t="shared" si="281"/>
        <v>insert into dbax_defi_conc (pref_conc, codi_conc, tipo_conc, tipo_peri, tipo_valo, tipo_cuen) values ('cl-cs','ReservaInsuficienciaPrima','concepto','instant','xbrli:monetaryItemType','credit')</v>
      </c>
    </row>
    <row r="2961" spans="1:12" x14ac:dyDescent="0.25">
      <c r="A2961" t="s">
        <v>441</v>
      </c>
      <c r="B2961" t="s">
        <v>303</v>
      </c>
      <c r="C2961" t="s">
        <v>392</v>
      </c>
      <c r="D2961" t="s">
        <v>310</v>
      </c>
      <c r="E2961" t="s">
        <v>315</v>
      </c>
      <c r="F2961" t="s">
        <v>78</v>
      </c>
      <c r="G2961" s="1" t="str">
        <f t="shared" si="276"/>
        <v>cl-cs_ReservaInsuficienciaPrimasNeta</v>
      </c>
      <c r="H2961" t="str">
        <f t="shared" si="279"/>
        <v>cl-cs</v>
      </c>
      <c r="I2961" t="str">
        <f t="shared" si="280"/>
        <v>ReservaInsuficienciaPrimasNeta</v>
      </c>
      <c r="J2961" t="str">
        <f t="shared" si="277"/>
        <v>concepto</v>
      </c>
      <c r="K2961" t="str">
        <f t="shared" si="278"/>
        <v>credit</v>
      </c>
      <c r="L2961" t="str">
        <f t="shared" si="281"/>
        <v>insert into dbax_defi_conc (pref_conc, codi_conc, tipo_conc, tipo_peri, tipo_valo, tipo_cuen) values ('cl-cs','ReservaInsuficienciaPrimasNeta','concepto','instant','xbrli:monetaryItemType','credit')</v>
      </c>
    </row>
    <row r="2962" spans="1:12" x14ac:dyDescent="0.25">
      <c r="A2962" t="s">
        <v>667</v>
      </c>
      <c r="B2962" t="s">
        <v>303</v>
      </c>
      <c r="C2962" t="s">
        <v>392</v>
      </c>
      <c r="D2962" t="s">
        <v>310</v>
      </c>
      <c r="E2962" t="s">
        <v>315</v>
      </c>
      <c r="F2962" t="s">
        <v>78</v>
      </c>
      <c r="G2962" s="1" t="str">
        <f t="shared" si="276"/>
        <v>cl-cs_ReservaMatematica</v>
      </c>
      <c r="H2962" t="str">
        <f t="shared" si="279"/>
        <v>cl-cs</v>
      </c>
      <c r="I2962" t="str">
        <f t="shared" si="280"/>
        <v>ReservaMatematica</v>
      </c>
      <c r="J2962" t="str">
        <f t="shared" si="277"/>
        <v>concepto</v>
      </c>
      <c r="K2962" t="str">
        <f t="shared" si="278"/>
        <v>credit</v>
      </c>
      <c r="L2962" t="str">
        <f t="shared" si="281"/>
        <v>insert into dbax_defi_conc (pref_conc, codi_conc, tipo_conc, tipo_peri, tipo_valo, tipo_cuen) values ('cl-cs','ReservaMatematica','concepto','instant','xbrli:monetaryItemType','credit')</v>
      </c>
    </row>
    <row r="2963" spans="1:12" x14ac:dyDescent="0.25">
      <c r="A2963" t="s">
        <v>391</v>
      </c>
      <c r="B2963" t="s">
        <v>303</v>
      </c>
      <c r="C2963" t="s">
        <v>392</v>
      </c>
      <c r="D2963" t="s">
        <v>310</v>
      </c>
      <c r="E2963" t="s">
        <v>315</v>
      </c>
      <c r="F2963" t="s">
        <v>78</v>
      </c>
      <c r="G2963" s="1" t="str">
        <f t="shared" si="276"/>
        <v>cl-cs_ReservaMatematicaNeta</v>
      </c>
      <c r="H2963" t="str">
        <f t="shared" si="279"/>
        <v>cl-cs</v>
      </c>
      <c r="I2963" t="str">
        <f t="shared" si="280"/>
        <v>ReservaMatematicaNeta</v>
      </c>
      <c r="J2963" t="str">
        <f t="shared" si="277"/>
        <v>concepto</v>
      </c>
      <c r="K2963" t="str">
        <f t="shared" si="278"/>
        <v>credit</v>
      </c>
      <c r="L2963" t="str">
        <f t="shared" si="281"/>
        <v>insert into dbax_defi_conc (pref_conc, codi_conc, tipo_conc, tipo_peri, tipo_valo, tipo_cuen) values ('cl-cs','ReservaMatematicaNeta','concepto','instant','xbrli:monetaryItemType','credit')</v>
      </c>
    </row>
    <row r="2964" spans="1:12" x14ac:dyDescent="0.25">
      <c r="A2964" t="s">
        <v>668</v>
      </c>
      <c r="B2964" t="s">
        <v>303</v>
      </c>
      <c r="C2964" t="s">
        <v>392</v>
      </c>
      <c r="D2964" t="s">
        <v>310</v>
      </c>
      <c r="E2964" t="s">
        <v>315</v>
      </c>
      <c r="F2964" t="s">
        <v>78</v>
      </c>
      <c r="G2964" s="1" t="str">
        <f t="shared" si="276"/>
        <v>cl-cs_ReservaRentasPrivadas</v>
      </c>
      <c r="H2964" t="str">
        <f t="shared" si="279"/>
        <v>cl-cs</v>
      </c>
      <c r="I2964" t="str">
        <f t="shared" si="280"/>
        <v>ReservaRentasPrivadas</v>
      </c>
      <c r="J2964" t="str">
        <f t="shared" si="277"/>
        <v>concepto</v>
      </c>
      <c r="K2964" t="str">
        <f t="shared" si="278"/>
        <v>credit</v>
      </c>
      <c r="L2964" t="str">
        <f t="shared" si="281"/>
        <v>insert into dbax_defi_conc (pref_conc, codi_conc, tipo_conc, tipo_peri, tipo_valo, tipo_cuen) values ('cl-cs','ReservaRentasPrivadas','concepto','instant','xbrli:monetaryItemType','credit')</v>
      </c>
    </row>
    <row r="2965" spans="1:12" x14ac:dyDescent="0.25">
      <c r="A2965" t="s">
        <v>2601</v>
      </c>
      <c r="B2965" t="s">
        <v>303</v>
      </c>
      <c r="C2965" t="s">
        <v>392</v>
      </c>
      <c r="D2965" t="s">
        <v>310</v>
      </c>
      <c r="E2965" t="s">
        <v>315</v>
      </c>
      <c r="F2965" t="s">
        <v>78</v>
      </c>
      <c r="G2965" s="1" t="str">
        <f t="shared" si="276"/>
        <v>cl-cs_ReservaRentasPrivadasNeta</v>
      </c>
      <c r="H2965" t="str">
        <f t="shared" si="279"/>
        <v>cl-cs</v>
      </c>
      <c r="I2965" t="str">
        <f t="shared" si="280"/>
        <v>ReservaRentasPrivadasNeta</v>
      </c>
      <c r="J2965" t="str">
        <f t="shared" si="277"/>
        <v>concepto</v>
      </c>
      <c r="K2965" t="str">
        <f t="shared" si="278"/>
        <v>credit</v>
      </c>
      <c r="L2965" t="str">
        <f t="shared" si="281"/>
        <v>insert into dbax_defi_conc (pref_conc, codi_conc, tipo_conc, tipo_peri, tipo_valo, tipo_cuen) values ('cl-cs','ReservaRentasPrivadasNeta','concepto','instant','xbrli:monetaryItemType','credit')</v>
      </c>
    </row>
    <row r="2966" spans="1:12" x14ac:dyDescent="0.25">
      <c r="A2966" t="s">
        <v>2602</v>
      </c>
      <c r="B2966" t="s">
        <v>303</v>
      </c>
      <c r="C2966" t="s">
        <v>392</v>
      </c>
      <c r="D2966" t="s">
        <v>310</v>
      </c>
      <c r="E2966" t="s">
        <v>315</v>
      </c>
      <c r="F2966" t="s">
        <v>78</v>
      </c>
      <c r="G2966" s="1" t="str">
        <f t="shared" si="276"/>
        <v>cl-cs_ReservaRentasVitaliciasNeta</v>
      </c>
      <c r="H2966" t="str">
        <f t="shared" si="279"/>
        <v>cl-cs</v>
      </c>
      <c r="I2966" t="str">
        <f t="shared" si="280"/>
        <v>ReservaRentasVitaliciasNeta</v>
      </c>
      <c r="J2966" t="str">
        <f t="shared" si="277"/>
        <v>concepto</v>
      </c>
      <c r="K2966" t="str">
        <f t="shared" si="278"/>
        <v>credit</v>
      </c>
      <c r="L2966" t="str">
        <f t="shared" si="281"/>
        <v>insert into dbax_defi_conc (pref_conc, codi_conc, tipo_conc, tipo_peri, tipo_valo, tipo_cuen) values ('cl-cs','ReservaRentasVitaliciasNeta','concepto','instant','xbrli:monetaryItemType','credit')</v>
      </c>
    </row>
    <row r="2967" spans="1:12" x14ac:dyDescent="0.25">
      <c r="A2967" t="s">
        <v>396</v>
      </c>
      <c r="B2967" t="s">
        <v>303</v>
      </c>
      <c r="C2967" t="s">
        <v>392</v>
      </c>
      <c r="D2967" t="s">
        <v>310</v>
      </c>
      <c r="E2967" t="s">
        <v>315</v>
      </c>
      <c r="F2967" t="s">
        <v>78</v>
      </c>
      <c r="G2967" s="1" t="str">
        <f t="shared" si="276"/>
        <v>cl-cs_ReservaRiesgoCursoNeta</v>
      </c>
      <c r="H2967" t="str">
        <f t="shared" si="279"/>
        <v>cl-cs</v>
      </c>
      <c r="I2967" t="str">
        <f t="shared" si="280"/>
        <v>ReservaRiesgoCursoNeta</v>
      </c>
      <c r="J2967" t="str">
        <f t="shared" si="277"/>
        <v>concepto</v>
      </c>
      <c r="K2967" t="str">
        <f t="shared" si="278"/>
        <v>credit</v>
      </c>
      <c r="L2967" t="str">
        <f t="shared" si="281"/>
        <v>insert into dbax_defi_conc (pref_conc, codi_conc, tipo_conc, tipo_peri, tipo_valo, tipo_cuen) values ('cl-cs','ReservaRiesgoCursoNeta','concepto','instant','xbrli:monetaryItemType','credit')</v>
      </c>
    </row>
    <row r="2968" spans="1:12" x14ac:dyDescent="0.25">
      <c r="A2968" t="s">
        <v>2603</v>
      </c>
      <c r="B2968" t="s">
        <v>303</v>
      </c>
      <c r="C2968" t="s">
        <v>392</v>
      </c>
      <c r="D2968" t="s">
        <v>310</v>
      </c>
      <c r="E2968" t="s">
        <v>315</v>
      </c>
      <c r="F2968" t="s">
        <v>78</v>
      </c>
      <c r="G2968" s="1" t="str">
        <f t="shared" si="276"/>
        <v>cl-cs_ReservaRiesgoCursoPrimasPorPagar</v>
      </c>
      <c r="H2968" t="str">
        <f t="shared" si="279"/>
        <v>cl-cs</v>
      </c>
      <c r="I2968" t="str">
        <f t="shared" si="280"/>
        <v>ReservaRiesgoCursoPrimasPorPagar</v>
      </c>
      <c r="J2968" t="str">
        <f t="shared" si="277"/>
        <v>concepto</v>
      </c>
      <c r="K2968" t="str">
        <f t="shared" si="278"/>
        <v>credit</v>
      </c>
      <c r="L2968" t="str">
        <f t="shared" si="281"/>
        <v>insert into dbax_defi_conc (pref_conc, codi_conc, tipo_conc, tipo_peri, tipo_valo, tipo_cuen) values ('cl-cs','ReservaRiesgoCursoPrimasPorPagar','concepto','instant','xbrli:monetaryItemType','credit')</v>
      </c>
    </row>
    <row r="2969" spans="1:12" x14ac:dyDescent="0.25">
      <c r="A2969" t="s">
        <v>2604</v>
      </c>
      <c r="B2969" t="s">
        <v>303</v>
      </c>
      <c r="C2969" t="s">
        <v>392</v>
      </c>
      <c r="D2969" t="s">
        <v>310</v>
      </c>
      <c r="E2969" t="s">
        <v>315</v>
      </c>
      <c r="F2969" t="s">
        <v>78</v>
      </c>
      <c r="G2969" s="1" t="str">
        <f t="shared" si="276"/>
        <v>cl-cs_ReservasAdicionalesNeta</v>
      </c>
      <c r="H2969" t="str">
        <f t="shared" si="279"/>
        <v>cl-cs</v>
      </c>
      <c r="I2969" t="str">
        <f t="shared" si="280"/>
        <v>ReservasAdicionalesNeta</v>
      </c>
      <c r="J2969" t="str">
        <f t="shared" si="277"/>
        <v>concepto</v>
      </c>
      <c r="K2969" t="str">
        <f t="shared" si="278"/>
        <v>credit</v>
      </c>
      <c r="L2969" t="str">
        <f t="shared" si="281"/>
        <v>insert into dbax_defi_conc (pref_conc, codi_conc, tipo_conc, tipo_peri, tipo_valo, tipo_cuen) values ('cl-cs','ReservasAdicionalesNeta','concepto','instant','xbrli:monetaryItemType','credit')</v>
      </c>
    </row>
    <row r="2970" spans="1:12" x14ac:dyDescent="0.25">
      <c r="A2970" t="s">
        <v>2605</v>
      </c>
      <c r="B2970" t="s">
        <v>303</v>
      </c>
      <c r="C2970" t="s">
        <v>392</v>
      </c>
      <c r="D2970" t="s">
        <v>310</v>
      </c>
      <c r="E2970" t="s">
        <v>315</v>
      </c>
      <c r="F2970" t="s">
        <v>78</v>
      </c>
      <c r="G2970" s="1" t="str">
        <f t="shared" si="276"/>
        <v>cl-cs_ReservaSeguroInvalidezSobrevivenciaNeta</v>
      </c>
      <c r="H2970" t="str">
        <f t="shared" si="279"/>
        <v>cl-cs</v>
      </c>
      <c r="I2970" t="str">
        <f t="shared" si="280"/>
        <v>ReservaSeguroInvalidezSobrevivenciaNeta</v>
      </c>
      <c r="J2970" t="str">
        <f t="shared" si="277"/>
        <v>concepto</v>
      </c>
      <c r="K2970" t="str">
        <f t="shared" si="278"/>
        <v>credit</v>
      </c>
      <c r="L2970" t="str">
        <f t="shared" si="281"/>
        <v>insert into dbax_defi_conc (pref_conc, codi_conc, tipo_conc, tipo_peri, tipo_valo, tipo_cuen) values ('cl-cs','ReservaSeguroInvalidezSobrevivenciaNeta','concepto','instant','xbrli:monetaryItemType','credit')</v>
      </c>
    </row>
    <row r="2971" spans="1:12" x14ac:dyDescent="0.25">
      <c r="A2971" t="s">
        <v>2606</v>
      </c>
      <c r="B2971" t="s">
        <v>303</v>
      </c>
      <c r="C2971" t="s">
        <v>392</v>
      </c>
      <c r="D2971" t="s">
        <v>310</v>
      </c>
      <c r="E2971" t="s">
        <v>315</v>
      </c>
      <c r="F2971" t="s">
        <v>78</v>
      </c>
      <c r="G2971" s="1" t="str">
        <f t="shared" si="276"/>
        <v>cl-cs_ReservaSegurosNoPrevisionalesNeta</v>
      </c>
      <c r="H2971" t="str">
        <f t="shared" si="279"/>
        <v>cl-cs</v>
      </c>
      <c r="I2971" t="str">
        <f t="shared" si="280"/>
        <v>ReservaSegurosNoPrevisionalesNeta</v>
      </c>
      <c r="J2971" t="str">
        <f t="shared" si="277"/>
        <v>concepto</v>
      </c>
      <c r="K2971" t="str">
        <f t="shared" si="278"/>
        <v>credit</v>
      </c>
      <c r="L2971" t="str">
        <f t="shared" si="281"/>
        <v>insert into dbax_defi_conc (pref_conc, codi_conc, tipo_conc, tipo_peri, tipo_valo, tipo_cuen) values ('cl-cs','ReservaSegurosNoPrevisionalesNeta','concepto','instant','xbrli:monetaryItemType','credit')</v>
      </c>
    </row>
    <row r="2972" spans="1:12" x14ac:dyDescent="0.25">
      <c r="A2972" t="s">
        <v>2607</v>
      </c>
      <c r="B2972" t="s">
        <v>303</v>
      </c>
      <c r="C2972" t="s">
        <v>392</v>
      </c>
      <c r="D2972" t="s">
        <v>310</v>
      </c>
      <c r="E2972" t="s">
        <v>315</v>
      </c>
      <c r="F2972" t="s">
        <v>78</v>
      </c>
      <c r="G2972" s="1" t="str">
        <f t="shared" si="276"/>
        <v>cl-cs_ReservaSiniestrosNeta</v>
      </c>
      <c r="H2972" t="str">
        <f t="shared" si="279"/>
        <v>cl-cs</v>
      </c>
      <c r="I2972" t="str">
        <f t="shared" si="280"/>
        <v>ReservaSiniestrosNeta</v>
      </c>
      <c r="J2972" t="str">
        <f t="shared" si="277"/>
        <v>concepto</v>
      </c>
      <c r="K2972" t="str">
        <f t="shared" si="278"/>
        <v>credit</v>
      </c>
      <c r="L2972" t="str">
        <f t="shared" si="281"/>
        <v>insert into dbax_defi_conc (pref_conc, codi_conc, tipo_conc, tipo_peri, tipo_valo, tipo_cuen) values ('cl-cs','ReservaSiniestrosNeta','concepto','instant','xbrli:monetaryItemType','credit')</v>
      </c>
    </row>
    <row r="2973" spans="1:12" x14ac:dyDescent="0.25">
      <c r="A2973" t="s">
        <v>2608</v>
      </c>
      <c r="B2973" t="s">
        <v>303</v>
      </c>
      <c r="C2973" t="s">
        <v>392</v>
      </c>
      <c r="D2973" t="s">
        <v>310</v>
      </c>
      <c r="E2973" t="s">
        <v>315</v>
      </c>
      <c r="F2973" t="s">
        <v>78</v>
      </c>
      <c r="G2973" s="1" t="str">
        <f t="shared" si="276"/>
        <v>cl-cs_ReservaSiniestrosPrimasPorPagar</v>
      </c>
      <c r="H2973" t="str">
        <f t="shared" si="279"/>
        <v>cl-cs</v>
      </c>
      <c r="I2973" t="str">
        <f t="shared" si="280"/>
        <v>ReservaSiniestrosPrimasPorPagar</v>
      </c>
      <c r="J2973" t="str">
        <f t="shared" si="277"/>
        <v>concepto</v>
      </c>
      <c r="K2973" t="str">
        <f t="shared" si="278"/>
        <v>credit</v>
      </c>
      <c r="L2973" t="str">
        <f t="shared" si="281"/>
        <v>insert into dbax_defi_conc (pref_conc, codi_conc, tipo_conc, tipo_peri, tipo_valo, tipo_cuen) values ('cl-cs','ReservaSiniestrosPrimasPorPagar','concepto','instant','xbrli:monetaryItemType','credit')</v>
      </c>
    </row>
    <row r="2974" spans="1:12" x14ac:dyDescent="0.25">
      <c r="A2974" t="s">
        <v>670</v>
      </c>
      <c r="B2974" t="s">
        <v>303</v>
      </c>
      <c r="C2974" t="s">
        <v>392</v>
      </c>
      <c r="D2974" t="s">
        <v>310</v>
      </c>
      <c r="E2974" t="s">
        <v>315</v>
      </c>
      <c r="F2974" t="s">
        <v>78</v>
      </c>
      <c r="G2974" s="1" t="str">
        <f t="shared" si="276"/>
        <v>cl-cs_ReservasRentasVitalicias</v>
      </c>
      <c r="H2974" t="str">
        <f t="shared" si="279"/>
        <v>cl-cs</v>
      </c>
      <c r="I2974" t="str">
        <f t="shared" si="280"/>
        <v>ReservasRentasVitalicias</v>
      </c>
      <c r="J2974" t="str">
        <f t="shared" si="277"/>
        <v>concepto</v>
      </c>
      <c r="K2974" t="str">
        <f t="shared" si="278"/>
        <v>credit</v>
      </c>
      <c r="L2974" t="str">
        <f t="shared" si="281"/>
        <v>insert into dbax_defi_conc (pref_conc, codi_conc, tipo_conc, tipo_peri, tipo_valo, tipo_cuen) values ('cl-cs','ReservasRentasVitalicias','concepto','instant','xbrli:monetaryItemType','credit')</v>
      </c>
    </row>
    <row r="2975" spans="1:12" x14ac:dyDescent="0.25">
      <c r="A2975" t="s">
        <v>671</v>
      </c>
      <c r="B2975" t="s">
        <v>303</v>
      </c>
      <c r="C2975" t="s">
        <v>392</v>
      </c>
      <c r="D2975" t="s">
        <v>310</v>
      </c>
      <c r="E2975" t="s">
        <v>315</v>
      </c>
      <c r="F2975" t="s">
        <v>78</v>
      </c>
      <c r="G2975" s="1" t="str">
        <f t="shared" si="276"/>
        <v>cl-cs_ReservasSeguroInvalidezSobrevivencia</v>
      </c>
      <c r="H2975" t="str">
        <f t="shared" si="279"/>
        <v>cl-cs</v>
      </c>
      <c r="I2975" t="str">
        <f t="shared" si="280"/>
        <v>ReservasSeguroInvalidezSobrevivencia</v>
      </c>
      <c r="J2975" t="str">
        <f t="shared" si="277"/>
        <v>concepto</v>
      </c>
      <c r="K2975" t="str">
        <f t="shared" si="278"/>
        <v>credit</v>
      </c>
      <c r="L2975" t="str">
        <f t="shared" si="281"/>
        <v>insert into dbax_defi_conc (pref_conc, codi_conc, tipo_conc, tipo_peri, tipo_valo, tipo_cuen) values ('cl-cs','ReservasSeguroInvalidezSobrevivencia','concepto','instant','xbrli:monetaryItemType','credit')</v>
      </c>
    </row>
    <row r="2976" spans="1:12" x14ac:dyDescent="0.25">
      <c r="A2976" t="s">
        <v>2609</v>
      </c>
      <c r="B2976" t="s">
        <v>303</v>
      </c>
      <c r="C2976" t="s">
        <v>392</v>
      </c>
      <c r="D2976" t="s">
        <v>310</v>
      </c>
      <c r="E2976" t="s">
        <v>315</v>
      </c>
      <c r="F2976" t="s">
        <v>78</v>
      </c>
      <c r="G2976" s="1" t="str">
        <f t="shared" si="276"/>
        <v>cl-cs_ReservasSegurosPrevisionalesNeta</v>
      </c>
      <c r="H2976" t="str">
        <f t="shared" si="279"/>
        <v>cl-cs</v>
      </c>
      <c r="I2976" t="str">
        <f t="shared" si="280"/>
        <v>ReservasSegurosPrevisionalesNeta</v>
      </c>
      <c r="J2976" t="str">
        <f t="shared" si="277"/>
        <v>concepto</v>
      </c>
      <c r="K2976" t="str">
        <f t="shared" si="278"/>
        <v>credit</v>
      </c>
      <c r="L2976" t="str">
        <f t="shared" si="281"/>
        <v>insert into dbax_defi_conc (pref_conc, codi_conc, tipo_conc, tipo_peri, tipo_valo, tipo_cuen) values ('cl-cs','ReservasSegurosPrevisionalesNeta','concepto','instant','xbrli:monetaryItemType','credit')</v>
      </c>
    </row>
    <row r="2977" spans="1:12" x14ac:dyDescent="0.25">
      <c r="A2977" t="s">
        <v>2610</v>
      </c>
      <c r="B2977" t="s">
        <v>303</v>
      </c>
      <c r="C2977" t="s">
        <v>392</v>
      </c>
      <c r="D2977" t="s">
        <v>310</v>
      </c>
      <c r="E2977" t="s">
        <v>315</v>
      </c>
      <c r="F2977" t="s">
        <v>78</v>
      </c>
      <c r="G2977" s="1" t="str">
        <f t="shared" si="276"/>
        <v>cl-cs_ReservasTecnicasNetasReaseguro</v>
      </c>
      <c r="H2977" t="str">
        <f t="shared" si="279"/>
        <v>cl-cs</v>
      </c>
      <c r="I2977" t="str">
        <f t="shared" si="280"/>
        <v>ReservasTecnicasNetasReaseguro</v>
      </c>
      <c r="J2977" t="str">
        <f t="shared" si="277"/>
        <v>concepto</v>
      </c>
      <c r="K2977" t="str">
        <f t="shared" si="278"/>
        <v>credit</v>
      </c>
      <c r="L2977" t="str">
        <f t="shared" si="281"/>
        <v>insert into dbax_defi_conc (pref_conc, codi_conc, tipo_conc, tipo_peri, tipo_valo, tipo_cuen) values ('cl-cs','ReservasTecnicasNetasReaseguro','concepto','instant','xbrli:monetaryItemType','credit')</v>
      </c>
    </row>
    <row r="2978" spans="1:12" x14ac:dyDescent="0.25">
      <c r="A2978" t="s">
        <v>674</v>
      </c>
      <c r="B2978" t="s">
        <v>303</v>
      </c>
      <c r="C2978" t="s">
        <v>392</v>
      </c>
      <c r="D2978" t="s">
        <v>310</v>
      </c>
      <c r="E2978" t="s">
        <v>315</v>
      </c>
      <c r="F2978" t="s">
        <v>78</v>
      </c>
      <c r="G2978" s="1" t="str">
        <f t="shared" si="276"/>
        <v>cl-cs_ReservaValorDelFondo</v>
      </c>
      <c r="H2978" t="str">
        <f t="shared" si="279"/>
        <v>cl-cs</v>
      </c>
      <c r="I2978" t="str">
        <f t="shared" si="280"/>
        <v>ReservaValorDelFondo</v>
      </c>
      <c r="J2978" t="str">
        <f t="shared" si="277"/>
        <v>concepto</v>
      </c>
      <c r="K2978" t="str">
        <f t="shared" si="278"/>
        <v>credit</v>
      </c>
      <c r="L2978" t="str">
        <f t="shared" si="281"/>
        <v>insert into dbax_defi_conc (pref_conc, codi_conc, tipo_conc, tipo_peri, tipo_valo, tipo_cuen) values ('cl-cs','ReservaValorDelFondo','concepto','instant','xbrli:monetaryItemType','credit')</v>
      </c>
    </row>
    <row r="2979" spans="1:12" x14ac:dyDescent="0.25">
      <c r="A2979" t="s">
        <v>2611</v>
      </c>
      <c r="B2979" t="s">
        <v>303</v>
      </c>
      <c r="C2979" t="s">
        <v>304</v>
      </c>
      <c r="D2979" t="s">
        <v>305</v>
      </c>
      <c r="E2979" t="s">
        <v>306</v>
      </c>
      <c r="F2979" t="s">
        <v>78</v>
      </c>
      <c r="G2979" s="1" t="str">
        <f t="shared" si="276"/>
        <v>cl-cs_SaldoESFMiembro</v>
      </c>
      <c r="H2979" t="str">
        <f t="shared" si="279"/>
        <v>cl-cs</v>
      </c>
      <c r="I2979" t="str">
        <f t="shared" si="280"/>
        <v>SaldoESFMiembro</v>
      </c>
      <c r="J2979" t="str">
        <f t="shared" si="277"/>
        <v>concepto</v>
      </c>
      <c r="K2979" t="str">
        <f t="shared" si="278"/>
        <v>abstract</v>
      </c>
      <c r="L2979" t="str">
        <f t="shared" si="281"/>
        <v>insert into dbax_defi_conc (pref_conc, codi_conc, tipo_conc, tipo_peri, tipo_valo, tipo_cuen) values ('cl-cs','SaldoESFMiembro','concepto','duration','nonnum:domainItemType','abstract')</v>
      </c>
    </row>
    <row r="2980" spans="1:12" x14ac:dyDescent="0.25">
      <c r="A2980" t="s">
        <v>2612</v>
      </c>
      <c r="B2980" t="s">
        <v>303</v>
      </c>
      <c r="C2980" t="s">
        <v>392</v>
      </c>
      <c r="D2980" t="s">
        <v>310</v>
      </c>
      <c r="E2980" t="s">
        <v>311</v>
      </c>
      <c r="F2980" t="s">
        <v>78</v>
      </c>
      <c r="G2980" s="1" t="str">
        <f t="shared" si="276"/>
        <v>cl-cs_SiniestrosPorCobrarReaseguradoresPagadosAseguradosNoVencido</v>
      </c>
      <c r="H2980" t="str">
        <f t="shared" si="279"/>
        <v>cl-cs</v>
      </c>
      <c r="I2980" t="str">
        <f t="shared" si="280"/>
        <v>SiniestrosPorCobrarReaseguradoresPagadosAseguradosNoVencido</v>
      </c>
      <c r="J2980" t="str">
        <f t="shared" si="277"/>
        <v>concepto</v>
      </c>
      <c r="K2980" t="str">
        <f t="shared" si="278"/>
        <v>debit</v>
      </c>
      <c r="L2980" t="str">
        <f t="shared" si="281"/>
        <v>insert into dbax_defi_conc (pref_conc, codi_conc, tipo_conc, tipo_peri, tipo_valo, tipo_cuen) values ('cl-cs','SiniestrosPorCobrarReaseguradoresPagadosAseguradosNoVencido','concepto','instant','xbrli:monetaryItemType','debit')</v>
      </c>
    </row>
    <row r="2981" spans="1:12" x14ac:dyDescent="0.25">
      <c r="A2981" t="s">
        <v>680</v>
      </c>
      <c r="B2981" t="s">
        <v>303</v>
      </c>
      <c r="C2981" t="s">
        <v>392</v>
      </c>
      <c r="D2981" t="s">
        <v>310</v>
      </c>
      <c r="E2981" t="s">
        <v>315</v>
      </c>
      <c r="F2981" t="s">
        <v>78</v>
      </c>
      <c r="G2981" s="1" t="str">
        <f t="shared" si="276"/>
        <v>cl-cs_SiniestrosPorPagarOperacionesCoaseguro</v>
      </c>
      <c r="H2981" t="str">
        <f t="shared" si="279"/>
        <v>cl-cs</v>
      </c>
      <c r="I2981" t="str">
        <f t="shared" si="280"/>
        <v>SiniestrosPorPagarOperacionesCoaseguro</v>
      </c>
      <c r="J2981" t="str">
        <f t="shared" si="277"/>
        <v>concepto</v>
      </c>
      <c r="K2981" t="str">
        <f t="shared" si="278"/>
        <v>credit</v>
      </c>
      <c r="L2981" t="str">
        <f t="shared" si="281"/>
        <v>insert into dbax_defi_conc (pref_conc, codi_conc, tipo_conc, tipo_peri, tipo_valo, tipo_cuen) values ('cl-cs','SiniestrosPorPagarOperacionesCoaseguro','concepto','instant','xbrli:monetaryItemType','credit')</v>
      </c>
    </row>
    <row r="2982" spans="1:12" x14ac:dyDescent="0.25">
      <c r="A2982" t="s">
        <v>2613</v>
      </c>
      <c r="B2982" t="s">
        <v>303</v>
      </c>
      <c r="C2982" t="s">
        <v>392</v>
      </c>
      <c r="D2982" t="s">
        <v>310</v>
      </c>
      <c r="E2982" t="s">
        <v>311</v>
      </c>
      <c r="F2982" t="s">
        <v>78</v>
      </c>
      <c r="G2982" s="1" t="str">
        <f t="shared" si="276"/>
        <v>cl-cs_SuperavitDeficitInversionesRepresentativasReservasTecnicasPatrimonioRiesgo</v>
      </c>
      <c r="H2982" t="str">
        <f t="shared" si="279"/>
        <v>cl-cs</v>
      </c>
      <c r="I2982" t="str">
        <f t="shared" si="280"/>
        <v>SuperavitDeficitInversionesRepresentativasReservasTecnicasPatrimonioRiesgo</v>
      </c>
      <c r="J2982" t="str">
        <f t="shared" si="277"/>
        <v>concepto</v>
      </c>
      <c r="K2982" t="str">
        <f t="shared" si="278"/>
        <v>debit</v>
      </c>
      <c r="L2982" t="str">
        <f t="shared" si="281"/>
        <v>insert into dbax_defi_conc (pref_conc, codi_conc, tipo_conc, tipo_peri, tipo_valo, tipo_cuen) values ('cl-cs','SuperavitDeficitInversionesRepresentativasReservasTecnicasPatrimonioRiesgo','concepto','instant','xbrli:monetaryItemType','debit')</v>
      </c>
    </row>
    <row r="2983" spans="1:12" x14ac:dyDescent="0.25">
      <c r="A2983" t="s">
        <v>2614</v>
      </c>
      <c r="B2983" t="s">
        <v>303</v>
      </c>
      <c r="C2983" t="s">
        <v>304</v>
      </c>
      <c r="D2983" t="s">
        <v>305</v>
      </c>
      <c r="E2983" t="s">
        <v>306</v>
      </c>
      <c r="F2983" t="s">
        <v>78</v>
      </c>
      <c r="G2983" s="1" t="str">
        <f t="shared" si="276"/>
        <v>cl-cs_SuperavitDeInversionesMiembro</v>
      </c>
      <c r="H2983" t="str">
        <f t="shared" si="279"/>
        <v>cl-cs</v>
      </c>
      <c r="I2983" t="str">
        <f t="shared" si="280"/>
        <v>SuperavitDeInversionesMiembro</v>
      </c>
      <c r="J2983" t="str">
        <f t="shared" si="277"/>
        <v>concepto</v>
      </c>
      <c r="K2983" t="str">
        <f t="shared" si="278"/>
        <v>abstract</v>
      </c>
      <c r="L2983" t="str">
        <f t="shared" si="281"/>
        <v>insert into dbax_defi_conc (pref_conc, codi_conc, tipo_conc, tipo_peri, tipo_valo, tipo_cuen) values ('cl-cs','SuperavitDeInversionesMiembro','concepto','duration','nonnum:domainItemType','abstract')</v>
      </c>
    </row>
    <row r="2984" spans="1:12" x14ac:dyDescent="0.25">
      <c r="A2984" t="s">
        <v>2516</v>
      </c>
      <c r="B2984" t="s">
        <v>303</v>
      </c>
      <c r="C2984" t="s">
        <v>392</v>
      </c>
      <c r="D2984" t="s">
        <v>310</v>
      </c>
      <c r="E2984" t="s">
        <v>311</v>
      </c>
      <c r="F2984" t="s">
        <v>78</v>
      </c>
      <c r="G2984" s="1" t="str">
        <f t="shared" si="276"/>
        <v>cl-cs_AccionesDeSociedadesAnonimasAbiertasAdmitidas</v>
      </c>
      <c r="H2984" t="str">
        <f t="shared" si="279"/>
        <v>cl-cs</v>
      </c>
      <c r="I2984" t="str">
        <f t="shared" si="280"/>
        <v>AccionesDeSociedadesAnonimasAbiertasAdmitidas</v>
      </c>
      <c r="J2984" t="str">
        <f t="shared" si="277"/>
        <v>concepto</v>
      </c>
      <c r="K2984" t="str">
        <f t="shared" si="278"/>
        <v>debit</v>
      </c>
      <c r="L2984" t="str">
        <f t="shared" si="281"/>
        <v>insert into dbax_defi_conc (pref_conc, codi_conc, tipo_conc, tipo_peri, tipo_valo, tipo_cuen) values ('cl-cs','AccionesDeSociedadesAnonimasAbiertasAdmitidas','concepto','instant','xbrli:monetaryItemType','debit')</v>
      </c>
    </row>
    <row r="2985" spans="1:12" x14ac:dyDescent="0.25">
      <c r="A2985" t="s">
        <v>2517</v>
      </c>
      <c r="B2985" t="s">
        <v>303</v>
      </c>
      <c r="C2985" t="s">
        <v>392</v>
      </c>
      <c r="D2985" t="s">
        <v>310</v>
      </c>
      <c r="E2985" t="s">
        <v>311</v>
      </c>
      <c r="F2985" t="s">
        <v>78</v>
      </c>
      <c r="G2985" s="1" t="str">
        <f t="shared" si="276"/>
        <v>cl-cs_AccionesDeSociedadesAnonimasInmobiliarias</v>
      </c>
      <c r="H2985" t="str">
        <f t="shared" si="279"/>
        <v>cl-cs</v>
      </c>
      <c r="I2985" t="str">
        <f t="shared" si="280"/>
        <v>AccionesDeSociedadesAnonimasInmobiliarias</v>
      </c>
      <c r="J2985" t="str">
        <f t="shared" si="277"/>
        <v>concepto</v>
      </c>
      <c r="K2985" t="str">
        <f t="shared" si="278"/>
        <v>debit</v>
      </c>
      <c r="L2985" t="str">
        <f t="shared" si="281"/>
        <v>insert into dbax_defi_conc (pref_conc, codi_conc, tipo_conc, tipo_peri, tipo_valo, tipo_cuen) values ('cl-cs','AccionesDeSociedadesAnonimasInmobiliarias','concepto','instant','xbrli:monetaryItemType','debit')</v>
      </c>
    </row>
    <row r="2986" spans="1:12" x14ac:dyDescent="0.25">
      <c r="A2986" t="s">
        <v>2518</v>
      </c>
      <c r="B2986" t="s">
        <v>303</v>
      </c>
      <c r="C2986" t="s">
        <v>392</v>
      </c>
      <c r="D2986" t="s">
        <v>310</v>
      </c>
      <c r="E2986" t="s">
        <v>311</v>
      </c>
      <c r="F2986" t="s">
        <v>78</v>
      </c>
      <c r="G2986" s="1" t="str">
        <f t="shared" si="276"/>
        <v>cl-cs_ActivoNoEfectivo</v>
      </c>
      <c r="H2986" t="str">
        <f t="shared" si="279"/>
        <v>cl-cs</v>
      </c>
      <c r="I2986" t="str">
        <f t="shared" si="280"/>
        <v>ActivoNoEfectivo</v>
      </c>
      <c r="J2986" t="str">
        <f t="shared" si="277"/>
        <v>concepto</v>
      </c>
      <c r="K2986" t="str">
        <f t="shared" si="278"/>
        <v>debit</v>
      </c>
      <c r="L2986" t="str">
        <f t="shared" si="281"/>
        <v>insert into dbax_defi_conc (pref_conc, codi_conc, tipo_conc, tipo_peri, tipo_valo, tipo_cuen) values ('cl-cs','ActivoNoEfectivo','concepto','instant','xbrli:monetaryItemType','debit')</v>
      </c>
    </row>
    <row r="2987" spans="1:12" x14ac:dyDescent="0.25">
      <c r="A2987" t="s">
        <v>2518</v>
      </c>
      <c r="B2987" t="s">
        <v>303</v>
      </c>
      <c r="C2987" t="s">
        <v>392</v>
      </c>
      <c r="D2987" t="s">
        <v>310</v>
      </c>
      <c r="E2987" t="s">
        <v>311</v>
      </c>
      <c r="F2987" t="s">
        <v>78</v>
      </c>
      <c r="G2987" s="1" t="str">
        <f t="shared" si="276"/>
        <v>cl-cs_ActivoNoEfectivo</v>
      </c>
      <c r="H2987" t="str">
        <f t="shared" si="279"/>
        <v>cl-cs</v>
      </c>
      <c r="I2987" t="str">
        <f t="shared" si="280"/>
        <v>ActivoNoEfectivo</v>
      </c>
      <c r="J2987" t="str">
        <f t="shared" si="277"/>
        <v>concepto</v>
      </c>
      <c r="K2987" t="str">
        <f t="shared" si="278"/>
        <v>debit</v>
      </c>
      <c r="L2987" t="str">
        <f t="shared" si="281"/>
        <v>insert into dbax_defi_conc (pref_conc, codi_conc, tipo_conc, tipo_peri, tipo_valo, tipo_cuen) values ('cl-cs','ActivoNoEfectivo','concepto','instant','xbrli:monetaryItemType','debit')</v>
      </c>
    </row>
    <row r="2988" spans="1:12" x14ac:dyDescent="0.25">
      <c r="A2988" t="s">
        <v>2518</v>
      </c>
      <c r="B2988" t="s">
        <v>303</v>
      </c>
      <c r="C2988" t="s">
        <v>392</v>
      </c>
      <c r="D2988" t="s">
        <v>310</v>
      </c>
      <c r="E2988" t="s">
        <v>311</v>
      </c>
      <c r="F2988" t="s">
        <v>78</v>
      </c>
      <c r="G2988" s="1" t="str">
        <f t="shared" si="276"/>
        <v>cl-cs_ActivoNoEfectivo</v>
      </c>
      <c r="H2988" t="str">
        <f t="shared" si="279"/>
        <v>cl-cs</v>
      </c>
      <c r="I2988" t="str">
        <f t="shared" si="280"/>
        <v>ActivoNoEfectivo</v>
      </c>
      <c r="J2988" t="str">
        <f t="shared" si="277"/>
        <v>concepto</v>
      </c>
      <c r="K2988" t="str">
        <f t="shared" si="278"/>
        <v>debit</v>
      </c>
      <c r="L2988" t="str">
        <f t="shared" si="281"/>
        <v>insert into dbax_defi_conc (pref_conc, codi_conc, tipo_conc, tipo_peri, tipo_valo, tipo_cuen) values ('cl-cs','ActivoNoEfectivo','concepto','instant','xbrli:monetaryItemType','debit')</v>
      </c>
    </row>
    <row r="2989" spans="1:12" x14ac:dyDescent="0.25">
      <c r="A2989" t="s">
        <v>2519</v>
      </c>
      <c r="B2989" t="s">
        <v>330</v>
      </c>
      <c r="C2989" t="s">
        <v>304</v>
      </c>
      <c r="D2989" t="s">
        <v>317</v>
      </c>
      <c r="E2989" t="s">
        <v>306</v>
      </c>
      <c r="F2989" t="s">
        <v>78</v>
      </c>
      <c r="G2989" s="1" t="str">
        <f t="shared" si="276"/>
        <v>cl-cs_ActivoNoEfectivoEje</v>
      </c>
      <c r="H2989" t="str">
        <f t="shared" si="279"/>
        <v>cl-cs</v>
      </c>
      <c r="I2989" t="str">
        <f t="shared" si="280"/>
        <v>ActivoNoEfectivoEje</v>
      </c>
      <c r="J2989" t="str">
        <f t="shared" si="277"/>
        <v>dimension</v>
      </c>
      <c r="K2989" t="str">
        <f t="shared" si="278"/>
        <v>abstract</v>
      </c>
      <c r="L2989" t="str">
        <f t="shared" si="281"/>
        <v>insert into dbax_defi_conc (pref_conc, codi_conc, tipo_conc, tipo_peri, tipo_valo, tipo_cuen) values ('cl-cs','ActivoNoEfectivoEje','dimension','duration','xbrli:stringItemType','abstract')</v>
      </c>
    </row>
    <row r="2990" spans="1:12" x14ac:dyDescent="0.25">
      <c r="A2990" t="s">
        <v>2520</v>
      </c>
      <c r="B2990" t="s">
        <v>303</v>
      </c>
      <c r="C2990" t="s">
        <v>304</v>
      </c>
      <c r="D2990" t="s">
        <v>317</v>
      </c>
      <c r="E2990" t="s">
        <v>306</v>
      </c>
      <c r="F2990" t="s">
        <v>78</v>
      </c>
      <c r="G2990" s="1" t="str">
        <f t="shared" si="276"/>
        <v>cl-cs_ActivoNoEfectivoPartidas</v>
      </c>
      <c r="H2990" t="str">
        <f t="shared" si="279"/>
        <v>cl-cs</v>
      </c>
      <c r="I2990" t="str">
        <f t="shared" si="280"/>
        <v>ActivoNoEfectivoPartidas</v>
      </c>
      <c r="J2990" t="str">
        <f t="shared" si="277"/>
        <v>concepto</v>
      </c>
      <c r="K2990" t="str">
        <f t="shared" si="278"/>
        <v>abstract</v>
      </c>
      <c r="L2990" t="str">
        <f t="shared" si="281"/>
        <v>insert into dbax_defi_conc (pref_conc, codi_conc, tipo_conc, tipo_peri, tipo_valo, tipo_cuen) values ('cl-cs','ActivoNoEfectivoPartidas','concepto','duration','xbrli:stringItemType','abstract')</v>
      </c>
    </row>
    <row r="2991" spans="1:12" x14ac:dyDescent="0.25">
      <c r="A2991" t="s">
        <v>2521</v>
      </c>
      <c r="B2991" t="s">
        <v>303</v>
      </c>
      <c r="C2991" t="s">
        <v>304</v>
      </c>
      <c r="D2991" t="s">
        <v>317</v>
      </c>
      <c r="E2991" t="s">
        <v>306</v>
      </c>
      <c r="F2991" t="s">
        <v>78</v>
      </c>
      <c r="G2991" s="1" t="str">
        <f t="shared" si="276"/>
        <v>cl-cs_ActivoNoEfectivoSinopsis</v>
      </c>
      <c r="H2991" t="str">
        <f t="shared" si="279"/>
        <v>cl-cs</v>
      </c>
      <c r="I2991" t="str">
        <f t="shared" si="280"/>
        <v>ActivoNoEfectivoSinopsis</v>
      </c>
      <c r="J2991" t="str">
        <f t="shared" si="277"/>
        <v>concepto</v>
      </c>
      <c r="K2991" t="str">
        <f t="shared" si="278"/>
        <v>abstract</v>
      </c>
      <c r="L2991" t="str">
        <f t="shared" si="281"/>
        <v>insert into dbax_defi_conc (pref_conc, codi_conc, tipo_conc, tipo_peri, tipo_valo, tipo_cuen) values ('cl-cs','ActivoNoEfectivoSinopsis','concepto','duration','xbrli:stringItemType','abstract')</v>
      </c>
    </row>
    <row r="2992" spans="1:12" x14ac:dyDescent="0.25">
      <c r="A2992" t="s">
        <v>2522</v>
      </c>
      <c r="B2992" t="s">
        <v>324</v>
      </c>
      <c r="C2992" t="s">
        <v>304</v>
      </c>
      <c r="D2992" t="s">
        <v>317</v>
      </c>
      <c r="E2992" t="s">
        <v>306</v>
      </c>
      <c r="F2992" t="s">
        <v>78</v>
      </c>
      <c r="G2992" s="1" t="str">
        <f t="shared" si="276"/>
        <v>cl-cs_ActivoNoEfectivoTabla</v>
      </c>
      <c r="H2992" t="str">
        <f t="shared" si="279"/>
        <v>cl-cs</v>
      </c>
      <c r="I2992" t="str">
        <f t="shared" si="280"/>
        <v>ActivoNoEfectivoTabla</v>
      </c>
      <c r="J2992" t="str">
        <f t="shared" si="277"/>
        <v>hipercubo</v>
      </c>
      <c r="K2992" t="str">
        <f t="shared" si="278"/>
        <v>abstract</v>
      </c>
      <c r="L2992" t="str">
        <f t="shared" si="281"/>
        <v>insert into dbax_defi_conc (pref_conc, codi_conc, tipo_conc, tipo_peri, tipo_valo, tipo_cuen) values ('cl-cs','ActivoNoEfectivoTabla','hipercubo','duration','xbrli:stringItemType','abstract')</v>
      </c>
    </row>
    <row r="2993" spans="1:12" x14ac:dyDescent="0.25">
      <c r="A2993" t="s">
        <v>2523</v>
      </c>
      <c r="B2993" t="s">
        <v>303</v>
      </c>
      <c r="C2993" t="s">
        <v>304</v>
      </c>
      <c r="D2993" t="s">
        <v>305</v>
      </c>
      <c r="E2993" t="s">
        <v>306</v>
      </c>
      <c r="F2993" t="s">
        <v>78</v>
      </c>
      <c r="G2993" s="1" t="str">
        <f t="shared" si="276"/>
        <v>cl-cs_ActivoPorReaseguroNoProporcionalMiembro</v>
      </c>
      <c r="H2993" t="str">
        <f t="shared" si="279"/>
        <v>cl-cs</v>
      </c>
      <c r="I2993" t="str">
        <f t="shared" si="280"/>
        <v>ActivoPorReaseguroNoProporcionalMiembro</v>
      </c>
      <c r="J2993" t="str">
        <f t="shared" si="277"/>
        <v>concepto</v>
      </c>
      <c r="K2993" t="str">
        <f t="shared" si="278"/>
        <v>abstract</v>
      </c>
      <c r="L2993" t="str">
        <f t="shared" si="281"/>
        <v>insert into dbax_defi_conc (pref_conc, codi_conc, tipo_conc, tipo_peri, tipo_valo, tipo_cuen) values ('cl-cs','ActivoPorReaseguroNoProporcionalMiembro','concepto','duration','nonnum:domainItemType','abstract')</v>
      </c>
    </row>
    <row r="2994" spans="1:12" x14ac:dyDescent="0.25">
      <c r="A2994" t="s">
        <v>2524</v>
      </c>
      <c r="B2994" t="s">
        <v>303</v>
      </c>
      <c r="C2994" t="s">
        <v>392</v>
      </c>
      <c r="D2994" t="s">
        <v>310</v>
      </c>
      <c r="E2994" t="s">
        <v>311</v>
      </c>
      <c r="F2994" t="s">
        <v>78</v>
      </c>
      <c r="G2994" s="1" t="str">
        <f t="shared" si="276"/>
        <v>cl-cs_ActivosInternacionales</v>
      </c>
      <c r="H2994" t="str">
        <f t="shared" si="279"/>
        <v>cl-cs</v>
      </c>
      <c r="I2994" t="str">
        <f t="shared" si="280"/>
        <v>ActivosInternacionales</v>
      </c>
      <c r="J2994" t="str">
        <f t="shared" si="277"/>
        <v>concepto</v>
      </c>
      <c r="K2994" t="str">
        <f t="shared" si="278"/>
        <v>debit</v>
      </c>
      <c r="L2994" t="str">
        <f t="shared" si="281"/>
        <v>insert into dbax_defi_conc (pref_conc, codi_conc, tipo_conc, tipo_peri, tipo_valo, tipo_cuen) values ('cl-cs','ActivosInternacionales','concepto','instant','xbrli:monetaryItemType','debit')</v>
      </c>
    </row>
    <row r="2995" spans="1:12" x14ac:dyDescent="0.25">
      <c r="A2995" t="s">
        <v>2615</v>
      </c>
      <c r="B2995" t="s">
        <v>303</v>
      </c>
      <c r="C2995" t="s">
        <v>392</v>
      </c>
      <c r="D2995" t="s">
        <v>310</v>
      </c>
      <c r="E2995" t="s">
        <v>311</v>
      </c>
      <c r="F2995" t="s">
        <v>78</v>
      </c>
      <c r="G2995" s="1" t="str">
        <f t="shared" si="276"/>
        <v>cl-cs_ActivosRepresentativosDePatrimonioLibre</v>
      </c>
      <c r="H2995" t="str">
        <f t="shared" si="279"/>
        <v>cl-cs</v>
      </c>
      <c r="I2995" t="str">
        <f t="shared" si="280"/>
        <v>ActivosRepresentativosDePatrimonioLibre</v>
      </c>
      <c r="J2995" t="str">
        <f t="shared" si="277"/>
        <v>concepto</v>
      </c>
      <c r="K2995" t="str">
        <f t="shared" si="278"/>
        <v>debit</v>
      </c>
      <c r="L2995" t="str">
        <f t="shared" si="281"/>
        <v>insert into dbax_defi_conc (pref_conc, codi_conc, tipo_conc, tipo_peri, tipo_valo, tipo_cuen) values ('cl-cs','ActivosRepresentativosDePatrimonioLibre','concepto','instant','xbrli:monetaryItemType','debit')</v>
      </c>
    </row>
    <row r="2996" spans="1:12" x14ac:dyDescent="0.25">
      <c r="A2996" t="s">
        <v>2616</v>
      </c>
      <c r="B2996" t="s">
        <v>303</v>
      </c>
      <c r="C2996" t="s">
        <v>304</v>
      </c>
      <c r="D2996" t="s">
        <v>317</v>
      </c>
      <c r="E2996" t="s">
        <v>306</v>
      </c>
      <c r="F2996" t="s">
        <v>78</v>
      </c>
      <c r="G2996" s="1" t="str">
        <f t="shared" si="276"/>
        <v>cl-cs_ActivosRepresentativosDePatrimonioLibreSinopsis</v>
      </c>
      <c r="H2996" t="str">
        <f t="shared" si="279"/>
        <v>cl-cs</v>
      </c>
      <c r="I2996" t="str">
        <f t="shared" si="280"/>
        <v>ActivosRepresentativosDePatrimonioLibreSinopsis</v>
      </c>
      <c r="J2996" t="str">
        <f t="shared" si="277"/>
        <v>concepto</v>
      </c>
      <c r="K2996" t="str">
        <f t="shared" si="278"/>
        <v>abstract</v>
      </c>
      <c r="L2996" t="str">
        <f t="shared" si="281"/>
        <v>insert into dbax_defi_conc (pref_conc, codi_conc, tipo_conc, tipo_peri, tipo_valo, tipo_cuen) values ('cl-cs','ActivosRepresentativosDePatrimonioLibreSinopsis','concepto','duration','xbrli:stringItemType','abstract')</v>
      </c>
    </row>
    <row r="2997" spans="1:12" x14ac:dyDescent="0.25">
      <c r="A2997" t="s">
        <v>2617</v>
      </c>
      <c r="B2997" t="s">
        <v>303</v>
      </c>
      <c r="C2997" t="s">
        <v>304</v>
      </c>
      <c r="D2997" t="s">
        <v>317</v>
      </c>
      <c r="E2997" t="s">
        <v>306</v>
      </c>
      <c r="F2997" t="s">
        <v>78</v>
      </c>
      <c r="G2997" s="1" t="str">
        <f t="shared" si="276"/>
        <v>cl-cs_ActivosRepresentativosReservasTecnicasYPatrimonioSinopsis</v>
      </c>
      <c r="H2997" t="str">
        <f t="shared" si="279"/>
        <v>cl-cs</v>
      </c>
      <c r="I2997" t="str">
        <f t="shared" si="280"/>
        <v>ActivosRepresentativosReservasTecnicasYPatrimonioSinopsis</v>
      </c>
      <c r="J2997" t="str">
        <f t="shared" si="277"/>
        <v>concepto</v>
      </c>
      <c r="K2997" t="str">
        <f t="shared" si="278"/>
        <v>abstract</v>
      </c>
      <c r="L2997" t="str">
        <f t="shared" si="281"/>
        <v>insert into dbax_defi_conc (pref_conc, codi_conc, tipo_conc, tipo_peri, tipo_valo, tipo_cuen) values ('cl-cs','ActivosRepresentativosReservasTecnicasYPatrimonioSinopsis','concepto','duration','xbrli:stringItemType','abstract')</v>
      </c>
    </row>
    <row r="2998" spans="1:12" x14ac:dyDescent="0.25">
      <c r="A2998" t="s">
        <v>2528</v>
      </c>
      <c r="B2998" t="s">
        <v>303</v>
      </c>
      <c r="C2998" t="s">
        <v>304</v>
      </c>
      <c r="D2998" t="s">
        <v>310</v>
      </c>
      <c r="E2998" t="s">
        <v>311</v>
      </c>
      <c r="F2998" t="s">
        <v>78</v>
      </c>
      <c r="G2998" s="1" t="str">
        <f t="shared" si="276"/>
        <v>cl-cs_AmortizacionDelPeriodo</v>
      </c>
      <c r="H2998" t="str">
        <f t="shared" si="279"/>
        <v>cl-cs</v>
      </c>
      <c r="I2998" t="str">
        <f t="shared" si="280"/>
        <v>AmortizacionDelPeriodo</v>
      </c>
      <c r="J2998" t="str">
        <f t="shared" si="277"/>
        <v>concepto</v>
      </c>
      <c r="K2998" t="str">
        <f t="shared" si="278"/>
        <v>debit</v>
      </c>
      <c r="L2998" t="str">
        <f t="shared" si="281"/>
        <v>insert into dbax_defi_conc (pref_conc, codi_conc, tipo_conc, tipo_peri, tipo_valo, tipo_cuen) values ('cl-cs','AmortizacionDelPeriodo','concepto','duration','xbrli:monetaryItemType','debit')</v>
      </c>
    </row>
    <row r="2999" spans="1:12" x14ac:dyDescent="0.25">
      <c r="A2999" t="s">
        <v>2529</v>
      </c>
      <c r="B2999" t="s">
        <v>303</v>
      </c>
      <c r="C2999" t="s">
        <v>392</v>
      </c>
      <c r="D2999" t="s">
        <v>310</v>
      </c>
      <c r="E2999" t="s">
        <v>311</v>
      </c>
      <c r="F2999" t="s">
        <v>78</v>
      </c>
      <c r="G2999" s="1" t="str">
        <f t="shared" si="276"/>
        <v>cl-cs_AvanceTenedoresDePolizasSegurosDeVida</v>
      </c>
      <c r="H2999" t="str">
        <f t="shared" si="279"/>
        <v>cl-cs</v>
      </c>
      <c r="I2999" t="str">
        <f t="shared" si="280"/>
        <v>AvanceTenedoresDePolizasSegurosDeVida</v>
      </c>
      <c r="J2999" t="str">
        <f t="shared" si="277"/>
        <v>concepto</v>
      </c>
      <c r="K2999" t="str">
        <f t="shared" si="278"/>
        <v>debit</v>
      </c>
      <c r="L2999" t="str">
        <f t="shared" si="281"/>
        <v>insert into dbax_defi_conc (pref_conc, codi_conc, tipo_conc, tipo_peri, tipo_valo, tipo_cuen) values ('cl-cs','AvanceTenedoresDePolizasSegurosDeVida','concepto','instant','xbrli:monetaryItemType','debit')</v>
      </c>
    </row>
    <row r="3000" spans="1:12" x14ac:dyDescent="0.25">
      <c r="A3000" t="s">
        <v>719</v>
      </c>
      <c r="B3000" t="s">
        <v>303</v>
      </c>
      <c r="C3000" t="s">
        <v>392</v>
      </c>
      <c r="D3000" t="s">
        <v>310</v>
      </c>
      <c r="E3000" t="s">
        <v>311</v>
      </c>
      <c r="F3000" t="s">
        <v>78</v>
      </c>
      <c r="G3000" s="1" t="str">
        <f t="shared" si="276"/>
        <v>cl-cs_Bancos</v>
      </c>
      <c r="H3000" t="str">
        <f t="shared" si="279"/>
        <v>cl-cs</v>
      </c>
      <c r="I3000" t="str">
        <f t="shared" si="280"/>
        <v>Bancos</v>
      </c>
      <c r="J3000" t="str">
        <f t="shared" si="277"/>
        <v>concepto</v>
      </c>
      <c r="K3000" t="str">
        <f t="shared" si="278"/>
        <v>debit</v>
      </c>
      <c r="L3000" t="str">
        <f t="shared" si="281"/>
        <v>insert into dbax_defi_conc (pref_conc, codi_conc, tipo_conc, tipo_peri, tipo_valo, tipo_cuen) values ('cl-cs','Bancos','concepto','instant','xbrli:monetaryItemType','debit')</v>
      </c>
    </row>
    <row r="3001" spans="1:12" x14ac:dyDescent="0.25">
      <c r="A3001" t="s">
        <v>2530</v>
      </c>
      <c r="B3001" t="s">
        <v>303</v>
      </c>
      <c r="C3001" t="s">
        <v>392</v>
      </c>
      <c r="D3001" t="s">
        <v>310</v>
      </c>
      <c r="E3001" t="s">
        <v>311</v>
      </c>
      <c r="F3001" t="s">
        <v>78</v>
      </c>
      <c r="G3001" s="1" t="str">
        <f t="shared" si="276"/>
        <v>cl-cs_BienesRaices</v>
      </c>
      <c r="H3001" t="str">
        <f t="shared" si="279"/>
        <v>cl-cs</v>
      </c>
      <c r="I3001" t="str">
        <f t="shared" si="280"/>
        <v>BienesRaices</v>
      </c>
      <c r="J3001" t="str">
        <f t="shared" si="277"/>
        <v>concepto</v>
      </c>
      <c r="K3001" t="str">
        <f t="shared" si="278"/>
        <v>debit</v>
      </c>
      <c r="L3001" t="str">
        <f t="shared" si="281"/>
        <v>insert into dbax_defi_conc (pref_conc, codi_conc, tipo_conc, tipo_peri, tipo_valo, tipo_cuen) values ('cl-cs','BienesRaices','concepto','instant','xbrli:monetaryItemType','debit')</v>
      </c>
    </row>
    <row r="3002" spans="1:12" x14ac:dyDescent="0.25">
      <c r="A3002" t="s">
        <v>2531</v>
      </c>
      <c r="B3002" t="s">
        <v>303</v>
      </c>
      <c r="C3002" t="s">
        <v>392</v>
      </c>
      <c r="D3002" t="s">
        <v>310</v>
      </c>
      <c r="E3002" t="s">
        <v>311</v>
      </c>
      <c r="F3002" t="s">
        <v>78</v>
      </c>
      <c r="G3002" s="1" t="str">
        <f t="shared" si="276"/>
        <v>cl-cs_BienesRaicesNoHabitacionalesEntregadosEnLeasing</v>
      </c>
      <c r="H3002" t="str">
        <f t="shared" si="279"/>
        <v>cl-cs</v>
      </c>
      <c r="I3002" t="str">
        <f t="shared" si="280"/>
        <v>BienesRaicesNoHabitacionalesEntregadosEnLeasing</v>
      </c>
      <c r="J3002" t="str">
        <f t="shared" si="277"/>
        <v>concepto</v>
      </c>
      <c r="K3002" t="str">
        <f t="shared" si="278"/>
        <v>debit</v>
      </c>
      <c r="L3002" t="str">
        <f t="shared" si="281"/>
        <v>insert into dbax_defi_conc (pref_conc, codi_conc, tipo_conc, tipo_peri, tipo_valo, tipo_cuen) values ('cl-cs','BienesRaicesNoHabitacionalesEntregadosEnLeasing','concepto','instant','xbrli:monetaryItemType','debit')</v>
      </c>
    </row>
    <row r="3003" spans="1:12" x14ac:dyDescent="0.25">
      <c r="A3003" t="s">
        <v>2532</v>
      </c>
      <c r="B3003" t="s">
        <v>303</v>
      </c>
      <c r="C3003" t="s">
        <v>392</v>
      </c>
      <c r="D3003" t="s">
        <v>310</v>
      </c>
      <c r="E3003" t="s">
        <v>311</v>
      </c>
      <c r="F3003" t="s">
        <v>78</v>
      </c>
      <c r="G3003" s="1" t="str">
        <f t="shared" si="276"/>
        <v>cl-cs_BienesRaicesNoHabitacionalesParaUsoPropioODeRenta</v>
      </c>
      <c r="H3003" t="str">
        <f t="shared" si="279"/>
        <v>cl-cs</v>
      </c>
      <c r="I3003" t="str">
        <f t="shared" si="280"/>
        <v>BienesRaicesNoHabitacionalesParaUsoPropioODeRenta</v>
      </c>
      <c r="J3003" t="str">
        <f t="shared" si="277"/>
        <v>concepto</v>
      </c>
      <c r="K3003" t="str">
        <f t="shared" si="278"/>
        <v>debit</v>
      </c>
      <c r="L3003" t="str">
        <f t="shared" si="281"/>
        <v>insert into dbax_defi_conc (pref_conc, codi_conc, tipo_conc, tipo_peri, tipo_valo, tipo_cuen) values ('cl-cs','BienesRaicesNoHabitacionalesParaUsoPropioODeRenta','concepto','instant','xbrli:monetaryItemType','debit')</v>
      </c>
    </row>
    <row r="3004" spans="1:12" x14ac:dyDescent="0.25">
      <c r="A3004" t="s">
        <v>2533</v>
      </c>
      <c r="B3004" t="s">
        <v>303</v>
      </c>
      <c r="C3004" t="s">
        <v>392</v>
      </c>
      <c r="D3004" t="s">
        <v>310</v>
      </c>
      <c r="E3004" t="s">
        <v>311</v>
      </c>
      <c r="F3004" t="s">
        <v>78</v>
      </c>
      <c r="G3004" s="1" t="str">
        <f t="shared" si="276"/>
        <v>cl-cs_BienesRaicesUrbanosHabitacionalesEntregadosEnLeasing</v>
      </c>
      <c r="H3004" t="str">
        <f t="shared" si="279"/>
        <v>cl-cs</v>
      </c>
      <c r="I3004" t="str">
        <f t="shared" si="280"/>
        <v>BienesRaicesUrbanosHabitacionalesEntregadosEnLeasing</v>
      </c>
      <c r="J3004" t="str">
        <f t="shared" si="277"/>
        <v>concepto</v>
      </c>
      <c r="K3004" t="str">
        <f t="shared" si="278"/>
        <v>debit</v>
      </c>
      <c r="L3004" t="str">
        <f t="shared" si="281"/>
        <v>insert into dbax_defi_conc (pref_conc, codi_conc, tipo_conc, tipo_peri, tipo_valo, tipo_cuen) values ('cl-cs','BienesRaicesUrbanosHabitacionalesEntregadosEnLeasing','concepto','instant','xbrli:monetaryItemType','debit')</v>
      </c>
    </row>
    <row r="3005" spans="1:12" x14ac:dyDescent="0.25">
      <c r="A3005" t="s">
        <v>2534</v>
      </c>
      <c r="B3005" t="s">
        <v>303</v>
      </c>
      <c r="C3005" t="s">
        <v>392</v>
      </c>
      <c r="D3005" t="s">
        <v>310</v>
      </c>
      <c r="E3005" t="s">
        <v>311</v>
      </c>
      <c r="F3005" t="s">
        <v>78</v>
      </c>
      <c r="G3005" s="1" t="str">
        <f t="shared" si="276"/>
        <v>cl-cs_BienesRaicesUrbanosHabitacionalesParaUsoPropioODeRenta</v>
      </c>
      <c r="H3005" t="str">
        <f t="shared" si="279"/>
        <v>cl-cs</v>
      </c>
      <c r="I3005" t="str">
        <f t="shared" si="280"/>
        <v>BienesRaicesUrbanosHabitacionalesParaUsoPropioODeRenta</v>
      </c>
      <c r="J3005" t="str">
        <f t="shared" si="277"/>
        <v>concepto</v>
      </c>
      <c r="K3005" t="str">
        <f t="shared" si="278"/>
        <v>debit</v>
      </c>
      <c r="L3005" t="str">
        <f t="shared" si="281"/>
        <v>insert into dbax_defi_conc (pref_conc, codi_conc, tipo_conc, tipo_peri, tipo_valo, tipo_cuen) values ('cl-cs','BienesRaicesUrbanosHabitacionalesParaUsoPropioODeRenta','concepto','instant','xbrli:monetaryItemType','debit')</v>
      </c>
    </row>
    <row r="3006" spans="1:12" x14ac:dyDescent="0.25">
      <c r="A3006" t="s">
        <v>2535</v>
      </c>
      <c r="B3006" t="s">
        <v>303</v>
      </c>
      <c r="C3006" t="s">
        <v>392</v>
      </c>
      <c r="D3006" t="s">
        <v>310</v>
      </c>
      <c r="E3006" t="s">
        <v>311</v>
      </c>
      <c r="F3006" t="s">
        <v>78</v>
      </c>
      <c r="G3006" s="1" t="str">
        <f t="shared" si="276"/>
        <v>cl-cs_BonosBancarios</v>
      </c>
      <c r="H3006" t="str">
        <f t="shared" si="279"/>
        <v>cl-cs</v>
      </c>
      <c r="I3006" t="str">
        <f t="shared" si="280"/>
        <v>BonosBancarios</v>
      </c>
      <c r="J3006" t="str">
        <f t="shared" si="277"/>
        <v>concepto</v>
      </c>
      <c r="K3006" t="str">
        <f t="shared" si="278"/>
        <v>debit</v>
      </c>
      <c r="L3006" t="str">
        <f t="shared" si="281"/>
        <v>insert into dbax_defi_conc (pref_conc, codi_conc, tipo_conc, tipo_peri, tipo_valo, tipo_cuen) values ('cl-cs','BonosBancarios','concepto','instant','xbrli:monetaryItemType','debit')</v>
      </c>
    </row>
    <row r="3007" spans="1:12" x14ac:dyDescent="0.25">
      <c r="A3007" t="s">
        <v>2536</v>
      </c>
      <c r="B3007" t="s">
        <v>303</v>
      </c>
      <c r="C3007" t="s">
        <v>392</v>
      </c>
      <c r="D3007" t="s">
        <v>310</v>
      </c>
      <c r="E3007" t="s">
        <v>311</v>
      </c>
      <c r="F3007" t="s">
        <v>78</v>
      </c>
      <c r="G3007" s="1" t="str">
        <f t="shared" si="276"/>
        <v>cl-cs_BonosPagaresYDebenturesEmitidosPorEmpresasPublicasOPrivadas</v>
      </c>
      <c r="H3007" t="str">
        <f t="shared" si="279"/>
        <v>cl-cs</v>
      </c>
      <c r="I3007" t="str">
        <f t="shared" si="280"/>
        <v>BonosPagaresYDebenturesEmitidosPorEmpresasPublicasOPrivadas</v>
      </c>
      <c r="J3007" t="str">
        <f t="shared" si="277"/>
        <v>concepto</v>
      </c>
      <c r="K3007" t="str">
        <f t="shared" si="278"/>
        <v>debit</v>
      </c>
      <c r="L3007" t="str">
        <f t="shared" si="281"/>
        <v>insert into dbax_defi_conc (pref_conc, codi_conc, tipo_conc, tipo_peri, tipo_valo, tipo_cuen) values ('cl-cs','BonosPagaresYDebenturesEmitidosPorEmpresasPublicasOPrivadas','concepto','instant','xbrli:monetaryItemType','debit')</v>
      </c>
    </row>
    <row r="3008" spans="1:12" x14ac:dyDescent="0.25">
      <c r="A3008" t="s">
        <v>2537</v>
      </c>
      <c r="B3008" t="s">
        <v>303</v>
      </c>
      <c r="C3008" t="s">
        <v>392</v>
      </c>
      <c r="D3008" t="s">
        <v>310</v>
      </c>
      <c r="E3008" t="s">
        <v>311</v>
      </c>
      <c r="F3008" t="s">
        <v>78</v>
      </c>
      <c r="G3008" s="1" t="str">
        <f t="shared" si="276"/>
        <v>cl-cs_CreditoACedentesPorPrimasNoVencidasDevengadaGenerales</v>
      </c>
      <c r="H3008" t="str">
        <f t="shared" si="279"/>
        <v>cl-cs</v>
      </c>
      <c r="I3008" t="str">
        <f t="shared" si="280"/>
        <v>CreditoACedentesPorPrimasNoVencidasDevengadaGenerales</v>
      </c>
      <c r="J3008" t="str">
        <f t="shared" si="277"/>
        <v>concepto</v>
      </c>
      <c r="K3008" t="str">
        <f t="shared" si="278"/>
        <v>debit</v>
      </c>
      <c r="L3008" t="str">
        <f t="shared" si="281"/>
        <v>insert into dbax_defi_conc (pref_conc, codi_conc, tipo_conc, tipo_peri, tipo_valo, tipo_cuen) values ('cl-cs','CreditoACedentesPorPrimasNoVencidasDevengadaGenerales','concepto','instant','xbrli:monetaryItemType','debit')</v>
      </c>
    </row>
    <row r="3009" spans="1:12" x14ac:dyDescent="0.25">
      <c r="A3009" t="s">
        <v>2538</v>
      </c>
      <c r="B3009" t="s">
        <v>303</v>
      </c>
      <c r="C3009" t="s">
        <v>392</v>
      </c>
      <c r="D3009" t="s">
        <v>310</v>
      </c>
      <c r="E3009" t="s">
        <v>311</v>
      </c>
      <c r="F3009" t="s">
        <v>78</v>
      </c>
      <c r="G3009" s="1" t="str">
        <f t="shared" si="276"/>
        <v>cl-cs_CreditoACedentesPorPrimasNoVencidasYNoDevengadaGenerales</v>
      </c>
      <c r="H3009" t="str">
        <f t="shared" si="279"/>
        <v>cl-cs</v>
      </c>
      <c r="I3009" t="str">
        <f t="shared" si="280"/>
        <v>CreditoACedentesPorPrimasNoVencidasYNoDevengadaGenerales</v>
      </c>
      <c r="J3009" t="str">
        <f t="shared" si="277"/>
        <v>concepto</v>
      </c>
      <c r="K3009" t="str">
        <f t="shared" si="278"/>
        <v>debit</v>
      </c>
      <c r="L3009" t="str">
        <f t="shared" si="281"/>
        <v>insert into dbax_defi_conc (pref_conc, codi_conc, tipo_conc, tipo_peri, tipo_valo, tipo_cuen) values ('cl-cs','CreditoACedentesPorPrimasNoVencidasYNoDevengadaGenerales','concepto','instant','xbrli:monetaryItemType','debit')</v>
      </c>
    </row>
    <row r="3010" spans="1:12" x14ac:dyDescent="0.25">
      <c r="A3010" t="s">
        <v>2539</v>
      </c>
      <c r="B3010" t="s">
        <v>303</v>
      </c>
      <c r="C3010" t="s">
        <v>392</v>
      </c>
      <c r="D3010" t="s">
        <v>310</v>
      </c>
      <c r="E3010" t="s">
        <v>311</v>
      </c>
      <c r="F3010" t="s">
        <v>78</v>
      </c>
      <c r="G3010" s="1" t="str">
        <f t="shared" si="276"/>
        <v>cl-cs_CreditoAseguradosPorPrimaNoVencidaNoDevengadaGenerales</v>
      </c>
      <c r="H3010" t="str">
        <f t="shared" si="279"/>
        <v>cl-cs</v>
      </c>
      <c r="I3010" t="str">
        <f t="shared" si="280"/>
        <v>CreditoAseguradosPorPrimaNoVencidaNoDevengadaGenerales</v>
      </c>
      <c r="J3010" t="str">
        <f t="shared" si="277"/>
        <v>concepto</v>
      </c>
      <c r="K3010" t="str">
        <f t="shared" si="278"/>
        <v>debit</v>
      </c>
      <c r="L3010" t="str">
        <f t="shared" si="281"/>
        <v>insert into dbax_defi_conc (pref_conc, codi_conc, tipo_conc, tipo_peri, tipo_valo, tipo_cuen) values ('cl-cs','CreditoAseguradosPorPrimaNoVencidaNoDevengadaGenerales','concepto','instant','xbrli:monetaryItemType','debit')</v>
      </c>
    </row>
    <row r="3011" spans="1:12" x14ac:dyDescent="0.25">
      <c r="A3011" t="s">
        <v>2540</v>
      </c>
      <c r="B3011" t="s">
        <v>303</v>
      </c>
      <c r="C3011" t="s">
        <v>392</v>
      </c>
      <c r="D3011" t="s">
        <v>310</v>
      </c>
      <c r="E3011" t="s">
        <v>311</v>
      </c>
      <c r="F3011" t="s">
        <v>78</v>
      </c>
      <c r="G3011" s="1" t="str">
        <f t="shared" si="276"/>
        <v>cl-cs_CreditoDeConsumo</v>
      </c>
      <c r="H3011" t="str">
        <f t="shared" si="279"/>
        <v>cl-cs</v>
      </c>
      <c r="I3011" t="str">
        <f t="shared" si="280"/>
        <v>CreditoDeConsumo</v>
      </c>
      <c r="J3011" t="str">
        <f t="shared" si="277"/>
        <v>concepto</v>
      </c>
      <c r="K3011" t="str">
        <f t="shared" si="278"/>
        <v>debit</v>
      </c>
      <c r="L3011" t="str">
        <f t="shared" si="281"/>
        <v>insert into dbax_defi_conc (pref_conc, codi_conc, tipo_conc, tipo_peri, tipo_valo, tipo_cuen) values ('cl-cs','CreditoDeConsumo','concepto','instant','xbrli:monetaryItemType','debit')</v>
      </c>
    </row>
    <row r="3012" spans="1:12" x14ac:dyDescent="0.25">
      <c r="A3012" t="s">
        <v>2541</v>
      </c>
      <c r="B3012" t="s">
        <v>303</v>
      </c>
      <c r="C3012" t="s">
        <v>392</v>
      </c>
      <c r="D3012" t="s">
        <v>310</v>
      </c>
      <c r="E3012" t="s">
        <v>311</v>
      </c>
      <c r="F3012" t="s">
        <v>78</v>
      </c>
      <c r="G3012" s="1" t="str">
        <f t="shared" si="276"/>
        <v>cl-cs_CreditoNoVencidoSeguroInvalidezSobrevivenciaYCreditoPorSaldoCuentaIndividualVida</v>
      </c>
      <c r="H3012" t="str">
        <f t="shared" si="279"/>
        <v>cl-cs</v>
      </c>
      <c r="I3012" t="str">
        <f t="shared" si="280"/>
        <v>CreditoNoVencidoSeguroInvalidezSobrevivenciaYCreditoPorSaldoCuentaIndividualVida</v>
      </c>
      <c r="J3012" t="str">
        <f t="shared" si="277"/>
        <v>concepto</v>
      </c>
      <c r="K3012" t="str">
        <f t="shared" si="278"/>
        <v>debit</v>
      </c>
      <c r="L3012" t="str">
        <f t="shared" si="281"/>
        <v>insert into dbax_defi_conc (pref_conc, codi_conc, tipo_conc, tipo_peri, tipo_valo, tipo_cuen) values ('cl-cs','CreditoNoVencidoSeguroInvalidezSobrevivenciaYCreditoPorSaldoCuentaIndividualVida','concepto','instant','xbrli:monetaryItemType','debit')</v>
      </c>
    </row>
    <row r="3013" spans="1:12" x14ac:dyDescent="0.25">
      <c r="A3013" t="s">
        <v>2542</v>
      </c>
      <c r="B3013" t="s">
        <v>303</v>
      </c>
      <c r="C3013" t="s">
        <v>304</v>
      </c>
      <c r="D3013" t="s">
        <v>317</v>
      </c>
      <c r="E3013" t="s">
        <v>349</v>
      </c>
      <c r="F3013" t="s">
        <v>78</v>
      </c>
      <c r="G3013" s="1" t="str">
        <f t="shared" si="276"/>
        <v>cl-cs_CuentaEstadoFinanciero</v>
      </c>
      <c r="H3013" t="str">
        <f t="shared" si="279"/>
        <v>cl-cs</v>
      </c>
      <c r="I3013" t="str">
        <f t="shared" si="280"/>
        <v>CuentaEstadoFinanciero</v>
      </c>
      <c r="J3013" t="str">
        <f t="shared" si="277"/>
        <v>concepto</v>
      </c>
      <c r="K3013" t="str">
        <f t="shared" si="278"/>
        <v/>
      </c>
      <c r="L3013" t="str">
        <f t="shared" si="281"/>
        <v>insert into dbax_defi_conc (pref_conc, codi_conc, tipo_conc, tipo_peri, tipo_valo, tipo_cuen) values ('cl-cs','CuentaEstadoFinanciero','concepto','duration','xbrli:stringItemType','')</v>
      </c>
    </row>
    <row r="3014" spans="1:12" x14ac:dyDescent="0.25">
      <c r="A3014" t="s">
        <v>2543</v>
      </c>
      <c r="B3014" t="s">
        <v>303</v>
      </c>
      <c r="C3014" t="s">
        <v>304</v>
      </c>
      <c r="D3014" t="s">
        <v>317</v>
      </c>
      <c r="E3014" t="s">
        <v>306</v>
      </c>
      <c r="F3014" t="s">
        <v>78</v>
      </c>
      <c r="G3014" s="1" t="str">
        <f t="shared" si="276"/>
        <v>cl-cs_CumplimientoRegimenInversionesYEndeudamientoSinopsis</v>
      </c>
      <c r="H3014" t="str">
        <f t="shared" si="279"/>
        <v>cl-cs</v>
      </c>
      <c r="I3014" t="str">
        <f t="shared" si="280"/>
        <v>CumplimientoRegimenInversionesYEndeudamientoSinopsis</v>
      </c>
      <c r="J3014" t="str">
        <f t="shared" si="277"/>
        <v>concepto</v>
      </c>
      <c r="K3014" t="str">
        <f t="shared" si="278"/>
        <v>abstract</v>
      </c>
      <c r="L3014" t="str">
        <f t="shared" si="281"/>
        <v>insert into dbax_defi_conc (pref_conc, codi_conc, tipo_conc, tipo_peri, tipo_valo, tipo_cuen) values ('cl-cs','CumplimientoRegimenInversionesYEndeudamientoSinopsis','concepto','duration','xbrli:stringItemType','abstract')</v>
      </c>
    </row>
    <row r="3015" spans="1:12" x14ac:dyDescent="0.25">
      <c r="A3015" t="s">
        <v>2544</v>
      </c>
      <c r="B3015" t="s">
        <v>303</v>
      </c>
      <c r="C3015" t="s">
        <v>392</v>
      </c>
      <c r="D3015" t="s">
        <v>310</v>
      </c>
      <c r="E3015" t="s">
        <v>311</v>
      </c>
      <c r="F3015" t="s">
        <v>78</v>
      </c>
      <c r="G3015" s="1" t="str">
        <f t="shared" si="276"/>
        <v>cl-cs_CuotasDeFondosDeInversion</v>
      </c>
      <c r="H3015" t="str">
        <f t="shared" si="279"/>
        <v>cl-cs</v>
      </c>
      <c r="I3015" t="str">
        <f t="shared" si="280"/>
        <v>CuotasDeFondosDeInversion</v>
      </c>
      <c r="J3015" t="str">
        <f t="shared" si="277"/>
        <v>concepto</v>
      </c>
      <c r="K3015" t="str">
        <f t="shared" si="278"/>
        <v>debit</v>
      </c>
      <c r="L3015" t="str">
        <f t="shared" si="281"/>
        <v>insert into dbax_defi_conc (pref_conc, codi_conc, tipo_conc, tipo_peri, tipo_valo, tipo_cuen) values ('cl-cs','CuotasDeFondosDeInversion','concepto','instant','xbrli:monetaryItemType','debit')</v>
      </c>
    </row>
    <row r="3016" spans="1:12" x14ac:dyDescent="0.25">
      <c r="A3016" t="s">
        <v>2545</v>
      </c>
      <c r="B3016" t="s">
        <v>303</v>
      </c>
      <c r="C3016" t="s">
        <v>392</v>
      </c>
      <c r="D3016" t="s">
        <v>310</v>
      </c>
      <c r="E3016" t="s">
        <v>311</v>
      </c>
      <c r="F3016" t="s">
        <v>78</v>
      </c>
      <c r="G3016" s="1" t="str">
        <f t="shared" si="276"/>
        <v>cl-cs_DepositosAPlazoTitulosRepresentativosDeCaptacionesEmitidosPorBancosEInstitucionesFinancieras</v>
      </c>
      <c r="H3016" t="str">
        <f t="shared" si="279"/>
        <v>cl-cs</v>
      </c>
      <c r="I3016" t="str">
        <f t="shared" si="280"/>
        <v>DepositosAPlazoTitulosRepresentativosDeCaptacionesEmitidosPorBancosEInstitucionesFinancieras</v>
      </c>
      <c r="J3016" t="str">
        <f t="shared" si="277"/>
        <v>concepto</v>
      </c>
      <c r="K3016" t="str">
        <f t="shared" si="278"/>
        <v>debit</v>
      </c>
      <c r="L3016" t="str">
        <f t="shared" si="281"/>
        <v>insert into dbax_defi_conc (pref_conc, codi_conc, tipo_conc, tipo_peri, tipo_valo, tipo_cuen) values ('cl-cs','DepositosAPlazoTitulosRepresentativosDeCaptacionesEmitidosPorBancosEInstitucionesFinancieras','concepto','instant','xbrli:monetaryItemType','debit')</v>
      </c>
    </row>
    <row r="3017" spans="1:12" x14ac:dyDescent="0.25">
      <c r="A3017" t="s">
        <v>2546</v>
      </c>
      <c r="B3017" t="s">
        <v>303</v>
      </c>
      <c r="C3017" t="s">
        <v>392</v>
      </c>
      <c r="D3017" t="s">
        <v>310</v>
      </c>
      <c r="E3017" t="s">
        <v>311</v>
      </c>
      <c r="F3017" t="s">
        <v>78</v>
      </c>
      <c r="G3017" s="1" t="str">
        <f t="shared" ref="G3017:G3080" si="282">MID(A3017,FIND("#",A3017)+1,10000)</f>
        <v>cl-cs_DepositosYOtros</v>
      </c>
      <c r="H3017" t="str">
        <f t="shared" si="279"/>
        <v>cl-cs</v>
      </c>
      <c r="I3017" t="str">
        <f t="shared" si="280"/>
        <v>DepositosYOtros</v>
      </c>
      <c r="J3017" t="str">
        <f t="shared" ref="J3017:J3080" si="283">IF(B3017="xbrldt:hypercubeItem","hipercubo",IF(B3017="xbrli:item","concepto",IF(B3017="xbrldt:dimensionItem","dimension",B3017)))</f>
        <v>concepto</v>
      </c>
      <c r="K3017" t="str">
        <f t="shared" ref="K3017:K3080" si="284">IF(E3017&lt;&gt;"false",E3017,"")</f>
        <v>debit</v>
      </c>
      <c r="L3017" t="str">
        <f t="shared" si="281"/>
        <v>insert into dbax_defi_conc (pref_conc, codi_conc, tipo_conc, tipo_peri, tipo_valo, tipo_cuen) values ('cl-cs','DepositosYOtros','concepto','instant','xbrli:monetaryItemType','debit')</v>
      </c>
    </row>
    <row r="3018" spans="1:12" x14ac:dyDescent="0.25">
      <c r="A3018" t="s">
        <v>2547</v>
      </c>
      <c r="B3018" t="s">
        <v>303</v>
      </c>
      <c r="C3018" t="s">
        <v>304</v>
      </c>
      <c r="D3018" t="s">
        <v>305</v>
      </c>
      <c r="E3018" t="s">
        <v>306</v>
      </c>
      <c r="F3018" t="s">
        <v>78</v>
      </c>
      <c r="G3018" s="1" t="str">
        <f t="shared" si="282"/>
        <v>cl-cs_DerechosMarcasPatentesMiembro</v>
      </c>
      <c r="H3018" t="str">
        <f t="shared" ref="H3018:H3081" si="285">MID(G3018,1,FIND("_",G3018)-1)</f>
        <v>cl-cs</v>
      </c>
      <c r="I3018" t="str">
        <f t="shared" ref="I3018:I3081" si="286">MID(G3018,FIND("_",G3018)+1,10000)</f>
        <v>DerechosMarcasPatentesMiembro</v>
      </c>
      <c r="J3018" t="str">
        <f t="shared" si="283"/>
        <v>concepto</v>
      </c>
      <c r="K3018" t="str">
        <f t="shared" si="284"/>
        <v>abstract</v>
      </c>
      <c r="L3018" t="str">
        <f t="shared" ref="L3018:L3081" si="287">CONCATENATE("insert into dbax_defi_conc (pref_conc, codi_conc, tipo_conc, tipo_peri, tipo_valo, tipo_cuen) values ('",H3018,"','",I3018,"','",J3018,"','",C3018,"','",D3018,"','",K3018,"')")</f>
        <v>insert into dbax_defi_conc (pref_conc, codi_conc, tipo_conc, tipo_peri, tipo_valo, tipo_cuen) values ('cl-cs','DerechosMarcasPatentesMiembro','concepto','duration','nonnum:domainItemType','abstract')</v>
      </c>
    </row>
    <row r="3019" spans="1:12" x14ac:dyDescent="0.25">
      <c r="A3019" t="s">
        <v>2548</v>
      </c>
      <c r="B3019" t="s">
        <v>303</v>
      </c>
      <c r="C3019" t="s">
        <v>392</v>
      </c>
      <c r="D3019" t="s">
        <v>310</v>
      </c>
      <c r="E3019" t="s">
        <v>311</v>
      </c>
      <c r="F3019" t="s">
        <v>78</v>
      </c>
      <c r="G3019" s="1" t="str">
        <f t="shared" si="282"/>
        <v>cl-cs_Derivados</v>
      </c>
      <c r="H3019" t="str">
        <f t="shared" si="285"/>
        <v>cl-cs</v>
      </c>
      <c r="I3019" t="str">
        <f t="shared" si="286"/>
        <v>Derivados</v>
      </c>
      <c r="J3019" t="str">
        <f t="shared" si="283"/>
        <v>concepto</v>
      </c>
      <c r="K3019" t="str">
        <f t="shared" si="284"/>
        <v>debit</v>
      </c>
      <c r="L3019" t="str">
        <f t="shared" si="287"/>
        <v>insert into dbax_defi_conc (pref_conc, codi_conc, tipo_conc, tipo_peri, tipo_valo, tipo_cuen) values ('cl-cs','Derivados','concepto','instant','xbrli:monetaryItemType','debit')</v>
      </c>
    </row>
    <row r="3020" spans="1:12" x14ac:dyDescent="0.25">
      <c r="A3020" t="s">
        <v>2549</v>
      </c>
      <c r="B3020" t="s">
        <v>303</v>
      </c>
      <c r="C3020" t="s">
        <v>304</v>
      </c>
      <c r="D3020" t="s">
        <v>310</v>
      </c>
      <c r="E3020" t="s">
        <v>315</v>
      </c>
      <c r="F3020" t="s">
        <v>78</v>
      </c>
      <c r="G3020" s="1" t="str">
        <f t="shared" si="282"/>
        <v>cl-cs_DescuentoCesionNoGanado</v>
      </c>
      <c r="H3020" t="str">
        <f t="shared" si="285"/>
        <v>cl-cs</v>
      </c>
      <c r="I3020" t="str">
        <f t="shared" si="286"/>
        <v>DescuentoCesionNoGanado</v>
      </c>
      <c r="J3020" t="str">
        <f t="shared" si="283"/>
        <v>concepto</v>
      </c>
      <c r="K3020" t="str">
        <f t="shared" si="284"/>
        <v>credit</v>
      </c>
      <c r="L3020" t="str">
        <f t="shared" si="287"/>
        <v>insert into dbax_defi_conc (pref_conc, codi_conc, tipo_conc, tipo_peri, tipo_valo, tipo_cuen) values ('cl-cs','DescuentoCesionNoGanado','concepto','duration','xbrli:monetaryItemType','credit')</v>
      </c>
    </row>
    <row r="3021" spans="1:12" x14ac:dyDescent="0.25">
      <c r="A3021" t="s">
        <v>609</v>
      </c>
      <c r="B3021" t="s">
        <v>303</v>
      </c>
      <c r="C3021" t="s">
        <v>392</v>
      </c>
      <c r="D3021" t="s">
        <v>310</v>
      </c>
      <c r="E3021" t="s">
        <v>315</v>
      </c>
      <c r="F3021" t="s">
        <v>78</v>
      </c>
      <c r="G3021" s="1" t="str">
        <f t="shared" si="282"/>
        <v>cl-cs_DeudasOperacionesReaseguro</v>
      </c>
      <c r="H3021" t="str">
        <f t="shared" si="285"/>
        <v>cl-cs</v>
      </c>
      <c r="I3021" t="str">
        <f t="shared" si="286"/>
        <v>DeudasOperacionesReaseguro</v>
      </c>
      <c r="J3021" t="str">
        <f t="shared" si="283"/>
        <v>concepto</v>
      </c>
      <c r="K3021" t="str">
        <f t="shared" si="284"/>
        <v>credit</v>
      </c>
      <c r="L3021" t="str">
        <f t="shared" si="287"/>
        <v>insert into dbax_defi_conc (pref_conc, codi_conc, tipo_conc, tipo_peri, tipo_valo, tipo_cuen) values ('cl-cs','DeudasOperacionesReaseguro','concepto','instant','xbrli:monetaryItemType','credit')</v>
      </c>
    </row>
    <row r="3022" spans="1:12" x14ac:dyDescent="0.25">
      <c r="A3022" t="s">
        <v>609</v>
      </c>
      <c r="B3022" t="s">
        <v>303</v>
      </c>
      <c r="C3022" t="s">
        <v>392</v>
      </c>
      <c r="D3022" t="s">
        <v>310</v>
      </c>
      <c r="E3022" t="s">
        <v>315</v>
      </c>
      <c r="F3022" t="s">
        <v>78</v>
      </c>
      <c r="G3022" s="1" t="str">
        <f t="shared" si="282"/>
        <v>cl-cs_DeudasOperacionesReaseguro</v>
      </c>
      <c r="H3022" t="str">
        <f t="shared" si="285"/>
        <v>cl-cs</v>
      </c>
      <c r="I3022" t="str">
        <f t="shared" si="286"/>
        <v>DeudasOperacionesReaseguro</v>
      </c>
      <c r="J3022" t="str">
        <f t="shared" si="283"/>
        <v>concepto</v>
      </c>
      <c r="K3022" t="str">
        <f t="shared" si="284"/>
        <v>credit</v>
      </c>
      <c r="L3022" t="str">
        <f t="shared" si="287"/>
        <v>insert into dbax_defi_conc (pref_conc, codi_conc, tipo_conc, tipo_peri, tipo_valo, tipo_cuen) values ('cl-cs','DeudasOperacionesReaseguro','concepto','instant','xbrli:monetaryItemType','credit')</v>
      </c>
    </row>
    <row r="3023" spans="1:12" x14ac:dyDescent="0.25">
      <c r="A3023" t="s">
        <v>2550</v>
      </c>
      <c r="B3023" t="s">
        <v>303</v>
      </c>
      <c r="C3023" t="s">
        <v>392</v>
      </c>
      <c r="D3023" t="s">
        <v>310</v>
      </c>
      <c r="E3023" t="s">
        <v>315</v>
      </c>
      <c r="F3023" t="s">
        <v>78</v>
      </c>
      <c r="G3023" s="1" t="str">
        <f t="shared" si="282"/>
        <v>cl-cs_DeudoresPorReaseguros</v>
      </c>
      <c r="H3023" t="str">
        <f t="shared" si="285"/>
        <v>cl-cs</v>
      </c>
      <c r="I3023" t="str">
        <f t="shared" si="286"/>
        <v>DeudoresPorReaseguros</v>
      </c>
      <c r="J3023" t="str">
        <f t="shared" si="283"/>
        <v>concepto</v>
      </c>
      <c r="K3023" t="str">
        <f t="shared" si="284"/>
        <v>credit</v>
      </c>
      <c r="L3023" t="str">
        <f t="shared" si="287"/>
        <v>insert into dbax_defi_conc (pref_conc, codi_conc, tipo_conc, tipo_peri, tipo_valo, tipo_cuen) values ('cl-cs','DeudoresPorReaseguros','concepto','instant','xbrli:monetaryItemType','credit')</v>
      </c>
    </row>
    <row r="3024" spans="1:12" x14ac:dyDescent="0.25">
      <c r="A3024" t="s">
        <v>2551</v>
      </c>
      <c r="B3024" t="s">
        <v>303</v>
      </c>
      <c r="C3024" t="s">
        <v>392</v>
      </c>
      <c r="D3024" t="s">
        <v>490</v>
      </c>
      <c r="E3024" t="s">
        <v>349</v>
      </c>
      <c r="F3024" t="s">
        <v>78</v>
      </c>
      <c r="G3024" s="1" t="str">
        <f t="shared" si="282"/>
        <v>cl-cs_Endeudamiento</v>
      </c>
      <c r="H3024" t="str">
        <f t="shared" si="285"/>
        <v>cl-cs</v>
      </c>
      <c r="I3024" t="str">
        <f t="shared" si="286"/>
        <v>Endeudamiento</v>
      </c>
      <c r="J3024" t="str">
        <f t="shared" si="283"/>
        <v>concepto</v>
      </c>
      <c r="K3024" t="str">
        <f t="shared" si="284"/>
        <v/>
      </c>
      <c r="L3024" t="str">
        <f t="shared" si="287"/>
        <v>insert into dbax_defi_conc (pref_conc, codi_conc, tipo_conc, tipo_peri, tipo_valo, tipo_cuen) values ('cl-cs','Endeudamiento','concepto','instant','xbrli:decimalItemType','')</v>
      </c>
    </row>
    <row r="3025" spans="1:12" x14ac:dyDescent="0.25">
      <c r="A3025" t="s">
        <v>2552</v>
      </c>
      <c r="B3025" t="s">
        <v>303</v>
      </c>
      <c r="C3025" t="s">
        <v>392</v>
      </c>
      <c r="D3025" t="s">
        <v>490</v>
      </c>
      <c r="E3025" t="s">
        <v>349</v>
      </c>
      <c r="F3025" t="s">
        <v>78</v>
      </c>
      <c r="G3025" s="1" t="str">
        <f t="shared" si="282"/>
        <v>cl-cs_EndeudamientoFinanciero</v>
      </c>
      <c r="H3025" t="str">
        <f t="shared" si="285"/>
        <v>cl-cs</v>
      </c>
      <c r="I3025" t="str">
        <f t="shared" si="286"/>
        <v>EndeudamientoFinanciero</v>
      </c>
      <c r="J3025" t="str">
        <f t="shared" si="283"/>
        <v>concepto</v>
      </c>
      <c r="K3025" t="str">
        <f t="shared" si="284"/>
        <v/>
      </c>
      <c r="L3025" t="str">
        <f t="shared" si="287"/>
        <v>insert into dbax_defi_conc (pref_conc, codi_conc, tipo_conc, tipo_peri, tipo_valo, tipo_cuen) values ('cl-cs','EndeudamientoFinanciero','concepto','instant','xbrli:decimalItemType','')</v>
      </c>
    </row>
    <row r="3026" spans="1:12" x14ac:dyDescent="0.25">
      <c r="A3026" t="s">
        <v>2553</v>
      </c>
      <c r="B3026" t="s">
        <v>303</v>
      </c>
      <c r="C3026" t="s">
        <v>304</v>
      </c>
      <c r="D3026" t="s">
        <v>317</v>
      </c>
      <c r="E3026" t="s">
        <v>306</v>
      </c>
      <c r="F3026" t="s">
        <v>78</v>
      </c>
      <c r="G3026" s="1" t="str">
        <f t="shared" si="282"/>
        <v>cl-cs_EndeudamientoSinopsis</v>
      </c>
      <c r="H3026" t="str">
        <f t="shared" si="285"/>
        <v>cl-cs</v>
      </c>
      <c r="I3026" t="str">
        <f t="shared" si="286"/>
        <v>EndeudamientoSinopsis</v>
      </c>
      <c r="J3026" t="str">
        <f t="shared" si="283"/>
        <v>concepto</v>
      </c>
      <c r="K3026" t="str">
        <f t="shared" si="284"/>
        <v>abstract</v>
      </c>
      <c r="L3026" t="str">
        <f t="shared" si="287"/>
        <v>insert into dbax_defi_conc (pref_conc, codi_conc, tipo_conc, tipo_peri, tipo_valo, tipo_cuen) values ('cl-cs','EndeudamientoSinopsis','concepto','duration','xbrli:stringItemType','abstract')</v>
      </c>
    </row>
    <row r="3027" spans="1:12" x14ac:dyDescent="0.25">
      <c r="A3027" t="s">
        <v>2554</v>
      </c>
      <c r="B3027" t="s">
        <v>303</v>
      </c>
      <c r="C3027" t="s">
        <v>304</v>
      </c>
      <c r="D3027" t="s">
        <v>580</v>
      </c>
      <c r="E3027" t="s">
        <v>349</v>
      </c>
      <c r="F3027" t="s">
        <v>78</v>
      </c>
      <c r="G3027" s="1" t="str">
        <f t="shared" si="282"/>
        <v>cl-cs_ExplicacionActivosNoEfectivosBloqueDeTexto</v>
      </c>
      <c r="H3027" t="str">
        <f t="shared" si="285"/>
        <v>cl-cs</v>
      </c>
      <c r="I3027" t="str">
        <f t="shared" si="286"/>
        <v>ExplicacionActivosNoEfectivosBloqueDeTexto</v>
      </c>
      <c r="J3027" t="str">
        <f t="shared" si="283"/>
        <v>concepto</v>
      </c>
      <c r="K3027" t="str">
        <f t="shared" si="284"/>
        <v/>
      </c>
      <c r="L3027" t="str">
        <f t="shared" si="287"/>
        <v>insert into dbax_defi_conc (pref_conc, codi_conc, tipo_conc, tipo_peri, tipo_valo, tipo_cuen) values ('cl-cs','ExplicacionActivosNoEfectivosBloqueDeTexto','concepto','duration','nonnum:escapedItemType','')</v>
      </c>
    </row>
    <row r="3028" spans="1:12" x14ac:dyDescent="0.25">
      <c r="A3028" t="s">
        <v>2555</v>
      </c>
      <c r="B3028" t="s">
        <v>303</v>
      </c>
      <c r="C3028" t="s">
        <v>304</v>
      </c>
      <c r="D3028" t="s">
        <v>317</v>
      </c>
      <c r="E3028" t="s">
        <v>306</v>
      </c>
      <c r="F3028" t="s">
        <v>78</v>
      </c>
      <c r="G3028" s="1" t="str">
        <f t="shared" si="282"/>
        <v>cl-cs_ExplicacionActivosNoEfectivosSinopsis</v>
      </c>
      <c r="H3028" t="str">
        <f t="shared" si="285"/>
        <v>cl-cs</v>
      </c>
      <c r="I3028" t="str">
        <f t="shared" si="286"/>
        <v>ExplicacionActivosNoEfectivosSinopsis</v>
      </c>
      <c r="J3028" t="str">
        <f t="shared" si="283"/>
        <v>concepto</v>
      </c>
      <c r="K3028" t="str">
        <f t="shared" si="284"/>
        <v>abstract</v>
      </c>
      <c r="L3028" t="str">
        <f t="shared" si="287"/>
        <v>insert into dbax_defi_conc (pref_conc, codi_conc, tipo_conc, tipo_peri, tipo_valo, tipo_cuen) values ('cl-cs','ExplicacionActivosNoEfectivosSinopsis','concepto','duration','xbrli:stringItemType','abstract')</v>
      </c>
    </row>
    <row r="3029" spans="1:12" x14ac:dyDescent="0.25">
      <c r="A3029" t="s">
        <v>2556</v>
      </c>
      <c r="B3029" t="s">
        <v>303</v>
      </c>
      <c r="C3029" t="s">
        <v>304</v>
      </c>
      <c r="D3029" t="s">
        <v>577</v>
      </c>
      <c r="E3029" t="s">
        <v>349</v>
      </c>
      <c r="F3029" t="s">
        <v>78</v>
      </c>
      <c r="G3029" s="1" t="str">
        <f t="shared" si="282"/>
        <v>cl-cs_FechaGastoOrigenActivoNoEfectivo</v>
      </c>
      <c r="H3029" t="str">
        <f t="shared" si="285"/>
        <v>cl-cs</v>
      </c>
      <c r="I3029" t="str">
        <f t="shared" si="286"/>
        <v>FechaGastoOrigenActivoNoEfectivo</v>
      </c>
      <c r="J3029" t="str">
        <f t="shared" si="283"/>
        <v>concepto</v>
      </c>
      <c r="K3029" t="str">
        <f t="shared" si="284"/>
        <v/>
      </c>
      <c r="L3029" t="str">
        <f t="shared" si="287"/>
        <v>insert into dbax_defi_conc (pref_conc, codi_conc, tipo_conc, tipo_peri, tipo_valo, tipo_cuen) values ('cl-cs','FechaGastoOrigenActivoNoEfectivo','concepto','duration','xbrli:dateItemType','')</v>
      </c>
    </row>
    <row r="3030" spans="1:12" x14ac:dyDescent="0.25">
      <c r="A3030" t="s">
        <v>2557</v>
      </c>
      <c r="B3030" t="s">
        <v>303</v>
      </c>
      <c r="C3030" t="s">
        <v>392</v>
      </c>
      <c r="D3030" t="s">
        <v>310</v>
      </c>
      <c r="E3030" t="s">
        <v>311</v>
      </c>
      <c r="F3030" t="s">
        <v>78</v>
      </c>
      <c r="G3030" s="1" t="str">
        <f t="shared" si="282"/>
        <v>cl-cs_FondosDeInversionCapitalDeRiesgo</v>
      </c>
      <c r="H3030" t="str">
        <f t="shared" si="285"/>
        <v>cl-cs</v>
      </c>
      <c r="I3030" t="str">
        <f t="shared" si="286"/>
        <v>FondosDeInversionCapitalDeRiesgo</v>
      </c>
      <c r="J3030" t="str">
        <f t="shared" si="283"/>
        <v>concepto</v>
      </c>
      <c r="K3030" t="str">
        <f t="shared" si="284"/>
        <v>debit</v>
      </c>
      <c r="L3030" t="str">
        <f t="shared" si="287"/>
        <v>insert into dbax_defi_conc (pref_conc, codi_conc, tipo_conc, tipo_peri, tipo_valo, tipo_cuen) values ('cl-cs','FondosDeInversionCapitalDeRiesgo','concepto','instant','xbrli:monetaryItemType','debit')</v>
      </c>
    </row>
    <row r="3031" spans="1:12" x14ac:dyDescent="0.25">
      <c r="A3031" t="s">
        <v>2558</v>
      </c>
      <c r="B3031" t="s">
        <v>303</v>
      </c>
      <c r="C3031" t="s">
        <v>392</v>
      </c>
      <c r="D3031" t="s">
        <v>310</v>
      </c>
      <c r="E3031" t="s">
        <v>311</v>
      </c>
      <c r="F3031" t="s">
        <v>78</v>
      </c>
      <c r="G3031" s="1" t="str">
        <f t="shared" si="282"/>
        <v>cl-cs_FondosDeInversionInmobiliarios</v>
      </c>
      <c r="H3031" t="str">
        <f t="shared" si="285"/>
        <v>cl-cs</v>
      </c>
      <c r="I3031" t="str">
        <f t="shared" si="286"/>
        <v>FondosDeInversionInmobiliarios</v>
      </c>
      <c r="J3031" t="str">
        <f t="shared" si="283"/>
        <v>concepto</v>
      </c>
      <c r="K3031" t="str">
        <f t="shared" si="284"/>
        <v>debit</v>
      </c>
      <c r="L3031" t="str">
        <f t="shared" si="287"/>
        <v>insert into dbax_defi_conc (pref_conc, codi_conc, tipo_conc, tipo_peri, tipo_valo, tipo_cuen) values ('cl-cs','FondosDeInversionInmobiliarios','concepto','instant','xbrli:monetaryItemType','debit')</v>
      </c>
    </row>
    <row r="3032" spans="1:12" x14ac:dyDescent="0.25">
      <c r="A3032" t="s">
        <v>2559</v>
      </c>
      <c r="B3032" t="s">
        <v>303</v>
      </c>
      <c r="C3032" t="s">
        <v>392</v>
      </c>
      <c r="D3032" t="s">
        <v>310</v>
      </c>
      <c r="E3032" t="s">
        <v>311</v>
      </c>
      <c r="F3032" t="s">
        <v>78</v>
      </c>
      <c r="G3032" s="1" t="str">
        <f t="shared" si="282"/>
        <v>cl-cs_FondosDeInversionMobiliarios</v>
      </c>
      <c r="H3032" t="str">
        <f t="shared" si="285"/>
        <v>cl-cs</v>
      </c>
      <c r="I3032" t="str">
        <f t="shared" si="286"/>
        <v>FondosDeInversionMobiliarios</v>
      </c>
      <c r="J3032" t="str">
        <f t="shared" si="283"/>
        <v>concepto</v>
      </c>
      <c r="K3032" t="str">
        <f t="shared" si="284"/>
        <v>debit</v>
      </c>
      <c r="L3032" t="str">
        <f t="shared" si="287"/>
        <v>insert into dbax_defi_conc (pref_conc, codi_conc, tipo_conc, tipo_peri, tipo_valo, tipo_cuen) values ('cl-cs','FondosDeInversionMobiliarios','concepto','instant','xbrli:monetaryItemType','debit')</v>
      </c>
    </row>
    <row r="3033" spans="1:12" x14ac:dyDescent="0.25">
      <c r="A3033" t="s">
        <v>2562</v>
      </c>
      <c r="B3033" t="s">
        <v>303</v>
      </c>
      <c r="C3033" t="s">
        <v>392</v>
      </c>
      <c r="D3033" t="s">
        <v>310</v>
      </c>
      <c r="E3033" t="s">
        <v>311</v>
      </c>
      <c r="F3033" t="s">
        <v>78</v>
      </c>
      <c r="G3033" s="1" t="str">
        <f t="shared" si="282"/>
        <v>cl-cs_FondosMutuosRepresentativos</v>
      </c>
      <c r="H3033" t="str">
        <f t="shared" si="285"/>
        <v>cl-cs</v>
      </c>
      <c r="I3033" t="str">
        <f t="shared" si="286"/>
        <v>FondosMutuosRepresentativos</v>
      </c>
      <c r="J3033" t="str">
        <f t="shared" si="283"/>
        <v>concepto</v>
      </c>
      <c r="K3033" t="str">
        <f t="shared" si="284"/>
        <v>debit</v>
      </c>
      <c r="L3033" t="str">
        <f t="shared" si="287"/>
        <v>insert into dbax_defi_conc (pref_conc, codi_conc, tipo_conc, tipo_peri, tipo_valo, tipo_cuen) values ('cl-cs','FondosMutuosRepresentativos','concepto','instant','xbrli:monetaryItemType','debit')</v>
      </c>
    </row>
    <row r="3034" spans="1:12" x14ac:dyDescent="0.25">
      <c r="A3034" t="s">
        <v>2563</v>
      </c>
      <c r="B3034" t="s">
        <v>303</v>
      </c>
      <c r="C3034" t="s">
        <v>304</v>
      </c>
      <c r="D3034" t="s">
        <v>305</v>
      </c>
      <c r="E3034" t="s">
        <v>306</v>
      </c>
      <c r="F3034" t="s">
        <v>78</v>
      </c>
      <c r="G3034" s="1" t="str">
        <f t="shared" si="282"/>
        <v>cl-cs_GastosOrganizacionYPuestaEnMarchaMiembro</v>
      </c>
      <c r="H3034" t="str">
        <f t="shared" si="285"/>
        <v>cl-cs</v>
      </c>
      <c r="I3034" t="str">
        <f t="shared" si="286"/>
        <v>GastosOrganizacionYPuestaEnMarchaMiembro</v>
      </c>
      <c r="J3034" t="str">
        <f t="shared" si="283"/>
        <v>concepto</v>
      </c>
      <c r="K3034" t="str">
        <f t="shared" si="284"/>
        <v>abstract</v>
      </c>
      <c r="L3034" t="str">
        <f t="shared" si="287"/>
        <v>insert into dbax_defi_conc (pref_conc, codi_conc, tipo_conc, tipo_peri, tipo_valo, tipo_cuen) values ('cl-cs','GastosOrganizacionYPuestaEnMarchaMiembro','concepto','duration','nonnum:domainItemType','abstract')</v>
      </c>
    </row>
    <row r="3035" spans="1:12" x14ac:dyDescent="0.25">
      <c r="A3035" t="s">
        <v>2564</v>
      </c>
      <c r="B3035" t="s">
        <v>303</v>
      </c>
      <c r="C3035" t="s">
        <v>304</v>
      </c>
      <c r="D3035" t="s">
        <v>317</v>
      </c>
      <c r="E3035" t="s">
        <v>306</v>
      </c>
      <c r="F3035" t="s">
        <v>78</v>
      </c>
      <c r="G3035" s="1" t="str">
        <f t="shared" si="282"/>
        <v>cl-cs_InformacionARevelarSobreSolvenciaSinopsis</v>
      </c>
      <c r="H3035" t="str">
        <f t="shared" si="285"/>
        <v>cl-cs</v>
      </c>
      <c r="I3035" t="str">
        <f t="shared" si="286"/>
        <v>InformacionARevelarSobreSolvenciaSinopsis</v>
      </c>
      <c r="J3035" t="str">
        <f t="shared" si="283"/>
        <v>concepto</v>
      </c>
      <c r="K3035" t="str">
        <f t="shared" si="284"/>
        <v>abstract</v>
      </c>
      <c r="L3035" t="str">
        <f t="shared" si="287"/>
        <v>insert into dbax_defi_conc (pref_conc, codi_conc, tipo_conc, tipo_peri, tipo_valo, tipo_cuen) values ('cl-cs','InformacionARevelarSobreSolvenciaSinopsis','concepto','duration','xbrli:stringItemType','abstract')</v>
      </c>
    </row>
    <row r="3036" spans="1:12" x14ac:dyDescent="0.25">
      <c r="A3036" t="s">
        <v>2565</v>
      </c>
      <c r="B3036" t="s">
        <v>303</v>
      </c>
      <c r="C3036" t="s">
        <v>392</v>
      </c>
      <c r="D3036" t="s">
        <v>310</v>
      </c>
      <c r="E3036" t="s">
        <v>311</v>
      </c>
      <c r="F3036" t="s">
        <v>78</v>
      </c>
      <c r="G3036" s="1" t="str">
        <f t="shared" si="282"/>
        <v>cl-cs_InstrumentosEmitidosPorElEstadoOBancoCentral</v>
      </c>
      <c r="H3036" t="str">
        <f t="shared" si="285"/>
        <v>cl-cs</v>
      </c>
      <c r="I3036" t="str">
        <f t="shared" si="286"/>
        <v>InstrumentosEmitidosPorElEstadoOBancoCentral</v>
      </c>
      <c r="J3036" t="str">
        <f t="shared" si="283"/>
        <v>concepto</v>
      </c>
      <c r="K3036" t="str">
        <f t="shared" si="284"/>
        <v>debit</v>
      </c>
      <c r="L3036" t="str">
        <f t="shared" si="287"/>
        <v>insert into dbax_defi_conc (pref_conc, codi_conc, tipo_conc, tipo_peri, tipo_valo, tipo_cuen) values ('cl-cs','InstrumentosEmitidosPorElEstadoOBancoCentral','concepto','instant','xbrli:monetaryItemType','debit')</v>
      </c>
    </row>
    <row r="3037" spans="1:12" x14ac:dyDescent="0.25">
      <c r="A3037" t="s">
        <v>2566</v>
      </c>
      <c r="B3037" t="s">
        <v>303</v>
      </c>
      <c r="C3037" t="s">
        <v>304</v>
      </c>
      <c r="D3037" t="s">
        <v>317</v>
      </c>
      <c r="E3037" t="s">
        <v>306</v>
      </c>
      <c r="F3037" t="s">
        <v>78</v>
      </c>
      <c r="G3037" s="1" t="str">
        <f t="shared" si="282"/>
        <v>cl-cs_InventarioDeInversionesSinopsis</v>
      </c>
      <c r="H3037" t="str">
        <f t="shared" si="285"/>
        <v>cl-cs</v>
      </c>
      <c r="I3037" t="str">
        <f t="shared" si="286"/>
        <v>InventarioDeInversionesSinopsis</v>
      </c>
      <c r="J3037" t="str">
        <f t="shared" si="283"/>
        <v>concepto</v>
      </c>
      <c r="K3037" t="str">
        <f t="shared" si="284"/>
        <v>abstract</v>
      </c>
      <c r="L3037" t="str">
        <f t="shared" si="287"/>
        <v>insert into dbax_defi_conc (pref_conc, codi_conc, tipo_conc, tipo_peri, tipo_valo, tipo_cuen) values ('cl-cs','InventarioDeInversionesSinopsis','concepto','duration','xbrli:stringItemType','abstract')</v>
      </c>
    </row>
    <row r="3038" spans="1:12" x14ac:dyDescent="0.25">
      <c r="A3038" t="s">
        <v>2568</v>
      </c>
      <c r="B3038" t="s">
        <v>303</v>
      </c>
      <c r="C3038" t="s">
        <v>304</v>
      </c>
      <c r="D3038" t="s">
        <v>305</v>
      </c>
      <c r="E3038" t="s">
        <v>306</v>
      </c>
      <c r="F3038" t="s">
        <v>78</v>
      </c>
      <c r="G3038" s="1" t="str">
        <f t="shared" si="282"/>
        <v>cl-cs_InversionesNoEfectivasMiembro</v>
      </c>
      <c r="H3038" t="str">
        <f t="shared" si="285"/>
        <v>cl-cs</v>
      </c>
      <c r="I3038" t="str">
        <f t="shared" si="286"/>
        <v>InversionesNoEfectivasMiembro</v>
      </c>
      <c r="J3038" t="str">
        <f t="shared" si="283"/>
        <v>concepto</v>
      </c>
      <c r="K3038" t="str">
        <f t="shared" si="284"/>
        <v>abstract</v>
      </c>
      <c r="L3038" t="str">
        <f t="shared" si="287"/>
        <v>insert into dbax_defi_conc (pref_conc, codi_conc, tipo_conc, tipo_peri, tipo_valo, tipo_cuen) values ('cl-cs','InversionesNoEfectivasMiembro','concepto','duration','nonnum:domainItemType','abstract')</v>
      </c>
    </row>
    <row r="3039" spans="1:12" x14ac:dyDescent="0.25">
      <c r="A3039" t="s">
        <v>2571</v>
      </c>
      <c r="B3039" t="s">
        <v>303</v>
      </c>
      <c r="C3039" t="s">
        <v>392</v>
      </c>
      <c r="D3039" t="s">
        <v>310</v>
      </c>
      <c r="E3039" t="s">
        <v>311</v>
      </c>
      <c r="F3039" t="s">
        <v>78</v>
      </c>
      <c r="G3039" s="1" t="str">
        <f t="shared" si="282"/>
        <v>cl-cs_InversionesRepresentativasReservasTecnicasPatrimonioRiesgo</v>
      </c>
      <c r="H3039" t="str">
        <f t="shared" si="285"/>
        <v>cl-cs</v>
      </c>
      <c r="I3039" t="str">
        <f t="shared" si="286"/>
        <v>InversionesRepresentativasReservasTecnicasPatrimonioRiesgo</v>
      </c>
      <c r="J3039" t="str">
        <f t="shared" si="283"/>
        <v>concepto</v>
      </c>
      <c r="K3039" t="str">
        <f t="shared" si="284"/>
        <v>debit</v>
      </c>
      <c r="L3039" t="str">
        <f t="shared" si="287"/>
        <v>insert into dbax_defi_conc (pref_conc, codi_conc, tipo_conc, tipo_peri, tipo_valo, tipo_cuen) values ('cl-cs','InversionesRepresentativasReservasTecnicasPatrimonioRiesgo','concepto','instant','xbrli:monetaryItemType','debit')</v>
      </c>
    </row>
    <row r="3040" spans="1:12" x14ac:dyDescent="0.25">
      <c r="A3040" t="s">
        <v>2571</v>
      </c>
      <c r="B3040" t="s">
        <v>303</v>
      </c>
      <c r="C3040" t="s">
        <v>392</v>
      </c>
      <c r="D3040" t="s">
        <v>310</v>
      </c>
      <c r="E3040" t="s">
        <v>311</v>
      </c>
      <c r="F3040" t="s">
        <v>78</v>
      </c>
      <c r="G3040" s="1" t="str">
        <f t="shared" si="282"/>
        <v>cl-cs_InversionesRepresentativasReservasTecnicasPatrimonioRiesgo</v>
      </c>
      <c r="H3040" t="str">
        <f t="shared" si="285"/>
        <v>cl-cs</v>
      </c>
      <c r="I3040" t="str">
        <f t="shared" si="286"/>
        <v>InversionesRepresentativasReservasTecnicasPatrimonioRiesgo</v>
      </c>
      <c r="J3040" t="str">
        <f t="shared" si="283"/>
        <v>concepto</v>
      </c>
      <c r="K3040" t="str">
        <f t="shared" si="284"/>
        <v>debit</v>
      </c>
      <c r="L3040" t="str">
        <f t="shared" si="287"/>
        <v>insert into dbax_defi_conc (pref_conc, codi_conc, tipo_conc, tipo_peri, tipo_valo, tipo_cuen) values ('cl-cs','InversionesRepresentativasReservasTecnicasPatrimonioRiesgo','concepto','instant','xbrli:monetaryItemType','debit')</v>
      </c>
    </row>
    <row r="3041" spans="1:12" x14ac:dyDescent="0.25">
      <c r="A3041" t="s">
        <v>2576</v>
      </c>
      <c r="B3041" t="s">
        <v>303</v>
      </c>
      <c r="C3041" t="s">
        <v>392</v>
      </c>
      <c r="D3041" t="s">
        <v>310</v>
      </c>
      <c r="E3041" t="s">
        <v>311</v>
      </c>
      <c r="F3041" t="s">
        <v>78</v>
      </c>
      <c r="G3041" s="1" t="str">
        <f t="shared" si="282"/>
        <v>cl-cs_LetrasDeCreditoEmitidasPorBancoEInstitucionesFinancieras</v>
      </c>
      <c r="H3041" t="str">
        <f t="shared" si="285"/>
        <v>cl-cs</v>
      </c>
      <c r="I3041" t="str">
        <f t="shared" si="286"/>
        <v>LetrasDeCreditoEmitidasPorBancoEInstitucionesFinancieras</v>
      </c>
      <c r="J3041" t="str">
        <f t="shared" si="283"/>
        <v>concepto</v>
      </c>
      <c r="K3041" t="str">
        <f t="shared" si="284"/>
        <v>debit</v>
      </c>
      <c r="L3041" t="str">
        <f t="shared" si="287"/>
        <v>insert into dbax_defi_conc (pref_conc, codi_conc, tipo_conc, tipo_peri, tipo_valo, tipo_cuen) values ('cl-cs','LetrasDeCreditoEmitidasPorBancoEInstitucionesFinancieras','concepto','instant','xbrli:monetaryItemType','debit')</v>
      </c>
    </row>
    <row r="3042" spans="1:12" x14ac:dyDescent="0.25">
      <c r="A3042" t="s">
        <v>2367</v>
      </c>
      <c r="B3042" t="s">
        <v>303</v>
      </c>
      <c r="C3042" t="s">
        <v>392</v>
      </c>
      <c r="D3042" t="s">
        <v>310</v>
      </c>
      <c r="E3042" t="s">
        <v>315</v>
      </c>
      <c r="F3042" t="s">
        <v>78</v>
      </c>
      <c r="G3042" s="1" t="str">
        <f t="shared" si="282"/>
        <v>cl-cs_MargenDeSolvencia</v>
      </c>
      <c r="H3042" t="str">
        <f t="shared" si="285"/>
        <v>cl-cs</v>
      </c>
      <c r="I3042" t="str">
        <f t="shared" si="286"/>
        <v>MargenDeSolvencia</v>
      </c>
      <c r="J3042" t="str">
        <f t="shared" si="283"/>
        <v>concepto</v>
      </c>
      <c r="K3042" t="str">
        <f t="shared" si="284"/>
        <v>credit</v>
      </c>
      <c r="L3042" t="str">
        <f t="shared" si="287"/>
        <v>insert into dbax_defi_conc (pref_conc, codi_conc, tipo_conc, tipo_peri, tipo_valo, tipo_cuen) values ('cl-cs','MargenDeSolvencia','concepto','instant','xbrli:monetaryItemType','credit')</v>
      </c>
    </row>
    <row r="3043" spans="1:12" x14ac:dyDescent="0.25">
      <c r="A3043" t="s">
        <v>2577</v>
      </c>
      <c r="B3043" t="s">
        <v>303</v>
      </c>
      <c r="C3043" t="s">
        <v>304</v>
      </c>
      <c r="D3043" t="s">
        <v>305</v>
      </c>
      <c r="E3043" t="s">
        <v>306</v>
      </c>
      <c r="F3043" t="s">
        <v>78</v>
      </c>
      <c r="G3043" s="1" t="str">
        <f t="shared" si="282"/>
        <v>cl-cs_MenorValorDeInversionesMiembro</v>
      </c>
      <c r="H3043" t="str">
        <f t="shared" si="285"/>
        <v>cl-cs</v>
      </c>
      <c r="I3043" t="str">
        <f t="shared" si="286"/>
        <v>MenorValorDeInversionesMiembro</v>
      </c>
      <c r="J3043" t="str">
        <f t="shared" si="283"/>
        <v>concepto</v>
      </c>
      <c r="K3043" t="str">
        <f t="shared" si="284"/>
        <v>abstract</v>
      </c>
      <c r="L3043" t="str">
        <f t="shared" si="287"/>
        <v>insert into dbax_defi_conc (pref_conc, codi_conc, tipo_conc, tipo_peri, tipo_valo, tipo_cuen) values ('cl-cs','MenorValorDeInversionesMiembro','concepto','duration','nonnum:domainItemType','abstract')</v>
      </c>
    </row>
    <row r="3044" spans="1:12" x14ac:dyDescent="0.25">
      <c r="A3044" t="s">
        <v>2578</v>
      </c>
      <c r="B3044" t="s">
        <v>303</v>
      </c>
      <c r="C3044" t="s">
        <v>392</v>
      </c>
      <c r="D3044" t="s">
        <v>310</v>
      </c>
      <c r="E3044" t="s">
        <v>311</v>
      </c>
      <c r="F3044" t="s">
        <v>78</v>
      </c>
      <c r="G3044" s="1" t="str">
        <f t="shared" si="282"/>
        <v>cl-cs_MutuosHipotecariosEndosables</v>
      </c>
      <c r="H3044" t="str">
        <f t="shared" si="285"/>
        <v>cl-cs</v>
      </c>
      <c r="I3044" t="str">
        <f t="shared" si="286"/>
        <v>MutuosHipotecariosEndosables</v>
      </c>
      <c r="J3044" t="str">
        <f t="shared" si="283"/>
        <v>concepto</v>
      </c>
      <c r="K3044" t="str">
        <f t="shared" si="284"/>
        <v>debit</v>
      </c>
      <c r="L3044" t="str">
        <f t="shared" si="287"/>
        <v>insert into dbax_defi_conc (pref_conc, codi_conc, tipo_conc, tipo_peri, tipo_valo, tipo_cuen) values ('cl-cs','MutuosHipotecariosEndosables','concepto','instant','xbrli:monetaryItemType','debit')</v>
      </c>
    </row>
    <row r="3045" spans="1:12" x14ac:dyDescent="0.25">
      <c r="A3045" t="s">
        <v>2579</v>
      </c>
      <c r="B3045" t="s">
        <v>303</v>
      </c>
      <c r="C3045" t="s">
        <v>392</v>
      </c>
      <c r="D3045" t="s">
        <v>310</v>
      </c>
      <c r="E3045" t="s">
        <v>315</v>
      </c>
      <c r="F3045" t="s">
        <v>78</v>
      </c>
      <c r="G3045" s="1" t="str">
        <f t="shared" si="282"/>
        <v>cl-cs_ObligacionInvertirReservasTecnicas</v>
      </c>
      <c r="H3045" t="str">
        <f t="shared" si="285"/>
        <v>cl-cs</v>
      </c>
      <c r="I3045" t="str">
        <f t="shared" si="286"/>
        <v>ObligacionInvertirReservasTecnicas</v>
      </c>
      <c r="J3045" t="str">
        <f t="shared" si="283"/>
        <v>concepto</v>
      </c>
      <c r="K3045" t="str">
        <f t="shared" si="284"/>
        <v>credit</v>
      </c>
      <c r="L3045" t="str">
        <f t="shared" si="287"/>
        <v>insert into dbax_defi_conc (pref_conc, codi_conc, tipo_conc, tipo_peri, tipo_valo, tipo_cuen) values ('cl-cs','ObligacionInvertirReservasTecnicas','concepto','instant','xbrli:monetaryItemType','credit')</v>
      </c>
    </row>
    <row r="3046" spans="1:12" x14ac:dyDescent="0.25">
      <c r="A3046" t="s">
        <v>2580</v>
      </c>
      <c r="B3046" t="s">
        <v>303</v>
      </c>
      <c r="C3046" t="s">
        <v>392</v>
      </c>
      <c r="D3046" t="s">
        <v>310</v>
      </c>
      <c r="E3046" t="s">
        <v>315</v>
      </c>
      <c r="F3046" t="s">
        <v>78</v>
      </c>
      <c r="G3046" s="1" t="str">
        <f t="shared" si="282"/>
        <v>cl-cs_ObligacionInvertirReservasTecnicasMasPatrimonioRiesgo</v>
      </c>
      <c r="H3046" t="str">
        <f t="shared" si="285"/>
        <v>cl-cs</v>
      </c>
      <c r="I3046" t="str">
        <f t="shared" si="286"/>
        <v>ObligacionInvertirReservasTecnicasMasPatrimonioRiesgo</v>
      </c>
      <c r="J3046" t="str">
        <f t="shared" si="283"/>
        <v>concepto</v>
      </c>
      <c r="K3046" t="str">
        <f t="shared" si="284"/>
        <v>credit</v>
      </c>
      <c r="L3046" t="str">
        <f t="shared" si="287"/>
        <v>insert into dbax_defi_conc (pref_conc, codi_conc, tipo_conc, tipo_peri, tipo_valo, tipo_cuen) values ('cl-cs','ObligacionInvertirReservasTecnicasMasPatrimonioRiesgo','concepto','instant','xbrli:monetaryItemType','credit')</v>
      </c>
    </row>
    <row r="3047" spans="1:12" x14ac:dyDescent="0.25">
      <c r="A3047" t="s">
        <v>2581</v>
      </c>
      <c r="B3047" t="s">
        <v>303</v>
      </c>
      <c r="C3047" t="s">
        <v>392</v>
      </c>
      <c r="D3047" t="s">
        <v>310</v>
      </c>
      <c r="E3047" t="s">
        <v>315</v>
      </c>
      <c r="F3047" t="s">
        <v>78</v>
      </c>
      <c r="G3047" s="1" t="str">
        <f t="shared" si="282"/>
        <v>cl-cs_ObligacionInvertirReservasTecnicasPatrimonioRiesgo</v>
      </c>
      <c r="H3047" t="str">
        <f t="shared" si="285"/>
        <v>cl-cs</v>
      </c>
      <c r="I3047" t="str">
        <f t="shared" si="286"/>
        <v>ObligacionInvertirReservasTecnicasPatrimonioRiesgo</v>
      </c>
      <c r="J3047" t="str">
        <f t="shared" si="283"/>
        <v>concepto</v>
      </c>
      <c r="K3047" t="str">
        <f t="shared" si="284"/>
        <v>credit</v>
      </c>
      <c r="L3047" t="str">
        <f t="shared" si="287"/>
        <v>insert into dbax_defi_conc (pref_conc, codi_conc, tipo_conc, tipo_peri, tipo_valo, tipo_cuen) values ('cl-cs','ObligacionInvertirReservasTecnicasPatrimonioRiesgo','concepto','instant','xbrli:monetaryItemType','credit')</v>
      </c>
    </row>
    <row r="3048" spans="1:12" x14ac:dyDescent="0.25">
      <c r="A3048" t="s">
        <v>2582</v>
      </c>
      <c r="B3048" t="s">
        <v>303</v>
      </c>
      <c r="C3048" t="s">
        <v>304</v>
      </c>
      <c r="D3048" t="s">
        <v>317</v>
      </c>
      <c r="E3048" t="s">
        <v>306</v>
      </c>
      <c r="F3048" t="s">
        <v>78</v>
      </c>
      <c r="G3048" s="1" t="str">
        <f t="shared" si="282"/>
        <v>cl-cs_ObligacionInvertirReservasTecnicasPatrimonioRiesgoSinopsis</v>
      </c>
      <c r="H3048" t="str">
        <f t="shared" si="285"/>
        <v>cl-cs</v>
      </c>
      <c r="I3048" t="str">
        <f t="shared" si="286"/>
        <v>ObligacionInvertirReservasTecnicasPatrimonioRiesgoSinopsis</v>
      </c>
      <c r="J3048" t="str">
        <f t="shared" si="283"/>
        <v>concepto</v>
      </c>
      <c r="K3048" t="str">
        <f t="shared" si="284"/>
        <v>abstract</v>
      </c>
      <c r="L3048" t="str">
        <f t="shared" si="287"/>
        <v>insert into dbax_defi_conc (pref_conc, codi_conc, tipo_conc, tipo_peri, tipo_valo, tipo_cuen) values ('cl-cs','ObligacionInvertirReservasTecnicasPatrimonioRiesgoSinopsis','concepto','duration','xbrli:stringItemType','abstract')</v>
      </c>
    </row>
    <row r="3049" spans="1:12" x14ac:dyDescent="0.25">
      <c r="A3049" t="s">
        <v>2585</v>
      </c>
      <c r="B3049" t="s">
        <v>303</v>
      </c>
      <c r="C3049" t="s">
        <v>392</v>
      </c>
      <c r="D3049" t="s">
        <v>310</v>
      </c>
      <c r="E3049" t="s">
        <v>311</v>
      </c>
      <c r="F3049" t="s">
        <v>78</v>
      </c>
      <c r="G3049" s="1" t="str">
        <f t="shared" si="282"/>
        <v>cl-cs_OtrasInversionesFinancieras</v>
      </c>
      <c r="H3049" t="str">
        <f t="shared" si="285"/>
        <v>cl-cs</v>
      </c>
      <c r="I3049" t="str">
        <f t="shared" si="286"/>
        <v>OtrasInversionesFinancieras</v>
      </c>
      <c r="J3049" t="str">
        <f t="shared" si="283"/>
        <v>concepto</v>
      </c>
      <c r="K3049" t="str">
        <f t="shared" si="284"/>
        <v>debit</v>
      </c>
      <c r="L3049" t="str">
        <f t="shared" si="287"/>
        <v>insert into dbax_defi_conc (pref_conc, codi_conc, tipo_conc, tipo_peri, tipo_valo, tipo_cuen) values ('cl-cs','OtrasInversionesFinancieras','concepto','instant','xbrli:monetaryItemType','debit')</v>
      </c>
    </row>
    <row r="3050" spans="1:12" x14ac:dyDescent="0.25">
      <c r="A3050" t="s">
        <v>2586</v>
      </c>
      <c r="B3050" t="s">
        <v>303</v>
      </c>
      <c r="C3050" t="s">
        <v>392</v>
      </c>
      <c r="D3050" t="s">
        <v>310</v>
      </c>
      <c r="E3050" t="s">
        <v>311</v>
      </c>
      <c r="F3050" t="s">
        <v>78</v>
      </c>
      <c r="G3050" s="1" t="str">
        <f t="shared" si="282"/>
        <v>cl-cs_OtrasInversionesRepresentativasSegunDL1092</v>
      </c>
      <c r="H3050" t="str">
        <f t="shared" si="285"/>
        <v>cl-cs</v>
      </c>
      <c r="I3050" t="str">
        <f t="shared" si="286"/>
        <v>OtrasInversionesRepresentativasSegunDL1092</v>
      </c>
      <c r="J3050" t="str">
        <f t="shared" si="283"/>
        <v>concepto</v>
      </c>
      <c r="K3050" t="str">
        <f t="shared" si="284"/>
        <v>debit</v>
      </c>
      <c r="L3050" t="str">
        <f t="shared" si="287"/>
        <v>insert into dbax_defi_conc (pref_conc, codi_conc, tipo_conc, tipo_peri, tipo_valo, tipo_cuen) values ('cl-cs','OtrasInversionesRepresentativasSegunDL1092','concepto','instant','xbrli:monetaryItemType','debit')</v>
      </c>
    </row>
    <row r="3051" spans="1:12" x14ac:dyDescent="0.25">
      <c r="A3051" t="s">
        <v>2587</v>
      </c>
      <c r="B3051" t="s">
        <v>303</v>
      </c>
      <c r="C3051" t="s">
        <v>392</v>
      </c>
      <c r="D3051" t="s">
        <v>310</v>
      </c>
      <c r="E3051" t="s">
        <v>315</v>
      </c>
      <c r="F3051" t="s">
        <v>78</v>
      </c>
      <c r="G3051" s="1" t="str">
        <f t="shared" si="282"/>
        <v>cl-cs_OtrasPrimasPorPagarOperacionesReaseguro</v>
      </c>
      <c r="H3051" t="str">
        <f t="shared" si="285"/>
        <v>cl-cs</v>
      </c>
      <c r="I3051" t="str">
        <f t="shared" si="286"/>
        <v>OtrasPrimasPorPagarOperacionesReaseguro</v>
      </c>
      <c r="J3051" t="str">
        <f t="shared" si="283"/>
        <v>concepto</v>
      </c>
      <c r="K3051" t="str">
        <f t="shared" si="284"/>
        <v>credit</v>
      </c>
      <c r="L3051" t="str">
        <f t="shared" si="287"/>
        <v>insert into dbax_defi_conc (pref_conc, codi_conc, tipo_conc, tipo_peri, tipo_valo, tipo_cuen) values ('cl-cs','OtrasPrimasPorPagarOperacionesReaseguro','concepto','instant','xbrli:monetaryItemType','credit')</v>
      </c>
    </row>
    <row r="3052" spans="1:12" x14ac:dyDescent="0.25">
      <c r="A3052" t="s">
        <v>431</v>
      </c>
      <c r="B3052" t="s">
        <v>303</v>
      </c>
      <c r="C3052" t="s">
        <v>392</v>
      </c>
      <c r="D3052" t="s">
        <v>310</v>
      </c>
      <c r="E3052" t="s">
        <v>315</v>
      </c>
      <c r="F3052" t="s">
        <v>78</v>
      </c>
      <c r="G3052" s="1" t="str">
        <f t="shared" si="282"/>
        <v>cl-cs_OtrasReservasNeta</v>
      </c>
      <c r="H3052" t="str">
        <f t="shared" si="285"/>
        <v>cl-cs</v>
      </c>
      <c r="I3052" t="str">
        <f t="shared" si="286"/>
        <v>OtrasReservasNeta</v>
      </c>
      <c r="J3052" t="str">
        <f t="shared" si="283"/>
        <v>concepto</v>
      </c>
      <c r="K3052" t="str">
        <f t="shared" si="284"/>
        <v>credit</v>
      </c>
      <c r="L3052" t="str">
        <f t="shared" si="287"/>
        <v>insert into dbax_defi_conc (pref_conc, codi_conc, tipo_conc, tipo_peri, tipo_valo, tipo_cuen) values ('cl-cs','OtrasReservasNeta','concepto','instant','xbrli:monetaryItemType','credit')</v>
      </c>
    </row>
    <row r="3053" spans="1:12" x14ac:dyDescent="0.25">
      <c r="A3053" t="s">
        <v>626</v>
      </c>
      <c r="B3053" t="s">
        <v>303</v>
      </c>
      <c r="C3053" t="s">
        <v>392</v>
      </c>
      <c r="D3053" t="s">
        <v>310</v>
      </c>
      <c r="E3053" t="s">
        <v>315</v>
      </c>
      <c r="F3053" t="s">
        <v>78</v>
      </c>
      <c r="G3053" s="1" t="str">
        <f t="shared" si="282"/>
        <v>cl-cs_OtrasReservasTecnicas</v>
      </c>
      <c r="H3053" t="str">
        <f t="shared" si="285"/>
        <v>cl-cs</v>
      </c>
      <c r="I3053" t="str">
        <f t="shared" si="286"/>
        <v>OtrasReservasTecnicas</v>
      </c>
      <c r="J3053" t="str">
        <f t="shared" si="283"/>
        <v>concepto</v>
      </c>
      <c r="K3053" t="str">
        <f t="shared" si="284"/>
        <v>credit</v>
      </c>
      <c r="L3053" t="str">
        <f t="shared" si="287"/>
        <v>insert into dbax_defi_conc (pref_conc, codi_conc, tipo_conc, tipo_peri, tipo_valo, tipo_cuen) values ('cl-cs','OtrasReservasTecnicas','concepto','instant','xbrli:monetaryItemType','credit')</v>
      </c>
    </row>
    <row r="3054" spans="1:12" x14ac:dyDescent="0.25">
      <c r="A3054" t="s">
        <v>2588</v>
      </c>
      <c r="B3054" t="s">
        <v>303</v>
      </c>
      <c r="C3054" t="s">
        <v>304</v>
      </c>
      <c r="D3054" t="s">
        <v>305</v>
      </c>
      <c r="E3054" t="s">
        <v>306</v>
      </c>
      <c r="F3054" t="s">
        <v>78</v>
      </c>
      <c r="G3054" s="1" t="str">
        <f t="shared" si="282"/>
        <v>cl-cs_OtrosActivosNoEfectivosMiembro</v>
      </c>
      <c r="H3054" t="str">
        <f t="shared" si="285"/>
        <v>cl-cs</v>
      </c>
      <c r="I3054" t="str">
        <f t="shared" si="286"/>
        <v>OtrosActivosNoEfectivosMiembro</v>
      </c>
      <c r="J3054" t="str">
        <f t="shared" si="283"/>
        <v>concepto</v>
      </c>
      <c r="K3054" t="str">
        <f t="shared" si="284"/>
        <v>abstract</v>
      </c>
      <c r="L3054" t="str">
        <f t="shared" si="287"/>
        <v>insert into dbax_defi_conc (pref_conc, codi_conc, tipo_conc, tipo_peri, tipo_valo, tipo_cuen) values ('cl-cs','OtrosActivosNoEfectivosMiembro','concepto','duration','nonnum:domainItemType','abstract')</v>
      </c>
    </row>
    <row r="3055" spans="1:12" x14ac:dyDescent="0.25">
      <c r="A3055" t="s">
        <v>2618</v>
      </c>
      <c r="B3055" t="s">
        <v>303</v>
      </c>
      <c r="C3055" t="s">
        <v>304</v>
      </c>
      <c r="D3055" t="s">
        <v>580</v>
      </c>
      <c r="E3055" t="s">
        <v>349</v>
      </c>
      <c r="F3055" t="s">
        <v>78</v>
      </c>
      <c r="G3055" s="1" t="str">
        <f t="shared" si="282"/>
        <v>cl-cs_OtrosActivosRepresentativosPatrimonioLibreBloqueDeTexto</v>
      </c>
      <c r="H3055" t="str">
        <f t="shared" si="285"/>
        <v>cl-cs</v>
      </c>
      <c r="I3055" t="str">
        <f t="shared" si="286"/>
        <v>OtrosActivosRepresentativosPatrimonioLibreBloqueDeTexto</v>
      </c>
      <c r="J3055" t="str">
        <f t="shared" si="283"/>
        <v>concepto</v>
      </c>
      <c r="K3055" t="str">
        <f t="shared" si="284"/>
        <v/>
      </c>
      <c r="L3055" t="str">
        <f t="shared" si="287"/>
        <v>insert into dbax_defi_conc (pref_conc, codi_conc, tipo_conc, tipo_peri, tipo_valo, tipo_cuen) values ('cl-cs','OtrosActivosRepresentativosPatrimonioLibreBloqueDeTexto','concepto','duration','nonnum:escapedItemType','')</v>
      </c>
    </row>
    <row r="3056" spans="1:12" x14ac:dyDescent="0.25">
      <c r="A3056" t="s">
        <v>638</v>
      </c>
      <c r="B3056" t="s">
        <v>303</v>
      </c>
      <c r="C3056" t="s">
        <v>392</v>
      </c>
      <c r="D3056" t="s">
        <v>310</v>
      </c>
      <c r="E3056" t="s">
        <v>311</v>
      </c>
      <c r="F3056" t="s">
        <v>78</v>
      </c>
      <c r="G3056" s="1" t="str">
        <f t="shared" si="282"/>
        <v>cl-cs_ParticipacionReaseguroEnOtrasReservaTecnicas</v>
      </c>
      <c r="H3056" t="str">
        <f t="shared" si="285"/>
        <v>cl-cs</v>
      </c>
      <c r="I3056" t="str">
        <f t="shared" si="286"/>
        <v>ParticipacionReaseguroEnOtrasReservaTecnicas</v>
      </c>
      <c r="J3056" t="str">
        <f t="shared" si="283"/>
        <v>concepto</v>
      </c>
      <c r="K3056" t="str">
        <f t="shared" si="284"/>
        <v>debit</v>
      </c>
      <c r="L3056" t="str">
        <f t="shared" si="287"/>
        <v>insert into dbax_defi_conc (pref_conc, codi_conc, tipo_conc, tipo_peri, tipo_valo, tipo_cuen) values ('cl-cs','ParticipacionReaseguroEnOtrasReservaTecnicas','concepto','instant','xbrli:monetaryItemType','debit')</v>
      </c>
    </row>
    <row r="3057" spans="1:12" x14ac:dyDescent="0.25">
      <c r="A3057" t="s">
        <v>639</v>
      </c>
      <c r="B3057" t="s">
        <v>303</v>
      </c>
      <c r="C3057" t="s">
        <v>392</v>
      </c>
      <c r="D3057" t="s">
        <v>310</v>
      </c>
      <c r="E3057" t="s">
        <v>311</v>
      </c>
      <c r="F3057" t="s">
        <v>78</v>
      </c>
      <c r="G3057" s="1" t="str">
        <f t="shared" si="282"/>
        <v>cl-cs_ParticipacionReaseguroEnReservaInsuficienciaPrimas</v>
      </c>
      <c r="H3057" t="str">
        <f t="shared" si="285"/>
        <v>cl-cs</v>
      </c>
      <c r="I3057" t="str">
        <f t="shared" si="286"/>
        <v>ParticipacionReaseguroEnReservaInsuficienciaPrimas</v>
      </c>
      <c r="J3057" t="str">
        <f t="shared" si="283"/>
        <v>concepto</v>
      </c>
      <c r="K3057" t="str">
        <f t="shared" si="284"/>
        <v>debit</v>
      </c>
      <c r="L3057" t="str">
        <f t="shared" si="287"/>
        <v>insert into dbax_defi_conc (pref_conc, codi_conc, tipo_conc, tipo_peri, tipo_valo, tipo_cuen) values ('cl-cs','ParticipacionReaseguroEnReservaInsuficienciaPrimas','concepto','instant','xbrli:monetaryItemType','debit')</v>
      </c>
    </row>
    <row r="3058" spans="1:12" x14ac:dyDescent="0.25">
      <c r="A3058" t="s">
        <v>640</v>
      </c>
      <c r="B3058" t="s">
        <v>303</v>
      </c>
      <c r="C3058" t="s">
        <v>392</v>
      </c>
      <c r="D3058" t="s">
        <v>310</v>
      </c>
      <c r="E3058" t="s">
        <v>311</v>
      </c>
      <c r="F3058" t="s">
        <v>78</v>
      </c>
      <c r="G3058" s="1" t="str">
        <f t="shared" si="282"/>
        <v>cl-cs_ParticipacionReaseguroEnReservaMatematica</v>
      </c>
      <c r="H3058" t="str">
        <f t="shared" si="285"/>
        <v>cl-cs</v>
      </c>
      <c r="I3058" t="str">
        <f t="shared" si="286"/>
        <v>ParticipacionReaseguroEnReservaMatematica</v>
      </c>
      <c r="J3058" t="str">
        <f t="shared" si="283"/>
        <v>concepto</v>
      </c>
      <c r="K3058" t="str">
        <f t="shared" si="284"/>
        <v>debit</v>
      </c>
      <c r="L3058" t="str">
        <f t="shared" si="287"/>
        <v>insert into dbax_defi_conc (pref_conc, codi_conc, tipo_conc, tipo_peri, tipo_valo, tipo_cuen) values ('cl-cs','ParticipacionReaseguroEnReservaMatematica','concepto','instant','xbrli:monetaryItemType','debit')</v>
      </c>
    </row>
    <row r="3059" spans="1:12" x14ac:dyDescent="0.25">
      <c r="A3059" t="s">
        <v>641</v>
      </c>
      <c r="B3059" t="s">
        <v>303</v>
      </c>
      <c r="C3059" t="s">
        <v>392</v>
      </c>
      <c r="D3059" t="s">
        <v>310</v>
      </c>
      <c r="E3059" t="s">
        <v>311</v>
      </c>
      <c r="F3059" t="s">
        <v>78</v>
      </c>
      <c r="G3059" s="1" t="str">
        <f t="shared" si="282"/>
        <v>cl-cs_ParticipacionReaseguroEnReservaRentaPrivadas</v>
      </c>
      <c r="H3059" t="str">
        <f t="shared" si="285"/>
        <v>cl-cs</v>
      </c>
      <c r="I3059" t="str">
        <f t="shared" si="286"/>
        <v>ParticipacionReaseguroEnReservaRentaPrivadas</v>
      </c>
      <c r="J3059" t="str">
        <f t="shared" si="283"/>
        <v>concepto</v>
      </c>
      <c r="K3059" t="str">
        <f t="shared" si="284"/>
        <v>debit</v>
      </c>
      <c r="L3059" t="str">
        <f t="shared" si="287"/>
        <v>insert into dbax_defi_conc (pref_conc, codi_conc, tipo_conc, tipo_peri, tipo_valo, tipo_cuen) values ('cl-cs','ParticipacionReaseguroEnReservaRentaPrivadas','concepto','instant','xbrli:monetaryItemType','debit')</v>
      </c>
    </row>
    <row r="3060" spans="1:12" x14ac:dyDescent="0.25">
      <c r="A3060" t="s">
        <v>642</v>
      </c>
      <c r="B3060" t="s">
        <v>303</v>
      </c>
      <c r="C3060" t="s">
        <v>392</v>
      </c>
      <c r="D3060" t="s">
        <v>310</v>
      </c>
      <c r="E3060" t="s">
        <v>311</v>
      </c>
      <c r="F3060" t="s">
        <v>78</v>
      </c>
      <c r="G3060" s="1" t="str">
        <f t="shared" si="282"/>
        <v>cl-cs_ParticipacionReaseguroEnReservaRentasVitalicias</v>
      </c>
      <c r="H3060" t="str">
        <f t="shared" si="285"/>
        <v>cl-cs</v>
      </c>
      <c r="I3060" t="str">
        <f t="shared" si="286"/>
        <v>ParticipacionReaseguroEnReservaRentasVitalicias</v>
      </c>
      <c r="J3060" t="str">
        <f t="shared" si="283"/>
        <v>concepto</v>
      </c>
      <c r="K3060" t="str">
        <f t="shared" si="284"/>
        <v>debit</v>
      </c>
      <c r="L3060" t="str">
        <f t="shared" si="287"/>
        <v>insert into dbax_defi_conc (pref_conc, codi_conc, tipo_conc, tipo_peri, tipo_valo, tipo_cuen) values ('cl-cs','ParticipacionReaseguroEnReservaRentasVitalicias','concepto','instant','xbrli:monetaryItemType','debit')</v>
      </c>
    </row>
    <row r="3061" spans="1:12" x14ac:dyDescent="0.25">
      <c r="A3061" t="s">
        <v>643</v>
      </c>
      <c r="B3061" t="s">
        <v>303</v>
      </c>
      <c r="C3061" t="s">
        <v>392</v>
      </c>
      <c r="D3061" t="s">
        <v>310</v>
      </c>
      <c r="E3061" t="s">
        <v>311</v>
      </c>
      <c r="F3061" t="s">
        <v>78</v>
      </c>
      <c r="G3061" s="1" t="str">
        <f t="shared" si="282"/>
        <v>cl-cs_ParticipacionReaseguroEnReservaRiesgoEnCurso</v>
      </c>
      <c r="H3061" t="str">
        <f t="shared" si="285"/>
        <v>cl-cs</v>
      </c>
      <c r="I3061" t="str">
        <f t="shared" si="286"/>
        <v>ParticipacionReaseguroEnReservaRiesgoEnCurso</v>
      </c>
      <c r="J3061" t="str">
        <f t="shared" si="283"/>
        <v>concepto</v>
      </c>
      <c r="K3061" t="str">
        <f t="shared" si="284"/>
        <v>debit</v>
      </c>
      <c r="L3061" t="str">
        <f t="shared" si="287"/>
        <v>insert into dbax_defi_conc (pref_conc, codi_conc, tipo_conc, tipo_peri, tipo_valo, tipo_cuen) values ('cl-cs','ParticipacionReaseguroEnReservaRiesgoEnCurso','concepto','instant','xbrli:monetaryItemType','debit')</v>
      </c>
    </row>
    <row r="3062" spans="1:12" x14ac:dyDescent="0.25">
      <c r="A3062" t="s">
        <v>644</v>
      </c>
      <c r="B3062" t="s">
        <v>303</v>
      </c>
      <c r="C3062" t="s">
        <v>392</v>
      </c>
      <c r="D3062" t="s">
        <v>310</v>
      </c>
      <c r="E3062" t="s">
        <v>311</v>
      </c>
      <c r="F3062" t="s">
        <v>78</v>
      </c>
      <c r="G3062" s="1" t="str">
        <f t="shared" si="282"/>
        <v>cl-cs_ParticipacionReaseguroEnReservaSiniestros</v>
      </c>
      <c r="H3062" t="str">
        <f t="shared" si="285"/>
        <v>cl-cs</v>
      </c>
      <c r="I3062" t="str">
        <f t="shared" si="286"/>
        <v>ParticipacionReaseguroEnReservaSiniestros</v>
      </c>
      <c r="J3062" t="str">
        <f t="shared" si="283"/>
        <v>concepto</v>
      </c>
      <c r="K3062" t="str">
        <f t="shared" si="284"/>
        <v>debit</v>
      </c>
      <c r="L3062" t="str">
        <f t="shared" si="287"/>
        <v>insert into dbax_defi_conc (pref_conc, codi_conc, tipo_conc, tipo_peri, tipo_valo, tipo_cuen) values ('cl-cs','ParticipacionReaseguroEnReservaSiniestros','concepto','instant','xbrli:monetaryItemType','debit')</v>
      </c>
    </row>
    <row r="3063" spans="1:12" x14ac:dyDescent="0.25">
      <c r="A3063" t="s">
        <v>645</v>
      </c>
      <c r="B3063" t="s">
        <v>303</v>
      </c>
      <c r="C3063" t="s">
        <v>392</v>
      </c>
      <c r="D3063" t="s">
        <v>310</v>
      </c>
      <c r="E3063" t="s">
        <v>311</v>
      </c>
      <c r="F3063" t="s">
        <v>78</v>
      </c>
      <c r="G3063" s="1" t="str">
        <f t="shared" si="282"/>
        <v>cl-cs_ParticipacionReaseguroEnReservasSeguroInvalidezSobrevivencia</v>
      </c>
      <c r="H3063" t="str">
        <f t="shared" si="285"/>
        <v>cl-cs</v>
      </c>
      <c r="I3063" t="str">
        <f t="shared" si="286"/>
        <v>ParticipacionReaseguroEnReservasSeguroInvalidezSobrevivencia</v>
      </c>
      <c r="J3063" t="str">
        <f t="shared" si="283"/>
        <v>concepto</v>
      </c>
      <c r="K3063" t="str">
        <f t="shared" si="284"/>
        <v>debit</v>
      </c>
      <c r="L3063" t="str">
        <f t="shared" si="287"/>
        <v>insert into dbax_defi_conc (pref_conc, codi_conc, tipo_conc, tipo_peri, tipo_valo, tipo_cuen) values ('cl-cs','ParticipacionReaseguroEnReservasSeguroInvalidezSobrevivencia','concepto','instant','xbrli:monetaryItemType','debit')</v>
      </c>
    </row>
    <row r="3064" spans="1:12" x14ac:dyDescent="0.25">
      <c r="A3064" t="s">
        <v>2590</v>
      </c>
      <c r="B3064" t="s">
        <v>303</v>
      </c>
      <c r="C3064" t="s">
        <v>392</v>
      </c>
      <c r="D3064" t="s">
        <v>310</v>
      </c>
      <c r="E3064" t="s">
        <v>315</v>
      </c>
      <c r="F3064" t="s">
        <v>78</v>
      </c>
      <c r="G3064" s="1" t="str">
        <f t="shared" si="282"/>
        <v>cl-cs_PasivoExigibleMasPasivoIndirectoMenosReservasTecnicas</v>
      </c>
      <c r="H3064" t="str">
        <f t="shared" si="285"/>
        <v>cl-cs</v>
      </c>
      <c r="I3064" t="str">
        <f t="shared" si="286"/>
        <v>PasivoExigibleMasPasivoIndirectoMenosReservasTecnicas</v>
      </c>
      <c r="J3064" t="str">
        <f t="shared" si="283"/>
        <v>concepto</v>
      </c>
      <c r="K3064" t="str">
        <f t="shared" si="284"/>
        <v>credit</v>
      </c>
      <c r="L3064" t="str">
        <f t="shared" si="287"/>
        <v>insert into dbax_defi_conc (pref_conc, codi_conc, tipo_conc, tipo_peri, tipo_valo, tipo_cuen) values ('cl-cs','PasivoExigibleMasPasivoIndirectoMenosReservasTecnicas','concepto','instant','xbrli:monetaryItemType','credit')</v>
      </c>
    </row>
    <row r="3065" spans="1:12" x14ac:dyDescent="0.25">
      <c r="A3065" t="s">
        <v>653</v>
      </c>
      <c r="B3065" t="s">
        <v>303</v>
      </c>
      <c r="C3065" t="s">
        <v>392</v>
      </c>
      <c r="D3065" t="s">
        <v>310</v>
      </c>
      <c r="E3065" t="s">
        <v>315</v>
      </c>
      <c r="F3065" t="s">
        <v>78</v>
      </c>
      <c r="G3065" s="1" t="str">
        <f t="shared" si="282"/>
        <v>cl-cs_Patrimonio</v>
      </c>
      <c r="H3065" t="str">
        <f t="shared" si="285"/>
        <v>cl-cs</v>
      </c>
      <c r="I3065" t="str">
        <f t="shared" si="286"/>
        <v>Patrimonio</v>
      </c>
      <c r="J3065" t="str">
        <f t="shared" si="283"/>
        <v>concepto</v>
      </c>
      <c r="K3065" t="str">
        <f t="shared" si="284"/>
        <v>credit</v>
      </c>
      <c r="L3065" t="str">
        <f t="shared" si="287"/>
        <v>insert into dbax_defi_conc (pref_conc, codi_conc, tipo_conc, tipo_peri, tipo_valo, tipo_cuen) values ('cl-cs','Patrimonio','concepto','instant','xbrli:monetaryItemType','credit')</v>
      </c>
    </row>
    <row r="3066" spans="1:12" x14ac:dyDescent="0.25">
      <c r="A3066" t="s">
        <v>2591</v>
      </c>
      <c r="B3066" t="s">
        <v>303</v>
      </c>
      <c r="C3066" t="s">
        <v>392</v>
      </c>
      <c r="D3066" t="s">
        <v>310</v>
      </c>
      <c r="E3066" t="s">
        <v>315</v>
      </c>
      <c r="F3066" t="s">
        <v>78</v>
      </c>
      <c r="G3066" s="1" t="str">
        <f t="shared" si="282"/>
        <v>cl-cs_PatrimonioEndeudamiento</v>
      </c>
      <c r="H3066" t="str">
        <f t="shared" si="285"/>
        <v>cl-cs</v>
      </c>
      <c r="I3066" t="str">
        <f t="shared" si="286"/>
        <v>PatrimonioEndeudamiento</v>
      </c>
      <c r="J3066" t="str">
        <f t="shared" si="283"/>
        <v>concepto</v>
      </c>
      <c r="K3066" t="str">
        <f t="shared" si="284"/>
        <v>credit</v>
      </c>
      <c r="L3066" t="str">
        <f t="shared" si="287"/>
        <v>insert into dbax_defi_conc (pref_conc, codi_conc, tipo_conc, tipo_peri, tipo_valo, tipo_cuen) values ('cl-cs','PatrimonioEndeudamiento','concepto','instant','xbrli:monetaryItemType','credit')</v>
      </c>
    </row>
    <row r="3067" spans="1:12" x14ac:dyDescent="0.25">
      <c r="A3067" t="s">
        <v>2592</v>
      </c>
      <c r="B3067" t="s">
        <v>303</v>
      </c>
      <c r="C3067" t="s">
        <v>392</v>
      </c>
      <c r="D3067" t="s">
        <v>310</v>
      </c>
      <c r="E3067" t="s">
        <v>315</v>
      </c>
      <c r="F3067" t="s">
        <v>78</v>
      </c>
      <c r="G3067" s="1" t="str">
        <f t="shared" si="282"/>
        <v>cl-cs_PatrimonioMinimo</v>
      </c>
      <c r="H3067" t="str">
        <f t="shared" si="285"/>
        <v>cl-cs</v>
      </c>
      <c r="I3067" t="str">
        <f t="shared" si="286"/>
        <v>PatrimonioMinimo</v>
      </c>
      <c r="J3067" t="str">
        <f t="shared" si="283"/>
        <v>concepto</v>
      </c>
      <c r="K3067" t="str">
        <f t="shared" si="284"/>
        <v>credit</v>
      </c>
      <c r="L3067" t="str">
        <f t="shared" si="287"/>
        <v>insert into dbax_defi_conc (pref_conc, codi_conc, tipo_conc, tipo_peri, tipo_valo, tipo_cuen) values ('cl-cs','PatrimonioMinimo','concepto','instant','xbrli:monetaryItemType','credit')</v>
      </c>
    </row>
    <row r="3068" spans="1:12" x14ac:dyDescent="0.25">
      <c r="A3068" t="s">
        <v>2593</v>
      </c>
      <c r="B3068" t="s">
        <v>303</v>
      </c>
      <c r="C3068" t="s">
        <v>392</v>
      </c>
      <c r="D3068" t="s">
        <v>310</v>
      </c>
      <c r="E3068" t="s">
        <v>315</v>
      </c>
      <c r="F3068" t="s">
        <v>78</v>
      </c>
      <c r="G3068" s="1" t="str">
        <f t="shared" si="282"/>
        <v>cl-cs_PatrimonioNeto</v>
      </c>
      <c r="H3068" t="str">
        <f t="shared" si="285"/>
        <v>cl-cs</v>
      </c>
      <c r="I3068" t="str">
        <f t="shared" si="286"/>
        <v>PatrimonioNeto</v>
      </c>
      <c r="J3068" t="str">
        <f t="shared" si="283"/>
        <v>concepto</v>
      </c>
      <c r="K3068" t="str">
        <f t="shared" si="284"/>
        <v>credit</v>
      </c>
      <c r="L3068" t="str">
        <f t="shared" si="287"/>
        <v>insert into dbax_defi_conc (pref_conc, codi_conc, tipo_conc, tipo_peri, tipo_valo, tipo_cuen) values ('cl-cs','PatrimonioNeto','concepto','instant','xbrli:monetaryItemType','credit')</v>
      </c>
    </row>
    <row r="3069" spans="1:12" x14ac:dyDescent="0.25">
      <c r="A3069" t="s">
        <v>2594</v>
      </c>
      <c r="B3069" t="s">
        <v>303</v>
      </c>
      <c r="C3069" t="s">
        <v>392</v>
      </c>
      <c r="D3069" t="s">
        <v>310</v>
      </c>
      <c r="E3069" t="s">
        <v>315</v>
      </c>
      <c r="F3069" t="s">
        <v>78</v>
      </c>
      <c r="G3069" s="1" t="str">
        <f t="shared" si="282"/>
        <v>cl-cs_PatrimonioRiesgo</v>
      </c>
      <c r="H3069" t="str">
        <f t="shared" si="285"/>
        <v>cl-cs</v>
      </c>
      <c r="I3069" t="str">
        <f t="shared" si="286"/>
        <v>PatrimonioRiesgo</v>
      </c>
      <c r="J3069" t="str">
        <f t="shared" si="283"/>
        <v>concepto</v>
      </c>
      <c r="K3069" t="str">
        <f t="shared" si="284"/>
        <v>credit</v>
      </c>
      <c r="L3069" t="str">
        <f t="shared" si="287"/>
        <v>insert into dbax_defi_conc (pref_conc, codi_conc, tipo_conc, tipo_peri, tipo_valo, tipo_cuen) values ('cl-cs','PatrimonioRiesgo','concepto','instant','xbrli:monetaryItemType','credit')</v>
      </c>
    </row>
    <row r="3070" spans="1:12" x14ac:dyDescent="0.25">
      <c r="A3070" t="s">
        <v>2594</v>
      </c>
      <c r="B3070" t="s">
        <v>303</v>
      </c>
      <c r="C3070" t="s">
        <v>392</v>
      </c>
      <c r="D3070" t="s">
        <v>310</v>
      </c>
      <c r="E3070" t="s">
        <v>315</v>
      </c>
      <c r="F3070" t="s">
        <v>78</v>
      </c>
      <c r="G3070" s="1" t="str">
        <f t="shared" si="282"/>
        <v>cl-cs_PatrimonioRiesgo</v>
      </c>
      <c r="H3070" t="str">
        <f t="shared" si="285"/>
        <v>cl-cs</v>
      </c>
      <c r="I3070" t="str">
        <f t="shared" si="286"/>
        <v>PatrimonioRiesgo</v>
      </c>
      <c r="J3070" t="str">
        <f t="shared" si="283"/>
        <v>concepto</v>
      </c>
      <c r="K3070" t="str">
        <f t="shared" si="284"/>
        <v>credit</v>
      </c>
      <c r="L3070" t="str">
        <f t="shared" si="287"/>
        <v>insert into dbax_defi_conc (pref_conc, codi_conc, tipo_conc, tipo_peri, tipo_valo, tipo_cuen) values ('cl-cs','PatrimonioRiesgo','concepto','instant','xbrli:monetaryItemType','credit')</v>
      </c>
    </row>
    <row r="3071" spans="1:12" x14ac:dyDescent="0.25">
      <c r="A3071" t="s">
        <v>2595</v>
      </c>
      <c r="B3071" t="s">
        <v>303</v>
      </c>
      <c r="C3071" t="s">
        <v>392</v>
      </c>
      <c r="D3071" t="s">
        <v>310</v>
      </c>
      <c r="E3071" t="s">
        <v>315</v>
      </c>
      <c r="F3071" t="s">
        <v>78</v>
      </c>
      <c r="G3071" s="1" t="str">
        <f t="shared" si="282"/>
        <v>cl-cs_PEMasPIDivididoPor5SegurosGeneralesOPEMasPIMenosRVFDivididopor20MasRVFDividoPor140SegurosVida</v>
      </c>
      <c r="H3071" t="str">
        <f t="shared" si="285"/>
        <v>cl-cs</v>
      </c>
      <c r="I3071" t="str">
        <f t="shared" si="286"/>
        <v>PEMasPIDivididoPor5SegurosGeneralesOPEMasPIMenosRVFDivididopor20MasRVFDividoPor140SegurosVida</v>
      </c>
      <c r="J3071" t="str">
        <f t="shared" si="283"/>
        <v>concepto</v>
      </c>
      <c r="K3071" t="str">
        <f t="shared" si="284"/>
        <v>credit</v>
      </c>
      <c r="L3071" t="str">
        <f t="shared" si="287"/>
        <v>insert into dbax_defi_conc (pref_conc, codi_conc, tipo_conc, tipo_peri, tipo_valo, tipo_cuen) values ('cl-cs','PEMasPIDivididoPor5SegurosGeneralesOPEMasPIMenosRVFDivididopor20MasRVFDividoPor140SegurosVida','concepto','instant','xbrli:monetaryItemType','credit')</v>
      </c>
    </row>
    <row r="3072" spans="1:12" x14ac:dyDescent="0.25">
      <c r="A3072" t="s">
        <v>2596</v>
      </c>
      <c r="B3072" t="s">
        <v>303</v>
      </c>
      <c r="C3072" t="s">
        <v>304</v>
      </c>
      <c r="D3072" t="s">
        <v>317</v>
      </c>
      <c r="E3072" t="s">
        <v>349</v>
      </c>
      <c r="F3072" t="s">
        <v>78</v>
      </c>
      <c r="G3072" s="1" t="str">
        <f t="shared" si="282"/>
        <v>cl-cs_PlazoAmortizacionMeses</v>
      </c>
      <c r="H3072" t="str">
        <f t="shared" si="285"/>
        <v>cl-cs</v>
      </c>
      <c r="I3072" t="str">
        <f t="shared" si="286"/>
        <v>PlazoAmortizacionMeses</v>
      </c>
      <c r="J3072" t="str">
        <f t="shared" si="283"/>
        <v>concepto</v>
      </c>
      <c r="K3072" t="str">
        <f t="shared" si="284"/>
        <v/>
      </c>
      <c r="L3072" t="str">
        <f t="shared" si="287"/>
        <v>insert into dbax_defi_conc (pref_conc, codi_conc, tipo_conc, tipo_peri, tipo_valo, tipo_cuen) values ('cl-cs','PlazoAmortizacionMeses','concepto','duration','xbrli:stringItemType','')</v>
      </c>
    </row>
    <row r="3073" spans="1:12" x14ac:dyDescent="0.25">
      <c r="A3073" t="s">
        <v>436</v>
      </c>
      <c r="B3073" t="s">
        <v>303</v>
      </c>
      <c r="C3073" t="s">
        <v>304</v>
      </c>
      <c r="D3073" t="s">
        <v>310</v>
      </c>
      <c r="E3073" t="s">
        <v>311</v>
      </c>
      <c r="F3073" t="s">
        <v>78</v>
      </c>
      <c r="G3073" s="1" t="str">
        <f t="shared" si="282"/>
        <v>cl-cs_PrimaCedidaNoGanada</v>
      </c>
      <c r="H3073" t="str">
        <f t="shared" si="285"/>
        <v>cl-cs</v>
      </c>
      <c r="I3073" t="str">
        <f t="shared" si="286"/>
        <v>PrimaCedidaNoGanada</v>
      </c>
      <c r="J3073" t="str">
        <f t="shared" si="283"/>
        <v>concepto</v>
      </c>
      <c r="K3073" t="str">
        <f t="shared" si="284"/>
        <v>debit</v>
      </c>
      <c r="L3073" t="str">
        <f t="shared" si="287"/>
        <v>insert into dbax_defi_conc (pref_conc, codi_conc, tipo_conc, tipo_peri, tipo_valo, tipo_cuen) values ('cl-cs','PrimaCedidaNoGanada','concepto','duration','xbrli:monetaryItemType','debit')</v>
      </c>
    </row>
    <row r="3074" spans="1:12" x14ac:dyDescent="0.25">
      <c r="A3074" t="s">
        <v>2597</v>
      </c>
      <c r="B3074" t="s">
        <v>303</v>
      </c>
      <c r="C3074" t="s">
        <v>304</v>
      </c>
      <c r="D3074" t="s">
        <v>310</v>
      </c>
      <c r="E3074" t="s">
        <v>311</v>
      </c>
      <c r="F3074" t="s">
        <v>78</v>
      </c>
      <c r="G3074" s="1" t="str">
        <f t="shared" si="282"/>
        <v>cl-cs_PrimaCedidaNoGanadaMenosDescuentoCesionNoGanado</v>
      </c>
      <c r="H3074" t="str">
        <f t="shared" si="285"/>
        <v>cl-cs</v>
      </c>
      <c r="I3074" t="str">
        <f t="shared" si="286"/>
        <v>PrimaCedidaNoGanadaMenosDescuentoCesionNoGanado</v>
      </c>
      <c r="J3074" t="str">
        <f t="shared" si="283"/>
        <v>concepto</v>
      </c>
      <c r="K3074" t="str">
        <f t="shared" si="284"/>
        <v>debit</v>
      </c>
      <c r="L3074" t="str">
        <f t="shared" si="287"/>
        <v>insert into dbax_defi_conc (pref_conc, codi_conc, tipo_conc, tipo_peri, tipo_valo, tipo_cuen) values ('cl-cs','PrimaCedidaNoGanadaMenosDescuentoCesionNoGanado','concepto','duration','xbrli:monetaryItemType','debit')</v>
      </c>
    </row>
    <row r="3075" spans="1:12" x14ac:dyDescent="0.25">
      <c r="A3075" t="s">
        <v>2598</v>
      </c>
      <c r="B3075" t="s">
        <v>303</v>
      </c>
      <c r="C3075" t="s">
        <v>392</v>
      </c>
      <c r="D3075" t="s">
        <v>310</v>
      </c>
      <c r="E3075" t="s">
        <v>315</v>
      </c>
      <c r="F3075" t="s">
        <v>78</v>
      </c>
      <c r="G3075" s="1" t="str">
        <f t="shared" si="282"/>
        <v>cl-cs_PrimasPorPagar</v>
      </c>
      <c r="H3075" t="str">
        <f t="shared" si="285"/>
        <v>cl-cs</v>
      </c>
      <c r="I3075" t="str">
        <f t="shared" si="286"/>
        <v>PrimasPorPagar</v>
      </c>
      <c r="J3075" t="str">
        <f t="shared" si="283"/>
        <v>concepto</v>
      </c>
      <c r="K3075" t="str">
        <f t="shared" si="284"/>
        <v>credit</v>
      </c>
      <c r="L3075" t="str">
        <f t="shared" si="287"/>
        <v>insert into dbax_defi_conc (pref_conc, codi_conc, tipo_conc, tipo_peri, tipo_valo, tipo_cuen) values ('cl-cs','PrimasPorPagar','concepto','instant','xbrli:monetaryItemType','credit')</v>
      </c>
    </row>
    <row r="3076" spans="1:12" x14ac:dyDescent="0.25">
      <c r="A3076" t="s">
        <v>658</v>
      </c>
      <c r="B3076" t="s">
        <v>303</v>
      </c>
      <c r="C3076" t="s">
        <v>392</v>
      </c>
      <c r="D3076" t="s">
        <v>310</v>
      </c>
      <c r="E3076" t="s">
        <v>315</v>
      </c>
      <c r="F3076" t="s">
        <v>78</v>
      </c>
      <c r="G3076" s="1" t="str">
        <f t="shared" si="282"/>
        <v>cl-cs_PrimasPorPagarOperacionesCoaseguro</v>
      </c>
      <c r="H3076" t="str">
        <f t="shared" si="285"/>
        <v>cl-cs</v>
      </c>
      <c r="I3076" t="str">
        <f t="shared" si="286"/>
        <v>PrimasPorPagarOperacionesCoaseguro</v>
      </c>
      <c r="J3076" t="str">
        <f t="shared" si="283"/>
        <v>concepto</v>
      </c>
      <c r="K3076" t="str">
        <f t="shared" si="284"/>
        <v>credit</v>
      </c>
      <c r="L3076" t="str">
        <f t="shared" si="287"/>
        <v>insert into dbax_defi_conc (pref_conc, codi_conc, tipo_conc, tipo_peri, tipo_valo, tipo_cuen) values ('cl-cs','PrimasPorPagarOperacionesCoaseguro','concepto','instant','xbrli:monetaryItemType','credit')</v>
      </c>
    </row>
    <row r="3077" spans="1:12" x14ac:dyDescent="0.25">
      <c r="A3077" t="s">
        <v>658</v>
      </c>
      <c r="B3077" t="s">
        <v>303</v>
      </c>
      <c r="C3077" t="s">
        <v>392</v>
      </c>
      <c r="D3077" t="s">
        <v>310</v>
      </c>
      <c r="E3077" t="s">
        <v>315</v>
      </c>
      <c r="F3077" t="s">
        <v>78</v>
      </c>
      <c r="G3077" s="1" t="str">
        <f t="shared" si="282"/>
        <v>cl-cs_PrimasPorPagarOperacionesCoaseguro</v>
      </c>
      <c r="H3077" t="str">
        <f t="shared" si="285"/>
        <v>cl-cs</v>
      </c>
      <c r="I3077" t="str">
        <f t="shared" si="286"/>
        <v>PrimasPorPagarOperacionesCoaseguro</v>
      </c>
      <c r="J3077" t="str">
        <f t="shared" si="283"/>
        <v>concepto</v>
      </c>
      <c r="K3077" t="str">
        <f t="shared" si="284"/>
        <v>credit</v>
      </c>
      <c r="L3077" t="str">
        <f t="shared" si="287"/>
        <v>insert into dbax_defi_conc (pref_conc, codi_conc, tipo_conc, tipo_peri, tipo_valo, tipo_cuen) values ('cl-cs','PrimasPorPagarOperacionesCoaseguro','concepto','instant','xbrli:monetaryItemType','credit')</v>
      </c>
    </row>
    <row r="3078" spans="1:12" x14ac:dyDescent="0.25">
      <c r="A3078" t="s">
        <v>2599</v>
      </c>
      <c r="B3078" t="s">
        <v>303</v>
      </c>
      <c r="C3078" t="s">
        <v>304</v>
      </c>
      <c r="D3078" t="s">
        <v>317</v>
      </c>
      <c r="E3078" t="s">
        <v>306</v>
      </c>
      <c r="F3078" t="s">
        <v>78</v>
      </c>
      <c r="G3078" s="1" t="str">
        <f t="shared" si="282"/>
        <v>cl-cs_PrimasPorPagarSegurosGeneralesSinopsis</v>
      </c>
      <c r="H3078" t="str">
        <f t="shared" si="285"/>
        <v>cl-cs</v>
      </c>
      <c r="I3078" t="str">
        <f t="shared" si="286"/>
        <v>PrimasPorPagarSegurosGeneralesSinopsis</v>
      </c>
      <c r="J3078" t="str">
        <f t="shared" si="283"/>
        <v>concepto</v>
      </c>
      <c r="K3078" t="str">
        <f t="shared" si="284"/>
        <v>abstract</v>
      </c>
      <c r="L3078" t="str">
        <f t="shared" si="287"/>
        <v>insert into dbax_defi_conc (pref_conc, codi_conc, tipo_conc, tipo_peri, tipo_valo, tipo_cuen) values ('cl-cs','PrimasPorPagarSegurosGeneralesSinopsis','concepto','duration','xbrli:stringItemType','abstract')</v>
      </c>
    </row>
    <row r="3079" spans="1:12" x14ac:dyDescent="0.25">
      <c r="A3079" t="s">
        <v>2600</v>
      </c>
      <c r="B3079" t="s">
        <v>303</v>
      </c>
      <c r="C3079" t="s">
        <v>304</v>
      </c>
      <c r="D3079" t="s">
        <v>305</v>
      </c>
      <c r="E3079" t="s">
        <v>306</v>
      </c>
      <c r="F3079" t="s">
        <v>78</v>
      </c>
      <c r="G3079" s="1" t="str">
        <f t="shared" si="282"/>
        <v>cl-cs_ProgramasComputacionalesMiembro</v>
      </c>
      <c r="H3079" t="str">
        <f t="shared" si="285"/>
        <v>cl-cs</v>
      </c>
      <c r="I3079" t="str">
        <f t="shared" si="286"/>
        <v>ProgramasComputacionalesMiembro</v>
      </c>
      <c r="J3079" t="str">
        <f t="shared" si="283"/>
        <v>concepto</v>
      </c>
      <c r="K3079" t="str">
        <f t="shared" si="284"/>
        <v>abstract</v>
      </c>
      <c r="L3079" t="str">
        <f t="shared" si="287"/>
        <v>insert into dbax_defi_conc (pref_conc, codi_conc, tipo_conc, tipo_peri, tipo_valo, tipo_cuen) values ('cl-cs','ProgramasComputacionalesMiembro','concepto','duration','nonnum:domainItemType','abstract')</v>
      </c>
    </row>
    <row r="3080" spans="1:12" x14ac:dyDescent="0.25">
      <c r="A3080" t="s">
        <v>663</v>
      </c>
      <c r="B3080" t="s">
        <v>303</v>
      </c>
      <c r="C3080" t="s">
        <v>392</v>
      </c>
      <c r="D3080" t="s">
        <v>310</v>
      </c>
      <c r="E3080" t="s">
        <v>315</v>
      </c>
      <c r="F3080" t="s">
        <v>78</v>
      </c>
      <c r="G3080" s="1" t="str">
        <f t="shared" si="282"/>
        <v>cl-cs_ReservaCatastroficaTerremoto</v>
      </c>
      <c r="H3080" t="str">
        <f t="shared" si="285"/>
        <v>cl-cs</v>
      </c>
      <c r="I3080" t="str">
        <f t="shared" si="286"/>
        <v>ReservaCatastroficaTerremoto</v>
      </c>
      <c r="J3080" t="str">
        <f t="shared" si="283"/>
        <v>concepto</v>
      </c>
      <c r="K3080" t="str">
        <f t="shared" si="284"/>
        <v>credit</v>
      </c>
      <c r="L3080" t="str">
        <f t="shared" si="287"/>
        <v>insert into dbax_defi_conc (pref_conc, codi_conc, tipo_conc, tipo_peri, tipo_valo, tipo_cuen) values ('cl-cs','ReservaCatastroficaTerremoto','concepto','instant','xbrli:monetaryItemType','credit')</v>
      </c>
    </row>
    <row r="3081" spans="1:12" x14ac:dyDescent="0.25">
      <c r="A3081" t="s">
        <v>664</v>
      </c>
      <c r="B3081" t="s">
        <v>303</v>
      </c>
      <c r="C3081" t="s">
        <v>392</v>
      </c>
      <c r="D3081" t="s">
        <v>310</v>
      </c>
      <c r="E3081" t="s">
        <v>315</v>
      </c>
      <c r="F3081" t="s">
        <v>78</v>
      </c>
      <c r="G3081" s="1" t="str">
        <f t="shared" ref="G3081:G3144" si="288">MID(A3081,FIND("#",A3081)+1,10000)</f>
        <v>cl-cs_ReservaDeRiesgoEnCurso</v>
      </c>
      <c r="H3081" t="str">
        <f t="shared" si="285"/>
        <v>cl-cs</v>
      </c>
      <c r="I3081" t="str">
        <f t="shared" si="286"/>
        <v>ReservaDeRiesgoEnCurso</v>
      </c>
      <c r="J3081" t="str">
        <f t="shared" ref="J3081:J3144" si="289">IF(B3081="xbrldt:hypercubeItem","hipercubo",IF(B3081="xbrli:item","concepto",IF(B3081="xbrldt:dimensionItem","dimension",B3081)))</f>
        <v>concepto</v>
      </c>
      <c r="K3081" t="str">
        <f t="shared" ref="K3081:K3144" si="290">IF(E3081&lt;&gt;"false",E3081,"")</f>
        <v>credit</v>
      </c>
      <c r="L3081" t="str">
        <f t="shared" si="287"/>
        <v>insert into dbax_defi_conc (pref_conc, codi_conc, tipo_conc, tipo_peri, tipo_valo, tipo_cuen) values ('cl-cs','ReservaDeRiesgoEnCurso','concepto','instant','xbrli:monetaryItemType','credit')</v>
      </c>
    </row>
    <row r="3082" spans="1:12" x14ac:dyDescent="0.25">
      <c r="A3082" t="s">
        <v>665</v>
      </c>
      <c r="B3082" t="s">
        <v>303</v>
      </c>
      <c r="C3082" t="s">
        <v>392</v>
      </c>
      <c r="D3082" t="s">
        <v>310</v>
      </c>
      <c r="E3082" t="s">
        <v>315</v>
      </c>
      <c r="F3082" t="s">
        <v>78</v>
      </c>
      <c r="G3082" s="1" t="str">
        <f t="shared" si="288"/>
        <v>cl-cs_ReservaDeSiniestros</v>
      </c>
      <c r="H3082" t="str">
        <f t="shared" ref="H3082:H3145" si="291">MID(G3082,1,FIND("_",G3082)-1)</f>
        <v>cl-cs</v>
      </c>
      <c r="I3082" t="str">
        <f t="shared" ref="I3082:I3145" si="292">MID(G3082,FIND("_",G3082)+1,10000)</f>
        <v>ReservaDeSiniestros</v>
      </c>
      <c r="J3082" t="str">
        <f t="shared" si="289"/>
        <v>concepto</v>
      </c>
      <c r="K3082" t="str">
        <f t="shared" si="290"/>
        <v>credit</v>
      </c>
      <c r="L3082" t="str">
        <f t="shared" ref="L3082:L3145" si="293">CONCATENATE("insert into dbax_defi_conc (pref_conc, codi_conc, tipo_conc, tipo_peri, tipo_valo, tipo_cuen) values ('",H3082,"','",I3082,"','",J3082,"','",C3082,"','",D3082,"','",K3082,"')")</f>
        <v>insert into dbax_defi_conc (pref_conc, codi_conc, tipo_conc, tipo_peri, tipo_valo, tipo_cuen) values ('cl-cs','ReservaDeSiniestros','concepto','instant','xbrli:monetaryItemType','credit')</v>
      </c>
    </row>
    <row r="3083" spans="1:12" x14ac:dyDescent="0.25">
      <c r="A3083" t="s">
        <v>666</v>
      </c>
      <c r="B3083" t="s">
        <v>303</v>
      </c>
      <c r="C3083" t="s">
        <v>392</v>
      </c>
      <c r="D3083" t="s">
        <v>310</v>
      </c>
      <c r="E3083" t="s">
        <v>315</v>
      </c>
      <c r="F3083" t="s">
        <v>78</v>
      </c>
      <c r="G3083" s="1" t="str">
        <f t="shared" si="288"/>
        <v>cl-cs_ReservaInsuficienciaPrima</v>
      </c>
      <c r="H3083" t="str">
        <f t="shared" si="291"/>
        <v>cl-cs</v>
      </c>
      <c r="I3083" t="str">
        <f t="shared" si="292"/>
        <v>ReservaInsuficienciaPrima</v>
      </c>
      <c r="J3083" t="str">
        <f t="shared" si="289"/>
        <v>concepto</v>
      </c>
      <c r="K3083" t="str">
        <f t="shared" si="290"/>
        <v>credit</v>
      </c>
      <c r="L3083" t="str">
        <f t="shared" si="293"/>
        <v>insert into dbax_defi_conc (pref_conc, codi_conc, tipo_conc, tipo_peri, tipo_valo, tipo_cuen) values ('cl-cs','ReservaInsuficienciaPrima','concepto','instant','xbrli:monetaryItemType','credit')</v>
      </c>
    </row>
    <row r="3084" spans="1:12" x14ac:dyDescent="0.25">
      <c r="A3084" t="s">
        <v>441</v>
      </c>
      <c r="B3084" t="s">
        <v>303</v>
      </c>
      <c r="C3084" t="s">
        <v>392</v>
      </c>
      <c r="D3084" t="s">
        <v>310</v>
      </c>
      <c r="E3084" t="s">
        <v>315</v>
      </c>
      <c r="F3084" t="s">
        <v>78</v>
      </c>
      <c r="G3084" s="1" t="str">
        <f t="shared" si="288"/>
        <v>cl-cs_ReservaInsuficienciaPrimasNeta</v>
      </c>
      <c r="H3084" t="str">
        <f t="shared" si="291"/>
        <v>cl-cs</v>
      </c>
      <c r="I3084" t="str">
        <f t="shared" si="292"/>
        <v>ReservaInsuficienciaPrimasNeta</v>
      </c>
      <c r="J3084" t="str">
        <f t="shared" si="289"/>
        <v>concepto</v>
      </c>
      <c r="K3084" t="str">
        <f t="shared" si="290"/>
        <v>credit</v>
      </c>
      <c r="L3084" t="str">
        <f t="shared" si="293"/>
        <v>insert into dbax_defi_conc (pref_conc, codi_conc, tipo_conc, tipo_peri, tipo_valo, tipo_cuen) values ('cl-cs','ReservaInsuficienciaPrimasNeta','concepto','instant','xbrli:monetaryItemType','credit')</v>
      </c>
    </row>
    <row r="3085" spans="1:12" x14ac:dyDescent="0.25">
      <c r="A3085" t="s">
        <v>667</v>
      </c>
      <c r="B3085" t="s">
        <v>303</v>
      </c>
      <c r="C3085" t="s">
        <v>392</v>
      </c>
      <c r="D3085" t="s">
        <v>310</v>
      </c>
      <c r="E3085" t="s">
        <v>315</v>
      </c>
      <c r="F3085" t="s">
        <v>78</v>
      </c>
      <c r="G3085" s="1" t="str">
        <f t="shared" si="288"/>
        <v>cl-cs_ReservaMatematica</v>
      </c>
      <c r="H3085" t="str">
        <f t="shared" si="291"/>
        <v>cl-cs</v>
      </c>
      <c r="I3085" t="str">
        <f t="shared" si="292"/>
        <v>ReservaMatematica</v>
      </c>
      <c r="J3085" t="str">
        <f t="shared" si="289"/>
        <v>concepto</v>
      </c>
      <c r="K3085" t="str">
        <f t="shared" si="290"/>
        <v>credit</v>
      </c>
      <c r="L3085" t="str">
        <f t="shared" si="293"/>
        <v>insert into dbax_defi_conc (pref_conc, codi_conc, tipo_conc, tipo_peri, tipo_valo, tipo_cuen) values ('cl-cs','ReservaMatematica','concepto','instant','xbrli:monetaryItemType','credit')</v>
      </c>
    </row>
    <row r="3086" spans="1:12" x14ac:dyDescent="0.25">
      <c r="A3086" t="s">
        <v>391</v>
      </c>
      <c r="B3086" t="s">
        <v>303</v>
      </c>
      <c r="C3086" t="s">
        <v>392</v>
      </c>
      <c r="D3086" t="s">
        <v>310</v>
      </c>
      <c r="E3086" t="s">
        <v>315</v>
      </c>
      <c r="F3086" t="s">
        <v>78</v>
      </c>
      <c r="G3086" s="1" t="str">
        <f t="shared" si="288"/>
        <v>cl-cs_ReservaMatematicaNeta</v>
      </c>
      <c r="H3086" t="str">
        <f t="shared" si="291"/>
        <v>cl-cs</v>
      </c>
      <c r="I3086" t="str">
        <f t="shared" si="292"/>
        <v>ReservaMatematicaNeta</v>
      </c>
      <c r="J3086" t="str">
        <f t="shared" si="289"/>
        <v>concepto</v>
      </c>
      <c r="K3086" t="str">
        <f t="shared" si="290"/>
        <v>credit</v>
      </c>
      <c r="L3086" t="str">
        <f t="shared" si="293"/>
        <v>insert into dbax_defi_conc (pref_conc, codi_conc, tipo_conc, tipo_peri, tipo_valo, tipo_cuen) values ('cl-cs','ReservaMatematicaNeta','concepto','instant','xbrli:monetaryItemType','credit')</v>
      </c>
    </row>
    <row r="3087" spans="1:12" x14ac:dyDescent="0.25">
      <c r="A3087" t="s">
        <v>668</v>
      </c>
      <c r="B3087" t="s">
        <v>303</v>
      </c>
      <c r="C3087" t="s">
        <v>392</v>
      </c>
      <c r="D3087" t="s">
        <v>310</v>
      </c>
      <c r="E3087" t="s">
        <v>315</v>
      </c>
      <c r="F3087" t="s">
        <v>78</v>
      </c>
      <c r="G3087" s="1" t="str">
        <f t="shared" si="288"/>
        <v>cl-cs_ReservaRentasPrivadas</v>
      </c>
      <c r="H3087" t="str">
        <f t="shared" si="291"/>
        <v>cl-cs</v>
      </c>
      <c r="I3087" t="str">
        <f t="shared" si="292"/>
        <v>ReservaRentasPrivadas</v>
      </c>
      <c r="J3087" t="str">
        <f t="shared" si="289"/>
        <v>concepto</v>
      </c>
      <c r="K3087" t="str">
        <f t="shared" si="290"/>
        <v>credit</v>
      </c>
      <c r="L3087" t="str">
        <f t="shared" si="293"/>
        <v>insert into dbax_defi_conc (pref_conc, codi_conc, tipo_conc, tipo_peri, tipo_valo, tipo_cuen) values ('cl-cs','ReservaRentasPrivadas','concepto','instant','xbrli:monetaryItemType','credit')</v>
      </c>
    </row>
    <row r="3088" spans="1:12" x14ac:dyDescent="0.25">
      <c r="A3088" t="s">
        <v>2601</v>
      </c>
      <c r="B3088" t="s">
        <v>303</v>
      </c>
      <c r="C3088" t="s">
        <v>392</v>
      </c>
      <c r="D3088" t="s">
        <v>310</v>
      </c>
      <c r="E3088" t="s">
        <v>315</v>
      </c>
      <c r="F3088" t="s">
        <v>78</v>
      </c>
      <c r="G3088" s="1" t="str">
        <f t="shared" si="288"/>
        <v>cl-cs_ReservaRentasPrivadasNeta</v>
      </c>
      <c r="H3088" t="str">
        <f t="shared" si="291"/>
        <v>cl-cs</v>
      </c>
      <c r="I3088" t="str">
        <f t="shared" si="292"/>
        <v>ReservaRentasPrivadasNeta</v>
      </c>
      <c r="J3088" t="str">
        <f t="shared" si="289"/>
        <v>concepto</v>
      </c>
      <c r="K3088" t="str">
        <f t="shared" si="290"/>
        <v>credit</v>
      </c>
      <c r="L3088" t="str">
        <f t="shared" si="293"/>
        <v>insert into dbax_defi_conc (pref_conc, codi_conc, tipo_conc, tipo_peri, tipo_valo, tipo_cuen) values ('cl-cs','ReservaRentasPrivadasNeta','concepto','instant','xbrli:monetaryItemType','credit')</v>
      </c>
    </row>
    <row r="3089" spans="1:12" x14ac:dyDescent="0.25">
      <c r="A3089" t="s">
        <v>2602</v>
      </c>
      <c r="B3089" t="s">
        <v>303</v>
      </c>
      <c r="C3089" t="s">
        <v>392</v>
      </c>
      <c r="D3089" t="s">
        <v>310</v>
      </c>
      <c r="E3089" t="s">
        <v>315</v>
      </c>
      <c r="F3089" t="s">
        <v>78</v>
      </c>
      <c r="G3089" s="1" t="str">
        <f t="shared" si="288"/>
        <v>cl-cs_ReservaRentasVitaliciasNeta</v>
      </c>
      <c r="H3089" t="str">
        <f t="shared" si="291"/>
        <v>cl-cs</v>
      </c>
      <c r="I3089" t="str">
        <f t="shared" si="292"/>
        <v>ReservaRentasVitaliciasNeta</v>
      </c>
      <c r="J3089" t="str">
        <f t="shared" si="289"/>
        <v>concepto</v>
      </c>
      <c r="K3089" t="str">
        <f t="shared" si="290"/>
        <v>credit</v>
      </c>
      <c r="L3089" t="str">
        <f t="shared" si="293"/>
        <v>insert into dbax_defi_conc (pref_conc, codi_conc, tipo_conc, tipo_peri, tipo_valo, tipo_cuen) values ('cl-cs','ReservaRentasVitaliciasNeta','concepto','instant','xbrli:monetaryItemType','credit')</v>
      </c>
    </row>
    <row r="3090" spans="1:12" x14ac:dyDescent="0.25">
      <c r="A3090" t="s">
        <v>396</v>
      </c>
      <c r="B3090" t="s">
        <v>303</v>
      </c>
      <c r="C3090" t="s">
        <v>392</v>
      </c>
      <c r="D3090" t="s">
        <v>310</v>
      </c>
      <c r="E3090" t="s">
        <v>315</v>
      </c>
      <c r="F3090" t="s">
        <v>78</v>
      </c>
      <c r="G3090" s="1" t="str">
        <f t="shared" si="288"/>
        <v>cl-cs_ReservaRiesgoCursoNeta</v>
      </c>
      <c r="H3090" t="str">
        <f t="shared" si="291"/>
        <v>cl-cs</v>
      </c>
      <c r="I3090" t="str">
        <f t="shared" si="292"/>
        <v>ReservaRiesgoCursoNeta</v>
      </c>
      <c r="J3090" t="str">
        <f t="shared" si="289"/>
        <v>concepto</v>
      </c>
      <c r="K3090" t="str">
        <f t="shared" si="290"/>
        <v>credit</v>
      </c>
      <c r="L3090" t="str">
        <f t="shared" si="293"/>
        <v>insert into dbax_defi_conc (pref_conc, codi_conc, tipo_conc, tipo_peri, tipo_valo, tipo_cuen) values ('cl-cs','ReservaRiesgoCursoNeta','concepto','instant','xbrli:monetaryItemType','credit')</v>
      </c>
    </row>
    <row r="3091" spans="1:12" x14ac:dyDescent="0.25">
      <c r="A3091" t="s">
        <v>2603</v>
      </c>
      <c r="B3091" t="s">
        <v>303</v>
      </c>
      <c r="C3091" t="s">
        <v>392</v>
      </c>
      <c r="D3091" t="s">
        <v>310</v>
      </c>
      <c r="E3091" t="s">
        <v>315</v>
      </c>
      <c r="F3091" t="s">
        <v>78</v>
      </c>
      <c r="G3091" s="1" t="str">
        <f t="shared" si="288"/>
        <v>cl-cs_ReservaRiesgoCursoPrimasPorPagar</v>
      </c>
      <c r="H3091" t="str">
        <f t="shared" si="291"/>
        <v>cl-cs</v>
      </c>
      <c r="I3091" t="str">
        <f t="shared" si="292"/>
        <v>ReservaRiesgoCursoPrimasPorPagar</v>
      </c>
      <c r="J3091" t="str">
        <f t="shared" si="289"/>
        <v>concepto</v>
      </c>
      <c r="K3091" t="str">
        <f t="shared" si="290"/>
        <v>credit</v>
      </c>
      <c r="L3091" t="str">
        <f t="shared" si="293"/>
        <v>insert into dbax_defi_conc (pref_conc, codi_conc, tipo_conc, tipo_peri, tipo_valo, tipo_cuen) values ('cl-cs','ReservaRiesgoCursoPrimasPorPagar','concepto','instant','xbrli:monetaryItemType','credit')</v>
      </c>
    </row>
    <row r="3092" spans="1:12" x14ac:dyDescent="0.25">
      <c r="A3092" t="s">
        <v>2604</v>
      </c>
      <c r="B3092" t="s">
        <v>303</v>
      </c>
      <c r="C3092" t="s">
        <v>392</v>
      </c>
      <c r="D3092" t="s">
        <v>310</v>
      </c>
      <c r="E3092" t="s">
        <v>315</v>
      </c>
      <c r="F3092" t="s">
        <v>78</v>
      </c>
      <c r="G3092" s="1" t="str">
        <f t="shared" si="288"/>
        <v>cl-cs_ReservasAdicionalesNeta</v>
      </c>
      <c r="H3092" t="str">
        <f t="shared" si="291"/>
        <v>cl-cs</v>
      </c>
      <c r="I3092" t="str">
        <f t="shared" si="292"/>
        <v>ReservasAdicionalesNeta</v>
      </c>
      <c r="J3092" t="str">
        <f t="shared" si="289"/>
        <v>concepto</v>
      </c>
      <c r="K3092" t="str">
        <f t="shared" si="290"/>
        <v>credit</v>
      </c>
      <c r="L3092" t="str">
        <f t="shared" si="293"/>
        <v>insert into dbax_defi_conc (pref_conc, codi_conc, tipo_conc, tipo_peri, tipo_valo, tipo_cuen) values ('cl-cs','ReservasAdicionalesNeta','concepto','instant','xbrli:monetaryItemType','credit')</v>
      </c>
    </row>
    <row r="3093" spans="1:12" x14ac:dyDescent="0.25">
      <c r="A3093" t="s">
        <v>2605</v>
      </c>
      <c r="B3093" t="s">
        <v>303</v>
      </c>
      <c r="C3093" t="s">
        <v>392</v>
      </c>
      <c r="D3093" t="s">
        <v>310</v>
      </c>
      <c r="E3093" t="s">
        <v>315</v>
      </c>
      <c r="F3093" t="s">
        <v>78</v>
      </c>
      <c r="G3093" s="1" t="str">
        <f t="shared" si="288"/>
        <v>cl-cs_ReservaSeguroInvalidezSobrevivenciaNeta</v>
      </c>
      <c r="H3093" t="str">
        <f t="shared" si="291"/>
        <v>cl-cs</v>
      </c>
      <c r="I3093" t="str">
        <f t="shared" si="292"/>
        <v>ReservaSeguroInvalidezSobrevivenciaNeta</v>
      </c>
      <c r="J3093" t="str">
        <f t="shared" si="289"/>
        <v>concepto</v>
      </c>
      <c r="K3093" t="str">
        <f t="shared" si="290"/>
        <v>credit</v>
      </c>
      <c r="L3093" t="str">
        <f t="shared" si="293"/>
        <v>insert into dbax_defi_conc (pref_conc, codi_conc, tipo_conc, tipo_peri, tipo_valo, tipo_cuen) values ('cl-cs','ReservaSeguroInvalidezSobrevivenciaNeta','concepto','instant','xbrli:monetaryItemType','credit')</v>
      </c>
    </row>
    <row r="3094" spans="1:12" x14ac:dyDescent="0.25">
      <c r="A3094" t="s">
        <v>2606</v>
      </c>
      <c r="B3094" t="s">
        <v>303</v>
      </c>
      <c r="C3094" t="s">
        <v>392</v>
      </c>
      <c r="D3094" t="s">
        <v>310</v>
      </c>
      <c r="E3094" t="s">
        <v>315</v>
      </c>
      <c r="F3094" t="s">
        <v>78</v>
      </c>
      <c r="G3094" s="1" t="str">
        <f t="shared" si="288"/>
        <v>cl-cs_ReservaSegurosNoPrevisionalesNeta</v>
      </c>
      <c r="H3094" t="str">
        <f t="shared" si="291"/>
        <v>cl-cs</v>
      </c>
      <c r="I3094" t="str">
        <f t="shared" si="292"/>
        <v>ReservaSegurosNoPrevisionalesNeta</v>
      </c>
      <c r="J3094" t="str">
        <f t="shared" si="289"/>
        <v>concepto</v>
      </c>
      <c r="K3094" t="str">
        <f t="shared" si="290"/>
        <v>credit</v>
      </c>
      <c r="L3094" t="str">
        <f t="shared" si="293"/>
        <v>insert into dbax_defi_conc (pref_conc, codi_conc, tipo_conc, tipo_peri, tipo_valo, tipo_cuen) values ('cl-cs','ReservaSegurosNoPrevisionalesNeta','concepto','instant','xbrli:monetaryItemType','credit')</v>
      </c>
    </row>
    <row r="3095" spans="1:12" x14ac:dyDescent="0.25">
      <c r="A3095" t="s">
        <v>2607</v>
      </c>
      <c r="B3095" t="s">
        <v>303</v>
      </c>
      <c r="C3095" t="s">
        <v>392</v>
      </c>
      <c r="D3095" t="s">
        <v>310</v>
      </c>
      <c r="E3095" t="s">
        <v>315</v>
      </c>
      <c r="F3095" t="s">
        <v>78</v>
      </c>
      <c r="G3095" s="1" t="str">
        <f t="shared" si="288"/>
        <v>cl-cs_ReservaSiniestrosNeta</v>
      </c>
      <c r="H3095" t="str">
        <f t="shared" si="291"/>
        <v>cl-cs</v>
      </c>
      <c r="I3095" t="str">
        <f t="shared" si="292"/>
        <v>ReservaSiniestrosNeta</v>
      </c>
      <c r="J3095" t="str">
        <f t="shared" si="289"/>
        <v>concepto</v>
      </c>
      <c r="K3095" t="str">
        <f t="shared" si="290"/>
        <v>credit</v>
      </c>
      <c r="L3095" t="str">
        <f t="shared" si="293"/>
        <v>insert into dbax_defi_conc (pref_conc, codi_conc, tipo_conc, tipo_peri, tipo_valo, tipo_cuen) values ('cl-cs','ReservaSiniestrosNeta','concepto','instant','xbrli:monetaryItemType','credit')</v>
      </c>
    </row>
    <row r="3096" spans="1:12" x14ac:dyDescent="0.25">
      <c r="A3096" t="s">
        <v>2608</v>
      </c>
      <c r="B3096" t="s">
        <v>303</v>
      </c>
      <c r="C3096" t="s">
        <v>392</v>
      </c>
      <c r="D3096" t="s">
        <v>310</v>
      </c>
      <c r="E3096" t="s">
        <v>315</v>
      </c>
      <c r="F3096" t="s">
        <v>78</v>
      </c>
      <c r="G3096" s="1" t="str">
        <f t="shared" si="288"/>
        <v>cl-cs_ReservaSiniestrosPrimasPorPagar</v>
      </c>
      <c r="H3096" t="str">
        <f t="shared" si="291"/>
        <v>cl-cs</v>
      </c>
      <c r="I3096" t="str">
        <f t="shared" si="292"/>
        <v>ReservaSiniestrosPrimasPorPagar</v>
      </c>
      <c r="J3096" t="str">
        <f t="shared" si="289"/>
        <v>concepto</v>
      </c>
      <c r="K3096" t="str">
        <f t="shared" si="290"/>
        <v>credit</v>
      </c>
      <c r="L3096" t="str">
        <f t="shared" si="293"/>
        <v>insert into dbax_defi_conc (pref_conc, codi_conc, tipo_conc, tipo_peri, tipo_valo, tipo_cuen) values ('cl-cs','ReservaSiniestrosPrimasPorPagar','concepto','instant','xbrli:monetaryItemType','credit')</v>
      </c>
    </row>
    <row r="3097" spans="1:12" x14ac:dyDescent="0.25">
      <c r="A3097" t="s">
        <v>670</v>
      </c>
      <c r="B3097" t="s">
        <v>303</v>
      </c>
      <c r="C3097" t="s">
        <v>392</v>
      </c>
      <c r="D3097" t="s">
        <v>310</v>
      </c>
      <c r="E3097" t="s">
        <v>315</v>
      </c>
      <c r="F3097" t="s">
        <v>78</v>
      </c>
      <c r="G3097" s="1" t="str">
        <f t="shared" si="288"/>
        <v>cl-cs_ReservasRentasVitalicias</v>
      </c>
      <c r="H3097" t="str">
        <f t="shared" si="291"/>
        <v>cl-cs</v>
      </c>
      <c r="I3097" t="str">
        <f t="shared" si="292"/>
        <v>ReservasRentasVitalicias</v>
      </c>
      <c r="J3097" t="str">
        <f t="shared" si="289"/>
        <v>concepto</v>
      </c>
      <c r="K3097" t="str">
        <f t="shared" si="290"/>
        <v>credit</v>
      </c>
      <c r="L3097" t="str">
        <f t="shared" si="293"/>
        <v>insert into dbax_defi_conc (pref_conc, codi_conc, tipo_conc, tipo_peri, tipo_valo, tipo_cuen) values ('cl-cs','ReservasRentasVitalicias','concepto','instant','xbrli:monetaryItemType','credit')</v>
      </c>
    </row>
    <row r="3098" spans="1:12" x14ac:dyDescent="0.25">
      <c r="A3098" t="s">
        <v>671</v>
      </c>
      <c r="B3098" t="s">
        <v>303</v>
      </c>
      <c r="C3098" t="s">
        <v>392</v>
      </c>
      <c r="D3098" t="s">
        <v>310</v>
      </c>
      <c r="E3098" t="s">
        <v>315</v>
      </c>
      <c r="F3098" t="s">
        <v>78</v>
      </c>
      <c r="G3098" s="1" t="str">
        <f t="shared" si="288"/>
        <v>cl-cs_ReservasSeguroInvalidezSobrevivencia</v>
      </c>
      <c r="H3098" t="str">
        <f t="shared" si="291"/>
        <v>cl-cs</v>
      </c>
      <c r="I3098" t="str">
        <f t="shared" si="292"/>
        <v>ReservasSeguroInvalidezSobrevivencia</v>
      </c>
      <c r="J3098" t="str">
        <f t="shared" si="289"/>
        <v>concepto</v>
      </c>
      <c r="K3098" t="str">
        <f t="shared" si="290"/>
        <v>credit</v>
      </c>
      <c r="L3098" t="str">
        <f t="shared" si="293"/>
        <v>insert into dbax_defi_conc (pref_conc, codi_conc, tipo_conc, tipo_peri, tipo_valo, tipo_cuen) values ('cl-cs','ReservasSeguroInvalidezSobrevivencia','concepto','instant','xbrli:monetaryItemType','credit')</v>
      </c>
    </row>
    <row r="3099" spans="1:12" x14ac:dyDescent="0.25">
      <c r="A3099" t="s">
        <v>2609</v>
      </c>
      <c r="B3099" t="s">
        <v>303</v>
      </c>
      <c r="C3099" t="s">
        <v>392</v>
      </c>
      <c r="D3099" t="s">
        <v>310</v>
      </c>
      <c r="E3099" t="s">
        <v>315</v>
      </c>
      <c r="F3099" t="s">
        <v>78</v>
      </c>
      <c r="G3099" s="1" t="str">
        <f t="shared" si="288"/>
        <v>cl-cs_ReservasSegurosPrevisionalesNeta</v>
      </c>
      <c r="H3099" t="str">
        <f t="shared" si="291"/>
        <v>cl-cs</v>
      </c>
      <c r="I3099" t="str">
        <f t="shared" si="292"/>
        <v>ReservasSegurosPrevisionalesNeta</v>
      </c>
      <c r="J3099" t="str">
        <f t="shared" si="289"/>
        <v>concepto</v>
      </c>
      <c r="K3099" t="str">
        <f t="shared" si="290"/>
        <v>credit</v>
      </c>
      <c r="L3099" t="str">
        <f t="shared" si="293"/>
        <v>insert into dbax_defi_conc (pref_conc, codi_conc, tipo_conc, tipo_peri, tipo_valo, tipo_cuen) values ('cl-cs','ReservasSegurosPrevisionalesNeta','concepto','instant','xbrli:monetaryItemType','credit')</v>
      </c>
    </row>
    <row r="3100" spans="1:12" x14ac:dyDescent="0.25">
      <c r="A3100" t="s">
        <v>2610</v>
      </c>
      <c r="B3100" t="s">
        <v>303</v>
      </c>
      <c r="C3100" t="s">
        <v>392</v>
      </c>
      <c r="D3100" t="s">
        <v>310</v>
      </c>
      <c r="E3100" t="s">
        <v>315</v>
      </c>
      <c r="F3100" t="s">
        <v>78</v>
      </c>
      <c r="G3100" s="1" t="str">
        <f t="shared" si="288"/>
        <v>cl-cs_ReservasTecnicasNetasReaseguro</v>
      </c>
      <c r="H3100" t="str">
        <f t="shared" si="291"/>
        <v>cl-cs</v>
      </c>
      <c r="I3100" t="str">
        <f t="shared" si="292"/>
        <v>ReservasTecnicasNetasReaseguro</v>
      </c>
      <c r="J3100" t="str">
        <f t="shared" si="289"/>
        <v>concepto</v>
      </c>
      <c r="K3100" t="str">
        <f t="shared" si="290"/>
        <v>credit</v>
      </c>
      <c r="L3100" t="str">
        <f t="shared" si="293"/>
        <v>insert into dbax_defi_conc (pref_conc, codi_conc, tipo_conc, tipo_peri, tipo_valo, tipo_cuen) values ('cl-cs','ReservasTecnicasNetasReaseguro','concepto','instant','xbrli:monetaryItemType','credit')</v>
      </c>
    </row>
    <row r="3101" spans="1:12" x14ac:dyDescent="0.25">
      <c r="A3101" t="s">
        <v>674</v>
      </c>
      <c r="B3101" t="s">
        <v>303</v>
      </c>
      <c r="C3101" t="s">
        <v>392</v>
      </c>
      <c r="D3101" t="s">
        <v>310</v>
      </c>
      <c r="E3101" t="s">
        <v>315</v>
      </c>
      <c r="F3101" t="s">
        <v>78</v>
      </c>
      <c r="G3101" s="1" t="str">
        <f t="shared" si="288"/>
        <v>cl-cs_ReservaValorDelFondo</v>
      </c>
      <c r="H3101" t="str">
        <f t="shared" si="291"/>
        <v>cl-cs</v>
      </c>
      <c r="I3101" t="str">
        <f t="shared" si="292"/>
        <v>ReservaValorDelFondo</v>
      </c>
      <c r="J3101" t="str">
        <f t="shared" si="289"/>
        <v>concepto</v>
      </c>
      <c r="K3101" t="str">
        <f t="shared" si="290"/>
        <v>credit</v>
      </c>
      <c r="L3101" t="str">
        <f t="shared" si="293"/>
        <v>insert into dbax_defi_conc (pref_conc, codi_conc, tipo_conc, tipo_peri, tipo_valo, tipo_cuen) values ('cl-cs','ReservaValorDelFondo','concepto','instant','xbrli:monetaryItemType','credit')</v>
      </c>
    </row>
    <row r="3102" spans="1:12" x14ac:dyDescent="0.25">
      <c r="A3102" t="s">
        <v>2612</v>
      </c>
      <c r="B3102" t="s">
        <v>303</v>
      </c>
      <c r="C3102" t="s">
        <v>392</v>
      </c>
      <c r="D3102" t="s">
        <v>310</v>
      </c>
      <c r="E3102" t="s">
        <v>311</v>
      </c>
      <c r="F3102" t="s">
        <v>78</v>
      </c>
      <c r="G3102" s="1" t="str">
        <f t="shared" si="288"/>
        <v>cl-cs_SiniestrosPorCobrarReaseguradoresPagadosAseguradosNoVencido</v>
      </c>
      <c r="H3102" t="str">
        <f t="shared" si="291"/>
        <v>cl-cs</v>
      </c>
      <c r="I3102" t="str">
        <f t="shared" si="292"/>
        <v>SiniestrosPorCobrarReaseguradoresPagadosAseguradosNoVencido</v>
      </c>
      <c r="J3102" t="str">
        <f t="shared" si="289"/>
        <v>concepto</v>
      </c>
      <c r="K3102" t="str">
        <f t="shared" si="290"/>
        <v>debit</v>
      </c>
      <c r="L3102" t="str">
        <f t="shared" si="293"/>
        <v>insert into dbax_defi_conc (pref_conc, codi_conc, tipo_conc, tipo_peri, tipo_valo, tipo_cuen) values ('cl-cs','SiniestrosPorCobrarReaseguradoresPagadosAseguradosNoVencido','concepto','instant','xbrli:monetaryItemType','debit')</v>
      </c>
    </row>
    <row r="3103" spans="1:12" x14ac:dyDescent="0.25">
      <c r="A3103" t="s">
        <v>680</v>
      </c>
      <c r="B3103" t="s">
        <v>303</v>
      </c>
      <c r="C3103" t="s">
        <v>392</v>
      </c>
      <c r="D3103" t="s">
        <v>310</v>
      </c>
      <c r="E3103" t="s">
        <v>315</v>
      </c>
      <c r="F3103" t="s">
        <v>78</v>
      </c>
      <c r="G3103" s="1" t="str">
        <f t="shared" si="288"/>
        <v>cl-cs_SiniestrosPorPagarOperacionesCoaseguro</v>
      </c>
      <c r="H3103" t="str">
        <f t="shared" si="291"/>
        <v>cl-cs</v>
      </c>
      <c r="I3103" t="str">
        <f t="shared" si="292"/>
        <v>SiniestrosPorPagarOperacionesCoaseguro</v>
      </c>
      <c r="J3103" t="str">
        <f t="shared" si="289"/>
        <v>concepto</v>
      </c>
      <c r="K3103" t="str">
        <f t="shared" si="290"/>
        <v>credit</v>
      </c>
      <c r="L3103" t="str">
        <f t="shared" si="293"/>
        <v>insert into dbax_defi_conc (pref_conc, codi_conc, tipo_conc, tipo_peri, tipo_valo, tipo_cuen) values ('cl-cs','SiniestrosPorPagarOperacionesCoaseguro','concepto','instant','xbrli:monetaryItemType','credit')</v>
      </c>
    </row>
    <row r="3104" spans="1:12" x14ac:dyDescent="0.25">
      <c r="A3104" t="s">
        <v>2613</v>
      </c>
      <c r="B3104" t="s">
        <v>303</v>
      </c>
      <c r="C3104" t="s">
        <v>392</v>
      </c>
      <c r="D3104" t="s">
        <v>310</v>
      </c>
      <c r="E3104" t="s">
        <v>311</v>
      </c>
      <c r="F3104" t="s">
        <v>78</v>
      </c>
      <c r="G3104" s="1" t="str">
        <f t="shared" si="288"/>
        <v>cl-cs_SuperavitDeficitInversionesRepresentativasReservasTecnicasPatrimonioRiesgo</v>
      </c>
      <c r="H3104" t="str">
        <f t="shared" si="291"/>
        <v>cl-cs</v>
      </c>
      <c r="I3104" t="str">
        <f t="shared" si="292"/>
        <v>SuperavitDeficitInversionesRepresentativasReservasTecnicasPatrimonioRiesgo</v>
      </c>
      <c r="J3104" t="str">
        <f t="shared" si="289"/>
        <v>concepto</v>
      </c>
      <c r="K3104" t="str">
        <f t="shared" si="290"/>
        <v>debit</v>
      </c>
      <c r="L3104" t="str">
        <f t="shared" si="293"/>
        <v>insert into dbax_defi_conc (pref_conc, codi_conc, tipo_conc, tipo_peri, tipo_valo, tipo_cuen) values ('cl-cs','SuperavitDeficitInversionesRepresentativasReservasTecnicasPatrimonioRiesgo','concepto','instant','xbrli:monetaryItemType','debit')</v>
      </c>
    </row>
    <row r="3105" spans="1:12" x14ac:dyDescent="0.25">
      <c r="A3105" t="s">
        <v>2619</v>
      </c>
      <c r="B3105" t="s">
        <v>303</v>
      </c>
      <c r="C3105" t="s">
        <v>392</v>
      </c>
      <c r="D3105" t="s">
        <v>310</v>
      </c>
      <c r="E3105" t="s">
        <v>315</v>
      </c>
      <c r="F3105" t="s">
        <v>78</v>
      </c>
      <c r="G3105" s="1" t="str">
        <f t="shared" si="288"/>
        <v>cl-cs_AjusteConversionAcumulados</v>
      </c>
      <c r="H3105" t="str">
        <f t="shared" si="291"/>
        <v>cl-cs</v>
      </c>
      <c r="I3105" t="str">
        <f t="shared" si="292"/>
        <v>AjusteConversionAcumulados</v>
      </c>
      <c r="J3105" t="str">
        <f t="shared" si="289"/>
        <v>concepto</v>
      </c>
      <c r="K3105" t="str">
        <f t="shared" si="290"/>
        <v>credit</v>
      </c>
      <c r="L3105" t="str">
        <f t="shared" si="293"/>
        <v>insert into dbax_defi_conc (pref_conc, codi_conc, tipo_conc, tipo_peri, tipo_valo, tipo_cuen) values ('cl-cs','AjusteConversionAcumulados','concepto','instant','xbrli:monetaryItemType','credit')</v>
      </c>
    </row>
    <row r="3106" spans="1:12" x14ac:dyDescent="0.25">
      <c r="A3106" t="s">
        <v>2620</v>
      </c>
      <c r="B3106" t="s">
        <v>303</v>
      </c>
      <c r="C3106" t="s">
        <v>392</v>
      </c>
      <c r="D3106" t="s">
        <v>310</v>
      </c>
      <c r="E3106" t="s">
        <v>315</v>
      </c>
      <c r="F3106" t="s">
        <v>78</v>
      </c>
      <c r="G3106" s="1" t="str">
        <f t="shared" si="288"/>
        <v>cl-cs_AjusteGastosDiferidosYOtrosActivosIntangibles</v>
      </c>
      <c r="H3106" t="str">
        <f t="shared" si="291"/>
        <v>cl-cs</v>
      </c>
      <c r="I3106" t="str">
        <f t="shared" si="292"/>
        <v>AjusteGastosDiferidosYOtrosActivosIntangibles</v>
      </c>
      <c r="J3106" t="str">
        <f t="shared" si="289"/>
        <v>concepto</v>
      </c>
      <c r="K3106" t="str">
        <f t="shared" si="290"/>
        <v>credit</v>
      </c>
      <c r="L3106" t="str">
        <f t="shared" si="293"/>
        <v>insert into dbax_defi_conc (pref_conc, codi_conc, tipo_conc, tipo_peri, tipo_valo, tipo_cuen) values ('cl-cs','AjusteGastosDiferidosYOtrosActivosIntangibles','concepto','instant','xbrli:monetaryItemType','credit')</v>
      </c>
    </row>
    <row r="3107" spans="1:12" x14ac:dyDescent="0.25">
      <c r="A3107" t="s">
        <v>2621</v>
      </c>
      <c r="B3107" t="s">
        <v>303</v>
      </c>
      <c r="C3107" t="s">
        <v>392</v>
      </c>
      <c r="D3107" t="s">
        <v>310</v>
      </c>
      <c r="E3107" t="s">
        <v>315</v>
      </c>
      <c r="F3107" t="s">
        <v>78</v>
      </c>
      <c r="G3107" s="1" t="str">
        <f t="shared" si="288"/>
        <v>cl-cs_AjusteImpuestosDiferidos</v>
      </c>
      <c r="H3107" t="str">
        <f t="shared" si="291"/>
        <v>cl-cs</v>
      </c>
      <c r="I3107" t="str">
        <f t="shared" si="292"/>
        <v>AjusteImpuestosDiferidos</v>
      </c>
      <c r="J3107" t="str">
        <f t="shared" si="289"/>
        <v>concepto</v>
      </c>
      <c r="K3107" t="str">
        <f t="shared" si="290"/>
        <v>credit</v>
      </c>
      <c r="L3107" t="str">
        <f t="shared" si="293"/>
        <v>insert into dbax_defi_conc (pref_conc, codi_conc, tipo_conc, tipo_peri, tipo_valo, tipo_cuen) values ('cl-cs','AjusteImpuestosDiferidos','concepto','instant','xbrli:monetaryItemType','credit')</v>
      </c>
    </row>
    <row r="3108" spans="1:12" x14ac:dyDescent="0.25">
      <c r="A3108" t="s">
        <v>2622</v>
      </c>
      <c r="B3108" t="s">
        <v>303</v>
      </c>
      <c r="C3108" t="s">
        <v>392</v>
      </c>
      <c r="D3108" t="s">
        <v>310</v>
      </c>
      <c r="E3108" t="s">
        <v>315</v>
      </c>
      <c r="F3108" t="s">
        <v>78</v>
      </c>
      <c r="G3108" s="1" t="str">
        <f t="shared" si="288"/>
        <v>cl-cs_AjusteInstrumentosFinancieros</v>
      </c>
      <c r="H3108" t="str">
        <f t="shared" si="291"/>
        <v>cl-cs</v>
      </c>
      <c r="I3108" t="str">
        <f t="shared" si="292"/>
        <v>AjusteInstrumentosFinancieros</v>
      </c>
      <c r="J3108" t="str">
        <f t="shared" si="289"/>
        <v>concepto</v>
      </c>
      <c r="K3108" t="str">
        <f t="shared" si="290"/>
        <v>credit</v>
      </c>
      <c r="L3108" t="str">
        <f t="shared" si="293"/>
        <v>insert into dbax_defi_conc (pref_conc, codi_conc, tipo_conc, tipo_peri, tipo_valo, tipo_cuen) values ('cl-cs','AjusteInstrumentosFinancieros','concepto','instant','xbrli:monetaryItemType','credit')</v>
      </c>
    </row>
    <row r="3109" spans="1:12" x14ac:dyDescent="0.25">
      <c r="A3109" t="s">
        <v>2623</v>
      </c>
      <c r="B3109" t="s">
        <v>303</v>
      </c>
      <c r="C3109" t="s">
        <v>392</v>
      </c>
      <c r="D3109" t="s">
        <v>310</v>
      </c>
      <c r="E3109" t="s">
        <v>315</v>
      </c>
      <c r="F3109" t="s">
        <v>78</v>
      </c>
      <c r="G3109" s="1" t="str">
        <f t="shared" si="288"/>
        <v>cl-cs_AjusteInteresesMinoritarios</v>
      </c>
      <c r="H3109" t="str">
        <f t="shared" si="291"/>
        <v>cl-cs</v>
      </c>
      <c r="I3109" t="str">
        <f t="shared" si="292"/>
        <v>AjusteInteresesMinoritarios</v>
      </c>
      <c r="J3109" t="str">
        <f t="shared" si="289"/>
        <v>concepto</v>
      </c>
      <c r="K3109" t="str">
        <f t="shared" si="290"/>
        <v>credit</v>
      </c>
      <c r="L3109" t="str">
        <f t="shared" si="293"/>
        <v>insert into dbax_defi_conc (pref_conc, codi_conc, tipo_conc, tipo_peri, tipo_valo, tipo_cuen) values ('cl-cs','AjusteInteresesMinoritarios','concepto','instant','xbrli:monetaryItemType','credit')</v>
      </c>
    </row>
    <row r="3110" spans="1:12" x14ac:dyDescent="0.25">
      <c r="A3110" t="s">
        <v>2624</v>
      </c>
      <c r="B3110" t="s">
        <v>303</v>
      </c>
      <c r="C3110" t="s">
        <v>392</v>
      </c>
      <c r="D3110" t="s">
        <v>310</v>
      </c>
      <c r="E3110" t="s">
        <v>315</v>
      </c>
      <c r="F3110" t="s">
        <v>78</v>
      </c>
      <c r="G3110" s="1" t="str">
        <f t="shared" si="288"/>
        <v>cl-cs_AjusteInversionesContabilizadasAplicandoMetodoParticipacion</v>
      </c>
      <c r="H3110" t="str">
        <f t="shared" si="291"/>
        <v>cl-cs</v>
      </c>
      <c r="I3110" t="str">
        <f t="shared" si="292"/>
        <v>AjusteInversionesContabilizadasAplicandoMetodoParticipacion</v>
      </c>
      <c r="J3110" t="str">
        <f t="shared" si="289"/>
        <v>concepto</v>
      </c>
      <c r="K3110" t="str">
        <f t="shared" si="290"/>
        <v>credit</v>
      </c>
      <c r="L3110" t="str">
        <f t="shared" si="293"/>
        <v>insert into dbax_defi_conc (pref_conc, codi_conc, tipo_conc, tipo_peri, tipo_valo, tipo_cuen) values ('cl-cs','AjusteInversionesContabilizadasAplicandoMetodoParticipacion','concepto','instant','xbrli:monetaryItemType','credit')</v>
      </c>
    </row>
    <row r="3111" spans="1:12" x14ac:dyDescent="0.25">
      <c r="A3111" t="s">
        <v>2625</v>
      </c>
      <c r="B3111" t="s">
        <v>303</v>
      </c>
      <c r="C3111" t="s">
        <v>392</v>
      </c>
      <c r="D3111" t="s">
        <v>310</v>
      </c>
      <c r="E3111" t="s">
        <v>315</v>
      </c>
      <c r="F3111" t="s">
        <v>78</v>
      </c>
      <c r="G3111" s="1" t="str">
        <f t="shared" si="288"/>
        <v>cl-cs_AjusteInversionesInmobiliarias</v>
      </c>
      <c r="H3111" t="str">
        <f t="shared" si="291"/>
        <v>cl-cs</v>
      </c>
      <c r="I3111" t="str">
        <f t="shared" si="292"/>
        <v>AjusteInversionesInmobiliarias</v>
      </c>
      <c r="J3111" t="str">
        <f t="shared" si="289"/>
        <v>concepto</v>
      </c>
      <c r="K3111" t="str">
        <f t="shared" si="290"/>
        <v>credit</v>
      </c>
      <c r="L3111" t="str">
        <f t="shared" si="293"/>
        <v>insert into dbax_defi_conc (pref_conc, codi_conc, tipo_conc, tipo_peri, tipo_valo, tipo_cuen) values ('cl-cs','AjusteInversionesInmobiliarias','concepto','instant','xbrli:monetaryItemType','credit')</v>
      </c>
    </row>
    <row r="3112" spans="1:12" x14ac:dyDescent="0.25">
      <c r="A3112" t="s">
        <v>2626</v>
      </c>
      <c r="B3112" t="s">
        <v>303</v>
      </c>
      <c r="C3112" t="s">
        <v>392</v>
      </c>
      <c r="D3112" t="s">
        <v>310</v>
      </c>
      <c r="E3112" t="s">
        <v>315</v>
      </c>
      <c r="F3112" t="s">
        <v>78</v>
      </c>
      <c r="G3112" s="1" t="str">
        <f t="shared" si="288"/>
        <v>cl-cs_AjusteMonedaFuncional</v>
      </c>
      <c r="H3112" t="str">
        <f t="shared" si="291"/>
        <v>cl-cs</v>
      </c>
      <c r="I3112" t="str">
        <f t="shared" si="292"/>
        <v>AjusteMonedaFuncional</v>
      </c>
      <c r="J3112" t="str">
        <f t="shared" si="289"/>
        <v>concepto</v>
      </c>
      <c r="K3112" t="str">
        <f t="shared" si="290"/>
        <v>credit</v>
      </c>
      <c r="L3112" t="str">
        <f t="shared" si="293"/>
        <v>insert into dbax_defi_conc (pref_conc, codi_conc, tipo_conc, tipo_peri, tipo_valo, tipo_cuen) values ('cl-cs','AjusteMonedaFuncional','concepto','instant','xbrli:monetaryItemType','credit')</v>
      </c>
    </row>
    <row r="3113" spans="1:12" x14ac:dyDescent="0.25">
      <c r="A3113" t="s">
        <v>2627</v>
      </c>
      <c r="B3113" t="s">
        <v>303</v>
      </c>
      <c r="C3113" t="s">
        <v>392</v>
      </c>
      <c r="D3113" t="s">
        <v>310</v>
      </c>
      <c r="E3113" t="s">
        <v>315</v>
      </c>
      <c r="F3113" t="s">
        <v>78</v>
      </c>
      <c r="G3113" s="1" t="str">
        <f t="shared" si="288"/>
        <v>cl-cs_AjustePropiedadesMueblesYEquipos</v>
      </c>
      <c r="H3113" t="str">
        <f t="shared" si="291"/>
        <v>cl-cs</v>
      </c>
      <c r="I3113" t="str">
        <f t="shared" si="292"/>
        <v>AjustePropiedadesMueblesYEquipos</v>
      </c>
      <c r="J3113" t="str">
        <f t="shared" si="289"/>
        <v>concepto</v>
      </c>
      <c r="K3113" t="str">
        <f t="shared" si="290"/>
        <v>credit</v>
      </c>
      <c r="L3113" t="str">
        <f t="shared" si="293"/>
        <v>insert into dbax_defi_conc (pref_conc, codi_conc, tipo_conc, tipo_peri, tipo_valo, tipo_cuen) values ('cl-cs','AjustePropiedadesMueblesYEquipos','concepto','instant','xbrli:monetaryItemType','credit')</v>
      </c>
    </row>
    <row r="3114" spans="1:12" x14ac:dyDescent="0.25">
      <c r="A3114" t="s">
        <v>2628</v>
      </c>
      <c r="B3114" t="s">
        <v>303</v>
      </c>
      <c r="C3114" t="s">
        <v>392</v>
      </c>
      <c r="D3114" t="s">
        <v>310</v>
      </c>
      <c r="E3114" t="s">
        <v>315</v>
      </c>
      <c r="F3114" t="s">
        <v>78</v>
      </c>
      <c r="G3114" s="1" t="str">
        <f t="shared" si="288"/>
        <v>cl-cs_AjustesReservasTecnicas</v>
      </c>
      <c r="H3114" t="str">
        <f t="shared" si="291"/>
        <v>cl-cs</v>
      </c>
      <c r="I3114" t="str">
        <f t="shared" si="292"/>
        <v>AjustesReservasTecnicas</v>
      </c>
      <c r="J3114" t="str">
        <f t="shared" si="289"/>
        <v>concepto</v>
      </c>
      <c r="K3114" t="str">
        <f t="shared" si="290"/>
        <v>credit</v>
      </c>
      <c r="L3114" t="str">
        <f t="shared" si="293"/>
        <v>insert into dbax_defi_conc (pref_conc, codi_conc, tipo_conc, tipo_peri, tipo_valo, tipo_cuen) values ('cl-cs','AjustesReservasTecnicas','concepto','instant','xbrli:monetaryItemType','credit')</v>
      </c>
    </row>
    <row r="3115" spans="1:12" x14ac:dyDescent="0.25">
      <c r="A3115" t="s">
        <v>2629</v>
      </c>
      <c r="B3115" t="s">
        <v>303</v>
      </c>
      <c r="C3115" t="s">
        <v>392</v>
      </c>
      <c r="D3115" t="s">
        <v>310</v>
      </c>
      <c r="E3115" t="s">
        <v>315</v>
      </c>
      <c r="F3115" t="s">
        <v>78</v>
      </c>
      <c r="G3115" s="1" t="str">
        <f t="shared" si="288"/>
        <v>cl-cs_AjusteValorRazonableActivosDisponiblesParaVenta</v>
      </c>
      <c r="H3115" t="str">
        <f t="shared" si="291"/>
        <v>cl-cs</v>
      </c>
      <c r="I3115" t="str">
        <f t="shared" si="292"/>
        <v>AjusteValorRazonableActivosDisponiblesParaVenta</v>
      </c>
      <c r="J3115" t="str">
        <f t="shared" si="289"/>
        <v>concepto</v>
      </c>
      <c r="K3115" t="str">
        <f t="shared" si="290"/>
        <v>credit</v>
      </c>
      <c r="L3115" t="str">
        <f t="shared" si="293"/>
        <v>insert into dbax_defi_conc (pref_conc, codi_conc, tipo_conc, tipo_peri, tipo_valo, tipo_cuen) values ('cl-cs','AjusteValorRazonableActivosDisponiblesParaVenta','concepto','instant','xbrli:monetaryItemType','credit')</v>
      </c>
    </row>
    <row r="3116" spans="1:12" x14ac:dyDescent="0.25">
      <c r="A3116" t="s">
        <v>2630</v>
      </c>
      <c r="B3116" t="s">
        <v>303</v>
      </c>
      <c r="C3116" t="s">
        <v>304</v>
      </c>
      <c r="D3116" t="s">
        <v>317</v>
      </c>
      <c r="E3116" t="s">
        <v>349</v>
      </c>
      <c r="F3116" t="s">
        <v>78</v>
      </c>
      <c r="G3116" s="1" t="str">
        <f t="shared" si="288"/>
        <v>cl-cs_Arrendamientos</v>
      </c>
      <c r="H3116" t="str">
        <f t="shared" si="291"/>
        <v>cl-cs</v>
      </c>
      <c r="I3116" t="str">
        <f t="shared" si="292"/>
        <v>Arrendamientos</v>
      </c>
      <c r="J3116" t="str">
        <f t="shared" si="289"/>
        <v>concepto</v>
      </c>
      <c r="K3116" t="str">
        <f t="shared" si="290"/>
        <v/>
      </c>
      <c r="L3116" t="str">
        <f t="shared" si="293"/>
        <v>insert into dbax_defi_conc (pref_conc, codi_conc, tipo_conc, tipo_peri, tipo_valo, tipo_cuen) values ('cl-cs','Arrendamientos','concepto','duration','xbrli:stringItemType','')</v>
      </c>
    </row>
    <row r="3117" spans="1:12" x14ac:dyDescent="0.25">
      <c r="A3117" t="s">
        <v>2631</v>
      </c>
      <c r="B3117" t="s">
        <v>303</v>
      </c>
      <c r="C3117" t="s">
        <v>304</v>
      </c>
      <c r="D3117" t="s">
        <v>317</v>
      </c>
      <c r="E3117" t="s">
        <v>349</v>
      </c>
      <c r="F3117" t="s">
        <v>78</v>
      </c>
      <c r="G3117" s="1" t="str">
        <f t="shared" si="288"/>
        <v>cl-cs_BeneficiosAlPersonal</v>
      </c>
      <c r="H3117" t="str">
        <f t="shared" si="291"/>
        <v>cl-cs</v>
      </c>
      <c r="I3117" t="str">
        <f t="shared" si="292"/>
        <v>BeneficiosAlPersonal</v>
      </c>
      <c r="J3117" t="str">
        <f t="shared" si="289"/>
        <v>concepto</v>
      </c>
      <c r="K3117" t="str">
        <f t="shared" si="290"/>
        <v/>
      </c>
      <c r="L3117" t="str">
        <f t="shared" si="293"/>
        <v>insert into dbax_defi_conc (pref_conc, codi_conc, tipo_conc, tipo_peri, tipo_valo, tipo_cuen) values ('cl-cs','BeneficiosAlPersonal','concepto','duration','xbrli:stringItemType','')</v>
      </c>
    </row>
    <row r="3118" spans="1:12" x14ac:dyDescent="0.25">
      <c r="A3118" t="s">
        <v>2632</v>
      </c>
      <c r="B3118" t="s">
        <v>303</v>
      </c>
      <c r="C3118" t="s">
        <v>304</v>
      </c>
      <c r="D3118" t="s">
        <v>317</v>
      </c>
      <c r="E3118" t="s">
        <v>349</v>
      </c>
      <c r="F3118" t="s">
        <v>78</v>
      </c>
      <c r="G3118" s="1" t="str">
        <f t="shared" si="288"/>
        <v>cl-cs_CombinacionesDeNegocio</v>
      </c>
      <c r="H3118" t="str">
        <f t="shared" si="291"/>
        <v>cl-cs</v>
      </c>
      <c r="I3118" t="str">
        <f t="shared" si="292"/>
        <v>CombinacionesDeNegocio</v>
      </c>
      <c r="J3118" t="str">
        <f t="shared" si="289"/>
        <v>concepto</v>
      </c>
      <c r="K3118" t="str">
        <f t="shared" si="290"/>
        <v/>
      </c>
      <c r="L3118" t="str">
        <f t="shared" si="293"/>
        <v>insert into dbax_defi_conc (pref_conc, codi_conc, tipo_conc, tipo_peri, tipo_valo, tipo_cuen) values ('cl-cs','CombinacionesDeNegocio','concepto','duration','xbrli:stringItemType','')</v>
      </c>
    </row>
    <row r="3119" spans="1:12" x14ac:dyDescent="0.25">
      <c r="A3119" t="s">
        <v>2633</v>
      </c>
      <c r="B3119" t="s">
        <v>303</v>
      </c>
      <c r="C3119" t="s">
        <v>304</v>
      </c>
      <c r="D3119" t="s">
        <v>317</v>
      </c>
      <c r="E3119" t="s">
        <v>306</v>
      </c>
      <c r="F3119" t="s">
        <v>78</v>
      </c>
      <c r="G3119" s="1" t="str">
        <f t="shared" si="288"/>
        <v>cl-cs_ConciliacionPatrimonioSinopsis</v>
      </c>
      <c r="H3119" t="str">
        <f t="shared" si="291"/>
        <v>cl-cs</v>
      </c>
      <c r="I3119" t="str">
        <f t="shared" si="292"/>
        <v>ConciliacionPatrimonioSinopsis</v>
      </c>
      <c r="J3119" t="str">
        <f t="shared" si="289"/>
        <v>concepto</v>
      </c>
      <c r="K3119" t="str">
        <f t="shared" si="290"/>
        <v>abstract</v>
      </c>
      <c r="L3119" t="str">
        <f t="shared" si="293"/>
        <v>insert into dbax_defi_conc (pref_conc, codi_conc, tipo_conc, tipo_peri, tipo_valo, tipo_cuen) values ('cl-cs','ConciliacionPatrimonioSinopsis','concepto','duration','xbrli:stringItemType','abstract')</v>
      </c>
    </row>
    <row r="3120" spans="1:12" x14ac:dyDescent="0.25">
      <c r="A3120" t="s">
        <v>2634</v>
      </c>
      <c r="B3120" t="s">
        <v>303</v>
      </c>
      <c r="C3120" t="s">
        <v>304</v>
      </c>
      <c r="D3120" t="s">
        <v>317</v>
      </c>
      <c r="E3120" t="s">
        <v>349</v>
      </c>
      <c r="F3120" t="s">
        <v>78</v>
      </c>
      <c r="G3120" s="1" t="str">
        <f t="shared" si="288"/>
        <v>cl-cs_ContratosDeSeguros</v>
      </c>
      <c r="H3120" t="str">
        <f t="shared" si="291"/>
        <v>cl-cs</v>
      </c>
      <c r="I3120" t="str">
        <f t="shared" si="292"/>
        <v>ContratosDeSeguros</v>
      </c>
      <c r="J3120" t="str">
        <f t="shared" si="289"/>
        <v>concepto</v>
      </c>
      <c r="K3120" t="str">
        <f t="shared" si="290"/>
        <v/>
      </c>
      <c r="L3120" t="str">
        <f t="shared" si="293"/>
        <v>insert into dbax_defi_conc (pref_conc, codi_conc, tipo_conc, tipo_peri, tipo_valo, tipo_cuen) values ('cl-cs','ContratosDeSeguros','concepto','duration','xbrli:stringItemType','')</v>
      </c>
    </row>
    <row r="3121" spans="1:12" x14ac:dyDescent="0.25">
      <c r="A3121" t="s">
        <v>2635</v>
      </c>
      <c r="B3121" t="s">
        <v>303</v>
      </c>
      <c r="C3121" t="s">
        <v>304</v>
      </c>
      <c r="D3121" t="s">
        <v>317</v>
      </c>
      <c r="E3121" t="s">
        <v>306</v>
      </c>
      <c r="F3121" t="s">
        <v>78</v>
      </c>
      <c r="G3121" s="1" t="str">
        <f t="shared" si="288"/>
        <v>cl-cs_DetalleAjustesConciliacionPatrimonioConsolidadoSinopsis</v>
      </c>
      <c r="H3121" t="str">
        <f t="shared" si="291"/>
        <v>cl-cs</v>
      </c>
      <c r="I3121" t="str">
        <f t="shared" si="292"/>
        <v>DetalleAjustesConciliacionPatrimonioConsolidadoSinopsis</v>
      </c>
      <c r="J3121" t="str">
        <f t="shared" si="289"/>
        <v>concepto</v>
      </c>
      <c r="K3121" t="str">
        <f t="shared" si="290"/>
        <v>abstract</v>
      </c>
      <c r="L3121" t="str">
        <f t="shared" si="293"/>
        <v>insert into dbax_defi_conc (pref_conc, codi_conc, tipo_conc, tipo_peri, tipo_valo, tipo_cuen) values ('cl-cs','DetalleAjustesConciliacionPatrimonioConsolidadoSinopsis','concepto','duration','xbrli:stringItemType','abstract')</v>
      </c>
    </row>
    <row r="3122" spans="1:12" x14ac:dyDescent="0.25">
      <c r="A3122" t="s">
        <v>2636</v>
      </c>
      <c r="B3122" t="s">
        <v>303</v>
      </c>
      <c r="C3122" t="s">
        <v>392</v>
      </c>
      <c r="D3122" t="s">
        <v>310</v>
      </c>
      <c r="E3122" t="s">
        <v>315</v>
      </c>
      <c r="F3122" t="s">
        <v>78</v>
      </c>
      <c r="G3122" s="1" t="str">
        <f t="shared" si="288"/>
        <v>cl-cs_EfectoAcumuladoOtrosConceptosNoSignificativos</v>
      </c>
      <c r="H3122" t="str">
        <f t="shared" si="291"/>
        <v>cl-cs</v>
      </c>
      <c r="I3122" t="str">
        <f t="shared" si="292"/>
        <v>EfectoAcumuladoOtrosConceptosNoSignificativos</v>
      </c>
      <c r="J3122" t="str">
        <f t="shared" si="289"/>
        <v>concepto</v>
      </c>
      <c r="K3122" t="str">
        <f t="shared" si="290"/>
        <v>credit</v>
      </c>
      <c r="L3122" t="str">
        <f t="shared" si="293"/>
        <v>insert into dbax_defi_conc (pref_conc, codi_conc, tipo_conc, tipo_peri, tipo_valo, tipo_cuen) values ('cl-cs','EfectoAcumuladoOtrosConceptosNoSignificativos','concepto','instant','xbrli:monetaryItemType','credit')</v>
      </c>
    </row>
    <row r="3123" spans="1:12" x14ac:dyDescent="0.25">
      <c r="A3123" t="s">
        <v>2637</v>
      </c>
      <c r="B3123" t="s">
        <v>303</v>
      </c>
      <c r="C3123" t="s">
        <v>304</v>
      </c>
      <c r="D3123" t="s">
        <v>580</v>
      </c>
      <c r="E3123" t="s">
        <v>349</v>
      </c>
      <c r="F3123" t="s">
        <v>78</v>
      </c>
      <c r="G3123" s="1" t="str">
        <f t="shared" si="288"/>
        <v>cl-cs_ExplicacionAjustesConciliacionPatrimonioConsolidadoBloqueDeTexto</v>
      </c>
      <c r="H3123" t="str">
        <f t="shared" si="291"/>
        <v>cl-cs</v>
      </c>
      <c r="I3123" t="str">
        <f t="shared" si="292"/>
        <v>ExplicacionAjustesConciliacionPatrimonioConsolidadoBloqueDeTexto</v>
      </c>
      <c r="J3123" t="str">
        <f t="shared" si="289"/>
        <v>concepto</v>
      </c>
      <c r="K3123" t="str">
        <f t="shared" si="290"/>
        <v/>
      </c>
      <c r="L3123" t="str">
        <f t="shared" si="293"/>
        <v>insert into dbax_defi_conc (pref_conc, codi_conc, tipo_conc, tipo_peri, tipo_valo, tipo_cuen) values ('cl-cs','ExplicacionAjustesConciliacionPatrimonioConsolidadoBloqueDeTexto','concepto','duration','nonnum:escapedItemType','')</v>
      </c>
    </row>
    <row r="3124" spans="1:12" x14ac:dyDescent="0.25">
      <c r="A3124" t="s">
        <v>2638</v>
      </c>
      <c r="B3124" t="s">
        <v>303</v>
      </c>
      <c r="C3124" t="s">
        <v>304</v>
      </c>
      <c r="D3124" t="s">
        <v>317</v>
      </c>
      <c r="E3124" t="s">
        <v>349</v>
      </c>
      <c r="F3124" t="s">
        <v>78</v>
      </c>
      <c r="G3124" s="1" t="str">
        <f t="shared" si="288"/>
        <v>cl-cs_FechaTransicionSubsidiariasAsociadasYEntidadesControladasConjuntamente</v>
      </c>
      <c r="H3124" t="str">
        <f t="shared" si="291"/>
        <v>cl-cs</v>
      </c>
      <c r="I3124" t="str">
        <f t="shared" si="292"/>
        <v>FechaTransicionSubsidiariasAsociadasYEntidadesControladasConjuntamente</v>
      </c>
      <c r="J3124" t="str">
        <f t="shared" si="289"/>
        <v>concepto</v>
      </c>
      <c r="K3124" t="str">
        <f t="shared" si="290"/>
        <v/>
      </c>
      <c r="L3124" t="str">
        <f t="shared" si="293"/>
        <v>insert into dbax_defi_conc (pref_conc, codi_conc, tipo_conc, tipo_peri, tipo_valo, tipo_cuen) values ('cl-cs','FechaTransicionSubsidiariasAsociadasYEntidadesControladasConjuntamente','concepto','duration','xbrli:stringItemType','')</v>
      </c>
    </row>
    <row r="3125" spans="1:12" x14ac:dyDescent="0.25">
      <c r="A3125" t="s">
        <v>2639</v>
      </c>
      <c r="B3125" t="s">
        <v>303</v>
      </c>
      <c r="C3125" t="s">
        <v>304</v>
      </c>
      <c r="D3125" t="s">
        <v>317</v>
      </c>
      <c r="E3125" t="s">
        <v>306</v>
      </c>
      <c r="F3125" t="s">
        <v>78</v>
      </c>
      <c r="G3125" s="1" t="str">
        <f t="shared" si="288"/>
        <v>cl-cs_InformacionRevelarSobrePrimeraAdopcionSinopsis</v>
      </c>
      <c r="H3125" t="str">
        <f t="shared" si="291"/>
        <v>cl-cs</v>
      </c>
      <c r="I3125" t="str">
        <f t="shared" si="292"/>
        <v>InformacionRevelarSobrePrimeraAdopcionSinopsis</v>
      </c>
      <c r="J3125" t="str">
        <f t="shared" si="289"/>
        <v>concepto</v>
      </c>
      <c r="K3125" t="str">
        <f t="shared" si="290"/>
        <v>abstract</v>
      </c>
      <c r="L3125" t="str">
        <f t="shared" si="293"/>
        <v>insert into dbax_defi_conc (pref_conc, codi_conc, tipo_conc, tipo_peri, tipo_valo, tipo_cuen) values ('cl-cs','InformacionRevelarSobrePrimeraAdopcionSinopsis','concepto','duration','xbrli:stringItemType','abstract')</v>
      </c>
    </row>
    <row r="3126" spans="1:12" x14ac:dyDescent="0.25">
      <c r="A3126" t="s">
        <v>2640</v>
      </c>
      <c r="B3126" t="s">
        <v>303</v>
      </c>
      <c r="C3126" t="s">
        <v>304</v>
      </c>
      <c r="D3126" t="s">
        <v>317</v>
      </c>
      <c r="E3126" t="s">
        <v>349</v>
      </c>
      <c r="F3126" t="s">
        <v>78</v>
      </c>
      <c r="G3126" s="1" t="str">
        <f t="shared" si="288"/>
        <v>cl-cs_InstrumentosFinancierosCompuestos</v>
      </c>
      <c r="H3126" t="str">
        <f t="shared" si="291"/>
        <v>cl-cs</v>
      </c>
      <c r="I3126" t="str">
        <f t="shared" si="292"/>
        <v>InstrumentosFinancierosCompuestos</v>
      </c>
      <c r="J3126" t="str">
        <f t="shared" si="289"/>
        <v>concepto</v>
      </c>
      <c r="K3126" t="str">
        <f t="shared" si="290"/>
        <v/>
      </c>
      <c r="L3126" t="str">
        <f t="shared" si="293"/>
        <v>insert into dbax_defi_conc (pref_conc, codi_conc, tipo_conc, tipo_peri, tipo_valo, tipo_cuen) values ('cl-cs','InstrumentosFinancierosCompuestos','concepto','duration','xbrli:stringItemType','')</v>
      </c>
    </row>
    <row r="3127" spans="1:12" x14ac:dyDescent="0.25">
      <c r="A3127" t="s">
        <v>2641</v>
      </c>
      <c r="B3127" t="s">
        <v>303</v>
      </c>
      <c r="C3127" t="s">
        <v>304</v>
      </c>
      <c r="D3127" t="s">
        <v>317</v>
      </c>
      <c r="E3127" t="s">
        <v>349</v>
      </c>
      <c r="F3127" t="s">
        <v>78</v>
      </c>
      <c r="G3127" s="1" t="str">
        <f t="shared" si="288"/>
        <v>cl-cs_PagosBasadosEnAcciones</v>
      </c>
      <c r="H3127" t="str">
        <f t="shared" si="291"/>
        <v>cl-cs</v>
      </c>
      <c r="I3127" t="str">
        <f t="shared" si="292"/>
        <v>PagosBasadosEnAcciones</v>
      </c>
      <c r="J3127" t="str">
        <f t="shared" si="289"/>
        <v>concepto</v>
      </c>
      <c r="K3127" t="str">
        <f t="shared" si="290"/>
        <v/>
      </c>
      <c r="L3127" t="str">
        <f t="shared" si="293"/>
        <v>insert into dbax_defi_conc (pref_conc, codi_conc, tipo_conc, tipo_peri, tipo_valo, tipo_cuen) values ('cl-cs','PagosBasadosEnAcciones','concepto','duration','xbrli:stringItemType','')</v>
      </c>
    </row>
    <row r="3128" spans="1:12" x14ac:dyDescent="0.25">
      <c r="A3128" t="s">
        <v>2642</v>
      </c>
      <c r="B3128" t="s">
        <v>303</v>
      </c>
      <c r="C3128" t="s">
        <v>304</v>
      </c>
      <c r="D3128" t="s">
        <v>317</v>
      </c>
      <c r="E3128" t="s">
        <v>349</v>
      </c>
      <c r="F3128" t="s">
        <v>78</v>
      </c>
      <c r="G3128" s="1" t="str">
        <f t="shared" si="288"/>
        <v>cl-cs_PasivosPorRestauracionODesmantelamiento</v>
      </c>
      <c r="H3128" t="str">
        <f t="shared" si="291"/>
        <v>cl-cs</v>
      </c>
      <c r="I3128" t="str">
        <f t="shared" si="292"/>
        <v>PasivosPorRestauracionODesmantelamiento</v>
      </c>
      <c r="J3128" t="str">
        <f t="shared" si="289"/>
        <v>concepto</v>
      </c>
      <c r="K3128" t="str">
        <f t="shared" si="290"/>
        <v/>
      </c>
      <c r="L3128" t="str">
        <f t="shared" si="293"/>
        <v>insert into dbax_defi_conc (pref_conc, codi_conc, tipo_conc, tipo_peri, tipo_valo, tipo_cuen) values ('cl-cs','PasivosPorRestauracionODesmantelamiento','concepto','duration','xbrli:stringItemType','')</v>
      </c>
    </row>
    <row r="3129" spans="1:12" x14ac:dyDescent="0.25">
      <c r="A3129" t="s">
        <v>2643</v>
      </c>
      <c r="B3129" t="s">
        <v>303</v>
      </c>
      <c r="C3129" t="s">
        <v>392</v>
      </c>
      <c r="D3129" t="s">
        <v>310</v>
      </c>
      <c r="E3129" t="s">
        <v>315</v>
      </c>
      <c r="F3129" t="s">
        <v>78</v>
      </c>
      <c r="G3129" s="1" t="str">
        <f t="shared" si="288"/>
        <v>cl-cs_PatrimonioSegunNIIFInicioPeriodo</v>
      </c>
      <c r="H3129" t="str">
        <f t="shared" si="291"/>
        <v>cl-cs</v>
      </c>
      <c r="I3129" t="str">
        <f t="shared" si="292"/>
        <v>PatrimonioSegunNIIFInicioPeriodo</v>
      </c>
      <c r="J3129" t="str">
        <f t="shared" si="289"/>
        <v>concepto</v>
      </c>
      <c r="K3129" t="str">
        <f t="shared" si="290"/>
        <v>credit</v>
      </c>
      <c r="L3129" t="str">
        <f t="shared" si="293"/>
        <v>insert into dbax_defi_conc (pref_conc, codi_conc, tipo_conc, tipo_peri, tipo_valo, tipo_cuen) values ('cl-cs','PatrimonioSegunNIIFInicioPeriodo','concepto','instant','xbrli:monetaryItemType','credit')</v>
      </c>
    </row>
    <row r="3130" spans="1:12" x14ac:dyDescent="0.25">
      <c r="A3130" t="s">
        <v>2644</v>
      </c>
      <c r="B3130" t="s">
        <v>303</v>
      </c>
      <c r="C3130" t="s">
        <v>392</v>
      </c>
      <c r="D3130" t="s">
        <v>310</v>
      </c>
      <c r="E3130" t="s">
        <v>315</v>
      </c>
      <c r="F3130" t="s">
        <v>78</v>
      </c>
      <c r="G3130" s="1" t="str">
        <f t="shared" si="288"/>
        <v>cl-cs_PatrimonioSegunPrincipiosContablesChilenos</v>
      </c>
      <c r="H3130" t="str">
        <f t="shared" si="291"/>
        <v>cl-cs</v>
      </c>
      <c r="I3130" t="str">
        <f t="shared" si="292"/>
        <v>PatrimonioSegunPrincipiosContablesChilenos</v>
      </c>
      <c r="J3130" t="str">
        <f t="shared" si="289"/>
        <v>concepto</v>
      </c>
      <c r="K3130" t="str">
        <f t="shared" si="290"/>
        <v>credit</v>
      </c>
      <c r="L3130" t="str">
        <f t="shared" si="293"/>
        <v>insert into dbax_defi_conc (pref_conc, codi_conc, tipo_conc, tipo_peri, tipo_valo, tipo_cuen) values ('cl-cs','PatrimonioSegunPrincipiosContablesChilenos','concepto','instant','xbrli:monetaryItemType','credit')</v>
      </c>
    </row>
    <row r="3131" spans="1:12" x14ac:dyDescent="0.25">
      <c r="A3131" t="s">
        <v>2645</v>
      </c>
      <c r="B3131" t="s">
        <v>303</v>
      </c>
      <c r="C3131" t="s">
        <v>304</v>
      </c>
      <c r="D3131" t="s">
        <v>317</v>
      </c>
      <c r="E3131" t="s">
        <v>349</v>
      </c>
      <c r="F3131" t="s">
        <v>78</v>
      </c>
      <c r="G3131" s="1" t="str">
        <f t="shared" si="288"/>
        <v>cl-cs_ReservaConversion</v>
      </c>
      <c r="H3131" t="str">
        <f t="shared" si="291"/>
        <v>cl-cs</v>
      </c>
      <c r="I3131" t="str">
        <f t="shared" si="292"/>
        <v>ReservaConversion</v>
      </c>
      <c r="J3131" t="str">
        <f t="shared" si="289"/>
        <v>concepto</v>
      </c>
      <c r="K3131" t="str">
        <f t="shared" si="290"/>
        <v/>
      </c>
      <c r="L3131" t="str">
        <f t="shared" si="293"/>
        <v>insert into dbax_defi_conc (pref_conc, codi_conc, tipo_conc, tipo_peri, tipo_valo, tipo_cuen) values ('cl-cs','ReservaConversion','concepto','duration','xbrli:stringItemType','')</v>
      </c>
    </row>
    <row r="3132" spans="1:12" x14ac:dyDescent="0.25">
      <c r="A3132" t="s">
        <v>2646</v>
      </c>
      <c r="B3132" t="s">
        <v>303</v>
      </c>
      <c r="C3132" t="s">
        <v>304</v>
      </c>
      <c r="D3132" t="s">
        <v>317</v>
      </c>
      <c r="E3132" t="s">
        <v>306</v>
      </c>
      <c r="F3132" t="s">
        <v>78</v>
      </c>
      <c r="G3132" s="1" t="str">
        <f t="shared" si="288"/>
        <v>cl-cs_ResumenConciliacionPatrimonioConsolidadoSinopsis</v>
      </c>
      <c r="H3132" t="str">
        <f t="shared" si="291"/>
        <v>cl-cs</v>
      </c>
      <c r="I3132" t="str">
        <f t="shared" si="292"/>
        <v>ResumenConciliacionPatrimonioConsolidadoSinopsis</v>
      </c>
      <c r="J3132" t="str">
        <f t="shared" si="289"/>
        <v>concepto</v>
      </c>
      <c r="K3132" t="str">
        <f t="shared" si="290"/>
        <v>abstract</v>
      </c>
      <c r="L3132" t="str">
        <f t="shared" si="293"/>
        <v>insert into dbax_defi_conc (pref_conc, codi_conc, tipo_conc, tipo_peri, tipo_valo, tipo_cuen) values ('cl-cs','ResumenConciliacionPatrimonioConsolidadoSinopsis','concepto','duration','xbrli:stringItemType','abstract')</v>
      </c>
    </row>
    <row r="3133" spans="1:12" x14ac:dyDescent="0.25">
      <c r="A3133" t="s">
        <v>2647</v>
      </c>
      <c r="B3133" t="s">
        <v>303</v>
      </c>
      <c r="C3133" t="s">
        <v>304</v>
      </c>
      <c r="D3133" t="s">
        <v>317</v>
      </c>
      <c r="E3133" t="s">
        <v>306</v>
      </c>
      <c r="F3133" t="s">
        <v>78</v>
      </c>
      <c r="G3133" s="1" t="str">
        <f t="shared" si="288"/>
        <v>cl-cs_RevelarExencionesQueAplicaCompañiaSinopsis</v>
      </c>
      <c r="H3133" t="str">
        <f t="shared" si="291"/>
        <v>cl-cs</v>
      </c>
      <c r="I3133" t="str">
        <f t="shared" si="292"/>
        <v>RevelarExencionesQueAplicaCompañiaSinopsis</v>
      </c>
      <c r="J3133" t="str">
        <f t="shared" si="289"/>
        <v>concepto</v>
      </c>
      <c r="K3133" t="str">
        <f t="shared" si="290"/>
        <v>abstract</v>
      </c>
      <c r="L3133" t="str">
        <f t="shared" si="293"/>
        <v>insert into dbax_defi_conc (pref_conc, codi_conc, tipo_conc, tipo_peri, tipo_valo, tipo_cuen) values ('cl-cs','RevelarExencionesQueAplicaCompañiaSinopsis','concepto','duration','xbrli:stringItemType','abstract')</v>
      </c>
    </row>
    <row r="3134" spans="1:12" x14ac:dyDescent="0.25">
      <c r="A3134" t="s">
        <v>2648</v>
      </c>
      <c r="B3134" t="s">
        <v>303</v>
      </c>
      <c r="C3134" t="s">
        <v>304</v>
      </c>
      <c r="D3134" t="s">
        <v>317</v>
      </c>
      <c r="E3134" t="s">
        <v>349</v>
      </c>
      <c r="F3134" t="s">
        <v>78</v>
      </c>
      <c r="G3134" s="1" t="str">
        <f t="shared" si="288"/>
        <v>cl-cs_ValorizacionInicialActivosYPasivosFinancierosPorSuValorRazonable</v>
      </c>
      <c r="H3134" t="str">
        <f t="shared" si="291"/>
        <v>cl-cs</v>
      </c>
      <c r="I3134" t="str">
        <f t="shared" si="292"/>
        <v>ValorizacionInicialActivosYPasivosFinancierosPorSuValorRazonable</v>
      </c>
      <c r="J3134" t="str">
        <f t="shared" si="289"/>
        <v>concepto</v>
      </c>
      <c r="K3134" t="str">
        <f t="shared" si="290"/>
        <v/>
      </c>
      <c r="L3134" t="str">
        <f t="shared" si="293"/>
        <v>insert into dbax_defi_conc (pref_conc, codi_conc, tipo_conc, tipo_peri, tipo_valo, tipo_cuen) values ('cl-cs','ValorizacionInicialActivosYPasivosFinancierosPorSuValorRazonable','concepto','duration','xbrli:stringItemType','')</v>
      </c>
    </row>
    <row r="3135" spans="1:12" x14ac:dyDescent="0.25">
      <c r="A3135" t="s">
        <v>2649</v>
      </c>
      <c r="B3135" t="s">
        <v>303</v>
      </c>
      <c r="C3135" t="s">
        <v>304</v>
      </c>
      <c r="D3135" t="s">
        <v>317</v>
      </c>
      <c r="E3135" t="s">
        <v>349</v>
      </c>
      <c r="F3135" t="s">
        <v>78</v>
      </c>
      <c r="G3135" s="1" t="str">
        <f t="shared" si="288"/>
        <v>cl-cs_ValorRazonableORevalorizacionComoCostoAtribuible</v>
      </c>
      <c r="H3135" t="str">
        <f t="shared" si="291"/>
        <v>cl-cs</v>
      </c>
      <c r="I3135" t="str">
        <f t="shared" si="292"/>
        <v>ValorRazonableORevalorizacionComoCostoAtribuible</v>
      </c>
      <c r="J3135" t="str">
        <f t="shared" si="289"/>
        <v>concepto</v>
      </c>
      <c r="K3135" t="str">
        <f t="shared" si="290"/>
        <v/>
      </c>
      <c r="L3135" t="str">
        <f t="shared" si="293"/>
        <v>insert into dbax_defi_conc (pref_conc, codi_conc, tipo_conc, tipo_peri, tipo_valo, tipo_cuen) values ('cl-cs','ValorRazonableORevalorizacionComoCostoAtribuible','concepto','duration','xbrli:stringItemType','')</v>
      </c>
    </row>
    <row r="3136" spans="1:12" x14ac:dyDescent="0.25">
      <c r="A3136" t="s">
        <v>2650</v>
      </c>
      <c r="B3136" t="s">
        <v>303</v>
      </c>
      <c r="C3136" t="s">
        <v>392</v>
      </c>
      <c r="D3136" t="s">
        <v>310</v>
      </c>
      <c r="E3136" t="s">
        <v>311</v>
      </c>
      <c r="F3136" t="s">
        <v>78</v>
      </c>
      <c r="G3136" s="1" t="str">
        <f t="shared" si="288"/>
        <v>cl-cs_ActivosFinancierosEnMora</v>
      </c>
      <c r="H3136" t="str">
        <f t="shared" si="291"/>
        <v>cl-cs</v>
      </c>
      <c r="I3136" t="str">
        <f t="shared" si="292"/>
        <v>ActivosFinancierosEnMora</v>
      </c>
      <c r="J3136" t="str">
        <f t="shared" si="289"/>
        <v>concepto</v>
      </c>
      <c r="K3136" t="str">
        <f t="shared" si="290"/>
        <v>debit</v>
      </c>
      <c r="L3136" t="str">
        <f t="shared" si="293"/>
        <v>insert into dbax_defi_conc (pref_conc, codi_conc, tipo_conc, tipo_peri, tipo_valo, tipo_cuen) values ('cl-cs','ActivosFinancierosEnMora','concepto','instant','xbrli:monetaryItemType','debit')</v>
      </c>
    </row>
    <row r="3137" spans="1:12" x14ac:dyDescent="0.25">
      <c r="A3137" t="s">
        <v>2651</v>
      </c>
      <c r="B3137" t="s">
        <v>330</v>
      </c>
      <c r="C3137" t="s">
        <v>304</v>
      </c>
      <c r="D3137" t="s">
        <v>317</v>
      </c>
      <c r="E3137" t="s">
        <v>306</v>
      </c>
      <c r="F3137" t="s">
        <v>78</v>
      </c>
      <c r="G3137" s="1" t="str">
        <f t="shared" si="288"/>
        <v>cl-cs_ActivosFinancierosEnMoraEje</v>
      </c>
      <c r="H3137" t="str">
        <f t="shared" si="291"/>
        <v>cl-cs</v>
      </c>
      <c r="I3137" t="str">
        <f t="shared" si="292"/>
        <v>ActivosFinancierosEnMoraEje</v>
      </c>
      <c r="J3137" t="str">
        <f t="shared" si="289"/>
        <v>dimension</v>
      </c>
      <c r="K3137" t="str">
        <f t="shared" si="290"/>
        <v>abstract</v>
      </c>
      <c r="L3137" t="str">
        <f t="shared" si="293"/>
        <v>insert into dbax_defi_conc (pref_conc, codi_conc, tipo_conc, tipo_peri, tipo_valo, tipo_cuen) values ('cl-cs','ActivosFinancierosEnMoraEje','dimension','duration','xbrli:stringItemType','abstract')</v>
      </c>
    </row>
    <row r="3138" spans="1:12" x14ac:dyDescent="0.25">
      <c r="A3138" t="s">
        <v>2652</v>
      </c>
      <c r="B3138" t="s">
        <v>303</v>
      </c>
      <c r="C3138" t="s">
        <v>304</v>
      </c>
      <c r="D3138" t="s">
        <v>317</v>
      </c>
      <c r="E3138" t="s">
        <v>306</v>
      </c>
      <c r="F3138" t="s">
        <v>78</v>
      </c>
      <c r="G3138" s="1" t="str">
        <f t="shared" si="288"/>
        <v>cl-cs_AntiguedadActivosFinancierosEnMoraPartidas</v>
      </c>
      <c r="H3138" t="str">
        <f t="shared" si="291"/>
        <v>cl-cs</v>
      </c>
      <c r="I3138" t="str">
        <f t="shared" si="292"/>
        <v>AntiguedadActivosFinancierosEnMoraPartidas</v>
      </c>
      <c r="J3138" t="str">
        <f t="shared" si="289"/>
        <v>concepto</v>
      </c>
      <c r="K3138" t="str">
        <f t="shared" si="290"/>
        <v>abstract</v>
      </c>
      <c r="L3138" t="str">
        <f t="shared" si="293"/>
        <v>insert into dbax_defi_conc (pref_conc, codi_conc, tipo_conc, tipo_peri, tipo_valo, tipo_cuen) values ('cl-cs','AntiguedadActivosFinancierosEnMoraPartidas','concepto','duration','xbrli:stringItemType','abstract')</v>
      </c>
    </row>
    <row r="3139" spans="1:12" x14ac:dyDescent="0.25">
      <c r="A3139" t="s">
        <v>2653</v>
      </c>
      <c r="B3139" t="s">
        <v>303</v>
      </c>
      <c r="C3139" t="s">
        <v>304</v>
      </c>
      <c r="D3139" t="s">
        <v>305</v>
      </c>
      <c r="E3139" t="s">
        <v>306</v>
      </c>
      <c r="F3139" t="s">
        <v>78</v>
      </c>
      <c r="G3139" s="1" t="str">
        <f t="shared" si="288"/>
        <v>cl-cs_ClaseActivoFinancieroMiembro</v>
      </c>
      <c r="H3139" t="str">
        <f t="shared" si="291"/>
        <v>cl-cs</v>
      </c>
      <c r="I3139" t="str">
        <f t="shared" si="292"/>
        <v>ClaseActivoFinancieroMiembro</v>
      </c>
      <c r="J3139" t="str">
        <f t="shared" si="289"/>
        <v>concepto</v>
      </c>
      <c r="K3139" t="str">
        <f t="shared" si="290"/>
        <v>abstract</v>
      </c>
      <c r="L3139" t="str">
        <f t="shared" si="293"/>
        <v>insert into dbax_defi_conc (pref_conc, codi_conc, tipo_conc, tipo_peri, tipo_valo, tipo_cuen) values ('cl-cs','ClaseActivoFinancieroMiembro','concepto','duration','nonnum:domainItemType','abstract')</v>
      </c>
    </row>
    <row r="3140" spans="1:12" x14ac:dyDescent="0.25">
      <c r="A3140" t="s">
        <v>2654</v>
      </c>
      <c r="B3140" t="s">
        <v>303</v>
      </c>
      <c r="C3140" t="s">
        <v>304</v>
      </c>
      <c r="D3140" t="s">
        <v>317</v>
      </c>
      <c r="E3140" t="s">
        <v>306</v>
      </c>
      <c r="F3140" t="s">
        <v>78</v>
      </c>
      <c r="G3140" s="1" t="str">
        <f t="shared" si="288"/>
        <v>cl-cs_ControlInternoSinopsis</v>
      </c>
      <c r="H3140" t="str">
        <f t="shared" si="291"/>
        <v>cl-cs</v>
      </c>
      <c r="I3140" t="str">
        <f t="shared" si="292"/>
        <v>ControlInternoSinopsis</v>
      </c>
      <c r="J3140" t="str">
        <f t="shared" si="289"/>
        <v>concepto</v>
      </c>
      <c r="K3140" t="str">
        <f t="shared" si="290"/>
        <v>abstract</v>
      </c>
      <c r="L3140" t="str">
        <f t="shared" si="293"/>
        <v>insert into dbax_defi_conc (pref_conc, codi_conc, tipo_conc, tipo_peri, tipo_valo, tipo_cuen) values ('cl-cs','ControlInternoSinopsis','concepto','duration','xbrli:stringItemType','abstract')</v>
      </c>
    </row>
    <row r="3141" spans="1:12" x14ac:dyDescent="0.25">
      <c r="A3141" t="s">
        <v>2655</v>
      </c>
      <c r="B3141" t="s">
        <v>303</v>
      </c>
      <c r="C3141" t="s">
        <v>392</v>
      </c>
      <c r="D3141" t="s">
        <v>310</v>
      </c>
      <c r="E3141" t="s">
        <v>311</v>
      </c>
      <c r="F3141" t="s">
        <v>78</v>
      </c>
      <c r="G3141" s="1" t="str">
        <f t="shared" si="288"/>
        <v>cl-cs_De12A24Meses</v>
      </c>
      <c r="H3141" t="str">
        <f t="shared" si="291"/>
        <v>cl-cs</v>
      </c>
      <c r="I3141" t="str">
        <f t="shared" si="292"/>
        <v>De12A24Meses</v>
      </c>
      <c r="J3141" t="str">
        <f t="shared" si="289"/>
        <v>concepto</v>
      </c>
      <c r="K3141" t="str">
        <f t="shared" si="290"/>
        <v>debit</v>
      </c>
      <c r="L3141" t="str">
        <f t="shared" si="293"/>
        <v>insert into dbax_defi_conc (pref_conc, codi_conc, tipo_conc, tipo_peri, tipo_valo, tipo_cuen) values ('cl-cs','De12A24Meses','concepto','instant','xbrli:monetaryItemType','debit')</v>
      </c>
    </row>
    <row r="3142" spans="1:12" x14ac:dyDescent="0.25">
      <c r="A3142" t="s">
        <v>2656</v>
      </c>
      <c r="B3142" t="s">
        <v>303</v>
      </c>
      <c r="C3142" t="s">
        <v>392</v>
      </c>
      <c r="D3142" t="s">
        <v>310</v>
      </c>
      <c r="E3142" t="s">
        <v>311</v>
      </c>
      <c r="F3142" t="s">
        <v>78</v>
      </c>
      <c r="G3142" s="1" t="str">
        <f t="shared" si="288"/>
        <v>cl-cs_De1A3Meses</v>
      </c>
      <c r="H3142" t="str">
        <f t="shared" si="291"/>
        <v>cl-cs</v>
      </c>
      <c r="I3142" t="str">
        <f t="shared" si="292"/>
        <v>De1A3Meses</v>
      </c>
      <c r="J3142" t="str">
        <f t="shared" si="289"/>
        <v>concepto</v>
      </c>
      <c r="K3142" t="str">
        <f t="shared" si="290"/>
        <v>debit</v>
      </c>
      <c r="L3142" t="str">
        <f t="shared" si="293"/>
        <v>insert into dbax_defi_conc (pref_conc, codi_conc, tipo_conc, tipo_peri, tipo_valo, tipo_cuen) values ('cl-cs','De1A3Meses','concepto','instant','xbrli:monetaryItemType','debit')</v>
      </c>
    </row>
    <row r="3143" spans="1:12" x14ac:dyDescent="0.25">
      <c r="A3143" t="s">
        <v>2657</v>
      </c>
      <c r="B3143" t="s">
        <v>303</v>
      </c>
      <c r="C3143" t="s">
        <v>392</v>
      </c>
      <c r="D3143" t="s">
        <v>310</v>
      </c>
      <c r="E3143" t="s">
        <v>311</v>
      </c>
      <c r="F3143" t="s">
        <v>78</v>
      </c>
      <c r="G3143" s="1" t="str">
        <f t="shared" si="288"/>
        <v>cl-cs_De3A6Meses</v>
      </c>
      <c r="H3143" t="str">
        <f t="shared" si="291"/>
        <v>cl-cs</v>
      </c>
      <c r="I3143" t="str">
        <f t="shared" si="292"/>
        <v>De3A6Meses</v>
      </c>
      <c r="J3143" t="str">
        <f t="shared" si="289"/>
        <v>concepto</v>
      </c>
      <c r="K3143" t="str">
        <f t="shared" si="290"/>
        <v>debit</v>
      </c>
      <c r="L3143" t="str">
        <f t="shared" si="293"/>
        <v>insert into dbax_defi_conc (pref_conc, codi_conc, tipo_conc, tipo_peri, tipo_valo, tipo_cuen) values ('cl-cs','De3A6Meses','concepto','instant','xbrli:monetaryItemType','debit')</v>
      </c>
    </row>
    <row r="3144" spans="1:12" x14ac:dyDescent="0.25">
      <c r="A3144" t="s">
        <v>2658</v>
      </c>
      <c r="B3144" t="s">
        <v>303</v>
      </c>
      <c r="C3144" t="s">
        <v>392</v>
      </c>
      <c r="D3144" t="s">
        <v>310</v>
      </c>
      <c r="E3144" t="s">
        <v>311</v>
      </c>
      <c r="F3144" t="s">
        <v>78</v>
      </c>
      <c r="G3144" s="1" t="str">
        <f t="shared" si="288"/>
        <v>cl-cs_De6A9Meses</v>
      </c>
      <c r="H3144" t="str">
        <f t="shared" si="291"/>
        <v>cl-cs</v>
      </c>
      <c r="I3144" t="str">
        <f t="shared" si="292"/>
        <v>De6A9Meses</v>
      </c>
      <c r="J3144" t="str">
        <f t="shared" si="289"/>
        <v>concepto</v>
      </c>
      <c r="K3144" t="str">
        <f t="shared" si="290"/>
        <v>debit</v>
      </c>
      <c r="L3144" t="str">
        <f t="shared" si="293"/>
        <v>insert into dbax_defi_conc (pref_conc, codi_conc, tipo_conc, tipo_peri, tipo_valo, tipo_cuen) values ('cl-cs','De6A9Meses','concepto','instant','xbrli:monetaryItemType','debit')</v>
      </c>
    </row>
    <row r="3145" spans="1:12" x14ac:dyDescent="0.25">
      <c r="A3145" t="s">
        <v>2659</v>
      </c>
      <c r="B3145" t="s">
        <v>303</v>
      </c>
      <c r="C3145" t="s">
        <v>392</v>
      </c>
      <c r="D3145" t="s">
        <v>310</v>
      </c>
      <c r="E3145" t="s">
        <v>311</v>
      </c>
      <c r="F3145" t="s">
        <v>78</v>
      </c>
      <c r="G3145" s="1" t="str">
        <f t="shared" ref="G3145:G3208" si="294">MID(A3145,FIND("#",A3145)+1,10000)</f>
        <v>cl-cs_De9A12Meses</v>
      </c>
      <c r="H3145" t="str">
        <f t="shared" si="291"/>
        <v>cl-cs</v>
      </c>
      <c r="I3145" t="str">
        <f t="shared" si="292"/>
        <v>De9A12Meses</v>
      </c>
      <c r="J3145" t="str">
        <f t="shared" ref="J3145:J3208" si="295">IF(B3145="xbrldt:hypercubeItem","hipercubo",IF(B3145="xbrli:item","concepto",IF(B3145="xbrldt:dimensionItem","dimension",B3145)))</f>
        <v>concepto</v>
      </c>
      <c r="K3145" t="str">
        <f t="shared" ref="K3145:K3208" si="296">IF(E3145&lt;&gt;"false",E3145,"")</f>
        <v>debit</v>
      </c>
      <c r="L3145" t="str">
        <f t="shared" si="293"/>
        <v>insert into dbax_defi_conc (pref_conc, codi_conc, tipo_conc, tipo_peri, tipo_valo, tipo_cuen) values ('cl-cs','De9A12Meses','concepto','instant','xbrli:monetaryItemType','debit')</v>
      </c>
    </row>
    <row r="3146" spans="1:12" x14ac:dyDescent="0.25">
      <c r="A3146" t="s">
        <v>2660</v>
      </c>
      <c r="B3146" t="s">
        <v>303</v>
      </c>
      <c r="C3146" t="s">
        <v>304</v>
      </c>
      <c r="D3146" t="s">
        <v>580</v>
      </c>
      <c r="E3146" t="s">
        <v>349</v>
      </c>
      <c r="F3146" t="s">
        <v>78</v>
      </c>
      <c r="G3146" s="1" t="str">
        <f t="shared" si="294"/>
        <v>cl-cs_InformacionAdicionalRiesgoCreditoClaseActivoFinancieroPunto2BloqueDeTexto</v>
      </c>
      <c r="H3146" t="str">
        <f t="shared" ref="H3146:H3209" si="297">MID(G3146,1,FIND("_",G3146)-1)</f>
        <v>cl-cs</v>
      </c>
      <c r="I3146" t="str">
        <f t="shared" ref="I3146:I3209" si="298">MID(G3146,FIND("_",G3146)+1,10000)</f>
        <v>InformacionAdicionalRiesgoCreditoClaseActivoFinancieroPunto2BloqueDeTexto</v>
      </c>
      <c r="J3146" t="str">
        <f t="shared" si="295"/>
        <v>concepto</v>
      </c>
      <c r="K3146" t="str">
        <f t="shared" si="296"/>
        <v/>
      </c>
      <c r="L3146" t="str">
        <f t="shared" ref="L3146:L3209" si="299">CONCATENATE("insert into dbax_defi_conc (pref_conc, codi_conc, tipo_conc, tipo_peri, tipo_valo, tipo_cuen) values ('",H3146,"','",I3146,"','",J3146,"','",C3146,"','",D3146,"','",K3146,"')")</f>
        <v>insert into dbax_defi_conc (pref_conc, codi_conc, tipo_conc, tipo_peri, tipo_valo, tipo_cuen) values ('cl-cs','InformacionAdicionalRiesgoCreditoClaseActivoFinancieroPunto2BloqueDeTexto','concepto','duration','nonnum:escapedItemType','')</v>
      </c>
    </row>
    <row r="3147" spans="1:12" x14ac:dyDescent="0.25">
      <c r="A3147" t="s">
        <v>2661</v>
      </c>
      <c r="B3147" t="s">
        <v>303</v>
      </c>
      <c r="C3147" t="s">
        <v>304</v>
      </c>
      <c r="D3147" t="s">
        <v>580</v>
      </c>
      <c r="E3147" t="s">
        <v>349</v>
      </c>
      <c r="F3147" t="s">
        <v>78</v>
      </c>
      <c r="G3147" s="1" t="str">
        <f t="shared" si="294"/>
        <v>cl-cs_InformacionCualitativaRiesgosFinancierosBloqueDeTexto</v>
      </c>
      <c r="H3147" t="str">
        <f t="shared" si="297"/>
        <v>cl-cs</v>
      </c>
      <c r="I3147" t="str">
        <f t="shared" si="298"/>
        <v>InformacionCualitativaRiesgosFinancierosBloqueDeTexto</v>
      </c>
      <c r="J3147" t="str">
        <f t="shared" si="295"/>
        <v>concepto</v>
      </c>
      <c r="K3147" t="str">
        <f t="shared" si="296"/>
        <v/>
      </c>
      <c r="L3147" t="str">
        <f t="shared" si="299"/>
        <v>insert into dbax_defi_conc (pref_conc, codi_conc, tipo_conc, tipo_peri, tipo_valo, tipo_cuen) values ('cl-cs','InformacionCualitativaRiesgosFinancierosBloqueDeTexto','concepto','duration','nonnum:escapedItemType','')</v>
      </c>
    </row>
    <row r="3148" spans="1:12" x14ac:dyDescent="0.25">
      <c r="A3148" t="s">
        <v>2662</v>
      </c>
      <c r="B3148" t="s">
        <v>303</v>
      </c>
      <c r="C3148" t="s">
        <v>304</v>
      </c>
      <c r="D3148" t="s">
        <v>580</v>
      </c>
      <c r="E3148" t="s">
        <v>349</v>
      </c>
      <c r="F3148" t="s">
        <v>78</v>
      </c>
      <c r="G3148" s="1" t="str">
        <f t="shared" si="294"/>
        <v>cl-cs_InformacionCualitativaYCuantitativaRiesgosSegurosBloqueDeTexto</v>
      </c>
      <c r="H3148" t="str">
        <f t="shared" si="297"/>
        <v>cl-cs</v>
      </c>
      <c r="I3148" t="str">
        <f t="shared" si="298"/>
        <v>InformacionCualitativaYCuantitativaRiesgosSegurosBloqueDeTexto</v>
      </c>
      <c r="J3148" t="str">
        <f t="shared" si="295"/>
        <v>concepto</v>
      </c>
      <c r="K3148" t="str">
        <f t="shared" si="296"/>
        <v/>
      </c>
      <c r="L3148" t="str">
        <f t="shared" si="299"/>
        <v>insert into dbax_defi_conc (pref_conc, codi_conc, tipo_conc, tipo_peri, tipo_valo, tipo_cuen) values ('cl-cs','InformacionCualitativaYCuantitativaRiesgosSegurosBloqueDeTexto','concepto','duration','nonnum:escapedItemType','')</v>
      </c>
    </row>
    <row r="3149" spans="1:12" x14ac:dyDescent="0.25">
      <c r="A3149" t="s">
        <v>2663</v>
      </c>
      <c r="B3149" t="s">
        <v>303</v>
      </c>
      <c r="C3149" t="s">
        <v>304</v>
      </c>
      <c r="D3149" t="s">
        <v>580</v>
      </c>
      <c r="E3149" t="s">
        <v>349</v>
      </c>
      <c r="F3149" t="s">
        <v>78</v>
      </c>
      <c r="G3149" s="1" t="str">
        <f t="shared" si="294"/>
        <v>cl-cs_InformacionCuantitativaRiesgosFinancierosBloqueDeTexto</v>
      </c>
      <c r="H3149" t="str">
        <f t="shared" si="297"/>
        <v>cl-cs</v>
      </c>
      <c r="I3149" t="str">
        <f t="shared" si="298"/>
        <v>InformacionCuantitativaRiesgosFinancierosBloqueDeTexto</v>
      </c>
      <c r="J3149" t="str">
        <f t="shared" si="295"/>
        <v>concepto</v>
      </c>
      <c r="K3149" t="str">
        <f t="shared" si="296"/>
        <v/>
      </c>
      <c r="L3149" t="str">
        <f t="shared" si="299"/>
        <v>insert into dbax_defi_conc (pref_conc, codi_conc, tipo_conc, tipo_peri, tipo_valo, tipo_cuen) values ('cl-cs','InformacionCuantitativaRiesgosFinancierosBloqueDeTexto','concepto','duration','nonnum:escapedItemType','')</v>
      </c>
    </row>
    <row r="3150" spans="1:12" x14ac:dyDescent="0.25">
      <c r="A3150" t="s">
        <v>2664</v>
      </c>
      <c r="B3150" t="s">
        <v>303</v>
      </c>
      <c r="C3150" t="s">
        <v>304</v>
      </c>
      <c r="D3150" t="s">
        <v>317</v>
      </c>
      <c r="E3150" t="s">
        <v>306</v>
      </c>
      <c r="F3150" t="s">
        <v>78</v>
      </c>
      <c r="G3150" s="1" t="str">
        <f t="shared" si="294"/>
        <v>cl-cs_InformacionRevelarSobreAdministracionRiesgoSinopsis</v>
      </c>
      <c r="H3150" t="str">
        <f t="shared" si="297"/>
        <v>cl-cs</v>
      </c>
      <c r="I3150" t="str">
        <f t="shared" si="298"/>
        <v>InformacionRevelarSobreAdministracionRiesgoSinopsis</v>
      </c>
      <c r="J3150" t="str">
        <f t="shared" si="295"/>
        <v>concepto</v>
      </c>
      <c r="K3150" t="str">
        <f t="shared" si="296"/>
        <v>abstract</v>
      </c>
      <c r="L3150" t="str">
        <f t="shared" si="299"/>
        <v>insert into dbax_defi_conc (pref_conc, codi_conc, tipo_conc, tipo_peri, tipo_valo, tipo_cuen) values ('cl-cs','InformacionRevelarSobreAdministracionRiesgoSinopsis','concepto','duration','xbrli:stringItemType','abstract')</v>
      </c>
    </row>
    <row r="3151" spans="1:12" x14ac:dyDescent="0.25">
      <c r="A3151" t="s">
        <v>2665</v>
      </c>
      <c r="B3151" t="s">
        <v>303</v>
      </c>
      <c r="C3151" t="s">
        <v>304</v>
      </c>
      <c r="D3151" t="s">
        <v>580</v>
      </c>
      <c r="E3151" t="s">
        <v>349</v>
      </c>
      <c r="F3151" t="s">
        <v>78</v>
      </c>
      <c r="G3151" s="1" t="str">
        <f t="shared" si="294"/>
        <v>cl-cs_InformacionRiesgoCreditoInstrumentosFinancierosPunto1BloqueDeTexto</v>
      </c>
      <c r="H3151" t="str">
        <f t="shared" si="297"/>
        <v>cl-cs</v>
      </c>
      <c r="I3151" t="str">
        <f t="shared" si="298"/>
        <v>InformacionRiesgoCreditoInstrumentosFinancierosPunto1BloqueDeTexto</v>
      </c>
      <c r="J3151" t="str">
        <f t="shared" si="295"/>
        <v>concepto</v>
      </c>
      <c r="K3151" t="str">
        <f t="shared" si="296"/>
        <v/>
      </c>
      <c r="L3151" t="str">
        <f t="shared" si="299"/>
        <v>insert into dbax_defi_conc (pref_conc, codi_conc, tipo_conc, tipo_peri, tipo_valo, tipo_cuen) values ('cl-cs','InformacionRiesgoCreditoInstrumentosFinancierosPunto1BloqueDeTexto','concepto','duration','nonnum:escapedItemType','')</v>
      </c>
    </row>
    <row r="3152" spans="1:12" x14ac:dyDescent="0.25">
      <c r="A3152" t="s">
        <v>2666</v>
      </c>
      <c r="B3152" t="s">
        <v>303</v>
      </c>
      <c r="C3152" t="s">
        <v>304</v>
      </c>
      <c r="D3152" t="s">
        <v>580</v>
      </c>
      <c r="E3152" t="s">
        <v>349</v>
      </c>
      <c r="F3152" t="s">
        <v>78</v>
      </c>
      <c r="G3152" s="1" t="str">
        <f t="shared" si="294"/>
        <v>cl-cs_InformacionRiesgoCreditoInstrumentosFinancierosPunto3BloqueDeTexto</v>
      </c>
      <c r="H3152" t="str">
        <f t="shared" si="297"/>
        <v>cl-cs</v>
      </c>
      <c r="I3152" t="str">
        <f t="shared" si="298"/>
        <v>InformacionRiesgoCreditoInstrumentosFinancierosPunto3BloqueDeTexto</v>
      </c>
      <c r="J3152" t="str">
        <f t="shared" si="295"/>
        <v>concepto</v>
      </c>
      <c r="K3152" t="str">
        <f t="shared" si="296"/>
        <v/>
      </c>
      <c r="L3152" t="str">
        <f t="shared" si="299"/>
        <v>insert into dbax_defi_conc (pref_conc, codi_conc, tipo_conc, tipo_peri, tipo_valo, tipo_cuen) values ('cl-cs','InformacionRiesgoCreditoInstrumentosFinancierosPunto3BloqueDeTexto','concepto','duration','nonnum:escapedItemType','')</v>
      </c>
    </row>
    <row r="3153" spans="1:12" x14ac:dyDescent="0.25">
      <c r="A3153" t="s">
        <v>2667</v>
      </c>
      <c r="B3153" t="s">
        <v>303</v>
      </c>
      <c r="C3153" t="s">
        <v>304</v>
      </c>
      <c r="D3153" t="s">
        <v>317</v>
      </c>
      <c r="E3153" t="s">
        <v>306</v>
      </c>
      <c r="F3153" t="s">
        <v>78</v>
      </c>
      <c r="G3153" s="1" t="str">
        <f t="shared" si="294"/>
        <v>cl-cs_InformacionRiesgoCreditoPorClaseActivoFinancieroSinopsis</v>
      </c>
      <c r="H3153" t="str">
        <f t="shared" si="297"/>
        <v>cl-cs</v>
      </c>
      <c r="I3153" t="str">
        <f t="shared" si="298"/>
        <v>InformacionRiesgoCreditoPorClaseActivoFinancieroSinopsis</v>
      </c>
      <c r="J3153" t="str">
        <f t="shared" si="295"/>
        <v>concepto</v>
      </c>
      <c r="K3153" t="str">
        <f t="shared" si="296"/>
        <v>abstract</v>
      </c>
      <c r="L3153" t="str">
        <f t="shared" si="299"/>
        <v>insert into dbax_defi_conc (pref_conc, codi_conc, tipo_conc, tipo_peri, tipo_valo, tipo_cuen) values ('cl-cs','InformacionRiesgoCreditoPorClaseActivoFinancieroSinopsis','concepto','duration','xbrli:stringItemType','abstract')</v>
      </c>
    </row>
    <row r="3154" spans="1:12" x14ac:dyDescent="0.25">
      <c r="A3154" t="s">
        <v>2668</v>
      </c>
      <c r="B3154" t="s">
        <v>303</v>
      </c>
      <c r="C3154" t="s">
        <v>304</v>
      </c>
      <c r="D3154" t="s">
        <v>580</v>
      </c>
      <c r="E3154" t="s">
        <v>349</v>
      </c>
      <c r="F3154" t="s">
        <v>78</v>
      </c>
      <c r="G3154" s="1" t="str">
        <f t="shared" si="294"/>
        <v>cl-cs_InformacionRiesgoLiquidezInstrumentosFinancierosBloqueDeTexto</v>
      </c>
      <c r="H3154" t="str">
        <f t="shared" si="297"/>
        <v>cl-cs</v>
      </c>
      <c r="I3154" t="str">
        <f t="shared" si="298"/>
        <v>InformacionRiesgoLiquidezInstrumentosFinancierosBloqueDeTexto</v>
      </c>
      <c r="J3154" t="str">
        <f t="shared" si="295"/>
        <v>concepto</v>
      </c>
      <c r="K3154" t="str">
        <f t="shared" si="296"/>
        <v/>
      </c>
      <c r="L3154" t="str">
        <f t="shared" si="299"/>
        <v>insert into dbax_defi_conc (pref_conc, codi_conc, tipo_conc, tipo_peri, tipo_valo, tipo_cuen) values ('cl-cs','InformacionRiesgoLiquidezInstrumentosFinancierosBloqueDeTexto','concepto','duration','nonnum:escapedItemType','')</v>
      </c>
    </row>
    <row r="3155" spans="1:12" x14ac:dyDescent="0.25">
      <c r="A3155" t="s">
        <v>2669</v>
      </c>
      <c r="B3155" t="s">
        <v>303</v>
      </c>
      <c r="C3155" t="s">
        <v>304</v>
      </c>
      <c r="D3155" t="s">
        <v>580</v>
      </c>
      <c r="E3155" t="s">
        <v>349</v>
      </c>
      <c r="F3155" t="s">
        <v>78</v>
      </c>
      <c r="G3155" s="1" t="str">
        <f t="shared" si="294"/>
        <v>cl-cs_InformacionRiesgoMercadoInstrumentosFinancierosBloqueDeTexto</v>
      </c>
      <c r="H3155" t="str">
        <f t="shared" si="297"/>
        <v>cl-cs</v>
      </c>
      <c r="I3155" t="str">
        <f t="shared" si="298"/>
        <v>InformacionRiesgoMercadoInstrumentosFinancierosBloqueDeTexto</v>
      </c>
      <c r="J3155" t="str">
        <f t="shared" si="295"/>
        <v>concepto</v>
      </c>
      <c r="K3155" t="str">
        <f t="shared" si="296"/>
        <v/>
      </c>
      <c r="L3155" t="str">
        <f t="shared" si="299"/>
        <v>insert into dbax_defi_conc (pref_conc, codi_conc, tipo_conc, tipo_peri, tipo_valo, tipo_cuen) values ('cl-cs','InformacionRiesgoMercadoInstrumentosFinancierosBloqueDeTexto','concepto','duration','nonnum:escapedItemType','')</v>
      </c>
    </row>
    <row r="3156" spans="1:12" x14ac:dyDescent="0.25">
      <c r="A3156" t="s">
        <v>2670</v>
      </c>
      <c r="B3156" t="s">
        <v>303</v>
      </c>
      <c r="C3156" t="s">
        <v>304</v>
      </c>
      <c r="D3156" t="s">
        <v>580</v>
      </c>
      <c r="E3156" t="s">
        <v>349</v>
      </c>
      <c r="F3156" t="s">
        <v>78</v>
      </c>
      <c r="G3156" s="1" t="str">
        <f t="shared" si="294"/>
        <v>cl-cs_InformacionSobrePoliticaControlInternoYSuCumplimientoBloqueDeTexto</v>
      </c>
      <c r="H3156" t="str">
        <f t="shared" si="297"/>
        <v>cl-cs</v>
      </c>
      <c r="I3156" t="str">
        <f t="shared" si="298"/>
        <v>InformacionSobrePoliticaControlInternoYSuCumplimientoBloqueDeTexto</v>
      </c>
      <c r="J3156" t="str">
        <f t="shared" si="295"/>
        <v>concepto</v>
      </c>
      <c r="K3156" t="str">
        <f t="shared" si="296"/>
        <v/>
      </c>
      <c r="L3156" t="str">
        <f t="shared" si="299"/>
        <v>insert into dbax_defi_conc (pref_conc, codi_conc, tipo_conc, tipo_peri, tipo_valo, tipo_cuen) values ('cl-cs','InformacionSobrePoliticaControlInternoYSuCumplimientoBloqueDeTexto','concepto','duration','nonnum:escapedItemType','')</v>
      </c>
    </row>
    <row r="3157" spans="1:12" x14ac:dyDescent="0.25">
      <c r="A3157" t="s">
        <v>2671</v>
      </c>
      <c r="B3157" t="s">
        <v>303</v>
      </c>
      <c r="C3157" t="s">
        <v>392</v>
      </c>
      <c r="D3157" t="s">
        <v>310</v>
      </c>
      <c r="E3157" t="s">
        <v>311</v>
      </c>
      <c r="F3157" t="s">
        <v>78</v>
      </c>
      <c r="G3157" s="1" t="str">
        <f t="shared" si="294"/>
        <v>cl-cs_Mas24Meses</v>
      </c>
      <c r="H3157" t="str">
        <f t="shared" si="297"/>
        <v>cl-cs</v>
      </c>
      <c r="I3157" t="str">
        <f t="shared" si="298"/>
        <v>Mas24Meses</v>
      </c>
      <c r="J3157" t="str">
        <f t="shared" si="295"/>
        <v>concepto</v>
      </c>
      <c r="K3157" t="str">
        <f t="shared" si="296"/>
        <v>debit</v>
      </c>
      <c r="L3157" t="str">
        <f t="shared" si="299"/>
        <v>insert into dbax_defi_conc (pref_conc, codi_conc, tipo_conc, tipo_peri, tipo_valo, tipo_cuen) values ('cl-cs','Mas24Meses','concepto','instant','xbrli:monetaryItemType','debit')</v>
      </c>
    </row>
    <row r="3158" spans="1:12" x14ac:dyDescent="0.25">
      <c r="A3158" t="s">
        <v>2672</v>
      </c>
      <c r="B3158" t="s">
        <v>324</v>
      </c>
      <c r="C3158" t="s">
        <v>304</v>
      </c>
      <c r="D3158" t="s">
        <v>317</v>
      </c>
      <c r="E3158" t="s">
        <v>306</v>
      </c>
      <c r="F3158" t="s">
        <v>78</v>
      </c>
      <c r="G3158" s="1" t="str">
        <f t="shared" si="294"/>
        <v>cl-cs_RiesgoCreditoPorClaseActivoFinancieroTabla</v>
      </c>
      <c r="H3158" t="str">
        <f t="shared" si="297"/>
        <v>cl-cs</v>
      </c>
      <c r="I3158" t="str">
        <f t="shared" si="298"/>
        <v>RiesgoCreditoPorClaseActivoFinancieroTabla</v>
      </c>
      <c r="J3158" t="str">
        <f t="shared" si="295"/>
        <v>hipercubo</v>
      </c>
      <c r="K3158" t="str">
        <f t="shared" si="296"/>
        <v>abstract</v>
      </c>
      <c r="L3158" t="str">
        <f t="shared" si="299"/>
        <v>insert into dbax_defi_conc (pref_conc, codi_conc, tipo_conc, tipo_peri, tipo_valo, tipo_cuen) values ('cl-cs','RiesgoCreditoPorClaseActivoFinancieroTabla','hipercubo','duration','xbrli:stringItemType','abstract')</v>
      </c>
    </row>
    <row r="3159" spans="1:12" x14ac:dyDescent="0.25">
      <c r="A3159" t="s">
        <v>2673</v>
      </c>
      <c r="B3159" t="s">
        <v>303</v>
      </c>
      <c r="C3159" t="s">
        <v>304</v>
      </c>
      <c r="D3159" t="s">
        <v>317</v>
      </c>
      <c r="E3159" t="s">
        <v>306</v>
      </c>
      <c r="F3159" t="s">
        <v>78</v>
      </c>
      <c r="G3159" s="1" t="str">
        <f t="shared" si="294"/>
        <v>cl-cs_RiesgoCreditoSinopsis</v>
      </c>
      <c r="H3159" t="str">
        <f t="shared" si="297"/>
        <v>cl-cs</v>
      </c>
      <c r="I3159" t="str">
        <f t="shared" si="298"/>
        <v>RiesgoCreditoSinopsis</v>
      </c>
      <c r="J3159" t="str">
        <f t="shared" si="295"/>
        <v>concepto</v>
      </c>
      <c r="K3159" t="str">
        <f t="shared" si="296"/>
        <v>abstract</v>
      </c>
      <c r="L3159" t="str">
        <f t="shared" si="299"/>
        <v>insert into dbax_defi_conc (pref_conc, codi_conc, tipo_conc, tipo_peri, tipo_valo, tipo_cuen) values ('cl-cs','RiesgoCreditoSinopsis','concepto','duration','xbrli:stringItemType','abstract')</v>
      </c>
    </row>
    <row r="3160" spans="1:12" x14ac:dyDescent="0.25">
      <c r="A3160" t="s">
        <v>2674</v>
      </c>
      <c r="B3160" t="s">
        <v>303</v>
      </c>
      <c r="C3160" t="s">
        <v>304</v>
      </c>
      <c r="D3160" t="s">
        <v>317</v>
      </c>
      <c r="E3160" t="s">
        <v>306</v>
      </c>
      <c r="F3160" t="s">
        <v>78</v>
      </c>
      <c r="G3160" s="1" t="str">
        <f t="shared" si="294"/>
        <v>cl-cs_RiesgoLiquidezSinopsis</v>
      </c>
      <c r="H3160" t="str">
        <f t="shared" si="297"/>
        <v>cl-cs</v>
      </c>
      <c r="I3160" t="str">
        <f t="shared" si="298"/>
        <v>RiesgoLiquidezSinopsis</v>
      </c>
      <c r="J3160" t="str">
        <f t="shared" si="295"/>
        <v>concepto</v>
      </c>
      <c r="K3160" t="str">
        <f t="shared" si="296"/>
        <v>abstract</v>
      </c>
      <c r="L3160" t="str">
        <f t="shared" si="299"/>
        <v>insert into dbax_defi_conc (pref_conc, codi_conc, tipo_conc, tipo_peri, tipo_valo, tipo_cuen) values ('cl-cs','RiesgoLiquidezSinopsis','concepto','duration','xbrli:stringItemType','abstract')</v>
      </c>
    </row>
    <row r="3161" spans="1:12" x14ac:dyDescent="0.25">
      <c r="A3161" t="s">
        <v>2675</v>
      </c>
      <c r="B3161" t="s">
        <v>303</v>
      </c>
      <c r="C3161" t="s">
        <v>304</v>
      </c>
      <c r="D3161" t="s">
        <v>317</v>
      </c>
      <c r="E3161" t="s">
        <v>306</v>
      </c>
      <c r="F3161" t="s">
        <v>78</v>
      </c>
      <c r="G3161" s="1" t="str">
        <f t="shared" si="294"/>
        <v>cl-cs_RiesgoMercadoSinopsis</v>
      </c>
      <c r="H3161" t="str">
        <f t="shared" si="297"/>
        <v>cl-cs</v>
      </c>
      <c r="I3161" t="str">
        <f t="shared" si="298"/>
        <v>RiesgoMercadoSinopsis</v>
      </c>
      <c r="J3161" t="str">
        <f t="shared" si="295"/>
        <v>concepto</v>
      </c>
      <c r="K3161" t="str">
        <f t="shared" si="296"/>
        <v>abstract</v>
      </c>
      <c r="L3161" t="str">
        <f t="shared" si="299"/>
        <v>insert into dbax_defi_conc (pref_conc, codi_conc, tipo_conc, tipo_peri, tipo_valo, tipo_cuen) values ('cl-cs','RiesgoMercadoSinopsis','concepto','duration','xbrli:stringItemType','abstract')</v>
      </c>
    </row>
    <row r="3162" spans="1:12" x14ac:dyDescent="0.25">
      <c r="A3162" t="s">
        <v>2676</v>
      </c>
      <c r="B3162" t="s">
        <v>303</v>
      </c>
      <c r="C3162" t="s">
        <v>304</v>
      </c>
      <c r="D3162" t="s">
        <v>317</v>
      </c>
      <c r="E3162" t="s">
        <v>306</v>
      </c>
      <c r="F3162" t="s">
        <v>78</v>
      </c>
      <c r="G3162" s="1" t="str">
        <f t="shared" si="294"/>
        <v>cl-cs_RiesgosFinancierosSinopsis</v>
      </c>
      <c r="H3162" t="str">
        <f t="shared" si="297"/>
        <v>cl-cs</v>
      </c>
      <c r="I3162" t="str">
        <f t="shared" si="298"/>
        <v>RiesgosFinancierosSinopsis</v>
      </c>
      <c r="J3162" t="str">
        <f t="shared" si="295"/>
        <v>concepto</v>
      </c>
      <c r="K3162" t="str">
        <f t="shared" si="296"/>
        <v>abstract</v>
      </c>
      <c r="L3162" t="str">
        <f t="shared" si="299"/>
        <v>insert into dbax_defi_conc (pref_conc, codi_conc, tipo_conc, tipo_peri, tipo_valo, tipo_cuen) values ('cl-cs','RiesgosFinancierosSinopsis','concepto','duration','xbrli:stringItemType','abstract')</v>
      </c>
    </row>
    <row r="3163" spans="1:12" x14ac:dyDescent="0.25">
      <c r="A3163" t="s">
        <v>2677</v>
      </c>
      <c r="B3163" t="s">
        <v>303</v>
      </c>
      <c r="C3163" t="s">
        <v>304</v>
      </c>
      <c r="D3163" t="s">
        <v>317</v>
      </c>
      <c r="E3163" t="s">
        <v>306</v>
      </c>
      <c r="F3163" t="s">
        <v>78</v>
      </c>
      <c r="G3163" s="1" t="str">
        <f t="shared" si="294"/>
        <v>cl-cs_RiesgosSegurosSinopsis</v>
      </c>
      <c r="H3163" t="str">
        <f t="shared" si="297"/>
        <v>cl-cs</v>
      </c>
      <c r="I3163" t="str">
        <f t="shared" si="298"/>
        <v>RiesgosSegurosSinopsis</v>
      </c>
      <c r="J3163" t="str">
        <f t="shared" si="295"/>
        <v>concepto</v>
      </c>
      <c r="K3163" t="str">
        <f t="shared" si="296"/>
        <v>abstract</v>
      </c>
      <c r="L3163" t="str">
        <f t="shared" si="299"/>
        <v>insert into dbax_defi_conc (pref_conc, codi_conc, tipo_conc, tipo_peri, tipo_valo, tipo_cuen) values ('cl-cs','RiesgosSegurosSinopsis','concepto','duration','xbrli:stringItemType','abstract')</v>
      </c>
    </row>
    <row r="3164" spans="1:12" x14ac:dyDescent="0.25">
      <c r="A3164" t="s">
        <v>2678</v>
      </c>
      <c r="B3164" t="s">
        <v>303</v>
      </c>
      <c r="C3164" t="s">
        <v>304</v>
      </c>
      <c r="D3164" t="s">
        <v>580</v>
      </c>
      <c r="E3164" t="s">
        <v>349</v>
      </c>
      <c r="F3164" t="s">
        <v>78</v>
      </c>
      <c r="G3164" s="1" t="str">
        <f t="shared" si="294"/>
        <v>cl-cs_UtilizacionDeProductosDerivadosBloqueDeTexto</v>
      </c>
      <c r="H3164" t="str">
        <f t="shared" si="297"/>
        <v>cl-cs</v>
      </c>
      <c r="I3164" t="str">
        <f t="shared" si="298"/>
        <v>UtilizacionDeProductosDerivadosBloqueDeTexto</v>
      </c>
      <c r="J3164" t="str">
        <f t="shared" si="295"/>
        <v>concepto</v>
      </c>
      <c r="K3164" t="str">
        <f t="shared" si="296"/>
        <v/>
      </c>
      <c r="L3164" t="str">
        <f t="shared" si="299"/>
        <v>insert into dbax_defi_conc (pref_conc, codi_conc, tipo_conc, tipo_peri, tipo_valo, tipo_cuen) values ('cl-cs','UtilizacionDeProductosDerivadosBloqueDeTexto','concepto','duration','nonnum:escapedItemType','')</v>
      </c>
    </row>
    <row r="3165" spans="1:12" x14ac:dyDescent="0.25">
      <c r="A3165" t="s">
        <v>2679</v>
      </c>
      <c r="B3165" t="s">
        <v>303</v>
      </c>
      <c r="C3165" t="s">
        <v>304</v>
      </c>
      <c r="D3165" t="s">
        <v>317</v>
      </c>
      <c r="E3165" t="s">
        <v>306</v>
      </c>
      <c r="F3165" t="s">
        <v>78</v>
      </c>
      <c r="G3165" s="1" t="str">
        <f t="shared" si="294"/>
        <v>cl-cs_UtilizacionDeProductosDerivadosSinopsis</v>
      </c>
      <c r="H3165" t="str">
        <f t="shared" si="297"/>
        <v>cl-cs</v>
      </c>
      <c r="I3165" t="str">
        <f t="shared" si="298"/>
        <v>UtilizacionDeProductosDerivadosSinopsis</v>
      </c>
      <c r="J3165" t="str">
        <f t="shared" si="295"/>
        <v>concepto</v>
      </c>
      <c r="K3165" t="str">
        <f t="shared" si="296"/>
        <v>abstract</v>
      </c>
      <c r="L3165" t="str">
        <f t="shared" si="299"/>
        <v>insert into dbax_defi_conc (pref_conc, codi_conc, tipo_conc, tipo_peri, tipo_valo, tipo_cuen) values ('cl-cs','UtilizacionDeProductosDerivadosSinopsis','concepto','duration','xbrli:stringItemType','abstract')</v>
      </c>
    </row>
    <row r="3166" spans="1:12" x14ac:dyDescent="0.25">
      <c r="A3166" t="s">
        <v>719</v>
      </c>
      <c r="B3166" t="s">
        <v>303</v>
      </c>
      <c r="C3166" t="s">
        <v>392</v>
      </c>
      <c r="D3166" t="s">
        <v>310</v>
      </c>
      <c r="E3166" t="s">
        <v>311</v>
      </c>
      <c r="F3166" t="s">
        <v>78</v>
      </c>
      <c r="G3166" s="1" t="str">
        <f t="shared" si="294"/>
        <v>cl-cs_Bancos</v>
      </c>
      <c r="H3166" t="str">
        <f t="shared" si="297"/>
        <v>cl-cs</v>
      </c>
      <c r="I3166" t="str">
        <f t="shared" si="298"/>
        <v>Bancos</v>
      </c>
      <c r="J3166" t="str">
        <f t="shared" si="295"/>
        <v>concepto</v>
      </c>
      <c r="K3166" t="str">
        <f t="shared" si="296"/>
        <v>debit</v>
      </c>
      <c r="L3166" t="str">
        <f t="shared" si="299"/>
        <v>insert into dbax_defi_conc (pref_conc, codi_conc, tipo_conc, tipo_peri, tipo_valo, tipo_cuen) values ('cl-cs','Bancos','concepto','instant','xbrli:monetaryItemType','debit')</v>
      </c>
    </row>
    <row r="3167" spans="1:12" x14ac:dyDescent="0.25">
      <c r="A3167" t="s">
        <v>2680</v>
      </c>
      <c r="B3167" t="s">
        <v>303</v>
      </c>
      <c r="C3167" t="s">
        <v>304</v>
      </c>
      <c r="D3167" t="s">
        <v>305</v>
      </c>
      <c r="E3167" t="s">
        <v>306</v>
      </c>
      <c r="F3167" t="s">
        <v>78</v>
      </c>
      <c r="G3167" s="1" t="str">
        <f t="shared" si="294"/>
        <v>cl-cs_CLPMiembro</v>
      </c>
      <c r="H3167" t="str">
        <f t="shared" si="297"/>
        <v>cl-cs</v>
      </c>
      <c r="I3167" t="str">
        <f t="shared" si="298"/>
        <v>CLPMiembro</v>
      </c>
      <c r="J3167" t="str">
        <f t="shared" si="295"/>
        <v>concepto</v>
      </c>
      <c r="K3167" t="str">
        <f t="shared" si="296"/>
        <v>abstract</v>
      </c>
      <c r="L3167" t="str">
        <f t="shared" si="299"/>
        <v>insert into dbax_defi_conc (pref_conc, codi_conc, tipo_conc, tipo_peri, tipo_valo, tipo_cuen) values ('cl-cs','CLPMiembro','concepto','duration','nonnum:domainItemType','abstract')</v>
      </c>
    </row>
    <row r="3168" spans="1:12" x14ac:dyDescent="0.25">
      <c r="A3168" t="s">
        <v>2681</v>
      </c>
      <c r="B3168" t="s">
        <v>303</v>
      </c>
      <c r="C3168" t="s">
        <v>304</v>
      </c>
      <c r="D3168" t="s">
        <v>317</v>
      </c>
      <c r="E3168" t="s">
        <v>306</v>
      </c>
      <c r="F3168" t="s">
        <v>78</v>
      </c>
      <c r="G3168" s="1" t="str">
        <f t="shared" si="294"/>
        <v>cl-cs_DetalleEfectivoYEfectivoEquivalenteSinopsis</v>
      </c>
      <c r="H3168" t="str">
        <f t="shared" si="297"/>
        <v>cl-cs</v>
      </c>
      <c r="I3168" t="str">
        <f t="shared" si="298"/>
        <v>DetalleEfectivoYEfectivoEquivalenteSinopsis</v>
      </c>
      <c r="J3168" t="str">
        <f t="shared" si="295"/>
        <v>concepto</v>
      </c>
      <c r="K3168" t="str">
        <f t="shared" si="296"/>
        <v>abstract</v>
      </c>
      <c r="L3168" t="str">
        <f t="shared" si="299"/>
        <v>insert into dbax_defi_conc (pref_conc, codi_conc, tipo_conc, tipo_peri, tipo_valo, tipo_cuen) values ('cl-cs','DetalleEfectivoYEfectivoEquivalenteSinopsis','concepto','duration','xbrli:stringItemType','abstract')</v>
      </c>
    </row>
    <row r="3169" spans="1:12" x14ac:dyDescent="0.25">
      <c r="A3169" t="s">
        <v>2682</v>
      </c>
      <c r="B3169" t="s">
        <v>324</v>
      </c>
      <c r="C3169" t="s">
        <v>304</v>
      </c>
      <c r="D3169" t="s">
        <v>317</v>
      </c>
      <c r="E3169" t="s">
        <v>306</v>
      </c>
      <c r="F3169" t="s">
        <v>78</v>
      </c>
      <c r="G3169" s="1" t="str">
        <f t="shared" si="294"/>
        <v>cl-cs_DetalleEfectivoYEfectivoEquivalenteTabla</v>
      </c>
      <c r="H3169" t="str">
        <f t="shared" si="297"/>
        <v>cl-cs</v>
      </c>
      <c r="I3169" t="str">
        <f t="shared" si="298"/>
        <v>DetalleEfectivoYEfectivoEquivalenteTabla</v>
      </c>
      <c r="J3169" t="str">
        <f t="shared" si="295"/>
        <v>hipercubo</v>
      </c>
      <c r="K3169" t="str">
        <f t="shared" si="296"/>
        <v>abstract</v>
      </c>
      <c r="L3169" t="str">
        <f t="shared" si="299"/>
        <v>insert into dbax_defi_conc (pref_conc, codi_conc, tipo_conc, tipo_peri, tipo_valo, tipo_cuen) values ('cl-cs','DetalleEfectivoYEfectivoEquivalenteTabla','hipercubo','duration','xbrli:stringItemType','abstract')</v>
      </c>
    </row>
    <row r="3170" spans="1:12" x14ac:dyDescent="0.25">
      <c r="A3170" t="s">
        <v>2683</v>
      </c>
      <c r="B3170" t="s">
        <v>330</v>
      </c>
      <c r="C3170" t="s">
        <v>304</v>
      </c>
      <c r="D3170" t="s">
        <v>317</v>
      </c>
      <c r="E3170" t="s">
        <v>306</v>
      </c>
      <c r="F3170" t="s">
        <v>78</v>
      </c>
      <c r="G3170" s="1" t="str">
        <f t="shared" si="294"/>
        <v>cl-cs_DetallePorTipoMonedaEje</v>
      </c>
      <c r="H3170" t="str">
        <f t="shared" si="297"/>
        <v>cl-cs</v>
      </c>
      <c r="I3170" t="str">
        <f t="shared" si="298"/>
        <v>DetallePorTipoMonedaEje</v>
      </c>
      <c r="J3170" t="str">
        <f t="shared" si="295"/>
        <v>dimension</v>
      </c>
      <c r="K3170" t="str">
        <f t="shared" si="296"/>
        <v>abstract</v>
      </c>
      <c r="L3170" t="str">
        <f t="shared" si="299"/>
        <v>insert into dbax_defi_conc (pref_conc, codi_conc, tipo_conc, tipo_peri, tipo_valo, tipo_cuen) values ('cl-cs','DetallePorTipoMonedaEje','dimension','duration','xbrli:stringItemType','abstract')</v>
      </c>
    </row>
    <row r="3171" spans="1:12" x14ac:dyDescent="0.25">
      <c r="A3171" t="s">
        <v>724</v>
      </c>
      <c r="B3171" t="s">
        <v>303</v>
      </c>
      <c r="C3171" t="s">
        <v>392</v>
      </c>
      <c r="D3171" t="s">
        <v>310</v>
      </c>
      <c r="E3171" t="s">
        <v>311</v>
      </c>
      <c r="F3171" t="s">
        <v>78</v>
      </c>
      <c r="G3171" s="1" t="str">
        <f t="shared" si="294"/>
        <v>cl-cs_EfectivoEnCaja</v>
      </c>
      <c r="H3171" t="str">
        <f t="shared" si="297"/>
        <v>cl-cs</v>
      </c>
      <c r="I3171" t="str">
        <f t="shared" si="298"/>
        <v>EfectivoEnCaja</v>
      </c>
      <c r="J3171" t="str">
        <f t="shared" si="295"/>
        <v>concepto</v>
      </c>
      <c r="K3171" t="str">
        <f t="shared" si="296"/>
        <v>debit</v>
      </c>
      <c r="L3171" t="str">
        <f t="shared" si="299"/>
        <v>insert into dbax_defi_conc (pref_conc, codi_conc, tipo_conc, tipo_peri, tipo_valo, tipo_cuen) values ('cl-cs','EfectivoEnCaja','concepto','instant','xbrli:monetaryItemType','debit')</v>
      </c>
    </row>
    <row r="3172" spans="1:12" x14ac:dyDescent="0.25">
      <c r="A3172" t="s">
        <v>613</v>
      </c>
      <c r="B3172" t="s">
        <v>303</v>
      </c>
      <c r="C3172" t="s">
        <v>392</v>
      </c>
      <c r="D3172" t="s">
        <v>310</v>
      </c>
      <c r="E3172" t="s">
        <v>311</v>
      </c>
      <c r="F3172" t="s">
        <v>78</v>
      </c>
      <c r="G3172" s="1" t="str">
        <f t="shared" si="294"/>
        <v>cl-cs_EfectivoYEfectivoEquivalente</v>
      </c>
      <c r="H3172" t="str">
        <f t="shared" si="297"/>
        <v>cl-cs</v>
      </c>
      <c r="I3172" t="str">
        <f t="shared" si="298"/>
        <v>EfectivoYEfectivoEquivalente</v>
      </c>
      <c r="J3172" t="str">
        <f t="shared" si="295"/>
        <v>concepto</v>
      </c>
      <c r="K3172" t="str">
        <f t="shared" si="296"/>
        <v>debit</v>
      </c>
      <c r="L3172" t="str">
        <f t="shared" si="299"/>
        <v>insert into dbax_defi_conc (pref_conc, codi_conc, tipo_conc, tipo_peri, tipo_valo, tipo_cuen) values ('cl-cs','EfectivoYEfectivoEquivalente','concepto','instant','xbrli:monetaryItemType','debit')</v>
      </c>
    </row>
    <row r="3173" spans="1:12" x14ac:dyDescent="0.25">
      <c r="A3173" t="s">
        <v>2684</v>
      </c>
      <c r="B3173" t="s">
        <v>303</v>
      </c>
      <c r="C3173" t="s">
        <v>304</v>
      </c>
      <c r="D3173" t="s">
        <v>317</v>
      </c>
      <c r="E3173" t="s">
        <v>306</v>
      </c>
      <c r="F3173" t="s">
        <v>78</v>
      </c>
      <c r="G3173" s="1" t="str">
        <f t="shared" si="294"/>
        <v>cl-cs_EfectivoYEfectivoEquivalentePartidas</v>
      </c>
      <c r="H3173" t="str">
        <f t="shared" si="297"/>
        <v>cl-cs</v>
      </c>
      <c r="I3173" t="str">
        <f t="shared" si="298"/>
        <v>EfectivoYEfectivoEquivalentePartidas</v>
      </c>
      <c r="J3173" t="str">
        <f t="shared" si="295"/>
        <v>concepto</v>
      </c>
      <c r="K3173" t="str">
        <f t="shared" si="296"/>
        <v>abstract</v>
      </c>
      <c r="L3173" t="str">
        <f t="shared" si="299"/>
        <v>insert into dbax_defi_conc (pref_conc, codi_conc, tipo_conc, tipo_peri, tipo_valo, tipo_cuen) values ('cl-cs','EfectivoYEfectivoEquivalentePartidas','concepto','duration','xbrli:stringItemType','abstract')</v>
      </c>
    </row>
    <row r="3174" spans="1:12" x14ac:dyDescent="0.25">
      <c r="A3174" t="s">
        <v>745</v>
      </c>
      <c r="B3174" t="s">
        <v>303</v>
      </c>
      <c r="C3174" t="s">
        <v>392</v>
      </c>
      <c r="D3174" t="s">
        <v>310</v>
      </c>
      <c r="E3174" t="s">
        <v>311</v>
      </c>
      <c r="F3174" t="s">
        <v>78</v>
      </c>
      <c r="G3174" s="1" t="str">
        <f t="shared" si="294"/>
        <v>cl-cs_EquivalenteAlEfectivo</v>
      </c>
      <c r="H3174" t="str">
        <f t="shared" si="297"/>
        <v>cl-cs</v>
      </c>
      <c r="I3174" t="str">
        <f t="shared" si="298"/>
        <v>EquivalenteAlEfectivo</v>
      </c>
      <c r="J3174" t="str">
        <f t="shared" si="295"/>
        <v>concepto</v>
      </c>
      <c r="K3174" t="str">
        <f t="shared" si="296"/>
        <v>debit</v>
      </c>
      <c r="L3174" t="str">
        <f t="shared" si="299"/>
        <v>insert into dbax_defi_conc (pref_conc, codi_conc, tipo_conc, tipo_peri, tipo_valo, tipo_cuen) values ('cl-cs','EquivalenteAlEfectivo','concepto','instant','xbrli:monetaryItemType','debit')</v>
      </c>
    </row>
    <row r="3175" spans="1:12" x14ac:dyDescent="0.25">
      <c r="A3175" t="s">
        <v>2685</v>
      </c>
      <c r="B3175" t="s">
        <v>303</v>
      </c>
      <c r="C3175" t="s">
        <v>304</v>
      </c>
      <c r="D3175" t="s">
        <v>305</v>
      </c>
      <c r="E3175" t="s">
        <v>306</v>
      </c>
      <c r="F3175" t="s">
        <v>78</v>
      </c>
      <c r="G3175" s="1" t="str">
        <f t="shared" si="294"/>
        <v>cl-cs_EURMiembro</v>
      </c>
      <c r="H3175" t="str">
        <f t="shared" si="297"/>
        <v>cl-cs</v>
      </c>
      <c r="I3175" t="str">
        <f t="shared" si="298"/>
        <v>EURMiembro</v>
      </c>
      <c r="J3175" t="str">
        <f t="shared" si="295"/>
        <v>concepto</v>
      </c>
      <c r="K3175" t="str">
        <f t="shared" si="296"/>
        <v>abstract</v>
      </c>
      <c r="L3175" t="str">
        <f t="shared" si="299"/>
        <v>insert into dbax_defi_conc (pref_conc, codi_conc, tipo_conc, tipo_peri, tipo_valo, tipo_cuen) values ('cl-cs','EURMiembro','concepto','duration','nonnum:domainItemType','abstract')</v>
      </c>
    </row>
    <row r="3176" spans="1:12" x14ac:dyDescent="0.25">
      <c r="A3176" t="s">
        <v>2686</v>
      </c>
      <c r="B3176" t="s">
        <v>303</v>
      </c>
      <c r="C3176" t="s">
        <v>304</v>
      </c>
      <c r="D3176" t="s">
        <v>317</v>
      </c>
      <c r="E3176" t="s">
        <v>306</v>
      </c>
      <c r="F3176" t="s">
        <v>78</v>
      </c>
      <c r="G3176" s="1" t="str">
        <f t="shared" si="294"/>
        <v>cl-cs_InformacionRevelarSobreEfectivoYEfectivoEquivalenteSinopsis</v>
      </c>
      <c r="H3176" t="str">
        <f t="shared" si="297"/>
        <v>cl-cs</v>
      </c>
      <c r="I3176" t="str">
        <f t="shared" si="298"/>
        <v>InformacionRevelarSobreEfectivoYEfectivoEquivalenteSinopsis</v>
      </c>
      <c r="J3176" t="str">
        <f t="shared" si="295"/>
        <v>concepto</v>
      </c>
      <c r="K3176" t="str">
        <f t="shared" si="296"/>
        <v>abstract</v>
      </c>
      <c r="L3176" t="str">
        <f t="shared" si="299"/>
        <v>insert into dbax_defi_conc (pref_conc, codi_conc, tipo_conc, tipo_peri, tipo_valo, tipo_cuen) values ('cl-cs','InformacionRevelarSobreEfectivoYEfectivoEquivalenteSinopsis','concepto','duration','xbrli:stringItemType','abstract')</v>
      </c>
    </row>
    <row r="3177" spans="1:12" x14ac:dyDescent="0.25">
      <c r="A3177" t="s">
        <v>2687</v>
      </c>
      <c r="B3177" t="s">
        <v>303</v>
      </c>
      <c r="C3177" t="s">
        <v>304</v>
      </c>
      <c r="D3177" t="s">
        <v>305</v>
      </c>
      <c r="E3177" t="s">
        <v>306</v>
      </c>
      <c r="F3177" t="s">
        <v>78</v>
      </c>
      <c r="G3177" s="1" t="str">
        <f t="shared" si="294"/>
        <v>cl-cs_MonedasMiembro</v>
      </c>
      <c r="H3177" t="str">
        <f t="shared" si="297"/>
        <v>cl-cs</v>
      </c>
      <c r="I3177" t="str">
        <f t="shared" si="298"/>
        <v>MonedasMiembro</v>
      </c>
      <c r="J3177" t="str">
        <f t="shared" si="295"/>
        <v>concepto</v>
      </c>
      <c r="K3177" t="str">
        <f t="shared" si="296"/>
        <v>abstract</v>
      </c>
      <c r="L3177" t="str">
        <f t="shared" si="299"/>
        <v>insert into dbax_defi_conc (pref_conc, codi_conc, tipo_conc, tipo_peri, tipo_valo, tipo_cuen) values ('cl-cs','MonedasMiembro','concepto','duration','nonnum:domainItemType','abstract')</v>
      </c>
    </row>
    <row r="3178" spans="1:12" x14ac:dyDescent="0.25">
      <c r="A3178" t="s">
        <v>2688</v>
      </c>
      <c r="B3178" t="s">
        <v>303</v>
      </c>
      <c r="C3178" t="s">
        <v>304</v>
      </c>
      <c r="D3178" t="s">
        <v>305</v>
      </c>
      <c r="E3178" t="s">
        <v>306</v>
      </c>
      <c r="F3178" t="s">
        <v>78</v>
      </c>
      <c r="G3178" s="1" t="str">
        <f t="shared" si="294"/>
        <v>cl-cs_OtraMonedaMiembro</v>
      </c>
      <c r="H3178" t="str">
        <f t="shared" si="297"/>
        <v>cl-cs</v>
      </c>
      <c r="I3178" t="str">
        <f t="shared" si="298"/>
        <v>OtraMonedaMiembro</v>
      </c>
      <c r="J3178" t="str">
        <f t="shared" si="295"/>
        <v>concepto</v>
      </c>
      <c r="K3178" t="str">
        <f t="shared" si="296"/>
        <v>abstract</v>
      </c>
      <c r="L3178" t="str">
        <f t="shared" si="299"/>
        <v>insert into dbax_defi_conc (pref_conc, codi_conc, tipo_conc, tipo_peri, tipo_valo, tipo_cuen) values ('cl-cs','OtraMonedaMiembro','concepto','duration','nonnum:domainItemType','abstract')</v>
      </c>
    </row>
    <row r="3179" spans="1:12" x14ac:dyDescent="0.25">
      <c r="A3179" t="s">
        <v>2689</v>
      </c>
      <c r="B3179" t="s">
        <v>303</v>
      </c>
      <c r="C3179" t="s">
        <v>304</v>
      </c>
      <c r="D3179" t="s">
        <v>305</v>
      </c>
      <c r="E3179" t="s">
        <v>306</v>
      </c>
      <c r="F3179" t="s">
        <v>78</v>
      </c>
      <c r="G3179" s="1" t="str">
        <f t="shared" si="294"/>
        <v>cl-cs_USDMiembro</v>
      </c>
      <c r="H3179" t="str">
        <f t="shared" si="297"/>
        <v>cl-cs</v>
      </c>
      <c r="I3179" t="str">
        <f t="shared" si="298"/>
        <v>USDMiembro</v>
      </c>
      <c r="J3179" t="str">
        <f t="shared" si="295"/>
        <v>concepto</v>
      </c>
      <c r="K3179" t="str">
        <f t="shared" si="296"/>
        <v>abstract</v>
      </c>
      <c r="L3179" t="str">
        <f t="shared" si="299"/>
        <v>insert into dbax_defi_conc (pref_conc, codi_conc, tipo_conc, tipo_peri, tipo_valo, tipo_cuen) values ('cl-cs','USDMiembro','concepto','duration','nonnum:domainItemType','abstract')</v>
      </c>
    </row>
    <row r="3180" spans="1:12" x14ac:dyDescent="0.25">
      <c r="A3180" t="s">
        <v>2690</v>
      </c>
      <c r="B3180" t="s">
        <v>303</v>
      </c>
      <c r="C3180" t="s">
        <v>392</v>
      </c>
      <c r="D3180" t="s">
        <v>310</v>
      </c>
      <c r="E3180" t="s">
        <v>311</v>
      </c>
      <c r="F3180" t="s">
        <v>78</v>
      </c>
      <c r="G3180" s="1" t="str">
        <f t="shared" si="294"/>
        <v>cl-cs_AccionesSociedadesAnonimasAbiertasValorRazonable</v>
      </c>
      <c r="H3180" t="str">
        <f t="shared" si="297"/>
        <v>cl-cs</v>
      </c>
      <c r="I3180" t="str">
        <f t="shared" si="298"/>
        <v>AccionesSociedadesAnonimasAbiertasValorRazonable</v>
      </c>
      <c r="J3180" t="str">
        <f t="shared" si="295"/>
        <v>concepto</v>
      </c>
      <c r="K3180" t="str">
        <f t="shared" si="296"/>
        <v>debit</v>
      </c>
      <c r="L3180" t="str">
        <f t="shared" si="299"/>
        <v>insert into dbax_defi_conc (pref_conc, codi_conc, tipo_conc, tipo_peri, tipo_valo, tipo_cuen) values ('cl-cs','AccionesSociedadesAnonimasAbiertasValorRazonable','concepto','instant','xbrli:monetaryItemType','debit')</v>
      </c>
    </row>
    <row r="3181" spans="1:12" x14ac:dyDescent="0.25">
      <c r="A3181" t="s">
        <v>2691</v>
      </c>
      <c r="B3181" t="s">
        <v>303</v>
      </c>
      <c r="C3181" t="s">
        <v>392</v>
      </c>
      <c r="D3181" t="s">
        <v>310</v>
      </c>
      <c r="E3181" t="s">
        <v>311</v>
      </c>
      <c r="F3181" t="s">
        <v>78</v>
      </c>
      <c r="G3181" s="1" t="str">
        <f t="shared" si="294"/>
        <v>cl-cs_AccionesSociedadesAnonimasCerradasValorRazonable</v>
      </c>
      <c r="H3181" t="str">
        <f t="shared" si="297"/>
        <v>cl-cs</v>
      </c>
      <c r="I3181" t="str">
        <f t="shared" si="298"/>
        <v>AccionesSociedadesAnonimasCerradasValorRazonable</v>
      </c>
      <c r="J3181" t="str">
        <f t="shared" si="295"/>
        <v>concepto</v>
      </c>
      <c r="K3181" t="str">
        <f t="shared" si="296"/>
        <v>debit</v>
      </c>
      <c r="L3181" t="str">
        <f t="shared" si="299"/>
        <v>insert into dbax_defi_conc (pref_conc, codi_conc, tipo_conc, tipo_peri, tipo_valo, tipo_cuen) values ('cl-cs','AccionesSociedadesAnonimasCerradasValorRazonable','concepto','instant','xbrli:monetaryItemType','debit')</v>
      </c>
    </row>
    <row r="3182" spans="1:12" x14ac:dyDescent="0.25">
      <c r="A3182" t="s">
        <v>2070</v>
      </c>
      <c r="B3182" t="s">
        <v>303</v>
      </c>
      <c r="C3182" t="s">
        <v>392</v>
      </c>
      <c r="D3182" t="s">
        <v>310</v>
      </c>
      <c r="E3182" t="s">
        <v>311</v>
      </c>
      <c r="F3182" t="s">
        <v>78</v>
      </c>
      <c r="G3182" s="1" t="str">
        <f t="shared" si="294"/>
        <v>cl-cs_AccionesSociedadesExtranjerasValorRazonable</v>
      </c>
      <c r="H3182" t="str">
        <f t="shared" si="297"/>
        <v>cl-cs</v>
      </c>
      <c r="I3182" t="str">
        <f t="shared" si="298"/>
        <v>AccionesSociedadesExtranjerasValorRazonable</v>
      </c>
      <c r="J3182" t="str">
        <f t="shared" si="295"/>
        <v>concepto</v>
      </c>
      <c r="K3182" t="str">
        <f t="shared" si="296"/>
        <v>debit</v>
      </c>
      <c r="L3182" t="str">
        <f t="shared" si="299"/>
        <v>insert into dbax_defi_conc (pref_conc, codi_conc, tipo_conc, tipo_peri, tipo_valo, tipo_cuen) values ('cl-cs','AccionesSociedadesExtranjerasValorRazonable','concepto','instant','xbrli:monetaryItemType','debit')</v>
      </c>
    </row>
    <row r="3183" spans="1:12" x14ac:dyDescent="0.25">
      <c r="A3183" t="s">
        <v>2692</v>
      </c>
      <c r="B3183" t="s">
        <v>303</v>
      </c>
      <c r="C3183" t="s">
        <v>304</v>
      </c>
      <c r="D3183" t="s">
        <v>317</v>
      </c>
      <c r="E3183" t="s">
        <v>349</v>
      </c>
      <c r="F3183" t="s">
        <v>78</v>
      </c>
      <c r="G3183" s="1" t="str">
        <f t="shared" si="294"/>
        <v>cl-cs_ActivoObjeto</v>
      </c>
      <c r="H3183" t="str">
        <f t="shared" si="297"/>
        <v>cl-cs</v>
      </c>
      <c r="I3183" t="str">
        <f t="shared" si="298"/>
        <v>ActivoObjeto</v>
      </c>
      <c r="J3183" t="str">
        <f t="shared" si="295"/>
        <v>concepto</v>
      </c>
      <c r="K3183" t="str">
        <f t="shared" si="296"/>
        <v/>
      </c>
      <c r="L3183" t="str">
        <f t="shared" si="299"/>
        <v>insert into dbax_defi_conc (pref_conc, codi_conc, tipo_conc, tipo_peri, tipo_valo, tipo_cuen) values ('cl-cs','ActivoObjeto','concepto','duration','xbrli:stringItemType','')</v>
      </c>
    </row>
    <row r="3184" spans="1:12" x14ac:dyDescent="0.25">
      <c r="A3184" t="s">
        <v>2692</v>
      </c>
      <c r="B3184" t="s">
        <v>303</v>
      </c>
      <c r="C3184" t="s">
        <v>304</v>
      </c>
      <c r="D3184" t="s">
        <v>317</v>
      </c>
      <c r="E3184" t="s">
        <v>349</v>
      </c>
      <c r="F3184" t="s">
        <v>78</v>
      </c>
      <c r="G3184" s="1" t="str">
        <f t="shared" si="294"/>
        <v>cl-cs_ActivoObjeto</v>
      </c>
      <c r="H3184" t="str">
        <f t="shared" si="297"/>
        <v>cl-cs</v>
      </c>
      <c r="I3184" t="str">
        <f t="shared" si="298"/>
        <v>ActivoObjeto</v>
      </c>
      <c r="J3184" t="str">
        <f t="shared" si="295"/>
        <v>concepto</v>
      </c>
      <c r="K3184" t="str">
        <f t="shared" si="296"/>
        <v/>
      </c>
      <c r="L3184" t="str">
        <f t="shared" si="299"/>
        <v>insert into dbax_defi_conc (pref_conc, codi_conc, tipo_conc, tipo_peri, tipo_valo, tipo_cuen) values ('cl-cs','ActivoObjeto','concepto','duration','xbrli:stringItemType','')</v>
      </c>
    </row>
    <row r="3185" spans="1:12" x14ac:dyDescent="0.25">
      <c r="A3185" t="s">
        <v>2692</v>
      </c>
      <c r="B3185" t="s">
        <v>303</v>
      </c>
      <c r="C3185" t="s">
        <v>304</v>
      </c>
      <c r="D3185" t="s">
        <v>317</v>
      </c>
      <c r="E3185" t="s">
        <v>349</v>
      </c>
      <c r="F3185" t="s">
        <v>78</v>
      </c>
      <c r="G3185" s="1" t="str">
        <f t="shared" si="294"/>
        <v>cl-cs_ActivoObjeto</v>
      </c>
      <c r="H3185" t="str">
        <f t="shared" si="297"/>
        <v>cl-cs</v>
      </c>
      <c r="I3185" t="str">
        <f t="shared" si="298"/>
        <v>ActivoObjeto</v>
      </c>
      <c r="J3185" t="str">
        <f t="shared" si="295"/>
        <v>concepto</v>
      </c>
      <c r="K3185" t="str">
        <f t="shared" si="296"/>
        <v/>
      </c>
      <c r="L3185" t="str">
        <f t="shared" si="299"/>
        <v>insert into dbax_defi_conc (pref_conc, codi_conc, tipo_conc, tipo_peri, tipo_valo, tipo_cuen) values ('cl-cs','ActivoObjeto','concepto','duration','xbrli:stringItemType','')</v>
      </c>
    </row>
    <row r="3186" spans="1:12" x14ac:dyDescent="0.25">
      <c r="A3186" t="s">
        <v>2692</v>
      </c>
      <c r="B3186" t="s">
        <v>303</v>
      </c>
      <c r="C3186" t="s">
        <v>304</v>
      </c>
      <c r="D3186" t="s">
        <v>317</v>
      </c>
      <c r="E3186" t="s">
        <v>349</v>
      </c>
      <c r="F3186" t="s">
        <v>78</v>
      </c>
      <c r="G3186" s="1" t="str">
        <f t="shared" si="294"/>
        <v>cl-cs_ActivoObjeto</v>
      </c>
      <c r="H3186" t="str">
        <f t="shared" si="297"/>
        <v>cl-cs</v>
      </c>
      <c r="I3186" t="str">
        <f t="shared" si="298"/>
        <v>ActivoObjeto</v>
      </c>
      <c r="J3186" t="str">
        <f t="shared" si="295"/>
        <v>concepto</v>
      </c>
      <c r="K3186" t="str">
        <f t="shared" si="296"/>
        <v/>
      </c>
      <c r="L3186" t="str">
        <f t="shared" si="299"/>
        <v>insert into dbax_defi_conc (pref_conc, codi_conc, tipo_conc, tipo_peri, tipo_valo, tipo_cuen) values ('cl-cs','ActivoObjeto','concepto','duration','xbrli:stringItemType','')</v>
      </c>
    </row>
    <row r="3187" spans="1:12" x14ac:dyDescent="0.25">
      <c r="A3187" t="s">
        <v>2692</v>
      </c>
      <c r="B3187" t="s">
        <v>303</v>
      </c>
      <c r="C3187" t="s">
        <v>304</v>
      </c>
      <c r="D3187" t="s">
        <v>317</v>
      </c>
      <c r="E3187" t="s">
        <v>349</v>
      </c>
      <c r="F3187" t="s">
        <v>78</v>
      </c>
      <c r="G3187" s="1" t="str">
        <f t="shared" si="294"/>
        <v>cl-cs_ActivoObjeto</v>
      </c>
      <c r="H3187" t="str">
        <f t="shared" si="297"/>
        <v>cl-cs</v>
      </c>
      <c r="I3187" t="str">
        <f t="shared" si="298"/>
        <v>ActivoObjeto</v>
      </c>
      <c r="J3187" t="str">
        <f t="shared" si="295"/>
        <v>concepto</v>
      </c>
      <c r="K3187" t="str">
        <f t="shared" si="296"/>
        <v/>
      </c>
      <c r="L3187" t="str">
        <f t="shared" si="299"/>
        <v>insert into dbax_defi_conc (pref_conc, codi_conc, tipo_conc, tipo_peri, tipo_valo, tipo_cuen) values ('cl-cs','ActivoObjeto','concepto','duration','xbrli:stringItemType','')</v>
      </c>
    </row>
    <row r="3188" spans="1:12" x14ac:dyDescent="0.25">
      <c r="A3188" t="s">
        <v>2692</v>
      </c>
      <c r="B3188" t="s">
        <v>303</v>
      </c>
      <c r="C3188" t="s">
        <v>304</v>
      </c>
      <c r="D3188" t="s">
        <v>317</v>
      </c>
      <c r="E3188" t="s">
        <v>349</v>
      </c>
      <c r="F3188" t="s">
        <v>78</v>
      </c>
      <c r="G3188" s="1" t="str">
        <f t="shared" si="294"/>
        <v>cl-cs_ActivoObjeto</v>
      </c>
      <c r="H3188" t="str">
        <f t="shared" si="297"/>
        <v>cl-cs</v>
      </c>
      <c r="I3188" t="str">
        <f t="shared" si="298"/>
        <v>ActivoObjeto</v>
      </c>
      <c r="J3188" t="str">
        <f t="shared" si="295"/>
        <v>concepto</v>
      </c>
      <c r="K3188" t="str">
        <f t="shared" si="296"/>
        <v/>
      </c>
      <c r="L3188" t="str">
        <f t="shared" si="299"/>
        <v>insert into dbax_defi_conc (pref_conc, codi_conc, tipo_conc, tipo_peri, tipo_valo, tipo_cuen) values ('cl-cs','ActivoObjeto','concepto','duration','xbrli:stringItemType','')</v>
      </c>
    </row>
    <row r="3189" spans="1:12" x14ac:dyDescent="0.25">
      <c r="A3189" t="s">
        <v>2692</v>
      </c>
      <c r="B3189" t="s">
        <v>303</v>
      </c>
      <c r="C3189" t="s">
        <v>304</v>
      </c>
      <c r="D3189" t="s">
        <v>317</v>
      </c>
      <c r="E3189" t="s">
        <v>349</v>
      </c>
      <c r="F3189" t="s">
        <v>78</v>
      </c>
      <c r="G3189" s="1" t="str">
        <f t="shared" si="294"/>
        <v>cl-cs_ActivoObjeto</v>
      </c>
      <c r="H3189" t="str">
        <f t="shared" si="297"/>
        <v>cl-cs</v>
      </c>
      <c r="I3189" t="str">
        <f t="shared" si="298"/>
        <v>ActivoObjeto</v>
      </c>
      <c r="J3189" t="str">
        <f t="shared" si="295"/>
        <v>concepto</v>
      </c>
      <c r="K3189" t="str">
        <f t="shared" si="296"/>
        <v/>
      </c>
      <c r="L3189" t="str">
        <f t="shared" si="299"/>
        <v>insert into dbax_defi_conc (pref_conc, codi_conc, tipo_conc, tipo_peri, tipo_valo, tipo_cuen) values ('cl-cs','ActivoObjeto','concepto','duration','xbrli:stringItemType','')</v>
      </c>
    </row>
    <row r="3190" spans="1:12" x14ac:dyDescent="0.25">
      <c r="A3190" t="s">
        <v>587</v>
      </c>
      <c r="B3190" t="s">
        <v>303</v>
      </c>
      <c r="C3190" t="s">
        <v>392</v>
      </c>
      <c r="D3190" t="s">
        <v>310</v>
      </c>
      <c r="E3190" t="s">
        <v>311</v>
      </c>
      <c r="F3190" t="s">
        <v>78</v>
      </c>
      <c r="G3190" s="1" t="str">
        <f t="shared" si="294"/>
        <v>cl-cs_ActivosFinancierosValorRazonable</v>
      </c>
      <c r="H3190" t="str">
        <f t="shared" si="297"/>
        <v>cl-cs</v>
      </c>
      <c r="I3190" t="str">
        <f t="shared" si="298"/>
        <v>ActivosFinancierosValorRazonable</v>
      </c>
      <c r="J3190" t="str">
        <f t="shared" si="295"/>
        <v>concepto</v>
      </c>
      <c r="K3190" t="str">
        <f t="shared" si="296"/>
        <v>debit</v>
      </c>
      <c r="L3190" t="str">
        <f t="shared" si="299"/>
        <v>insert into dbax_defi_conc (pref_conc, codi_conc, tipo_conc, tipo_peri, tipo_valo, tipo_cuen) values ('cl-cs','ActivosFinancierosValorRazonable','concepto','instant','xbrli:monetaryItemType','debit')</v>
      </c>
    </row>
    <row r="3191" spans="1:12" x14ac:dyDescent="0.25">
      <c r="A3191" t="s">
        <v>2693</v>
      </c>
      <c r="B3191" t="s">
        <v>303</v>
      </c>
      <c r="C3191" t="s">
        <v>304</v>
      </c>
      <c r="D3191" t="s">
        <v>317</v>
      </c>
      <c r="E3191" t="s">
        <v>306</v>
      </c>
      <c r="F3191" t="s">
        <v>78</v>
      </c>
      <c r="G3191" s="1" t="str">
        <f t="shared" si="294"/>
        <v>cl-cs_CaracteristicasOperacionCoberturaRiesgoCreditoSinopsis</v>
      </c>
      <c r="H3191" t="str">
        <f t="shared" si="297"/>
        <v>cl-cs</v>
      </c>
      <c r="I3191" t="str">
        <f t="shared" si="298"/>
        <v>CaracteristicasOperacionCoberturaRiesgoCreditoSinopsis</v>
      </c>
      <c r="J3191" t="str">
        <f t="shared" si="295"/>
        <v>concepto</v>
      </c>
      <c r="K3191" t="str">
        <f t="shared" si="296"/>
        <v>abstract</v>
      </c>
      <c r="L3191" t="str">
        <f t="shared" si="299"/>
        <v>insert into dbax_defi_conc (pref_conc, codi_conc, tipo_conc, tipo_peri, tipo_valo, tipo_cuen) values ('cl-cs','CaracteristicasOperacionCoberturaRiesgoCreditoSinopsis','concepto','duration','xbrli:stringItemType','abstract')</v>
      </c>
    </row>
    <row r="3192" spans="1:12" x14ac:dyDescent="0.25">
      <c r="A3192" t="s">
        <v>2694</v>
      </c>
      <c r="B3192" t="s">
        <v>303</v>
      </c>
      <c r="C3192" t="s">
        <v>304</v>
      </c>
      <c r="D3192" t="s">
        <v>317</v>
      </c>
      <c r="E3192" t="s">
        <v>306</v>
      </c>
      <c r="F3192" t="s">
        <v>78</v>
      </c>
      <c r="G3192" s="1" t="str">
        <f t="shared" si="294"/>
        <v>cl-cs_CaracteristicasOperacionForwardCompraSinopsis</v>
      </c>
      <c r="H3192" t="str">
        <f t="shared" si="297"/>
        <v>cl-cs</v>
      </c>
      <c r="I3192" t="str">
        <f t="shared" si="298"/>
        <v>CaracteristicasOperacionForwardCompraSinopsis</v>
      </c>
      <c r="J3192" t="str">
        <f t="shared" si="295"/>
        <v>concepto</v>
      </c>
      <c r="K3192" t="str">
        <f t="shared" si="296"/>
        <v>abstract</v>
      </c>
      <c r="L3192" t="str">
        <f t="shared" si="299"/>
        <v>insert into dbax_defi_conc (pref_conc, codi_conc, tipo_conc, tipo_peri, tipo_valo, tipo_cuen) values ('cl-cs','CaracteristicasOperacionForwardCompraSinopsis','concepto','duration','xbrli:stringItemType','abstract')</v>
      </c>
    </row>
    <row r="3193" spans="1:12" x14ac:dyDescent="0.25">
      <c r="A3193" t="s">
        <v>2695</v>
      </c>
      <c r="B3193" t="s">
        <v>303</v>
      </c>
      <c r="C3193" t="s">
        <v>304</v>
      </c>
      <c r="D3193" t="s">
        <v>317</v>
      </c>
      <c r="E3193" t="s">
        <v>306</v>
      </c>
      <c r="F3193" t="s">
        <v>78</v>
      </c>
      <c r="G3193" s="1" t="str">
        <f t="shared" si="294"/>
        <v>cl-cs_CaracteristicasOperacionForwardVentaSinopsis</v>
      </c>
      <c r="H3193" t="str">
        <f t="shared" si="297"/>
        <v>cl-cs</v>
      </c>
      <c r="I3193" t="str">
        <f t="shared" si="298"/>
        <v>CaracteristicasOperacionForwardVentaSinopsis</v>
      </c>
      <c r="J3193" t="str">
        <f t="shared" si="295"/>
        <v>concepto</v>
      </c>
      <c r="K3193" t="str">
        <f t="shared" si="296"/>
        <v>abstract</v>
      </c>
      <c r="L3193" t="str">
        <f t="shared" si="299"/>
        <v>insert into dbax_defi_conc (pref_conc, codi_conc, tipo_conc, tipo_peri, tipo_valo, tipo_cuen) values ('cl-cs','CaracteristicasOperacionForwardVentaSinopsis','concepto','duration','xbrli:stringItemType','abstract')</v>
      </c>
    </row>
    <row r="3194" spans="1:12" x14ac:dyDescent="0.25">
      <c r="A3194" t="s">
        <v>2696</v>
      </c>
      <c r="B3194" t="s">
        <v>303</v>
      </c>
      <c r="C3194" t="s">
        <v>304</v>
      </c>
      <c r="D3194" t="s">
        <v>317</v>
      </c>
      <c r="E3194" t="s">
        <v>306</v>
      </c>
      <c r="F3194" t="s">
        <v>78</v>
      </c>
      <c r="G3194" s="1" t="str">
        <f t="shared" si="294"/>
        <v>cl-cs_CaracteristicasOperacionFuturoCompraSinopsis</v>
      </c>
      <c r="H3194" t="str">
        <f t="shared" si="297"/>
        <v>cl-cs</v>
      </c>
      <c r="I3194" t="str">
        <f t="shared" si="298"/>
        <v>CaracteristicasOperacionFuturoCompraSinopsis</v>
      </c>
      <c r="J3194" t="str">
        <f t="shared" si="295"/>
        <v>concepto</v>
      </c>
      <c r="K3194" t="str">
        <f t="shared" si="296"/>
        <v>abstract</v>
      </c>
      <c r="L3194" t="str">
        <f t="shared" si="299"/>
        <v>insert into dbax_defi_conc (pref_conc, codi_conc, tipo_conc, tipo_peri, tipo_valo, tipo_cuen) values ('cl-cs','CaracteristicasOperacionFuturoCompraSinopsis','concepto','duration','xbrli:stringItemType','abstract')</v>
      </c>
    </row>
    <row r="3195" spans="1:12" x14ac:dyDescent="0.25">
      <c r="A3195" t="s">
        <v>2697</v>
      </c>
      <c r="B3195" t="s">
        <v>303</v>
      </c>
      <c r="C3195" t="s">
        <v>304</v>
      </c>
      <c r="D3195" t="s">
        <v>317</v>
      </c>
      <c r="E3195" t="s">
        <v>306</v>
      </c>
      <c r="F3195" t="s">
        <v>78</v>
      </c>
      <c r="G3195" s="1" t="str">
        <f t="shared" si="294"/>
        <v>cl-cs_CaracteristicasOperacionFuturoVentaSinopsis</v>
      </c>
      <c r="H3195" t="str">
        <f t="shared" si="297"/>
        <v>cl-cs</v>
      </c>
      <c r="I3195" t="str">
        <f t="shared" si="298"/>
        <v>CaracteristicasOperacionFuturoVentaSinopsis</v>
      </c>
      <c r="J3195" t="str">
        <f t="shared" si="295"/>
        <v>concepto</v>
      </c>
      <c r="K3195" t="str">
        <f t="shared" si="296"/>
        <v>abstract</v>
      </c>
      <c r="L3195" t="str">
        <f t="shared" si="299"/>
        <v>insert into dbax_defi_conc (pref_conc, codi_conc, tipo_conc, tipo_peri, tipo_valo, tipo_cuen) values ('cl-cs','CaracteristicasOperacionFuturoVentaSinopsis','concepto','duration','xbrli:stringItemType','abstract')</v>
      </c>
    </row>
    <row r="3196" spans="1:12" x14ac:dyDescent="0.25">
      <c r="A3196" t="s">
        <v>2698</v>
      </c>
      <c r="B3196" t="s">
        <v>303</v>
      </c>
      <c r="C3196" t="s">
        <v>304</v>
      </c>
      <c r="D3196" t="s">
        <v>317</v>
      </c>
      <c r="E3196" t="s">
        <v>306</v>
      </c>
      <c r="F3196" t="s">
        <v>78</v>
      </c>
      <c r="G3196" s="1" t="str">
        <f t="shared" si="294"/>
        <v>cl-cs_CaracteristicasOperacionOpcionesCompraSinopsis</v>
      </c>
      <c r="H3196" t="str">
        <f t="shared" si="297"/>
        <v>cl-cs</v>
      </c>
      <c r="I3196" t="str">
        <f t="shared" si="298"/>
        <v>CaracteristicasOperacionOpcionesCompraSinopsis</v>
      </c>
      <c r="J3196" t="str">
        <f t="shared" si="295"/>
        <v>concepto</v>
      </c>
      <c r="K3196" t="str">
        <f t="shared" si="296"/>
        <v>abstract</v>
      </c>
      <c r="L3196" t="str">
        <f t="shared" si="299"/>
        <v>insert into dbax_defi_conc (pref_conc, codi_conc, tipo_conc, tipo_peri, tipo_valo, tipo_cuen) values ('cl-cs','CaracteristicasOperacionOpcionesCompraSinopsis','concepto','duration','xbrli:stringItemType','abstract')</v>
      </c>
    </row>
    <row r="3197" spans="1:12" x14ac:dyDescent="0.25">
      <c r="A3197" t="s">
        <v>2699</v>
      </c>
      <c r="B3197" t="s">
        <v>303</v>
      </c>
      <c r="C3197" t="s">
        <v>304</v>
      </c>
      <c r="D3197" t="s">
        <v>317</v>
      </c>
      <c r="E3197" t="s">
        <v>306</v>
      </c>
      <c r="F3197" t="s">
        <v>78</v>
      </c>
      <c r="G3197" s="1" t="str">
        <f t="shared" si="294"/>
        <v>cl-cs_CaracteristicasOperacionOpcionesVentaSinopsis</v>
      </c>
      <c r="H3197" t="str">
        <f t="shared" si="297"/>
        <v>cl-cs</v>
      </c>
      <c r="I3197" t="str">
        <f t="shared" si="298"/>
        <v>CaracteristicasOperacionOpcionesVentaSinopsis</v>
      </c>
      <c r="J3197" t="str">
        <f t="shared" si="295"/>
        <v>concepto</v>
      </c>
      <c r="K3197" t="str">
        <f t="shared" si="296"/>
        <v>abstract</v>
      </c>
      <c r="L3197" t="str">
        <f t="shared" si="299"/>
        <v>insert into dbax_defi_conc (pref_conc, codi_conc, tipo_conc, tipo_peri, tipo_valo, tipo_cuen) values ('cl-cs','CaracteristicasOperacionOpcionesVentaSinopsis','concepto','duration','xbrli:stringItemType','abstract')</v>
      </c>
    </row>
    <row r="3198" spans="1:12" x14ac:dyDescent="0.25">
      <c r="A3198" t="s">
        <v>2700</v>
      </c>
      <c r="B3198" t="s">
        <v>303</v>
      </c>
      <c r="C3198" t="s">
        <v>304</v>
      </c>
      <c r="D3198" t="s">
        <v>317</v>
      </c>
      <c r="E3198" t="s">
        <v>306</v>
      </c>
      <c r="F3198" t="s">
        <v>78</v>
      </c>
      <c r="G3198" s="1" t="str">
        <f t="shared" si="294"/>
        <v>cl-cs_CaracteristicasOperacionSwapSinopsis</v>
      </c>
      <c r="H3198" t="str">
        <f t="shared" si="297"/>
        <v>cl-cs</v>
      </c>
      <c r="I3198" t="str">
        <f t="shared" si="298"/>
        <v>CaracteristicasOperacionSwapSinopsis</v>
      </c>
      <c r="J3198" t="str">
        <f t="shared" si="295"/>
        <v>concepto</v>
      </c>
      <c r="K3198" t="str">
        <f t="shared" si="296"/>
        <v>abstract</v>
      </c>
      <c r="L3198" t="str">
        <f t="shared" si="299"/>
        <v>insert into dbax_defi_conc (pref_conc, codi_conc, tipo_conc, tipo_peri, tipo_valo, tipo_cuen) values ('cl-cs','CaracteristicasOperacionSwapSinopsis','concepto','duration','xbrli:stringItemType','abstract')</v>
      </c>
    </row>
    <row r="3199" spans="1:12" x14ac:dyDescent="0.25">
      <c r="A3199" t="s">
        <v>2701</v>
      </c>
      <c r="B3199" t="s">
        <v>303</v>
      </c>
      <c r="C3199" t="s">
        <v>304</v>
      </c>
      <c r="D3199" t="s">
        <v>317</v>
      </c>
      <c r="E3199" t="s">
        <v>349</v>
      </c>
      <c r="F3199" t="s">
        <v>78</v>
      </c>
      <c r="G3199" s="1" t="str">
        <f t="shared" si="294"/>
        <v>cl-cs_ClasificacionRiesgoContraparte</v>
      </c>
      <c r="H3199" t="str">
        <f t="shared" si="297"/>
        <v>cl-cs</v>
      </c>
      <c r="I3199" t="str">
        <f t="shared" si="298"/>
        <v>ClasificacionRiesgoContraparte</v>
      </c>
      <c r="J3199" t="str">
        <f t="shared" si="295"/>
        <v>concepto</v>
      </c>
      <c r="K3199" t="str">
        <f t="shared" si="296"/>
        <v/>
      </c>
      <c r="L3199" t="str">
        <f t="shared" si="299"/>
        <v>insert into dbax_defi_conc (pref_conc, codi_conc, tipo_conc, tipo_peri, tipo_valo, tipo_cuen) values ('cl-cs','ClasificacionRiesgoContraparte','concepto','duration','xbrli:stringItemType','')</v>
      </c>
    </row>
    <row r="3200" spans="1:12" x14ac:dyDescent="0.25">
      <c r="A3200" t="s">
        <v>2701</v>
      </c>
      <c r="B3200" t="s">
        <v>303</v>
      </c>
      <c r="C3200" t="s">
        <v>304</v>
      </c>
      <c r="D3200" t="s">
        <v>317</v>
      </c>
      <c r="E3200" t="s">
        <v>349</v>
      </c>
      <c r="F3200" t="s">
        <v>78</v>
      </c>
      <c r="G3200" s="1" t="str">
        <f t="shared" si="294"/>
        <v>cl-cs_ClasificacionRiesgoContraparte</v>
      </c>
      <c r="H3200" t="str">
        <f t="shared" si="297"/>
        <v>cl-cs</v>
      </c>
      <c r="I3200" t="str">
        <f t="shared" si="298"/>
        <v>ClasificacionRiesgoContraparte</v>
      </c>
      <c r="J3200" t="str">
        <f t="shared" si="295"/>
        <v>concepto</v>
      </c>
      <c r="K3200" t="str">
        <f t="shared" si="296"/>
        <v/>
      </c>
      <c r="L3200" t="str">
        <f t="shared" si="299"/>
        <v>insert into dbax_defi_conc (pref_conc, codi_conc, tipo_conc, tipo_peri, tipo_valo, tipo_cuen) values ('cl-cs','ClasificacionRiesgoContraparte','concepto','duration','xbrli:stringItemType','')</v>
      </c>
    </row>
    <row r="3201" spans="1:12" x14ac:dyDescent="0.25">
      <c r="A3201" t="s">
        <v>2701</v>
      </c>
      <c r="B3201" t="s">
        <v>303</v>
      </c>
      <c r="C3201" t="s">
        <v>304</v>
      </c>
      <c r="D3201" t="s">
        <v>317</v>
      </c>
      <c r="E3201" t="s">
        <v>349</v>
      </c>
      <c r="F3201" t="s">
        <v>78</v>
      </c>
      <c r="G3201" s="1" t="str">
        <f t="shared" si="294"/>
        <v>cl-cs_ClasificacionRiesgoContraparte</v>
      </c>
      <c r="H3201" t="str">
        <f t="shared" si="297"/>
        <v>cl-cs</v>
      </c>
      <c r="I3201" t="str">
        <f t="shared" si="298"/>
        <v>ClasificacionRiesgoContraparte</v>
      </c>
      <c r="J3201" t="str">
        <f t="shared" si="295"/>
        <v>concepto</v>
      </c>
      <c r="K3201" t="str">
        <f t="shared" si="296"/>
        <v/>
      </c>
      <c r="L3201" t="str">
        <f t="shared" si="299"/>
        <v>insert into dbax_defi_conc (pref_conc, codi_conc, tipo_conc, tipo_peri, tipo_valo, tipo_cuen) values ('cl-cs','ClasificacionRiesgoContraparte','concepto','duration','xbrli:stringItemType','')</v>
      </c>
    </row>
    <row r="3202" spans="1:12" x14ac:dyDescent="0.25">
      <c r="A3202" t="s">
        <v>2701</v>
      </c>
      <c r="B3202" t="s">
        <v>303</v>
      </c>
      <c r="C3202" t="s">
        <v>304</v>
      </c>
      <c r="D3202" t="s">
        <v>317</v>
      </c>
      <c r="E3202" t="s">
        <v>349</v>
      </c>
      <c r="F3202" t="s">
        <v>78</v>
      </c>
      <c r="G3202" s="1" t="str">
        <f t="shared" si="294"/>
        <v>cl-cs_ClasificacionRiesgoContraparte</v>
      </c>
      <c r="H3202" t="str">
        <f t="shared" si="297"/>
        <v>cl-cs</v>
      </c>
      <c r="I3202" t="str">
        <f t="shared" si="298"/>
        <v>ClasificacionRiesgoContraparte</v>
      </c>
      <c r="J3202" t="str">
        <f t="shared" si="295"/>
        <v>concepto</v>
      </c>
      <c r="K3202" t="str">
        <f t="shared" si="296"/>
        <v/>
      </c>
      <c r="L3202" t="str">
        <f t="shared" si="299"/>
        <v>insert into dbax_defi_conc (pref_conc, codi_conc, tipo_conc, tipo_peri, tipo_valo, tipo_cuen) values ('cl-cs','ClasificacionRiesgoContraparte','concepto','duration','xbrli:stringItemType','')</v>
      </c>
    </row>
    <row r="3203" spans="1:12" x14ac:dyDescent="0.25">
      <c r="A3203" t="s">
        <v>2701</v>
      </c>
      <c r="B3203" t="s">
        <v>303</v>
      </c>
      <c r="C3203" t="s">
        <v>304</v>
      </c>
      <c r="D3203" t="s">
        <v>317</v>
      </c>
      <c r="E3203" t="s">
        <v>349</v>
      </c>
      <c r="F3203" t="s">
        <v>78</v>
      </c>
      <c r="G3203" s="1" t="str">
        <f t="shared" si="294"/>
        <v>cl-cs_ClasificacionRiesgoContraparte</v>
      </c>
      <c r="H3203" t="str">
        <f t="shared" si="297"/>
        <v>cl-cs</v>
      </c>
      <c r="I3203" t="str">
        <f t="shared" si="298"/>
        <v>ClasificacionRiesgoContraparte</v>
      </c>
      <c r="J3203" t="str">
        <f t="shared" si="295"/>
        <v>concepto</v>
      </c>
      <c r="K3203" t="str">
        <f t="shared" si="296"/>
        <v/>
      </c>
      <c r="L3203" t="str">
        <f t="shared" si="299"/>
        <v>insert into dbax_defi_conc (pref_conc, codi_conc, tipo_conc, tipo_peri, tipo_valo, tipo_cuen) values ('cl-cs','ClasificacionRiesgoContraparte','concepto','duration','xbrli:stringItemType','')</v>
      </c>
    </row>
    <row r="3204" spans="1:12" x14ac:dyDescent="0.25">
      <c r="A3204" t="s">
        <v>2701</v>
      </c>
      <c r="B3204" t="s">
        <v>303</v>
      </c>
      <c r="C3204" t="s">
        <v>304</v>
      </c>
      <c r="D3204" t="s">
        <v>317</v>
      </c>
      <c r="E3204" t="s">
        <v>349</v>
      </c>
      <c r="F3204" t="s">
        <v>78</v>
      </c>
      <c r="G3204" s="1" t="str">
        <f t="shared" si="294"/>
        <v>cl-cs_ClasificacionRiesgoContraparte</v>
      </c>
      <c r="H3204" t="str">
        <f t="shared" si="297"/>
        <v>cl-cs</v>
      </c>
      <c r="I3204" t="str">
        <f t="shared" si="298"/>
        <v>ClasificacionRiesgoContraparte</v>
      </c>
      <c r="J3204" t="str">
        <f t="shared" si="295"/>
        <v>concepto</v>
      </c>
      <c r="K3204" t="str">
        <f t="shared" si="296"/>
        <v/>
      </c>
      <c r="L3204" t="str">
        <f t="shared" si="299"/>
        <v>insert into dbax_defi_conc (pref_conc, codi_conc, tipo_conc, tipo_peri, tipo_valo, tipo_cuen) values ('cl-cs','ClasificacionRiesgoContraparte','concepto','duration','xbrli:stringItemType','')</v>
      </c>
    </row>
    <row r="3205" spans="1:12" x14ac:dyDescent="0.25">
      <c r="A3205" t="s">
        <v>2701</v>
      </c>
      <c r="B3205" t="s">
        <v>303</v>
      </c>
      <c r="C3205" t="s">
        <v>304</v>
      </c>
      <c r="D3205" t="s">
        <v>317</v>
      </c>
      <c r="E3205" t="s">
        <v>349</v>
      </c>
      <c r="F3205" t="s">
        <v>78</v>
      </c>
      <c r="G3205" s="1" t="str">
        <f t="shared" si="294"/>
        <v>cl-cs_ClasificacionRiesgoContraparte</v>
      </c>
      <c r="H3205" t="str">
        <f t="shared" si="297"/>
        <v>cl-cs</v>
      </c>
      <c r="I3205" t="str">
        <f t="shared" si="298"/>
        <v>ClasificacionRiesgoContraparte</v>
      </c>
      <c r="J3205" t="str">
        <f t="shared" si="295"/>
        <v>concepto</v>
      </c>
      <c r="K3205" t="str">
        <f t="shared" si="296"/>
        <v/>
      </c>
      <c r="L3205" t="str">
        <f t="shared" si="299"/>
        <v>insert into dbax_defi_conc (pref_conc, codi_conc, tipo_conc, tipo_peri, tipo_valo, tipo_cuen) values ('cl-cs','ClasificacionRiesgoContraparte','concepto','duration','xbrli:stringItemType','')</v>
      </c>
    </row>
    <row r="3206" spans="1:12" x14ac:dyDescent="0.25">
      <c r="A3206" t="s">
        <v>2701</v>
      </c>
      <c r="B3206" t="s">
        <v>303</v>
      </c>
      <c r="C3206" t="s">
        <v>304</v>
      </c>
      <c r="D3206" t="s">
        <v>317</v>
      </c>
      <c r="E3206" t="s">
        <v>349</v>
      </c>
      <c r="F3206" t="s">
        <v>78</v>
      </c>
      <c r="G3206" s="1" t="str">
        <f t="shared" si="294"/>
        <v>cl-cs_ClasificacionRiesgoContraparte</v>
      </c>
      <c r="H3206" t="str">
        <f t="shared" si="297"/>
        <v>cl-cs</v>
      </c>
      <c r="I3206" t="str">
        <f t="shared" si="298"/>
        <v>ClasificacionRiesgoContraparte</v>
      </c>
      <c r="J3206" t="str">
        <f t="shared" si="295"/>
        <v>concepto</v>
      </c>
      <c r="K3206" t="str">
        <f t="shared" si="296"/>
        <v/>
      </c>
      <c r="L3206" t="str">
        <f t="shared" si="299"/>
        <v>insert into dbax_defi_conc (pref_conc, codi_conc, tipo_conc, tipo_peri, tipo_valo, tipo_cuen) values ('cl-cs','ClasificacionRiesgoContraparte','concepto','duration','xbrli:stringItemType','')</v>
      </c>
    </row>
    <row r="3207" spans="1:12" x14ac:dyDescent="0.25">
      <c r="A3207" t="s">
        <v>2702</v>
      </c>
      <c r="B3207" t="s">
        <v>303</v>
      </c>
      <c r="C3207" t="s">
        <v>304</v>
      </c>
      <c r="D3207" t="s">
        <v>305</v>
      </c>
      <c r="E3207" t="s">
        <v>306</v>
      </c>
      <c r="F3207" t="s">
        <v>78</v>
      </c>
      <c r="G3207" s="1" t="str">
        <f t="shared" si="294"/>
        <v>cl-cs_Cobertura1512Miembro</v>
      </c>
      <c r="H3207" t="str">
        <f t="shared" si="297"/>
        <v>cl-cs</v>
      </c>
      <c r="I3207" t="str">
        <f t="shared" si="298"/>
        <v>Cobertura1512Miembro</v>
      </c>
      <c r="J3207" t="str">
        <f t="shared" si="295"/>
        <v>concepto</v>
      </c>
      <c r="K3207" t="str">
        <f t="shared" si="296"/>
        <v>abstract</v>
      </c>
      <c r="L3207" t="str">
        <f t="shared" si="299"/>
        <v>insert into dbax_defi_conc (pref_conc, codi_conc, tipo_conc, tipo_peri, tipo_valo, tipo_cuen) values ('cl-cs','Cobertura1512Miembro','concepto','duration','nonnum:domainItemType','abstract')</v>
      </c>
    </row>
    <row r="3208" spans="1:12" x14ac:dyDescent="0.25">
      <c r="A3208" t="s">
        <v>2703</v>
      </c>
      <c r="B3208" t="s">
        <v>303</v>
      </c>
      <c r="C3208" t="s">
        <v>392</v>
      </c>
      <c r="D3208" t="s">
        <v>310</v>
      </c>
      <c r="E3208" t="s">
        <v>311</v>
      </c>
      <c r="F3208" t="s">
        <v>78</v>
      </c>
      <c r="G3208" s="1" t="str">
        <f t="shared" si="294"/>
        <v>cl-cs_Cobertura1512Posicion</v>
      </c>
      <c r="H3208" t="str">
        <f t="shared" si="297"/>
        <v>cl-cs</v>
      </c>
      <c r="I3208" t="str">
        <f t="shared" si="298"/>
        <v>Cobertura1512Posicion</v>
      </c>
      <c r="J3208" t="str">
        <f t="shared" si="295"/>
        <v>concepto</v>
      </c>
      <c r="K3208" t="str">
        <f t="shared" si="296"/>
        <v>debit</v>
      </c>
      <c r="L3208" t="str">
        <f t="shared" si="299"/>
        <v>insert into dbax_defi_conc (pref_conc, codi_conc, tipo_conc, tipo_peri, tipo_valo, tipo_cuen) values ('cl-cs','Cobertura1512Posicion','concepto','instant','xbrli:monetaryItemType','debit')</v>
      </c>
    </row>
    <row r="3209" spans="1:12" x14ac:dyDescent="0.25">
      <c r="A3209" t="s">
        <v>2704</v>
      </c>
      <c r="B3209" t="s">
        <v>303</v>
      </c>
      <c r="C3209" t="s">
        <v>304</v>
      </c>
      <c r="D3209" t="s">
        <v>305</v>
      </c>
      <c r="E3209" t="s">
        <v>306</v>
      </c>
      <c r="F3209" t="s">
        <v>78</v>
      </c>
      <c r="G3209" s="1" t="str">
        <f t="shared" ref="G3209:G3272" si="300">MID(A3209,FIND("#",A3209)+1,10000)</f>
        <v>cl-cs_CoberturaMiembro</v>
      </c>
      <c r="H3209" t="str">
        <f t="shared" si="297"/>
        <v>cl-cs</v>
      </c>
      <c r="I3209" t="str">
        <f t="shared" si="298"/>
        <v>CoberturaMiembro</v>
      </c>
      <c r="J3209" t="str">
        <f t="shared" ref="J3209:J3272" si="301">IF(B3209="xbrldt:hypercubeItem","hipercubo",IF(B3209="xbrli:item","concepto",IF(B3209="xbrldt:dimensionItem","dimension",B3209)))</f>
        <v>concepto</v>
      </c>
      <c r="K3209" t="str">
        <f t="shared" ref="K3209:K3272" si="302">IF(E3209&lt;&gt;"false",E3209,"")</f>
        <v>abstract</v>
      </c>
      <c r="L3209" t="str">
        <f t="shared" si="299"/>
        <v>insert into dbax_defi_conc (pref_conc, codi_conc, tipo_conc, tipo_peri, tipo_valo, tipo_cuen) values ('cl-cs','CoberturaMiembro','concepto','duration','nonnum:domainItemType','abstract')</v>
      </c>
    </row>
    <row r="3210" spans="1:12" x14ac:dyDescent="0.25">
      <c r="A3210" t="s">
        <v>2704</v>
      </c>
      <c r="B3210" t="s">
        <v>303</v>
      </c>
      <c r="C3210" t="s">
        <v>304</v>
      </c>
      <c r="D3210" t="s">
        <v>305</v>
      </c>
      <c r="E3210" t="s">
        <v>306</v>
      </c>
      <c r="F3210" t="s">
        <v>78</v>
      </c>
      <c r="G3210" s="1" t="str">
        <f t="shared" si="300"/>
        <v>cl-cs_CoberturaMiembro</v>
      </c>
      <c r="H3210" t="str">
        <f t="shared" ref="H3210:H3273" si="303">MID(G3210,1,FIND("_",G3210)-1)</f>
        <v>cl-cs</v>
      </c>
      <c r="I3210" t="str">
        <f t="shared" ref="I3210:I3273" si="304">MID(G3210,FIND("_",G3210)+1,10000)</f>
        <v>CoberturaMiembro</v>
      </c>
      <c r="J3210" t="str">
        <f t="shared" si="301"/>
        <v>concepto</v>
      </c>
      <c r="K3210" t="str">
        <f t="shared" si="302"/>
        <v>abstract</v>
      </c>
      <c r="L3210" t="str">
        <f t="shared" ref="L3210:L3273" si="305">CONCATENATE("insert into dbax_defi_conc (pref_conc, codi_conc, tipo_conc, tipo_peri, tipo_valo, tipo_cuen) values ('",H3210,"','",I3210,"','",J3210,"','",C3210,"','",D3210,"','",K3210,"')")</f>
        <v>insert into dbax_defi_conc (pref_conc, codi_conc, tipo_conc, tipo_peri, tipo_valo, tipo_cuen) values ('cl-cs','CoberturaMiembro','concepto','duration','nonnum:domainItemType','abstract')</v>
      </c>
    </row>
    <row r="3211" spans="1:12" x14ac:dyDescent="0.25">
      <c r="A3211" t="s">
        <v>2704</v>
      </c>
      <c r="B3211" t="s">
        <v>303</v>
      </c>
      <c r="C3211" t="s">
        <v>304</v>
      </c>
      <c r="D3211" t="s">
        <v>305</v>
      </c>
      <c r="E3211" t="s">
        <v>306</v>
      </c>
      <c r="F3211" t="s">
        <v>78</v>
      </c>
      <c r="G3211" s="1" t="str">
        <f t="shared" si="300"/>
        <v>cl-cs_CoberturaMiembro</v>
      </c>
      <c r="H3211" t="str">
        <f t="shared" si="303"/>
        <v>cl-cs</v>
      </c>
      <c r="I3211" t="str">
        <f t="shared" si="304"/>
        <v>CoberturaMiembro</v>
      </c>
      <c r="J3211" t="str">
        <f t="shared" si="301"/>
        <v>concepto</v>
      </c>
      <c r="K3211" t="str">
        <f t="shared" si="302"/>
        <v>abstract</v>
      </c>
      <c r="L3211" t="str">
        <f t="shared" si="305"/>
        <v>insert into dbax_defi_conc (pref_conc, codi_conc, tipo_conc, tipo_peri, tipo_valo, tipo_cuen) values ('cl-cs','CoberturaMiembro','concepto','duration','nonnum:domainItemType','abstract')</v>
      </c>
    </row>
    <row r="3212" spans="1:12" x14ac:dyDescent="0.25">
      <c r="A3212" t="s">
        <v>2705</v>
      </c>
      <c r="B3212" t="s">
        <v>303</v>
      </c>
      <c r="C3212" t="s">
        <v>392</v>
      </c>
      <c r="D3212" t="s">
        <v>310</v>
      </c>
      <c r="E3212" t="s">
        <v>311</v>
      </c>
      <c r="F3212" t="s">
        <v>78</v>
      </c>
      <c r="G3212" s="1" t="str">
        <f t="shared" si="300"/>
        <v>cl-cs_CoberturaPosicion</v>
      </c>
      <c r="H3212" t="str">
        <f t="shared" si="303"/>
        <v>cl-cs</v>
      </c>
      <c r="I3212" t="str">
        <f t="shared" si="304"/>
        <v>CoberturaPosicion</v>
      </c>
      <c r="J3212" t="str">
        <f t="shared" si="301"/>
        <v>concepto</v>
      </c>
      <c r="K3212" t="str">
        <f t="shared" si="302"/>
        <v>debit</v>
      </c>
      <c r="L3212" t="str">
        <f t="shared" si="305"/>
        <v>insert into dbax_defi_conc (pref_conc, codi_conc, tipo_conc, tipo_peri, tipo_valo, tipo_cuen) values ('cl-cs','CoberturaPosicion','concepto','instant','xbrli:monetaryItemType','debit')</v>
      </c>
    </row>
    <row r="3213" spans="1:12" x14ac:dyDescent="0.25">
      <c r="A3213" t="s">
        <v>2706</v>
      </c>
      <c r="B3213" t="s">
        <v>303</v>
      </c>
      <c r="C3213" t="s">
        <v>304</v>
      </c>
      <c r="D3213" t="s">
        <v>305</v>
      </c>
      <c r="E3213" t="s">
        <v>306</v>
      </c>
      <c r="F3213" t="s">
        <v>78</v>
      </c>
      <c r="G3213" s="1" t="str">
        <f t="shared" si="300"/>
        <v>cl-cs_CoberturaRiesgoCreditoCDSMiembro</v>
      </c>
      <c r="H3213" t="str">
        <f t="shared" si="303"/>
        <v>cl-cs</v>
      </c>
      <c r="I3213" t="str">
        <f t="shared" si="304"/>
        <v>CoberturaRiesgoCreditoCDSMiembro</v>
      </c>
      <c r="J3213" t="str">
        <f t="shared" si="301"/>
        <v>concepto</v>
      </c>
      <c r="K3213" t="str">
        <f t="shared" si="302"/>
        <v>abstract</v>
      </c>
      <c r="L3213" t="str">
        <f t="shared" si="305"/>
        <v>insert into dbax_defi_conc (pref_conc, codi_conc, tipo_conc, tipo_peri, tipo_valo, tipo_cuen) values ('cl-cs','CoberturaRiesgoCreditoCDSMiembro','concepto','duration','nonnum:domainItemType','abstract')</v>
      </c>
    </row>
    <row r="3214" spans="1:12" x14ac:dyDescent="0.25">
      <c r="A3214" t="s">
        <v>2707</v>
      </c>
      <c r="B3214" t="s">
        <v>303</v>
      </c>
      <c r="C3214" t="s">
        <v>304</v>
      </c>
      <c r="D3214" t="s">
        <v>317</v>
      </c>
      <c r="E3214" t="s">
        <v>306</v>
      </c>
      <c r="F3214" t="s">
        <v>78</v>
      </c>
      <c r="G3214" s="1" t="str">
        <f t="shared" si="300"/>
        <v>cl-cs_CoberturaRiesgoCreditoPartidas</v>
      </c>
      <c r="H3214" t="str">
        <f t="shared" si="303"/>
        <v>cl-cs</v>
      </c>
      <c r="I3214" t="str">
        <f t="shared" si="304"/>
        <v>CoberturaRiesgoCreditoPartidas</v>
      </c>
      <c r="J3214" t="str">
        <f t="shared" si="301"/>
        <v>concepto</v>
      </c>
      <c r="K3214" t="str">
        <f t="shared" si="302"/>
        <v>abstract</v>
      </c>
      <c r="L3214" t="str">
        <f t="shared" si="305"/>
        <v>insert into dbax_defi_conc (pref_conc, codi_conc, tipo_conc, tipo_peri, tipo_valo, tipo_cuen) values ('cl-cs','CoberturaRiesgoCreditoPartidas','concepto','duration','xbrli:stringItemType','abstract')</v>
      </c>
    </row>
    <row r="3215" spans="1:12" x14ac:dyDescent="0.25">
      <c r="A3215" t="s">
        <v>2708</v>
      </c>
      <c r="B3215" t="s">
        <v>324</v>
      </c>
      <c r="C3215" t="s">
        <v>304</v>
      </c>
      <c r="D3215" t="s">
        <v>317</v>
      </c>
      <c r="E3215" t="s">
        <v>306</v>
      </c>
      <c r="F3215" t="s">
        <v>78</v>
      </c>
      <c r="G3215" s="1" t="str">
        <f t="shared" si="300"/>
        <v>cl-cs_CoberturaRiesgoCreditoTabla</v>
      </c>
      <c r="H3215" t="str">
        <f t="shared" si="303"/>
        <v>cl-cs</v>
      </c>
      <c r="I3215" t="str">
        <f t="shared" si="304"/>
        <v>CoberturaRiesgoCreditoTabla</v>
      </c>
      <c r="J3215" t="str">
        <f t="shared" si="301"/>
        <v>hipercubo</v>
      </c>
      <c r="K3215" t="str">
        <f t="shared" si="302"/>
        <v>abstract</v>
      </c>
      <c r="L3215" t="str">
        <f t="shared" si="305"/>
        <v>insert into dbax_defi_conc (pref_conc, codi_conc, tipo_conc, tipo_peri, tipo_valo, tipo_cuen) values ('cl-cs','CoberturaRiesgoCreditoTabla','hipercubo','duration','xbrli:stringItemType','abstract')</v>
      </c>
    </row>
    <row r="3216" spans="1:12" x14ac:dyDescent="0.25">
      <c r="A3216" t="s">
        <v>2709</v>
      </c>
      <c r="B3216" t="s">
        <v>303</v>
      </c>
      <c r="C3216" t="s">
        <v>304</v>
      </c>
      <c r="D3216" t="s">
        <v>317</v>
      </c>
      <c r="E3216" t="s">
        <v>306</v>
      </c>
      <c r="F3216" t="s">
        <v>78</v>
      </c>
      <c r="G3216" s="1" t="str">
        <f t="shared" si="300"/>
        <v>cl-cs_ContrapartesOperacionCoberturaRiesgoCreditoSinopsis</v>
      </c>
      <c r="H3216" t="str">
        <f t="shared" si="303"/>
        <v>cl-cs</v>
      </c>
      <c r="I3216" t="str">
        <f t="shared" si="304"/>
        <v>ContrapartesOperacionCoberturaRiesgoCreditoSinopsis</v>
      </c>
      <c r="J3216" t="str">
        <f t="shared" si="301"/>
        <v>concepto</v>
      </c>
      <c r="K3216" t="str">
        <f t="shared" si="302"/>
        <v>abstract</v>
      </c>
      <c r="L3216" t="str">
        <f t="shared" si="305"/>
        <v>insert into dbax_defi_conc (pref_conc, codi_conc, tipo_conc, tipo_peri, tipo_valo, tipo_cuen) values ('cl-cs','ContrapartesOperacionCoberturaRiesgoCreditoSinopsis','concepto','duration','xbrli:stringItemType','abstract')</v>
      </c>
    </row>
    <row r="3217" spans="1:12" x14ac:dyDescent="0.25">
      <c r="A3217" t="s">
        <v>2710</v>
      </c>
      <c r="B3217" t="s">
        <v>303</v>
      </c>
      <c r="C3217" t="s">
        <v>304</v>
      </c>
      <c r="D3217" t="s">
        <v>317</v>
      </c>
      <c r="E3217" t="s">
        <v>306</v>
      </c>
      <c r="F3217" t="s">
        <v>78</v>
      </c>
      <c r="G3217" s="1" t="str">
        <f t="shared" si="300"/>
        <v>cl-cs_ContrapartesOperacionForwardCompraSinopsis</v>
      </c>
      <c r="H3217" t="str">
        <f t="shared" si="303"/>
        <v>cl-cs</v>
      </c>
      <c r="I3217" t="str">
        <f t="shared" si="304"/>
        <v>ContrapartesOperacionForwardCompraSinopsis</v>
      </c>
      <c r="J3217" t="str">
        <f t="shared" si="301"/>
        <v>concepto</v>
      </c>
      <c r="K3217" t="str">
        <f t="shared" si="302"/>
        <v>abstract</v>
      </c>
      <c r="L3217" t="str">
        <f t="shared" si="305"/>
        <v>insert into dbax_defi_conc (pref_conc, codi_conc, tipo_conc, tipo_peri, tipo_valo, tipo_cuen) values ('cl-cs','ContrapartesOperacionForwardCompraSinopsis','concepto','duration','xbrli:stringItemType','abstract')</v>
      </c>
    </row>
    <row r="3218" spans="1:12" x14ac:dyDescent="0.25">
      <c r="A3218" t="s">
        <v>2711</v>
      </c>
      <c r="B3218" t="s">
        <v>303</v>
      </c>
      <c r="C3218" t="s">
        <v>304</v>
      </c>
      <c r="D3218" t="s">
        <v>317</v>
      </c>
      <c r="E3218" t="s">
        <v>306</v>
      </c>
      <c r="F3218" t="s">
        <v>78</v>
      </c>
      <c r="G3218" s="1" t="str">
        <f t="shared" si="300"/>
        <v>cl-cs_ContrapartesOperacionForwardVentaSinopsis</v>
      </c>
      <c r="H3218" t="str">
        <f t="shared" si="303"/>
        <v>cl-cs</v>
      </c>
      <c r="I3218" t="str">
        <f t="shared" si="304"/>
        <v>ContrapartesOperacionForwardVentaSinopsis</v>
      </c>
      <c r="J3218" t="str">
        <f t="shared" si="301"/>
        <v>concepto</v>
      </c>
      <c r="K3218" t="str">
        <f t="shared" si="302"/>
        <v>abstract</v>
      </c>
      <c r="L3218" t="str">
        <f t="shared" si="305"/>
        <v>insert into dbax_defi_conc (pref_conc, codi_conc, tipo_conc, tipo_peri, tipo_valo, tipo_cuen) values ('cl-cs','ContrapartesOperacionForwardVentaSinopsis','concepto','duration','xbrli:stringItemType','abstract')</v>
      </c>
    </row>
    <row r="3219" spans="1:12" x14ac:dyDescent="0.25">
      <c r="A3219" t="s">
        <v>2712</v>
      </c>
      <c r="B3219" t="s">
        <v>303</v>
      </c>
      <c r="C3219" t="s">
        <v>304</v>
      </c>
      <c r="D3219" t="s">
        <v>317</v>
      </c>
      <c r="E3219" t="s">
        <v>306</v>
      </c>
      <c r="F3219" t="s">
        <v>78</v>
      </c>
      <c r="G3219" s="1" t="str">
        <f t="shared" si="300"/>
        <v>cl-cs_ContrapartesOperacionFuturoCompraSinopsis</v>
      </c>
      <c r="H3219" t="str">
        <f t="shared" si="303"/>
        <v>cl-cs</v>
      </c>
      <c r="I3219" t="str">
        <f t="shared" si="304"/>
        <v>ContrapartesOperacionFuturoCompraSinopsis</v>
      </c>
      <c r="J3219" t="str">
        <f t="shared" si="301"/>
        <v>concepto</v>
      </c>
      <c r="K3219" t="str">
        <f t="shared" si="302"/>
        <v>abstract</v>
      </c>
      <c r="L3219" t="str">
        <f t="shared" si="305"/>
        <v>insert into dbax_defi_conc (pref_conc, codi_conc, tipo_conc, tipo_peri, tipo_valo, tipo_cuen) values ('cl-cs','ContrapartesOperacionFuturoCompraSinopsis','concepto','duration','xbrli:stringItemType','abstract')</v>
      </c>
    </row>
    <row r="3220" spans="1:12" x14ac:dyDescent="0.25">
      <c r="A3220" t="s">
        <v>2713</v>
      </c>
      <c r="B3220" t="s">
        <v>303</v>
      </c>
      <c r="C3220" t="s">
        <v>304</v>
      </c>
      <c r="D3220" t="s">
        <v>317</v>
      </c>
      <c r="E3220" t="s">
        <v>306</v>
      </c>
      <c r="F3220" t="s">
        <v>78</v>
      </c>
      <c r="G3220" s="1" t="str">
        <f t="shared" si="300"/>
        <v>cl-cs_ContrapartesOperacionFuturoVentaSinopsis</v>
      </c>
      <c r="H3220" t="str">
        <f t="shared" si="303"/>
        <v>cl-cs</v>
      </c>
      <c r="I3220" t="str">
        <f t="shared" si="304"/>
        <v>ContrapartesOperacionFuturoVentaSinopsis</v>
      </c>
      <c r="J3220" t="str">
        <f t="shared" si="301"/>
        <v>concepto</v>
      </c>
      <c r="K3220" t="str">
        <f t="shared" si="302"/>
        <v>abstract</v>
      </c>
      <c r="L3220" t="str">
        <f t="shared" si="305"/>
        <v>insert into dbax_defi_conc (pref_conc, codi_conc, tipo_conc, tipo_peri, tipo_valo, tipo_cuen) values ('cl-cs','ContrapartesOperacionFuturoVentaSinopsis','concepto','duration','xbrli:stringItemType','abstract')</v>
      </c>
    </row>
    <row r="3221" spans="1:12" x14ac:dyDescent="0.25">
      <c r="A3221" t="s">
        <v>2714</v>
      </c>
      <c r="B3221" t="s">
        <v>303</v>
      </c>
      <c r="C3221" t="s">
        <v>304</v>
      </c>
      <c r="D3221" t="s">
        <v>317</v>
      </c>
      <c r="E3221" t="s">
        <v>306</v>
      </c>
      <c r="F3221" t="s">
        <v>78</v>
      </c>
      <c r="G3221" s="1" t="str">
        <f t="shared" si="300"/>
        <v>cl-cs_ContrapartesOperacionOpcionesCompraSinopsis</v>
      </c>
      <c r="H3221" t="str">
        <f t="shared" si="303"/>
        <v>cl-cs</v>
      </c>
      <c r="I3221" t="str">
        <f t="shared" si="304"/>
        <v>ContrapartesOperacionOpcionesCompraSinopsis</v>
      </c>
      <c r="J3221" t="str">
        <f t="shared" si="301"/>
        <v>concepto</v>
      </c>
      <c r="K3221" t="str">
        <f t="shared" si="302"/>
        <v>abstract</v>
      </c>
      <c r="L3221" t="str">
        <f t="shared" si="305"/>
        <v>insert into dbax_defi_conc (pref_conc, codi_conc, tipo_conc, tipo_peri, tipo_valo, tipo_cuen) values ('cl-cs','ContrapartesOperacionOpcionesCompraSinopsis','concepto','duration','xbrli:stringItemType','abstract')</v>
      </c>
    </row>
    <row r="3222" spans="1:12" x14ac:dyDescent="0.25">
      <c r="A3222" t="s">
        <v>2715</v>
      </c>
      <c r="B3222" t="s">
        <v>303</v>
      </c>
      <c r="C3222" t="s">
        <v>304</v>
      </c>
      <c r="D3222" t="s">
        <v>317</v>
      </c>
      <c r="E3222" t="s">
        <v>306</v>
      </c>
      <c r="F3222" t="s">
        <v>78</v>
      </c>
      <c r="G3222" s="1" t="str">
        <f t="shared" si="300"/>
        <v>cl-cs_ContrapartesOperacionOpcionesVentaSinopsis</v>
      </c>
      <c r="H3222" t="str">
        <f t="shared" si="303"/>
        <v>cl-cs</v>
      </c>
      <c r="I3222" t="str">
        <f t="shared" si="304"/>
        <v>ContrapartesOperacionOpcionesVentaSinopsis</v>
      </c>
      <c r="J3222" t="str">
        <f t="shared" si="301"/>
        <v>concepto</v>
      </c>
      <c r="K3222" t="str">
        <f t="shared" si="302"/>
        <v>abstract</v>
      </c>
      <c r="L3222" t="str">
        <f t="shared" si="305"/>
        <v>insert into dbax_defi_conc (pref_conc, codi_conc, tipo_conc, tipo_peri, tipo_valo, tipo_cuen) values ('cl-cs','ContrapartesOperacionOpcionesVentaSinopsis','concepto','duration','xbrli:stringItemType','abstract')</v>
      </c>
    </row>
    <row r="3223" spans="1:12" x14ac:dyDescent="0.25">
      <c r="A3223" t="s">
        <v>2716</v>
      </c>
      <c r="B3223" t="s">
        <v>303</v>
      </c>
      <c r="C3223" t="s">
        <v>304</v>
      </c>
      <c r="D3223" t="s">
        <v>317</v>
      </c>
      <c r="E3223" t="s">
        <v>306</v>
      </c>
      <c r="F3223" t="s">
        <v>78</v>
      </c>
      <c r="G3223" s="1" t="str">
        <f t="shared" si="300"/>
        <v>cl-cs_ContrapartesOperacionSwapSinopsis</v>
      </c>
      <c r="H3223" t="str">
        <f t="shared" si="303"/>
        <v>cl-cs</v>
      </c>
      <c r="I3223" t="str">
        <f t="shared" si="304"/>
        <v>ContrapartesOperacionSwapSinopsis</v>
      </c>
      <c r="J3223" t="str">
        <f t="shared" si="301"/>
        <v>concepto</v>
      </c>
      <c r="K3223" t="str">
        <f t="shared" si="302"/>
        <v>abstract</v>
      </c>
      <c r="L3223" t="str">
        <f t="shared" si="305"/>
        <v>insert into dbax_defi_conc (pref_conc, codi_conc, tipo_conc, tipo_peri, tipo_valo, tipo_cuen) values ('cl-cs','ContrapartesOperacionSwapSinopsis','concepto','duration','xbrli:stringItemType','abstract')</v>
      </c>
    </row>
    <row r="3224" spans="1:12" x14ac:dyDescent="0.25">
      <c r="A3224" t="s">
        <v>2717</v>
      </c>
      <c r="B3224" t="s">
        <v>330</v>
      </c>
      <c r="C3224" t="s">
        <v>304</v>
      </c>
      <c r="D3224" t="s">
        <v>317</v>
      </c>
      <c r="E3224" t="s">
        <v>306</v>
      </c>
      <c r="F3224" t="s">
        <v>78</v>
      </c>
      <c r="G3224" s="1" t="str">
        <f t="shared" si="300"/>
        <v>cl-cs_ContratosCoberturaRiesgoCreditoEje</v>
      </c>
      <c r="H3224" t="str">
        <f t="shared" si="303"/>
        <v>cl-cs</v>
      </c>
      <c r="I3224" t="str">
        <f t="shared" si="304"/>
        <v>ContratosCoberturaRiesgoCreditoEje</v>
      </c>
      <c r="J3224" t="str">
        <f t="shared" si="301"/>
        <v>dimension</v>
      </c>
      <c r="K3224" t="str">
        <f t="shared" si="302"/>
        <v>abstract</v>
      </c>
      <c r="L3224" t="str">
        <f t="shared" si="305"/>
        <v>insert into dbax_defi_conc (pref_conc, codi_conc, tipo_conc, tipo_peri, tipo_valo, tipo_cuen) values ('cl-cs','ContratosCoberturaRiesgoCreditoEje','dimension','duration','xbrli:stringItemType','abstract')</v>
      </c>
    </row>
    <row r="3225" spans="1:12" x14ac:dyDescent="0.25">
      <c r="A3225" t="s">
        <v>2718</v>
      </c>
      <c r="B3225" t="s">
        <v>303</v>
      </c>
      <c r="C3225" t="s">
        <v>304</v>
      </c>
      <c r="D3225" t="s">
        <v>317</v>
      </c>
      <c r="E3225" t="s">
        <v>306</v>
      </c>
      <c r="F3225" t="s">
        <v>78</v>
      </c>
      <c r="G3225" s="1" t="str">
        <f t="shared" si="300"/>
        <v>cl-cs_ContratosCoberturaRiesgoCreditoSinopsis</v>
      </c>
      <c r="H3225" t="str">
        <f t="shared" si="303"/>
        <v>cl-cs</v>
      </c>
      <c r="I3225" t="str">
        <f t="shared" si="304"/>
        <v>ContratosCoberturaRiesgoCreditoSinopsis</v>
      </c>
      <c r="J3225" t="str">
        <f t="shared" si="301"/>
        <v>concepto</v>
      </c>
      <c r="K3225" t="str">
        <f t="shared" si="302"/>
        <v>abstract</v>
      </c>
      <c r="L3225" t="str">
        <f t="shared" si="305"/>
        <v>insert into dbax_defi_conc (pref_conc, codi_conc, tipo_conc, tipo_peri, tipo_valo, tipo_cuen) values ('cl-cs','ContratosCoberturaRiesgoCreditoSinopsis','concepto','duration','xbrli:stringItemType','abstract')</v>
      </c>
    </row>
    <row r="3226" spans="1:12" x14ac:dyDescent="0.25">
      <c r="A3226" t="s">
        <v>2719</v>
      </c>
      <c r="B3226" t="s">
        <v>330</v>
      </c>
      <c r="C3226" t="s">
        <v>304</v>
      </c>
      <c r="D3226" t="s">
        <v>317</v>
      </c>
      <c r="E3226" t="s">
        <v>306</v>
      </c>
      <c r="F3226" t="s">
        <v>78</v>
      </c>
      <c r="G3226" s="1" t="str">
        <f t="shared" si="300"/>
        <v>cl-cs_ContratosForwardsCompraEje</v>
      </c>
      <c r="H3226" t="str">
        <f t="shared" si="303"/>
        <v>cl-cs</v>
      </c>
      <c r="I3226" t="str">
        <f t="shared" si="304"/>
        <v>ContratosForwardsCompraEje</v>
      </c>
      <c r="J3226" t="str">
        <f t="shared" si="301"/>
        <v>dimension</v>
      </c>
      <c r="K3226" t="str">
        <f t="shared" si="302"/>
        <v>abstract</v>
      </c>
      <c r="L3226" t="str">
        <f t="shared" si="305"/>
        <v>insert into dbax_defi_conc (pref_conc, codi_conc, tipo_conc, tipo_peri, tipo_valo, tipo_cuen) values ('cl-cs','ContratosForwardsCompraEje','dimension','duration','xbrli:stringItemType','abstract')</v>
      </c>
    </row>
    <row r="3227" spans="1:12" x14ac:dyDescent="0.25">
      <c r="A3227" t="s">
        <v>2720</v>
      </c>
      <c r="B3227" t="s">
        <v>303</v>
      </c>
      <c r="C3227" t="s">
        <v>304</v>
      </c>
      <c r="D3227" t="s">
        <v>317</v>
      </c>
      <c r="E3227" t="s">
        <v>306</v>
      </c>
      <c r="F3227" t="s">
        <v>78</v>
      </c>
      <c r="G3227" s="1" t="str">
        <f t="shared" si="300"/>
        <v>cl-cs_ContratosForwardsCompraSinopsis</v>
      </c>
      <c r="H3227" t="str">
        <f t="shared" si="303"/>
        <v>cl-cs</v>
      </c>
      <c r="I3227" t="str">
        <f t="shared" si="304"/>
        <v>ContratosForwardsCompraSinopsis</v>
      </c>
      <c r="J3227" t="str">
        <f t="shared" si="301"/>
        <v>concepto</v>
      </c>
      <c r="K3227" t="str">
        <f t="shared" si="302"/>
        <v>abstract</v>
      </c>
      <c r="L3227" t="str">
        <f t="shared" si="305"/>
        <v>insert into dbax_defi_conc (pref_conc, codi_conc, tipo_conc, tipo_peri, tipo_valo, tipo_cuen) values ('cl-cs','ContratosForwardsCompraSinopsis','concepto','duration','xbrli:stringItemType','abstract')</v>
      </c>
    </row>
    <row r="3228" spans="1:12" x14ac:dyDescent="0.25">
      <c r="A3228" t="s">
        <v>2721</v>
      </c>
      <c r="B3228" t="s">
        <v>303</v>
      </c>
      <c r="C3228" t="s">
        <v>304</v>
      </c>
      <c r="D3228" t="s">
        <v>317</v>
      </c>
      <c r="E3228" t="s">
        <v>306</v>
      </c>
      <c r="F3228" t="s">
        <v>78</v>
      </c>
      <c r="G3228" s="1" t="str">
        <f t="shared" si="300"/>
        <v>cl-cs_ContratosForwardsSinopsis</v>
      </c>
      <c r="H3228" t="str">
        <f t="shared" si="303"/>
        <v>cl-cs</v>
      </c>
      <c r="I3228" t="str">
        <f t="shared" si="304"/>
        <v>ContratosForwardsSinopsis</v>
      </c>
      <c r="J3228" t="str">
        <f t="shared" si="301"/>
        <v>concepto</v>
      </c>
      <c r="K3228" t="str">
        <f t="shared" si="302"/>
        <v>abstract</v>
      </c>
      <c r="L3228" t="str">
        <f t="shared" si="305"/>
        <v>insert into dbax_defi_conc (pref_conc, codi_conc, tipo_conc, tipo_peri, tipo_valo, tipo_cuen) values ('cl-cs','ContratosForwardsSinopsis','concepto','duration','xbrli:stringItemType','abstract')</v>
      </c>
    </row>
    <row r="3229" spans="1:12" x14ac:dyDescent="0.25">
      <c r="A3229" t="s">
        <v>2722</v>
      </c>
      <c r="B3229" t="s">
        <v>330</v>
      </c>
      <c r="C3229" t="s">
        <v>304</v>
      </c>
      <c r="D3229" t="s">
        <v>317</v>
      </c>
      <c r="E3229" t="s">
        <v>306</v>
      </c>
      <c r="F3229" t="s">
        <v>78</v>
      </c>
      <c r="G3229" s="1" t="str">
        <f t="shared" si="300"/>
        <v>cl-cs_ContratosForwardsVentaEje</v>
      </c>
      <c r="H3229" t="str">
        <f t="shared" si="303"/>
        <v>cl-cs</v>
      </c>
      <c r="I3229" t="str">
        <f t="shared" si="304"/>
        <v>ContratosForwardsVentaEje</v>
      </c>
      <c r="J3229" t="str">
        <f t="shared" si="301"/>
        <v>dimension</v>
      </c>
      <c r="K3229" t="str">
        <f t="shared" si="302"/>
        <v>abstract</v>
      </c>
      <c r="L3229" t="str">
        <f t="shared" si="305"/>
        <v>insert into dbax_defi_conc (pref_conc, codi_conc, tipo_conc, tipo_peri, tipo_valo, tipo_cuen) values ('cl-cs','ContratosForwardsVentaEje','dimension','duration','xbrli:stringItemType','abstract')</v>
      </c>
    </row>
    <row r="3230" spans="1:12" x14ac:dyDescent="0.25">
      <c r="A3230" t="s">
        <v>2723</v>
      </c>
      <c r="B3230" t="s">
        <v>303</v>
      </c>
      <c r="C3230" t="s">
        <v>304</v>
      </c>
      <c r="D3230" t="s">
        <v>317</v>
      </c>
      <c r="E3230" t="s">
        <v>306</v>
      </c>
      <c r="F3230" t="s">
        <v>78</v>
      </c>
      <c r="G3230" s="1" t="str">
        <f t="shared" si="300"/>
        <v>cl-cs_ContratosForwardsVentaSinopsis</v>
      </c>
      <c r="H3230" t="str">
        <f t="shared" si="303"/>
        <v>cl-cs</v>
      </c>
      <c r="I3230" t="str">
        <f t="shared" si="304"/>
        <v>ContratosForwardsVentaSinopsis</v>
      </c>
      <c r="J3230" t="str">
        <f t="shared" si="301"/>
        <v>concepto</v>
      </c>
      <c r="K3230" t="str">
        <f t="shared" si="302"/>
        <v>abstract</v>
      </c>
      <c r="L3230" t="str">
        <f t="shared" si="305"/>
        <v>insert into dbax_defi_conc (pref_conc, codi_conc, tipo_conc, tipo_peri, tipo_valo, tipo_cuen) values ('cl-cs','ContratosForwardsVentaSinopsis','concepto','duration','xbrli:stringItemType','abstract')</v>
      </c>
    </row>
    <row r="3231" spans="1:12" x14ac:dyDescent="0.25">
      <c r="A3231" t="s">
        <v>2724</v>
      </c>
      <c r="B3231" t="s">
        <v>330</v>
      </c>
      <c r="C3231" t="s">
        <v>304</v>
      </c>
      <c r="D3231" t="s">
        <v>317</v>
      </c>
      <c r="E3231" t="s">
        <v>306</v>
      </c>
      <c r="F3231" t="s">
        <v>78</v>
      </c>
      <c r="G3231" s="1" t="str">
        <f t="shared" si="300"/>
        <v>cl-cs_ContratosFuturosCompraEje</v>
      </c>
      <c r="H3231" t="str">
        <f t="shared" si="303"/>
        <v>cl-cs</v>
      </c>
      <c r="I3231" t="str">
        <f t="shared" si="304"/>
        <v>ContratosFuturosCompraEje</v>
      </c>
      <c r="J3231" t="str">
        <f t="shared" si="301"/>
        <v>dimension</v>
      </c>
      <c r="K3231" t="str">
        <f t="shared" si="302"/>
        <v>abstract</v>
      </c>
      <c r="L3231" t="str">
        <f t="shared" si="305"/>
        <v>insert into dbax_defi_conc (pref_conc, codi_conc, tipo_conc, tipo_peri, tipo_valo, tipo_cuen) values ('cl-cs','ContratosFuturosCompraEje','dimension','duration','xbrli:stringItemType','abstract')</v>
      </c>
    </row>
    <row r="3232" spans="1:12" x14ac:dyDescent="0.25">
      <c r="A3232" t="s">
        <v>2725</v>
      </c>
      <c r="B3232" t="s">
        <v>303</v>
      </c>
      <c r="C3232" t="s">
        <v>304</v>
      </c>
      <c r="D3232" t="s">
        <v>317</v>
      </c>
      <c r="E3232" t="s">
        <v>306</v>
      </c>
      <c r="F3232" t="s">
        <v>78</v>
      </c>
      <c r="G3232" s="1" t="str">
        <f t="shared" si="300"/>
        <v>cl-cs_ContratosFuturosCompraSinopsis</v>
      </c>
      <c r="H3232" t="str">
        <f t="shared" si="303"/>
        <v>cl-cs</v>
      </c>
      <c r="I3232" t="str">
        <f t="shared" si="304"/>
        <v>ContratosFuturosCompraSinopsis</v>
      </c>
      <c r="J3232" t="str">
        <f t="shared" si="301"/>
        <v>concepto</v>
      </c>
      <c r="K3232" t="str">
        <f t="shared" si="302"/>
        <v>abstract</v>
      </c>
      <c r="L3232" t="str">
        <f t="shared" si="305"/>
        <v>insert into dbax_defi_conc (pref_conc, codi_conc, tipo_conc, tipo_peri, tipo_valo, tipo_cuen) values ('cl-cs','ContratosFuturosCompraSinopsis','concepto','duration','xbrli:stringItemType','abstract')</v>
      </c>
    </row>
    <row r="3233" spans="1:12" x14ac:dyDescent="0.25">
      <c r="A3233" t="s">
        <v>2726</v>
      </c>
      <c r="B3233" t="s">
        <v>303</v>
      </c>
      <c r="C3233" t="s">
        <v>304</v>
      </c>
      <c r="D3233" t="s">
        <v>317</v>
      </c>
      <c r="E3233" t="s">
        <v>306</v>
      </c>
      <c r="F3233" t="s">
        <v>78</v>
      </c>
      <c r="G3233" s="1" t="str">
        <f t="shared" si="300"/>
        <v>cl-cs_ContratosFuturosSinopsis</v>
      </c>
      <c r="H3233" t="str">
        <f t="shared" si="303"/>
        <v>cl-cs</v>
      </c>
      <c r="I3233" t="str">
        <f t="shared" si="304"/>
        <v>ContratosFuturosSinopsis</v>
      </c>
      <c r="J3233" t="str">
        <f t="shared" si="301"/>
        <v>concepto</v>
      </c>
      <c r="K3233" t="str">
        <f t="shared" si="302"/>
        <v>abstract</v>
      </c>
      <c r="L3233" t="str">
        <f t="shared" si="305"/>
        <v>insert into dbax_defi_conc (pref_conc, codi_conc, tipo_conc, tipo_peri, tipo_valo, tipo_cuen) values ('cl-cs','ContratosFuturosSinopsis','concepto','duration','xbrli:stringItemType','abstract')</v>
      </c>
    </row>
    <row r="3234" spans="1:12" x14ac:dyDescent="0.25">
      <c r="A3234" t="s">
        <v>2727</v>
      </c>
      <c r="B3234" t="s">
        <v>330</v>
      </c>
      <c r="C3234" t="s">
        <v>304</v>
      </c>
      <c r="D3234" t="s">
        <v>317</v>
      </c>
      <c r="E3234" t="s">
        <v>306</v>
      </c>
      <c r="F3234" t="s">
        <v>78</v>
      </c>
      <c r="G3234" s="1" t="str">
        <f t="shared" si="300"/>
        <v>cl-cs_ContratosFuturosVentaEje</v>
      </c>
      <c r="H3234" t="str">
        <f t="shared" si="303"/>
        <v>cl-cs</v>
      </c>
      <c r="I3234" t="str">
        <f t="shared" si="304"/>
        <v>ContratosFuturosVentaEje</v>
      </c>
      <c r="J3234" t="str">
        <f t="shared" si="301"/>
        <v>dimension</v>
      </c>
      <c r="K3234" t="str">
        <f t="shared" si="302"/>
        <v>abstract</v>
      </c>
      <c r="L3234" t="str">
        <f t="shared" si="305"/>
        <v>insert into dbax_defi_conc (pref_conc, codi_conc, tipo_conc, tipo_peri, tipo_valo, tipo_cuen) values ('cl-cs','ContratosFuturosVentaEje','dimension','duration','xbrli:stringItemType','abstract')</v>
      </c>
    </row>
    <row r="3235" spans="1:12" x14ac:dyDescent="0.25">
      <c r="A3235" t="s">
        <v>2728</v>
      </c>
      <c r="B3235" t="s">
        <v>303</v>
      </c>
      <c r="C3235" t="s">
        <v>304</v>
      </c>
      <c r="D3235" t="s">
        <v>317</v>
      </c>
      <c r="E3235" t="s">
        <v>306</v>
      </c>
      <c r="F3235" t="s">
        <v>78</v>
      </c>
      <c r="G3235" s="1" t="str">
        <f t="shared" si="300"/>
        <v>cl-cs_ContratosFuturosVentaSinopsis</v>
      </c>
      <c r="H3235" t="str">
        <f t="shared" si="303"/>
        <v>cl-cs</v>
      </c>
      <c r="I3235" t="str">
        <f t="shared" si="304"/>
        <v>ContratosFuturosVentaSinopsis</v>
      </c>
      <c r="J3235" t="str">
        <f t="shared" si="301"/>
        <v>concepto</v>
      </c>
      <c r="K3235" t="str">
        <f t="shared" si="302"/>
        <v>abstract</v>
      </c>
      <c r="L3235" t="str">
        <f t="shared" si="305"/>
        <v>insert into dbax_defi_conc (pref_conc, codi_conc, tipo_conc, tipo_peri, tipo_valo, tipo_cuen) values ('cl-cs','ContratosFuturosVentaSinopsis','concepto','duration','xbrli:stringItemType','abstract')</v>
      </c>
    </row>
    <row r="3236" spans="1:12" x14ac:dyDescent="0.25">
      <c r="A3236" t="s">
        <v>2729</v>
      </c>
      <c r="B3236" t="s">
        <v>330</v>
      </c>
      <c r="C3236" t="s">
        <v>304</v>
      </c>
      <c r="D3236" t="s">
        <v>317</v>
      </c>
      <c r="E3236" t="s">
        <v>306</v>
      </c>
      <c r="F3236" t="s">
        <v>78</v>
      </c>
      <c r="G3236" s="1" t="str">
        <f t="shared" si="300"/>
        <v>cl-cs_ContratosOpcionesCompraEje</v>
      </c>
      <c r="H3236" t="str">
        <f t="shared" si="303"/>
        <v>cl-cs</v>
      </c>
      <c r="I3236" t="str">
        <f t="shared" si="304"/>
        <v>ContratosOpcionesCompraEje</v>
      </c>
      <c r="J3236" t="str">
        <f t="shared" si="301"/>
        <v>dimension</v>
      </c>
      <c r="K3236" t="str">
        <f t="shared" si="302"/>
        <v>abstract</v>
      </c>
      <c r="L3236" t="str">
        <f t="shared" si="305"/>
        <v>insert into dbax_defi_conc (pref_conc, codi_conc, tipo_conc, tipo_peri, tipo_valo, tipo_cuen) values ('cl-cs','ContratosOpcionesCompraEje','dimension','duration','xbrli:stringItemType','abstract')</v>
      </c>
    </row>
    <row r="3237" spans="1:12" x14ac:dyDescent="0.25">
      <c r="A3237" t="s">
        <v>2730</v>
      </c>
      <c r="B3237" t="s">
        <v>303</v>
      </c>
      <c r="C3237" t="s">
        <v>304</v>
      </c>
      <c r="D3237" t="s">
        <v>317</v>
      </c>
      <c r="E3237" t="s">
        <v>306</v>
      </c>
      <c r="F3237" t="s">
        <v>78</v>
      </c>
      <c r="G3237" s="1" t="str">
        <f t="shared" si="300"/>
        <v>cl-cs_ContratosOpcionesSinopsis</v>
      </c>
      <c r="H3237" t="str">
        <f t="shared" si="303"/>
        <v>cl-cs</v>
      </c>
      <c r="I3237" t="str">
        <f t="shared" si="304"/>
        <v>ContratosOpcionesSinopsis</v>
      </c>
      <c r="J3237" t="str">
        <f t="shared" si="301"/>
        <v>concepto</v>
      </c>
      <c r="K3237" t="str">
        <f t="shared" si="302"/>
        <v>abstract</v>
      </c>
      <c r="L3237" t="str">
        <f t="shared" si="305"/>
        <v>insert into dbax_defi_conc (pref_conc, codi_conc, tipo_conc, tipo_peri, tipo_valo, tipo_cuen) values ('cl-cs','ContratosOpcionesSinopsis','concepto','duration','xbrli:stringItemType','abstract')</v>
      </c>
    </row>
    <row r="3238" spans="1:12" x14ac:dyDescent="0.25">
      <c r="A3238" t="s">
        <v>2731</v>
      </c>
      <c r="B3238" t="s">
        <v>330</v>
      </c>
      <c r="C3238" t="s">
        <v>304</v>
      </c>
      <c r="D3238" t="s">
        <v>317</v>
      </c>
      <c r="E3238" t="s">
        <v>306</v>
      </c>
      <c r="F3238" t="s">
        <v>78</v>
      </c>
      <c r="G3238" s="1" t="str">
        <f t="shared" si="300"/>
        <v>cl-cs_ContratosOpcionesVentaEje</v>
      </c>
      <c r="H3238" t="str">
        <f t="shared" si="303"/>
        <v>cl-cs</v>
      </c>
      <c r="I3238" t="str">
        <f t="shared" si="304"/>
        <v>ContratosOpcionesVentaEje</v>
      </c>
      <c r="J3238" t="str">
        <f t="shared" si="301"/>
        <v>dimension</v>
      </c>
      <c r="K3238" t="str">
        <f t="shared" si="302"/>
        <v>abstract</v>
      </c>
      <c r="L3238" t="str">
        <f t="shared" si="305"/>
        <v>insert into dbax_defi_conc (pref_conc, codi_conc, tipo_conc, tipo_peri, tipo_valo, tipo_cuen) values ('cl-cs','ContratosOpcionesVentaEje','dimension','duration','xbrli:stringItemType','abstract')</v>
      </c>
    </row>
    <row r="3239" spans="1:12" x14ac:dyDescent="0.25">
      <c r="A3239" t="s">
        <v>2732</v>
      </c>
      <c r="B3239" t="s">
        <v>330</v>
      </c>
      <c r="C3239" t="s">
        <v>304</v>
      </c>
      <c r="D3239" t="s">
        <v>317</v>
      </c>
      <c r="E3239" t="s">
        <v>306</v>
      </c>
      <c r="F3239" t="s">
        <v>78</v>
      </c>
      <c r="G3239" s="1" t="str">
        <f t="shared" si="300"/>
        <v>cl-cs_ContratosSwapsEje</v>
      </c>
      <c r="H3239" t="str">
        <f t="shared" si="303"/>
        <v>cl-cs</v>
      </c>
      <c r="I3239" t="str">
        <f t="shared" si="304"/>
        <v>ContratosSwapsEje</v>
      </c>
      <c r="J3239" t="str">
        <f t="shared" si="301"/>
        <v>dimension</v>
      </c>
      <c r="K3239" t="str">
        <f t="shared" si="302"/>
        <v>abstract</v>
      </c>
      <c r="L3239" t="str">
        <f t="shared" si="305"/>
        <v>insert into dbax_defi_conc (pref_conc, codi_conc, tipo_conc, tipo_peri, tipo_valo, tipo_cuen) values ('cl-cs','ContratosSwapsEje','dimension','duration','xbrli:stringItemType','abstract')</v>
      </c>
    </row>
    <row r="3240" spans="1:12" x14ac:dyDescent="0.25">
      <c r="A3240" t="s">
        <v>2733</v>
      </c>
      <c r="B3240" t="s">
        <v>303</v>
      </c>
      <c r="C3240" t="s">
        <v>304</v>
      </c>
      <c r="D3240" t="s">
        <v>317</v>
      </c>
      <c r="E3240" t="s">
        <v>306</v>
      </c>
      <c r="F3240" t="s">
        <v>78</v>
      </c>
      <c r="G3240" s="1" t="str">
        <f t="shared" si="300"/>
        <v>cl-cs_ContratosSwapsSinopsis</v>
      </c>
      <c r="H3240" t="str">
        <f t="shared" si="303"/>
        <v>cl-cs</v>
      </c>
      <c r="I3240" t="str">
        <f t="shared" si="304"/>
        <v>ContratosSwapsSinopsis</v>
      </c>
      <c r="J3240" t="str">
        <f t="shared" si="301"/>
        <v>concepto</v>
      </c>
      <c r="K3240" t="str">
        <f t="shared" si="302"/>
        <v>abstract</v>
      </c>
      <c r="L3240" t="str">
        <f t="shared" si="305"/>
        <v>insert into dbax_defi_conc (pref_conc, codi_conc, tipo_conc, tipo_peri, tipo_valo, tipo_cuen) values ('cl-cs','ContratosSwapsSinopsis','concepto','duration','xbrli:stringItemType','abstract')</v>
      </c>
    </row>
    <row r="3241" spans="1:12" x14ac:dyDescent="0.25">
      <c r="A3241" t="s">
        <v>862</v>
      </c>
      <c r="B3241" t="s">
        <v>303</v>
      </c>
      <c r="C3241" t="s">
        <v>304</v>
      </c>
      <c r="D3241" t="s">
        <v>305</v>
      </c>
      <c r="E3241" t="s">
        <v>306</v>
      </c>
      <c r="F3241" t="s">
        <v>78</v>
      </c>
      <c r="G3241" s="1" t="str">
        <f t="shared" si="300"/>
        <v>cl-cs_CostoAmortizadoMiembro</v>
      </c>
      <c r="H3241" t="str">
        <f t="shared" si="303"/>
        <v>cl-cs</v>
      </c>
      <c r="I3241" t="str">
        <f t="shared" si="304"/>
        <v>CostoAmortizadoMiembro</v>
      </c>
      <c r="J3241" t="str">
        <f t="shared" si="301"/>
        <v>concepto</v>
      </c>
      <c r="K3241" t="str">
        <f t="shared" si="302"/>
        <v>abstract</v>
      </c>
      <c r="L3241" t="str">
        <f t="shared" si="305"/>
        <v>insert into dbax_defi_conc (pref_conc, codi_conc, tipo_conc, tipo_peri, tipo_valo, tipo_cuen) values ('cl-cs','CostoAmortizadoMiembro','concepto','duration','nonnum:domainItemType','abstract')</v>
      </c>
    </row>
    <row r="3242" spans="1:12" x14ac:dyDescent="0.25">
      <c r="A3242" t="s">
        <v>2734</v>
      </c>
      <c r="B3242" t="s">
        <v>303</v>
      </c>
      <c r="C3242" t="s">
        <v>392</v>
      </c>
      <c r="D3242" t="s">
        <v>310</v>
      </c>
      <c r="E3242" t="s">
        <v>311</v>
      </c>
      <c r="F3242" t="s">
        <v>78</v>
      </c>
      <c r="G3242" s="1" t="str">
        <f t="shared" si="300"/>
        <v>cl-cs_CuentaDeMargen</v>
      </c>
      <c r="H3242" t="str">
        <f t="shared" si="303"/>
        <v>cl-cs</v>
      </c>
      <c r="I3242" t="str">
        <f t="shared" si="304"/>
        <v>CuentaDeMargen</v>
      </c>
      <c r="J3242" t="str">
        <f t="shared" si="301"/>
        <v>concepto</v>
      </c>
      <c r="K3242" t="str">
        <f t="shared" si="302"/>
        <v>debit</v>
      </c>
      <c r="L3242" t="str">
        <f t="shared" si="305"/>
        <v>insert into dbax_defi_conc (pref_conc, codi_conc, tipo_conc, tipo_peri, tipo_valo, tipo_cuen) values ('cl-cs','CuentaDeMargen','concepto','instant','xbrli:monetaryItemType','debit')</v>
      </c>
    </row>
    <row r="3243" spans="1:12" x14ac:dyDescent="0.25">
      <c r="A3243" t="s">
        <v>2735</v>
      </c>
      <c r="B3243" t="s">
        <v>303</v>
      </c>
      <c r="C3243" t="s">
        <v>392</v>
      </c>
      <c r="D3243" t="s">
        <v>310</v>
      </c>
      <c r="E3243" t="s">
        <v>311</v>
      </c>
      <c r="F3243" t="s">
        <v>78</v>
      </c>
      <c r="G3243" s="1" t="str">
        <f t="shared" si="300"/>
        <v>cl-cs_CuotasFondosInversionConstituidosPaisCuyosActivosEstanInvertidosValoresExtranjerosValorRazonable</v>
      </c>
      <c r="H3243" t="str">
        <f t="shared" si="303"/>
        <v>cl-cs</v>
      </c>
      <c r="I3243" t="str">
        <f t="shared" si="304"/>
        <v>CuotasFondosInversionConstituidosPaisCuyosActivosEstanInvertidosValoresExtranjerosValorRazonable</v>
      </c>
      <c r="J3243" t="str">
        <f t="shared" si="301"/>
        <v>concepto</v>
      </c>
      <c r="K3243" t="str">
        <f t="shared" si="302"/>
        <v>debit</v>
      </c>
      <c r="L3243" t="str">
        <f t="shared" si="305"/>
        <v>insert into dbax_defi_conc (pref_conc, codi_conc, tipo_conc, tipo_peri, tipo_valo, tipo_cuen) values ('cl-cs','CuotasFondosInversionConstituidosPaisCuyosActivosEstanInvertidosValoresExtranjerosValorRazonable','concepto','instant','xbrli:monetaryItemType','debit')</v>
      </c>
    </row>
    <row r="3244" spans="1:12" x14ac:dyDescent="0.25">
      <c r="A3244" t="s">
        <v>2736</v>
      </c>
      <c r="B3244" t="s">
        <v>303</v>
      </c>
      <c r="C3244" t="s">
        <v>392</v>
      </c>
      <c r="D3244" t="s">
        <v>310</v>
      </c>
      <c r="E3244" t="s">
        <v>311</v>
      </c>
      <c r="F3244" t="s">
        <v>78</v>
      </c>
      <c r="G3244" s="1" t="str">
        <f t="shared" si="300"/>
        <v>cl-cs_CuotasFondosInversionExtranjerosValorRazonable</v>
      </c>
      <c r="H3244" t="str">
        <f t="shared" si="303"/>
        <v>cl-cs</v>
      </c>
      <c r="I3244" t="str">
        <f t="shared" si="304"/>
        <v>CuotasFondosInversionExtranjerosValorRazonable</v>
      </c>
      <c r="J3244" t="str">
        <f t="shared" si="301"/>
        <v>concepto</v>
      </c>
      <c r="K3244" t="str">
        <f t="shared" si="302"/>
        <v>debit</v>
      </c>
      <c r="L3244" t="str">
        <f t="shared" si="305"/>
        <v>insert into dbax_defi_conc (pref_conc, codi_conc, tipo_conc, tipo_peri, tipo_valo, tipo_cuen) values ('cl-cs','CuotasFondosInversionExtranjerosValorRazonable','concepto','instant','xbrli:monetaryItemType','debit')</v>
      </c>
    </row>
    <row r="3245" spans="1:12" x14ac:dyDescent="0.25">
      <c r="A3245" t="s">
        <v>2737</v>
      </c>
      <c r="B3245" t="s">
        <v>303</v>
      </c>
      <c r="C3245" t="s">
        <v>392</v>
      </c>
      <c r="D3245" t="s">
        <v>310</v>
      </c>
      <c r="E3245" t="s">
        <v>311</v>
      </c>
      <c r="F3245" t="s">
        <v>78</v>
      </c>
      <c r="G3245" s="1" t="str">
        <f t="shared" si="300"/>
        <v>cl-cs_CuotasFondosMutuosConstituidosPaisCuyosActivosEstanInvertidosValoresExtranjerosValoblerRazona</v>
      </c>
      <c r="H3245" t="str">
        <f t="shared" si="303"/>
        <v>cl-cs</v>
      </c>
      <c r="I3245" t="str">
        <f t="shared" si="304"/>
        <v>CuotasFondosMutuosConstituidosPaisCuyosActivosEstanInvertidosValoresExtranjerosValoblerRazona</v>
      </c>
      <c r="J3245" t="str">
        <f t="shared" si="301"/>
        <v>concepto</v>
      </c>
      <c r="K3245" t="str">
        <f t="shared" si="302"/>
        <v>debit</v>
      </c>
      <c r="L3245" t="str">
        <f t="shared" si="305"/>
        <v>insert into dbax_defi_conc (pref_conc, codi_conc, tipo_conc, tipo_peri, tipo_valo, tipo_cuen) values ('cl-cs','CuotasFondosMutuosConstituidosPaisCuyosActivosEstanInvertidosValoresExtranjerosValoblerRazona','concepto','instant','xbrli:monetaryItemType','debit')</v>
      </c>
    </row>
    <row r="3246" spans="1:12" x14ac:dyDescent="0.25">
      <c r="A3246" t="s">
        <v>2738</v>
      </c>
      <c r="B3246" t="s">
        <v>303</v>
      </c>
      <c r="C3246" t="s">
        <v>392</v>
      </c>
      <c r="D3246" t="s">
        <v>310</v>
      </c>
      <c r="E3246" t="s">
        <v>311</v>
      </c>
      <c r="F3246" t="s">
        <v>78</v>
      </c>
      <c r="G3246" s="1" t="str">
        <f t="shared" si="300"/>
        <v>cl-cs_CuotasFondosMutuosExtranjerosValorRazonable</v>
      </c>
      <c r="H3246" t="str">
        <f t="shared" si="303"/>
        <v>cl-cs</v>
      </c>
      <c r="I3246" t="str">
        <f t="shared" si="304"/>
        <v>CuotasFondosMutuosExtranjerosValorRazonable</v>
      </c>
      <c r="J3246" t="str">
        <f t="shared" si="301"/>
        <v>concepto</v>
      </c>
      <c r="K3246" t="str">
        <f t="shared" si="302"/>
        <v>debit</v>
      </c>
      <c r="L3246" t="str">
        <f t="shared" si="305"/>
        <v>insert into dbax_defi_conc (pref_conc, codi_conc, tipo_conc, tipo_peri, tipo_valo, tipo_cuen) values ('cl-cs','CuotasFondosMutuosExtranjerosValorRazonable','concepto','instant','xbrli:monetaryItemType','debit')</v>
      </c>
    </row>
    <row r="3247" spans="1:12" x14ac:dyDescent="0.25">
      <c r="A3247" t="s">
        <v>2739</v>
      </c>
      <c r="B3247" t="s">
        <v>303</v>
      </c>
      <c r="C3247" t="s">
        <v>392</v>
      </c>
      <c r="D3247" t="s">
        <v>310</v>
      </c>
      <c r="E3247" t="s">
        <v>311</v>
      </c>
      <c r="F3247" t="s">
        <v>78</v>
      </c>
      <c r="G3247" s="1" t="str">
        <f t="shared" si="300"/>
        <v>cl-cs_DerivadosActivo</v>
      </c>
      <c r="H3247" t="str">
        <f t="shared" si="303"/>
        <v>cl-cs</v>
      </c>
      <c r="I3247" t="str">
        <f t="shared" si="304"/>
        <v>DerivadosActivo</v>
      </c>
      <c r="J3247" t="str">
        <f t="shared" si="301"/>
        <v>concepto</v>
      </c>
      <c r="K3247" t="str">
        <f t="shared" si="302"/>
        <v>debit</v>
      </c>
      <c r="L3247" t="str">
        <f t="shared" si="305"/>
        <v>insert into dbax_defi_conc (pref_conc, codi_conc, tipo_conc, tipo_peri, tipo_valo, tipo_cuen) values ('cl-cs','DerivadosActivo','concepto','instant','xbrli:monetaryItemType','debit')</v>
      </c>
    </row>
    <row r="3248" spans="1:12" x14ac:dyDescent="0.25">
      <c r="A3248" t="s">
        <v>2740</v>
      </c>
      <c r="B3248" t="s">
        <v>303</v>
      </c>
      <c r="C3248" t="s">
        <v>392</v>
      </c>
      <c r="D3248" t="s">
        <v>310</v>
      </c>
      <c r="E3248" t="s">
        <v>311</v>
      </c>
      <c r="F3248" t="s">
        <v>78</v>
      </c>
      <c r="G3248" s="1" t="str">
        <f t="shared" si="300"/>
        <v>cl-cs_DerivadosCoberturaActivo</v>
      </c>
      <c r="H3248" t="str">
        <f t="shared" si="303"/>
        <v>cl-cs</v>
      </c>
      <c r="I3248" t="str">
        <f t="shared" si="304"/>
        <v>DerivadosCoberturaActivo</v>
      </c>
      <c r="J3248" t="str">
        <f t="shared" si="301"/>
        <v>concepto</v>
      </c>
      <c r="K3248" t="str">
        <f t="shared" si="302"/>
        <v>debit</v>
      </c>
      <c r="L3248" t="str">
        <f t="shared" si="305"/>
        <v>insert into dbax_defi_conc (pref_conc, codi_conc, tipo_conc, tipo_peri, tipo_valo, tipo_cuen) values ('cl-cs','DerivadosCoberturaActivo','concepto','instant','xbrli:monetaryItemType','debit')</v>
      </c>
    </row>
    <row r="3249" spans="1:12" x14ac:dyDescent="0.25">
      <c r="A3249" t="s">
        <v>2741</v>
      </c>
      <c r="B3249" t="s">
        <v>303</v>
      </c>
      <c r="C3249" t="s">
        <v>392</v>
      </c>
      <c r="D3249" t="s">
        <v>310</v>
      </c>
      <c r="E3249" t="s">
        <v>311</v>
      </c>
      <c r="F3249" t="s">
        <v>78</v>
      </c>
      <c r="G3249" s="1" t="str">
        <f t="shared" si="300"/>
        <v>cl-cs_DerivadosCoberturaFuturos</v>
      </c>
      <c r="H3249" t="str">
        <f t="shared" si="303"/>
        <v>cl-cs</v>
      </c>
      <c r="I3249" t="str">
        <f t="shared" si="304"/>
        <v>DerivadosCoberturaFuturos</v>
      </c>
      <c r="J3249" t="str">
        <f t="shared" si="301"/>
        <v>concepto</v>
      </c>
      <c r="K3249" t="str">
        <f t="shared" si="302"/>
        <v>debit</v>
      </c>
      <c r="L3249" t="str">
        <f t="shared" si="305"/>
        <v>insert into dbax_defi_conc (pref_conc, codi_conc, tipo_conc, tipo_peri, tipo_valo, tipo_cuen) values ('cl-cs','DerivadosCoberturaFuturos','concepto','instant','xbrli:monetaryItemType','debit')</v>
      </c>
    </row>
    <row r="3250" spans="1:12" x14ac:dyDescent="0.25">
      <c r="A3250" t="s">
        <v>2742</v>
      </c>
      <c r="B3250" t="s">
        <v>303</v>
      </c>
      <c r="C3250" t="s">
        <v>304</v>
      </c>
      <c r="D3250" t="s">
        <v>317</v>
      </c>
      <c r="E3250" t="s">
        <v>306</v>
      </c>
      <c r="F3250" t="s">
        <v>78</v>
      </c>
      <c r="G3250" s="1" t="str">
        <f t="shared" si="300"/>
        <v>cl-cs_DerivadosCoberturaInversionSinopsis</v>
      </c>
      <c r="H3250" t="str">
        <f t="shared" si="303"/>
        <v>cl-cs</v>
      </c>
      <c r="I3250" t="str">
        <f t="shared" si="304"/>
        <v>DerivadosCoberturaInversionSinopsis</v>
      </c>
      <c r="J3250" t="str">
        <f t="shared" si="301"/>
        <v>concepto</v>
      </c>
      <c r="K3250" t="str">
        <f t="shared" si="302"/>
        <v>abstract</v>
      </c>
      <c r="L3250" t="str">
        <f t="shared" si="305"/>
        <v>insert into dbax_defi_conc (pref_conc, codi_conc, tipo_conc, tipo_peri, tipo_valo, tipo_cuen) values ('cl-cs','DerivadosCoberturaInversionSinopsis','concepto','duration','xbrli:stringItemType','abstract')</v>
      </c>
    </row>
    <row r="3251" spans="1:12" x14ac:dyDescent="0.25">
      <c r="A3251" t="s">
        <v>2743</v>
      </c>
      <c r="B3251" t="s">
        <v>303</v>
      </c>
      <c r="C3251" t="s">
        <v>304</v>
      </c>
      <c r="D3251" t="s">
        <v>317</v>
      </c>
      <c r="E3251" t="s">
        <v>306</v>
      </c>
      <c r="F3251" t="s">
        <v>78</v>
      </c>
      <c r="G3251" s="1" t="str">
        <f t="shared" si="300"/>
        <v>cl-cs_DerivadosCoberturaSinopsis</v>
      </c>
      <c r="H3251" t="str">
        <f t="shared" si="303"/>
        <v>cl-cs</v>
      </c>
      <c r="I3251" t="str">
        <f t="shared" si="304"/>
        <v>DerivadosCoberturaSinopsis</v>
      </c>
      <c r="J3251" t="str">
        <f t="shared" si="301"/>
        <v>concepto</v>
      </c>
      <c r="K3251" t="str">
        <f t="shared" si="302"/>
        <v>abstract</v>
      </c>
      <c r="L3251" t="str">
        <f t="shared" si="305"/>
        <v>insert into dbax_defi_conc (pref_conc, codi_conc, tipo_conc, tipo_peri, tipo_valo, tipo_cuen) values ('cl-cs','DerivadosCoberturaSinopsis','concepto','duration','xbrli:stringItemType','abstract')</v>
      </c>
    </row>
    <row r="3252" spans="1:12" x14ac:dyDescent="0.25">
      <c r="A3252" t="s">
        <v>2744</v>
      </c>
      <c r="B3252" t="s">
        <v>303</v>
      </c>
      <c r="C3252" t="s">
        <v>392</v>
      </c>
      <c r="D3252" t="s">
        <v>310</v>
      </c>
      <c r="E3252" t="s">
        <v>311</v>
      </c>
      <c r="F3252" t="s">
        <v>78</v>
      </c>
      <c r="G3252" s="1" t="str">
        <f t="shared" si="300"/>
        <v>cl-cs_DerivadosInversionActivo</v>
      </c>
      <c r="H3252" t="str">
        <f t="shared" si="303"/>
        <v>cl-cs</v>
      </c>
      <c r="I3252" t="str">
        <f t="shared" si="304"/>
        <v>DerivadosInversionActivo</v>
      </c>
      <c r="J3252" t="str">
        <f t="shared" si="301"/>
        <v>concepto</v>
      </c>
      <c r="K3252" t="str">
        <f t="shared" si="302"/>
        <v>debit</v>
      </c>
      <c r="L3252" t="str">
        <f t="shared" si="305"/>
        <v>insert into dbax_defi_conc (pref_conc, codi_conc, tipo_conc, tipo_peri, tipo_valo, tipo_cuen) values ('cl-cs','DerivadosInversionActivo','concepto','instant','xbrli:monetaryItemType','debit')</v>
      </c>
    </row>
    <row r="3253" spans="1:12" x14ac:dyDescent="0.25">
      <c r="A3253" t="s">
        <v>2745</v>
      </c>
      <c r="B3253" t="s">
        <v>303</v>
      </c>
      <c r="C3253" t="s">
        <v>392</v>
      </c>
      <c r="D3253" t="s">
        <v>310</v>
      </c>
      <c r="E3253" t="s">
        <v>311</v>
      </c>
      <c r="F3253" t="s">
        <v>78</v>
      </c>
      <c r="G3253" s="1" t="str">
        <f t="shared" si="300"/>
        <v>cl-cs_DerivadosInversionFuturos</v>
      </c>
      <c r="H3253" t="str">
        <f t="shared" si="303"/>
        <v>cl-cs</v>
      </c>
      <c r="I3253" t="str">
        <f t="shared" si="304"/>
        <v>DerivadosInversionFuturos</v>
      </c>
      <c r="J3253" t="str">
        <f t="shared" si="301"/>
        <v>concepto</v>
      </c>
      <c r="K3253" t="str">
        <f t="shared" si="302"/>
        <v>debit</v>
      </c>
      <c r="L3253" t="str">
        <f t="shared" si="305"/>
        <v>insert into dbax_defi_conc (pref_conc, codi_conc, tipo_conc, tipo_peri, tipo_valo, tipo_cuen) values ('cl-cs','DerivadosInversionFuturos','concepto','instant','xbrli:monetaryItemType','debit')</v>
      </c>
    </row>
    <row r="3254" spans="1:12" x14ac:dyDescent="0.25">
      <c r="A3254" t="s">
        <v>2746</v>
      </c>
      <c r="B3254" t="s">
        <v>303</v>
      </c>
      <c r="C3254" t="s">
        <v>392</v>
      </c>
      <c r="D3254" t="s">
        <v>310</v>
      </c>
      <c r="E3254" t="s">
        <v>311</v>
      </c>
      <c r="F3254" t="s">
        <v>78</v>
      </c>
      <c r="G3254" s="1" t="str">
        <f t="shared" si="300"/>
        <v>cl-cs_DerivadosInversionPosicion</v>
      </c>
      <c r="H3254" t="str">
        <f t="shared" si="303"/>
        <v>cl-cs</v>
      </c>
      <c r="I3254" t="str">
        <f t="shared" si="304"/>
        <v>DerivadosInversionPosicion</v>
      </c>
      <c r="J3254" t="str">
        <f t="shared" si="301"/>
        <v>concepto</v>
      </c>
      <c r="K3254" t="str">
        <f t="shared" si="302"/>
        <v>debit</v>
      </c>
      <c r="L3254" t="str">
        <f t="shared" si="305"/>
        <v>insert into dbax_defi_conc (pref_conc, codi_conc, tipo_conc, tipo_peri, tipo_valo, tipo_cuen) values ('cl-cs','DerivadosInversionPosicion','concepto','instant','xbrli:monetaryItemType','debit')</v>
      </c>
    </row>
    <row r="3255" spans="1:12" x14ac:dyDescent="0.25">
      <c r="A3255" t="s">
        <v>2747</v>
      </c>
      <c r="B3255" t="s">
        <v>303</v>
      </c>
      <c r="C3255" t="s">
        <v>392</v>
      </c>
      <c r="D3255" t="s">
        <v>310</v>
      </c>
      <c r="E3255" t="s">
        <v>311</v>
      </c>
      <c r="F3255" t="s">
        <v>78</v>
      </c>
      <c r="G3255" s="1" t="str">
        <f t="shared" si="300"/>
        <v>cl-cs_DerivadosPosicion</v>
      </c>
      <c r="H3255" t="str">
        <f t="shared" si="303"/>
        <v>cl-cs</v>
      </c>
      <c r="I3255" t="str">
        <f t="shared" si="304"/>
        <v>DerivadosPosicion</v>
      </c>
      <c r="J3255" t="str">
        <f t="shared" si="301"/>
        <v>concepto</v>
      </c>
      <c r="K3255" t="str">
        <f t="shared" si="302"/>
        <v>debit</v>
      </c>
      <c r="L3255" t="str">
        <f t="shared" si="305"/>
        <v>insert into dbax_defi_conc (pref_conc, codi_conc, tipo_conc, tipo_peri, tipo_valo, tipo_cuen) values ('cl-cs','DerivadosPosicion','concepto','instant','xbrli:monetaryItemType','debit')</v>
      </c>
    </row>
    <row r="3256" spans="1:12" x14ac:dyDescent="0.25">
      <c r="A3256" t="s">
        <v>2748</v>
      </c>
      <c r="B3256" t="s">
        <v>330</v>
      </c>
      <c r="C3256" t="s">
        <v>304</v>
      </c>
      <c r="D3256" t="s">
        <v>317</v>
      </c>
      <c r="E3256" t="s">
        <v>306</v>
      </c>
      <c r="F3256" t="s">
        <v>78</v>
      </c>
      <c r="G3256" s="1" t="str">
        <f t="shared" si="300"/>
        <v>cl-cs_DetalleOperacionEje</v>
      </c>
      <c r="H3256" t="str">
        <f t="shared" si="303"/>
        <v>cl-cs</v>
      </c>
      <c r="I3256" t="str">
        <f t="shared" si="304"/>
        <v>DetalleOperacionEje</v>
      </c>
      <c r="J3256" t="str">
        <f t="shared" si="301"/>
        <v>dimension</v>
      </c>
      <c r="K3256" t="str">
        <f t="shared" si="302"/>
        <v>abstract</v>
      </c>
      <c r="L3256" t="str">
        <f t="shared" si="305"/>
        <v>insert into dbax_defi_conc (pref_conc, codi_conc, tipo_conc, tipo_peri, tipo_valo, tipo_cuen) values ('cl-cs','DetalleOperacionEje','dimension','duration','xbrli:stringItemType','abstract')</v>
      </c>
    </row>
    <row r="3257" spans="1:12" x14ac:dyDescent="0.25">
      <c r="A3257" t="s">
        <v>2749</v>
      </c>
      <c r="B3257" t="s">
        <v>303</v>
      </c>
      <c r="C3257" t="s">
        <v>392</v>
      </c>
      <c r="D3257" t="s">
        <v>310</v>
      </c>
      <c r="E3257" t="s">
        <v>311</v>
      </c>
      <c r="F3257" t="s">
        <v>78</v>
      </c>
      <c r="G3257" s="1" t="str">
        <f t="shared" si="300"/>
        <v>cl-cs_EfectoEnOCI</v>
      </c>
      <c r="H3257" t="str">
        <f t="shared" si="303"/>
        <v>cl-cs</v>
      </c>
      <c r="I3257" t="str">
        <f t="shared" si="304"/>
        <v>EfectoEnOCI</v>
      </c>
      <c r="J3257" t="str">
        <f t="shared" si="301"/>
        <v>concepto</v>
      </c>
      <c r="K3257" t="str">
        <f t="shared" si="302"/>
        <v>debit</v>
      </c>
      <c r="L3257" t="str">
        <f t="shared" si="305"/>
        <v>insert into dbax_defi_conc (pref_conc, codi_conc, tipo_conc, tipo_peri, tipo_valo, tipo_cuen) values ('cl-cs','EfectoEnOCI','concepto','instant','xbrli:monetaryItemType','debit')</v>
      </c>
    </row>
    <row r="3258" spans="1:12" x14ac:dyDescent="0.25">
      <c r="A3258" t="s">
        <v>2750</v>
      </c>
      <c r="B3258" t="s">
        <v>303</v>
      </c>
      <c r="C3258" t="s">
        <v>304</v>
      </c>
      <c r="D3258" t="s">
        <v>305</v>
      </c>
      <c r="E3258" t="s">
        <v>306</v>
      </c>
      <c r="F3258" t="s">
        <v>78</v>
      </c>
      <c r="G3258" s="1" t="str">
        <f t="shared" si="300"/>
        <v>cl-cs_EfectoEnOCIMiembro</v>
      </c>
      <c r="H3258" t="str">
        <f t="shared" si="303"/>
        <v>cl-cs</v>
      </c>
      <c r="I3258" t="str">
        <f t="shared" si="304"/>
        <v>EfectoEnOCIMiembro</v>
      </c>
      <c r="J3258" t="str">
        <f t="shared" si="301"/>
        <v>concepto</v>
      </c>
      <c r="K3258" t="str">
        <f t="shared" si="302"/>
        <v>abstract</v>
      </c>
      <c r="L3258" t="str">
        <f t="shared" si="305"/>
        <v>insert into dbax_defi_conc (pref_conc, codi_conc, tipo_conc, tipo_peri, tipo_valo, tipo_cuen) values ('cl-cs','EfectoEnOCIMiembro','concepto','duration','nonnum:domainItemType','abstract')</v>
      </c>
    </row>
    <row r="3259" spans="1:12" x14ac:dyDescent="0.25">
      <c r="A3259" t="s">
        <v>2751</v>
      </c>
      <c r="B3259" t="s">
        <v>303</v>
      </c>
      <c r="C3259" t="s">
        <v>392</v>
      </c>
      <c r="D3259" t="s">
        <v>310</v>
      </c>
      <c r="E3259" t="s">
        <v>311</v>
      </c>
      <c r="F3259" t="s">
        <v>78</v>
      </c>
      <c r="G3259" s="1" t="str">
        <f t="shared" si="300"/>
        <v>cl-cs_EfectoEnResultadosEjercicio</v>
      </c>
      <c r="H3259" t="str">
        <f t="shared" si="303"/>
        <v>cl-cs</v>
      </c>
      <c r="I3259" t="str">
        <f t="shared" si="304"/>
        <v>EfectoEnResultadosEjercicio</v>
      </c>
      <c r="J3259" t="str">
        <f t="shared" si="301"/>
        <v>concepto</v>
      </c>
      <c r="K3259" t="str">
        <f t="shared" si="302"/>
        <v>debit</v>
      </c>
      <c r="L3259" t="str">
        <f t="shared" si="305"/>
        <v>insert into dbax_defi_conc (pref_conc, codi_conc, tipo_conc, tipo_peri, tipo_valo, tipo_cuen) values ('cl-cs','EfectoEnResultadosEjercicio','concepto','instant','xbrli:monetaryItemType','debit')</v>
      </c>
    </row>
    <row r="3260" spans="1:12" x14ac:dyDescent="0.25">
      <c r="A3260" t="s">
        <v>2752</v>
      </c>
      <c r="B3260" t="s">
        <v>303</v>
      </c>
      <c r="C3260" t="s">
        <v>304</v>
      </c>
      <c r="D3260" t="s">
        <v>305</v>
      </c>
      <c r="E3260" t="s">
        <v>306</v>
      </c>
      <c r="F3260" t="s">
        <v>78</v>
      </c>
      <c r="G3260" s="1" t="str">
        <f t="shared" si="300"/>
        <v>cl-cs_EfectoEnResultadosMiembro</v>
      </c>
      <c r="H3260" t="str">
        <f t="shared" si="303"/>
        <v>cl-cs</v>
      </c>
      <c r="I3260" t="str">
        <f t="shared" si="304"/>
        <v>EfectoEnResultadosMiembro</v>
      </c>
      <c r="J3260" t="str">
        <f t="shared" si="301"/>
        <v>concepto</v>
      </c>
      <c r="K3260" t="str">
        <f t="shared" si="302"/>
        <v>abstract</v>
      </c>
      <c r="L3260" t="str">
        <f t="shared" si="305"/>
        <v>insert into dbax_defi_conc (pref_conc, codi_conc, tipo_conc, tipo_peri, tipo_valo, tipo_cuen) values ('cl-cs','EfectoEnResultadosMiembro','concepto','duration','nonnum:domainItemType','abstract')</v>
      </c>
    </row>
    <row r="3261" spans="1:12" x14ac:dyDescent="0.25">
      <c r="A3261" t="s">
        <v>2753</v>
      </c>
      <c r="B3261" t="s">
        <v>303</v>
      </c>
      <c r="C3261" t="s">
        <v>392</v>
      </c>
      <c r="D3261" t="s">
        <v>310</v>
      </c>
      <c r="E3261" t="s">
        <v>311</v>
      </c>
      <c r="F3261" t="s">
        <v>78</v>
      </c>
      <c r="G3261" s="1" t="str">
        <f t="shared" si="300"/>
        <v>cl-cs_EmitidosPorEstadosYBancosCentralesExtranjerosValorRazonable</v>
      </c>
      <c r="H3261" t="str">
        <f t="shared" si="303"/>
        <v>cl-cs</v>
      </c>
      <c r="I3261" t="str">
        <f t="shared" si="304"/>
        <v>EmitidosPorEstadosYBancosCentralesExtranjerosValorRazonable</v>
      </c>
      <c r="J3261" t="str">
        <f t="shared" si="301"/>
        <v>concepto</v>
      </c>
      <c r="K3261" t="str">
        <f t="shared" si="302"/>
        <v>debit</v>
      </c>
      <c r="L3261" t="str">
        <f t="shared" si="305"/>
        <v>insert into dbax_defi_conc (pref_conc, codi_conc, tipo_conc, tipo_peri, tipo_valo, tipo_cuen) values ('cl-cs','EmitidosPorEstadosYBancosCentralesExtranjerosValorRazonable','concepto','instant','xbrli:monetaryItemType','debit')</v>
      </c>
    </row>
    <row r="3262" spans="1:12" x14ac:dyDescent="0.25">
      <c r="A3262" t="s">
        <v>2754</v>
      </c>
      <c r="B3262" t="s">
        <v>303</v>
      </c>
      <c r="C3262" t="s">
        <v>304</v>
      </c>
      <c r="D3262" t="s">
        <v>580</v>
      </c>
      <c r="E3262" t="s">
        <v>349</v>
      </c>
      <c r="F3262" t="s">
        <v>78</v>
      </c>
      <c r="G3262" s="1" t="str">
        <f t="shared" si="300"/>
        <v>cl-cs_EstrategiaUsoDerivadosBloqueDeTexto</v>
      </c>
      <c r="H3262" t="str">
        <f t="shared" si="303"/>
        <v>cl-cs</v>
      </c>
      <c r="I3262" t="str">
        <f t="shared" si="304"/>
        <v>EstrategiaUsoDerivadosBloqueDeTexto</v>
      </c>
      <c r="J3262" t="str">
        <f t="shared" si="301"/>
        <v>concepto</v>
      </c>
      <c r="K3262" t="str">
        <f t="shared" si="302"/>
        <v/>
      </c>
      <c r="L3262" t="str">
        <f t="shared" si="305"/>
        <v>insert into dbax_defi_conc (pref_conc, codi_conc, tipo_conc, tipo_peri, tipo_valo, tipo_cuen) values ('cl-cs','EstrategiaUsoDerivadosBloqueDeTexto','concepto','duration','nonnum:escapedItemType','')</v>
      </c>
    </row>
    <row r="3263" spans="1:12" x14ac:dyDescent="0.25">
      <c r="A3263" t="s">
        <v>2755</v>
      </c>
      <c r="B3263" t="s">
        <v>303</v>
      </c>
      <c r="C3263" t="s">
        <v>304</v>
      </c>
      <c r="D3263" t="s">
        <v>580</v>
      </c>
      <c r="E3263" t="s">
        <v>349</v>
      </c>
      <c r="F3263" t="s">
        <v>78</v>
      </c>
      <c r="G3263" s="1" t="str">
        <f t="shared" si="300"/>
        <v>cl-cs_ExplicacionInversionesValorRazonableBloqueDeTexto</v>
      </c>
      <c r="H3263" t="str">
        <f t="shared" si="303"/>
        <v>cl-cs</v>
      </c>
      <c r="I3263" t="str">
        <f t="shared" si="304"/>
        <v>ExplicacionInversionesValorRazonableBloqueDeTexto</v>
      </c>
      <c r="J3263" t="str">
        <f t="shared" si="301"/>
        <v>concepto</v>
      </c>
      <c r="K3263" t="str">
        <f t="shared" si="302"/>
        <v/>
      </c>
      <c r="L3263" t="str">
        <f t="shared" si="305"/>
        <v>insert into dbax_defi_conc (pref_conc, codi_conc, tipo_conc, tipo_peri, tipo_valo, tipo_cuen) values ('cl-cs','ExplicacionInversionesValorRazonableBloqueDeTexto','concepto','duration','nonnum:escapedItemType','')</v>
      </c>
    </row>
    <row r="3264" spans="1:12" x14ac:dyDescent="0.25">
      <c r="A3264" t="s">
        <v>2756</v>
      </c>
      <c r="B3264" t="s">
        <v>303</v>
      </c>
      <c r="C3264" t="s">
        <v>304</v>
      </c>
      <c r="D3264" t="s">
        <v>577</v>
      </c>
      <c r="E3264" t="s">
        <v>349</v>
      </c>
      <c r="F3264" t="s">
        <v>78</v>
      </c>
      <c r="G3264" s="1" t="str">
        <f t="shared" si="300"/>
        <v>cl-cs_FechaOperacion</v>
      </c>
      <c r="H3264" t="str">
        <f t="shared" si="303"/>
        <v>cl-cs</v>
      </c>
      <c r="I3264" t="str">
        <f t="shared" si="304"/>
        <v>FechaOperacion</v>
      </c>
      <c r="J3264" t="str">
        <f t="shared" si="301"/>
        <v>concepto</v>
      </c>
      <c r="K3264" t="str">
        <f t="shared" si="302"/>
        <v/>
      </c>
      <c r="L3264" t="str">
        <f t="shared" si="305"/>
        <v>insert into dbax_defi_conc (pref_conc, codi_conc, tipo_conc, tipo_peri, tipo_valo, tipo_cuen) values ('cl-cs','FechaOperacion','concepto','duration','xbrli:dateItemType','')</v>
      </c>
    </row>
    <row r="3265" spans="1:12" x14ac:dyDescent="0.25">
      <c r="A3265" t="s">
        <v>2756</v>
      </c>
      <c r="B3265" t="s">
        <v>303</v>
      </c>
      <c r="C3265" t="s">
        <v>304</v>
      </c>
      <c r="D3265" t="s">
        <v>577</v>
      </c>
      <c r="E3265" t="s">
        <v>349</v>
      </c>
      <c r="F3265" t="s">
        <v>78</v>
      </c>
      <c r="G3265" s="1" t="str">
        <f t="shared" si="300"/>
        <v>cl-cs_FechaOperacion</v>
      </c>
      <c r="H3265" t="str">
        <f t="shared" si="303"/>
        <v>cl-cs</v>
      </c>
      <c r="I3265" t="str">
        <f t="shared" si="304"/>
        <v>FechaOperacion</v>
      </c>
      <c r="J3265" t="str">
        <f t="shared" si="301"/>
        <v>concepto</v>
      </c>
      <c r="K3265" t="str">
        <f t="shared" si="302"/>
        <v/>
      </c>
      <c r="L3265" t="str">
        <f t="shared" si="305"/>
        <v>insert into dbax_defi_conc (pref_conc, codi_conc, tipo_conc, tipo_peri, tipo_valo, tipo_cuen) values ('cl-cs','FechaOperacion','concepto','duration','xbrli:dateItemType','')</v>
      </c>
    </row>
    <row r="3266" spans="1:12" x14ac:dyDescent="0.25">
      <c r="A3266" t="s">
        <v>2756</v>
      </c>
      <c r="B3266" t="s">
        <v>303</v>
      </c>
      <c r="C3266" t="s">
        <v>304</v>
      </c>
      <c r="D3266" t="s">
        <v>577</v>
      </c>
      <c r="E3266" t="s">
        <v>349</v>
      </c>
      <c r="F3266" t="s">
        <v>78</v>
      </c>
      <c r="G3266" s="1" t="str">
        <f t="shared" si="300"/>
        <v>cl-cs_FechaOperacion</v>
      </c>
      <c r="H3266" t="str">
        <f t="shared" si="303"/>
        <v>cl-cs</v>
      </c>
      <c r="I3266" t="str">
        <f t="shared" si="304"/>
        <v>FechaOperacion</v>
      </c>
      <c r="J3266" t="str">
        <f t="shared" si="301"/>
        <v>concepto</v>
      </c>
      <c r="K3266" t="str">
        <f t="shared" si="302"/>
        <v/>
      </c>
      <c r="L3266" t="str">
        <f t="shared" si="305"/>
        <v>insert into dbax_defi_conc (pref_conc, codi_conc, tipo_conc, tipo_peri, tipo_valo, tipo_cuen) values ('cl-cs','FechaOperacion','concepto','duration','xbrli:dateItemType','')</v>
      </c>
    </row>
    <row r="3267" spans="1:12" x14ac:dyDescent="0.25">
      <c r="A3267" t="s">
        <v>2756</v>
      </c>
      <c r="B3267" t="s">
        <v>303</v>
      </c>
      <c r="C3267" t="s">
        <v>304</v>
      </c>
      <c r="D3267" t="s">
        <v>577</v>
      </c>
      <c r="E3267" t="s">
        <v>349</v>
      </c>
      <c r="F3267" t="s">
        <v>78</v>
      </c>
      <c r="G3267" s="1" t="str">
        <f t="shared" si="300"/>
        <v>cl-cs_FechaOperacion</v>
      </c>
      <c r="H3267" t="str">
        <f t="shared" si="303"/>
        <v>cl-cs</v>
      </c>
      <c r="I3267" t="str">
        <f t="shared" si="304"/>
        <v>FechaOperacion</v>
      </c>
      <c r="J3267" t="str">
        <f t="shared" si="301"/>
        <v>concepto</v>
      </c>
      <c r="K3267" t="str">
        <f t="shared" si="302"/>
        <v/>
      </c>
      <c r="L3267" t="str">
        <f t="shared" si="305"/>
        <v>insert into dbax_defi_conc (pref_conc, codi_conc, tipo_conc, tipo_peri, tipo_valo, tipo_cuen) values ('cl-cs','FechaOperacion','concepto','duration','xbrli:dateItemType','')</v>
      </c>
    </row>
    <row r="3268" spans="1:12" x14ac:dyDescent="0.25">
      <c r="A3268" t="s">
        <v>2756</v>
      </c>
      <c r="B3268" t="s">
        <v>303</v>
      </c>
      <c r="C3268" t="s">
        <v>304</v>
      </c>
      <c r="D3268" t="s">
        <v>577</v>
      </c>
      <c r="E3268" t="s">
        <v>349</v>
      </c>
      <c r="F3268" t="s">
        <v>78</v>
      </c>
      <c r="G3268" s="1" t="str">
        <f t="shared" si="300"/>
        <v>cl-cs_FechaOperacion</v>
      </c>
      <c r="H3268" t="str">
        <f t="shared" si="303"/>
        <v>cl-cs</v>
      </c>
      <c r="I3268" t="str">
        <f t="shared" si="304"/>
        <v>FechaOperacion</v>
      </c>
      <c r="J3268" t="str">
        <f t="shared" si="301"/>
        <v>concepto</v>
      </c>
      <c r="K3268" t="str">
        <f t="shared" si="302"/>
        <v/>
      </c>
      <c r="L3268" t="str">
        <f t="shared" si="305"/>
        <v>insert into dbax_defi_conc (pref_conc, codi_conc, tipo_conc, tipo_peri, tipo_valo, tipo_cuen) values ('cl-cs','FechaOperacion','concepto','duration','xbrli:dateItemType','')</v>
      </c>
    </row>
    <row r="3269" spans="1:12" x14ac:dyDescent="0.25">
      <c r="A3269" t="s">
        <v>2756</v>
      </c>
      <c r="B3269" t="s">
        <v>303</v>
      </c>
      <c r="C3269" t="s">
        <v>304</v>
      </c>
      <c r="D3269" t="s">
        <v>577</v>
      </c>
      <c r="E3269" t="s">
        <v>349</v>
      </c>
      <c r="F3269" t="s">
        <v>78</v>
      </c>
      <c r="G3269" s="1" t="str">
        <f t="shared" si="300"/>
        <v>cl-cs_FechaOperacion</v>
      </c>
      <c r="H3269" t="str">
        <f t="shared" si="303"/>
        <v>cl-cs</v>
      </c>
      <c r="I3269" t="str">
        <f t="shared" si="304"/>
        <v>FechaOperacion</v>
      </c>
      <c r="J3269" t="str">
        <f t="shared" si="301"/>
        <v>concepto</v>
      </c>
      <c r="K3269" t="str">
        <f t="shared" si="302"/>
        <v/>
      </c>
      <c r="L3269" t="str">
        <f t="shared" si="305"/>
        <v>insert into dbax_defi_conc (pref_conc, codi_conc, tipo_conc, tipo_peri, tipo_valo, tipo_cuen) values ('cl-cs','FechaOperacion','concepto','duration','xbrli:dateItemType','')</v>
      </c>
    </row>
    <row r="3270" spans="1:12" x14ac:dyDescent="0.25">
      <c r="A3270" t="s">
        <v>2756</v>
      </c>
      <c r="B3270" t="s">
        <v>303</v>
      </c>
      <c r="C3270" t="s">
        <v>304</v>
      </c>
      <c r="D3270" t="s">
        <v>577</v>
      </c>
      <c r="E3270" t="s">
        <v>349</v>
      </c>
      <c r="F3270" t="s">
        <v>78</v>
      </c>
      <c r="G3270" s="1" t="str">
        <f t="shared" si="300"/>
        <v>cl-cs_FechaOperacion</v>
      </c>
      <c r="H3270" t="str">
        <f t="shared" si="303"/>
        <v>cl-cs</v>
      </c>
      <c r="I3270" t="str">
        <f t="shared" si="304"/>
        <v>FechaOperacion</v>
      </c>
      <c r="J3270" t="str">
        <f t="shared" si="301"/>
        <v>concepto</v>
      </c>
      <c r="K3270" t="str">
        <f t="shared" si="302"/>
        <v/>
      </c>
      <c r="L3270" t="str">
        <f t="shared" si="305"/>
        <v>insert into dbax_defi_conc (pref_conc, codi_conc, tipo_conc, tipo_peri, tipo_valo, tipo_cuen) values ('cl-cs','FechaOperacion','concepto','duration','xbrli:dateItemType','')</v>
      </c>
    </row>
    <row r="3271" spans="1:12" x14ac:dyDescent="0.25">
      <c r="A3271" t="s">
        <v>2756</v>
      </c>
      <c r="B3271" t="s">
        <v>303</v>
      </c>
      <c r="C3271" t="s">
        <v>304</v>
      </c>
      <c r="D3271" t="s">
        <v>577</v>
      </c>
      <c r="E3271" t="s">
        <v>349</v>
      </c>
      <c r="F3271" t="s">
        <v>78</v>
      </c>
      <c r="G3271" s="1" t="str">
        <f t="shared" si="300"/>
        <v>cl-cs_FechaOperacion</v>
      </c>
      <c r="H3271" t="str">
        <f t="shared" si="303"/>
        <v>cl-cs</v>
      </c>
      <c r="I3271" t="str">
        <f t="shared" si="304"/>
        <v>FechaOperacion</v>
      </c>
      <c r="J3271" t="str">
        <f t="shared" si="301"/>
        <v>concepto</v>
      </c>
      <c r="K3271" t="str">
        <f t="shared" si="302"/>
        <v/>
      </c>
      <c r="L3271" t="str">
        <f t="shared" si="305"/>
        <v>insert into dbax_defi_conc (pref_conc, codi_conc, tipo_conc, tipo_peri, tipo_valo, tipo_cuen) values ('cl-cs','FechaOperacion','concepto','duration','xbrli:dateItemType','')</v>
      </c>
    </row>
    <row r="3272" spans="1:12" x14ac:dyDescent="0.25">
      <c r="A3272" t="s">
        <v>2757</v>
      </c>
      <c r="B3272" t="s">
        <v>303</v>
      </c>
      <c r="C3272" t="s">
        <v>304</v>
      </c>
      <c r="D3272" t="s">
        <v>577</v>
      </c>
      <c r="E3272" t="s">
        <v>349</v>
      </c>
      <c r="F3272" t="s">
        <v>78</v>
      </c>
      <c r="G3272" s="1" t="str">
        <f t="shared" si="300"/>
        <v>cl-cs_FechaTerminoOperacionVentaCorta</v>
      </c>
      <c r="H3272" t="str">
        <f t="shared" si="303"/>
        <v>cl-cs</v>
      </c>
      <c r="I3272" t="str">
        <f t="shared" si="304"/>
        <v>FechaTerminoOperacionVentaCorta</v>
      </c>
      <c r="J3272" t="str">
        <f t="shared" si="301"/>
        <v>concepto</v>
      </c>
      <c r="K3272" t="str">
        <f t="shared" si="302"/>
        <v/>
      </c>
      <c r="L3272" t="str">
        <f t="shared" si="305"/>
        <v>insert into dbax_defi_conc (pref_conc, codi_conc, tipo_conc, tipo_peri, tipo_valo, tipo_cuen) values ('cl-cs','FechaTerminoOperacionVentaCorta','concepto','duration','xbrli:dateItemType','')</v>
      </c>
    </row>
    <row r="3273" spans="1:12" x14ac:dyDescent="0.25">
      <c r="A3273" t="s">
        <v>2758</v>
      </c>
      <c r="B3273" t="s">
        <v>303</v>
      </c>
      <c r="C3273" t="s">
        <v>304</v>
      </c>
      <c r="D3273" t="s">
        <v>577</v>
      </c>
      <c r="E3273" t="s">
        <v>349</v>
      </c>
      <c r="F3273" t="s">
        <v>78</v>
      </c>
      <c r="G3273" s="1" t="str">
        <f t="shared" ref="G3273:G3336" si="306">MID(A3273,FIND("#",A3273)+1,10000)</f>
        <v>cl-cs_FechaVencimientoContrato</v>
      </c>
      <c r="H3273" t="str">
        <f t="shared" si="303"/>
        <v>cl-cs</v>
      </c>
      <c r="I3273" t="str">
        <f t="shared" si="304"/>
        <v>FechaVencimientoContrato</v>
      </c>
      <c r="J3273" t="str">
        <f t="shared" ref="J3273:J3336" si="307">IF(B3273="xbrldt:hypercubeItem","hipercubo",IF(B3273="xbrli:item","concepto",IF(B3273="xbrldt:dimensionItem","dimension",B3273)))</f>
        <v>concepto</v>
      </c>
      <c r="K3273" t="str">
        <f t="shared" ref="K3273:K3336" si="308">IF(E3273&lt;&gt;"false",E3273,"")</f>
        <v/>
      </c>
      <c r="L3273" t="str">
        <f t="shared" si="305"/>
        <v>insert into dbax_defi_conc (pref_conc, codi_conc, tipo_conc, tipo_peri, tipo_valo, tipo_cuen) values ('cl-cs','FechaVencimientoContrato','concepto','duration','xbrli:dateItemType','')</v>
      </c>
    </row>
    <row r="3274" spans="1:12" x14ac:dyDescent="0.25">
      <c r="A3274" t="s">
        <v>2758</v>
      </c>
      <c r="B3274" t="s">
        <v>303</v>
      </c>
      <c r="C3274" t="s">
        <v>304</v>
      </c>
      <c r="D3274" t="s">
        <v>577</v>
      </c>
      <c r="E3274" t="s">
        <v>349</v>
      </c>
      <c r="F3274" t="s">
        <v>78</v>
      </c>
      <c r="G3274" s="1" t="str">
        <f t="shared" si="306"/>
        <v>cl-cs_FechaVencimientoContrato</v>
      </c>
      <c r="H3274" t="str">
        <f t="shared" ref="H3274:H3337" si="309">MID(G3274,1,FIND("_",G3274)-1)</f>
        <v>cl-cs</v>
      </c>
      <c r="I3274" t="str">
        <f t="shared" ref="I3274:I3337" si="310">MID(G3274,FIND("_",G3274)+1,10000)</f>
        <v>FechaVencimientoContrato</v>
      </c>
      <c r="J3274" t="str">
        <f t="shared" si="307"/>
        <v>concepto</v>
      </c>
      <c r="K3274" t="str">
        <f t="shared" si="308"/>
        <v/>
      </c>
      <c r="L3274" t="str">
        <f t="shared" ref="L3274:L3337" si="311">CONCATENATE("insert into dbax_defi_conc (pref_conc, codi_conc, tipo_conc, tipo_peri, tipo_valo, tipo_cuen) values ('",H3274,"','",I3274,"','",J3274,"','",C3274,"','",D3274,"','",K3274,"')")</f>
        <v>insert into dbax_defi_conc (pref_conc, codi_conc, tipo_conc, tipo_peri, tipo_valo, tipo_cuen) values ('cl-cs','FechaVencimientoContrato','concepto','duration','xbrli:dateItemType','')</v>
      </c>
    </row>
    <row r="3275" spans="1:12" x14ac:dyDescent="0.25">
      <c r="A3275" t="s">
        <v>2758</v>
      </c>
      <c r="B3275" t="s">
        <v>303</v>
      </c>
      <c r="C3275" t="s">
        <v>304</v>
      </c>
      <c r="D3275" t="s">
        <v>577</v>
      </c>
      <c r="E3275" t="s">
        <v>349</v>
      </c>
      <c r="F3275" t="s">
        <v>78</v>
      </c>
      <c r="G3275" s="1" t="str">
        <f t="shared" si="306"/>
        <v>cl-cs_FechaVencimientoContrato</v>
      </c>
      <c r="H3275" t="str">
        <f t="shared" si="309"/>
        <v>cl-cs</v>
      </c>
      <c r="I3275" t="str">
        <f t="shared" si="310"/>
        <v>FechaVencimientoContrato</v>
      </c>
      <c r="J3275" t="str">
        <f t="shared" si="307"/>
        <v>concepto</v>
      </c>
      <c r="K3275" t="str">
        <f t="shared" si="308"/>
        <v/>
      </c>
      <c r="L3275" t="str">
        <f t="shared" si="311"/>
        <v>insert into dbax_defi_conc (pref_conc, codi_conc, tipo_conc, tipo_peri, tipo_valo, tipo_cuen) values ('cl-cs','FechaVencimientoContrato','concepto','duration','xbrli:dateItemType','')</v>
      </c>
    </row>
    <row r="3276" spans="1:12" x14ac:dyDescent="0.25">
      <c r="A3276" t="s">
        <v>2758</v>
      </c>
      <c r="B3276" t="s">
        <v>303</v>
      </c>
      <c r="C3276" t="s">
        <v>304</v>
      </c>
      <c r="D3276" t="s">
        <v>577</v>
      </c>
      <c r="E3276" t="s">
        <v>349</v>
      </c>
      <c r="F3276" t="s">
        <v>78</v>
      </c>
      <c r="G3276" s="1" t="str">
        <f t="shared" si="306"/>
        <v>cl-cs_FechaVencimientoContrato</v>
      </c>
      <c r="H3276" t="str">
        <f t="shared" si="309"/>
        <v>cl-cs</v>
      </c>
      <c r="I3276" t="str">
        <f t="shared" si="310"/>
        <v>FechaVencimientoContrato</v>
      </c>
      <c r="J3276" t="str">
        <f t="shared" si="307"/>
        <v>concepto</v>
      </c>
      <c r="K3276" t="str">
        <f t="shared" si="308"/>
        <v/>
      </c>
      <c r="L3276" t="str">
        <f t="shared" si="311"/>
        <v>insert into dbax_defi_conc (pref_conc, codi_conc, tipo_conc, tipo_peri, tipo_valo, tipo_cuen) values ('cl-cs','FechaVencimientoContrato','concepto','duration','xbrli:dateItemType','')</v>
      </c>
    </row>
    <row r="3277" spans="1:12" x14ac:dyDescent="0.25">
      <c r="A3277" t="s">
        <v>2758</v>
      </c>
      <c r="B3277" t="s">
        <v>303</v>
      </c>
      <c r="C3277" t="s">
        <v>304</v>
      </c>
      <c r="D3277" t="s">
        <v>577</v>
      </c>
      <c r="E3277" t="s">
        <v>349</v>
      </c>
      <c r="F3277" t="s">
        <v>78</v>
      </c>
      <c r="G3277" s="1" t="str">
        <f t="shared" si="306"/>
        <v>cl-cs_FechaVencimientoContrato</v>
      </c>
      <c r="H3277" t="str">
        <f t="shared" si="309"/>
        <v>cl-cs</v>
      </c>
      <c r="I3277" t="str">
        <f t="shared" si="310"/>
        <v>FechaVencimientoContrato</v>
      </c>
      <c r="J3277" t="str">
        <f t="shared" si="307"/>
        <v>concepto</v>
      </c>
      <c r="K3277" t="str">
        <f t="shared" si="308"/>
        <v/>
      </c>
      <c r="L3277" t="str">
        <f t="shared" si="311"/>
        <v>insert into dbax_defi_conc (pref_conc, codi_conc, tipo_conc, tipo_peri, tipo_valo, tipo_cuen) values ('cl-cs','FechaVencimientoContrato','concepto','duration','xbrli:dateItemType','')</v>
      </c>
    </row>
    <row r="3278" spans="1:12" x14ac:dyDescent="0.25">
      <c r="A3278" t="s">
        <v>2758</v>
      </c>
      <c r="B3278" t="s">
        <v>303</v>
      </c>
      <c r="C3278" t="s">
        <v>304</v>
      </c>
      <c r="D3278" t="s">
        <v>577</v>
      </c>
      <c r="E3278" t="s">
        <v>349</v>
      </c>
      <c r="F3278" t="s">
        <v>78</v>
      </c>
      <c r="G3278" s="1" t="str">
        <f t="shared" si="306"/>
        <v>cl-cs_FechaVencimientoContrato</v>
      </c>
      <c r="H3278" t="str">
        <f t="shared" si="309"/>
        <v>cl-cs</v>
      </c>
      <c r="I3278" t="str">
        <f t="shared" si="310"/>
        <v>FechaVencimientoContrato</v>
      </c>
      <c r="J3278" t="str">
        <f t="shared" si="307"/>
        <v>concepto</v>
      </c>
      <c r="K3278" t="str">
        <f t="shared" si="308"/>
        <v/>
      </c>
      <c r="L3278" t="str">
        <f t="shared" si="311"/>
        <v>insert into dbax_defi_conc (pref_conc, codi_conc, tipo_conc, tipo_peri, tipo_valo, tipo_cuen) values ('cl-cs','FechaVencimientoContrato','concepto','duration','xbrli:dateItemType','')</v>
      </c>
    </row>
    <row r="3279" spans="1:12" x14ac:dyDescent="0.25">
      <c r="A3279" t="s">
        <v>2758</v>
      </c>
      <c r="B3279" t="s">
        <v>303</v>
      </c>
      <c r="C3279" t="s">
        <v>304</v>
      </c>
      <c r="D3279" t="s">
        <v>577</v>
      </c>
      <c r="E3279" t="s">
        <v>349</v>
      </c>
      <c r="F3279" t="s">
        <v>78</v>
      </c>
      <c r="G3279" s="1" t="str">
        <f t="shared" si="306"/>
        <v>cl-cs_FechaVencimientoContrato</v>
      </c>
      <c r="H3279" t="str">
        <f t="shared" si="309"/>
        <v>cl-cs</v>
      </c>
      <c r="I3279" t="str">
        <f t="shared" si="310"/>
        <v>FechaVencimientoContrato</v>
      </c>
      <c r="J3279" t="str">
        <f t="shared" si="307"/>
        <v>concepto</v>
      </c>
      <c r="K3279" t="str">
        <f t="shared" si="308"/>
        <v/>
      </c>
      <c r="L3279" t="str">
        <f t="shared" si="311"/>
        <v>insert into dbax_defi_conc (pref_conc, codi_conc, tipo_conc, tipo_peri, tipo_valo, tipo_cuen) values ('cl-cs','FechaVencimientoContrato','concepto','duration','xbrli:dateItemType','')</v>
      </c>
    </row>
    <row r="3280" spans="1:12" x14ac:dyDescent="0.25">
      <c r="A3280" t="s">
        <v>2758</v>
      </c>
      <c r="B3280" t="s">
        <v>303</v>
      </c>
      <c r="C3280" t="s">
        <v>304</v>
      </c>
      <c r="D3280" t="s">
        <v>577</v>
      </c>
      <c r="E3280" t="s">
        <v>349</v>
      </c>
      <c r="F3280" t="s">
        <v>78</v>
      </c>
      <c r="G3280" s="1" t="str">
        <f t="shared" si="306"/>
        <v>cl-cs_FechaVencimientoContrato</v>
      </c>
      <c r="H3280" t="str">
        <f t="shared" si="309"/>
        <v>cl-cs</v>
      </c>
      <c r="I3280" t="str">
        <f t="shared" si="310"/>
        <v>FechaVencimientoContrato</v>
      </c>
      <c r="J3280" t="str">
        <f t="shared" si="307"/>
        <v>concepto</v>
      </c>
      <c r="K3280" t="str">
        <f t="shared" si="308"/>
        <v/>
      </c>
      <c r="L3280" t="str">
        <f t="shared" si="311"/>
        <v>insert into dbax_defi_conc (pref_conc, codi_conc, tipo_conc, tipo_peri, tipo_valo, tipo_cuen) values ('cl-cs','FechaVencimientoContrato','concepto','duration','xbrli:dateItemType','')</v>
      </c>
    </row>
    <row r="3281" spans="1:12" x14ac:dyDescent="0.25">
      <c r="A3281" t="s">
        <v>2759</v>
      </c>
      <c r="B3281" t="s">
        <v>303</v>
      </c>
      <c r="C3281" t="s">
        <v>304</v>
      </c>
      <c r="D3281" t="s">
        <v>317</v>
      </c>
      <c r="E3281" t="s">
        <v>349</v>
      </c>
      <c r="F3281" t="s">
        <v>78</v>
      </c>
      <c r="G3281" s="1" t="str">
        <f t="shared" si="306"/>
        <v>cl-cs_FolioOperacion</v>
      </c>
      <c r="H3281" t="str">
        <f t="shared" si="309"/>
        <v>cl-cs</v>
      </c>
      <c r="I3281" t="str">
        <f t="shared" si="310"/>
        <v>FolioOperacion</v>
      </c>
      <c r="J3281" t="str">
        <f t="shared" si="307"/>
        <v>concepto</v>
      </c>
      <c r="K3281" t="str">
        <f t="shared" si="308"/>
        <v/>
      </c>
      <c r="L3281" t="str">
        <f t="shared" si="311"/>
        <v>insert into dbax_defi_conc (pref_conc, codi_conc, tipo_conc, tipo_peri, tipo_valo, tipo_cuen) values ('cl-cs','FolioOperacion','concepto','duration','xbrli:stringItemType','')</v>
      </c>
    </row>
    <row r="3282" spans="1:12" x14ac:dyDescent="0.25">
      <c r="A3282" t="s">
        <v>2759</v>
      </c>
      <c r="B3282" t="s">
        <v>303</v>
      </c>
      <c r="C3282" t="s">
        <v>304</v>
      </c>
      <c r="D3282" t="s">
        <v>317</v>
      </c>
      <c r="E3282" t="s">
        <v>349</v>
      </c>
      <c r="F3282" t="s">
        <v>78</v>
      </c>
      <c r="G3282" s="1" t="str">
        <f t="shared" si="306"/>
        <v>cl-cs_FolioOperacion</v>
      </c>
      <c r="H3282" t="str">
        <f t="shared" si="309"/>
        <v>cl-cs</v>
      </c>
      <c r="I3282" t="str">
        <f t="shared" si="310"/>
        <v>FolioOperacion</v>
      </c>
      <c r="J3282" t="str">
        <f t="shared" si="307"/>
        <v>concepto</v>
      </c>
      <c r="K3282" t="str">
        <f t="shared" si="308"/>
        <v/>
      </c>
      <c r="L3282" t="str">
        <f t="shared" si="311"/>
        <v>insert into dbax_defi_conc (pref_conc, codi_conc, tipo_conc, tipo_peri, tipo_valo, tipo_cuen) values ('cl-cs','FolioOperacion','concepto','duration','xbrli:stringItemType','')</v>
      </c>
    </row>
    <row r="3283" spans="1:12" x14ac:dyDescent="0.25">
      <c r="A3283" t="s">
        <v>2759</v>
      </c>
      <c r="B3283" t="s">
        <v>303</v>
      </c>
      <c r="C3283" t="s">
        <v>304</v>
      </c>
      <c r="D3283" t="s">
        <v>317</v>
      </c>
      <c r="E3283" t="s">
        <v>349</v>
      </c>
      <c r="F3283" t="s">
        <v>78</v>
      </c>
      <c r="G3283" s="1" t="str">
        <f t="shared" si="306"/>
        <v>cl-cs_FolioOperacion</v>
      </c>
      <c r="H3283" t="str">
        <f t="shared" si="309"/>
        <v>cl-cs</v>
      </c>
      <c r="I3283" t="str">
        <f t="shared" si="310"/>
        <v>FolioOperacion</v>
      </c>
      <c r="J3283" t="str">
        <f t="shared" si="307"/>
        <v>concepto</v>
      </c>
      <c r="K3283" t="str">
        <f t="shared" si="308"/>
        <v/>
      </c>
      <c r="L3283" t="str">
        <f t="shared" si="311"/>
        <v>insert into dbax_defi_conc (pref_conc, codi_conc, tipo_conc, tipo_peri, tipo_valo, tipo_cuen) values ('cl-cs','FolioOperacion','concepto','duration','xbrli:stringItemType','')</v>
      </c>
    </row>
    <row r="3284" spans="1:12" x14ac:dyDescent="0.25">
      <c r="A3284" t="s">
        <v>2759</v>
      </c>
      <c r="B3284" t="s">
        <v>303</v>
      </c>
      <c r="C3284" t="s">
        <v>304</v>
      </c>
      <c r="D3284" t="s">
        <v>317</v>
      </c>
      <c r="E3284" t="s">
        <v>349</v>
      </c>
      <c r="F3284" t="s">
        <v>78</v>
      </c>
      <c r="G3284" s="1" t="str">
        <f t="shared" si="306"/>
        <v>cl-cs_FolioOperacion</v>
      </c>
      <c r="H3284" t="str">
        <f t="shared" si="309"/>
        <v>cl-cs</v>
      </c>
      <c r="I3284" t="str">
        <f t="shared" si="310"/>
        <v>FolioOperacion</v>
      </c>
      <c r="J3284" t="str">
        <f t="shared" si="307"/>
        <v>concepto</v>
      </c>
      <c r="K3284" t="str">
        <f t="shared" si="308"/>
        <v/>
      </c>
      <c r="L3284" t="str">
        <f t="shared" si="311"/>
        <v>insert into dbax_defi_conc (pref_conc, codi_conc, tipo_conc, tipo_peri, tipo_valo, tipo_cuen) values ('cl-cs','FolioOperacion','concepto','duration','xbrli:stringItemType','')</v>
      </c>
    </row>
    <row r="3285" spans="1:12" x14ac:dyDescent="0.25">
      <c r="A3285" t="s">
        <v>2759</v>
      </c>
      <c r="B3285" t="s">
        <v>303</v>
      </c>
      <c r="C3285" t="s">
        <v>304</v>
      </c>
      <c r="D3285" t="s">
        <v>317</v>
      </c>
      <c r="E3285" t="s">
        <v>349</v>
      </c>
      <c r="F3285" t="s">
        <v>78</v>
      </c>
      <c r="G3285" s="1" t="str">
        <f t="shared" si="306"/>
        <v>cl-cs_FolioOperacion</v>
      </c>
      <c r="H3285" t="str">
        <f t="shared" si="309"/>
        <v>cl-cs</v>
      </c>
      <c r="I3285" t="str">
        <f t="shared" si="310"/>
        <v>FolioOperacion</v>
      </c>
      <c r="J3285" t="str">
        <f t="shared" si="307"/>
        <v>concepto</v>
      </c>
      <c r="K3285" t="str">
        <f t="shared" si="308"/>
        <v/>
      </c>
      <c r="L3285" t="str">
        <f t="shared" si="311"/>
        <v>insert into dbax_defi_conc (pref_conc, codi_conc, tipo_conc, tipo_peri, tipo_valo, tipo_cuen) values ('cl-cs','FolioOperacion','concepto','duration','xbrli:stringItemType','')</v>
      </c>
    </row>
    <row r="3286" spans="1:12" x14ac:dyDescent="0.25">
      <c r="A3286" t="s">
        <v>2759</v>
      </c>
      <c r="B3286" t="s">
        <v>303</v>
      </c>
      <c r="C3286" t="s">
        <v>304</v>
      </c>
      <c r="D3286" t="s">
        <v>317</v>
      </c>
      <c r="E3286" t="s">
        <v>349</v>
      </c>
      <c r="F3286" t="s">
        <v>78</v>
      </c>
      <c r="G3286" s="1" t="str">
        <f t="shared" si="306"/>
        <v>cl-cs_FolioOperacion</v>
      </c>
      <c r="H3286" t="str">
        <f t="shared" si="309"/>
        <v>cl-cs</v>
      </c>
      <c r="I3286" t="str">
        <f t="shared" si="310"/>
        <v>FolioOperacion</v>
      </c>
      <c r="J3286" t="str">
        <f t="shared" si="307"/>
        <v>concepto</v>
      </c>
      <c r="K3286" t="str">
        <f t="shared" si="308"/>
        <v/>
      </c>
      <c r="L3286" t="str">
        <f t="shared" si="311"/>
        <v>insert into dbax_defi_conc (pref_conc, codi_conc, tipo_conc, tipo_peri, tipo_valo, tipo_cuen) values ('cl-cs','FolioOperacion','concepto','duration','xbrli:stringItemType','')</v>
      </c>
    </row>
    <row r="3287" spans="1:12" x14ac:dyDescent="0.25">
      <c r="A3287" t="s">
        <v>2759</v>
      </c>
      <c r="B3287" t="s">
        <v>303</v>
      </c>
      <c r="C3287" t="s">
        <v>304</v>
      </c>
      <c r="D3287" t="s">
        <v>317</v>
      </c>
      <c r="E3287" t="s">
        <v>349</v>
      </c>
      <c r="F3287" t="s">
        <v>78</v>
      </c>
      <c r="G3287" s="1" t="str">
        <f t="shared" si="306"/>
        <v>cl-cs_FolioOperacion</v>
      </c>
      <c r="H3287" t="str">
        <f t="shared" si="309"/>
        <v>cl-cs</v>
      </c>
      <c r="I3287" t="str">
        <f t="shared" si="310"/>
        <v>FolioOperacion</v>
      </c>
      <c r="J3287" t="str">
        <f t="shared" si="307"/>
        <v>concepto</v>
      </c>
      <c r="K3287" t="str">
        <f t="shared" si="308"/>
        <v/>
      </c>
      <c r="L3287" t="str">
        <f t="shared" si="311"/>
        <v>insert into dbax_defi_conc (pref_conc, codi_conc, tipo_conc, tipo_peri, tipo_valo, tipo_cuen) values ('cl-cs','FolioOperacion','concepto','duration','xbrli:stringItemType','')</v>
      </c>
    </row>
    <row r="3288" spans="1:12" x14ac:dyDescent="0.25">
      <c r="A3288" t="s">
        <v>2759</v>
      </c>
      <c r="B3288" t="s">
        <v>303</v>
      </c>
      <c r="C3288" t="s">
        <v>304</v>
      </c>
      <c r="D3288" t="s">
        <v>317</v>
      </c>
      <c r="E3288" t="s">
        <v>349</v>
      </c>
      <c r="F3288" t="s">
        <v>78</v>
      </c>
      <c r="G3288" s="1" t="str">
        <f t="shared" si="306"/>
        <v>cl-cs_FolioOperacion</v>
      </c>
      <c r="H3288" t="str">
        <f t="shared" si="309"/>
        <v>cl-cs</v>
      </c>
      <c r="I3288" t="str">
        <f t="shared" si="310"/>
        <v>FolioOperacion</v>
      </c>
      <c r="J3288" t="str">
        <f t="shared" si="307"/>
        <v>concepto</v>
      </c>
      <c r="K3288" t="str">
        <f t="shared" si="308"/>
        <v/>
      </c>
      <c r="L3288" t="str">
        <f t="shared" si="311"/>
        <v>insert into dbax_defi_conc (pref_conc, codi_conc, tipo_conc, tipo_peri, tipo_valo, tipo_cuen) values ('cl-cs','FolioOperacion','concepto','duration','xbrli:stringItemType','')</v>
      </c>
    </row>
    <row r="3289" spans="1:12" x14ac:dyDescent="0.25">
      <c r="A3289" t="s">
        <v>2089</v>
      </c>
      <c r="B3289" t="s">
        <v>303</v>
      </c>
      <c r="C3289" t="s">
        <v>392</v>
      </c>
      <c r="D3289" t="s">
        <v>310</v>
      </c>
      <c r="E3289" t="s">
        <v>311</v>
      </c>
      <c r="F3289" t="s">
        <v>78</v>
      </c>
      <c r="G3289" s="1" t="str">
        <f t="shared" si="306"/>
        <v>cl-cs_FondosInversionValorRazonable</v>
      </c>
      <c r="H3289" t="str">
        <f t="shared" si="309"/>
        <v>cl-cs</v>
      </c>
      <c r="I3289" t="str">
        <f t="shared" si="310"/>
        <v>FondosInversionValorRazonable</v>
      </c>
      <c r="J3289" t="str">
        <f t="shared" si="307"/>
        <v>concepto</v>
      </c>
      <c r="K3289" t="str">
        <f t="shared" si="308"/>
        <v>debit</v>
      </c>
      <c r="L3289" t="str">
        <f t="shared" si="311"/>
        <v>insert into dbax_defi_conc (pref_conc, codi_conc, tipo_conc, tipo_peri, tipo_valo, tipo_cuen) values ('cl-cs','FondosInversionValorRazonable','concepto','instant','xbrli:monetaryItemType','debit')</v>
      </c>
    </row>
    <row r="3290" spans="1:12" x14ac:dyDescent="0.25">
      <c r="A3290" t="s">
        <v>2091</v>
      </c>
      <c r="B3290" t="s">
        <v>303</v>
      </c>
      <c r="C3290" t="s">
        <v>392</v>
      </c>
      <c r="D3290" t="s">
        <v>310</v>
      </c>
      <c r="E3290" t="s">
        <v>311</v>
      </c>
      <c r="F3290" t="s">
        <v>78</v>
      </c>
      <c r="G3290" s="1" t="str">
        <f t="shared" si="306"/>
        <v>cl-cs_FondosMutuosValorRazonable</v>
      </c>
      <c r="H3290" t="str">
        <f t="shared" si="309"/>
        <v>cl-cs</v>
      </c>
      <c r="I3290" t="str">
        <f t="shared" si="310"/>
        <v>FondosMutuosValorRazonable</v>
      </c>
      <c r="J3290" t="str">
        <f t="shared" si="307"/>
        <v>concepto</v>
      </c>
      <c r="K3290" t="str">
        <f t="shared" si="308"/>
        <v>debit</v>
      </c>
      <c r="L3290" t="str">
        <f t="shared" si="311"/>
        <v>insert into dbax_defi_conc (pref_conc, codi_conc, tipo_conc, tipo_peri, tipo_valo, tipo_cuen) values ('cl-cs','FondosMutuosValorRazonable','concepto','instant','xbrli:monetaryItemType','debit')</v>
      </c>
    </row>
    <row r="3291" spans="1:12" x14ac:dyDescent="0.25">
      <c r="A3291" t="s">
        <v>2760</v>
      </c>
      <c r="B3291" t="s">
        <v>303</v>
      </c>
      <c r="C3291" t="s">
        <v>304</v>
      </c>
      <c r="D3291" t="s">
        <v>305</v>
      </c>
      <c r="E3291" t="s">
        <v>306</v>
      </c>
      <c r="F3291" t="s">
        <v>78</v>
      </c>
      <c r="G3291" s="1" t="str">
        <f t="shared" si="306"/>
        <v>cl-cs_ForwardCompraMiembro</v>
      </c>
      <c r="H3291" t="str">
        <f t="shared" si="309"/>
        <v>cl-cs</v>
      </c>
      <c r="I3291" t="str">
        <f t="shared" si="310"/>
        <v>ForwardCompraMiembro</v>
      </c>
      <c r="J3291" t="str">
        <f t="shared" si="307"/>
        <v>concepto</v>
      </c>
      <c r="K3291" t="str">
        <f t="shared" si="308"/>
        <v>abstract</v>
      </c>
      <c r="L3291" t="str">
        <f t="shared" si="311"/>
        <v>insert into dbax_defi_conc (pref_conc, codi_conc, tipo_conc, tipo_peri, tipo_valo, tipo_cuen) values ('cl-cs','ForwardCompraMiembro','concepto','duration','nonnum:domainItemType','abstract')</v>
      </c>
    </row>
    <row r="3292" spans="1:12" x14ac:dyDescent="0.25">
      <c r="A3292" t="s">
        <v>2761</v>
      </c>
      <c r="B3292" t="s">
        <v>303</v>
      </c>
      <c r="C3292" t="s">
        <v>304</v>
      </c>
      <c r="D3292" t="s">
        <v>317</v>
      </c>
      <c r="E3292" t="s">
        <v>306</v>
      </c>
      <c r="F3292" t="s">
        <v>78</v>
      </c>
      <c r="G3292" s="1" t="str">
        <f t="shared" si="306"/>
        <v>cl-cs_ForwardCompraPartidas</v>
      </c>
      <c r="H3292" t="str">
        <f t="shared" si="309"/>
        <v>cl-cs</v>
      </c>
      <c r="I3292" t="str">
        <f t="shared" si="310"/>
        <v>ForwardCompraPartidas</v>
      </c>
      <c r="J3292" t="str">
        <f t="shared" si="307"/>
        <v>concepto</v>
      </c>
      <c r="K3292" t="str">
        <f t="shared" si="308"/>
        <v>abstract</v>
      </c>
      <c r="L3292" t="str">
        <f t="shared" si="311"/>
        <v>insert into dbax_defi_conc (pref_conc, codi_conc, tipo_conc, tipo_peri, tipo_valo, tipo_cuen) values ('cl-cs','ForwardCompraPartidas','concepto','duration','xbrli:stringItemType','abstract')</v>
      </c>
    </row>
    <row r="3293" spans="1:12" x14ac:dyDescent="0.25">
      <c r="A3293" t="s">
        <v>2762</v>
      </c>
      <c r="B3293" t="s">
        <v>303</v>
      </c>
      <c r="C3293" t="s">
        <v>304</v>
      </c>
      <c r="D3293" t="s">
        <v>305</v>
      </c>
      <c r="E3293" t="s">
        <v>306</v>
      </c>
      <c r="F3293" t="s">
        <v>78</v>
      </c>
      <c r="G3293" s="1" t="str">
        <f t="shared" si="306"/>
        <v>cl-cs_ForwardMiembro</v>
      </c>
      <c r="H3293" t="str">
        <f t="shared" si="309"/>
        <v>cl-cs</v>
      </c>
      <c r="I3293" t="str">
        <f t="shared" si="310"/>
        <v>ForwardMiembro</v>
      </c>
      <c r="J3293" t="str">
        <f t="shared" si="307"/>
        <v>concepto</v>
      </c>
      <c r="K3293" t="str">
        <f t="shared" si="308"/>
        <v>abstract</v>
      </c>
      <c r="L3293" t="str">
        <f t="shared" si="311"/>
        <v>insert into dbax_defi_conc (pref_conc, codi_conc, tipo_conc, tipo_peri, tipo_valo, tipo_cuen) values ('cl-cs','ForwardMiembro','concepto','duration','nonnum:domainItemType','abstract')</v>
      </c>
    </row>
    <row r="3294" spans="1:12" x14ac:dyDescent="0.25">
      <c r="A3294" t="s">
        <v>2763</v>
      </c>
      <c r="B3294" t="s">
        <v>324</v>
      </c>
      <c r="C3294" t="s">
        <v>304</v>
      </c>
      <c r="D3294" t="s">
        <v>317</v>
      </c>
      <c r="E3294" t="s">
        <v>306</v>
      </c>
      <c r="F3294" t="s">
        <v>78</v>
      </c>
      <c r="G3294" s="1" t="str">
        <f t="shared" si="306"/>
        <v>cl-cs_ForwardsCompraTabla</v>
      </c>
      <c r="H3294" t="str">
        <f t="shared" si="309"/>
        <v>cl-cs</v>
      </c>
      <c r="I3294" t="str">
        <f t="shared" si="310"/>
        <v>ForwardsCompraTabla</v>
      </c>
      <c r="J3294" t="str">
        <f t="shared" si="307"/>
        <v>hipercubo</v>
      </c>
      <c r="K3294" t="str">
        <f t="shared" si="308"/>
        <v>abstract</v>
      </c>
      <c r="L3294" t="str">
        <f t="shared" si="311"/>
        <v>insert into dbax_defi_conc (pref_conc, codi_conc, tipo_conc, tipo_peri, tipo_valo, tipo_cuen) values ('cl-cs','ForwardsCompraTabla','hipercubo','duration','xbrli:stringItemType','abstract')</v>
      </c>
    </row>
    <row r="3295" spans="1:12" x14ac:dyDescent="0.25">
      <c r="A3295" t="s">
        <v>2764</v>
      </c>
      <c r="B3295" t="s">
        <v>324</v>
      </c>
      <c r="C3295" t="s">
        <v>304</v>
      </c>
      <c r="D3295" t="s">
        <v>317</v>
      </c>
      <c r="E3295" t="s">
        <v>306</v>
      </c>
      <c r="F3295" t="s">
        <v>78</v>
      </c>
      <c r="G3295" s="1" t="str">
        <f t="shared" si="306"/>
        <v>cl-cs_ForwardsVentaTabla</v>
      </c>
      <c r="H3295" t="str">
        <f t="shared" si="309"/>
        <v>cl-cs</v>
      </c>
      <c r="I3295" t="str">
        <f t="shared" si="310"/>
        <v>ForwardsVentaTabla</v>
      </c>
      <c r="J3295" t="str">
        <f t="shared" si="307"/>
        <v>hipercubo</v>
      </c>
      <c r="K3295" t="str">
        <f t="shared" si="308"/>
        <v>abstract</v>
      </c>
      <c r="L3295" t="str">
        <f t="shared" si="311"/>
        <v>insert into dbax_defi_conc (pref_conc, codi_conc, tipo_conc, tipo_peri, tipo_valo, tipo_cuen) values ('cl-cs','ForwardsVentaTabla','hipercubo','duration','xbrli:stringItemType','abstract')</v>
      </c>
    </row>
    <row r="3296" spans="1:12" x14ac:dyDescent="0.25">
      <c r="A3296" t="s">
        <v>2765</v>
      </c>
      <c r="B3296" t="s">
        <v>303</v>
      </c>
      <c r="C3296" t="s">
        <v>304</v>
      </c>
      <c r="D3296" t="s">
        <v>305</v>
      </c>
      <c r="E3296" t="s">
        <v>306</v>
      </c>
      <c r="F3296" t="s">
        <v>78</v>
      </c>
      <c r="G3296" s="1" t="str">
        <f t="shared" si="306"/>
        <v>cl-cs_ForwardVentaMiembro</v>
      </c>
      <c r="H3296" t="str">
        <f t="shared" si="309"/>
        <v>cl-cs</v>
      </c>
      <c r="I3296" t="str">
        <f t="shared" si="310"/>
        <v>ForwardVentaMiembro</v>
      </c>
      <c r="J3296" t="str">
        <f t="shared" si="307"/>
        <v>concepto</v>
      </c>
      <c r="K3296" t="str">
        <f t="shared" si="308"/>
        <v>abstract</v>
      </c>
      <c r="L3296" t="str">
        <f t="shared" si="311"/>
        <v>insert into dbax_defi_conc (pref_conc, codi_conc, tipo_conc, tipo_peri, tipo_valo, tipo_cuen) values ('cl-cs','ForwardVentaMiembro','concepto','duration','nonnum:domainItemType','abstract')</v>
      </c>
    </row>
    <row r="3297" spans="1:12" x14ac:dyDescent="0.25">
      <c r="A3297" t="s">
        <v>2766</v>
      </c>
      <c r="B3297" t="s">
        <v>303</v>
      </c>
      <c r="C3297" t="s">
        <v>304</v>
      </c>
      <c r="D3297" t="s">
        <v>317</v>
      </c>
      <c r="E3297" t="s">
        <v>306</v>
      </c>
      <c r="F3297" t="s">
        <v>78</v>
      </c>
      <c r="G3297" s="1" t="str">
        <f t="shared" si="306"/>
        <v>cl-cs_ForwardVentaPartidas</v>
      </c>
      <c r="H3297" t="str">
        <f t="shared" si="309"/>
        <v>cl-cs</v>
      </c>
      <c r="I3297" t="str">
        <f t="shared" si="310"/>
        <v>ForwardVentaPartidas</v>
      </c>
      <c r="J3297" t="str">
        <f t="shared" si="307"/>
        <v>concepto</v>
      </c>
      <c r="K3297" t="str">
        <f t="shared" si="308"/>
        <v>abstract</v>
      </c>
      <c r="L3297" t="str">
        <f t="shared" si="311"/>
        <v>insert into dbax_defi_conc (pref_conc, codi_conc, tipo_conc, tipo_peri, tipo_valo, tipo_cuen) values ('cl-cs','ForwardVentaPartidas','concepto','duration','xbrli:stringItemType','abstract')</v>
      </c>
    </row>
    <row r="3298" spans="1:12" x14ac:dyDescent="0.25">
      <c r="A3298" t="s">
        <v>2767</v>
      </c>
      <c r="B3298" t="s">
        <v>303</v>
      </c>
      <c r="C3298" t="s">
        <v>304</v>
      </c>
      <c r="D3298" t="s">
        <v>305</v>
      </c>
      <c r="E3298" t="s">
        <v>306</v>
      </c>
      <c r="F3298" t="s">
        <v>78</v>
      </c>
      <c r="G3298" s="1" t="str">
        <f t="shared" si="306"/>
        <v>cl-cs_FuturosCompraMiembro</v>
      </c>
      <c r="H3298" t="str">
        <f t="shared" si="309"/>
        <v>cl-cs</v>
      </c>
      <c r="I3298" t="str">
        <f t="shared" si="310"/>
        <v>FuturosCompraMiembro</v>
      </c>
      <c r="J3298" t="str">
        <f t="shared" si="307"/>
        <v>concepto</v>
      </c>
      <c r="K3298" t="str">
        <f t="shared" si="308"/>
        <v>abstract</v>
      </c>
      <c r="L3298" t="str">
        <f t="shared" si="311"/>
        <v>insert into dbax_defi_conc (pref_conc, codi_conc, tipo_conc, tipo_peri, tipo_valo, tipo_cuen) values ('cl-cs','FuturosCompraMiembro','concepto','duration','nonnum:domainItemType','abstract')</v>
      </c>
    </row>
    <row r="3299" spans="1:12" x14ac:dyDescent="0.25">
      <c r="A3299" t="s">
        <v>2768</v>
      </c>
      <c r="B3299" t="s">
        <v>303</v>
      </c>
      <c r="C3299" t="s">
        <v>304</v>
      </c>
      <c r="D3299" t="s">
        <v>317</v>
      </c>
      <c r="E3299" t="s">
        <v>306</v>
      </c>
      <c r="F3299" t="s">
        <v>78</v>
      </c>
      <c r="G3299" s="1" t="str">
        <f t="shared" si="306"/>
        <v>cl-cs_FuturosCompraPartidas</v>
      </c>
      <c r="H3299" t="str">
        <f t="shared" si="309"/>
        <v>cl-cs</v>
      </c>
      <c r="I3299" t="str">
        <f t="shared" si="310"/>
        <v>FuturosCompraPartidas</v>
      </c>
      <c r="J3299" t="str">
        <f t="shared" si="307"/>
        <v>concepto</v>
      </c>
      <c r="K3299" t="str">
        <f t="shared" si="308"/>
        <v>abstract</v>
      </c>
      <c r="L3299" t="str">
        <f t="shared" si="311"/>
        <v>insert into dbax_defi_conc (pref_conc, codi_conc, tipo_conc, tipo_peri, tipo_valo, tipo_cuen) values ('cl-cs','FuturosCompraPartidas','concepto','duration','xbrli:stringItemType','abstract')</v>
      </c>
    </row>
    <row r="3300" spans="1:12" x14ac:dyDescent="0.25">
      <c r="A3300" t="s">
        <v>2769</v>
      </c>
      <c r="B3300" t="s">
        <v>324</v>
      </c>
      <c r="C3300" t="s">
        <v>304</v>
      </c>
      <c r="D3300" t="s">
        <v>317</v>
      </c>
      <c r="E3300" t="s">
        <v>306</v>
      </c>
      <c r="F3300" t="s">
        <v>78</v>
      </c>
      <c r="G3300" s="1" t="str">
        <f t="shared" si="306"/>
        <v>cl-cs_FuturosCompraTabla</v>
      </c>
      <c r="H3300" t="str">
        <f t="shared" si="309"/>
        <v>cl-cs</v>
      </c>
      <c r="I3300" t="str">
        <f t="shared" si="310"/>
        <v>FuturosCompraTabla</v>
      </c>
      <c r="J3300" t="str">
        <f t="shared" si="307"/>
        <v>hipercubo</v>
      </c>
      <c r="K3300" t="str">
        <f t="shared" si="308"/>
        <v>abstract</v>
      </c>
      <c r="L3300" t="str">
        <f t="shared" si="311"/>
        <v>insert into dbax_defi_conc (pref_conc, codi_conc, tipo_conc, tipo_peri, tipo_valo, tipo_cuen) values ('cl-cs','FuturosCompraTabla','hipercubo','duration','xbrli:stringItemType','abstract')</v>
      </c>
    </row>
    <row r="3301" spans="1:12" x14ac:dyDescent="0.25">
      <c r="A3301" t="s">
        <v>2770</v>
      </c>
      <c r="B3301" t="s">
        <v>303</v>
      </c>
      <c r="C3301" t="s">
        <v>304</v>
      </c>
      <c r="D3301" t="s">
        <v>305</v>
      </c>
      <c r="E3301" t="s">
        <v>306</v>
      </c>
      <c r="F3301" t="s">
        <v>78</v>
      </c>
      <c r="G3301" s="1" t="str">
        <f t="shared" si="306"/>
        <v>cl-cs_FuturosMiembro</v>
      </c>
      <c r="H3301" t="str">
        <f t="shared" si="309"/>
        <v>cl-cs</v>
      </c>
      <c r="I3301" t="str">
        <f t="shared" si="310"/>
        <v>FuturosMiembro</v>
      </c>
      <c r="J3301" t="str">
        <f t="shared" si="307"/>
        <v>concepto</v>
      </c>
      <c r="K3301" t="str">
        <f t="shared" si="308"/>
        <v>abstract</v>
      </c>
      <c r="L3301" t="str">
        <f t="shared" si="311"/>
        <v>insert into dbax_defi_conc (pref_conc, codi_conc, tipo_conc, tipo_peri, tipo_valo, tipo_cuen) values ('cl-cs','FuturosMiembro','concepto','duration','nonnum:domainItemType','abstract')</v>
      </c>
    </row>
    <row r="3302" spans="1:12" x14ac:dyDescent="0.25">
      <c r="A3302" t="s">
        <v>2771</v>
      </c>
      <c r="B3302" t="s">
        <v>303</v>
      </c>
      <c r="C3302" t="s">
        <v>304</v>
      </c>
      <c r="D3302" t="s">
        <v>305</v>
      </c>
      <c r="E3302" t="s">
        <v>306</v>
      </c>
      <c r="F3302" t="s">
        <v>78</v>
      </c>
      <c r="G3302" s="1" t="str">
        <f t="shared" si="306"/>
        <v>cl-cs_FuturosVentaMiembro</v>
      </c>
      <c r="H3302" t="str">
        <f t="shared" si="309"/>
        <v>cl-cs</v>
      </c>
      <c r="I3302" t="str">
        <f t="shared" si="310"/>
        <v>FuturosVentaMiembro</v>
      </c>
      <c r="J3302" t="str">
        <f t="shared" si="307"/>
        <v>concepto</v>
      </c>
      <c r="K3302" t="str">
        <f t="shared" si="308"/>
        <v>abstract</v>
      </c>
      <c r="L3302" t="str">
        <f t="shared" si="311"/>
        <v>insert into dbax_defi_conc (pref_conc, codi_conc, tipo_conc, tipo_peri, tipo_valo, tipo_cuen) values ('cl-cs','FuturosVentaMiembro','concepto','duration','nonnum:domainItemType','abstract')</v>
      </c>
    </row>
    <row r="3303" spans="1:12" x14ac:dyDescent="0.25">
      <c r="A3303" t="s">
        <v>2772</v>
      </c>
      <c r="B3303" t="s">
        <v>303</v>
      </c>
      <c r="C3303" t="s">
        <v>304</v>
      </c>
      <c r="D3303" t="s">
        <v>317</v>
      </c>
      <c r="E3303" t="s">
        <v>306</v>
      </c>
      <c r="F3303" t="s">
        <v>78</v>
      </c>
      <c r="G3303" s="1" t="str">
        <f t="shared" si="306"/>
        <v>cl-cs_FuturosVentaPartidas</v>
      </c>
      <c r="H3303" t="str">
        <f t="shared" si="309"/>
        <v>cl-cs</v>
      </c>
      <c r="I3303" t="str">
        <f t="shared" si="310"/>
        <v>FuturosVentaPartidas</v>
      </c>
      <c r="J3303" t="str">
        <f t="shared" si="307"/>
        <v>concepto</v>
      </c>
      <c r="K3303" t="str">
        <f t="shared" si="308"/>
        <v>abstract</v>
      </c>
      <c r="L3303" t="str">
        <f t="shared" si="311"/>
        <v>insert into dbax_defi_conc (pref_conc, codi_conc, tipo_conc, tipo_peri, tipo_valo, tipo_cuen) values ('cl-cs','FuturosVentaPartidas','concepto','duration','xbrli:stringItemType','abstract')</v>
      </c>
    </row>
    <row r="3304" spans="1:12" x14ac:dyDescent="0.25">
      <c r="A3304" t="s">
        <v>2773</v>
      </c>
      <c r="B3304" t="s">
        <v>324</v>
      </c>
      <c r="C3304" t="s">
        <v>304</v>
      </c>
      <c r="D3304" t="s">
        <v>317</v>
      </c>
      <c r="E3304" t="s">
        <v>306</v>
      </c>
      <c r="F3304" t="s">
        <v>78</v>
      </c>
      <c r="G3304" s="1" t="str">
        <f t="shared" si="306"/>
        <v>cl-cs_FuturosVentaTabla</v>
      </c>
      <c r="H3304" t="str">
        <f t="shared" si="309"/>
        <v>cl-cs</v>
      </c>
      <c r="I3304" t="str">
        <f t="shared" si="310"/>
        <v>FuturosVentaTabla</v>
      </c>
      <c r="J3304" t="str">
        <f t="shared" si="307"/>
        <v>hipercubo</v>
      </c>
      <c r="K3304" t="str">
        <f t="shared" si="308"/>
        <v>abstract</v>
      </c>
      <c r="L3304" t="str">
        <f t="shared" si="311"/>
        <v>insert into dbax_defi_conc (pref_conc, codi_conc, tipo_conc, tipo_peri, tipo_valo, tipo_cuen) values ('cl-cs','FuturosVentaTabla','hipercubo','duration','xbrli:stringItemType','abstract')</v>
      </c>
    </row>
    <row r="3305" spans="1:12" x14ac:dyDescent="0.25">
      <c r="A3305" t="s">
        <v>2774</v>
      </c>
      <c r="B3305" t="s">
        <v>303</v>
      </c>
      <c r="C3305" t="s">
        <v>304</v>
      </c>
      <c r="D3305" t="s">
        <v>317</v>
      </c>
      <c r="E3305" t="s">
        <v>306</v>
      </c>
      <c r="F3305" t="s">
        <v>78</v>
      </c>
      <c r="G3305" s="1" t="str">
        <f t="shared" si="306"/>
        <v>cl-cs_InformacionDerivadosPartidas</v>
      </c>
      <c r="H3305" t="str">
        <f t="shared" si="309"/>
        <v>cl-cs</v>
      </c>
      <c r="I3305" t="str">
        <f t="shared" si="310"/>
        <v>InformacionDerivadosPartidas</v>
      </c>
      <c r="J3305" t="str">
        <f t="shared" si="307"/>
        <v>concepto</v>
      </c>
      <c r="K3305" t="str">
        <f t="shared" si="308"/>
        <v>abstract</v>
      </c>
      <c r="L3305" t="str">
        <f t="shared" si="311"/>
        <v>insert into dbax_defi_conc (pref_conc, codi_conc, tipo_conc, tipo_peri, tipo_valo, tipo_cuen) values ('cl-cs','InformacionDerivadosPartidas','concepto','duration','xbrli:stringItemType','abstract')</v>
      </c>
    </row>
    <row r="3306" spans="1:12" x14ac:dyDescent="0.25">
      <c r="A3306" t="s">
        <v>2775</v>
      </c>
      <c r="B3306" t="s">
        <v>303</v>
      </c>
      <c r="C3306" t="s">
        <v>304</v>
      </c>
      <c r="D3306" t="s">
        <v>317</v>
      </c>
      <c r="E3306" t="s">
        <v>306</v>
      </c>
      <c r="F3306" t="s">
        <v>78</v>
      </c>
      <c r="G3306" s="1" t="str">
        <f t="shared" si="306"/>
        <v>cl-cs_InformacionRevelarSobreActivosFinancierosValorRazonableSinopsis</v>
      </c>
      <c r="H3306" t="str">
        <f t="shared" si="309"/>
        <v>cl-cs</v>
      </c>
      <c r="I3306" t="str">
        <f t="shared" si="310"/>
        <v>InformacionRevelarSobreActivosFinancierosValorRazonableSinopsis</v>
      </c>
      <c r="J3306" t="str">
        <f t="shared" si="307"/>
        <v>concepto</v>
      </c>
      <c r="K3306" t="str">
        <f t="shared" si="308"/>
        <v>abstract</v>
      </c>
      <c r="L3306" t="str">
        <f t="shared" si="311"/>
        <v>insert into dbax_defi_conc (pref_conc, codi_conc, tipo_conc, tipo_peri, tipo_valo, tipo_cuen) values ('cl-cs','InformacionRevelarSobreActivosFinancierosValorRazonableSinopsis','concepto','duration','xbrli:stringItemType','abstract')</v>
      </c>
    </row>
    <row r="3307" spans="1:12" x14ac:dyDescent="0.25">
      <c r="A3307" t="s">
        <v>2776</v>
      </c>
      <c r="B3307" t="s">
        <v>303</v>
      </c>
      <c r="C3307" t="s">
        <v>304</v>
      </c>
      <c r="D3307" t="s">
        <v>317</v>
      </c>
      <c r="E3307" t="s">
        <v>306</v>
      </c>
      <c r="F3307" t="s">
        <v>78</v>
      </c>
      <c r="G3307" s="1" t="str">
        <f t="shared" si="306"/>
        <v>cl-cs_InformacionValorizacionCoberturaRiesgoCreditoSinopsis</v>
      </c>
      <c r="H3307" t="str">
        <f t="shared" si="309"/>
        <v>cl-cs</v>
      </c>
      <c r="I3307" t="str">
        <f t="shared" si="310"/>
        <v>InformacionValorizacionCoberturaRiesgoCreditoSinopsis</v>
      </c>
      <c r="J3307" t="str">
        <f t="shared" si="307"/>
        <v>concepto</v>
      </c>
      <c r="K3307" t="str">
        <f t="shared" si="308"/>
        <v>abstract</v>
      </c>
      <c r="L3307" t="str">
        <f t="shared" si="311"/>
        <v>insert into dbax_defi_conc (pref_conc, codi_conc, tipo_conc, tipo_peri, tipo_valo, tipo_cuen) values ('cl-cs','InformacionValorizacionCoberturaRiesgoCreditoSinopsis','concepto','duration','xbrli:stringItemType','abstract')</v>
      </c>
    </row>
    <row r="3308" spans="1:12" x14ac:dyDescent="0.25">
      <c r="A3308" t="s">
        <v>2777</v>
      </c>
      <c r="B3308" t="s">
        <v>303</v>
      </c>
      <c r="C3308" t="s">
        <v>304</v>
      </c>
      <c r="D3308" t="s">
        <v>317</v>
      </c>
      <c r="E3308" t="s">
        <v>306</v>
      </c>
      <c r="F3308" t="s">
        <v>78</v>
      </c>
      <c r="G3308" s="1" t="str">
        <f t="shared" si="306"/>
        <v>cl-cs_InformacionValorizacionForwardCompraSinopsis</v>
      </c>
      <c r="H3308" t="str">
        <f t="shared" si="309"/>
        <v>cl-cs</v>
      </c>
      <c r="I3308" t="str">
        <f t="shared" si="310"/>
        <v>InformacionValorizacionForwardCompraSinopsis</v>
      </c>
      <c r="J3308" t="str">
        <f t="shared" si="307"/>
        <v>concepto</v>
      </c>
      <c r="K3308" t="str">
        <f t="shared" si="308"/>
        <v>abstract</v>
      </c>
      <c r="L3308" t="str">
        <f t="shared" si="311"/>
        <v>insert into dbax_defi_conc (pref_conc, codi_conc, tipo_conc, tipo_peri, tipo_valo, tipo_cuen) values ('cl-cs','InformacionValorizacionForwardCompraSinopsis','concepto','duration','xbrli:stringItemType','abstract')</v>
      </c>
    </row>
    <row r="3309" spans="1:12" x14ac:dyDescent="0.25">
      <c r="A3309" t="s">
        <v>2778</v>
      </c>
      <c r="B3309" t="s">
        <v>303</v>
      </c>
      <c r="C3309" t="s">
        <v>304</v>
      </c>
      <c r="D3309" t="s">
        <v>317</v>
      </c>
      <c r="E3309" t="s">
        <v>306</v>
      </c>
      <c r="F3309" t="s">
        <v>78</v>
      </c>
      <c r="G3309" s="1" t="str">
        <f t="shared" si="306"/>
        <v>cl-cs_InformacionValorizacionForwardVentaSinopsis</v>
      </c>
      <c r="H3309" t="str">
        <f t="shared" si="309"/>
        <v>cl-cs</v>
      </c>
      <c r="I3309" t="str">
        <f t="shared" si="310"/>
        <v>InformacionValorizacionForwardVentaSinopsis</v>
      </c>
      <c r="J3309" t="str">
        <f t="shared" si="307"/>
        <v>concepto</v>
      </c>
      <c r="K3309" t="str">
        <f t="shared" si="308"/>
        <v>abstract</v>
      </c>
      <c r="L3309" t="str">
        <f t="shared" si="311"/>
        <v>insert into dbax_defi_conc (pref_conc, codi_conc, tipo_conc, tipo_peri, tipo_valo, tipo_cuen) values ('cl-cs','InformacionValorizacionForwardVentaSinopsis','concepto','duration','xbrli:stringItemType','abstract')</v>
      </c>
    </row>
    <row r="3310" spans="1:12" x14ac:dyDescent="0.25">
      <c r="A3310" t="s">
        <v>2779</v>
      </c>
      <c r="B3310" t="s">
        <v>303</v>
      </c>
      <c r="C3310" t="s">
        <v>304</v>
      </c>
      <c r="D3310" t="s">
        <v>317</v>
      </c>
      <c r="E3310" t="s">
        <v>306</v>
      </c>
      <c r="F3310" t="s">
        <v>78</v>
      </c>
      <c r="G3310" s="1" t="str">
        <f t="shared" si="306"/>
        <v>cl-cs_InformacionValorizacionFuturoCompraSinopsis</v>
      </c>
      <c r="H3310" t="str">
        <f t="shared" si="309"/>
        <v>cl-cs</v>
      </c>
      <c r="I3310" t="str">
        <f t="shared" si="310"/>
        <v>InformacionValorizacionFuturoCompraSinopsis</v>
      </c>
      <c r="J3310" t="str">
        <f t="shared" si="307"/>
        <v>concepto</v>
      </c>
      <c r="K3310" t="str">
        <f t="shared" si="308"/>
        <v>abstract</v>
      </c>
      <c r="L3310" t="str">
        <f t="shared" si="311"/>
        <v>insert into dbax_defi_conc (pref_conc, codi_conc, tipo_conc, tipo_peri, tipo_valo, tipo_cuen) values ('cl-cs','InformacionValorizacionFuturoCompraSinopsis','concepto','duration','xbrli:stringItemType','abstract')</v>
      </c>
    </row>
    <row r="3311" spans="1:12" x14ac:dyDescent="0.25">
      <c r="A3311" t="s">
        <v>2780</v>
      </c>
      <c r="B3311" t="s">
        <v>303</v>
      </c>
      <c r="C3311" t="s">
        <v>304</v>
      </c>
      <c r="D3311" t="s">
        <v>317</v>
      </c>
      <c r="E3311" t="s">
        <v>306</v>
      </c>
      <c r="F3311" t="s">
        <v>78</v>
      </c>
      <c r="G3311" s="1" t="str">
        <f t="shared" si="306"/>
        <v>cl-cs_InformacionValorizacionFuturoVentaSinopsis</v>
      </c>
      <c r="H3311" t="str">
        <f t="shared" si="309"/>
        <v>cl-cs</v>
      </c>
      <c r="I3311" t="str">
        <f t="shared" si="310"/>
        <v>InformacionValorizacionFuturoVentaSinopsis</v>
      </c>
      <c r="J3311" t="str">
        <f t="shared" si="307"/>
        <v>concepto</v>
      </c>
      <c r="K3311" t="str">
        <f t="shared" si="308"/>
        <v>abstract</v>
      </c>
      <c r="L3311" t="str">
        <f t="shared" si="311"/>
        <v>insert into dbax_defi_conc (pref_conc, codi_conc, tipo_conc, tipo_peri, tipo_valo, tipo_cuen) values ('cl-cs','InformacionValorizacionFuturoVentaSinopsis','concepto','duration','xbrli:stringItemType','abstract')</v>
      </c>
    </row>
    <row r="3312" spans="1:12" x14ac:dyDescent="0.25">
      <c r="A3312" t="s">
        <v>2781</v>
      </c>
      <c r="B3312" t="s">
        <v>303</v>
      </c>
      <c r="C3312" t="s">
        <v>304</v>
      </c>
      <c r="D3312" t="s">
        <v>317</v>
      </c>
      <c r="E3312" t="s">
        <v>306</v>
      </c>
      <c r="F3312" t="s">
        <v>78</v>
      </c>
      <c r="G3312" s="1" t="str">
        <f t="shared" si="306"/>
        <v>cl-cs_InformacionValorizacionOpcionesCompraSinopsis</v>
      </c>
      <c r="H3312" t="str">
        <f t="shared" si="309"/>
        <v>cl-cs</v>
      </c>
      <c r="I3312" t="str">
        <f t="shared" si="310"/>
        <v>InformacionValorizacionOpcionesCompraSinopsis</v>
      </c>
      <c r="J3312" t="str">
        <f t="shared" si="307"/>
        <v>concepto</v>
      </c>
      <c r="K3312" t="str">
        <f t="shared" si="308"/>
        <v>abstract</v>
      </c>
      <c r="L3312" t="str">
        <f t="shared" si="311"/>
        <v>insert into dbax_defi_conc (pref_conc, codi_conc, tipo_conc, tipo_peri, tipo_valo, tipo_cuen) values ('cl-cs','InformacionValorizacionOpcionesCompraSinopsis','concepto','duration','xbrli:stringItemType','abstract')</v>
      </c>
    </row>
    <row r="3313" spans="1:12" x14ac:dyDescent="0.25">
      <c r="A3313" t="s">
        <v>2782</v>
      </c>
      <c r="B3313" t="s">
        <v>303</v>
      </c>
      <c r="C3313" t="s">
        <v>304</v>
      </c>
      <c r="D3313" t="s">
        <v>317</v>
      </c>
      <c r="E3313" t="s">
        <v>306</v>
      </c>
      <c r="F3313" t="s">
        <v>78</v>
      </c>
      <c r="G3313" s="1" t="str">
        <f t="shared" si="306"/>
        <v>cl-cs_InformacionValorizacionOpcionesVentaSinopsis</v>
      </c>
      <c r="H3313" t="str">
        <f t="shared" si="309"/>
        <v>cl-cs</v>
      </c>
      <c r="I3313" t="str">
        <f t="shared" si="310"/>
        <v>InformacionValorizacionOpcionesVentaSinopsis</v>
      </c>
      <c r="J3313" t="str">
        <f t="shared" si="307"/>
        <v>concepto</v>
      </c>
      <c r="K3313" t="str">
        <f t="shared" si="308"/>
        <v>abstract</v>
      </c>
      <c r="L3313" t="str">
        <f t="shared" si="311"/>
        <v>insert into dbax_defi_conc (pref_conc, codi_conc, tipo_conc, tipo_peri, tipo_valo, tipo_cuen) values ('cl-cs','InformacionValorizacionOpcionesVentaSinopsis','concepto','duration','xbrli:stringItemType','abstract')</v>
      </c>
    </row>
    <row r="3314" spans="1:12" x14ac:dyDescent="0.25">
      <c r="A3314" t="s">
        <v>2783</v>
      </c>
      <c r="B3314" t="s">
        <v>303</v>
      </c>
      <c r="C3314" t="s">
        <v>304</v>
      </c>
      <c r="D3314" t="s">
        <v>317</v>
      </c>
      <c r="E3314" t="s">
        <v>306</v>
      </c>
      <c r="F3314" t="s">
        <v>78</v>
      </c>
      <c r="G3314" s="1" t="str">
        <f t="shared" si="306"/>
        <v>cl-cs_InformacionValorizacionSwapSinopsis</v>
      </c>
      <c r="H3314" t="str">
        <f t="shared" si="309"/>
        <v>cl-cs</v>
      </c>
      <c r="I3314" t="str">
        <f t="shared" si="310"/>
        <v>InformacionValorizacionSwapSinopsis</v>
      </c>
      <c r="J3314" t="str">
        <f t="shared" si="307"/>
        <v>concepto</v>
      </c>
      <c r="K3314" t="str">
        <f t="shared" si="308"/>
        <v>abstract</v>
      </c>
      <c r="L3314" t="str">
        <f t="shared" si="311"/>
        <v>insert into dbax_defi_conc (pref_conc, codi_conc, tipo_conc, tipo_peri, tipo_valo, tipo_cuen) values ('cl-cs','InformacionValorizacionSwapSinopsis','concepto','duration','xbrli:stringItemType','abstract')</v>
      </c>
    </row>
    <row r="3315" spans="1:12" x14ac:dyDescent="0.25">
      <c r="A3315" t="s">
        <v>2784</v>
      </c>
      <c r="B3315" t="s">
        <v>303</v>
      </c>
      <c r="C3315" t="s">
        <v>304</v>
      </c>
      <c r="D3315" t="s">
        <v>317</v>
      </c>
      <c r="E3315" t="s">
        <v>306</v>
      </c>
      <c r="F3315" t="s">
        <v>78</v>
      </c>
      <c r="G3315" s="1" t="str">
        <f t="shared" si="306"/>
        <v>cl-cs_InformacionVentaCortaAccionesPartidas</v>
      </c>
      <c r="H3315" t="str">
        <f t="shared" si="309"/>
        <v>cl-cs</v>
      </c>
      <c r="I3315" t="str">
        <f t="shared" si="310"/>
        <v>InformacionVentaCortaAccionesPartidas</v>
      </c>
      <c r="J3315" t="str">
        <f t="shared" si="307"/>
        <v>concepto</v>
      </c>
      <c r="K3315" t="str">
        <f t="shared" si="308"/>
        <v>abstract</v>
      </c>
      <c r="L3315" t="str">
        <f t="shared" si="311"/>
        <v>insert into dbax_defi_conc (pref_conc, codi_conc, tipo_conc, tipo_peri, tipo_valo, tipo_cuen) values ('cl-cs','InformacionVentaCortaAccionesPartidas','concepto','duration','xbrli:stringItemType','abstract')</v>
      </c>
    </row>
    <row r="3316" spans="1:12" x14ac:dyDescent="0.25">
      <c r="A3316" t="s">
        <v>2785</v>
      </c>
      <c r="B3316" t="s">
        <v>303</v>
      </c>
      <c r="C3316" t="s">
        <v>392</v>
      </c>
      <c r="D3316" t="s">
        <v>310</v>
      </c>
      <c r="E3316" t="s">
        <v>311</v>
      </c>
      <c r="F3316" t="s">
        <v>78</v>
      </c>
      <c r="G3316" s="1" t="str">
        <f t="shared" si="306"/>
        <v>cl-cs_InstrumentoDeudaOCreditoValorRazonable</v>
      </c>
      <c r="H3316" t="str">
        <f t="shared" si="309"/>
        <v>cl-cs</v>
      </c>
      <c r="I3316" t="str">
        <f t="shared" si="310"/>
        <v>InstrumentoDeudaOCreditoValorRazonable</v>
      </c>
      <c r="J3316" t="str">
        <f t="shared" si="307"/>
        <v>concepto</v>
      </c>
      <c r="K3316" t="str">
        <f t="shared" si="308"/>
        <v>debit</v>
      </c>
      <c r="L3316" t="str">
        <f t="shared" si="311"/>
        <v>insert into dbax_defi_conc (pref_conc, codi_conc, tipo_conc, tipo_peri, tipo_valo, tipo_cuen) values ('cl-cs','InstrumentoDeudaOCreditoValorRazonable','concepto','instant','xbrli:monetaryItemType','debit')</v>
      </c>
    </row>
    <row r="3317" spans="1:12" x14ac:dyDescent="0.25">
      <c r="A3317" t="s">
        <v>2786</v>
      </c>
      <c r="B3317" t="s">
        <v>303</v>
      </c>
      <c r="C3317" t="s">
        <v>392</v>
      </c>
      <c r="D3317" t="s">
        <v>310</v>
      </c>
      <c r="E3317" t="s">
        <v>311</v>
      </c>
      <c r="F3317" t="s">
        <v>78</v>
      </c>
      <c r="G3317" s="1" t="str">
        <f t="shared" si="306"/>
        <v>cl-cs_InstrumentosEmitidosSistemaFinancieroValorRazonable</v>
      </c>
      <c r="H3317" t="str">
        <f t="shared" si="309"/>
        <v>cl-cs</v>
      </c>
      <c r="I3317" t="str">
        <f t="shared" si="310"/>
        <v>InstrumentosEmitidosSistemaFinancieroValorRazonable</v>
      </c>
      <c r="J3317" t="str">
        <f t="shared" si="307"/>
        <v>concepto</v>
      </c>
      <c r="K3317" t="str">
        <f t="shared" si="308"/>
        <v>debit</v>
      </c>
      <c r="L3317" t="str">
        <f t="shared" si="311"/>
        <v>insert into dbax_defi_conc (pref_conc, codi_conc, tipo_conc, tipo_peri, tipo_valo, tipo_cuen) values ('cl-cs','InstrumentosEmitidosSistemaFinancieroValorRazonable','concepto','instant','xbrli:monetaryItemType','debit')</v>
      </c>
    </row>
    <row r="3318" spans="1:12" x14ac:dyDescent="0.25">
      <c r="A3318" t="s">
        <v>2787</v>
      </c>
      <c r="B3318" t="s">
        <v>303</v>
      </c>
      <c r="C3318" t="s">
        <v>392</v>
      </c>
      <c r="D3318" t="s">
        <v>310</v>
      </c>
      <c r="E3318" t="s">
        <v>311</v>
      </c>
      <c r="F3318" t="s">
        <v>78</v>
      </c>
      <c r="G3318" s="1" t="str">
        <f t="shared" si="306"/>
        <v>cl-cs_InstrumentosEmpresasNacionalesTransadosEnExtranjeroValorRazonable</v>
      </c>
      <c r="H3318" t="str">
        <f t="shared" si="309"/>
        <v>cl-cs</v>
      </c>
      <c r="I3318" t="str">
        <f t="shared" si="310"/>
        <v>InstrumentosEmpresasNacionalesTransadosEnExtranjeroValorRazonable</v>
      </c>
      <c r="J3318" t="str">
        <f t="shared" si="307"/>
        <v>concepto</v>
      </c>
      <c r="K3318" t="str">
        <f t="shared" si="308"/>
        <v>debit</v>
      </c>
      <c r="L3318" t="str">
        <f t="shared" si="311"/>
        <v>insert into dbax_defi_conc (pref_conc, codi_conc, tipo_conc, tipo_peri, tipo_valo, tipo_cuen) values ('cl-cs','InstrumentosEmpresasNacionalesTransadosEnExtranjeroValorRazonable','concepto','instant','xbrli:monetaryItemType','debit')</v>
      </c>
    </row>
    <row r="3319" spans="1:12" x14ac:dyDescent="0.25">
      <c r="A3319" t="s">
        <v>2788</v>
      </c>
      <c r="B3319" t="s">
        <v>303</v>
      </c>
      <c r="C3319" t="s">
        <v>392</v>
      </c>
      <c r="D3319" t="s">
        <v>310</v>
      </c>
      <c r="E3319" t="s">
        <v>311</v>
      </c>
      <c r="F3319" t="s">
        <v>78</v>
      </c>
      <c r="G3319" s="1" t="str">
        <f t="shared" si="306"/>
        <v>cl-cs_InstrumentosEstadoValorRazonable</v>
      </c>
      <c r="H3319" t="str">
        <f t="shared" si="309"/>
        <v>cl-cs</v>
      </c>
      <c r="I3319" t="str">
        <f t="shared" si="310"/>
        <v>InstrumentosEstadoValorRazonable</v>
      </c>
      <c r="J3319" t="str">
        <f t="shared" si="307"/>
        <v>concepto</v>
      </c>
      <c r="K3319" t="str">
        <f t="shared" si="308"/>
        <v>debit</v>
      </c>
      <c r="L3319" t="str">
        <f t="shared" si="311"/>
        <v>insert into dbax_defi_conc (pref_conc, codi_conc, tipo_conc, tipo_peri, tipo_valo, tipo_cuen) values ('cl-cs','InstrumentosEstadoValorRazonable','concepto','instant','xbrli:monetaryItemType','debit')</v>
      </c>
    </row>
    <row r="3320" spans="1:12" x14ac:dyDescent="0.25">
      <c r="A3320" t="s">
        <v>897</v>
      </c>
      <c r="B3320" t="s">
        <v>303</v>
      </c>
      <c r="C3320" t="s">
        <v>304</v>
      </c>
      <c r="D3320" t="s">
        <v>317</v>
      </c>
      <c r="E3320" t="s">
        <v>306</v>
      </c>
      <c r="F3320" t="s">
        <v>78</v>
      </c>
      <c r="G3320" s="1" t="str">
        <f t="shared" si="306"/>
        <v>cl-cs_InstrumentosFinancierosRespaldanInversionesPartidas</v>
      </c>
      <c r="H3320" t="str">
        <f t="shared" si="309"/>
        <v>cl-cs</v>
      </c>
      <c r="I3320" t="str">
        <f t="shared" si="310"/>
        <v>InstrumentosFinancierosRespaldanInversionesPartidas</v>
      </c>
      <c r="J3320" t="str">
        <f t="shared" si="307"/>
        <v>concepto</v>
      </c>
      <c r="K3320" t="str">
        <f t="shared" si="308"/>
        <v>abstract</v>
      </c>
      <c r="L3320" t="str">
        <f t="shared" si="311"/>
        <v>insert into dbax_defi_conc (pref_conc, codi_conc, tipo_conc, tipo_peri, tipo_valo, tipo_cuen) values ('cl-cs','InstrumentosFinancierosRespaldanInversionesPartidas','concepto','duration','xbrli:stringItemType','abstract')</v>
      </c>
    </row>
    <row r="3321" spans="1:12" x14ac:dyDescent="0.25">
      <c r="A3321" t="s">
        <v>2789</v>
      </c>
      <c r="B3321" t="s">
        <v>324</v>
      </c>
      <c r="C3321" t="s">
        <v>304</v>
      </c>
      <c r="D3321" t="s">
        <v>317</v>
      </c>
      <c r="E3321" t="s">
        <v>306</v>
      </c>
      <c r="F3321" t="s">
        <v>78</v>
      </c>
      <c r="G3321" s="1" t="str">
        <f t="shared" si="306"/>
        <v>cl-cs_InstrumentosFinancierosValorRazonablePorClasesYNivelesTabla</v>
      </c>
      <c r="H3321" t="str">
        <f t="shared" si="309"/>
        <v>cl-cs</v>
      </c>
      <c r="I3321" t="str">
        <f t="shared" si="310"/>
        <v>InstrumentosFinancierosValorRazonablePorClasesYNivelesTabla</v>
      </c>
      <c r="J3321" t="str">
        <f t="shared" si="307"/>
        <v>hipercubo</v>
      </c>
      <c r="K3321" t="str">
        <f t="shared" si="308"/>
        <v>abstract</v>
      </c>
      <c r="L3321" t="str">
        <f t="shared" si="311"/>
        <v>insert into dbax_defi_conc (pref_conc, codi_conc, tipo_conc, tipo_peri, tipo_valo, tipo_cuen) values ('cl-cs','InstrumentosFinancierosValorRazonablePorClasesYNivelesTabla','hipercubo','duration','xbrli:stringItemType','abstract')</v>
      </c>
    </row>
    <row r="3322" spans="1:12" x14ac:dyDescent="0.25">
      <c r="A3322" t="s">
        <v>2790</v>
      </c>
      <c r="B3322" t="s">
        <v>303</v>
      </c>
      <c r="C3322" t="s">
        <v>392</v>
      </c>
      <c r="D3322" t="s">
        <v>310</v>
      </c>
      <c r="E3322" t="s">
        <v>311</v>
      </c>
      <c r="F3322" t="s">
        <v>78</v>
      </c>
      <c r="G3322" s="1" t="str">
        <f t="shared" si="306"/>
        <v>cl-cs_InversionesExtranjeroValorRazonable</v>
      </c>
      <c r="H3322" t="str">
        <f t="shared" si="309"/>
        <v>cl-cs</v>
      </c>
      <c r="I3322" t="str">
        <f t="shared" si="310"/>
        <v>InversionesExtranjeroValorRazonable</v>
      </c>
      <c r="J3322" t="str">
        <f t="shared" si="307"/>
        <v>concepto</v>
      </c>
      <c r="K3322" t="str">
        <f t="shared" si="308"/>
        <v>debit</v>
      </c>
      <c r="L3322" t="str">
        <f t="shared" si="311"/>
        <v>insert into dbax_defi_conc (pref_conc, codi_conc, tipo_conc, tipo_peri, tipo_valo, tipo_cuen) values ('cl-cs','InversionesExtranjeroValorRazonable','concepto','instant','xbrli:monetaryItemType','debit')</v>
      </c>
    </row>
    <row r="3323" spans="1:12" x14ac:dyDescent="0.25">
      <c r="A3323" t="s">
        <v>2791</v>
      </c>
      <c r="B3323" t="s">
        <v>303</v>
      </c>
      <c r="C3323" t="s">
        <v>392</v>
      </c>
      <c r="D3323" t="s">
        <v>310</v>
      </c>
      <c r="E3323" t="s">
        <v>311</v>
      </c>
      <c r="F3323" t="s">
        <v>78</v>
      </c>
      <c r="G3323" s="1" t="str">
        <f t="shared" si="306"/>
        <v>cl-cs_InversionesNacionalesValorRazonable</v>
      </c>
      <c r="H3323" t="str">
        <f t="shared" si="309"/>
        <v>cl-cs</v>
      </c>
      <c r="I3323" t="str">
        <f t="shared" si="310"/>
        <v>InversionesNacionalesValorRazonable</v>
      </c>
      <c r="J3323" t="str">
        <f t="shared" si="307"/>
        <v>concepto</v>
      </c>
      <c r="K3323" t="str">
        <f t="shared" si="308"/>
        <v>debit</v>
      </c>
      <c r="L3323" t="str">
        <f t="shared" si="311"/>
        <v>insert into dbax_defi_conc (pref_conc, codi_conc, tipo_conc, tipo_peri, tipo_valo, tipo_cuen) values ('cl-cs','InversionesNacionalesValorRazonable','concepto','instant','xbrli:monetaryItemType','debit')</v>
      </c>
    </row>
    <row r="3324" spans="1:12" x14ac:dyDescent="0.25">
      <c r="A3324" t="s">
        <v>2792</v>
      </c>
      <c r="B3324" t="s">
        <v>330</v>
      </c>
      <c r="C3324" t="s">
        <v>304</v>
      </c>
      <c r="D3324" t="s">
        <v>317</v>
      </c>
      <c r="E3324" t="s">
        <v>306</v>
      </c>
      <c r="F3324" t="s">
        <v>78</v>
      </c>
      <c r="G3324" s="1" t="str">
        <f t="shared" si="306"/>
        <v>cl-cs_InversionesValorRazonableEje</v>
      </c>
      <c r="H3324" t="str">
        <f t="shared" si="309"/>
        <v>cl-cs</v>
      </c>
      <c r="I3324" t="str">
        <f t="shared" si="310"/>
        <v>InversionesValorRazonableEje</v>
      </c>
      <c r="J3324" t="str">
        <f t="shared" si="307"/>
        <v>dimension</v>
      </c>
      <c r="K3324" t="str">
        <f t="shared" si="308"/>
        <v>abstract</v>
      </c>
      <c r="L3324" t="str">
        <f t="shared" si="311"/>
        <v>insert into dbax_defi_conc (pref_conc, codi_conc, tipo_conc, tipo_peri, tipo_valo, tipo_cuen) values ('cl-cs','InversionesValorRazonableEje','dimension','duration','xbrli:stringItemType','abstract')</v>
      </c>
    </row>
    <row r="3325" spans="1:12" x14ac:dyDescent="0.25">
      <c r="A3325" t="s">
        <v>2793</v>
      </c>
      <c r="B3325" t="s">
        <v>303</v>
      </c>
      <c r="C3325" t="s">
        <v>304</v>
      </c>
      <c r="D3325" t="s">
        <v>305</v>
      </c>
      <c r="E3325" t="s">
        <v>306</v>
      </c>
      <c r="F3325" t="s">
        <v>78</v>
      </c>
      <c r="G3325" s="1" t="str">
        <f t="shared" si="306"/>
        <v>cl-cs_InversionesValorRazonablePorNivelesMiembro</v>
      </c>
      <c r="H3325" t="str">
        <f t="shared" si="309"/>
        <v>cl-cs</v>
      </c>
      <c r="I3325" t="str">
        <f t="shared" si="310"/>
        <v>InversionesValorRazonablePorNivelesMiembro</v>
      </c>
      <c r="J3325" t="str">
        <f t="shared" si="307"/>
        <v>concepto</v>
      </c>
      <c r="K3325" t="str">
        <f t="shared" si="308"/>
        <v>abstract</v>
      </c>
      <c r="L3325" t="str">
        <f t="shared" si="311"/>
        <v>insert into dbax_defi_conc (pref_conc, codi_conc, tipo_conc, tipo_peri, tipo_valo, tipo_cuen) values ('cl-cs','InversionesValorRazonablePorNivelesMiembro','concepto','duration','nonnum:domainItemType','abstract')</v>
      </c>
    </row>
    <row r="3326" spans="1:12" x14ac:dyDescent="0.25">
      <c r="A3326" t="s">
        <v>2794</v>
      </c>
      <c r="B3326" t="s">
        <v>303</v>
      </c>
      <c r="C3326" t="s">
        <v>304</v>
      </c>
      <c r="D3326" t="s">
        <v>317</v>
      </c>
      <c r="E3326" t="s">
        <v>306</v>
      </c>
      <c r="F3326" t="s">
        <v>78</v>
      </c>
      <c r="G3326" s="1" t="str">
        <f t="shared" si="306"/>
        <v>cl-cs_InversionesValorRazonableSinopsis</v>
      </c>
      <c r="H3326" t="str">
        <f t="shared" si="309"/>
        <v>cl-cs</v>
      </c>
      <c r="I3326" t="str">
        <f t="shared" si="310"/>
        <v>InversionesValorRazonableSinopsis</v>
      </c>
      <c r="J3326" t="str">
        <f t="shared" si="307"/>
        <v>concepto</v>
      </c>
      <c r="K3326" t="str">
        <f t="shared" si="308"/>
        <v>abstract</v>
      </c>
      <c r="L3326" t="str">
        <f t="shared" si="311"/>
        <v>insert into dbax_defi_conc (pref_conc, codi_conc, tipo_conc, tipo_peri, tipo_valo, tipo_cuen) values ('cl-cs','InversionesValorRazonableSinopsis','concepto','duration','xbrli:stringItemType','abstract')</v>
      </c>
    </row>
    <row r="3327" spans="1:12" x14ac:dyDescent="0.25">
      <c r="A3327" t="s">
        <v>2795</v>
      </c>
      <c r="B3327" t="s">
        <v>303</v>
      </c>
      <c r="C3327" t="s">
        <v>304</v>
      </c>
      <c r="D3327" t="s">
        <v>305</v>
      </c>
      <c r="E3327" t="s">
        <v>306</v>
      </c>
      <c r="F3327" t="s">
        <v>78</v>
      </c>
      <c r="G3327" s="1" t="str">
        <f t="shared" si="306"/>
        <v>cl-cs_InversionMiembro</v>
      </c>
      <c r="H3327" t="str">
        <f t="shared" si="309"/>
        <v>cl-cs</v>
      </c>
      <c r="I3327" t="str">
        <f t="shared" si="310"/>
        <v>InversionMiembro</v>
      </c>
      <c r="J3327" t="str">
        <f t="shared" si="307"/>
        <v>concepto</v>
      </c>
      <c r="K3327" t="str">
        <f t="shared" si="308"/>
        <v>abstract</v>
      </c>
      <c r="L3327" t="str">
        <f t="shared" si="311"/>
        <v>insert into dbax_defi_conc (pref_conc, codi_conc, tipo_conc, tipo_peri, tipo_valo, tipo_cuen) values ('cl-cs','InversionMiembro','concepto','duration','nonnum:domainItemType','abstract')</v>
      </c>
    </row>
    <row r="3328" spans="1:12" x14ac:dyDescent="0.25">
      <c r="A3328" t="s">
        <v>2795</v>
      </c>
      <c r="B3328" t="s">
        <v>303</v>
      </c>
      <c r="C3328" t="s">
        <v>304</v>
      </c>
      <c r="D3328" t="s">
        <v>305</v>
      </c>
      <c r="E3328" t="s">
        <v>306</v>
      </c>
      <c r="F3328" t="s">
        <v>78</v>
      </c>
      <c r="G3328" s="1" t="str">
        <f t="shared" si="306"/>
        <v>cl-cs_InversionMiembro</v>
      </c>
      <c r="H3328" t="str">
        <f t="shared" si="309"/>
        <v>cl-cs</v>
      </c>
      <c r="I3328" t="str">
        <f t="shared" si="310"/>
        <v>InversionMiembro</v>
      </c>
      <c r="J3328" t="str">
        <f t="shared" si="307"/>
        <v>concepto</v>
      </c>
      <c r="K3328" t="str">
        <f t="shared" si="308"/>
        <v>abstract</v>
      </c>
      <c r="L3328" t="str">
        <f t="shared" si="311"/>
        <v>insert into dbax_defi_conc (pref_conc, codi_conc, tipo_conc, tipo_peri, tipo_valo, tipo_cuen) values ('cl-cs','InversionMiembro','concepto','duration','nonnum:domainItemType','abstract')</v>
      </c>
    </row>
    <row r="3329" spans="1:12" x14ac:dyDescent="0.25">
      <c r="A3329" t="s">
        <v>2795</v>
      </c>
      <c r="B3329" t="s">
        <v>303</v>
      </c>
      <c r="C3329" t="s">
        <v>304</v>
      </c>
      <c r="D3329" t="s">
        <v>305</v>
      </c>
      <c r="E3329" t="s">
        <v>306</v>
      </c>
      <c r="F3329" t="s">
        <v>78</v>
      </c>
      <c r="G3329" s="1" t="str">
        <f t="shared" si="306"/>
        <v>cl-cs_InversionMiembro</v>
      </c>
      <c r="H3329" t="str">
        <f t="shared" si="309"/>
        <v>cl-cs</v>
      </c>
      <c r="I3329" t="str">
        <f t="shared" si="310"/>
        <v>InversionMiembro</v>
      </c>
      <c r="J3329" t="str">
        <f t="shared" si="307"/>
        <v>concepto</v>
      </c>
      <c r="K3329" t="str">
        <f t="shared" si="308"/>
        <v>abstract</v>
      </c>
      <c r="L3329" t="str">
        <f t="shared" si="311"/>
        <v>insert into dbax_defi_conc (pref_conc, codi_conc, tipo_conc, tipo_peri, tipo_valo, tipo_cuen) values ('cl-cs','InversionMiembro','concepto','duration','nonnum:domainItemType','abstract')</v>
      </c>
    </row>
    <row r="3330" spans="1:12" x14ac:dyDescent="0.25">
      <c r="A3330" t="s">
        <v>2796</v>
      </c>
      <c r="B3330" t="s">
        <v>303</v>
      </c>
      <c r="C3330" t="s">
        <v>304</v>
      </c>
      <c r="D3330" t="s">
        <v>317</v>
      </c>
      <c r="E3330" t="s">
        <v>349</v>
      </c>
      <c r="F3330" t="s">
        <v>78</v>
      </c>
      <c r="G3330" s="1" t="str">
        <f t="shared" si="306"/>
        <v>cl-cs_ItemOperacion</v>
      </c>
      <c r="H3330" t="str">
        <f t="shared" si="309"/>
        <v>cl-cs</v>
      </c>
      <c r="I3330" t="str">
        <f t="shared" si="310"/>
        <v>ItemOperacion</v>
      </c>
      <c r="J3330" t="str">
        <f t="shared" si="307"/>
        <v>concepto</v>
      </c>
      <c r="K3330" t="str">
        <f t="shared" si="308"/>
        <v/>
      </c>
      <c r="L3330" t="str">
        <f t="shared" si="311"/>
        <v>insert into dbax_defi_conc (pref_conc, codi_conc, tipo_conc, tipo_peri, tipo_valo, tipo_cuen) values ('cl-cs','ItemOperacion','concepto','duration','xbrli:stringItemType','')</v>
      </c>
    </row>
    <row r="3331" spans="1:12" x14ac:dyDescent="0.25">
      <c r="A3331" t="s">
        <v>2796</v>
      </c>
      <c r="B3331" t="s">
        <v>303</v>
      </c>
      <c r="C3331" t="s">
        <v>304</v>
      </c>
      <c r="D3331" t="s">
        <v>317</v>
      </c>
      <c r="E3331" t="s">
        <v>349</v>
      </c>
      <c r="F3331" t="s">
        <v>78</v>
      </c>
      <c r="G3331" s="1" t="str">
        <f t="shared" si="306"/>
        <v>cl-cs_ItemOperacion</v>
      </c>
      <c r="H3331" t="str">
        <f t="shared" si="309"/>
        <v>cl-cs</v>
      </c>
      <c r="I3331" t="str">
        <f t="shared" si="310"/>
        <v>ItemOperacion</v>
      </c>
      <c r="J3331" t="str">
        <f t="shared" si="307"/>
        <v>concepto</v>
      </c>
      <c r="K3331" t="str">
        <f t="shared" si="308"/>
        <v/>
      </c>
      <c r="L3331" t="str">
        <f t="shared" si="311"/>
        <v>insert into dbax_defi_conc (pref_conc, codi_conc, tipo_conc, tipo_peri, tipo_valo, tipo_cuen) values ('cl-cs','ItemOperacion','concepto','duration','xbrli:stringItemType','')</v>
      </c>
    </row>
    <row r="3332" spans="1:12" x14ac:dyDescent="0.25">
      <c r="A3332" t="s">
        <v>2796</v>
      </c>
      <c r="B3332" t="s">
        <v>303</v>
      </c>
      <c r="C3332" t="s">
        <v>304</v>
      </c>
      <c r="D3332" t="s">
        <v>317</v>
      </c>
      <c r="E3332" t="s">
        <v>349</v>
      </c>
      <c r="F3332" t="s">
        <v>78</v>
      </c>
      <c r="G3332" s="1" t="str">
        <f t="shared" si="306"/>
        <v>cl-cs_ItemOperacion</v>
      </c>
      <c r="H3332" t="str">
        <f t="shared" si="309"/>
        <v>cl-cs</v>
      </c>
      <c r="I3332" t="str">
        <f t="shared" si="310"/>
        <v>ItemOperacion</v>
      </c>
      <c r="J3332" t="str">
        <f t="shared" si="307"/>
        <v>concepto</v>
      </c>
      <c r="K3332" t="str">
        <f t="shared" si="308"/>
        <v/>
      </c>
      <c r="L3332" t="str">
        <f t="shared" si="311"/>
        <v>insert into dbax_defi_conc (pref_conc, codi_conc, tipo_conc, tipo_peri, tipo_valo, tipo_cuen) values ('cl-cs','ItemOperacion','concepto','duration','xbrli:stringItemType','')</v>
      </c>
    </row>
    <row r="3333" spans="1:12" x14ac:dyDescent="0.25">
      <c r="A3333" t="s">
        <v>2796</v>
      </c>
      <c r="B3333" t="s">
        <v>303</v>
      </c>
      <c r="C3333" t="s">
        <v>304</v>
      </c>
      <c r="D3333" t="s">
        <v>317</v>
      </c>
      <c r="E3333" t="s">
        <v>349</v>
      </c>
      <c r="F3333" t="s">
        <v>78</v>
      </c>
      <c r="G3333" s="1" t="str">
        <f t="shared" si="306"/>
        <v>cl-cs_ItemOperacion</v>
      </c>
      <c r="H3333" t="str">
        <f t="shared" si="309"/>
        <v>cl-cs</v>
      </c>
      <c r="I3333" t="str">
        <f t="shared" si="310"/>
        <v>ItemOperacion</v>
      </c>
      <c r="J3333" t="str">
        <f t="shared" si="307"/>
        <v>concepto</v>
      </c>
      <c r="K3333" t="str">
        <f t="shared" si="308"/>
        <v/>
      </c>
      <c r="L3333" t="str">
        <f t="shared" si="311"/>
        <v>insert into dbax_defi_conc (pref_conc, codi_conc, tipo_conc, tipo_peri, tipo_valo, tipo_cuen) values ('cl-cs','ItemOperacion','concepto','duration','xbrli:stringItemType','')</v>
      </c>
    </row>
    <row r="3334" spans="1:12" x14ac:dyDescent="0.25">
      <c r="A3334" t="s">
        <v>2796</v>
      </c>
      <c r="B3334" t="s">
        <v>303</v>
      </c>
      <c r="C3334" t="s">
        <v>304</v>
      </c>
      <c r="D3334" t="s">
        <v>317</v>
      </c>
      <c r="E3334" t="s">
        <v>349</v>
      </c>
      <c r="F3334" t="s">
        <v>78</v>
      </c>
      <c r="G3334" s="1" t="str">
        <f t="shared" si="306"/>
        <v>cl-cs_ItemOperacion</v>
      </c>
      <c r="H3334" t="str">
        <f t="shared" si="309"/>
        <v>cl-cs</v>
      </c>
      <c r="I3334" t="str">
        <f t="shared" si="310"/>
        <v>ItemOperacion</v>
      </c>
      <c r="J3334" t="str">
        <f t="shared" si="307"/>
        <v>concepto</v>
      </c>
      <c r="K3334" t="str">
        <f t="shared" si="308"/>
        <v/>
      </c>
      <c r="L3334" t="str">
        <f t="shared" si="311"/>
        <v>insert into dbax_defi_conc (pref_conc, codi_conc, tipo_conc, tipo_peri, tipo_valo, tipo_cuen) values ('cl-cs','ItemOperacion','concepto','duration','xbrli:stringItemType','')</v>
      </c>
    </row>
    <row r="3335" spans="1:12" x14ac:dyDescent="0.25">
      <c r="A3335" t="s">
        <v>2796</v>
      </c>
      <c r="B3335" t="s">
        <v>303</v>
      </c>
      <c r="C3335" t="s">
        <v>304</v>
      </c>
      <c r="D3335" t="s">
        <v>317</v>
      </c>
      <c r="E3335" t="s">
        <v>349</v>
      </c>
      <c r="F3335" t="s">
        <v>78</v>
      </c>
      <c r="G3335" s="1" t="str">
        <f t="shared" si="306"/>
        <v>cl-cs_ItemOperacion</v>
      </c>
      <c r="H3335" t="str">
        <f t="shared" si="309"/>
        <v>cl-cs</v>
      </c>
      <c r="I3335" t="str">
        <f t="shared" si="310"/>
        <v>ItemOperacion</v>
      </c>
      <c r="J3335" t="str">
        <f t="shared" si="307"/>
        <v>concepto</v>
      </c>
      <c r="K3335" t="str">
        <f t="shared" si="308"/>
        <v/>
      </c>
      <c r="L3335" t="str">
        <f t="shared" si="311"/>
        <v>insert into dbax_defi_conc (pref_conc, codi_conc, tipo_conc, tipo_peri, tipo_valo, tipo_cuen) values ('cl-cs','ItemOperacion','concepto','duration','xbrli:stringItemType','')</v>
      </c>
    </row>
    <row r="3336" spans="1:12" x14ac:dyDescent="0.25">
      <c r="A3336" t="s">
        <v>2796</v>
      </c>
      <c r="B3336" t="s">
        <v>303</v>
      </c>
      <c r="C3336" t="s">
        <v>304</v>
      </c>
      <c r="D3336" t="s">
        <v>317</v>
      </c>
      <c r="E3336" t="s">
        <v>349</v>
      </c>
      <c r="F3336" t="s">
        <v>78</v>
      </c>
      <c r="G3336" s="1" t="str">
        <f t="shared" si="306"/>
        <v>cl-cs_ItemOperacion</v>
      </c>
      <c r="H3336" t="str">
        <f t="shared" si="309"/>
        <v>cl-cs</v>
      </c>
      <c r="I3336" t="str">
        <f t="shared" si="310"/>
        <v>ItemOperacion</v>
      </c>
      <c r="J3336" t="str">
        <f t="shared" si="307"/>
        <v>concepto</v>
      </c>
      <c r="K3336" t="str">
        <f t="shared" si="308"/>
        <v/>
      </c>
      <c r="L3336" t="str">
        <f t="shared" si="311"/>
        <v>insert into dbax_defi_conc (pref_conc, codi_conc, tipo_conc, tipo_peri, tipo_valo, tipo_cuen) values ('cl-cs','ItemOperacion','concepto','duration','xbrli:stringItemType','')</v>
      </c>
    </row>
    <row r="3337" spans="1:12" x14ac:dyDescent="0.25">
      <c r="A3337" t="s">
        <v>2796</v>
      </c>
      <c r="B3337" t="s">
        <v>303</v>
      </c>
      <c r="C3337" t="s">
        <v>304</v>
      </c>
      <c r="D3337" t="s">
        <v>317</v>
      </c>
      <c r="E3337" t="s">
        <v>349</v>
      </c>
      <c r="F3337" t="s">
        <v>78</v>
      </c>
      <c r="G3337" s="1" t="str">
        <f t="shared" ref="G3337:G3400" si="312">MID(A3337,FIND("#",A3337)+1,10000)</f>
        <v>cl-cs_ItemOperacion</v>
      </c>
      <c r="H3337" t="str">
        <f t="shared" si="309"/>
        <v>cl-cs</v>
      </c>
      <c r="I3337" t="str">
        <f t="shared" si="310"/>
        <v>ItemOperacion</v>
      </c>
      <c r="J3337" t="str">
        <f t="shared" ref="J3337:J3400" si="313">IF(B3337="xbrldt:hypercubeItem","hipercubo",IF(B3337="xbrli:item","concepto",IF(B3337="xbrldt:dimensionItem","dimension",B3337)))</f>
        <v>concepto</v>
      </c>
      <c r="K3337" t="str">
        <f t="shared" ref="K3337:K3400" si="314">IF(E3337&lt;&gt;"false",E3337,"")</f>
        <v/>
      </c>
      <c r="L3337" t="str">
        <f t="shared" si="311"/>
        <v>insert into dbax_defi_conc (pref_conc, codi_conc, tipo_conc, tipo_peri, tipo_valo, tipo_cuen) values ('cl-cs','ItemOperacion','concepto','duration','xbrli:stringItemType','')</v>
      </c>
    </row>
    <row r="3338" spans="1:12" x14ac:dyDescent="0.25">
      <c r="A3338" t="s">
        <v>2797</v>
      </c>
      <c r="B3338" t="s">
        <v>303</v>
      </c>
      <c r="C3338" t="s">
        <v>304</v>
      </c>
      <c r="D3338" t="s">
        <v>317</v>
      </c>
      <c r="E3338" t="s">
        <v>349</v>
      </c>
      <c r="F3338" t="s">
        <v>78</v>
      </c>
      <c r="G3338" s="1" t="str">
        <f t="shared" si="312"/>
        <v>cl-cs_MonedaCoberturaRiesgoCredito</v>
      </c>
      <c r="H3338" t="str">
        <f t="shared" ref="H3338:H3401" si="315">MID(G3338,1,FIND("_",G3338)-1)</f>
        <v>cl-cs</v>
      </c>
      <c r="I3338" t="str">
        <f t="shared" ref="I3338:I3401" si="316">MID(G3338,FIND("_",G3338)+1,10000)</f>
        <v>MonedaCoberturaRiesgoCredito</v>
      </c>
      <c r="J3338" t="str">
        <f t="shared" si="313"/>
        <v>concepto</v>
      </c>
      <c r="K3338" t="str">
        <f t="shared" si="314"/>
        <v/>
      </c>
      <c r="L3338" t="str">
        <f t="shared" ref="L3338:L3401" si="317">CONCATENATE("insert into dbax_defi_conc (pref_conc, codi_conc, tipo_conc, tipo_peri, tipo_valo, tipo_cuen) values ('",H3338,"','",I3338,"','",J3338,"','",C3338,"','",D3338,"','",K3338,"')")</f>
        <v>insert into dbax_defi_conc (pref_conc, codi_conc, tipo_conc, tipo_peri, tipo_valo, tipo_cuen) values ('cl-cs','MonedaCoberturaRiesgoCredito','concepto','duration','xbrli:stringItemType','')</v>
      </c>
    </row>
    <row r="3339" spans="1:12" x14ac:dyDescent="0.25">
      <c r="A3339" t="s">
        <v>2798</v>
      </c>
      <c r="B3339" t="s">
        <v>303</v>
      </c>
      <c r="C3339" t="s">
        <v>304</v>
      </c>
      <c r="D3339" t="s">
        <v>317</v>
      </c>
      <c r="E3339" t="s">
        <v>349</v>
      </c>
      <c r="F3339" t="s">
        <v>78</v>
      </c>
      <c r="G3339" s="1" t="str">
        <f t="shared" si="312"/>
        <v>cl-cs_MonedaForward</v>
      </c>
      <c r="H3339" t="str">
        <f t="shared" si="315"/>
        <v>cl-cs</v>
      </c>
      <c r="I3339" t="str">
        <f t="shared" si="316"/>
        <v>MonedaForward</v>
      </c>
      <c r="J3339" t="str">
        <f t="shared" si="313"/>
        <v>concepto</v>
      </c>
      <c r="K3339" t="str">
        <f t="shared" si="314"/>
        <v/>
      </c>
      <c r="L3339" t="str">
        <f t="shared" si="317"/>
        <v>insert into dbax_defi_conc (pref_conc, codi_conc, tipo_conc, tipo_peri, tipo_valo, tipo_cuen) values ('cl-cs','MonedaForward','concepto','duration','xbrli:stringItemType','')</v>
      </c>
    </row>
    <row r="3340" spans="1:12" x14ac:dyDescent="0.25">
      <c r="A3340" t="s">
        <v>2798</v>
      </c>
      <c r="B3340" t="s">
        <v>303</v>
      </c>
      <c r="C3340" t="s">
        <v>304</v>
      </c>
      <c r="D3340" t="s">
        <v>317</v>
      </c>
      <c r="E3340" t="s">
        <v>349</v>
      </c>
      <c r="F3340" t="s">
        <v>78</v>
      </c>
      <c r="G3340" s="1" t="str">
        <f t="shared" si="312"/>
        <v>cl-cs_MonedaForward</v>
      </c>
      <c r="H3340" t="str">
        <f t="shared" si="315"/>
        <v>cl-cs</v>
      </c>
      <c r="I3340" t="str">
        <f t="shared" si="316"/>
        <v>MonedaForward</v>
      </c>
      <c r="J3340" t="str">
        <f t="shared" si="313"/>
        <v>concepto</v>
      </c>
      <c r="K3340" t="str">
        <f t="shared" si="314"/>
        <v/>
      </c>
      <c r="L3340" t="str">
        <f t="shared" si="317"/>
        <v>insert into dbax_defi_conc (pref_conc, codi_conc, tipo_conc, tipo_peri, tipo_valo, tipo_cuen) values ('cl-cs','MonedaForward','concepto','duration','xbrli:stringItemType','')</v>
      </c>
    </row>
    <row r="3341" spans="1:12" x14ac:dyDescent="0.25">
      <c r="A3341" t="s">
        <v>2799</v>
      </c>
      <c r="B3341" t="s">
        <v>303</v>
      </c>
      <c r="C3341" t="s">
        <v>304</v>
      </c>
      <c r="D3341" t="s">
        <v>317</v>
      </c>
      <c r="E3341" t="s">
        <v>349</v>
      </c>
      <c r="F3341" t="s">
        <v>78</v>
      </c>
      <c r="G3341" s="1" t="str">
        <f t="shared" si="312"/>
        <v>cl-cs_MonedaFuturo</v>
      </c>
      <c r="H3341" t="str">
        <f t="shared" si="315"/>
        <v>cl-cs</v>
      </c>
      <c r="I3341" t="str">
        <f t="shared" si="316"/>
        <v>MonedaFuturo</v>
      </c>
      <c r="J3341" t="str">
        <f t="shared" si="313"/>
        <v>concepto</v>
      </c>
      <c r="K3341" t="str">
        <f t="shared" si="314"/>
        <v/>
      </c>
      <c r="L3341" t="str">
        <f t="shared" si="317"/>
        <v>insert into dbax_defi_conc (pref_conc, codi_conc, tipo_conc, tipo_peri, tipo_valo, tipo_cuen) values ('cl-cs','MonedaFuturo','concepto','duration','xbrli:stringItemType','')</v>
      </c>
    </row>
    <row r="3342" spans="1:12" x14ac:dyDescent="0.25">
      <c r="A3342" t="s">
        <v>2799</v>
      </c>
      <c r="B3342" t="s">
        <v>303</v>
      </c>
      <c r="C3342" t="s">
        <v>304</v>
      </c>
      <c r="D3342" t="s">
        <v>317</v>
      </c>
      <c r="E3342" t="s">
        <v>349</v>
      </c>
      <c r="F3342" t="s">
        <v>78</v>
      </c>
      <c r="G3342" s="1" t="str">
        <f t="shared" si="312"/>
        <v>cl-cs_MonedaFuturo</v>
      </c>
      <c r="H3342" t="str">
        <f t="shared" si="315"/>
        <v>cl-cs</v>
      </c>
      <c r="I3342" t="str">
        <f t="shared" si="316"/>
        <v>MonedaFuturo</v>
      </c>
      <c r="J3342" t="str">
        <f t="shared" si="313"/>
        <v>concepto</v>
      </c>
      <c r="K3342" t="str">
        <f t="shared" si="314"/>
        <v/>
      </c>
      <c r="L3342" t="str">
        <f t="shared" si="317"/>
        <v>insert into dbax_defi_conc (pref_conc, codi_conc, tipo_conc, tipo_peri, tipo_valo, tipo_cuen) values ('cl-cs','MonedaFuturo','concepto','duration','xbrli:stringItemType','')</v>
      </c>
    </row>
    <row r="3343" spans="1:12" x14ac:dyDescent="0.25">
      <c r="A3343" t="s">
        <v>2800</v>
      </c>
      <c r="B3343" t="s">
        <v>303</v>
      </c>
      <c r="C3343" t="s">
        <v>304</v>
      </c>
      <c r="D3343" t="s">
        <v>317</v>
      </c>
      <c r="E3343" t="s">
        <v>349</v>
      </c>
      <c r="F3343" t="s">
        <v>78</v>
      </c>
      <c r="G3343" s="1" t="str">
        <f t="shared" si="312"/>
        <v>cl-cs_MonedaOpciones</v>
      </c>
      <c r="H3343" t="str">
        <f t="shared" si="315"/>
        <v>cl-cs</v>
      </c>
      <c r="I3343" t="str">
        <f t="shared" si="316"/>
        <v>MonedaOpciones</v>
      </c>
      <c r="J3343" t="str">
        <f t="shared" si="313"/>
        <v>concepto</v>
      </c>
      <c r="K3343" t="str">
        <f t="shared" si="314"/>
        <v/>
      </c>
      <c r="L3343" t="str">
        <f t="shared" si="317"/>
        <v>insert into dbax_defi_conc (pref_conc, codi_conc, tipo_conc, tipo_peri, tipo_valo, tipo_cuen) values ('cl-cs','MonedaOpciones','concepto','duration','xbrli:stringItemType','')</v>
      </c>
    </row>
    <row r="3344" spans="1:12" x14ac:dyDescent="0.25">
      <c r="A3344" t="s">
        <v>2800</v>
      </c>
      <c r="B3344" t="s">
        <v>303</v>
      </c>
      <c r="C3344" t="s">
        <v>304</v>
      </c>
      <c r="D3344" t="s">
        <v>317</v>
      </c>
      <c r="E3344" t="s">
        <v>349</v>
      </c>
      <c r="F3344" t="s">
        <v>78</v>
      </c>
      <c r="G3344" s="1" t="str">
        <f t="shared" si="312"/>
        <v>cl-cs_MonedaOpciones</v>
      </c>
      <c r="H3344" t="str">
        <f t="shared" si="315"/>
        <v>cl-cs</v>
      </c>
      <c r="I3344" t="str">
        <f t="shared" si="316"/>
        <v>MonedaOpciones</v>
      </c>
      <c r="J3344" t="str">
        <f t="shared" si="313"/>
        <v>concepto</v>
      </c>
      <c r="K3344" t="str">
        <f t="shared" si="314"/>
        <v/>
      </c>
      <c r="L3344" t="str">
        <f t="shared" si="317"/>
        <v>insert into dbax_defi_conc (pref_conc, codi_conc, tipo_conc, tipo_peri, tipo_valo, tipo_cuen) values ('cl-cs','MonedaOpciones','concepto','duration','xbrli:stringItemType','')</v>
      </c>
    </row>
    <row r="3345" spans="1:12" x14ac:dyDescent="0.25">
      <c r="A3345" t="s">
        <v>2801</v>
      </c>
      <c r="B3345" t="s">
        <v>303</v>
      </c>
      <c r="C3345" t="s">
        <v>304</v>
      </c>
      <c r="D3345" t="s">
        <v>317</v>
      </c>
      <c r="E3345" t="s">
        <v>349</v>
      </c>
      <c r="F3345" t="s">
        <v>78</v>
      </c>
      <c r="G3345" s="1" t="str">
        <f t="shared" si="312"/>
        <v>cl-cs_MonedaPosicionCortaSwap</v>
      </c>
      <c r="H3345" t="str">
        <f t="shared" si="315"/>
        <v>cl-cs</v>
      </c>
      <c r="I3345" t="str">
        <f t="shared" si="316"/>
        <v>MonedaPosicionCortaSwap</v>
      </c>
      <c r="J3345" t="str">
        <f t="shared" si="313"/>
        <v>concepto</v>
      </c>
      <c r="K3345" t="str">
        <f t="shared" si="314"/>
        <v/>
      </c>
      <c r="L3345" t="str">
        <f t="shared" si="317"/>
        <v>insert into dbax_defi_conc (pref_conc, codi_conc, tipo_conc, tipo_peri, tipo_valo, tipo_cuen) values ('cl-cs','MonedaPosicionCortaSwap','concepto','duration','xbrli:stringItemType','')</v>
      </c>
    </row>
    <row r="3346" spans="1:12" x14ac:dyDescent="0.25">
      <c r="A3346" t="s">
        <v>2802</v>
      </c>
      <c r="B3346" t="s">
        <v>303</v>
      </c>
      <c r="C3346" t="s">
        <v>304</v>
      </c>
      <c r="D3346" t="s">
        <v>317</v>
      </c>
      <c r="E3346" t="s">
        <v>349</v>
      </c>
      <c r="F3346" t="s">
        <v>78</v>
      </c>
      <c r="G3346" s="1" t="str">
        <f t="shared" si="312"/>
        <v>cl-cs_MonedaPosicionLargaSwap</v>
      </c>
      <c r="H3346" t="str">
        <f t="shared" si="315"/>
        <v>cl-cs</v>
      </c>
      <c r="I3346" t="str">
        <f t="shared" si="316"/>
        <v>MonedaPosicionLargaSwap</v>
      </c>
      <c r="J3346" t="str">
        <f t="shared" si="313"/>
        <v>concepto</v>
      </c>
      <c r="K3346" t="str">
        <f t="shared" si="314"/>
        <v/>
      </c>
      <c r="L3346" t="str">
        <f t="shared" si="317"/>
        <v>insert into dbax_defi_conc (pref_conc, codi_conc, tipo_conc, tipo_peri, tipo_valo, tipo_cuen) values ('cl-cs','MonedaPosicionLargaSwap','concepto','duration','xbrli:stringItemType','')</v>
      </c>
    </row>
    <row r="3347" spans="1:12" x14ac:dyDescent="0.25">
      <c r="A3347" t="s">
        <v>2803</v>
      </c>
      <c r="B3347" t="s">
        <v>303</v>
      </c>
      <c r="C3347" t="s">
        <v>304</v>
      </c>
      <c r="D3347" t="s">
        <v>317</v>
      </c>
      <c r="E3347" t="s">
        <v>349</v>
      </c>
      <c r="F3347" t="s">
        <v>78</v>
      </c>
      <c r="G3347" s="1" t="str">
        <f t="shared" si="312"/>
        <v>cl-cs_MonedaPrimaCoberturaRiesgoCredito</v>
      </c>
      <c r="H3347" t="str">
        <f t="shared" si="315"/>
        <v>cl-cs</v>
      </c>
      <c r="I3347" t="str">
        <f t="shared" si="316"/>
        <v>MonedaPrimaCoberturaRiesgoCredito</v>
      </c>
      <c r="J3347" t="str">
        <f t="shared" si="313"/>
        <v>concepto</v>
      </c>
      <c r="K3347" t="str">
        <f t="shared" si="314"/>
        <v/>
      </c>
      <c r="L3347" t="str">
        <f t="shared" si="317"/>
        <v>insert into dbax_defi_conc (pref_conc, codi_conc, tipo_conc, tipo_peri, tipo_valo, tipo_cuen) values ('cl-cs','MonedaPrimaCoberturaRiesgoCredito','concepto','duration','xbrli:stringItemType','')</v>
      </c>
    </row>
    <row r="3348" spans="1:12" x14ac:dyDescent="0.25">
      <c r="A3348" t="s">
        <v>2804</v>
      </c>
      <c r="B3348" t="s">
        <v>303</v>
      </c>
      <c r="C3348" t="s">
        <v>304</v>
      </c>
      <c r="D3348" t="s">
        <v>317</v>
      </c>
      <c r="E3348" t="s">
        <v>349</v>
      </c>
      <c r="F3348" t="s">
        <v>78</v>
      </c>
      <c r="G3348" s="1" t="str">
        <f t="shared" si="312"/>
        <v>cl-cs_MonedaPrimaOpcion</v>
      </c>
      <c r="H3348" t="str">
        <f t="shared" si="315"/>
        <v>cl-cs</v>
      </c>
      <c r="I3348" t="str">
        <f t="shared" si="316"/>
        <v>MonedaPrimaOpcion</v>
      </c>
      <c r="J3348" t="str">
        <f t="shared" si="313"/>
        <v>concepto</v>
      </c>
      <c r="K3348" t="str">
        <f t="shared" si="314"/>
        <v/>
      </c>
      <c r="L3348" t="str">
        <f t="shared" si="317"/>
        <v>insert into dbax_defi_conc (pref_conc, codi_conc, tipo_conc, tipo_peri, tipo_valo, tipo_cuen) values ('cl-cs','MonedaPrimaOpcion','concepto','duration','xbrli:stringItemType','')</v>
      </c>
    </row>
    <row r="3349" spans="1:12" x14ac:dyDescent="0.25">
      <c r="A3349" t="s">
        <v>2804</v>
      </c>
      <c r="B3349" t="s">
        <v>303</v>
      </c>
      <c r="C3349" t="s">
        <v>304</v>
      </c>
      <c r="D3349" t="s">
        <v>317</v>
      </c>
      <c r="E3349" t="s">
        <v>349</v>
      </c>
      <c r="F3349" t="s">
        <v>78</v>
      </c>
      <c r="G3349" s="1" t="str">
        <f t="shared" si="312"/>
        <v>cl-cs_MonedaPrimaOpcion</v>
      </c>
      <c r="H3349" t="str">
        <f t="shared" si="315"/>
        <v>cl-cs</v>
      </c>
      <c r="I3349" t="str">
        <f t="shared" si="316"/>
        <v>MonedaPrimaOpcion</v>
      </c>
      <c r="J3349" t="str">
        <f t="shared" si="313"/>
        <v>concepto</v>
      </c>
      <c r="K3349" t="str">
        <f t="shared" si="314"/>
        <v/>
      </c>
      <c r="L3349" t="str">
        <f t="shared" si="317"/>
        <v>insert into dbax_defi_conc (pref_conc, codi_conc, tipo_conc, tipo_peri, tipo_valo, tipo_cuen) values ('cl-cs','MonedaPrimaOpcion','concepto','duration','xbrli:stringItemType','')</v>
      </c>
    </row>
    <row r="3350" spans="1:12" x14ac:dyDescent="0.25">
      <c r="A3350" t="s">
        <v>2805</v>
      </c>
      <c r="B3350" t="s">
        <v>303</v>
      </c>
      <c r="C3350" t="s">
        <v>392</v>
      </c>
      <c r="D3350" t="s">
        <v>310</v>
      </c>
      <c r="E3350" t="s">
        <v>311</v>
      </c>
      <c r="F3350" t="s">
        <v>78</v>
      </c>
      <c r="G3350" s="1" t="str">
        <f t="shared" si="312"/>
        <v>cl-cs_MontoActivosEnMargen</v>
      </c>
      <c r="H3350" t="str">
        <f t="shared" si="315"/>
        <v>cl-cs</v>
      </c>
      <c r="I3350" t="str">
        <f t="shared" si="316"/>
        <v>MontoActivosEnMargen</v>
      </c>
      <c r="J3350" t="str">
        <f t="shared" si="313"/>
        <v>concepto</v>
      </c>
      <c r="K3350" t="str">
        <f t="shared" si="314"/>
        <v>debit</v>
      </c>
      <c r="L3350" t="str">
        <f t="shared" si="317"/>
        <v>insert into dbax_defi_conc (pref_conc, codi_conc, tipo_conc, tipo_peri, tipo_valo, tipo_cuen) values ('cl-cs','MontoActivosEnMargen','concepto','instant','xbrli:monetaryItemType','debit')</v>
      </c>
    </row>
    <row r="3351" spans="1:12" x14ac:dyDescent="0.25">
      <c r="A3351" t="s">
        <v>2806</v>
      </c>
      <c r="B3351" t="s">
        <v>303</v>
      </c>
      <c r="C3351" t="s">
        <v>392</v>
      </c>
      <c r="D3351" t="s">
        <v>310</v>
      </c>
      <c r="E3351" t="s">
        <v>311</v>
      </c>
      <c r="F3351" t="s">
        <v>78</v>
      </c>
      <c r="G3351" s="1" t="str">
        <f t="shared" si="312"/>
        <v>cl-cs_MontoOperacionVentaCorta</v>
      </c>
      <c r="H3351" t="str">
        <f t="shared" si="315"/>
        <v>cl-cs</v>
      </c>
      <c r="I3351" t="str">
        <f t="shared" si="316"/>
        <v>MontoOperacionVentaCorta</v>
      </c>
      <c r="J3351" t="str">
        <f t="shared" si="313"/>
        <v>concepto</v>
      </c>
      <c r="K3351" t="str">
        <f t="shared" si="314"/>
        <v>debit</v>
      </c>
      <c r="L3351" t="str">
        <f t="shared" si="317"/>
        <v>insert into dbax_defi_conc (pref_conc, codi_conc, tipo_conc, tipo_peri, tipo_valo, tipo_cuen) values ('cl-cs','MontoOperacionVentaCorta','concepto','instant','xbrli:monetaryItemType','debit')</v>
      </c>
    </row>
    <row r="3352" spans="1:12" x14ac:dyDescent="0.25">
      <c r="A3352" t="s">
        <v>2807</v>
      </c>
      <c r="B3352" t="s">
        <v>303</v>
      </c>
      <c r="C3352" t="s">
        <v>304</v>
      </c>
      <c r="D3352" t="s">
        <v>310</v>
      </c>
      <c r="E3352" t="s">
        <v>349</v>
      </c>
      <c r="F3352" t="s">
        <v>78</v>
      </c>
      <c r="G3352" s="1" t="str">
        <f t="shared" si="312"/>
        <v>cl-cs_MontoPrimaCoberturaRiesgoCredito</v>
      </c>
      <c r="H3352" t="str">
        <f t="shared" si="315"/>
        <v>cl-cs</v>
      </c>
      <c r="I3352" t="str">
        <f t="shared" si="316"/>
        <v>MontoPrimaCoberturaRiesgoCredito</v>
      </c>
      <c r="J3352" t="str">
        <f t="shared" si="313"/>
        <v>concepto</v>
      </c>
      <c r="K3352" t="str">
        <f t="shared" si="314"/>
        <v/>
      </c>
      <c r="L3352" t="str">
        <f t="shared" si="317"/>
        <v>insert into dbax_defi_conc (pref_conc, codi_conc, tipo_conc, tipo_peri, tipo_valo, tipo_cuen) values ('cl-cs','MontoPrimaCoberturaRiesgoCredito','concepto','duration','xbrli:monetaryItemType','')</v>
      </c>
    </row>
    <row r="3353" spans="1:12" x14ac:dyDescent="0.25">
      <c r="A3353" t="s">
        <v>2808</v>
      </c>
      <c r="B3353" t="s">
        <v>303</v>
      </c>
      <c r="C3353" t="s">
        <v>392</v>
      </c>
      <c r="D3353" t="s">
        <v>310</v>
      </c>
      <c r="E3353" t="s">
        <v>311</v>
      </c>
      <c r="F3353" t="s">
        <v>78</v>
      </c>
      <c r="G3353" s="1" t="str">
        <f t="shared" si="312"/>
        <v>cl-cs_MontoPrimaOpcion</v>
      </c>
      <c r="H3353" t="str">
        <f t="shared" si="315"/>
        <v>cl-cs</v>
      </c>
      <c r="I3353" t="str">
        <f t="shared" si="316"/>
        <v>MontoPrimaOpcion</v>
      </c>
      <c r="J3353" t="str">
        <f t="shared" si="313"/>
        <v>concepto</v>
      </c>
      <c r="K3353" t="str">
        <f t="shared" si="314"/>
        <v>debit</v>
      </c>
      <c r="L3353" t="str">
        <f t="shared" si="317"/>
        <v>insert into dbax_defi_conc (pref_conc, codi_conc, tipo_conc, tipo_peri, tipo_valo, tipo_cuen) values ('cl-cs','MontoPrimaOpcion','concepto','instant','xbrli:monetaryItemType','debit')</v>
      </c>
    </row>
    <row r="3354" spans="1:12" x14ac:dyDescent="0.25">
      <c r="A3354" t="s">
        <v>2808</v>
      </c>
      <c r="B3354" t="s">
        <v>303</v>
      </c>
      <c r="C3354" t="s">
        <v>392</v>
      </c>
      <c r="D3354" t="s">
        <v>310</v>
      </c>
      <c r="E3354" t="s">
        <v>311</v>
      </c>
      <c r="F3354" t="s">
        <v>78</v>
      </c>
      <c r="G3354" s="1" t="str">
        <f t="shared" si="312"/>
        <v>cl-cs_MontoPrimaOpcion</v>
      </c>
      <c r="H3354" t="str">
        <f t="shared" si="315"/>
        <v>cl-cs</v>
      </c>
      <c r="I3354" t="str">
        <f t="shared" si="316"/>
        <v>MontoPrimaOpcion</v>
      </c>
      <c r="J3354" t="str">
        <f t="shared" si="313"/>
        <v>concepto</v>
      </c>
      <c r="K3354" t="str">
        <f t="shared" si="314"/>
        <v>debit</v>
      </c>
      <c r="L3354" t="str">
        <f t="shared" si="317"/>
        <v>insert into dbax_defi_conc (pref_conc, codi_conc, tipo_conc, tipo_peri, tipo_valo, tipo_cuen) values ('cl-cs','MontoPrimaOpcion','concepto','instant','xbrli:monetaryItemType','debit')</v>
      </c>
    </row>
    <row r="3355" spans="1:12" x14ac:dyDescent="0.25">
      <c r="A3355" t="s">
        <v>2809</v>
      </c>
      <c r="B3355" t="s">
        <v>303</v>
      </c>
      <c r="C3355" t="s">
        <v>392</v>
      </c>
      <c r="D3355" t="s">
        <v>310</v>
      </c>
      <c r="E3355" t="s">
        <v>311</v>
      </c>
      <c r="F3355" t="s">
        <v>78</v>
      </c>
      <c r="G3355" s="1" t="str">
        <f t="shared" si="312"/>
        <v>cl-cs_MutuosHipotecariosValorRazonable</v>
      </c>
      <c r="H3355" t="str">
        <f t="shared" si="315"/>
        <v>cl-cs</v>
      </c>
      <c r="I3355" t="str">
        <f t="shared" si="316"/>
        <v>MutuosHipotecariosValorRazonable</v>
      </c>
      <c r="J3355" t="str">
        <f t="shared" si="313"/>
        <v>concepto</v>
      </c>
      <c r="K3355" t="str">
        <f t="shared" si="314"/>
        <v>debit</v>
      </c>
      <c r="L3355" t="str">
        <f t="shared" si="317"/>
        <v>insert into dbax_defi_conc (pref_conc, codi_conc, tipo_conc, tipo_peri, tipo_valo, tipo_cuen) values ('cl-cs','MutuosHipotecariosValorRazonable','concepto','instant','xbrli:monetaryItemType','debit')</v>
      </c>
    </row>
    <row r="3356" spans="1:12" x14ac:dyDescent="0.25">
      <c r="A3356" t="s">
        <v>2810</v>
      </c>
      <c r="B3356" t="s">
        <v>303</v>
      </c>
      <c r="C3356" t="s">
        <v>304</v>
      </c>
      <c r="D3356" t="s">
        <v>317</v>
      </c>
      <c r="E3356" t="s">
        <v>349</v>
      </c>
      <c r="F3356" t="s">
        <v>78</v>
      </c>
      <c r="G3356" s="1" t="str">
        <f t="shared" si="312"/>
        <v>cl-cs_NacionalidadContraparte</v>
      </c>
      <c r="H3356" t="str">
        <f t="shared" si="315"/>
        <v>cl-cs</v>
      </c>
      <c r="I3356" t="str">
        <f t="shared" si="316"/>
        <v>NacionalidadContraparte</v>
      </c>
      <c r="J3356" t="str">
        <f t="shared" si="313"/>
        <v>concepto</v>
      </c>
      <c r="K3356" t="str">
        <f t="shared" si="314"/>
        <v/>
      </c>
      <c r="L3356" t="str">
        <f t="shared" si="317"/>
        <v>insert into dbax_defi_conc (pref_conc, codi_conc, tipo_conc, tipo_peri, tipo_valo, tipo_cuen) values ('cl-cs','NacionalidadContraparte','concepto','duration','xbrli:stringItemType','')</v>
      </c>
    </row>
    <row r="3357" spans="1:12" x14ac:dyDescent="0.25">
      <c r="A3357" t="s">
        <v>2810</v>
      </c>
      <c r="B3357" t="s">
        <v>303</v>
      </c>
      <c r="C3357" t="s">
        <v>304</v>
      </c>
      <c r="D3357" t="s">
        <v>317</v>
      </c>
      <c r="E3357" t="s">
        <v>349</v>
      </c>
      <c r="F3357" t="s">
        <v>78</v>
      </c>
      <c r="G3357" s="1" t="str">
        <f t="shared" si="312"/>
        <v>cl-cs_NacionalidadContraparte</v>
      </c>
      <c r="H3357" t="str">
        <f t="shared" si="315"/>
        <v>cl-cs</v>
      </c>
      <c r="I3357" t="str">
        <f t="shared" si="316"/>
        <v>NacionalidadContraparte</v>
      </c>
      <c r="J3357" t="str">
        <f t="shared" si="313"/>
        <v>concepto</v>
      </c>
      <c r="K3357" t="str">
        <f t="shared" si="314"/>
        <v/>
      </c>
      <c r="L3357" t="str">
        <f t="shared" si="317"/>
        <v>insert into dbax_defi_conc (pref_conc, codi_conc, tipo_conc, tipo_peri, tipo_valo, tipo_cuen) values ('cl-cs','NacionalidadContraparte','concepto','duration','xbrli:stringItemType','')</v>
      </c>
    </row>
    <row r="3358" spans="1:12" x14ac:dyDescent="0.25">
      <c r="A3358" t="s">
        <v>2810</v>
      </c>
      <c r="B3358" t="s">
        <v>303</v>
      </c>
      <c r="C3358" t="s">
        <v>304</v>
      </c>
      <c r="D3358" t="s">
        <v>317</v>
      </c>
      <c r="E3358" t="s">
        <v>349</v>
      </c>
      <c r="F3358" t="s">
        <v>78</v>
      </c>
      <c r="G3358" s="1" t="str">
        <f t="shared" si="312"/>
        <v>cl-cs_NacionalidadContraparte</v>
      </c>
      <c r="H3358" t="str">
        <f t="shared" si="315"/>
        <v>cl-cs</v>
      </c>
      <c r="I3358" t="str">
        <f t="shared" si="316"/>
        <v>NacionalidadContraparte</v>
      </c>
      <c r="J3358" t="str">
        <f t="shared" si="313"/>
        <v>concepto</v>
      </c>
      <c r="K3358" t="str">
        <f t="shared" si="314"/>
        <v/>
      </c>
      <c r="L3358" t="str">
        <f t="shared" si="317"/>
        <v>insert into dbax_defi_conc (pref_conc, codi_conc, tipo_conc, tipo_peri, tipo_valo, tipo_cuen) values ('cl-cs','NacionalidadContraparte','concepto','duration','xbrli:stringItemType','')</v>
      </c>
    </row>
    <row r="3359" spans="1:12" x14ac:dyDescent="0.25">
      <c r="A3359" t="s">
        <v>2810</v>
      </c>
      <c r="B3359" t="s">
        <v>303</v>
      </c>
      <c r="C3359" t="s">
        <v>304</v>
      </c>
      <c r="D3359" t="s">
        <v>317</v>
      </c>
      <c r="E3359" t="s">
        <v>349</v>
      </c>
      <c r="F3359" t="s">
        <v>78</v>
      </c>
      <c r="G3359" s="1" t="str">
        <f t="shared" si="312"/>
        <v>cl-cs_NacionalidadContraparte</v>
      </c>
      <c r="H3359" t="str">
        <f t="shared" si="315"/>
        <v>cl-cs</v>
      </c>
      <c r="I3359" t="str">
        <f t="shared" si="316"/>
        <v>NacionalidadContraparte</v>
      </c>
      <c r="J3359" t="str">
        <f t="shared" si="313"/>
        <v>concepto</v>
      </c>
      <c r="K3359" t="str">
        <f t="shared" si="314"/>
        <v/>
      </c>
      <c r="L3359" t="str">
        <f t="shared" si="317"/>
        <v>insert into dbax_defi_conc (pref_conc, codi_conc, tipo_conc, tipo_peri, tipo_valo, tipo_cuen) values ('cl-cs','NacionalidadContraparte','concepto','duration','xbrli:stringItemType','')</v>
      </c>
    </row>
    <row r="3360" spans="1:12" x14ac:dyDescent="0.25">
      <c r="A3360" t="s">
        <v>2810</v>
      </c>
      <c r="B3360" t="s">
        <v>303</v>
      </c>
      <c r="C3360" t="s">
        <v>304</v>
      </c>
      <c r="D3360" t="s">
        <v>317</v>
      </c>
      <c r="E3360" t="s">
        <v>349</v>
      </c>
      <c r="F3360" t="s">
        <v>78</v>
      </c>
      <c r="G3360" s="1" t="str">
        <f t="shared" si="312"/>
        <v>cl-cs_NacionalidadContraparte</v>
      </c>
      <c r="H3360" t="str">
        <f t="shared" si="315"/>
        <v>cl-cs</v>
      </c>
      <c r="I3360" t="str">
        <f t="shared" si="316"/>
        <v>NacionalidadContraparte</v>
      </c>
      <c r="J3360" t="str">
        <f t="shared" si="313"/>
        <v>concepto</v>
      </c>
      <c r="K3360" t="str">
        <f t="shared" si="314"/>
        <v/>
      </c>
      <c r="L3360" t="str">
        <f t="shared" si="317"/>
        <v>insert into dbax_defi_conc (pref_conc, codi_conc, tipo_conc, tipo_peri, tipo_valo, tipo_cuen) values ('cl-cs','NacionalidadContraparte','concepto','duration','xbrli:stringItemType','')</v>
      </c>
    </row>
    <row r="3361" spans="1:12" x14ac:dyDescent="0.25">
      <c r="A3361" t="s">
        <v>2810</v>
      </c>
      <c r="B3361" t="s">
        <v>303</v>
      </c>
      <c r="C3361" t="s">
        <v>304</v>
      </c>
      <c r="D3361" t="s">
        <v>317</v>
      </c>
      <c r="E3361" t="s">
        <v>349</v>
      </c>
      <c r="F3361" t="s">
        <v>78</v>
      </c>
      <c r="G3361" s="1" t="str">
        <f t="shared" si="312"/>
        <v>cl-cs_NacionalidadContraparte</v>
      </c>
      <c r="H3361" t="str">
        <f t="shared" si="315"/>
        <v>cl-cs</v>
      </c>
      <c r="I3361" t="str">
        <f t="shared" si="316"/>
        <v>NacionalidadContraparte</v>
      </c>
      <c r="J3361" t="str">
        <f t="shared" si="313"/>
        <v>concepto</v>
      </c>
      <c r="K3361" t="str">
        <f t="shared" si="314"/>
        <v/>
      </c>
      <c r="L3361" t="str">
        <f t="shared" si="317"/>
        <v>insert into dbax_defi_conc (pref_conc, codi_conc, tipo_conc, tipo_peri, tipo_valo, tipo_cuen) values ('cl-cs','NacionalidadContraparte','concepto','duration','xbrli:stringItemType','')</v>
      </c>
    </row>
    <row r="3362" spans="1:12" x14ac:dyDescent="0.25">
      <c r="A3362" t="s">
        <v>2810</v>
      </c>
      <c r="B3362" t="s">
        <v>303</v>
      </c>
      <c r="C3362" t="s">
        <v>304</v>
      </c>
      <c r="D3362" t="s">
        <v>317</v>
      </c>
      <c r="E3362" t="s">
        <v>349</v>
      </c>
      <c r="F3362" t="s">
        <v>78</v>
      </c>
      <c r="G3362" s="1" t="str">
        <f t="shared" si="312"/>
        <v>cl-cs_NacionalidadContraparte</v>
      </c>
      <c r="H3362" t="str">
        <f t="shared" si="315"/>
        <v>cl-cs</v>
      </c>
      <c r="I3362" t="str">
        <f t="shared" si="316"/>
        <v>NacionalidadContraparte</v>
      </c>
      <c r="J3362" t="str">
        <f t="shared" si="313"/>
        <v>concepto</v>
      </c>
      <c r="K3362" t="str">
        <f t="shared" si="314"/>
        <v/>
      </c>
      <c r="L3362" t="str">
        <f t="shared" si="317"/>
        <v>insert into dbax_defi_conc (pref_conc, codi_conc, tipo_conc, tipo_peri, tipo_valo, tipo_cuen) values ('cl-cs','NacionalidadContraparte','concepto','duration','xbrli:stringItemType','')</v>
      </c>
    </row>
    <row r="3363" spans="1:12" x14ac:dyDescent="0.25">
      <c r="A3363" t="s">
        <v>2810</v>
      </c>
      <c r="B3363" t="s">
        <v>303</v>
      </c>
      <c r="C3363" t="s">
        <v>304</v>
      </c>
      <c r="D3363" t="s">
        <v>317</v>
      </c>
      <c r="E3363" t="s">
        <v>349</v>
      </c>
      <c r="F3363" t="s">
        <v>78</v>
      </c>
      <c r="G3363" s="1" t="str">
        <f t="shared" si="312"/>
        <v>cl-cs_NacionalidadContraparte</v>
      </c>
      <c r="H3363" t="str">
        <f t="shared" si="315"/>
        <v>cl-cs</v>
      </c>
      <c r="I3363" t="str">
        <f t="shared" si="316"/>
        <v>NacionalidadContraparte</v>
      </c>
      <c r="J3363" t="str">
        <f t="shared" si="313"/>
        <v>concepto</v>
      </c>
      <c r="K3363" t="str">
        <f t="shared" si="314"/>
        <v/>
      </c>
      <c r="L3363" t="str">
        <f t="shared" si="317"/>
        <v>insert into dbax_defi_conc (pref_conc, codi_conc, tipo_conc, tipo_peri, tipo_valo, tipo_cuen) values ('cl-cs','NacionalidadContraparte','concepto','duration','xbrli:stringItemType','')</v>
      </c>
    </row>
    <row r="3364" spans="1:12" x14ac:dyDescent="0.25">
      <c r="A3364" t="s">
        <v>2811</v>
      </c>
      <c r="B3364" t="s">
        <v>303</v>
      </c>
      <c r="C3364" t="s">
        <v>304</v>
      </c>
      <c r="D3364" t="s">
        <v>317</v>
      </c>
      <c r="E3364" t="s">
        <v>349</v>
      </c>
      <c r="F3364" t="s">
        <v>78</v>
      </c>
      <c r="G3364" s="1" t="str">
        <f t="shared" si="312"/>
        <v>cl-cs_NemotecnicoAccion</v>
      </c>
      <c r="H3364" t="str">
        <f t="shared" si="315"/>
        <v>cl-cs</v>
      </c>
      <c r="I3364" t="str">
        <f t="shared" si="316"/>
        <v>NemotecnicoAccion</v>
      </c>
      <c r="J3364" t="str">
        <f t="shared" si="313"/>
        <v>concepto</v>
      </c>
      <c r="K3364" t="str">
        <f t="shared" si="314"/>
        <v/>
      </c>
      <c r="L3364" t="str">
        <f t="shared" si="317"/>
        <v>insert into dbax_defi_conc (pref_conc, codi_conc, tipo_conc, tipo_peri, tipo_valo, tipo_cuen) values ('cl-cs','NemotecnicoAccion','concepto','duration','xbrli:stringItemType','')</v>
      </c>
    </row>
    <row r="3365" spans="1:12" x14ac:dyDescent="0.25">
      <c r="A3365" t="s">
        <v>906</v>
      </c>
      <c r="B3365" t="s">
        <v>303</v>
      </c>
      <c r="C3365" t="s">
        <v>304</v>
      </c>
      <c r="D3365" t="s">
        <v>305</v>
      </c>
      <c r="E3365" t="s">
        <v>306</v>
      </c>
      <c r="F3365" t="s">
        <v>78</v>
      </c>
      <c r="G3365" s="1" t="str">
        <f t="shared" si="312"/>
        <v>cl-cs_NivelDosCotizacionMercadosMiembro</v>
      </c>
      <c r="H3365" t="str">
        <f t="shared" si="315"/>
        <v>cl-cs</v>
      </c>
      <c r="I3365" t="str">
        <f t="shared" si="316"/>
        <v>NivelDosCotizacionMercadosMiembro</v>
      </c>
      <c r="J3365" t="str">
        <f t="shared" si="313"/>
        <v>concepto</v>
      </c>
      <c r="K3365" t="str">
        <f t="shared" si="314"/>
        <v>abstract</v>
      </c>
      <c r="L3365" t="str">
        <f t="shared" si="317"/>
        <v>insert into dbax_defi_conc (pref_conc, codi_conc, tipo_conc, tipo_peri, tipo_valo, tipo_cuen) values ('cl-cs','NivelDosCotizacionMercadosMiembro','concepto','duration','nonnum:domainItemType','abstract')</v>
      </c>
    </row>
    <row r="3366" spans="1:12" x14ac:dyDescent="0.25">
      <c r="A3366" t="s">
        <v>908</v>
      </c>
      <c r="B3366" t="s">
        <v>303</v>
      </c>
      <c r="C3366" t="s">
        <v>304</v>
      </c>
      <c r="D3366" t="s">
        <v>305</v>
      </c>
      <c r="E3366" t="s">
        <v>306</v>
      </c>
      <c r="F3366" t="s">
        <v>78</v>
      </c>
      <c r="G3366" s="1" t="str">
        <f t="shared" si="312"/>
        <v>cl-cs_NivelTresCotizacionMercadosMiembro</v>
      </c>
      <c r="H3366" t="str">
        <f t="shared" si="315"/>
        <v>cl-cs</v>
      </c>
      <c r="I3366" t="str">
        <f t="shared" si="316"/>
        <v>NivelTresCotizacionMercadosMiembro</v>
      </c>
      <c r="J3366" t="str">
        <f t="shared" si="313"/>
        <v>concepto</v>
      </c>
      <c r="K3366" t="str">
        <f t="shared" si="314"/>
        <v>abstract</v>
      </c>
      <c r="L3366" t="str">
        <f t="shared" si="317"/>
        <v>insert into dbax_defi_conc (pref_conc, codi_conc, tipo_conc, tipo_peri, tipo_valo, tipo_cuen) values ('cl-cs','NivelTresCotizacionMercadosMiembro','concepto','duration','nonnum:domainItemType','abstract')</v>
      </c>
    </row>
    <row r="3367" spans="1:12" x14ac:dyDescent="0.25">
      <c r="A3367" t="s">
        <v>909</v>
      </c>
      <c r="B3367" t="s">
        <v>303</v>
      </c>
      <c r="C3367" t="s">
        <v>304</v>
      </c>
      <c r="D3367" t="s">
        <v>305</v>
      </c>
      <c r="E3367" t="s">
        <v>306</v>
      </c>
      <c r="F3367" t="s">
        <v>78</v>
      </c>
      <c r="G3367" s="1" t="str">
        <f t="shared" si="312"/>
        <v>cl-cs_NivelUnoCotizacionMercadosMiembro</v>
      </c>
      <c r="H3367" t="str">
        <f t="shared" si="315"/>
        <v>cl-cs</v>
      </c>
      <c r="I3367" t="str">
        <f t="shared" si="316"/>
        <v>NivelUnoCotizacionMercadosMiembro</v>
      </c>
      <c r="J3367" t="str">
        <f t="shared" si="313"/>
        <v>concepto</v>
      </c>
      <c r="K3367" t="str">
        <f t="shared" si="314"/>
        <v>abstract</v>
      </c>
      <c r="L3367" t="str">
        <f t="shared" si="317"/>
        <v>insert into dbax_defi_conc (pref_conc, codi_conc, tipo_conc, tipo_peri, tipo_valo, tipo_cuen) values ('cl-cs','NivelUnoCotizacionMercadosMiembro','concepto','duration','nonnum:domainItemType','abstract')</v>
      </c>
    </row>
    <row r="3368" spans="1:12" x14ac:dyDescent="0.25">
      <c r="A3368" t="s">
        <v>2812</v>
      </c>
      <c r="B3368" t="s">
        <v>303</v>
      </c>
      <c r="C3368" t="s">
        <v>304</v>
      </c>
      <c r="D3368" t="s">
        <v>317</v>
      </c>
      <c r="E3368" t="s">
        <v>349</v>
      </c>
      <c r="F3368" t="s">
        <v>78</v>
      </c>
      <c r="G3368" s="1" t="str">
        <f t="shared" si="312"/>
        <v>cl-cs_NombreContraparte</v>
      </c>
      <c r="H3368" t="str">
        <f t="shared" si="315"/>
        <v>cl-cs</v>
      </c>
      <c r="I3368" t="str">
        <f t="shared" si="316"/>
        <v>NombreContraparte</v>
      </c>
      <c r="J3368" t="str">
        <f t="shared" si="313"/>
        <v>concepto</v>
      </c>
      <c r="K3368" t="str">
        <f t="shared" si="314"/>
        <v/>
      </c>
      <c r="L3368" t="str">
        <f t="shared" si="317"/>
        <v>insert into dbax_defi_conc (pref_conc, codi_conc, tipo_conc, tipo_peri, tipo_valo, tipo_cuen) values ('cl-cs','NombreContraparte','concepto','duration','xbrli:stringItemType','')</v>
      </c>
    </row>
    <row r="3369" spans="1:12" x14ac:dyDescent="0.25">
      <c r="A3369" t="s">
        <v>2812</v>
      </c>
      <c r="B3369" t="s">
        <v>303</v>
      </c>
      <c r="C3369" t="s">
        <v>304</v>
      </c>
      <c r="D3369" t="s">
        <v>317</v>
      </c>
      <c r="E3369" t="s">
        <v>349</v>
      </c>
      <c r="F3369" t="s">
        <v>78</v>
      </c>
      <c r="G3369" s="1" t="str">
        <f t="shared" si="312"/>
        <v>cl-cs_NombreContraparte</v>
      </c>
      <c r="H3369" t="str">
        <f t="shared" si="315"/>
        <v>cl-cs</v>
      </c>
      <c r="I3369" t="str">
        <f t="shared" si="316"/>
        <v>NombreContraparte</v>
      </c>
      <c r="J3369" t="str">
        <f t="shared" si="313"/>
        <v>concepto</v>
      </c>
      <c r="K3369" t="str">
        <f t="shared" si="314"/>
        <v/>
      </c>
      <c r="L3369" t="str">
        <f t="shared" si="317"/>
        <v>insert into dbax_defi_conc (pref_conc, codi_conc, tipo_conc, tipo_peri, tipo_valo, tipo_cuen) values ('cl-cs','NombreContraparte','concepto','duration','xbrli:stringItemType','')</v>
      </c>
    </row>
    <row r="3370" spans="1:12" x14ac:dyDescent="0.25">
      <c r="A3370" t="s">
        <v>2812</v>
      </c>
      <c r="B3370" t="s">
        <v>303</v>
      </c>
      <c r="C3370" t="s">
        <v>304</v>
      </c>
      <c r="D3370" t="s">
        <v>317</v>
      </c>
      <c r="E3370" t="s">
        <v>349</v>
      </c>
      <c r="F3370" t="s">
        <v>78</v>
      </c>
      <c r="G3370" s="1" t="str">
        <f t="shared" si="312"/>
        <v>cl-cs_NombreContraparte</v>
      </c>
      <c r="H3370" t="str">
        <f t="shared" si="315"/>
        <v>cl-cs</v>
      </c>
      <c r="I3370" t="str">
        <f t="shared" si="316"/>
        <v>NombreContraparte</v>
      </c>
      <c r="J3370" t="str">
        <f t="shared" si="313"/>
        <v>concepto</v>
      </c>
      <c r="K3370" t="str">
        <f t="shared" si="314"/>
        <v/>
      </c>
      <c r="L3370" t="str">
        <f t="shared" si="317"/>
        <v>insert into dbax_defi_conc (pref_conc, codi_conc, tipo_conc, tipo_peri, tipo_valo, tipo_cuen) values ('cl-cs','NombreContraparte','concepto','duration','xbrli:stringItemType','')</v>
      </c>
    </row>
    <row r="3371" spans="1:12" x14ac:dyDescent="0.25">
      <c r="A3371" t="s">
        <v>2812</v>
      </c>
      <c r="B3371" t="s">
        <v>303</v>
      </c>
      <c r="C3371" t="s">
        <v>304</v>
      </c>
      <c r="D3371" t="s">
        <v>317</v>
      </c>
      <c r="E3371" t="s">
        <v>349</v>
      </c>
      <c r="F3371" t="s">
        <v>78</v>
      </c>
      <c r="G3371" s="1" t="str">
        <f t="shared" si="312"/>
        <v>cl-cs_NombreContraparte</v>
      </c>
      <c r="H3371" t="str">
        <f t="shared" si="315"/>
        <v>cl-cs</v>
      </c>
      <c r="I3371" t="str">
        <f t="shared" si="316"/>
        <v>NombreContraparte</v>
      </c>
      <c r="J3371" t="str">
        <f t="shared" si="313"/>
        <v>concepto</v>
      </c>
      <c r="K3371" t="str">
        <f t="shared" si="314"/>
        <v/>
      </c>
      <c r="L3371" t="str">
        <f t="shared" si="317"/>
        <v>insert into dbax_defi_conc (pref_conc, codi_conc, tipo_conc, tipo_peri, tipo_valo, tipo_cuen) values ('cl-cs','NombreContraparte','concepto','duration','xbrli:stringItemType','')</v>
      </c>
    </row>
    <row r="3372" spans="1:12" x14ac:dyDescent="0.25">
      <c r="A3372" t="s">
        <v>2812</v>
      </c>
      <c r="B3372" t="s">
        <v>303</v>
      </c>
      <c r="C3372" t="s">
        <v>304</v>
      </c>
      <c r="D3372" t="s">
        <v>317</v>
      </c>
      <c r="E3372" t="s">
        <v>349</v>
      </c>
      <c r="F3372" t="s">
        <v>78</v>
      </c>
      <c r="G3372" s="1" t="str">
        <f t="shared" si="312"/>
        <v>cl-cs_NombreContraparte</v>
      </c>
      <c r="H3372" t="str">
        <f t="shared" si="315"/>
        <v>cl-cs</v>
      </c>
      <c r="I3372" t="str">
        <f t="shared" si="316"/>
        <v>NombreContraparte</v>
      </c>
      <c r="J3372" t="str">
        <f t="shared" si="313"/>
        <v>concepto</v>
      </c>
      <c r="K3372" t="str">
        <f t="shared" si="314"/>
        <v/>
      </c>
      <c r="L3372" t="str">
        <f t="shared" si="317"/>
        <v>insert into dbax_defi_conc (pref_conc, codi_conc, tipo_conc, tipo_peri, tipo_valo, tipo_cuen) values ('cl-cs','NombreContraparte','concepto','duration','xbrli:stringItemType','')</v>
      </c>
    </row>
    <row r="3373" spans="1:12" x14ac:dyDescent="0.25">
      <c r="A3373" t="s">
        <v>2812</v>
      </c>
      <c r="B3373" t="s">
        <v>303</v>
      </c>
      <c r="C3373" t="s">
        <v>304</v>
      </c>
      <c r="D3373" t="s">
        <v>317</v>
      </c>
      <c r="E3373" t="s">
        <v>349</v>
      </c>
      <c r="F3373" t="s">
        <v>78</v>
      </c>
      <c r="G3373" s="1" t="str">
        <f t="shared" si="312"/>
        <v>cl-cs_NombreContraparte</v>
      </c>
      <c r="H3373" t="str">
        <f t="shared" si="315"/>
        <v>cl-cs</v>
      </c>
      <c r="I3373" t="str">
        <f t="shared" si="316"/>
        <v>NombreContraparte</v>
      </c>
      <c r="J3373" t="str">
        <f t="shared" si="313"/>
        <v>concepto</v>
      </c>
      <c r="K3373" t="str">
        <f t="shared" si="314"/>
        <v/>
      </c>
      <c r="L3373" t="str">
        <f t="shared" si="317"/>
        <v>insert into dbax_defi_conc (pref_conc, codi_conc, tipo_conc, tipo_peri, tipo_valo, tipo_cuen) values ('cl-cs','NombreContraparte','concepto','duration','xbrli:stringItemType','')</v>
      </c>
    </row>
    <row r="3374" spans="1:12" x14ac:dyDescent="0.25">
      <c r="A3374" t="s">
        <v>2812</v>
      </c>
      <c r="B3374" t="s">
        <v>303</v>
      </c>
      <c r="C3374" t="s">
        <v>304</v>
      </c>
      <c r="D3374" t="s">
        <v>317</v>
      </c>
      <c r="E3374" t="s">
        <v>349</v>
      </c>
      <c r="F3374" t="s">
        <v>78</v>
      </c>
      <c r="G3374" s="1" t="str">
        <f t="shared" si="312"/>
        <v>cl-cs_NombreContraparte</v>
      </c>
      <c r="H3374" t="str">
        <f t="shared" si="315"/>
        <v>cl-cs</v>
      </c>
      <c r="I3374" t="str">
        <f t="shared" si="316"/>
        <v>NombreContraparte</v>
      </c>
      <c r="J3374" t="str">
        <f t="shared" si="313"/>
        <v>concepto</v>
      </c>
      <c r="K3374" t="str">
        <f t="shared" si="314"/>
        <v/>
      </c>
      <c r="L3374" t="str">
        <f t="shared" si="317"/>
        <v>insert into dbax_defi_conc (pref_conc, codi_conc, tipo_conc, tipo_peri, tipo_valo, tipo_cuen) values ('cl-cs','NombreContraparte','concepto','duration','xbrli:stringItemType','')</v>
      </c>
    </row>
    <row r="3375" spans="1:12" x14ac:dyDescent="0.25">
      <c r="A3375" t="s">
        <v>2812</v>
      </c>
      <c r="B3375" t="s">
        <v>303</v>
      </c>
      <c r="C3375" t="s">
        <v>304</v>
      </c>
      <c r="D3375" t="s">
        <v>317</v>
      </c>
      <c r="E3375" t="s">
        <v>349</v>
      </c>
      <c r="F3375" t="s">
        <v>78</v>
      </c>
      <c r="G3375" s="1" t="str">
        <f t="shared" si="312"/>
        <v>cl-cs_NombreContraparte</v>
      </c>
      <c r="H3375" t="str">
        <f t="shared" si="315"/>
        <v>cl-cs</v>
      </c>
      <c r="I3375" t="str">
        <f t="shared" si="316"/>
        <v>NombreContraparte</v>
      </c>
      <c r="J3375" t="str">
        <f t="shared" si="313"/>
        <v>concepto</v>
      </c>
      <c r="K3375" t="str">
        <f t="shared" si="314"/>
        <v/>
      </c>
      <c r="L3375" t="str">
        <f t="shared" si="317"/>
        <v>insert into dbax_defi_conc (pref_conc, codi_conc, tipo_conc, tipo_peri, tipo_valo, tipo_cuen) values ('cl-cs','NombreContraparte','concepto','duration','xbrli:stringItemType','')</v>
      </c>
    </row>
    <row r="3376" spans="1:12" x14ac:dyDescent="0.25">
      <c r="A3376" t="s">
        <v>2813</v>
      </c>
      <c r="B3376" t="s">
        <v>303</v>
      </c>
      <c r="C3376" t="s">
        <v>304</v>
      </c>
      <c r="D3376" t="s">
        <v>317</v>
      </c>
      <c r="E3376" t="s">
        <v>349</v>
      </c>
      <c r="F3376" t="s">
        <v>78</v>
      </c>
      <c r="G3376" s="1" t="str">
        <f t="shared" si="312"/>
        <v>cl-cs_NombreContraparteVentaCorta</v>
      </c>
      <c r="H3376" t="str">
        <f t="shared" si="315"/>
        <v>cl-cs</v>
      </c>
      <c r="I3376" t="str">
        <f t="shared" si="316"/>
        <v>NombreContraparteVentaCorta</v>
      </c>
      <c r="J3376" t="str">
        <f t="shared" si="313"/>
        <v>concepto</v>
      </c>
      <c r="K3376" t="str">
        <f t="shared" si="314"/>
        <v/>
      </c>
      <c r="L3376" t="str">
        <f t="shared" si="317"/>
        <v>insert into dbax_defi_conc (pref_conc, codi_conc, tipo_conc, tipo_peri, tipo_valo, tipo_cuen) values ('cl-cs','NombreContraparteVentaCorta','concepto','duration','xbrli:stringItemType','')</v>
      </c>
    </row>
    <row r="3377" spans="1:12" x14ac:dyDescent="0.25">
      <c r="A3377" t="s">
        <v>2814</v>
      </c>
      <c r="B3377" t="s">
        <v>303</v>
      </c>
      <c r="C3377" t="s">
        <v>304</v>
      </c>
      <c r="D3377" t="s">
        <v>317</v>
      </c>
      <c r="E3377" t="s">
        <v>349</v>
      </c>
      <c r="F3377" t="s">
        <v>78</v>
      </c>
      <c r="G3377" s="1" t="str">
        <f t="shared" si="312"/>
        <v>cl-cs_NombreCustodioVentaCorta</v>
      </c>
      <c r="H3377" t="str">
        <f t="shared" si="315"/>
        <v>cl-cs</v>
      </c>
      <c r="I3377" t="str">
        <f t="shared" si="316"/>
        <v>NombreCustodioVentaCorta</v>
      </c>
      <c r="J3377" t="str">
        <f t="shared" si="313"/>
        <v>concepto</v>
      </c>
      <c r="K3377" t="str">
        <f t="shared" si="314"/>
        <v/>
      </c>
      <c r="L3377" t="str">
        <f t="shared" si="317"/>
        <v>insert into dbax_defi_conc (pref_conc, codi_conc, tipo_conc, tipo_peri, tipo_valo, tipo_cuen) values ('cl-cs','NombreCustodioVentaCorta','concepto','duration','xbrli:stringItemType','')</v>
      </c>
    </row>
    <row r="3378" spans="1:12" x14ac:dyDescent="0.25">
      <c r="A3378" t="s">
        <v>2815</v>
      </c>
      <c r="B3378" t="s">
        <v>303</v>
      </c>
      <c r="C3378" t="s">
        <v>304</v>
      </c>
      <c r="D3378" t="s">
        <v>490</v>
      </c>
      <c r="E3378" t="s">
        <v>349</v>
      </c>
      <c r="F3378" t="s">
        <v>78</v>
      </c>
      <c r="G3378" s="1" t="str">
        <f t="shared" si="312"/>
        <v>cl-cs_Nominales</v>
      </c>
      <c r="H3378" t="str">
        <f t="shared" si="315"/>
        <v>cl-cs</v>
      </c>
      <c r="I3378" t="str">
        <f t="shared" si="316"/>
        <v>Nominales</v>
      </c>
      <c r="J3378" t="str">
        <f t="shared" si="313"/>
        <v>concepto</v>
      </c>
      <c r="K3378" t="str">
        <f t="shared" si="314"/>
        <v/>
      </c>
      <c r="L3378" t="str">
        <f t="shared" si="317"/>
        <v>insert into dbax_defi_conc (pref_conc, codi_conc, tipo_conc, tipo_peri, tipo_valo, tipo_cuen) values ('cl-cs','Nominales','concepto','duration','xbrli:decimalItemType','')</v>
      </c>
    </row>
    <row r="3379" spans="1:12" x14ac:dyDescent="0.25">
      <c r="A3379" t="s">
        <v>2815</v>
      </c>
      <c r="B3379" t="s">
        <v>303</v>
      </c>
      <c r="C3379" t="s">
        <v>304</v>
      </c>
      <c r="D3379" t="s">
        <v>490</v>
      </c>
      <c r="E3379" t="s">
        <v>349</v>
      </c>
      <c r="F3379" t="s">
        <v>78</v>
      </c>
      <c r="G3379" s="1" t="str">
        <f t="shared" si="312"/>
        <v>cl-cs_Nominales</v>
      </c>
      <c r="H3379" t="str">
        <f t="shared" si="315"/>
        <v>cl-cs</v>
      </c>
      <c r="I3379" t="str">
        <f t="shared" si="316"/>
        <v>Nominales</v>
      </c>
      <c r="J3379" t="str">
        <f t="shared" si="313"/>
        <v>concepto</v>
      </c>
      <c r="K3379" t="str">
        <f t="shared" si="314"/>
        <v/>
      </c>
      <c r="L3379" t="str">
        <f t="shared" si="317"/>
        <v>insert into dbax_defi_conc (pref_conc, codi_conc, tipo_conc, tipo_peri, tipo_valo, tipo_cuen) values ('cl-cs','Nominales','concepto','duration','xbrli:decimalItemType','')</v>
      </c>
    </row>
    <row r="3380" spans="1:12" x14ac:dyDescent="0.25">
      <c r="A3380" t="s">
        <v>2815</v>
      </c>
      <c r="B3380" t="s">
        <v>303</v>
      </c>
      <c r="C3380" t="s">
        <v>304</v>
      </c>
      <c r="D3380" t="s">
        <v>490</v>
      </c>
      <c r="E3380" t="s">
        <v>349</v>
      </c>
      <c r="F3380" t="s">
        <v>78</v>
      </c>
      <c r="G3380" s="1" t="str">
        <f t="shared" si="312"/>
        <v>cl-cs_Nominales</v>
      </c>
      <c r="H3380" t="str">
        <f t="shared" si="315"/>
        <v>cl-cs</v>
      </c>
      <c r="I3380" t="str">
        <f t="shared" si="316"/>
        <v>Nominales</v>
      </c>
      <c r="J3380" t="str">
        <f t="shared" si="313"/>
        <v>concepto</v>
      </c>
      <c r="K3380" t="str">
        <f t="shared" si="314"/>
        <v/>
      </c>
      <c r="L3380" t="str">
        <f t="shared" si="317"/>
        <v>insert into dbax_defi_conc (pref_conc, codi_conc, tipo_conc, tipo_peri, tipo_valo, tipo_cuen) values ('cl-cs','Nominales','concepto','duration','xbrli:decimalItemType','')</v>
      </c>
    </row>
    <row r="3381" spans="1:12" x14ac:dyDescent="0.25">
      <c r="A3381" t="s">
        <v>2815</v>
      </c>
      <c r="B3381" t="s">
        <v>303</v>
      </c>
      <c r="C3381" t="s">
        <v>304</v>
      </c>
      <c r="D3381" t="s">
        <v>490</v>
      </c>
      <c r="E3381" t="s">
        <v>349</v>
      </c>
      <c r="F3381" t="s">
        <v>78</v>
      </c>
      <c r="G3381" s="1" t="str">
        <f t="shared" si="312"/>
        <v>cl-cs_Nominales</v>
      </c>
      <c r="H3381" t="str">
        <f t="shared" si="315"/>
        <v>cl-cs</v>
      </c>
      <c r="I3381" t="str">
        <f t="shared" si="316"/>
        <v>Nominales</v>
      </c>
      <c r="J3381" t="str">
        <f t="shared" si="313"/>
        <v>concepto</v>
      </c>
      <c r="K3381" t="str">
        <f t="shared" si="314"/>
        <v/>
      </c>
      <c r="L3381" t="str">
        <f t="shared" si="317"/>
        <v>insert into dbax_defi_conc (pref_conc, codi_conc, tipo_conc, tipo_peri, tipo_valo, tipo_cuen) values ('cl-cs','Nominales','concepto','duration','xbrli:decimalItemType','')</v>
      </c>
    </row>
    <row r="3382" spans="1:12" x14ac:dyDescent="0.25">
      <c r="A3382" t="s">
        <v>2815</v>
      </c>
      <c r="B3382" t="s">
        <v>303</v>
      </c>
      <c r="C3382" t="s">
        <v>304</v>
      </c>
      <c r="D3382" t="s">
        <v>490</v>
      </c>
      <c r="E3382" t="s">
        <v>349</v>
      </c>
      <c r="F3382" t="s">
        <v>78</v>
      </c>
      <c r="G3382" s="1" t="str">
        <f t="shared" si="312"/>
        <v>cl-cs_Nominales</v>
      </c>
      <c r="H3382" t="str">
        <f t="shared" si="315"/>
        <v>cl-cs</v>
      </c>
      <c r="I3382" t="str">
        <f t="shared" si="316"/>
        <v>Nominales</v>
      </c>
      <c r="J3382" t="str">
        <f t="shared" si="313"/>
        <v>concepto</v>
      </c>
      <c r="K3382" t="str">
        <f t="shared" si="314"/>
        <v/>
      </c>
      <c r="L3382" t="str">
        <f t="shared" si="317"/>
        <v>insert into dbax_defi_conc (pref_conc, codi_conc, tipo_conc, tipo_peri, tipo_valo, tipo_cuen) values ('cl-cs','Nominales','concepto','duration','xbrli:decimalItemType','')</v>
      </c>
    </row>
    <row r="3383" spans="1:12" x14ac:dyDescent="0.25">
      <c r="A3383" t="s">
        <v>2815</v>
      </c>
      <c r="B3383" t="s">
        <v>303</v>
      </c>
      <c r="C3383" t="s">
        <v>304</v>
      </c>
      <c r="D3383" t="s">
        <v>490</v>
      </c>
      <c r="E3383" t="s">
        <v>349</v>
      </c>
      <c r="F3383" t="s">
        <v>78</v>
      </c>
      <c r="G3383" s="1" t="str">
        <f t="shared" si="312"/>
        <v>cl-cs_Nominales</v>
      </c>
      <c r="H3383" t="str">
        <f t="shared" si="315"/>
        <v>cl-cs</v>
      </c>
      <c r="I3383" t="str">
        <f t="shared" si="316"/>
        <v>Nominales</v>
      </c>
      <c r="J3383" t="str">
        <f t="shared" si="313"/>
        <v>concepto</v>
      </c>
      <c r="K3383" t="str">
        <f t="shared" si="314"/>
        <v/>
      </c>
      <c r="L3383" t="str">
        <f t="shared" si="317"/>
        <v>insert into dbax_defi_conc (pref_conc, codi_conc, tipo_conc, tipo_peri, tipo_valo, tipo_cuen) values ('cl-cs','Nominales','concepto','duration','xbrli:decimalItemType','')</v>
      </c>
    </row>
    <row r="3384" spans="1:12" x14ac:dyDescent="0.25">
      <c r="A3384" t="s">
        <v>2816</v>
      </c>
      <c r="B3384" t="s">
        <v>303</v>
      </c>
      <c r="C3384" t="s">
        <v>392</v>
      </c>
      <c r="D3384" t="s">
        <v>490</v>
      </c>
      <c r="E3384" t="s">
        <v>349</v>
      </c>
      <c r="F3384" t="s">
        <v>78</v>
      </c>
      <c r="G3384" s="1" t="str">
        <f t="shared" si="312"/>
        <v>cl-cs_NominalesCoberturaRiesgoCredito</v>
      </c>
      <c r="H3384" t="str">
        <f t="shared" si="315"/>
        <v>cl-cs</v>
      </c>
      <c r="I3384" t="str">
        <f t="shared" si="316"/>
        <v>NominalesCoberturaRiesgoCredito</v>
      </c>
      <c r="J3384" t="str">
        <f t="shared" si="313"/>
        <v>concepto</v>
      </c>
      <c r="K3384" t="str">
        <f t="shared" si="314"/>
        <v/>
      </c>
      <c r="L3384" t="str">
        <f t="shared" si="317"/>
        <v>insert into dbax_defi_conc (pref_conc, codi_conc, tipo_conc, tipo_peri, tipo_valo, tipo_cuen) values ('cl-cs','NominalesCoberturaRiesgoCredito','concepto','instant','xbrli:decimalItemType','')</v>
      </c>
    </row>
    <row r="3385" spans="1:12" x14ac:dyDescent="0.25">
      <c r="A3385" t="s">
        <v>2817</v>
      </c>
      <c r="B3385" t="s">
        <v>303</v>
      </c>
      <c r="C3385" t="s">
        <v>392</v>
      </c>
      <c r="D3385" t="s">
        <v>490</v>
      </c>
      <c r="E3385" t="s">
        <v>349</v>
      </c>
      <c r="F3385" t="s">
        <v>78</v>
      </c>
      <c r="G3385" s="1" t="str">
        <f t="shared" si="312"/>
        <v>cl-cs_NominalesPosicionCortaSwap</v>
      </c>
      <c r="H3385" t="str">
        <f t="shared" si="315"/>
        <v>cl-cs</v>
      </c>
      <c r="I3385" t="str">
        <f t="shared" si="316"/>
        <v>NominalesPosicionCortaSwap</v>
      </c>
      <c r="J3385" t="str">
        <f t="shared" si="313"/>
        <v>concepto</v>
      </c>
      <c r="K3385" t="str">
        <f t="shared" si="314"/>
        <v/>
      </c>
      <c r="L3385" t="str">
        <f t="shared" si="317"/>
        <v>insert into dbax_defi_conc (pref_conc, codi_conc, tipo_conc, tipo_peri, tipo_valo, tipo_cuen) values ('cl-cs','NominalesPosicionCortaSwap','concepto','instant','xbrli:decimalItemType','')</v>
      </c>
    </row>
    <row r="3386" spans="1:12" x14ac:dyDescent="0.25">
      <c r="A3386" t="s">
        <v>2818</v>
      </c>
      <c r="B3386" t="s">
        <v>303</v>
      </c>
      <c r="C3386" t="s">
        <v>392</v>
      </c>
      <c r="D3386" t="s">
        <v>490</v>
      </c>
      <c r="E3386" t="s">
        <v>349</v>
      </c>
      <c r="F3386" t="s">
        <v>78</v>
      </c>
      <c r="G3386" s="1" t="str">
        <f t="shared" si="312"/>
        <v>cl-cs_NominalesPosicionLargaSwap</v>
      </c>
      <c r="H3386" t="str">
        <f t="shared" si="315"/>
        <v>cl-cs</v>
      </c>
      <c r="I3386" t="str">
        <f t="shared" si="316"/>
        <v>NominalesPosicionLargaSwap</v>
      </c>
      <c r="J3386" t="str">
        <f t="shared" si="313"/>
        <v>concepto</v>
      </c>
      <c r="K3386" t="str">
        <f t="shared" si="314"/>
        <v/>
      </c>
      <c r="L3386" t="str">
        <f t="shared" si="317"/>
        <v>insert into dbax_defi_conc (pref_conc, codi_conc, tipo_conc, tipo_peri, tipo_valo, tipo_cuen) values ('cl-cs','NominalesPosicionLargaSwap','concepto','instant','xbrli:decimalItemType','')</v>
      </c>
    </row>
    <row r="3387" spans="1:12" x14ac:dyDescent="0.25">
      <c r="A3387" t="s">
        <v>2819</v>
      </c>
      <c r="B3387" t="s">
        <v>303</v>
      </c>
      <c r="C3387" t="s">
        <v>392</v>
      </c>
      <c r="D3387" t="s">
        <v>950</v>
      </c>
      <c r="E3387" t="s">
        <v>349</v>
      </c>
      <c r="F3387" t="s">
        <v>78</v>
      </c>
      <c r="G3387" s="1" t="str">
        <f t="shared" si="312"/>
        <v>cl-cs_NumeroAccionesEntregadasEnPrestamo</v>
      </c>
      <c r="H3387" t="str">
        <f t="shared" si="315"/>
        <v>cl-cs</v>
      </c>
      <c r="I3387" t="str">
        <f t="shared" si="316"/>
        <v>NumeroAccionesEntregadasEnPrestamo</v>
      </c>
      <c r="J3387" t="str">
        <f t="shared" si="313"/>
        <v>concepto</v>
      </c>
      <c r="K3387" t="str">
        <f t="shared" si="314"/>
        <v/>
      </c>
      <c r="L3387" t="str">
        <f t="shared" si="317"/>
        <v>insert into dbax_defi_conc (pref_conc, codi_conc, tipo_conc, tipo_peri, tipo_valo, tipo_cuen) values ('cl-cs','NumeroAccionesEntregadasEnPrestamo','concepto','instant','xbrli:sharesItemType','')</v>
      </c>
    </row>
    <row r="3388" spans="1:12" x14ac:dyDescent="0.25">
      <c r="A3388" t="s">
        <v>2820</v>
      </c>
      <c r="B3388" t="s">
        <v>303</v>
      </c>
      <c r="C3388" t="s">
        <v>392</v>
      </c>
      <c r="D3388" t="s">
        <v>490</v>
      </c>
      <c r="E3388" t="s">
        <v>349</v>
      </c>
      <c r="F3388" t="s">
        <v>78</v>
      </c>
      <c r="G3388" s="1" t="str">
        <f t="shared" si="312"/>
        <v>cl-cs_NumeroContratos</v>
      </c>
      <c r="H3388" t="str">
        <f t="shared" si="315"/>
        <v>cl-cs</v>
      </c>
      <c r="I3388" t="str">
        <f t="shared" si="316"/>
        <v>NumeroContratos</v>
      </c>
      <c r="J3388" t="str">
        <f t="shared" si="313"/>
        <v>concepto</v>
      </c>
      <c r="K3388" t="str">
        <f t="shared" si="314"/>
        <v/>
      </c>
      <c r="L3388" t="str">
        <f t="shared" si="317"/>
        <v>insert into dbax_defi_conc (pref_conc, codi_conc, tipo_conc, tipo_peri, tipo_valo, tipo_cuen) values ('cl-cs','NumeroContratos','concepto','instant','xbrli:decimalItemType','')</v>
      </c>
    </row>
    <row r="3389" spans="1:12" x14ac:dyDescent="0.25">
      <c r="A3389" t="s">
        <v>2821</v>
      </c>
      <c r="B3389" t="s">
        <v>303</v>
      </c>
      <c r="C3389" t="s">
        <v>392</v>
      </c>
      <c r="D3389" t="s">
        <v>490</v>
      </c>
      <c r="E3389" t="s">
        <v>349</v>
      </c>
      <c r="F3389" t="s">
        <v>78</v>
      </c>
      <c r="G3389" s="1" t="str">
        <f t="shared" si="312"/>
        <v>cl-cs_NumeroContratosFuturos</v>
      </c>
      <c r="H3389" t="str">
        <f t="shared" si="315"/>
        <v>cl-cs</v>
      </c>
      <c r="I3389" t="str">
        <f t="shared" si="316"/>
        <v>NumeroContratosFuturos</v>
      </c>
      <c r="J3389" t="str">
        <f t="shared" si="313"/>
        <v>concepto</v>
      </c>
      <c r="K3389" t="str">
        <f t="shared" si="314"/>
        <v/>
      </c>
      <c r="L3389" t="str">
        <f t="shared" si="317"/>
        <v>insert into dbax_defi_conc (pref_conc, codi_conc, tipo_conc, tipo_peri, tipo_valo, tipo_cuen) values ('cl-cs','NumeroContratosFuturos','concepto','instant','xbrli:decimalItemType','')</v>
      </c>
    </row>
    <row r="3390" spans="1:12" x14ac:dyDescent="0.25">
      <c r="A3390" t="s">
        <v>2822</v>
      </c>
      <c r="B3390" t="s">
        <v>303</v>
      </c>
      <c r="C3390" t="s">
        <v>392</v>
      </c>
      <c r="D3390" t="s">
        <v>490</v>
      </c>
      <c r="E3390" t="s">
        <v>349</v>
      </c>
      <c r="F3390" t="s">
        <v>78</v>
      </c>
      <c r="G3390" s="1" t="str">
        <f t="shared" si="312"/>
        <v>cl-cs_NumeroContratosFuturosCompra</v>
      </c>
      <c r="H3390" t="str">
        <f t="shared" si="315"/>
        <v>cl-cs</v>
      </c>
      <c r="I3390" t="str">
        <f t="shared" si="316"/>
        <v>NumeroContratosFuturosCompra</v>
      </c>
      <c r="J3390" t="str">
        <f t="shared" si="313"/>
        <v>concepto</v>
      </c>
      <c r="K3390" t="str">
        <f t="shared" si="314"/>
        <v/>
      </c>
      <c r="L3390" t="str">
        <f t="shared" si="317"/>
        <v>insert into dbax_defi_conc (pref_conc, codi_conc, tipo_conc, tipo_peri, tipo_valo, tipo_cuen) values ('cl-cs','NumeroContratosFuturosCompra','concepto','instant','xbrli:decimalItemType','')</v>
      </c>
    </row>
    <row r="3391" spans="1:12" x14ac:dyDescent="0.25">
      <c r="A3391" t="s">
        <v>2823</v>
      </c>
      <c r="B3391" t="s">
        <v>303</v>
      </c>
      <c r="C3391" t="s">
        <v>392</v>
      </c>
      <c r="D3391" t="s">
        <v>490</v>
      </c>
      <c r="E3391" t="s">
        <v>349</v>
      </c>
      <c r="F3391" t="s">
        <v>78</v>
      </c>
      <c r="G3391" s="1" t="str">
        <f t="shared" si="312"/>
        <v>cl-cs_NumeroContratosFuturosVenta</v>
      </c>
      <c r="H3391" t="str">
        <f t="shared" si="315"/>
        <v>cl-cs</v>
      </c>
      <c r="I3391" t="str">
        <f t="shared" si="316"/>
        <v>NumeroContratosFuturosVenta</v>
      </c>
      <c r="J3391" t="str">
        <f t="shared" si="313"/>
        <v>concepto</v>
      </c>
      <c r="K3391" t="str">
        <f t="shared" si="314"/>
        <v/>
      </c>
      <c r="L3391" t="str">
        <f t="shared" si="317"/>
        <v>insert into dbax_defi_conc (pref_conc, codi_conc, tipo_conc, tipo_peri, tipo_valo, tipo_cuen) values ('cl-cs','NumeroContratosFuturosVenta','concepto','instant','xbrli:decimalItemType','')</v>
      </c>
    </row>
    <row r="3392" spans="1:12" x14ac:dyDescent="0.25">
      <c r="A3392" t="s">
        <v>2824</v>
      </c>
      <c r="B3392" t="s">
        <v>303</v>
      </c>
      <c r="C3392" t="s">
        <v>392</v>
      </c>
      <c r="D3392" t="s">
        <v>490</v>
      </c>
      <c r="E3392" t="s">
        <v>349</v>
      </c>
      <c r="F3392" t="s">
        <v>78</v>
      </c>
      <c r="G3392" s="1" t="str">
        <f t="shared" si="312"/>
        <v>cl-cs_NumeroContratosOpcionesCompra</v>
      </c>
      <c r="H3392" t="str">
        <f t="shared" si="315"/>
        <v>cl-cs</v>
      </c>
      <c r="I3392" t="str">
        <f t="shared" si="316"/>
        <v>NumeroContratosOpcionesCompra</v>
      </c>
      <c r="J3392" t="str">
        <f t="shared" si="313"/>
        <v>concepto</v>
      </c>
      <c r="K3392" t="str">
        <f t="shared" si="314"/>
        <v/>
      </c>
      <c r="L3392" t="str">
        <f t="shared" si="317"/>
        <v>insert into dbax_defi_conc (pref_conc, codi_conc, tipo_conc, tipo_peri, tipo_valo, tipo_cuen) values ('cl-cs','NumeroContratosOpcionesCompra','concepto','instant','xbrli:decimalItemType','')</v>
      </c>
    </row>
    <row r="3393" spans="1:12" x14ac:dyDescent="0.25">
      <c r="A3393" t="s">
        <v>2825</v>
      </c>
      <c r="B3393" t="s">
        <v>303</v>
      </c>
      <c r="C3393" t="s">
        <v>392</v>
      </c>
      <c r="D3393" t="s">
        <v>490</v>
      </c>
      <c r="E3393" t="s">
        <v>349</v>
      </c>
      <c r="F3393" t="s">
        <v>78</v>
      </c>
      <c r="G3393" s="1" t="str">
        <f t="shared" si="312"/>
        <v>cl-cs_NumeroContratosOpcionesVenta</v>
      </c>
      <c r="H3393" t="str">
        <f t="shared" si="315"/>
        <v>cl-cs</v>
      </c>
      <c r="I3393" t="str">
        <f t="shared" si="316"/>
        <v>NumeroContratosOpcionesVenta</v>
      </c>
      <c r="J3393" t="str">
        <f t="shared" si="313"/>
        <v>concepto</v>
      </c>
      <c r="K3393" t="str">
        <f t="shared" si="314"/>
        <v/>
      </c>
      <c r="L3393" t="str">
        <f t="shared" si="317"/>
        <v>insert into dbax_defi_conc (pref_conc, codi_conc, tipo_conc, tipo_peri, tipo_valo, tipo_cuen) values ('cl-cs','NumeroContratosOpcionesVenta','concepto','instant','xbrli:decimalItemType','')</v>
      </c>
    </row>
    <row r="3394" spans="1:12" x14ac:dyDescent="0.25">
      <c r="A3394" t="s">
        <v>2826</v>
      </c>
      <c r="B3394" t="s">
        <v>303</v>
      </c>
      <c r="C3394" t="s">
        <v>304</v>
      </c>
      <c r="D3394" t="s">
        <v>305</v>
      </c>
      <c r="E3394" t="s">
        <v>306</v>
      </c>
      <c r="F3394" t="s">
        <v>78</v>
      </c>
      <c r="G3394" s="1" t="str">
        <f t="shared" si="312"/>
        <v>cl-cs_ObjetivoContratoFuturoMiembro</v>
      </c>
      <c r="H3394" t="str">
        <f t="shared" si="315"/>
        <v>cl-cs</v>
      </c>
      <c r="I3394" t="str">
        <f t="shared" si="316"/>
        <v>ObjetivoContratoFuturoMiembro</v>
      </c>
      <c r="J3394" t="str">
        <f t="shared" si="313"/>
        <v>concepto</v>
      </c>
      <c r="K3394" t="str">
        <f t="shared" si="314"/>
        <v>abstract</v>
      </c>
      <c r="L3394" t="str">
        <f t="shared" si="317"/>
        <v>insert into dbax_defi_conc (pref_conc, codi_conc, tipo_conc, tipo_peri, tipo_valo, tipo_cuen) values ('cl-cs','ObjetivoContratoFuturoMiembro','concepto','duration','nonnum:domainItemType','abstract')</v>
      </c>
    </row>
    <row r="3395" spans="1:12" x14ac:dyDescent="0.25">
      <c r="A3395" t="s">
        <v>2826</v>
      </c>
      <c r="B3395" t="s">
        <v>303</v>
      </c>
      <c r="C3395" t="s">
        <v>304</v>
      </c>
      <c r="D3395" t="s">
        <v>305</v>
      </c>
      <c r="E3395" t="s">
        <v>306</v>
      </c>
      <c r="F3395" t="s">
        <v>78</v>
      </c>
      <c r="G3395" s="1" t="str">
        <f t="shared" si="312"/>
        <v>cl-cs_ObjetivoContratoFuturoMiembro</v>
      </c>
      <c r="H3395" t="str">
        <f t="shared" si="315"/>
        <v>cl-cs</v>
      </c>
      <c r="I3395" t="str">
        <f t="shared" si="316"/>
        <v>ObjetivoContratoFuturoMiembro</v>
      </c>
      <c r="J3395" t="str">
        <f t="shared" si="313"/>
        <v>concepto</v>
      </c>
      <c r="K3395" t="str">
        <f t="shared" si="314"/>
        <v>abstract</v>
      </c>
      <c r="L3395" t="str">
        <f t="shared" si="317"/>
        <v>insert into dbax_defi_conc (pref_conc, codi_conc, tipo_conc, tipo_peri, tipo_valo, tipo_cuen) values ('cl-cs','ObjetivoContratoFuturoMiembro','concepto','duration','nonnum:domainItemType','abstract')</v>
      </c>
    </row>
    <row r="3396" spans="1:12" x14ac:dyDescent="0.25">
      <c r="A3396" t="s">
        <v>2827</v>
      </c>
      <c r="B3396" t="s">
        <v>303</v>
      </c>
      <c r="C3396" t="s">
        <v>304</v>
      </c>
      <c r="D3396" t="s">
        <v>305</v>
      </c>
      <c r="E3396" t="s">
        <v>306</v>
      </c>
      <c r="F3396" t="s">
        <v>78</v>
      </c>
      <c r="G3396" s="1" t="str">
        <f t="shared" si="312"/>
        <v>cl-cs_ObjetivoContratoMiembro</v>
      </c>
      <c r="H3396" t="str">
        <f t="shared" si="315"/>
        <v>cl-cs</v>
      </c>
      <c r="I3396" t="str">
        <f t="shared" si="316"/>
        <v>ObjetivoContratoMiembro</v>
      </c>
      <c r="J3396" t="str">
        <f t="shared" si="313"/>
        <v>concepto</v>
      </c>
      <c r="K3396" t="str">
        <f t="shared" si="314"/>
        <v>abstract</v>
      </c>
      <c r="L3396" t="str">
        <f t="shared" si="317"/>
        <v>insert into dbax_defi_conc (pref_conc, codi_conc, tipo_conc, tipo_peri, tipo_valo, tipo_cuen) values ('cl-cs','ObjetivoContratoMiembro','concepto','duration','nonnum:domainItemType','abstract')</v>
      </c>
    </row>
    <row r="3397" spans="1:12" x14ac:dyDescent="0.25">
      <c r="A3397" t="s">
        <v>2827</v>
      </c>
      <c r="B3397" t="s">
        <v>303</v>
      </c>
      <c r="C3397" t="s">
        <v>304</v>
      </c>
      <c r="D3397" t="s">
        <v>305</v>
      </c>
      <c r="E3397" t="s">
        <v>306</v>
      </c>
      <c r="F3397" t="s">
        <v>78</v>
      </c>
      <c r="G3397" s="1" t="str">
        <f t="shared" si="312"/>
        <v>cl-cs_ObjetivoContratoMiembro</v>
      </c>
      <c r="H3397" t="str">
        <f t="shared" si="315"/>
        <v>cl-cs</v>
      </c>
      <c r="I3397" t="str">
        <f t="shared" si="316"/>
        <v>ObjetivoContratoMiembro</v>
      </c>
      <c r="J3397" t="str">
        <f t="shared" si="313"/>
        <v>concepto</v>
      </c>
      <c r="K3397" t="str">
        <f t="shared" si="314"/>
        <v>abstract</v>
      </c>
      <c r="L3397" t="str">
        <f t="shared" si="317"/>
        <v>insert into dbax_defi_conc (pref_conc, codi_conc, tipo_conc, tipo_peri, tipo_valo, tipo_cuen) values ('cl-cs','ObjetivoContratoMiembro','concepto','duration','nonnum:domainItemType','abstract')</v>
      </c>
    </row>
    <row r="3398" spans="1:12" x14ac:dyDescent="0.25">
      <c r="A3398" t="s">
        <v>2827</v>
      </c>
      <c r="B3398" t="s">
        <v>303</v>
      </c>
      <c r="C3398" t="s">
        <v>304</v>
      </c>
      <c r="D3398" t="s">
        <v>305</v>
      </c>
      <c r="E3398" t="s">
        <v>306</v>
      </c>
      <c r="F3398" t="s">
        <v>78</v>
      </c>
      <c r="G3398" s="1" t="str">
        <f t="shared" si="312"/>
        <v>cl-cs_ObjetivoContratoMiembro</v>
      </c>
      <c r="H3398" t="str">
        <f t="shared" si="315"/>
        <v>cl-cs</v>
      </c>
      <c r="I3398" t="str">
        <f t="shared" si="316"/>
        <v>ObjetivoContratoMiembro</v>
      </c>
      <c r="J3398" t="str">
        <f t="shared" si="313"/>
        <v>concepto</v>
      </c>
      <c r="K3398" t="str">
        <f t="shared" si="314"/>
        <v>abstract</v>
      </c>
      <c r="L3398" t="str">
        <f t="shared" si="317"/>
        <v>insert into dbax_defi_conc (pref_conc, codi_conc, tipo_conc, tipo_peri, tipo_valo, tipo_cuen) values ('cl-cs','ObjetivoContratoMiembro','concepto','duration','nonnum:domainItemType','abstract')</v>
      </c>
    </row>
    <row r="3399" spans="1:12" x14ac:dyDescent="0.25">
      <c r="A3399" t="s">
        <v>2828</v>
      </c>
      <c r="B3399" t="s">
        <v>303</v>
      </c>
      <c r="C3399" t="s">
        <v>304</v>
      </c>
      <c r="D3399" t="s">
        <v>305</v>
      </c>
      <c r="E3399" t="s">
        <v>306</v>
      </c>
      <c r="F3399" t="s">
        <v>78</v>
      </c>
      <c r="G3399" s="1" t="str">
        <f t="shared" si="312"/>
        <v>cl-cs_ObjetivoContratoOpcionesMiembro</v>
      </c>
      <c r="H3399" t="str">
        <f t="shared" si="315"/>
        <v>cl-cs</v>
      </c>
      <c r="I3399" t="str">
        <f t="shared" si="316"/>
        <v>ObjetivoContratoOpcionesMiembro</v>
      </c>
      <c r="J3399" t="str">
        <f t="shared" si="313"/>
        <v>concepto</v>
      </c>
      <c r="K3399" t="str">
        <f t="shared" si="314"/>
        <v>abstract</v>
      </c>
      <c r="L3399" t="str">
        <f t="shared" si="317"/>
        <v>insert into dbax_defi_conc (pref_conc, codi_conc, tipo_conc, tipo_peri, tipo_valo, tipo_cuen) values ('cl-cs','ObjetivoContratoOpcionesMiembro','concepto','duration','nonnum:domainItemType','abstract')</v>
      </c>
    </row>
    <row r="3400" spans="1:12" x14ac:dyDescent="0.25">
      <c r="A3400" t="s">
        <v>2828</v>
      </c>
      <c r="B3400" t="s">
        <v>303</v>
      </c>
      <c r="C3400" t="s">
        <v>304</v>
      </c>
      <c r="D3400" t="s">
        <v>305</v>
      </c>
      <c r="E3400" t="s">
        <v>306</v>
      </c>
      <c r="F3400" t="s">
        <v>78</v>
      </c>
      <c r="G3400" s="1" t="str">
        <f t="shared" si="312"/>
        <v>cl-cs_ObjetivoContratoOpcionesMiembro</v>
      </c>
      <c r="H3400" t="str">
        <f t="shared" si="315"/>
        <v>cl-cs</v>
      </c>
      <c r="I3400" t="str">
        <f t="shared" si="316"/>
        <v>ObjetivoContratoOpcionesMiembro</v>
      </c>
      <c r="J3400" t="str">
        <f t="shared" si="313"/>
        <v>concepto</v>
      </c>
      <c r="K3400" t="str">
        <f t="shared" si="314"/>
        <v>abstract</v>
      </c>
      <c r="L3400" t="str">
        <f t="shared" si="317"/>
        <v>insert into dbax_defi_conc (pref_conc, codi_conc, tipo_conc, tipo_peri, tipo_valo, tipo_cuen) values ('cl-cs','ObjetivoContratoOpcionesMiembro','concepto','duration','nonnum:domainItemType','abstract')</v>
      </c>
    </row>
    <row r="3401" spans="1:12" x14ac:dyDescent="0.25">
      <c r="A3401" t="s">
        <v>2829</v>
      </c>
      <c r="B3401" t="s">
        <v>303</v>
      </c>
      <c r="C3401" t="s">
        <v>304</v>
      </c>
      <c r="D3401" t="s">
        <v>305</v>
      </c>
      <c r="E3401" t="s">
        <v>306</v>
      </c>
      <c r="F3401" t="s">
        <v>78</v>
      </c>
      <c r="G3401" s="1" t="str">
        <f t="shared" ref="G3401:G3464" si="318">MID(A3401,FIND("#",A3401)+1,10000)</f>
        <v>cl-cs_OpcionesCompraMiembro</v>
      </c>
      <c r="H3401" t="str">
        <f t="shared" si="315"/>
        <v>cl-cs</v>
      </c>
      <c r="I3401" t="str">
        <f t="shared" si="316"/>
        <v>OpcionesCompraMiembro</v>
      </c>
      <c r="J3401" t="str">
        <f t="shared" ref="J3401:J3464" si="319">IF(B3401="xbrldt:hypercubeItem","hipercubo",IF(B3401="xbrli:item","concepto",IF(B3401="xbrldt:dimensionItem","dimension",B3401)))</f>
        <v>concepto</v>
      </c>
      <c r="K3401" t="str">
        <f t="shared" ref="K3401:K3464" si="320">IF(E3401&lt;&gt;"false",E3401,"")</f>
        <v>abstract</v>
      </c>
      <c r="L3401" t="str">
        <f t="shared" si="317"/>
        <v>insert into dbax_defi_conc (pref_conc, codi_conc, tipo_conc, tipo_peri, tipo_valo, tipo_cuen) values ('cl-cs','OpcionesCompraMiembro','concepto','duration','nonnum:domainItemType','abstract')</v>
      </c>
    </row>
    <row r="3402" spans="1:12" x14ac:dyDescent="0.25">
      <c r="A3402" t="s">
        <v>2830</v>
      </c>
      <c r="B3402" t="s">
        <v>303</v>
      </c>
      <c r="C3402" t="s">
        <v>304</v>
      </c>
      <c r="D3402" t="s">
        <v>317</v>
      </c>
      <c r="E3402" t="s">
        <v>306</v>
      </c>
      <c r="F3402" t="s">
        <v>78</v>
      </c>
      <c r="G3402" s="1" t="str">
        <f t="shared" si="318"/>
        <v>cl-cs_OpcionesCompraPartidas</v>
      </c>
      <c r="H3402" t="str">
        <f t="shared" ref="H3402:H3465" si="321">MID(G3402,1,FIND("_",G3402)-1)</f>
        <v>cl-cs</v>
      </c>
      <c r="I3402" t="str">
        <f t="shared" ref="I3402:I3465" si="322">MID(G3402,FIND("_",G3402)+1,10000)</f>
        <v>OpcionesCompraPartidas</v>
      </c>
      <c r="J3402" t="str">
        <f t="shared" si="319"/>
        <v>concepto</v>
      </c>
      <c r="K3402" t="str">
        <f t="shared" si="320"/>
        <v>abstract</v>
      </c>
      <c r="L3402" t="str">
        <f t="shared" ref="L3402:L3465" si="323">CONCATENATE("insert into dbax_defi_conc (pref_conc, codi_conc, tipo_conc, tipo_peri, tipo_valo, tipo_cuen) values ('",H3402,"','",I3402,"','",J3402,"','",C3402,"','",D3402,"','",K3402,"')")</f>
        <v>insert into dbax_defi_conc (pref_conc, codi_conc, tipo_conc, tipo_peri, tipo_valo, tipo_cuen) values ('cl-cs','OpcionesCompraPartidas','concepto','duration','xbrli:stringItemType','abstract')</v>
      </c>
    </row>
    <row r="3403" spans="1:12" x14ac:dyDescent="0.25">
      <c r="A3403" t="s">
        <v>2831</v>
      </c>
      <c r="B3403" t="s">
        <v>303</v>
      </c>
      <c r="C3403" t="s">
        <v>304</v>
      </c>
      <c r="D3403" t="s">
        <v>317</v>
      </c>
      <c r="E3403" t="s">
        <v>306</v>
      </c>
      <c r="F3403" t="s">
        <v>78</v>
      </c>
      <c r="G3403" s="1" t="str">
        <f t="shared" si="318"/>
        <v>cl-cs_OpcionesCompraSinopsis</v>
      </c>
      <c r="H3403" t="str">
        <f t="shared" si="321"/>
        <v>cl-cs</v>
      </c>
      <c r="I3403" t="str">
        <f t="shared" si="322"/>
        <v>OpcionesCompraSinopsis</v>
      </c>
      <c r="J3403" t="str">
        <f t="shared" si="319"/>
        <v>concepto</v>
      </c>
      <c r="K3403" t="str">
        <f t="shared" si="320"/>
        <v>abstract</v>
      </c>
      <c r="L3403" t="str">
        <f t="shared" si="323"/>
        <v>insert into dbax_defi_conc (pref_conc, codi_conc, tipo_conc, tipo_peri, tipo_valo, tipo_cuen) values ('cl-cs','OpcionesCompraSinopsis','concepto','duration','xbrli:stringItemType','abstract')</v>
      </c>
    </row>
    <row r="3404" spans="1:12" x14ac:dyDescent="0.25">
      <c r="A3404" t="s">
        <v>2832</v>
      </c>
      <c r="B3404" t="s">
        <v>324</v>
      </c>
      <c r="C3404" t="s">
        <v>304</v>
      </c>
      <c r="D3404" t="s">
        <v>317</v>
      </c>
      <c r="E3404" t="s">
        <v>306</v>
      </c>
      <c r="F3404" t="s">
        <v>78</v>
      </c>
      <c r="G3404" s="1" t="str">
        <f t="shared" si="318"/>
        <v>cl-cs_OpcionesCompraTabla</v>
      </c>
      <c r="H3404" t="str">
        <f t="shared" si="321"/>
        <v>cl-cs</v>
      </c>
      <c r="I3404" t="str">
        <f t="shared" si="322"/>
        <v>OpcionesCompraTabla</v>
      </c>
      <c r="J3404" t="str">
        <f t="shared" si="319"/>
        <v>hipercubo</v>
      </c>
      <c r="K3404" t="str">
        <f t="shared" si="320"/>
        <v>abstract</v>
      </c>
      <c r="L3404" t="str">
        <f t="shared" si="323"/>
        <v>insert into dbax_defi_conc (pref_conc, codi_conc, tipo_conc, tipo_peri, tipo_valo, tipo_cuen) values ('cl-cs','OpcionesCompraTabla','hipercubo','duration','xbrli:stringItemType','abstract')</v>
      </c>
    </row>
    <row r="3405" spans="1:12" x14ac:dyDescent="0.25">
      <c r="A3405" t="s">
        <v>2833</v>
      </c>
      <c r="B3405" t="s">
        <v>303</v>
      </c>
      <c r="C3405" t="s">
        <v>304</v>
      </c>
      <c r="D3405" t="s">
        <v>305</v>
      </c>
      <c r="E3405" t="s">
        <v>306</v>
      </c>
      <c r="F3405" t="s">
        <v>78</v>
      </c>
      <c r="G3405" s="1" t="str">
        <f t="shared" si="318"/>
        <v>cl-cs_OpcionesMiembro</v>
      </c>
      <c r="H3405" t="str">
        <f t="shared" si="321"/>
        <v>cl-cs</v>
      </c>
      <c r="I3405" t="str">
        <f t="shared" si="322"/>
        <v>OpcionesMiembro</v>
      </c>
      <c r="J3405" t="str">
        <f t="shared" si="319"/>
        <v>concepto</v>
      </c>
      <c r="K3405" t="str">
        <f t="shared" si="320"/>
        <v>abstract</v>
      </c>
      <c r="L3405" t="str">
        <f t="shared" si="323"/>
        <v>insert into dbax_defi_conc (pref_conc, codi_conc, tipo_conc, tipo_peri, tipo_valo, tipo_cuen) values ('cl-cs','OpcionesMiembro','concepto','duration','nonnum:domainItemType','abstract')</v>
      </c>
    </row>
    <row r="3406" spans="1:12" x14ac:dyDescent="0.25">
      <c r="A3406" t="s">
        <v>2834</v>
      </c>
      <c r="B3406" t="s">
        <v>303</v>
      </c>
      <c r="C3406" t="s">
        <v>304</v>
      </c>
      <c r="D3406" t="s">
        <v>305</v>
      </c>
      <c r="E3406" t="s">
        <v>306</v>
      </c>
      <c r="F3406" t="s">
        <v>78</v>
      </c>
      <c r="G3406" s="1" t="str">
        <f t="shared" si="318"/>
        <v>cl-cs_OpcionesVentaMiembro</v>
      </c>
      <c r="H3406" t="str">
        <f t="shared" si="321"/>
        <v>cl-cs</v>
      </c>
      <c r="I3406" t="str">
        <f t="shared" si="322"/>
        <v>OpcionesVentaMiembro</v>
      </c>
      <c r="J3406" t="str">
        <f t="shared" si="319"/>
        <v>concepto</v>
      </c>
      <c r="K3406" t="str">
        <f t="shared" si="320"/>
        <v>abstract</v>
      </c>
      <c r="L3406" t="str">
        <f t="shared" si="323"/>
        <v>insert into dbax_defi_conc (pref_conc, codi_conc, tipo_conc, tipo_peri, tipo_valo, tipo_cuen) values ('cl-cs','OpcionesVentaMiembro','concepto','duration','nonnum:domainItemType','abstract')</v>
      </c>
    </row>
    <row r="3407" spans="1:12" x14ac:dyDescent="0.25">
      <c r="A3407" t="s">
        <v>2835</v>
      </c>
      <c r="B3407" t="s">
        <v>303</v>
      </c>
      <c r="C3407" t="s">
        <v>304</v>
      </c>
      <c r="D3407" t="s">
        <v>317</v>
      </c>
      <c r="E3407" t="s">
        <v>306</v>
      </c>
      <c r="F3407" t="s">
        <v>78</v>
      </c>
      <c r="G3407" s="1" t="str">
        <f t="shared" si="318"/>
        <v>cl-cs_OpcionesVentaPartidas</v>
      </c>
      <c r="H3407" t="str">
        <f t="shared" si="321"/>
        <v>cl-cs</v>
      </c>
      <c r="I3407" t="str">
        <f t="shared" si="322"/>
        <v>OpcionesVentaPartidas</v>
      </c>
      <c r="J3407" t="str">
        <f t="shared" si="319"/>
        <v>concepto</v>
      </c>
      <c r="K3407" t="str">
        <f t="shared" si="320"/>
        <v>abstract</v>
      </c>
      <c r="L3407" t="str">
        <f t="shared" si="323"/>
        <v>insert into dbax_defi_conc (pref_conc, codi_conc, tipo_conc, tipo_peri, tipo_valo, tipo_cuen) values ('cl-cs','OpcionesVentaPartidas','concepto','duration','xbrli:stringItemType','abstract')</v>
      </c>
    </row>
    <row r="3408" spans="1:12" x14ac:dyDescent="0.25">
      <c r="A3408" t="s">
        <v>2836</v>
      </c>
      <c r="B3408" t="s">
        <v>303</v>
      </c>
      <c r="C3408" t="s">
        <v>304</v>
      </c>
      <c r="D3408" t="s">
        <v>317</v>
      </c>
      <c r="E3408" t="s">
        <v>306</v>
      </c>
      <c r="F3408" t="s">
        <v>78</v>
      </c>
      <c r="G3408" s="1" t="str">
        <f t="shared" si="318"/>
        <v>cl-cs_OpcionesVentaSinopsis</v>
      </c>
      <c r="H3408" t="str">
        <f t="shared" si="321"/>
        <v>cl-cs</v>
      </c>
      <c r="I3408" t="str">
        <f t="shared" si="322"/>
        <v>OpcionesVentaSinopsis</v>
      </c>
      <c r="J3408" t="str">
        <f t="shared" si="319"/>
        <v>concepto</v>
      </c>
      <c r="K3408" t="str">
        <f t="shared" si="320"/>
        <v>abstract</v>
      </c>
      <c r="L3408" t="str">
        <f t="shared" si="323"/>
        <v>insert into dbax_defi_conc (pref_conc, codi_conc, tipo_conc, tipo_peri, tipo_valo, tipo_cuen) values ('cl-cs','OpcionesVentaSinopsis','concepto','duration','xbrli:stringItemType','abstract')</v>
      </c>
    </row>
    <row r="3409" spans="1:12" x14ac:dyDescent="0.25">
      <c r="A3409" t="s">
        <v>2837</v>
      </c>
      <c r="B3409" t="s">
        <v>324</v>
      </c>
      <c r="C3409" t="s">
        <v>304</v>
      </c>
      <c r="D3409" t="s">
        <v>317</v>
      </c>
      <c r="E3409" t="s">
        <v>306</v>
      </c>
      <c r="F3409" t="s">
        <v>78</v>
      </c>
      <c r="G3409" s="1" t="str">
        <f t="shared" si="318"/>
        <v>cl-cs_OpcionesVentaTabla</v>
      </c>
      <c r="H3409" t="str">
        <f t="shared" si="321"/>
        <v>cl-cs</v>
      </c>
      <c r="I3409" t="str">
        <f t="shared" si="322"/>
        <v>OpcionesVentaTabla</v>
      </c>
      <c r="J3409" t="str">
        <f t="shared" si="319"/>
        <v>hipercubo</v>
      </c>
      <c r="K3409" t="str">
        <f t="shared" si="320"/>
        <v>abstract</v>
      </c>
      <c r="L3409" t="str">
        <f t="shared" si="323"/>
        <v>insert into dbax_defi_conc (pref_conc, codi_conc, tipo_conc, tipo_peri, tipo_valo, tipo_cuen) values ('cl-cs','OpcionesVentaTabla','hipercubo','duration','xbrli:stringItemType','abstract')</v>
      </c>
    </row>
    <row r="3410" spans="1:12" x14ac:dyDescent="0.25">
      <c r="A3410" t="s">
        <v>2838</v>
      </c>
      <c r="B3410" t="s">
        <v>303</v>
      </c>
      <c r="C3410" t="s">
        <v>304</v>
      </c>
      <c r="D3410" t="s">
        <v>317</v>
      </c>
      <c r="E3410" t="s">
        <v>306</v>
      </c>
      <c r="F3410" t="s">
        <v>78</v>
      </c>
      <c r="G3410" s="1" t="str">
        <f t="shared" si="318"/>
        <v>cl-cs_OperacionesVentaCortaSinopsis</v>
      </c>
      <c r="H3410" t="str">
        <f t="shared" si="321"/>
        <v>cl-cs</v>
      </c>
      <c r="I3410" t="str">
        <f t="shared" si="322"/>
        <v>OperacionesVentaCortaSinopsis</v>
      </c>
      <c r="J3410" t="str">
        <f t="shared" si="319"/>
        <v>concepto</v>
      </c>
      <c r="K3410" t="str">
        <f t="shared" si="320"/>
        <v>abstract</v>
      </c>
      <c r="L3410" t="str">
        <f t="shared" si="323"/>
        <v>insert into dbax_defi_conc (pref_conc, codi_conc, tipo_conc, tipo_peri, tipo_valo, tipo_cuen) values ('cl-cs','OperacionesVentaCortaSinopsis','concepto','duration','xbrli:stringItemType','abstract')</v>
      </c>
    </row>
    <row r="3411" spans="1:12" x14ac:dyDescent="0.25">
      <c r="A3411" t="s">
        <v>2839</v>
      </c>
      <c r="B3411" t="s">
        <v>324</v>
      </c>
      <c r="C3411" t="s">
        <v>304</v>
      </c>
      <c r="D3411" t="s">
        <v>317</v>
      </c>
      <c r="E3411" t="s">
        <v>306</v>
      </c>
      <c r="F3411" t="s">
        <v>78</v>
      </c>
      <c r="G3411" s="1" t="str">
        <f t="shared" si="318"/>
        <v>cl-cs_OperacionesVentaCortaTabla</v>
      </c>
      <c r="H3411" t="str">
        <f t="shared" si="321"/>
        <v>cl-cs</v>
      </c>
      <c r="I3411" t="str">
        <f t="shared" si="322"/>
        <v>OperacionesVentaCortaTabla</v>
      </c>
      <c r="J3411" t="str">
        <f t="shared" si="319"/>
        <v>hipercubo</v>
      </c>
      <c r="K3411" t="str">
        <f t="shared" si="320"/>
        <v>abstract</v>
      </c>
      <c r="L3411" t="str">
        <f t="shared" si="323"/>
        <v>insert into dbax_defi_conc (pref_conc, codi_conc, tipo_conc, tipo_peri, tipo_valo, tipo_cuen) values ('cl-cs','OperacionesVentaCortaTabla','hipercubo','duration','xbrli:stringItemType','abstract')</v>
      </c>
    </row>
    <row r="3412" spans="1:12" x14ac:dyDescent="0.25">
      <c r="A3412" t="s">
        <v>2840</v>
      </c>
      <c r="B3412" t="s">
        <v>303</v>
      </c>
      <c r="C3412" t="s">
        <v>304</v>
      </c>
      <c r="D3412" t="s">
        <v>317</v>
      </c>
      <c r="E3412" t="s">
        <v>349</v>
      </c>
      <c r="F3412" t="s">
        <v>78</v>
      </c>
      <c r="G3412" s="1" t="str">
        <f t="shared" si="318"/>
        <v>cl-cs_OrigenInformacionCoberturaRiesgoCredito</v>
      </c>
      <c r="H3412" t="str">
        <f t="shared" si="321"/>
        <v>cl-cs</v>
      </c>
      <c r="I3412" t="str">
        <f t="shared" si="322"/>
        <v>OrigenInformacionCoberturaRiesgoCredito</v>
      </c>
      <c r="J3412" t="str">
        <f t="shared" si="319"/>
        <v>concepto</v>
      </c>
      <c r="K3412" t="str">
        <f t="shared" si="320"/>
        <v/>
      </c>
      <c r="L3412" t="str">
        <f t="shared" si="323"/>
        <v>insert into dbax_defi_conc (pref_conc, codi_conc, tipo_conc, tipo_peri, tipo_valo, tipo_cuen) values ('cl-cs','OrigenInformacionCoberturaRiesgoCredito','concepto','duration','xbrli:stringItemType','')</v>
      </c>
    </row>
    <row r="3413" spans="1:12" x14ac:dyDescent="0.25">
      <c r="A3413" t="s">
        <v>2841</v>
      </c>
      <c r="B3413" t="s">
        <v>303</v>
      </c>
      <c r="C3413" t="s">
        <v>304</v>
      </c>
      <c r="D3413" t="s">
        <v>317</v>
      </c>
      <c r="E3413" t="s">
        <v>349</v>
      </c>
      <c r="F3413" t="s">
        <v>78</v>
      </c>
      <c r="G3413" s="1" t="str">
        <f t="shared" si="318"/>
        <v>cl-cs_OrigenInformacionForward</v>
      </c>
      <c r="H3413" t="str">
        <f t="shared" si="321"/>
        <v>cl-cs</v>
      </c>
      <c r="I3413" t="str">
        <f t="shared" si="322"/>
        <v>OrigenInformacionForward</v>
      </c>
      <c r="J3413" t="str">
        <f t="shared" si="319"/>
        <v>concepto</v>
      </c>
      <c r="K3413" t="str">
        <f t="shared" si="320"/>
        <v/>
      </c>
      <c r="L3413" t="str">
        <f t="shared" si="323"/>
        <v>insert into dbax_defi_conc (pref_conc, codi_conc, tipo_conc, tipo_peri, tipo_valo, tipo_cuen) values ('cl-cs','OrigenInformacionForward','concepto','duration','xbrli:stringItemType','')</v>
      </c>
    </row>
    <row r="3414" spans="1:12" x14ac:dyDescent="0.25">
      <c r="A3414" t="s">
        <v>2841</v>
      </c>
      <c r="B3414" t="s">
        <v>303</v>
      </c>
      <c r="C3414" t="s">
        <v>304</v>
      </c>
      <c r="D3414" t="s">
        <v>317</v>
      </c>
      <c r="E3414" t="s">
        <v>349</v>
      </c>
      <c r="F3414" t="s">
        <v>78</v>
      </c>
      <c r="G3414" s="1" t="str">
        <f t="shared" si="318"/>
        <v>cl-cs_OrigenInformacionForward</v>
      </c>
      <c r="H3414" t="str">
        <f t="shared" si="321"/>
        <v>cl-cs</v>
      </c>
      <c r="I3414" t="str">
        <f t="shared" si="322"/>
        <v>OrigenInformacionForward</v>
      </c>
      <c r="J3414" t="str">
        <f t="shared" si="319"/>
        <v>concepto</v>
      </c>
      <c r="K3414" t="str">
        <f t="shared" si="320"/>
        <v/>
      </c>
      <c r="L3414" t="str">
        <f t="shared" si="323"/>
        <v>insert into dbax_defi_conc (pref_conc, codi_conc, tipo_conc, tipo_peri, tipo_valo, tipo_cuen) values ('cl-cs','OrigenInformacionForward','concepto','duration','xbrli:stringItemType','')</v>
      </c>
    </row>
    <row r="3415" spans="1:12" x14ac:dyDescent="0.25">
      <c r="A3415" t="s">
        <v>2842</v>
      </c>
      <c r="B3415" t="s">
        <v>303</v>
      </c>
      <c r="C3415" t="s">
        <v>304</v>
      </c>
      <c r="D3415" t="s">
        <v>317</v>
      </c>
      <c r="E3415" t="s">
        <v>349</v>
      </c>
      <c r="F3415" t="s">
        <v>78</v>
      </c>
      <c r="G3415" s="1" t="str">
        <f t="shared" si="318"/>
        <v>cl-cs_OrigenInformacionFuturo</v>
      </c>
      <c r="H3415" t="str">
        <f t="shared" si="321"/>
        <v>cl-cs</v>
      </c>
      <c r="I3415" t="str">
        <f t="shared" si="322"/>
        <v>OrigenInformacionFuturo</v>
      </c>
      <c r="J3415" t="str">
        <f t="shared" si="319"/>
        <v>concepto</v>
      </c>
      <c r="K3415" t="str">
        <f t="shared" si="320"/>
        <v/>
      </c>
      <c r="L3415" t="str">
        <f t="shared" si="323"/>
        <v>insert into dbax_defi_conc (pref_conc, codi_conc, tipo_conc, tipo_peri, tipo_valo, tipo_cuen) values ('cl-cs','OrigenInformacionFuturo','concepto','duration','xbrli:stringItemType','')</v>
      </c>
    </row>
    <row r="3416" spans="1:12" x14ac:dyDescent="0.25">
      <c r="A3416" t="s">
        <v>2842</v>
      </c>
      <c r="B3416" t="s">
        <v>303</v>
      </c>
      <c r="C3416" t="s">
        <v>304</v>
      </c>
      <c r="D3416" t="s">
        <v>317</v>
      </c>
      <c r="E3416" t="s">
        <v>349</v>
      </c>
      <c r="F3416" t="s">
        <v>78</v>
      </c>
      <c r="G3416" s="1" t="str">
        <f t="shared" si="318"/>
        <v>cl-cs_OrigenInformacionFuturo</v>
      </c>
      <c r="H3416" t="str">
        <f t="shared" si="321"/>
        <v>cl-cs</v>
      </c>
      <c r="I3416" t="str">
        <f t="shared" si="322"/>
        <v>OrigenInformacionFuturo</v>
      </c>
      <c r="J3416" t="str">
        <f t="shared" si="319"/>
        <v>concepto</v>
      </c>
      <c r="K3416" t="str">
        <f t="shared" si="320"/>
        <v/>
      </c>
      <c r="L3416" t="str">
        <f t="shared" si="323"/>
        <v>insert into dbax_defi_conc (pref_conc, codi_conc, tipo_conc, tipo_peri, tipo_valo, tipo_cuen) values ('cl-cs','OrigenInformacionFuturo','concepto','duration','xbrli:stringItemType','')</v>
      </c>
    </row>
    <row r="3417" spans="1:12" x14ac:dyDescent="0.25">
      <c r="A3417" t="s">
        <v>2843</v>
      </c>
      <c r="B3417" t="s">
        <v>303</v>
      </c>
      <c r="C3417" t="s">
        <v>304</v>
      </c>
      <c r="D3417" t="s">
        <v>317</v>
      </c>
      <c r="E3417" t="s">
        <v>349</v>
      </c>
      <c r="F3417" t="s">
        <v>78</v>
      </c>
      <c r="G3417" s="1" t="str">
        <f t="shared" si="318"/>
        <v>cl-cs_OrigenInformacionOpciones</v>
      </c>
      <c r="H3417" t="str">
        <f t="shared" si="321"/>
        <v>cl-cs</v>
      </c>
      <c r="I3417" t="str">
        <f t="shared" si="322"/>
        <v>OrigenInformacionOpciones</v>
      </c>
      <c r="J3417" t="str">
        <f t="shared" si="319"/>
        <v>concepto</v>
      </c>
      <c r="K3417" t="str">
        <f t="shared" si="320"/>
        <v/>
      </c>
      <c r="L3417" t="str">
        <f t="shared" si="323"/>
        <v>insert into dbax_defi_conc (pref_conc, codi_conc, tipo_conc, tipo_peri, tipo_valo, tipo_cuen) values ('cl-cs','OrigenInformacionOpciones','concepto','duration','xbrli:stringItemType','')</v>
      </c>
    </row>
    <row r="3418" spans="1:12" x14ac:dyDescent="0.25">
      <c r="A3418" t="s">
        <v>2843</v>
      </c>
      <c r="B3418" t="s">
        <v>303</v>
      </c>
      <c r="C3418" t="s">
        <v>304</v>
      </c>
      <c r="D3418" t="s">
        <v>317</v>
      </c>
      <c r="E3418" t="s">
        <v>349</v>
      </c>
      <c r="F3418" t="s">
        <v>78</v>
      </c>
      <c r="G3418" s="1" t="str">
        <f t="shared" si="318"/>
        <v>cl-cs_OrigenInformacionOpciones</v>
      </c>
      <c r="H3418" t="str">
        <f t="shared" si="321"/>
        <v>cl-cs</v>
      </c>
      <c r="I3418" t="str">
        <f t="shared" si="322"/>
        <v>OrigenInformacionOpciones</v>
      </c>
      <c r="J3418" t="str">
        <f t="shared" si="319"/>
        <v>concepto</v>
      </c>
      <c r="K3418" t="str">
        <f t="shared" si="320"/>
        <v/>
      </c>
      <c r="L3418" t="str">
        <f t="shared" si="323"/>
        <v>insert into dbax_defi_conc (pref_conc, codi_conc, tipo_conc, tipo_peri, tipo_valo, tipo_cuen) values ('cl-cs','OrigenInformacionOpciones','concepto','duration','xbrli:stringItemType','')</v>
      </c>
    </row>
    <row r="3419" spans="1:12" x14ac:dyDescent="0.25">
      <c r="A3419" t="s">
        <v>2844</v>
      </c>
      <c r="B3419" t="s">
        <v>303</v>
      </c>
      <c r="C3419" t="s">
        <v>304</v>
      </c>
      <c r="D3419" t="s">
        <v>317</v>
      </c>
      <c r="E3419" t="s">
        <v>349</v>
      </c>
      <c r="F3419" t="s">
        <v>78</v>
      </c>
      <c r="G3419" s="1" t="str">
        <f t="shared" si="318"/>
        <v>cl-cs_OrigenInformacionSwap</v>
      </c>
      <c r="H3419" t="str">
        <f t="shared" si="321"/>
        <v>cl-cs</v>
      </c>
      <c r="I3419" t="str">
        <f t="shared" si="322"/>
        <v>OrigenInformacionSwap</v>
      </c>
      <c r="J3419" t="str">
        <f t="shared" si="319"/>
        <v>concepto</v>
      </c>
      <c r="K3419" t="str">
        <f t="shared" si="320"/>
        <v/>
      </c>
      <c r="L3419" t="str">
        <f t="shared" si="323"/>
        <v>insert into dbax_defi_conc (pref_conc, codi_conc, tipo_conc, tipo_peri, tipo_valo, tipo_cuen) values ('cl-cs','OrigenInformacionSwap','concepto','duration','xbrli:stringItemType','')</v>
      </c>
    </row>
    <row r="3420" spans="1:12" x14ac:dyDescent="0.25">
      <c r="A3420" t="s">
        <v>2845</v>
      </c>
      <c r="B3420" t="s">
        <v>303</v>
      </c>
      <c r="C3420" t="s">
        <v>392</v>
      </c>
      <c r="D3420" t="s">
        <v>310</v>
      </c>
      <c r="E3420" t="s">
        <v>311</v>
      </c>
      <c r="F3420" t="s">
        <v>78</v>
      </c>
      <c r="G3420" s="1" t="str">
        <f t="shared" si="318"/>
        <v>cl-cs_OtraRentaFijaNacionalValorRazonable</v>
      </c>
      <c r="H3420" t="str">
        <f t="shared" si="321"/>
        <v>cl-cs</v>
      </c>
      <c r="I3420" t="str">
        <f t="shared" si="322"/>
        <v>OtraRentaFijaNacionalValorRazonable</v>
      </c>
      <c r="J3420" t="str">
        <f t="shared" si="319"/>
        <v>concepto</v>
      </c>
      <c r="K3420" t="str">
        <f t="shared" si="320"/>
        <v>debit</v>
      </c>
      <c r="L3420" t="str">
        <f t="shared" si="323"/>
        <v>insert into dbax_defi_conc (pref_conc, codi_conc, tipo_conc, tipo_peri, tipo_valo, tipo_cuen) values ('cl-cs','OtraRentaFijaNacionalValorRazonable','concepto','instant','xbrli:monetaryItemType','debit')</v>
      </c>
    </row>
    <row r="3421" spans="1:12" x14ac:dyDescent="0.25">
      <c r="A3421" t="s">
        <v>2846</v>
      </c>
      <c r="B3421" t="s">
        <v>303</v>
      </c>
      <c r="C3421" t="s">
        <v>392</v>
      </c>
      <c r="D3421" t="s">
        <v>310</v>
      </c>
      <c r="E3421" t="s">
        <v>311</v>
      </c>
      <c r="F3421" t="s">
        <v>78</v>
      </c>
      <c r="G3421" s="1" t="str">
        <f t="shared" si="318"/>
        <v>cl-cs_OtraRentaVariableExtranjera</v>
      </c>
      <c r="H3421" t="str">
        <f t="shared" si="321"/>
        <v>cl-cs</v>
      </c>
      <c r="I3421" t="str">
        <f t="shared" si="322"/>
        <v>OtraRentaVariableExtranjera</v>
      </c>
      <c r="J3421" t="str">
        <f t="shared" si="319"/>
        <v>concepto</v>
      </c>
      <c r="K3421" t="str">
        <f t="shared" si="320"/>
        <v>debit</v>
      </c>
      <c r="L3421" t="str">
        <f t="shared" si="323"/>
        <v>insert into dbax_defi_conc (pref_conc, codi_conc, tipo_conc, tipo_peri, tipo_valo, tipo_cuen) values ('cl-cs','OtraRentaVariableExtranjera','concepto','instant','xbrli:monetaryItemType','debit')</v>
      </c>
    </row>
    <row r="3422" spans="1:12" x14ac:dyDescent="0.25">
      <c r="A3422" t="s">
        <v>2103</v>
      </c>
      <c r="B3422" t="s">
        <v>303</v>
      </c>
      <c r="C3422" t="s">
        <v>392</v>
      </c>
      <c r="D3422" t="s">
        <v>310</v>
      </c>
      <c r="E3422" t="s">
        <v>311</v>
      </c>
      <c r="F3422" t="s">
        <v>78</v>
      </c>
      <c r="G3422" s="1" t="str">
        <f t="shared" si="318"/>
        <v>cl-cs_OtraRentaVariableNacionalValorRazonable</v>
      </c>
      <c r="H3422" t="str">
        <f t="shared" si="321"/>
        <v>cl-cs</v>
      </c>
      <c r="I3422" t="str">
        <f t="shared" si="322"/>
        <v>OtraRentaVariableNacionalValorRazonable</v>
      </c>
      <c r="J3422" t="str">
        <f t="shared" si="319"/>
        <v>concepto</v>
      </c>
      <c r="K3422" t="str">
        <f t="shared" si="320"/>
        <v>debit</v>
      </c>
      <c r="L3422" t="str">
        <f t="shared" si="323"/>
        <v>insert into dbax_defi_conc (pref_conc, codi_conc, tipo_conc, tipo_peri, tipo_valo, tipo_cuen) values ('cl-cs','OtraRentaVariableNacionalValorRazonable','concepto','instant','xbrli:monetaryItemType','debit')</v>
      </c>
    </row>
    <row r="3423" spans="1:12" x14ac:dyDescent="0.25">
      <c r="A3423" t="s">
        <v>2847</v>
      </c>
      <c r="B3423" t="s">
        <v>303</v>
      </c>
      <c r="C3423" t="s">
        <v>392</v>
      </c>
      <c r="D3423" t="s">
        <v>310</v>
      </c>
      <c r="E3423" t="s">
        <v>311</v>
      </c>
      <c r="F3423" t="s">
        <v>78</v>
      </c>
      <c r="G3423" s="1" t="str">
        <f t="shared" si="318"/>
        <v>cl-cs_OtrosDerivadosActivo</v>
      </c>
      <c r="H3423" t="str">
        <f t="shared" si="321"/>
        <v>cl-cs</v>
      </c>
      <c r="I3423" t="str">
        <f t="shared" si="322"/>
        <v>OtrosDerivadosActivo</v>
      </c>
      <c r="J3423" t="str">
        <f t="shared" si="319"/>
        <v>concepto</v>
      </c>
      <c r="K3423" t="str">
        <f t="shared" si="320"/>
        <v>debit</v>
      </c>
      <c r="L3423" t="str">
        <f t="shared" si="323"/>
        <v>insert into dbax_defi_conc (pref_conc, codi_conc, tipo_conc, tipo_peri, tipo_valo, tipo_cuen) values ('cl-cs','OtrosDerivadosActivo','concepto','instant','xbrli:monetaryItemType','debit')</v>
      </c>
    </row>
    <row r="3424" spans="1:12" x14ac:dyDescent="0.25">
      <c r="A3424" t="s">
        <v>2848</v>
      </c>
      <c r="B3424" t="s">
        <v>303</v>
      </c>
      <c r="C3424" t="s">
        <v>392</v>
      </c>
      <c r="D3424" t="s">
        <v>310</v>
      </c>
      <c r="E3424" t="s">
        <v>311</v>
      </c>
      <c r="F3424" t="s">
        <v>78</v>
      </c>
      <c r="G3424" s="1" t="str">
        <f t="shared" si="318"/>
        <v>cl-cs_OtrosDerivadosPosicion</v>
      </c>
      <c r="H3424" t="str">
        <f t="shared" si="321"/>
        <v>cl-cs</v>
      </c>
      <c r="I3424" t="str">
        <f t="shared" si="322"/>
        <v>OtrosDerivadosPosicion</v>
      </c>
      <c r="J3424" t="str">
        <f t="shared" si="319"/>
        <v>concepto</v>
      </c>
      <c r="K3424" t="str">
        <f t="shared" si="320"/>
        <v>debit</v>
      </c>
      <c r="L3424" t="str">
        <f t="shared" si="323"/>
        <v>insert into dbax_defi_conc (pref_conc, codi_conc, tipo_conc, tipo_peri, tipo_valo, tipo_cuen) values ('cl-cs','OtrosDerivadosPosicion','concepto','instant','xbrli:monetaryItemType','debit')</v>
      </c>
    </row>
    <row r="3425" spans="1:12" x14ac:dyDescent="0.25">
      <c r="A3425" t="s">
        <v>2849</v>
      </c>
      <c r="B3425" t="s">
        <v>303</v>
      </c>
      <c r="C3425" t="s">
        <v>304</v>
      </c>
      <c r="D3425" t="s">
        <v>317</v>
      </c>
      <c r="E3425" t="s">
        <v>349</v>
      </c>
      <c r="F3425" t="s">
        <v>78</v>
      </c>
      <c r="G3425" s="1" t="str">
        <f t="shared" si="318"/>
        <v>cl-cs_PeriodicidadPagoPrimaCoberturaRiesgoCredito</v>
      </c>
      <c r="H3425" t="str">
        <f t="shared" si="321"/>
        <v>cl-cs</v>
      </c>
      <c r="I3425" t="str">
        <f t="shared" si="322"/>
        <v>PeriodicidadPagoPrimaCoberturaRiesgoCredito</v>
      </c>
      <c r="J3425" t="str">
        <f t="shared" si="319"/>
        <v>concepto</v>
      </c>
      <c r="K3425" t="str">
        <f t="shared" si="320"/>
        <v/>
      </c>
      <c r="L3425" t="str">
        <f t="shared" si="323"/>
        <v>insert into dbax_defi_conc (pref_conc, codi_conc, tipo_conc, tipo_peri, tipo_valo, tipo_cuen) values ('cl-cs','PeriodicidadPagoPrimaCoberturaRiesgoCredito','concepto','duration','xbrli:stringItemType','')</v>
      </c>
    </row>
    <row r="3426" spans="1:12" x14ac:dyDescent="0.25">
      <c r="A3426" t="s">
        <v>2850</v>
      </c>
      <c r="B3426" t="s">
        <v>303</v>
      </c>
      <c r="C3426" t="s">
        <v>304</v>
      </c>
      <c r="D3426" t="s">
        <v>317</v>
      </c>
      <c r="E3426" t="s">
        <v>306</v>
      </c>
      <c r="F3426" t="s">
        <v>78</v>
      </c>
      <c r="G3426" s="1" t="str">
        <f t="shared" si="318"/>
        <v>cl-cs_PosicionContratosDerivadosForwardOpcionesYSwapSinopsis</v>
      </c>
      <c r="H3426" t="str">
        <f t="shared" si="321"/>
        <v>cl-cs</v>
      </c>
      <c r="I3426" t="str">
        <f t="shared" si="322"/>
        <v>PosicionContratosDerivadosForwardOpcionesYSwapSinopsis</v>
      </c>
      <c r="J3426" t="str">
        <f t="shared" si="319"/>
        <v>concepto</v>
      </c>
      <c r="K3426" t="str">
        <f t="shared" si="320"/>
        <v>abstract</v>
      </c>
      <c r="L3426" t="str">
        <f t="shared" si="323"/>
        <v>insert into dbax_defi_conc (pref_conc, codi_conc, tipo_conc, tipo_peri, tipo_valo, tipo_cuen) values ('cl-cs','PosicionContratosDerivadosForwardOpcionesYSwapSinopsis','concepto','duration','xbrli:stringItemType','abstract')</v>
      </c>
    </row>
    <row r="3427" spans="1:12" x14ac:dyDescent="0.25">
      <c r="A3427" t="s">
        <v>2851</v>
      </c>
      <c r="B3427" t="s">
        <v>324</v>
      </c>
      <c r="C3427" t="s">
        <v>304</v>
      </c>
      <c r="D3427" t="s">
        <v>317</v>
      </c>
      <c r="E3427" t="s">
        <v>306</v>
      </c>
      <c r="F3427" t="s">
        <v>78</v>
      </c>
      <c r="G3427" s="1" t="str">
        <f t="shared" si="318"/>
        <v>cl-cs_PosicionContratosDerivadosForwardOpcionesYSwapTabla</v>
      </c>
      <c r="H3427" t="str">
        <f t="shared" si="321"/>
        <v>cl-cs</v>
      </c>
      <c r="I3427" t="str">
        <f t="shared" si="322"/>
        <v>PosicionContratosDerivadosForwardOpcionesYSwapTabla</v>
      </c>
      <c r="J3427" t="str">
        <f t="shared" si="319"/>
        <v>hipercubo</v>
      </c>
      <c r="K3427" t="str">
        <f t="shared" si="320"/>
        <v>abstract</v>
      </c>
      <c r="L3427" t="str">
        <f t="shared" si="323"/>
        <v>insert into dbax_defi_conc (pref_conc, codi_conc, tipo_conc, tipo_peri, tipo_valo, tipo_cuen) values ('cl-cs','PosicionContratosDerivadosForwardOpcionesYSwapTabla','hipercubo','duration','xbrli:stringItemType','abstract')</v>
      </c>
    </row>
    <row r="3428" spans="1:12" x14ac:dyDescent="0.25">
      <c r="A3428" t="s">
        <v>2852</v>
      </c>
      <c r="B3428" t="s">
        <v>303</v>
      </c>
      <c r="C3428" t="s">
        <v>304</v>
      </c>
      <c r="D3428" t="s">
        <v>317</v>
      </c>
      <c r="E3428" t="s">
        <v>306</v>
      </c>
      <c r="F3428" t="s">
        <v>78</v>
      </c>
      <c r="G3428" s="1" t="str">
        <f t="shared" si="318"/>
        <v>cl-cs_PosicionContratosDerivadosFuturosPartidas</v>
      </c>
      <c r="H3428" t="str">
        <f t="shared" si="321"/>
        <v>cl-cs</v>
      </c>
      <c r="I3428" t="str">
        <f t="shared" si="322"/>
        <v>PosicionContratosDerivadosFuturosPartidas</v>
      </c>
      <c r="J3428" t="str">
        <f t="shared" si="319"/>
        <v>concepto</v>
      </c>
      <c r="K3428" t="str">
        <f t="shared" si="320"/>
        <v>abstract</v>
      </c>
      <c r="L3428" t="str">
        <f t="shared" si="323"/>
        <v>insert into dbax_defi_conc (pref_conc, codi_conc, tipo_conc, tipo_peri, tipo_valo, tipo_cuen) values ('cl-cs','PosicionContratosDerivadosFuturosPartidas','concepto','duration','xbrli:stringItemType','abstract')</v>
      </c>
    </row>
    <row r="3429" spans="1:12" x14ac:dyDescent="0.25">
      <c r="A3429" t="s">
        <v>2853</v>
      </c>
      <c r="B3429" t="s">
        <v>303</v>
      </c>
      <c r="C3429" t="s">
        <v>304</v>
      </c>
      <c r="D3429" t="s">
        <v>317</v>
      </c>
      <c r="E3429" t="s">
        <v>306</v>
      </c>
      <c r="F3429" t="s">
        <v>78</v>
      </c>
      <c r="G3429" s="1" t="str">
        <f t="shared" si="318"/>
        <v>cl-cs_PosicionContratosDerivadosFuturosSinopsis</v>
      </c>
      <c r="H3429" t="str">
        <f t="shared" si="321"/>
        <v>cl-cs</v>
      </c>
      <c r="I3429" t="str">
        <f t="shared" si="322"/>
        <v>PosicionContratosDerivadosFuturosSinopsis</v>
      </c>
      <c r="J3429" t="str">
        <f t="shared" si="319"/>
        <v>concepto</v>
      </c>
      <c r="K3429" t="str">
        <f t="shared" si="320"/>
        <v>abstract</v>
      </c>
      <c r="L3429" t="str">
        <f t="shared" si="323"/>
        <v>insert into dbax_defi_conc (pref_conc, codi_conc, tipo_conc, tipo_peri, tipo_valo, tipo_cuen) values ('cl-cs','PosicionContratosDerivadosFuturosSinopsis','concepto','duration','xbrli:stringItemType','abstract')</v>
      </c>
    </row>
    <row r="3430" spans="1:12" x14ac:dyDescent="0.25">
      <c r="A3430" t="s">
        <v>2854</v>
      </c>
      <c r="B3430" t="s">
        <v>324</v>
      </c>
      <c r="C3430" t="s">
        <v>304</v>
      </c>
      <c r="D3430" t="s">
        <v>317</v>
      </c>
      <c r="E3430" t="s">
        <v>306</v>
      </c>
      <c r="F3430" t="s">
        <v>78</v>
      </c>
      <c r="G3430" s="1" t="str">
        <f t="shared" si="318"/>
        <v>cl-cs_PosicionContratosDerivadosFuturosTabla</v>
      </c>
      <c r="H3430" t="str">
        <f t="shared" si="321"/>
        <v>cl-cs</v>
      </c>
      <c r="I3430" t="str">
        <f t="shared" si="322"/>
        <v>PosicionContratosDerivadosFuturosTabla</v>
      </c>
      <c r="J3430" t="str">
        <f t="shared" si="319"/>
        <v>hipercubo</v>
      </c>
      <c r="K3430" t="str">
        <f t="shared" si="320"/>
        <v>abstract</v>
      </c>
      <c r="L3430" t="str">
        <f t="shared" si="323"/>
        <v>insert into dbax_defi_conc (pref_conc, codi_conc, tipo_conc, tipo_peri, tipo_valo, tipo_cuen) values ('cl-cs','PosicionContratosDerivadosFuturosTabla','hipercubo','duration','xbrli:stringItemType','abstract')</v>
      </c>
    </row>
    <row r="3431" spans="1:12" x14ac:dyDescent="0.25">
      <c r="A3431" t="s">
        <v>2855</v>
      </c>
      <c r="B3431" t="s">
        <v>303</v>
      </c>
      <c r="C3431" t="s">
        <v>304</v>
      </c>
      <c r="D3431" t="s">
        <v>305</v>
      </c>
      <c r="E3431" t="s">
        <v>306</v>
      </c>
      <c r="F3431" t="s">
        <v>78</v>
      </c>
      <c r="G3431" s="1" t="str">
        <f t="shared" si="318"/>
        <v>cl-cs_PosicionContratosDerivadosMiembro</v>
      </c>
      <c r="H3431" t="str">
        <f t="shared" si="321"/>
        <v>cl-cs</v>
      </c>
      <c r="I3431" t="str">
        <f t="shared" si="322"/>
        <v>PosicionContratosDerivadosMiembro</v>
      </c>
      <c r="J3431" t="str">
        <f t="shared" si="319"/>
        <v>concepto</v>
      </c>
      <c r="K3431" t="str">
        <f t="shared" si="320"/>
        <v>abstract</v>
      </c>
      <c r="L3431" t="str">
        <f t="shared" si="323"/>
        <v>insert into dbax_defi_conc (pref_conc, codi_conc, tipo_conc, tipo_peri, tipo_valo, tipo_cuen) values ('cl-cs','PosicionContratosDerivadosMiembro','concepto','duration','nonnum:domainItemType','abstract')</v>
      </c>
    </row>
    <row r="3432" spans="1:12" x14ac:dyDescent="0.25">
      <c r="A3432" t="s">
        <v>2856</v>
      </c>
      <c r="B3432" t="s">
        <v>303</v>
      </c>
      <c r="C3432" t="s">
        <v>304</v>
      </c>
      <c r="D3432" t="s">
        <v>310</v>
      </c>
      <c r="E3432" t="s">
        <v>349</v>
      </c>
      <c r="F3432" t="s">
        <v>78</v>
      </c>
      <c r="G3432" s="1" t="str">
        <f t="shared" si="318"/>
        <v>cl-cs_PrecioEjercicioCoberturaRiesgoCredito</v>
      </c>
      <c r="H3432" t="str">
        <f t="shared" si="321"/>
        <v>cl-cs</v>
      </c>
      <c r="I3432" t="str">
        <f t="shared" si="322"/>
        <v>PrecioEjercicioCoberturaRiesgoCredito</v>
      </c>
      <c r="J3432" t="str">
        <f t="shared" si="319"/>
        <v>concepto</v>
      </c>
      <c r="K3432" t="str">
        <f t="shared" si="320"/>
        <v/>
      </c>
      <c r="L3432" t="str">
        <f t="shared" si="323"/>
        <v>insert into dbax_defi_conc (pref_conc, codi_conc, tipo_conc, tipo_peri, tipo_valo, tipo_cuen) values ('cl-cs','PrecioEjercicioCoberturaRiesgoCredito','concepto','duration','xbrli:monetaryItemType','')</v>
      </c>
    </row>
    <row r="3433" spans="1:12" x14ac:dyDescent="0.25">
      <c r="A3433" t="s">
        <v>2857</v>
      </c>
      <c r="B3433" t="s">
        <v>303</v>
      </c>
      <c r="C3433" t="s">
        <v>392</v>
      </c>
      <c r="D3433" t="s">
        <v>310</v>
      </c>
      <c r="E3433" t="s">
        <v>311</v>
      </c>
      <c r="F3433" t="s">
        <v>78</v>
      </c>
      <c r="G3433" s="1" t="str">
        <f t="shared" si="318"/>
        <v>cl-cs_PrecioEjercicioOpciones</v>
      </c>
      <c r="H3433" t="str">
        <f t="shared" si="321"/>
        <v>cl-cs</v>
      </c>
      <c r="I3433" t="str">
        <f t="shared" si="322"/>
        <v>PrecioEjercicioOpciones</v>
      </c>
      <c r="J3433" t="str">
        <f t="shared" si="319"/>
        <v>concepto</v>
      </c>
      <c r="K3433" t="str">
        <f t="shared" si="320"/>
        <v>debit</v>
      </c>
      <c r="L3433" t="str">
        <f t="shared" si="323"/>
        <v>insert into dbax_defi_conc (pref_conc, codi_conc, tipo_conc, tipo_peri, tipo_valo, tipo_cuen) values ('cl-cs','PrecioEjercicioOpciones','concepto','instant','xbrli:monetaryItemType','debit')</v>
      </c>
    </row>
    <row r="3434" spans="1:12" x14ac:dyDescent="0.25">
      <c r="A3434" t="s">
        <v>2857</v>
      </c>
      <c r="B3434" t="s">
        <v>303</v>
      </c>
      <c r="C3434" t="s">
        <v>392</v>
      </c>
      <c r="D3434" t="s">
        <v>310</v>
      </c>
      <c r="E3434" t="s">
        <v>311</v>
      </c>
      <c r="F3434" t="s">
        <v>78</v>
      </c>
      <c r="G3434" s="1" t="str">
        <f t="shared" si="318"/>
        <v>cl-cs_PrecioEjercicioOpciones</v>
      </c>
      <c r="H3434" t="str">
        <f t="shared" si="321"/>
        <v>cl-cs</v>
      </c>
      <c r="I3434" t="str">
        <f t="shared" si="322"/>
        <v>PrecioEjercicioOpciones</v>
      </c>
      <c r="J3434" t="str">
        <f t="shared" si="319"/>
        <v>concepto</v>
      </c>
      <c r="K3434" t="str">
        <f t="shared" si="320"/>
        <v>debit</v>
      </c>
      <c r="L3434" t="str">
        <f t="shared" si="323"/>
        <v>insert into dbax_defi_conc (pref_conc, codi_conc, tipo_conc, tipo_peri, tipo_valo, tipo_cuen) values ('cl-cs','PrecioEjercicioOpciones','concepto','instant','xbrli:monetaryItemType','debit')</v>
      </c>
    </row>
    <row r="3435" spans="1:12" x14ac:dyDescent="0.25">
      <c r="A3435" t="s">
        <v>2858</v>
      </c>
      <c r="B3435" t="s">
        <v>303</v>
      </c>
      <c r="C3435" t="s">
        <v>304</v>
      </c>
      <c r="D3435" t="s">
        <v>310</v>
      </c>
      <c r="E3435" t="s">
        <v>349</v>
      </c>
      <c r="F3435" t="s">
        <v>78</v>
      </c>
      <c r="G3435" s="1" t="str">
        <f t="shared" si="318"/>
        <v>cl-cs_PrecioForward</v>
      </c>
      <c r="H3435" t="str">
        <f t="shared" si="321"/>
        <v>cl-cs</v>
      </c>
      <c r="I3435" t="str">
        <f t="shared" si="322"/>
        <v>PrecioForward</v>
      </c>
      <c r="J3435" t="str">
        <f t="shared" si="319"/>
        <v>concepto</v>
      </c>
      <c r="K3435" t="str">
        <f t="shared" si="320"/>
        <v/>
      </c>
      <c r="L3435" t="str">
        <f t="shared" si="323"/>
        <v>insert into dbax_defi_conc (pref_conc, codi_conc, tipo_conc, tipo_peri, tipo_valo, tipo_cuen) values ('cl-cs','PrecioForward','concepto','duration','xbrli:monetaryItemType','')</v>
      </c>
    </row>
    <row r="3436" spans="1:12" x14ac:dyDescent="0.25">
      <c r="A3436" t="s">
        <v>2858</v>
      </c>
      <c r="B3436" t="s">
        <v>303</v>
      </c>
      <c r="C3436" t="s">
        <v>304</v>
      </c>
      <c r="D3436" t="s">
        <v>310</v>
      </c>
      <c r="E3436" t="s">
        <v>349</v>
      </c>
      <c r="F3436" t="s">
        <v>78</v>
      </c>
      <c r="G3436" s="1" t="str">
        <f t="shared" si="318"/>
        <v>cl-cs_PrecioForward</v>
      </c>
      <c r="H3436" t="str">
        <f t="shared" si="321"/>
        <v>cl-cs</v>
      </c>
      <c r="I3436" t="str">
        <f t="shared" si="322"/>
        <v>PrecioForward</v>
      </c>
      <c r="J3436" t="str">
        <f t="shared" si="319"/>
        <v>concepto</v>
      </c>
      <c r="K3436" t="str">
        <f t="shared" si="320"/>
        <v/>
      </c>
      <c r="L3436" t="str">
        <f t="shared" si="323"/>
        <v>insert into dbax_defi_conc (pref_conc, codi_conc, tipo_conc, tipo_peri, tipo_valo, tipo_cuen) values ('cl-cs','PrecioForward','concepto','duration','xbrli:monetaryItemType','')</v>
      </c>
    </row>
    <row r="3437" spans="1:12" x14ac:dyDescent="0.25">
      <c r="A3437" t="s">
        <v>2859</v>
      </c>
      <c r="B3437" t="s">
        <v>303</v>
      </c>
      <c r="C3437" t="s">
        <v>304</v>
      </c>
      <c r="D3437" t="s">
        <v>310</v>
      </c>
      <c r="E3437" t="s">
        <v>349</v>
      </c>
      <c r="F3437" t="s">
        <v>78</v>
      </c>
      <c r="G3437" s="1" t="str">
        <f t="shared" si="318"/>
        <v>cl-cs_PrecioForwardCotizadoEnMercadoAFechaInformacion</v>
      </c>
      <c r="H3437" t="str">
        <f t="shared" si="321"/>
        <v>cl-cs</v>
      </c>
      <c r="I3437" t="str">
        <f t="shared" si="322"/>
        <v>PrecioForwardCotizadoEnMercadoAFechaInformacion</v>
      </c>
      <c r="J3437" t="str">
        <f t="shared" si="319"/>
        <v>concepto</v>
      </c>
      <c r="K3437" t="str">
        <f t="shared" si="320"/>
        <v/>
      </c>
      <c r="L3437" t="str">
        <f t="shared" si="323"/>
        <v>insert into dbax_defi_conc (pref_conc, codi_conc, tipo_conc, tipo_peri, tipo_valo, tipo_cuen) values ('cl-cs','PrecioForwardCotizadoEnMercadoAFechaInformacion','concepto','duration','xbrli:monetaryItemType','')</v>
      </c>
    </row>
    <row r="3438" spans="1:12" x14ac:dyDescent="0.25">
      <c r="A3438" t="s">
        <v>2859</v>
      </c>
      <c r="B3438" t="s">
        <v>303</v>
      </c>
      <c r="C3438" t="s">
        <v>304</v>
      </c>
      <c r="D3438" t="s">
        <v>310</v>
      </c>
      <c r="E3438" t="s">
        <v>349</v>
      </c>
      <c r="F3438" t="s">
        <v>78</v>
      </c>
      <c r="G3438" s="1" t="str">
        <f t="shared" si="318"/>
        <v>cl-cs_PrecioForwardCotizadoEnMercadoAFechaInformacion</v>
      </c>
      <c r="H3438" t="str">
        <f t="shared" si="321"/>
        <v>cl-cs</v>
      </c>
      <c r="I3438" t="str">
        <f t="shared" si="322"/>
        <v>PrecioForwardCotizadoEnMercadoAFechaInformacion</v>
      </c>
      <c r="J3438" t="str">
        <f t="shared" si="319"/>
        <v>concepto</v>
      </c>
      <c r="K3438" t="str">
        <f t="shared" si="320"/>
        <v/>
      </c>
      <c r="L3438" t="str">
        <f t="shared" si="323"/>
        <v>insert into dbax_defi_conc (pref_conc, codi_conc, tipo_conc, tipo_peri, tipo_valo, tipo_cuen) values ('cl-cs','PrecioForwardCotizadoEnMercadoAFechaInformacion','concepto','duration','xbrli:monetaryItemType','')</v>
      </c>
    </row>
    <row r="3439" spans="1:12" x14ac:dyDescent="0.25">
      <c r="A3439" t="s">
        <v>2860</v>
      </c>
      <c r="B3439" t="s">
        <v>303</v>
      </c>
      <c r="C3439" t="s">
        <v>304</v>
      </c>
      <c r="D3439" t="s">
        <v>310</v>
      </c>
      <c r="E3439" t="s">
        <v>349</v>
      </c>
      <c r="F3439" t="s">
        <v>78</v>
      </c>
      <c r="G3439" s="1" t="str">
        <f t="shared" si="318"/>
        <v>cl-cs_PrecioFuturoCotizadoEnMercadoAFechaInformacion</v>
      </c>
      <c r="H3439" t="str">
        <f t="shared" si="321"/>
        <v>cl-cs</v>
      </c>
      <c r="I3439" t="str">
        <f t="shared" si="322"/>
        <v>PrecioFuturoCotizadoEnMercadoAFechaInformacion</v>
      </c>
      <c r="J3439" t="str">
        <f t="shared" si="319"/>
        <v>concepto</v>
      </c>
      <c r="K3439" t="str">
        <f t="shared" si="320"/>
        <v/>
      </c>
      <c r="L3439" t="str">
        <f t="shared" si="323"/>
        <v>insert into dbax_defi_conc (pref_conc, codi_conc, tipo_conc, tipo_peri, tipo_valo, tipo_cuen) values ('cl-cs','PrecioFuturoCotizadoEnMercadoAFechaInformacion','concepto','duration','xbrli:monetaryItemType','')</v>
      </c>
    </row>
    <row r="3440" spans="1:12" x14ac:dyDescent="0.25">
      <c r="A3440" t="s">
        <v>2860</v>
      </c>
      <c r="B3440" t="s">
        <v>303</v>
      </c>
      <c r="C3440" t="s">
        <v>304</v>
      </c>
      <c r="D3440" t="s">
        <v>310</v>
      </c>
      <c r="E3440" t="s">
        <v>349</v>
      </c>
      <c r="F3440" t="s">
        <v>78</v>
      </c>
      <c r="G3440" s="1" t="str">
        <f t="shared" si="318"/>
        <v>cl-cs_PrecioFuturoCotizadoEnMercadoAFechaInformacion</v>
      </c>
      <c r="H3440" t="str">
        <f t="shared" si="321"/>
        <v>cl-cs</v>
      </c>
      <c r="I3440" t="str">
        <f t="shared" si="322"/>
        <v>PrecioFuturoCotizadoEnMercadoAFechaInformacion</v>
      </c>
      <c r="J3440" t="str">
        <f t="shared" si="319"/>
        <v>concepto</v>
      </c>
      <c r="K3440" t="str">
        <f t="shared" si="320"/>
        <v/>
      </c>
      <c r="L3440" t="str">
        <f t="shared" si="323"/>
        <v>insert into dbax_defi_conc (pref_conc, codi_conc, tipo_conc, tipo_peri, tipo_valo, tipo_cuen) values ('cl-cs','PrecioFuturoCotizadoEnMercadoAFechaInformacion','concepto','duration','xbrli:monetaryItemType','')</v>
      </c>
    </row>
    <row r="3441" spans="1:12" x14ac:dyDescent="0.25">
      <c r="A3441" t="s">
        <v>2861</v>
      </c>
      <c r="B3441" t="s">
        <v>303</v>
      </c>
      <c r="C3441" t="s">
        <v>304</v>
      </c>
      <c r="D3441" t="s">
        <v>310</v>
      </c>
      <c r="E3441" t="s">
        <v>349</v>
      </c>
      <c r="F3441" t="s">
        <v>78</v>
      </c>
      <c r="G3441" s="1" t="str">
        <f t="shared" si="318"/>
        <v>cl-cs_PrecioFuturoMercadoInicioOperacion</v>
      </c>
      <c r="H3441" t="str">
        <f t="shared" si="321"/>
        <v>cl-cs</v>
      </c>
      <c r="I3441" t="str">
        <f t="shared" si="322"/>
        <v>PrecioFuturoMercadoInicioOperacion</v>
      </c>
      <c r="J3441" t="str">
        <f t="shared" si="319"/>
        <v>concepto</v>
      </c>
      <c r="K3441" t="str">
        <f t="shared" si="320"/>
        <v/>
      </c>
      <c r="L3441" t="str">
        <f t="shared" si="323"/>
        <v>insert into dbax_defi_conc (pref_conc, codi_conc, tipo_conc, tipo_peri, tipo_valo, tipo_cuen) values ('cl-cs','PrecioFuturoMercadoInicioOperacion','concepto','duration','xbrli:monetaryItemType','')</v>
      </c>
    </row>
    <row r="3442" spans="1:12" x14ac:dyDescent="0.25">
      <c r="A3442" t="s">
        <v>2861</v>
      </c>
      <c r="B3442" t="s">
        <v>303</v>
      </c>
      <c r="C3442" t="s">
        <v>304</v>
      </c>
      <c r="D3442" t="s">
        <v>310</v>
      </c>
      <c r="E3442" t="s">
        <v>349</v>
      </c>
      <c r="F3442" t="s">
        <v>78</v>
      </c>
      <c r="G3442" s="1" t="str">
        <f t="shared" si="318"/>
        <v>cl-cs_PrecioFuturoMercadoInicioOperacion</v>
      </c>
      <c r="H3442" t="str">
        <f t="shared" si="321"/>
        <v>cl-cs</v>
      </c>
      <c r="I3442" t="str">
        <f t="shared" si="322"/>
        <v>PrecioFuturoMercadoInicioOperacion</v>
      </c>
      <c r="J3442" t="str">
        <f t="shared" si="319"/>
        <v>concepto</v>
      </c>
      <c r="K3442" t="str">
        <f t="shared" si="320"/>
        <v/>
      </c>
      <c r="L3442" t="str">
        <f t="shared" si="323"/>
        <v>insert into dbax_defi_conc (pref_conc, codi_conc, tipo_conc, tipo_peri, tipo_valo, tipo_cuen) values ('cl-cs','PrecioFuturoMercadoInicioOperacion','concepto','duration','xbrli:monetaryItemType','')</v>
      </c>
    </row>
    <row r="3443" spans="1:12" x14ac:dyDescent="0.25">
      <c r="A3443" t="s">
        <v>2862</v>
      </c>
      <c r="B3443" t="s">
        <v>303</v>
      </c>
      <c r="C3443" t="s">
        <v>304</v>
      </c>
      <c r="D3443" t="s">
        <v>310</v>
      </c>
      <c r="E3443" t="s">
        <v>349</v>
      </c>
      <c r="F3443" t="s">
        <v>78</v>
      </c>
      <c r="G3443" s="1" t="str">
        <f t="shared" si="318"/>
        <v>cl-cs_PrecioSpotActivoSubyacenteCoberturaRiesgoCredito</v>
      </c>
      <c r="H3443" t="str">
        <f t="shared" si="321"/>
        <v>cl-cs</v>
      </c>
      <c r="I3443" t="str">
        <f t="shared" si="322"/>
        <v>PrecioSpotActivoSubyacenteCoberturaRiesgoCredito</v>
      </c>
      <c r="J3443" t="str">
        <f t="shared" si="319"/>
        <v>concepto</v>
      </c>
      <c r="K3443" t="str">
        <f t="shared" si="320"/>
        <v/>
      </c>
      <c r="L3443" t="str">
        <f t="shared" si="323"/>
        <v>insert into dbax_defi_conc (pref_conc, codi_conc, tipo_conc, tipo_peri, tipo_valo, tipo_cuen) values ('cl-cs','PrecioSpotActivoSubyacenteCoberturaRiesgoCredito','concepto','duration','xbrli:monetaryItemType','')</v>
      </c>
    </row>
    <row r="3444" spans="1:12" x14ac:dyDescent="0.25">
      <c r="A3444" t="s">
        <v>2863</v>
      </c>
      <c r="B3444" t="s">
        <v>303</v>
      </c>
      <c r="C3444" t="s">
        <v>392</v>
      </c>
      <c r="D3444" t="s">
        <v>310</v>
      </c>
      <c r="E3444" t="s">
        <v>311</v>
      </c>
      <c r="F3444" t="s">
        <v>78</v>
      </c>
      <c r="G3444" s="1" t="str">
        <f t="shared" si="318"/>
        <v>cl-cs_PrecioSpotActivoSubyacenteOpciones</v>
      </c>
      <c r="H3444" t="str">
        <f t="shared" si="321"/>
        <v>cl-cs</v>
      </c>
      <c r="I3444" t="str">
        <f t="shared" si="322"/>
        <v>PrecioSpotActivoSubyacenteOpciones</v>
      </c>
      <c r="J3444" t="str">
        <f t="shared" si="319"/>
        <v>concepto</v>
      </c>
      <c r="K3444" t="str">
        <f t="shared" si="320"/>
        <v>debit</v>
      </c>
      <c r="L3444" t="str">
        <f t="shared" si="323"/>
        <v>insert into dbax_defi_conc (pref_conc, codi_conc, tipo_conc, tipo_peri, tipo_valo, tipo_cuen) values ('cl-cs','PrecioSpotActivoSubyacenteOpciones','concepto','instant','xbrli:monetaryItemType','debit')</v>
      </c>
    </row>
    <row r="3445" spans="1:12" x14ac:dyDescent="0.25">
      <c r="A3445" t="s">
        <v>2863</v>
      </c>
      <c r="B3445" t="s">
        <v>303</v>
      </c>
      <c r="C3445" t="s">
        <v>392</v>
      </c>
      <c r="D3445" t="s">
        <v>310</v>
      </c>
      <c r="E3445" t="s">
        <v>311</v>
      </c>
      <c r="F3445" t="s">
        <v>78</v>
      </c>
      <c r="G3445" s="1" t="str">
        <f t="shared" si="318"/>
        <v>cl-cs_PrecioSpotActivoSubyacenteOpciones</v>
      </c>
      <c r="H3445" t="str">
        <f t="shared" si="321"/>
        <v>cl-cs</v>
      </c>
      <c r="I3445" t="str">
        <f t="shared" si="322"/>
        <v>PrecioSpotActivoSubyacenteOpciones</v>
      </c>
      <c r="J3445" t="str">
        <f t="shared" si="319"/>
        <v>concepto</v>
      </c>
      <c r="K3445" t="str">
        <f t="shared" si="320"/>
        <v>debit</v>
      </c>
      <c r="L3445" t="str">
        <f t="shared" si="323"/>
        <v>insert into dbax_defi_conc (pref_conc, codi_conc, tipo_conc, tipo_peri, tipo_valo, tipo_cuen) values ('cl-cs','PrecioSpotActivoSubyacenteOpciones','concepto','instant','xbrli:monetaryItemType','debit')</v>
      </c>
    </row>
    <row r="3446" spans="1:12" x14ac:dyDescent="0.25">
      <c r="A3446" t="s">
        <v>2864</v>
      </c>
      <c r="B3446" t="s">
        <v>303</v>
      </c>
      <c r="C3446" t="s">
        <v>304</v>
      </c>
      <c r="D3446" t="s">
        <v>310</v>
      </c>
      <c r="E3446" t="s">
        <v>349</v>
      </c>
      <c r="F3446" t="s">
        <v>78</v>
      </c>
      <c r="G3446" s="1" t="str">
        <f t="shared" si="318"/>
        <v>cl-cs_PrecioSpotForwardAFechaInformacion</v>
      </c>
      <c r="H3446" t="str">
        <f t="shared" si="321"/>
        <v>cl-cs</v>
      </c>
      <c r="I3446" t="str">
        <f t="shared" si="322"/>
        <v>PrecioSpotForwardAFechaInformacion</v>
      </c>
      <c r="J3446" t="str">
        <f t="shared" si="319"/>
        <v>concepto</v>
      </c>
      <c r="K3446" t="str">
        <f t="shared" si="320"/>
        <v/>
      </c>
      <c r="L3446" t="str">
        <f t="shared" si="323"/>
        <v>insert into dbax_defi_conc (pref_conc, codi_conc, tipo_conc, tipo_peri, tipo_valo, tipo_cuen) values ('cl-cs','PrecioSpotForwardAFechaInformacion','concepto','duration','xbrli:monetaryItemType','')</v>
      </c>
    </row>
    <row r="3447" spans="1:12" x14ac:dyDescent="0.25">
      <c r="A3447" t="s">
        <v>2864</v>
      </c>
      <c r="B3447" t="s">
        <v>303</v>
      </c>
      <c r="C3447" t="s">
        <v>304</v>
      </c>
      <c r="D3447" t="s">
        <v>310</v>
      </c>
      <c r="E3447" t="s">
        <v>349</v>
      </c>
      <c r="F3447" t="s">
        <v>78</v>
      </c>
      <c r="G3447" s="1" t="str">
        <f t="shared" si="318"/>
        <v>cl-cs_PrecioSpotForwardAFechaInformacion</v>
      </c>
      <c r="H3447" t="str">
        <f t="shared" si="321"/>
        <v>cl-cs</v>
      </c>
      <c r="I3447" t="str">
        <f t="shared" si="322"/>
        <v>PrecioSpotForwardAFechaInformacion</v>
      </c>
      <c r="J3447" t="str">
        <f t="shared" si="319"/>
        <v>concepto</v>
      </c>
      <c r="K3447" t="str">
        <f t="shared" si="320"/>
        <v/>
      </c>
      <c r="L3447" t="str">
        <f t="shared" si="323"/>
        <v>insert into dbax_defi_conc (pref_conc, codi_conc, tipo_conc, tipo_peri, tipo_valo, tipo_cuen) values ('cl-cs','PrecioSpotForwardAFechaInformacion','concepto','duration','xbrli:monetaryItemType','')</v>
      </c>
    </row>
    <row r="3448" spans="1:12" x14ac:dyDescent="0.25">
      <c r="A3448" t="s">
        <v>2865</v>
      </c>
      <c r="B3448" t="s">
        <v>303</v>
      </c>
      <c r="C3448" t="s">
        <v>304</v>
      </c>
      <c r="D3448" t="s">
        <v>310</v>
      </c>
      <c r="E3448" t="s">
        <v>349</v>
      </c>
      <c r="F3448" t="s">
        <v>78</v>
      </c>
      <c r="G3448" s="1" t="str">
        <f t="shared" si="318"/>
        <v>cl-cs_PrecioSpotFuturoAFechaInformacion</v>
      </c>
      <c r="H3448" t="str">
        <f t="shared" si="321"/>
        <v>cl-cs</v>
      </c>
      <c r="I3448" t="str">
        <f t="shared" si="322"/>
        <v>PrecioSpotFuturoAFechaInformacion</v>
      </c>
      <c r="J3448" t="str">
        <f t="shared" si="319"/>
        <v>concepto</v>
      </c>
      <c r="K3448" t="str">
        <f t="shared" si="320"/>
        <v/>
      </c>
      <c r="L3448" t="str">
        <f t="shared" si="323"/>
        <v>insert into dbax_defi_conc (pref_conc, codi_conc, tipo_conc, tipo_peri, tipo_valo, tipo_cuen) values ('cl-cs','PrecioSpotFuturoAFechaInformacion','concepto','duration','xbrli:monetaryItemType','')</v>
      </c>
    </row>
    <row r="3449" spans="1:12" x14ac:dyDescent="0.25">
      <c r="A3449" t="s">
        <v>2865</v>
      </c>
      <c r="B3449" t="s">
        <v>303</v>
      </c>
      <c r="C3449" t="s">
        <v>304</v>
      </c>
      <c r="D3449" t="s">
        <v>310</v>
      </c>
      <c r="E3449" t="s">
        <v>349</v>
      </c>
      <c r="F3449" t="s">
        <v>78</v>
      </c>
      <c r="G3449" s="1" t="str">
        <f t="shared" si="318"/>
        <v>cl-cs_PrecioSpotFuturoAFechaInformacion</v>
      </c>
      <c r="H3449" t="str">
        <f t="shared" si="321"/>
        <v>cl-cs</v>
      </c>
      <c r="I3449" t="str">
        <f t="shared" si="322"/>
        <v>PrecioSpotFuturoAFechaInformacion</v>
      </c>
      <c r="J3449" t="str">
        <f t="shared" si="319"/>
        <v>concepto</v>
      </c>
      <c r="K3449" t="str">
        <f t="shared" si="320"/>
        <v/>
      </c>
      <c r="L3449" t="str">
        <f t="shared" si="323"/>
        <v>insert into dbax_defi_conc (pref_conc, codi_conc, tipo_conc, tipo_peri, tipo_valo, tipo_cuen) values ('cl-cs','PrecioSpotFuturoAFechaInformacion','concepto','duration','xbrli:monetaryItemType','')</v>
      </c>
    </row>
    <row r="3450" spans="1:12" x14ac:dyDescent="0.25">
      <c r="A3450" t="s">
        <v>2866</v>
      </c>
      <c r="B3450" t="s">
        <v>303</v>
      </c>
      <c r="C3450" t="s">
        <v>392</v>
      </c>
      <c r="D3450" t="s">
        <v>310</v>
      </c>
      <c r="E3450" t="s">
        <v>311</v>
      </c>
      <c r="F3450" t="s">
        <v>78</v>
      </c>
      <c r="G3450" s="1" t="str">
        <f t="shared" si="318"/>
        <v>cl-cs_RentaFijaExtranjeraValorRazonable</v>
      </c>
      <c r="H3450" t="str">
        <f t="shared" si="321"/>
        <v>cl-cs</v>
      </c>
      <c r="I3450" t="str">
        <f t="shared" si="322"/>
        <v>RentaFijaExtranjeraValorRazonable</v>
      </c>
      <c r="J3450" t="str">
        <f t="shared" si="319"/>
        <v>concepto</v>
      </c>
      <c r="K3450" t="str">
        <f t="shared" si="320"/>
        <v>debit</v>
      </c>
      <c r="L3450" t="str">
        <f t="shared" si="323"/>
        <v>insert into dbax_defi_conc (pref_conc, codi_conc, tipo_conc, tipo_peri, tipo_valo, tipo_cuen) values ('cl-cs','RentaFijaExtranjeraValorRazonable','concepto','instant','xbrli:monetaryItemType','debit')</v>
      </c>
    </row>
    <row r="3451" spans="1:12" x14ac:dyDescent="0.25">
      <c r="A3451" t="s">
        <v>2867</v>
      </c>
      <c r="B3451" t="s">
        <v>303</v>
      </c>
      <c r="C3451" t="s">
        <v>392</v>
      </c>
      <c r="D3451" t="s">
        <v>310</v>
      </c>
      <c r="E3451" t="s">
        <v>311</v>
      </c>
      <c r="F3451" t="s">
        <v>78</v>
      </c>
      <c r="G3451" s="1" t="str">
        <f t="shared" si="318"/>
        <v>cl-cs_RentaFijaNacionalValorRazonable</v>
      </c>
      <c r="H3451" t="str">
        <f t="shared" si="321"/>
        <v>cl-cs</v>
      </c>
      <c r="I3451" t="str">
        <f t="shared" si="322"/>
        <v>RentaFijaNacionalValorRazonable</v>
      </c>
      <c r="J3451" t="str">
        <f t="shared" si="319"/>
        <v>concepto</v>
      </c>
      <c r="K3451" t="str">
        <f t="shared" si="320"/>
        <v>debit</v>
      </c>
      <c r="L3451" t="str">
        <f t="shared" si="323"/>
        <v>insert into dbax_defi_conc (pref_conc, codi_conc, tipo_conc, tipo_peri, tipo_valo, tipo_cuen) values ('cl-cs','RentaFijaNacionalValorRazonable','concepto','instant','xbrli:monetaryItemType','debit')</v>
      </c>
    </row>
    <row r="3452" spans="1:12" x14ac:dyDescent="0.25">
      <c r="A3452" t="s">
        <v>2868</v>
      </c>
      <c r="B3452" t="s">
        <v>303</v>
      </c>
      <c r="C3452" t="s">
        <v>392</v>
      </c>
      <c r="D3452" t="s">
        <v>310</v>
      </c>
      <c r="E3452" t="s">
        <v>311</v>
      </c>
      <c r="F3452" t="s">
        <v>78</v>
      </c>
      <c r="G3452" s="1" t="str">
        <f t="shared" si="318"/>
        <v>cl-cs_RentaVariableExtranjeraValorRazonable</v>
      </c>
      <c r="H3452" t="str">
        <f t="shared" si="321"/>
        <v>cl-cs</v>
      </c>
      <c r="I3452" t="str">
        <f t="shared" si="322"/>
        <v>RentaVariableExtranjeraValorRazonable</v>
      </c>
      <c r="J3452" t="str">
        <f t="shared" si="319"/>
        <v>concepto</v>
      </c>
      <c r="K3452" t="str">
        <f t="shared" si="320"/>
        <v>debit</v>
      </c>
      <c r="L3452" t="str">
        <f t="shared" si="323"/>
        <v>insert into dbax_defi_conc (pref_conc, codi_conc, tipo_conc, tipo_peri, tipo_valo, tipo_cuen) values ('cl-cs','RentaVariableExtranjeraValorRazonable','concepto','instant','xbrli:monetaryItemType','debit')</v>
      </c>
    </row>
    <row r="3453" spans="1:12" x14ac:dyDescent="0.25">
      <c r="A3453" t="s">
        <v>2869</v>
      </c>
      <c r="B3453" t="s">
        <v>303</v>
      </c>
      <c r="C3453" t="s">
        <v>392</v>
      </c>
      <c r="D3453" t="s">
        <v>310</v>
      </c>
      <c r="E3453" t="s">
        <v>311</v>
      </c>
      <c r="F3453" t="s">
        <v>78</v>
      </c>
      <c r="G3453" s="1" t="str">
        <f t="shared" si="318"/>
        <v>cl-cs_RentaVariableNacionalValorRazonable</v>
      </c>
      <c r="H3453" t="str">
        <f t="shared" si="321"/>
        <v>cl-cs</v>
      </c>
      <c r="I3453" t="str">
        <f t="shared" si="322"/>
        <v>RentaVariableNacionalValorRazonable</v>
      </c>
      <c r="J3453" t="str">
        <f t="shared" si="319"/>
        <v>concepto</v>
      </c>
      <c r="K3453" t="str">
        <f t="shared" si="320"/>
        <v>debit</v>
      </c>
      <c r="L3453" t="str">
        <f t="shared" si="323"/>
        <v>insert into dbax_defi_conc (pref_conc, codi_conc, tipo_conc, tipo_peri, tipo_valo, tipo_cuen) values ('cl-cs','RentaVariableNacionalValorRazonable','concepto','instant','xbrli:monetaryItemType','debit')</v>
      </c>
    </row>
    <row r="3454" spans="1:12" x14ac:dyDescent="0.25">
      <c r="A3454" t="s">
        <v>2870</v>
      </c>
      <c r="B3454" t="s">
        <v>303</v>
      </c>
      <c r="C3454" t="s">
        <v>392</v>
      </c>
      <c r="D3454" t="s">
        <v>310</v>
      </c>
      <c r="E3454" t="s">
        <v>311</v>
      </c>
      <c r="F3454" t="s">
        <v>78</v>
      </c>
      <c r="G3454" s="1" t="str">
        <f t="shared" si="318"/>
        <v>cl-cs_ResultadoDesdeInicioOperacionFuturo</v>
      </c>
      <c r="H3454" t="str">
        <f t="shared" si="321"/>
        <v>cl-cs</v>
      </c>
      <c r="I3454" t="str">
        <f t="shared" si="322"/>
        <v>ResultadoDesdeInicioOperacionFuturo</v>
      </c>
      <c r="J3454" t="str">
        <f t="shared" si="319"/>
        <v>concepto</v>
      </c>
      <c r="K3454" t="str">
        <f t="shared" si="320"/>
        <v>debit</v>
      </c>
      <c r="L3454" t="str">
        <f t="shared" si="323"/>
        <v>insert into dbax_defi_conc (pref_conc, codi_conc, tipo_conc, tipo_peri, tipo_valo, tipo_cuen) values ('cl-cs','ResultadoDesdeInicioOperacionFuturo','concepto','instant','xbrli:monetaryItemType','debit')</v>
      </c>
    </row>
    <row r="3455" spans="1:12" x14ac:dyDescent="0.25">
      <c r="A3455" t="s">
        <v>2871</v>
      </c>
      <c r="B3455" t="s">
        <v>303</v>
      </c>
      <c r="C3455" t="s">
        <v>392</v>
      </c>
      <c r="D3455" t="s">
        <v>310</v>
      </c>
      <c r="E3455" t="s">
        <v>311</v>
      </c>
      <c r="F3455" t="s">
        <v>78</v>
      </c>
      <c r="G3455" s="1" t="str">
        <f t="shared" si="318"/>
        <v>cl-cs_ResultadoPeriodoFuturos</v>
      </c>
      <c r="H3455" t="str">
        <f t="shared" si="321"/>
        <v>cl-cs</v>
      </c>
      <c r="I3455" t="str">
        <f t="shared" si="322"/>
        <v>ResultadoPeriodoFuturos</v>
      </c>
      <c r="J3455" t="str">
        <f t="shared" si="319"/>
        <v>concepto</v>
      </c>
      <c r="K3455" t="str">
        <f t="shared" si="320"/>
        <v>debit</v>
      </c>
      <c r="L3455" t="str">
        <f t="shared" si="323"/>
        <v>insert into dbax_defi_conc (pref_conc, codi_conc, tipo_conc, tipo_peri, tipo_valo, tipo_cuen) values ('cl-cs','ResultadoPeriodoFuturos','concepto','instant','xbrli:monetaryItemType','debit')</v>
      </c>
    </row>
    <row r="3456" spans="1:12" x14ac:dyDescent="0.25">
      <c r="A3456" t="s">
        <v>2872</v>
      </c>
      <c r="B3456" t="s">
        <v>303</v>
      </c>
      <c r="C3456" t="s">
        <v>304</v>
      </c>
      <c r="D3456" t="s">
        <v>305</v>
      </c>
      <c r="E3456" t="s">
        <v>306</v>
      </c>
      <c r="F3456" t="s">
        <v>78</v>
      </c>
      <c r="G3456" s="1" t="str">
        <f t="shared" si="318"/>
        <v>cl-cs_SwapMiembro</v>
      </c>
      <c r="H3456" t="str">
        <f t="shared" si="321"/>
        <v>cl-cs</v>
      </c>
      <c r="I3456" t="str">
        <f t="shared" si="322"/>
        <v>SwapMiembro</v>
      </c>
      <c r="J3456" t="str">
        <f t="shared" si="319"/>
        <v>concepto</v>
      </c>
      <c r="K3456" t="str">
        <f t="shared" si="320"/>
        <v>abstract</v>
      </c>
      <c r="L3456" t="str">
        <f t="shared" si="323"/>
        <v>insert into dbax_defi_conc (pref_conc, codi_conc, tipo_conc, tipo_peri, tipo_valo, tipo_cuen) values ('cl-cs','SwapMiembro','concepto','duration','nonnum:domainItemType','abstract')</v>
      </c>
    </row>
    <row r="3457" spans="1:12" x14ac:dyDescent="0.25">
      <c r="A3457" t="s">
        <v>2873</v>
      </c>
      <c r="B3457" t="s">
        <v>303</v>
      </c>
      <c r="C3457" t="s">
        <v>304</v>
      </c>
      <c r="D3457" t="s">
        <v>317</v>
      </c>
      <c r="E3457" t="s">
        <v>306</v>
      </c>
      <c r="F3457" t="s">
        <v>78</v>
      </c>
      <c r="G3457" s="1" t="str">
        <f t="shared" si="318"/>
        <v>cl-cs_SwapsPartidas</v>
      </c>
      <c r="H3457" t="str">
        <f t="shared" si="321"/>
        <v>cl-cs</v>
      </c>
      <c r="I3457" t="str">
        <f t="shared" si="322"/>
        <v>SwapsPartidas</v>
      </c>
      <c r="J3457" t="str">
        <f t="shared" si="319"/>
        <v>concepto</v>
      </c>
      <c r="K3457" t="str">
        <f t="shared" si="320"/>
        <v>abstract</v>
      </c>
      <c r="L3457" t="str">
        <f t="shared" si="323"/>
        <v>insert into dbax_defi_conc (pref_conc, codi_conc, tipo_conc, tipo_peri, tipo_valo, tipo_cuen) values ('cl-cs','SwapsPartidas','concepto','duration','xbrli:stringItemType','abstract')</v>
      </c>
    </row>
    <row r="3458" spans="1:12" x14ac:dyDescent="0.25">
      <c r="A3458" t="s">
        <v>2874</v>
      </c>
      <c r="B3458" t="s">
        <v>324</v>
      </c>
      <c r="C3458" t="s">
        <v>304</v>
      </c>
      <c r="D3458" t="s">
        <v>317</v>
      </c>
      <c r="E3458" t="s">
        <v>306</v>
      </c>
      <c r="F3458" t="s">
        <v>78</v>
      </c>
      <c r="G3458" s="1" t="str">
        <f t="shared" si="318"/>
        <v>cl-cs_SwapsTabla</v>
      </c>
      <c r="H3458" t="str">
        <f t="shared" si="321"/>
        <v>cl-cs</v>
      </c>
      <c r="I3458" t="str">
        <f t="shared" si="322"/>
        <v>SwapsTabla</v>
      </c>
      <c r="J3458" t="str">
        <f t="shared" si="319"/>
        <v>hipercubo</v>
      </c>
      <c r="K3458" t="str">
        <f t="shared" si="320"/>
        <v>abstract</v>
      </c>
      <c r="L3458" t="str">
        <f t="shared" si="323"/>
        <v>insert into dbax_defi_conc (pref_conc, codi_conc, tipo_conc, tipo_peri, tipo_valo, tipo_cuen) values ('cl-cs','SwapsTabla','hipercubo','duration','xbrli:stringItemType','abstract')</v>
      </c>
    </row>
    <row r="3459" spans="1:12" x14ac:dyDescent="0.25">
      <c r="A3459" t="s">
        <v>2875</v>
      </c>
      <c r="B3459" t="s">
        <v>303</v>
      </c>
      <c r="C3459" t="s">
        <v>304</v>
      </c>
      <c r="D3459" t="s">
        <v>490</v>
      </c>
      <c r="E3459" t="s">
        <v>349</v>
      </c>
      <c r="F3459" t="s">
        <v>78</v>
      </c>
      <c r="G3459" s="1" t="str">
        <f t="shared" si="318"/>
        <v>cl-cs_TasaDescuentoFlujosForward</v>
      </c>
      <c r="H3459" t="str">
        <f t="shared" si="321"/>
        <v>cl-cs</v>
      </c>
      <c r="I3459" t="str">
        <f t="shared" si="322"/>
        <v>TasaDescuentoFlujosForward</v>
      </c>
      <c r="J3459" t="str">
        <f t="shared" si="319"/>
        <v>concepto</v>
      </c>
      <c r="K3459" t="str">
        <f t="shared" si="320"/>
        <v/>
      </c>
      <c r="L3459" t="str">
        <f t="shared" si="323"/>
        <v>insert into dbax_defi_conc (pref_conc, codi_conc, tipo_conc, tipo_peri, tipo_valo, tipo_cuen) values ('cl-cs','TasaDescuentoFlujosForward','concepto','duration','xbrli:decimalItemType','')</v>
      </c>
    </row>
    <row r="3460" spans="1:12" x14ac:dyDescent="0.25">
      <c r="A3460" t="s">
        <v>2875</v>
      </c>
      <c r="B3460" t="s">
        <v>303</v>
      </c>
      <c r="C3460" t="s">
        <v>304</v>
      </c>
      <c r="D3460" t="s">
        <v>490</v>
      </c>
      <c r="E3460" t="s">
        <v>349</v>
      </c>
      <c r="F3460" t="s">
        <v>78</v>
      </c>
      <c r="G3460" s="1" t="str">
        <f t="shared" si="318"/>
        <v>cl-cs_TasaDescuentoFlujosForward</v>
      </c>
      <c r="H3460" t="str">
        <f t="shared" si="321"/>
        <v>cl-cs</v>
      </c>
      <c r="I3460" t="str">
        <f t="shared" si="322"/>
        <v>TasaDescuentoFlujosForward</v>
      </c>
      <c r="J3460" t="str">
        <f t="shared" si="319"/>
        <v>concepto</v>
      </c>
      <c r="K3460" t="str">
        <f t="shared" si="320"/>
        <v/>
      </c>
      <c r="L3460" t="str">
        <f t="shared" si="323"/>
        <v>insert into dbax_defi_conc (pref_conc, codi_conc, tipo_conc, tipo_peri, tipo_valo, tipo_cuen) values ('cl-cs','TasaDescuentoFlujosForward','concepto','duration','xbrli:decimalItemType','')</v>
      </c>
    </row>
    <row r="3461" spans="1:12" x14ac:dyDescent="0.25">
      <c r="A3461" t="s">
        <v>2876</v>
      </c>
      <c r="B3461" t="s">
        <v>303</v>
      </c>
      <c r="C3461" t="s">
        <v>304</v>
      </c>
      <c r="D3461" t="s">
        <v>490</v>
      </c>
      <c r="E3461" t="s">
        <v>349</v>
      </c>
      <c r="F3461" t="s">
        <v>78</v>
      </c>
      <c r="G3461" s="1" t="str">
        <f t="shared" si="318"/>
        <v>cl-cs_TasaMercadoPosicionCortaSwap</v>
      </c>
      <c r="H3461" t="str">
        <f t="shared" si="321"/>
        <v>cl-cs</v>
      </c>
      <c r="I3461" t="str">
        <f t="shared" si="322"/>
        <v>TasaMercadoPosicionCortaSwap</v>
      </c>
      <c r="J3461" t="str">
        <f t="shared" si="319"/>
        <v>concepto</v>
      </c>
      <c r="K3461" t="str">
        <f t="shared" si="320"/>
        <v/>
      </c>
      <c r="L3461" t="str">
        <f t="shared" si="323"/>
        <v>insert into dbax_defi_conc (pref_conc, codi_conc, tipo_conc, tipo_peri, tipo_valo, tipo_cuen) values ('cl-cs','TasaMercadoPosicionCortaSwap','concepto','duration','xbrli:decimalItemType','')</v>
      </c>
    </row>
    <row r="3462" spans="1:12" x14ac:dyDescent="0.25">
      <c r="A3462" t="s">
        <v>2877</v>
      </c>
      <c r="B3462" t="s">
        <v>303</v>
      </c>
      <c r="C3462" t="s">
        <v>304</v>
      </c>
      <c r="D3462" t="s">
        <v>490</v>
      </c>
      <c r="E3462" t="s">
        <v>349</v>
      </c>
      <c r="F3462" t="s">
        <v>78</v>
      </c>
      <c r="G3462" s="1" t="str">
        <f t="shared" si="318"/>
        <v>cl-cs_TasaMercadoPosicionLargaSwap</v>
      </c>
      <c r="H3462" t="str">
        <f t="shared" si="321"/>
        <v>cl-cs</v>
      </c>
      <c r="I3462" t="str">
        <f t="shared" si="322"/>
        <v>TasaMercadoPosicionLargaSwap</v>
      </c>
      <c r="J3462" t="str">
        <f t="shared" si="319"/>
        <v>concepto</v>
      </c>
      <c r="K3462" t="str">
        <f t="shared" si="320"/>
        <v/>
      </c>
      <c r="L3462" t="str">
        <f t="shared" si="323"/>
        <v>insert into dbax_defi_conc (pref_conc, codi_conc, tipo_conc, tipo_peri, tipo_valo, tipo_cuen) values ('cl-cs','TasaMercadoPosicionLargaSwap','concepto','duration','xbrli:decimalItemType','')</v>
      </c>
    </row>
    <row r="3463" spans="1:12" x14ac:dyDescent="0.25">
      <c r="A3463" t="s">
        <v>2878</v>
      </c>
      <c r="B3463" t="s">
        <v>303</v>
      </c>
      <c r="C3463" t="s">
        <v>304</v>
      </c>
      <c r="D3463" t="s">
        <v>490</v>
      </c>
      <c r="E3463" t="s">
        <v>349</v>
      </c>
      <c r="F3463" t="s">
        <v>78</v>
      </c>
      <c r="G3463" s="1" t="str">
        <f t="shared" si="318"/>
        <v>cl-cs_TasaPosicionCortaSwap</v>
      </c>
      <c r="H3463" t="str">
        <f t="shared" si="321"/>
        <v>cl-cs</v>
      </c>
      <c r="I3463" t="str">
        <f t="shared" si="322"/>
        <v>TasaPosicionCortaSwap</v>
      </c>
      <c r="J3463" t="str">
        <f t="shared" si="319"/>
        <v>concepto</v>
      </c>
      <c r="K3463" t="str">
        <f t="shared" si="320"/>
        <v/>
      </c>
      <c r="L3463" t="str">
        <f t="shared" si="323"/>
        <v>insert into dbax_defi_conc (pref_conc, codi_conc, tipo_conc, tipo_peri, tipo_valo, tipo_cuen) values ('cl-cs','TasaPosicionCortaSwap','concepto','duration','xbrli:decimalItemType','')</v>
      </c>
    </row>
    <row r="3464" spans="1:12" x14ac:dyDescent="0.25">
      <c r="A3464" t="s">
        <v>2879</v>
      </c>
      <c r="B3464" t="s">
        <v>303</v>
      </c>
      <c r="C3464" t="s">
        <v>304</v>
      </c>
      <c r="D3464" t="s">
        <v>490</v>
      </c>
      <c r="E3464" t="s">
        <v>349</v>
      </c>
      <c r="F3464" t="s">
        <v>78</v>
      </c>
      <c r="G3464" s="1" t="str">
        <f t="shared" si="318"/>
        <v>cl-cs_TasaPosicionLargaSwap</v>
      </c>
      <c r="H3464" t="str">
        <f t="shared" si="321"/>
        <v>cl-cs</v>
      </c>
      <c r="I3464" t="str">
        <f t="shared" si="322"/>
        <v>TasaPosicionLargaSwap</v>
      </c>
      <c r="J3464" t="str">
        <f t="shared" si="319"/>
        <v>concepto</v>
      </c>
      <c r="K3464" t="str">
        <f t="shared" si="320"/>
        <v/>
      </c>
      <c r="L3464" t="str">
        <f t="shared" si="323"/>
        <v>insert into dbax_defi_conc (pref_conc, codi_conc, tipo_conc, tipo_peri, tipo_valo, tipo_cuen) values ('cl-cs','TasaPosicionLargaSwap','concepto','duration','xbrli:decimalItemType','')</v>
      </c>
    </row>
    <row r="3465" spans="1:12" x14ac:dyDescent="0.25">
      <c r="A3465" t="s">
        <v>2880</v>
      </c>
      <c r="B3465" t="s">
        <v>303</v>
      </c>
      <c r="C3465" t="s">
        <v>304</v>
      </c>
      <c r="D3465" t="s">
        <v>310</v>
      </c>
      <c r="E3465" t="s">
        <v>349</v>
      </c>
      <c r="F3465" t="s">
        <v>78</v>
      </c>
      <c r="G3465" s="1" t="str">
        <f t="shared" ref="G3465:G3528" si="324">MID(A3465,FIND("#",A3465)+1,10000)</f>
        <v>cl-cs_TipoCambioContratoSwap</v>
      </c>
      <c r="H3465" t="str">
        <f t="shared" si="321"/>
        <v>cl-cs</v>
      </c>
      <c r="I3465" t="str">
        <f t="shared" si="322"/>
        <v>TipoCambioContratoSwap</v>
      </c>
      <c r="J3465" t="str">
        <f t="shared" ref="J3465:J3528" si="325">IF(B3465="xbrldt:hypercubeItem","hipercubo",IF(B3465="xbrli:item","concepto",IF(B3465="xbrldt:dimensionItem","dimension",B3465)))</f>
        <v>concepto</v>
      </c>
      <c r="K3465" t="str">
        <f t="shared" ref="K3465:K3528" si="326">IF(E3465&lt;&gt;"false",E3465,"")</f>
        <v/>
      </c>
      <c r="L3465" t="str">
        <f t="shared" si="323"/>
        <v>insert into dbax_defi_conc (pref_conc, codi_conc, tipo_conc, tipo_peri, tipo_valo, tipo_cuen) values ('cl-cs','TipoCambioContratoSwap','concepto','duration','xbrli:monetaryItemType','')</v>
      </c>
    </row>
    <row r="3466" spans="1:12" x14ac:dyDescent="0.25">
      <c r="A3466" t="s">
        <v>2881</v>
      </c>
      <c r="B3466" t="s">
        <v>303</v>
      </c>
      <c r="C3466" t="s">
        <v>304</v>
      </c>
      <c r="D3466" t="s">
        <v>310</v>
      </c>
      <c r="E3466" t="s">
        <v>349</v>
      </c>
      <c r="F3466" t="s">
        <v>78</v>
      </c>
      <c r="G3466" s="1" t="str">
        <f t="shared" si="324"/>
        <v>cl-cs_TipoCambioMercadoSwap</v>
      </c>
      <c r="H3466" t="str">
        <f t="shared" ref="H3466:H3529" si="327">MID(G3466,1,FIND("_",G3466)-1)</f>
        <v>cl-cs</v>
      </c>
      <c r="I3466" t="str">
        <f t="shared" ref="I3466:I3529" si="328">MID(G3466,FIND("_",G3466)+1,10000)</f>
        <v>TipoCambioMercadoSwap</v>
      </c>
      <c r="J3466" t="str">
        <f t="shared" si="325"/>
        <v>concepto</v>
      </c>
      <c r="K3466" t="str">
        <f t="shared" si="326"/>
        <v/>
      </c>
      <c r="L3466" t="str">
        <f t="shared" ref="L3466:L3529" si="329">CONCATENATE("insert into dbax_defi_conc (pref_conc, codi_conc, tipo_conc, tipo_peri, tipo_valo, tipo_cuen) values ('",H3466,"','",I3466,"','",J3466,"','",C3466,"','",D3466,"','",K3466,"')")</f>
        <v>insert into dbax_defi_conc (pref_conc, codi_conc, tipo_conc, tipo_peri, tipo_valo, tipo_cuen) values ('cl-cs','TipoCambioMercadoSwap','concepto','duration','xbrli:monetaryItemType','')</v>
      </c>
    </row>
    <row r="3467" spans="1:12" x14ac:dyDescent="0.25">
      <c r="A3467" t="s">
        <v>2882</v>
      </c>
      <c r="B3467" t="s">
        <v>330</v>
      </c>
      <c r="C3467" t="s">
        <v>304</v>
      </c>
      <c r="D3467" t="s">
        <v>317</v>
      </c>
      <c r="E3467" t="s">
        <v>306</v>
      </c>
      <c r="F3467" t="s">
        <v>78</v>
      </c>
      <c r="G3467" s="1" t="str">
        <f t="shared" si="324"/>
        <v>cl-cs_TipoFuturoEje</v>
      </c>
      <c r="H3467" t="str">
        <f t="shared" si="327"/>
        <v>cl-cs</v>
      </c>
      <c r="I3467" t="str">
        <f t="shared" si="328"/>
        <v>TipoFuturoEje</v>
      </c>
      <c r="J3467" t="str">
        <f t="shared" si="325"/>
        <v>dimension</v>
      </c>
      <c r="K3467" t="str">
        <f t="shared" si="326"/>
        <v>abstract</v>
      </c>
      <c r="L3467" t="str">
        <f t="shared" si="329"/>
        <v>insert into dbax_defi_conc (pref_conc, codi_conc, tipo_conc, tipo_peri, tipo_valo, tipo_cuen) values ('cl-cs','TipoFuturoEje','dimension','duration','xbrli:stringItemType','abstract')</v>
      </c>
    </row>
    <row r="3468" spans="1:12" x14ac:dyDescent="0.25">
      <c r="A3468" t="s">
        <v>2883</v>
      </c>
      <c r="B3468" t="s">
        <v>330</v>
      </c>
      <c r="C3468" t="s">
        <v>304</v>
      </c>
      <c r="D3468" t="s">
        <v>317</v>
      </c>
      <c r="E3468" t="s">
        <v>306</v>
      </c>
      <c r="F3468" t="s">
        <v>78</v>
      </c>
      <c r="G3468" s="1" t="str">
        <f t="shared" si="324"/>
        <v>cl-cs_TipoInstrumentoEje</v>
      </c>
      <c r="H3468" t="str">
        <f t="shared" si="327"/>
        <v>cl-cs</v>
      </c>
      <c r="I3468" t="str">
        <f t="shared" si="328"/>
        <v>TipoInstrumentoEje</v>
      </c>
      <c r="J3468" t="str">
        <f t="shared" si="325"/>
        <v>dimension</v>
      </c>
      <c r="K3468" t="str">
        <f t="shared" si="326"/>
        <v>abstract</v>
      </c>
      <c r="L3468" t="str">
        <f t="shared" si="329"/>
        <v>insert into dbax_defi_conc (pref_conc, codi_conc, tipo_conc, tipo_peri, tipo_valo, tipo_cuen) values ('cl-cs','TipoInstrumentoEje','dimension','duration','xbrli:stringItemType','abstract')</v>
      </c>
    </row>
    <row r="3469" spans="1:12" x14ac:dyDescent="0.25">
      <c r="A3469" t="s">
        <v>2884</v>
      </c>
      <c r="B3469" t="s">
        <v>303</v>
      </c>
      <c r="C3469" t="s">
        <v>392</v>
      </c>
      <c r="D3469" t="s">
        <v>310</v>
      </c>
      <c r="E3469" t="s">
        <v>311</v>
      </c>
      <c r="F3469" t="s">
        <v>78</v>
      </c>
      <c r="G3469" s="1" t="str">
        <f t="shared" si="324"/>
        <v>cl-cs_TitulosEmitidosPorBancosYFinancierasExtranjerasValorRazonable</v>
      </c>
      <c r="H3469" t="str">
        <f t="shared" si="327"/>
        <v>cl-cs</v>
      </c>
      <c r="I3469" t="str">
        <f t="shared" si="328"/>
        <v>TitulosEmitidosPorBancosYFinancierasExtranjerasValorRazonable</v>
      </c>
      <c r="J3469" t="str">
        <f t="shared" si="325"/>
        <v>concepto</v>
      </c>
      <c r="K3469" t="str">
        <f t="shared" si="326"/>
        <v>debit</v>
      </c>
      <c r="L3469" t="str">
        <f t="shared" si="329"/>
        <v>insert into dbax_defi_conc (pref_conc, codi_conc, tipo_conc, tipo_peri, tipo_valo, tipo_cuen) values ('cl-cs','TitulosEmitidosPorBancosYFinancierasExtranjerasValorRazonable','concepto','instant','xbrli:monetaryItemType','debit')</v>
      </c>
    </row>
    <row r="3470" spans="1:12" x14ac:dyDescent="0.25">
      <c r="A3470" t="s">
        <v>2885</v>
      </c>
      <c r="B3470" t="s">
        <v>303</v>
      </c>
      <c r="C3470" t="s">
        <v>392</v>
      </c>
      <c r="D3470" t="s">
        <v>310</v>
      </c>
      <c r="E3470" t="s">
        <v>311</v>
      </c>
      <c r="F3470" t="s">
        <v>78</v>
      </c>
      <c r="G3470" s="1" t="str">
        <f t="shared" si="324"/>
        <v>cl-cs_TitulosEmitidosPorEmpresasExtranjerasValorRazonable</v>
      </c>
      <c r="H3470" t="str">
        <f t="shared" si="327"/>
        <v>cl-cs</v>
      </c>
      <c r="I3470" t="str">
        <f t="shared" si="328"/>
        <v>TitulosEmitidosPorEmpresasExtranjerasValorRazonable</v>
      </c>
      <c r="J3470" t="str">
        <f t="shared" si="325"/>
        <v>concepto</v>
      </c>
      <c r="K3470" t="str">
        <f t="shared" si="326"/>
        <v>debit</v>
      </c>
      <c r="L3470" t="str">
        <f t="shared" si="329"/>
        <v>insert into dbax_defi_conc (pref_conc, codi_conc, tipo_conc, tipo_peri, tipo_valo, tipo_cuen) values ('cl-cs','TitulosEmitidosPorEmpresasExtranjerasValorRazonable','concepto','instant','xbrli:monetaryItemType','debit')</v>
      </c>
    </row>
    <row r="3471" spans="1:12" x14ac:dyDescent="0.25">
      <c r="A3471" t="s">
        <v>2886</v>
      </c>
      <c r="B3471" t="s">
        <v>303</v>
      </c>
      <c r="C3471" t="s">
        <v>304</v>
      </c>
      <c r="D3471" t="s">
        <v>305</v>
      </c>
      <c r="E3471" t="s">
        <v>306</v>
      </c>
      <c r="F3471" t="s">
        <v>78</v>
      </c>
      <c r="G3471" s="1" t="str">
        <f t="shared" si="324"/>
        <v>cl-cs_TotalCoberturaMiembro</v>
      </c>
      <c r="H3471" t="str">
        <f t="shared" si="327"/>
        <v>cl-cs</v>
      </c>
      <c r="I3471" t="str">
        <f t="shared" si="328"/>
        <v>TotalCoberturaMiembro</v>
      </c>
      <c r="J3471" t="str">
        <f t="shared" si="325"/>
        <v>concepto</v>
      </c>
      <c r="K3471" t="str">
        <f t="shared" si="326"/>
        <v>abstract</v>
      </c>
      <c r="L3471" t="str">
        <f t="shared" si="329"/>
        <v>insert into dbax_defi_conc (pref_conc, codi_conc, tipo_conc, tipo_peri, tipo_valo, tipo_cuen) values ('cl-cs','TotalCoberturaMiembro','concepto','duration','nonnum:domainItemType','abstract')</v>
      </c>
    </row>
    <row r="3472" spans="1:12" x14ac:dyDescent="0.25">
      <c r="A3472" t="s">
        <v>2886</v>
      </c>
      <c r="B3472" t="s">
        <v>303</v>
      </c>
      <c r="C3472" t="s">
        <v>304</v>
      </c>
      <c r="D3472" t="s">
        <v>305</v>
      </c>
      <c r="E3472" t="s">
        <v>306</v>
      </c>
      <c r="F3472" t="s">
        <v>78</v>
      </c>
      <c r="G3472" s="1" t="str">
        <f t="shared" si="324"/>
        <v>cl-cs_TotalCoberturaMiembro</v>
      </c>
      <c r="H3472" t="str">
        <f t="shared" si="327"/>
        <v>cl-cs</v>
      </c>
      <c r="I3472" t="str">
        <f t="shared" si="328"/>
        <v>TotalCoberturaMiembro</v>
      </c>
      <c r="J3472" t="str">
        <f t="shared" si="325"/>
        <v>concepto</v>
      </c>
      <c r="K3472" t="str">
        <f t="shared" si="326"/>
        <v>abstract</v>
      </c>
      <c r="L3472" t="str">
        <f t="shared" si="329"/>
        <v>insert into dbax_defi_conc (pref_conc, codi_conc, tipo_conc, tipo_peri, tipo_valo, tipo_cuen) values ('cl-cs','TotalCoberturaMiembro','concepto','duration','nonnum:domainItemType','abstract')</v>
      </c>
    </row>
    <row r="3473" spans="1:12" x14ac:dyDescent="0.25">
      <c r="A3473" t="s">
        <v>2887</v>
      </c>
      <c r="B3473" t="s">
        <v>303</v>
      </c>
      <c r="C3473" t="s">
        <v>304</v>
      </c>
      <c r="D3473" t="s">
        <v>310</v>
      </c>
      <c r="E3473" t="s">
        <v>349</v>
      </c>
      <c r="F3473" t="s">
        <v>78</v>
      </c>
      <c r="G3473" s="1" t="str">
        <f t="shared" si="324"/>
        <v>cl-cs_ValorCoberturaRiesgoCreditoFechaInformacion</v>
      </c>
      <c r="H3473" t="str">
        <f t="shared" si="327"/>
        <v>cl-cs</v>
      </c>
      <c r="I3473" t="str">
        <f t="shared" si="328"/>
        <v>ValorCoberturaRiesgoCreditoFechaInformacion</v>
      </c>
      <c r="J3473" t="str">
        <f t="shared" si="325"/>
        <v>concepto</v>
      </c>
      <c r="K3473" t="str">
        <f t="shared" si="326"/>
        <v/>
      </c>
      <c r="L3473" t="str">
        <f t="shared" si="329"/>
        <v>insert into dbax_defi_conc (pref_conc, codi_conc, tipo_conc, tipo_peri, tipo_valo, tipo_cuen) values ('cl-cs','ValorCoberturaRiesgoCreditoFechaInformacion','concepto','duration','xbrli:monetaryItemType','')</v>
      </c>
    </row>
    <row r="3474" spans="1:12" x14ac:dyDescent="0.25">
      <c r="A3474" t="s">
        <v>2888</v>
      </c>
      <c r="B3474" t="s">
        <v>303</v>
      </c>
      <c r="C3474" t="s">
        <v>304</v>
      </c>
      <c r="D3474" t="s">
        <v>310</v>
      </c>
      <c r="E3474" t="s">
        <v>349</v>
      </c>
      <c r="F3474" t="s">
        <v>78</v>
      </c>
      <c r="G3474" s="1" t="str">
        <f t="shared" si="324"/>
        <v>cl-cs_ValorMercadoActivoObjetoAFechaInformacion</v>
      </c>
      <c r="H3474" t="str">
        <f t="shared" si="327"/>
        <v>cl-cs</v>
      </c>
      <c r="I3474" t="str">
        <f t="shared" si="328"/>
        <v>ValorMercadoActivoObjetoAFechaInformacion</v>
      </c>
      <c r="J3474" t="str">
        <f t="shared" si="325"/>
        <v>concepto</v>
      </c>
      <c r="K3474" t="str">
        <f t="shared" si="326"/>
        <v/>
      </c>
      <c r="L3474" t="str">
        <f t="shared" si="329"/>
        <v>insert into dbax_defi_conc (pref_conc, codi_conc, tipo_conc, tipo_peri, tipo_valo, tipo_cuen) values ('cl-cs','ValorMercadoActivoObjetoAFechaInformacion','concepto','duration','xbrli:monetaryItemType','')</v>
      </c>
    </row>
    <row r="3475" spans="1:12" x14ac:dyDescent="0.25">
      <c r="A3475" t="s">
        <v>2888</v>
      </c>
      <c r="B3475" t="s">
        <v>303</v>
      </c>
      <c r="C3475" t="s">
        <v>304</v>
      </c>
      <c r="D3475" t="s">
        <v>310</v>
      </c>
      <c r="E3475" t="s">
        <v>349</v>
      </c>
      <c r="F3475" t="s">
        <v>78</v>
      </c>
      <c r="G3475" s="1" t="str">
        <f t="shared" si="324"/>
        <v>cl-cs_ValorMercadoActivoObjetoAFechaInformacion</v>
      </c>
      <c r="H3475" t="str">
        <f t="shared" si="327"/>
        <v>cl-cs</v>
      </c>
      <c r="I3475" t="str">
        <f t="shared" si="328"/>
        <v>ValorMercadoActivoObjetoAFechaInformacion</v>
      </c>
      <c r="J3475" t="str">
        <f t="shared" si="325"/>
        <v>concepto</v>
      </c>
      <c r="K3475" t="str">
        <f t="shared" si="326"/>
        <v/>
      </c>
      <c r="L3475" t="str">
        <f t="shared" si="329"/>
        <v>insert into dbax_defi_conc (pref_conc, codi_conc, tipo_conc, tipo_peri, tipo_valo, tipo_cuen) values ('cl-cs','ValorMercadoActivoObjetoAFechaInformacion','concepto','duration','xbrli:monetaryItemType','')</v>
      </c>
    </row>
    <row r="3476" spans="1:12" x14ac:dyDescent="0.25">
      <c r="A3476" t="s">
        <v>2888</v>
      </c>
      <c r="B3476" t="s">
        <v>303</v>
      </c>
      <c r="C3476" t="s">
        <v>304</v>
      </c>
      <c r="D3476" t="s">
        <v>310</v>
      </c>
      <c r="E3476" t="s">
        <v>349</v>
      </c>
      <c r="F3476" t="s">
        <v>78</v>
      </c>
      <c r="G3476" s="1" t="str">
        <f t="shared" si="324"/>
        <v>cl-cs_ValorMercadoActivoObjetoAFechaInformacion</v>
      </c>
      <c r="H3476" t="str">
        <f t="shared" si="327"/>
        <v>cl-cs</v>
      </c>
      <c r="I3476" t="str">
        <f t="shared" si="328"/>
        <v>ValorMercadoActivoObjetoAFechaInformacion</v>
      </c>
      <c r="J3476" t="str">
        <f t="shared" si="325"/>
        <v>concepto</v>
      </c>
      <c r="K3476" t="str">
        <f t="shared" si="326"/>
        <v/>
      </c>
      <c r="L3476" t="str">
        <f t="shared" si="329"/>
        <v>insert into dbax_defi_conc (pref_conc, codi_conc, tipo_conc, tipo_peri, tipo_valo, tipo_cuen) values ('cl-cs','ValorMercadoActivoObjetoAFechaInformacion','concepto','duration','xbrli:monetaryItemType','')</v>
      </c>
    </row>
    <row r="3477" spans="1:12" x14ac:dyDescent="0.25">
      <c r="A3477" t="s">
        <v>2888</v>
      </c>
      <c r="B3477" t="s">
        <v>303</v>
      </c>
      <c r="C3477" t="s">
        <v>304</v>
      </c>
      <c r="D3477" t="s">
        <v>310</v>
      </c>
      <c r="E3477" t="s">
        <v>349</v>
      </c>
      <c r="F3477" t="s">
        <v>78</v>
      </c>
      <c r="G3477" s="1" t="str">
        <f t="shared" si="324"/>
        <v>cl-cs_ValorMercadoActivoObjetoAFechaInformacion</v>
      </c>
      <c r="H3477" t="str">
        <f t="shared" si="327"/>
        <v>cl-cs</v>
      </c>
      <c r="I3477" t="str">
        <f t="shared" si="328"/>
        <v>ValorMercadoActivoObjetoAFechaInformacion</v>
      </c>
      <c r="J3477" t="str">
        <f t="shared" si="325"/>
        <v>concepto</v>
      </c>
      <c r="K3477" t="str">
        <f t="shared" si="326"/>
        <v/>
      </c>
      <c r="L3477" t="str">
        <f t="shared" si="329"/>
        <v>insert into dbax_defi_conc (pref_conc, codi_conc, tipo_conc, tipo_peri, tipo_valo, tipo_cuen) values ('cl-cs','ValorMercadoActivoObjetoAFechaInformacion','concepto','duration','xbrli:monetaryItemType','')</v>
      </c>
    </row>
    <row r="3478" spans="1:12" x14ac:dyDescent="0.25">
      <c r="A3478" t="s">
        <v>2888</v>
      </c>
      <c r="B3478" t="s">
        <v>303</v>
      </c>
      <c r="C3478" t="s">
        <v>304</v>
      </c>
      <c r="D3478" t="s">
        <v>310</v>
      </c>
      <c r="E3478" t="s">
        <v>349</v>
      </c>
      <c r="F3478" t="s">
        <v>78</v>
      </c>
      <c r="G3478" s="1" t="str">
        <f t="shared" si="324"/>
        <v>cl-cs_ValorMercadoActivoObjetoAFechaInformacion</v>
      </c>
      <c r="H3478" t="str">
        <f t="shared" si="327"/>
        <v>cl-cs</v>
      </c>
      <c r="I3478" t="str">
        <f t="shared" si="328"/>
        <v>ValorMercadoActivoObjetoAFechaInformacion</v>
      </c>
      <c r="J3478" t="str">
        <f t="shared" si="325"/>
        <v>concepto</v>
      </c>
      <c r="K3478" t="str">
        <f t="shared" si="326"/>
        <v/>
      </c>
      <c r="L3478" t="str">
        <f t="shared" si="329"/>
        <v>insert into dbax_defi_conc (pref_conc, codi_conc, tipo_conc, tipo_peri, tipo_valo, tipo_cuen) values ('cl-cs','ValorMercadoActivoObjetoAFechaInformacion','concepto','duration','xbrli:monetaryItemType','')</v>
      </c>
    </row>
    <row r="3479" spans="1:12" x14ac:dyDescent="0.25">
      <c r="A3479" t="s">
        <v>2889</v>
      </c>
      <c r="B3479" t="s">
        <v>303</v>
      </c>
      <c r="C3479" t="s">
        <v>392</v>
      </c>
      <c r="D3479" t="s">
        <v>310</v>
      </c>
      <c r="E3479" t="s">
        <v>311</v>
      </c>
      <c r="F3479" t="s">
        <v>78</v>
      </c>
      <c r="G3479" s="1" t="str">
        <f t="shared" si="324"/>
        <v>cl-cs_ValorOpcionFechaInformacion</v>
      </c>
      <c r="H3479" t="str">
        <f t="shared" si="327"/>
        <v>cl-cs</v>
      </c>
      <c r="I3479" t="str">
        <f t="shared" si="328"/>
        <v>ValorOpcionFechaInformacion</v>
      </c>
      <c r="J3479" t="str">
        <f t="shared" si="325"/>
        <v>concepto</v>
      </c>
      <c r="K3479" t="str">
        <f t="shared" si="326"/>
        <v>debit</v>
      </c>
      <c r="L3479" t="str">
        <f t="shared" si="329"/>
        <v>insert into dbax_defi_conc (pref_conc, codi_conc, tipo_conc, tipo_peri, tipo_valo, tipo_cuen) values ('cl-cs','ValorOpcionFechaInformacion','concepto','instant','xbrli:monetaryItemType','debit')</v>
      </c>
    </row>
    <row r="3480" spans="1:12" x14ac:dyDescent="0.25">
      <c r="A3480" t="s">
        <v>2889</v>
      </c>
      <c r="B3480" t="s">
        <v>303</v>
      </c>
      <c r="C3480" t="s">
        <v>392</v>
      </c>
      <c r="D3480" t="s">
        <v>310</v>
      </c>
      <c r="E3480" t="s">
        <v>311</v>
      </c>
      <c r="F3480" t="s">
        <v>78</v>
      </c>
      <c r="G3480" s="1" t="str">
        <f t="shared" si="324"/>
        <v>cl-cs_ValorOpcionFechaInformacion</v>
      </c>
      <c r="H3480" t="str">
        <f t="shared" si="327"/>
        <v>cl-cs</v>
      </c>
      <c r="I3480" t="str">
        <f t="shared" si="328"/>
        <v>ValorOpcionFechaInformacion</v>
      </c>
      <c r="J3480" t="str">
        <f t="shared" si="325"/>
        <v>concepto</v>
      </c>
      <c r="K3480" t="str">
        <f t="shared" si="326"/>
        <v>debit</v>
      </c>
      <c r="L3480" t="str">
        <f t="shared" si="329"/>
        <v>insert into dbax_defi_conc (pref_conc, codi_conc, tipo_conc, tipo_peri, tipo_valo, tipo_cuen) values ('cl-cs','ValorOpcionFechaInformacion','concepto','instant','xbrli:monetaryItemType','debit')</v>
      </c>
    </row>
    <row r="3481" spans="1:12" x14ac:dyDescent="0.25">
      <c r="A3481" t="s">
        <v>2890</v>
      </c>
      <c r="B3481" t="s">
        <v>303</v>
      </c>
      <c r="C3481" t="s">
        <v>304</v>
      </c>
      <c r="D3481" t="s">
        <v>310</v>
      </c>
      <c r="E3481" t="s">
        <v>349</v>
      </c>
      <c r="F3481" t="s">
        <v>78</v>
      </c>
      <c r="G3481" s="1" t="str">
        <f t="shared" si="324"/>
        <v>cl-cs_ValorPresentePosicionCortaSwap</v>
      </c>
      <c r="H3481" t="str">
        <f t="shared" si="327"/>
        <v>cl-cs</v>
      </c>
      <c r="I3481" t="str">
        <f t="shared" si="328"/>
        <v>ValorPresentePosicionCortaSwap</v>
      </c>
      <c r="J3481" t="str">
        <f t="shared" si="325"/>
        <v>concepto</v>
      </c>
      <c r="K3481" t="str">
        <f t="shared" si="326"/>
        <v/>
      </c>
      <c r="L3481" t="str">
        <f t="shared" si="329"/>
        <v>insert into dbax_defi_conc (pref_conc, codi_conc, tipo_conc, tipo_peri, tipo_valo, tipo_cuen) values ('cl-cs','ValorPresentePosicionCortaSwap','concepto','duration','xbrli:monetaryItemType','')</v>
      </c>
    </row>
    <row r="3482" spans="1:12" x14ac:dyDescent="0.25">
      <c r="A3482" t="s">
        <v>2891</v>
      </c>
      <c r="B3482" t="s">
        <v>303</v>
      </c>
      <c r="C3482" t="s">
        <v>304</v>
      </c>
      <c r="D3482" t="s">
        <v>310</v>
      </c>
      <c r="E3482" t="s">
        <v>349</v>
      </c>
      <c r="F3482" t="s">
        <v>78</v>
      </c>
      <c r="G3482" s="1" t="str">
        <f t="shared" si="324"/>
        <v>cl-cs_ValorPresentePosicionLargaSwap</v>
      </c>
      <c r="H3482" t="str">
        <f t="shared" si="327"/>
        <v>cl-cs</v>
      </c>
      <c r="I3482" t="str">
        <f t="shared" si="328"/>
        <v>ValorPresentePosicionLargaSwap</v>
      </c>
      <c r="J3482" t="str">
        <f t="shared" si="325"/>
        <v>concepto</v>
      </c>
      <c r="K3482" t="str">
        <f t="shared" si="326"/>
        <v/>
      </c>
      <c r="L3482" t="str">
        <f t="shared" si="329"/>
        <v>insert into dbax_defi_conc (pref_conc, codi_conc, tipo_conc, tipo_peri, tipo_valo, tipo_cuen) values ('cl-cs','ValorPresentePosicionLargaSwap','concepto','duration','xbrli:monetaryItemType','')</v>
      </c>
    </row>
    <row r="3483" spans="1:12" x14ac:dyDescent="0.25">
      <c r="A3483" t="s">
        <v>2892</v>
      </c>
      <c r="B3483" t="s">
        <v>303</v>
      </c>
      <c r="C3483" t="s">
        <v>304</v>
      </c>
      <c r="D3483" t="s">
        <v>310</v>
      </c>
      <c r="E3483" t="s">
        <v>349</v>
      </c>
      <c r="F3483" t="s">
        <v>78</v>
      </c>
      <c r="G3483" s="1" t="str">
        <f t="shared" si="324"/>
        <v>cl-cs_ValorRazonableActivoObjetoCoberturaRiesgoCreditoFechaInformacion</v>
      </c>
      <c r="H3483" t="str">
        <f t="shared" si="327"/>
        <v>cl-cs</v>
      </c>
      <c r="I3483" t="str">
        <f t="shared" si="328"/>
        <v>ValorRazonableActivoObjetoCoberturaRiesgoCreditoFechaInformacion</v>
      </c>
      <c r="J3483" t="str">
        <f t="shared" si="325"/>
        <v>concepto</v>
      </c>
      <c r="K3483" t="str">
        <f t="shared" si="326"/>
        <v/>
      </c>
      <c r="L3483" t="str">
        <f t="shared" si="329"/>
        <v>insert into dbax_defi_conc (pref_conc, codi_conc, tipo_conc, tipo_peri, tipo_valo, tipo_cuen) values ('cl-cs','ValorRazonableActivoObjetoCoberturaRiesgoCreditoFechaInformacion','concepto','duration','xbrli:monetaryItemType','')</v>
      </c>
    </row>
    <row r="3484" spans="1:12" x14ac:dyDescent="0.25">
      <c r="A3484" t="s">
        <v>2893</v>
      </c>
      <c r="B3484" t="s">
        <v>303</v>
      </c>
      <c r="C3484" t="s">
        <v>392</v>
      </c>
      <c r="D3484" t="s">
        <v>310</v>
      </c>
      <c r="E3484" t="s">
        <v>311</v>
      </c>
      <c r="F3484" t="s">
        <v>78</v>
      </c>
      <c r="G3484" s="1" t="str">
        <f t="shared" si="324"/>
        <v>cl-cs_ValorRazonableActivoObjetoOpcionesFechaInformacion</v>
      </c>
      <c r="H3484" t="str">
        <f t="shared" si="327"/>
        <v>cl-cs</v>
      </c>
      <c r="I3484" t="str">
        <f t="shared" si="328"/>
        <v>ValorRazonableActivoObjetoOpcionesFechaInformacion</v>
      </c>
      <c r="J3484" t="str">
        <f t="shared" si="325"/>
        <v>concepto</v>
      </c>
      <c r="K3484" t="str">
        <f t="shared" si="326"/>
        <v>debit</v>
      </c>
      <c r="L3484" t="str">
        <f t="shared" si="329"/>
        <v>insert into dbax_defi_conc (pref_conc, codi_conc, tipo_conc, tipo_peri, tipo_valo, tipo_cuen) values ('cl-cs','ValorRazonableActivoObjetoOpcionesFechaInformacion','concepto','instant','xbrli:monetaryItemType','debit')</v>
      </c>
    </row>
    <row r="3485" spans="1:12" x14ac:dyDescent="0.25">
      <c r="A3485" t="s">
        <v>2893</v>
      </c>
      <c r="B3485" t="s">
        <v>303</v>
      </c>
      <c r="C3485" t="s">
        <v>392</v>
      </c>
      <c r="D3485" t="s">
        <v>310</v>
      </c>
      <c r="E3485" t="s">
        <v>311</v>
      </c>
      <c r="F3485" t="s">
        <v>78</v>
      </c>
      <c r="G3485" s="1" t="str">
        <f t="shared" si="324"/>
        <v>cl-cs_ValorRazonableActivoObjetoOpcionesFechaInformacion</v>
      </c>
      <c r="H3485" t="str">
        <f t="shared" si="327"/>
        <v>cl-cs</v>
      </c>
      <c r="I3485" t="str">
        <f t="shared" si="328"/>
        <v>ValorRazonableActivoObjetoOpcionesFechaInformacion</v>
      </c>
      <c r="J3485" t="str">
        <f t="shared" si="325"/>
        <v>concepto</v>
      </c>
      <c r="K3485" t="str">
        <f t="shared" si="326"/>
        <v>debit</v>
      </c>
      <c r="L3485" t="str">
        <f t="shared" si="329"/>
        <v>insert into dbax_defi_conc (pref_conc, codi_conc, tipo_conc, tipo_peri, tipo_valo, tipo_cuen) values ('cl-cs','ValorRazonableActivoObjetoOpcionesFechaInformacion','concepto','instant','xbrli:monetaryItemType','debit')</v>
      </c>
    </row>
    <row r="3486" spans="1:12" x14ac:dyDescent="0.25">
      <c r="A3486" t="s">
        <v>2894</v>
      </c>
      <c r="B3486" t="s">
        <v>303</v>
      </c>
      <c r="C3486" t="s">
        <v>304</v>
      </c>
      <c r="D3486" t="s">
        <v>310</v>
      </c>
      <c r="E3486" t="s">
        <v>349</v>
      </c>
      <c r="F3486" t="s">
        <v>78</v>
      </c>
      <c r="G3486" s="1" t="str">
        <f t="shared" si="324"/>
        <v>cl-cs_ValorRazonableContratoForwardAFechaInformacion</v>
      </c>
      <c r="H3486" t="str">
        <f t="shared" si="327"/>
        <v>cl-cs</v>
      </c>
      <c r="I3486" t="str">
        <f t="shared" si="328"/>
        <v>ValorRazonableContratoForwardAFechaInformacion</v>
      </c>
      <c r="J3486" t="str">
        <f t="shared" si="325"/>
        <v>concepto</v>
      </c>
      <c r="K3486" t="str">
        <f t="shared" si="326"/>
        <v/>
      </c>
      <c r="L3486" t="str">
        <f t="shared" si="329"/>
        <v>insert into dbax_defi_conc (pref_conc, codi_conc, tipo_conc, tipo_peri, tipo_valo, tipo_cuen) values ('cl-cs','ValorRazonableContratoForwardAFechaInformacion','concepto','duration','xbrli:monetaryItemType','')</v>
      </c>
    </row>
    <row r="3487" spans="1:12" x14ac:dyDescent="0.25">
      <c r="A3487" t="s">
        <v>2894</v>
      </c>
      <c r="B3487" t="s">
        <v>303</v>
      </c>
      <c r="C3487" t="s">
        <v>304</v>
      </c>
      <c r="D3487" t="s">
        <v>310</v>
      </c>
      <c r="E3487" t="s">
        <v>349</v>
      </c>
      <c r="F3487" t="s">
        <v>78</v>
      </c>
      <c r="G3487" s="1" t="str">
        <f t="shared" si="324"/>
        <v>cl-cs_ValorRazonableContratoForwardAFechaInformacion</v>
      </c>
      <c r="H3487" t="str">
        <f t="shared" si="327"/>
        <v>cl-cs</v>
      </c>
      <c r="I3487" t="str">
        <f t="shared" si="328"/>
        <v>ValorRazonableContratoForwardAFechaInformacion</v>
      </c>
      <c r="J3487" t="str">
        <f t="shared" si="325"/>
        <v>concepto</v>
      </c>
      <c r="K3487" t="str">
        <f t="shared" si="326"/>
        <v/>
      </c>
      <c r="L3487" t="str">
        <f t="shared" si="329"/>
        <v>insert into dbax_defi_conc (pref_conc, codi_conc, tipo_conc, tipo_peri, tipo_valo, tipo_cuen) values ('cl-cs','ValorRazonableContratoForwardAFechaInformacion','concepto','duration','xbrli:monetaryItemType','')</v>
      </c>
    </row>
    <row r="3488" spans="1:12" x14ac:dyDescent="0.25">
      <c r="A3488" t="s">
        <v>2895</v>
      </c>
      <c r="B3488" t="s">
        <v>303</v>
      </c>
      <c r="C3488" t="s">
        <v>304</v>
      </c>
      <c r="D3488" t="s">
        <v>310</v>
      </c>
      <c r="E3488" t="s">
        <v>349</v>
      </c>
      <c r="F3488" t="s">
        <v>78</v>
      </c>
      <c r="G3488" s="1" t="str">
        <f t="shared" si="324"/>
        <v>cl-cs_ValorRazonableContratoSwapFechaInformacion</v>
      </c>
      <c r="H3488" t="str">
        <f t="shared" si="327"/>
        <v>cl-cs</v>
      </c>
      <c r="I3488" t="str">
        <f t="shared" si="328"/>
        <v>ValorRazonableContratoSwapFechaInformacion</v>
      </c>
      <c r="J3488" t="str">
        <f t="shared" si="325"/>
        <v>concepto</v>
      </c>
      <c r="K3488" t="str">
        <f t="shared" si="326"/>
        <v/>
      </c>
      <c r="L3488" t="str">
        <f t="shared" si="329"/>
        <v>insert into dbax_defi_conc (pref_conc, codi_conc, tipo_conc, tipo_peri, tipo_valo, tipo_cuen) values ('cl-cs','ValorRazonableContratoSwapFechaInformacion','concepto','duration','xbrli:monetaryItemType','')</v>
      </c>
    </row>
    <row r="3489" spans="1:12" x14ac:dyDescent="0.25">
      <c r="A3489" t="s">
        <v>2896</v>
      </c>
      <c r="B3489" t="s">
        <v>303</v>
      </c>
      <c r="C3489" t="s">
        <v>304</v>
      </c>
      <c r="D3489" t="s">
        <v>305</v>
      </c>
      <c r="E3489" t="s">
        <v>306</v>
      </c>
      <c r="F3489" t="s">
        <v>78</v>
      </c>
      <c r="G3489" s="1" t="str">
        <f t="shared" si="324"/>
        <v>cl-cs_VentaCortaAccionesMiembro</v>
      </c>
      <c r="H3489" t="str">
        <f t="shared" si="327"/>
        <v>cl-cs</v>
      </c>
      <c r="I3489" t="str">
        <f t="shared" si="328"/>
        <v>VentaCortaAccionesMiembro</v>
      </c>
      <c r="J3489" t="str">
        <f t="shared" si="325"/>
        <v>concepto</v>
      </c>
      <c r="K3489" t="str">
        <f t="shared" si="326"/>
        <v>abstract</v>
      </c>
      <c r="L3489" t="str">
        <f t="shared" si="329"/>
        <v>insert into dbax_defi_conc (pref_conc, codi_conc, tipo_conc, tipo_peri, tipo_valo, tipo_cuen) values ('cl-cs','VentaCortaAccionesMiembro','concepto','duration','nonnum:domainItemType','abstract')</v>
      </c>
    </row>
    <row r="3490" spans="1:12" x14ac:dyDescent="0.25">
      <c r="A3490" t="s">
        <v>2897</v>
      </c>
      <c r="B3490" t="s">
        <v>303</v>
      </c>
      <c r="C3490" t="s">
        <v>304</v>
      </c>
      <c r="D3490" t="s">
        <v>317</v>
      </c>
      <c r="E3490" t="s">
        <v>349</v>
      </c>
      <c r="F3490" t="s">
        <v>78</v>
      </c>
      <c r="G3490" s="1" t="str">
        <f t="shared" si="324"/>
        <v>cl-cs_ActivoObjetoPactos</v>
      </c>
      <c r="H3490" t="str">
        <f t="shared" si="327"/>
        <v>cl-cs</v>
      </c>
      <c r="I3490" t="str">
        <f t="shared" si="328"/>
        <v>ActivoObjetoPactos</v>
      </c>
      <c r="J3490" t="str">
        <f t="shared" si="325"/>
        <v>concepto</v>
      </c>
      <c r="K3490" t="str">
        <f t="shared" si="326"/>
        <v/>
      </c>
      <c r="L3490" t="str">
        <f t="shared" si="329"/>
        <v>insert into dbax_defi_conc (pref_conc, codi_conc, tipo_conc, tipo_peri, tipo_valo, tipo_cuen) values ('cl-cs','ActivoObjetoPactos','concepto','duration','xbrli:stringItemType','')</v>
      </c>
    </row>
    <row r="3491" spans="1:12" x14ac:dyDescent="0.25">
      <c r="A3491" t="s">
        <v>586</v>
      </c>
      <c r="B3491" t="s">
        <v>303</v>
      </c>
      <c r="C3491" t="s">
        <v>392</v>
      </c>
      <c r="D3491" t="s">
        <v>310</v>
      </c>
      <c r="E3491" t="s">
        <v>311</v>
      </c>
      <c r="F3491" t="s">
        <v>78</v>
      </c>
      <c r="G3491" s="1" t="str">
        <f t="shared" si="324"/>
        <v>cl-cs_ActivosFinancierosCostoAmortizado</v>
      </c>
      <c r="H3491" t="str">
        <f t="shared" si="327"/>
        <v>cl-cs</v>
      </c>
      <c r="I3491" t="str">
        <f t="shared" si="328"/>
        <v>ActivosFinancierosCostoAmortizado</v>
      </c>
      <c r="J3491" t="str">
        <f t="shared" si="325"/>
        <v>concepto</v>
      </c>
      <c r="K3491" t="str">
        <f t="shared" si="326"/>
        <v>debit</v>
      </c>
      <c r="L3491" t="str">
        <f t="shared" si="329"/>
        <v>insert into dbax_defi_conc (pref_conc, codi_conc, tipo_conc, tipo_peri, tipo_valo, tipo_cuen) values ('cl-cs','ActivosFinancierosCostoAmortizado','concepto','instant','xbrli:monetaryItemType','debit')</v>
      </c>
    </row>
    <row r="3492" spans="1:12" x14ac:dyDescent="0.25">
      <c r="A3492" t="s">
        <v>2898</v>
      </c>
      <c r="B3492" t="s">
        <v>303</v>
      </c>
      <c r="C3492" t="s">
        <v>304</v>
      </c>
      <c r="D3492" t="s">
        <v>310</v>
      </c>
      <c r="E3492" t="s">
        <v>315</v>
      </c>
      <c r="F3492" t="s">
        <v>78</v>
      </c>
      <c r="G3492" s="1" t="str">
        <f t="shared" si="324"/>
        <v>cl-cs_AumentoDisminucionProvisionDeterioroInversionesCostoAmortizado</v>
      </c>
      <c r="H3492" t="str">
        <f t="shared" si="327"/>
        <v>cl-cs</v>
      </c>
      <c r="I3492" t="str">
        <f t="shared" si="328"/>
        <v>AumentoDisminucionProvisionDeterioroInversionesCostoAmortizado</v>
      </c>
      <c r="J3492" t="str">
        <f t="shared" si="325"/>
        <v>concepto</v>
      </c>
      <c r="K3492" t="str">
        <f t="shared" si="326"/>
        <v>credit</v>
      </c>
      <c r="L3492" t="str">
        <f t="shared" si="329"/>
        <v>insert into dbax_defi_conc (pref_conc, codi_conc, tipo_conc, tipo_peri, tipo_valo, tipo_cuen) values ('cl-cs','AumentoDisminucionProvisionDeterioroInversionesCostoAmortizado','concepto','duration','xbrli:monetaryItemType','credit')</v>
      </c>
    </row>
    <row r="3493" spans="1:12" x14ac:dyDescent="0.25">
      <c r="A3493" t="s">
        <v>2899</v>
      </c>
      <c r="B3493" t="s">
        <v>303</v>
      </c>
      <c r="C3493" t="s">
        <v>304</v>
      </c>
      <c r="D3493" t="s">
        <v>317</v>
      </c>
      <c r="E3493" t="s">
        <v>306</v>
      </c>
      <c r="F3493" t="s">
        <v>78</v>
      </c>
      <c r="G3493" s="1" t="str">
        <f t="shared" si="324"/>
        <v>cl-cs_CaracteristicasOperacionPactosSinopsis</v>
      </c>
      <c r="H3493" t="str">
        <f t="shared" si="327"/>
        <v>cl-cs</v>
      </c>
      <c r="I3493" t="str">
        <f t="shared" si="328"/>
        <v>CaracteristicasOperacionPactosSinopsis</v>
      </c>
      <c r="J3493" t="str">
        <f t="shared" si="325"/>
        <v>concepto</v>
      </c>
      <c r="K3493" t="str">
        <f t="shared" si="326"/>
        <v>abstract</v>
      </c>
      <c r="L3493" t="str">
        <f t="shared" si="329"/>
        <v>insert into dbax_defi_conc (pref_conc, codi_conc, tipo_conc, tipo_peri, tipo_valo, tipo_cuen) values ('cl-cs','CaracteristicasOperacionPactosSinopsis','concepto','duration','xbrli:stringItemType','abstract')</v>
      </c>
    </row>
    <row r="3494" spans="1:12" x14ac:dyDescent="0.25">
      <c r="A3494" t="s">
        <v>2900</v>
      </c>
      <c r="B3494" t="s">
        <v>303</v>
      </c>
      <c r="C3494" t="s">
        <v>304</v>
      </c>
      <c r="D3494" t="s">
        <v>310</v>
      </c>
      <c r="E3494" t="s">
        <v>311</v>
      </c>
      <c r="F3494" t="s">
        <v>78</v>
      </c>
      <c r="G3494" s="1" t="str">
        <f t="shared" si="324"/>
        <v>cl-cs_CastigoInversionesCostoAmortizado</v>
      </c>
      <c r="H3494" t="str">
        <f t="shared" si="327"/>
        <v>cl-cs</v>
      </c>
      <c r="I3494" t="str">
        <f t="shared" si="328"/>
        <v>CastigoInversionesCostoAmortizado</v>
      </c>
      <c r="J3494" t="str">
        <f t="shared" si="325"/>
        <v>concepto</v>
      </c>
      <c r="K3494" t="str">
        <f t="shared" si="326"/>
        <v>debit</v>
      </c>
      <c r="L3494" t="str">
        <f t="shared" si="329"/>
        <v>insert into dbax_defi_conc (pref_conc, codi_conc, tipo_conc, tipo_peri, tipo_valo, tipo_cuen) values ('cl-cs','CastigoInversionesCostoAmortizado','concepto','duration','xbrli:monetaryItemType','debit')</v>
      </c>
    </row>
    <row r="3495" spans="1:12" x14ac:dyDescent="0.25">
      <c r="A3495" t="s">
        <v>2901</v>
      </c>
      <c r="B3495" t="s">
        <v>303</v>
      </c>
      <c r="C3495" t="s">
        <v>304</v>
      </c>
      <c r="D3495" t="s">
        <v>317</v>
      </c>
      <c r="E3495" t="s">
        <v>306</v>
      </c>
      <c r="F3495" t="s">
        <v>78</v>
      </c>
      <c r="G3495" s="1" t="str">
        <f t="shared" si="324"/>
        <v>cl-cs_ContrapartesOperacionPactosSinopsis</v>
      </c>
      <c r="H3495" t="str">
        <f t="shared" si="327"/>
        <v>cl-cs</v>
      </c>
      <c r="I3495" t="str">
        <f t="shared" si="328"/>
        <v>ContrapartesOperacionPactosSinopsis</v>
      </c>
      <c r="J3495" t="str">
        <f t="shared" si="325"/>
        <v>concepto</v>
      </c>
      <c r="K3495" t="str">
        <f t="shared" si="326"/>
        <v>abstract</v>
      </c>
      <c r="L3495" t="str">
        <f t="shared" si="329"/>
        <v>insert into dbax_defi_conc (pref_conc, codi_conc, tipo_conc, tipo_peri, tipo_valo, tipo_cuen) values ('cl-cs','ContrapartesOperacionPactosSinopsis','concepto','duration','xbrli:stringItemType','abstract')</v>
      </c>
    </row>
    <row r="3496" spans="1:12" x14ac:dyDescent="0.25">
      <c r="A3496" t="s">
        <v>861</v>
      </c>
      <c r="B3496" t="s">
        <v>303</v>
      </c>
      <c r="C3496" t="s">
        <v>304</v>
      </c>
      <c r="D3496" t="s">
        <v>305</v>
      </c>
      <c r="E3496" t="s">
        <v>306</v>
      </c>
      <c r="F3496" t="s">
        <v>78</v>
      </c>
      <c r="G3496" s="1" t="str">
        <f t="shared" si="324"/>
        <v>cl-cs_CostoAmortizadoBrutoMiembro</v>
      </c>
      <c r="H3496" t="str">
        <f t="shared" si="327"/>
        <v>cl-cs</v>
      </c>
      <c r="I3496" t="str">
        <f t="shared" si="328"/>
        <v>CostoAmortizadoBrutoMiembro</v>
      </c>
      <c r="J3496" t="str">
        <f t="shared" si="325"/>
        <v>concepto</v>
      </c>
      <c r="K3496" t="str">
        <f t="shared" si="326"/>
        <v>abstract</v>
      </c>
      <c r="L3496" t="str">
        <f t="shared" si="329"/>
        <v>insert into dbax_defi_conc (pref_conc, codi_conc, tipo_conc, tipo_peri, tipo_valo, tipo_cuen) values ('cl-cs','CostoAmortizadoBrutoMiembro','concepto','duration','nonnum:domainItemType','abstract')</v>
      </c>
    </row>
    <row r="3497" spans="1:12" x14ac:dyDescent="0.25">
      <c r="A3497" t="s">
        <v>862</v>
      </c>
      <c r="B3497" t="s">
        <v>303</v>
      </c>
      <c r="C3497" t="s">
        <v>304</v>
      </c>
      <c r="D3497" t="s">
        <v>305</v>
      </c>
      <c r="E3497" t="s">
        <v>306</v>
      </c>
      <c r="F3497" t="s">
        <v>78</v>
      </c>
      <c r="G3497" s="1" t="str">
        <f t="shared" si="324"/>
        <v>cl-cs_CostoAmortizadoMiembro</v>
      </c>
      <c r="H3497" t="str">
        <f t="shared" si="327"/>
        <v>cl-cs</v>
      </c>
      <c r="I3497" t="str">
        <f t="shared" si="328"/>
        <v>CostoAmortizadoMiembro</v>
      </c>
      <c r="J3497" t="str">
        <f t="shared" si="325"/>
        <v>concepto</v>
      </c>
      <c r="K3497" t="str">
        <f t="shared" si="326"/>
        <v>abstract</v>
      </c>
      <c r="L3497" t="str">
        <f t="shared" si="329"/>
        <v>insert into dbax_defi_conc (pref_conc, codi_conc, tipo_conc, tipo_peri, tipo_valo, tipo_cuen) values ('cl-cs','CostoAmortizadoMiembro','concepto','duration','nonnum:domainItemType','abstract')</v>
      </c>
    </row>
    <row r="3498" spans="1:12" x14ac:dyDescent="0.25">
      <c r="A3498" t="s">
        <v>2902</v>
      </c>
      <c r="B3498" t="s">
        <v>303</v>
      </c>
      <c r="C3498" t="s">
        <v>392</v>
      </c>
      <c r="D3498" t="s">
        <v>310</v>
      </c>
      <c r="E3498" t="s">
        <v>311</v>
      </c>
      <c r="F3498" t="s">
        <v>78</v>
      </c>
      <c r="G3498" s="1" t="str">
        <f t="shared" si="324"/>
        <v>cl-cs_CreditosSindicados</v>
      </c>
      <c r="H3498" t="str">
        <f t="shared" si="327"/>
        <v>cl-cs</v>
      </c>
      <c r="I3498" t="str">
        <f t="shared" si="328"/>
        <v>CreditosSindicados</v>
      </c>
      <c r="J3498" t="str">
        <f t="shared" si="325"/>
        <v>concepto</v>
      </c>
      <c r="K3498" t="str">
        <f t="shared" si="326"/>
        <v>debit</v>
      </c>
      <c r="L3498" t="str">
        <f t="shared" si="329"/>
        <v>insert into dbax_defi_conc (pref_conc, codi_conc, tipo_conc, tipo_peri, tipo_valo, tipo_cuen) values ('cl-cs','CreditosSindicados','concepto','instant','xbrli:monetaryItemType','debit')</v>
      </c>
    </row>
    <row r="3499" spans="1:12" x14ac:dyDescent="0.25">
      <c r="A3499" t="s">
        <v>2903</v>
      </c>
      <c r="B3499" t="s">
        <v>303</v>
      </c>
      <c r="C3499" t="s">
        <v>392</v>
      </c>
      <c r="D3499" t="s">
        <v>310</v>
      </c>
      <c r="E3499" t="s">
        <v>311</v>
      </c>
      <c r="F3499" t="s">
        <v>78</v>
      </c>
      <c r="G3499" s="1" t="str">
        <f t="shared" si="324"/>
        <v>cl-cs_DerivadosCostoAmortizado</v>
      </c>
      <c r="H3499" t="str">
        <f t="shared" si="327"/>
        <v>cl-cs</v>
      </c>
      <c r="I3499" t="str">
        <f t="shared" si="328"/>
        <v>DerivadosCostoAmortizado</v>
      </c>
      <c r="J3499" t="str">
        <f t="shared" si="325"/>
        <v>concepto</v>
      </c>
      <c r="K3499" t="str">
        <f t="shared" si="326"/>
        <v>debit</v>
      </c>
      <c r="L3499" t="str">
        <f t="shared" si="329"/>
        <v>insert into dbax_defi_conc (pref_conc, codi_conc, tipo_conc, tipo_peri, tipo_valo, tipo_cuen) values ('cl-cs','DerivadosCostoAmortizado','concepto','instant','xbrli:monetaryItemType','debit')</v>
      </c>
    </row>
    <row r="3500" spans="1:12" x14ac:dyDescent="0.25">
      <c r="A3500" t="s">
        <v>2904</v>
      </c>
      <c r="B3500" t="s">
        <v>303</v>
      </c>
      <c r="C3500" t="s">
        <v>392</v>
      </c>
      <c r="D3500" t="s">
        <v>310</v>
      </c>
      <c r="E3500" t="s">
        <v>315</v>
      </c>
      <c r="F3500" t="s">
        <v>78</v>
      </c>
      <c r="G3500" s="1" t="str">
        <f t="shared" si="324"/>
        <v>cl-cs_DeterioroInversionesCostoAmortizado</v>
      </c>
      <c r="H3500" t="str">
        <f t="shared" si="327"/>
        <v>cl-cs</v>
      </c>
      <c r="I3500" t="str">
        <f t="shared" si="328"/>
        <v>DeterioroInversionesCostoAmortizado</v>
      </c>
      <c r="J3500" t="str">
        <f t="shared" si="325"/>
        <v>concepto</v>
      </c>
      <c r="K3500" t="str">
        <f t="shared" si="326"/>
        <v>credit</v>
      </c>
      <c r="L3500" t="str">
        <f t="shared" si="329"/>
        <v>insert into dbax_defi_conc (pref_conc, codi_conc, tipo_conc, tipo_peri, tipo_valo, tipo_cuen) values ('cl-cs','DeterioroInversionesCostoAmortizado','concepto','instant','xbrli:monetaryItemType','credit')</v>
      </c>
    </row>
    <row r="3501" spans="1:12" x14ac:dyDescent="0.25">
      <c r="A3501" t="s">
        <v>2904</v>
      </c>
      <c r="B3501" t="s">
        <v>303</v>
      </c>
      <c r="C3501" t="s">
        <v>392</v>
      </c>
      <c r="D3501" t="s">
        <v>310</v>
      </c>
      <c r="E3501" t="s">
        <v>315</v>
      </c>
      <c r="F3501" t="s">
        <v>78</v>
      </c>
      <c r="G3501" s="1" t="str">
        <f t="shared" si="324"/>
        <v>cl-cs_DeterioroInversionesCostoAmortizado</v>
      </c>
      <c r="H3501" t="str">
        <f t="shared" si="327"/>
        <v>cl-cs</v>
      </c>
      <c r="I3501" t="str">
        <f t="shared" si="328"/>
        <v>DeterioroInversionesCostoAmortizado</v>
      </c>
      <c r="J3501" t="str">
        <f t="shared" si="325"/>
        <v>concepto</v>
      </c>
      <c r="K3501" t="str">
        <f t="shared" si="326"/>
        <v>credit</v>
      </c>
      <c r="L3501" t="str">
        <f t="shared" si="329"/>
        <v>insert into dbax_defi_conc (pref_conc, codi_conc, tipo_conc, tipo_peri, tipo_valo, tipo_cuen) values ('cl-cs','DeterioroInversionesCostoAmortizado','concepto','instant','xbrli:monetaryItemType','credit')</v>
      </c>
    </row>
    <row r="3502" spans="1:12" x14ac:dyDescent="0.25">
      <c r="A3502" t="s">
        <v>863</v>
      </c>
      <c r="B3502" t="s">
        <v>303</v>
      </c>
      <c r="C3502" t="s">
        <v>304</v>
      </c>
      <c r="D3502" t="s">
        <v>305</v>
      </c>
      <c r="E3502" t="s">
        <v>306</v>
      </c>
      <c r="F3502" t="s">
        <v>78</v>
      </c>
      <c r="G3502" s="1" t="str">
        <f t="shared" si="324"/>
        <v>cl-cs_DeterioroMiembro</v>
      </c>
      <c r="H3502" t="str">
        <f t="shared" si="327"/>
        <v>cl-cs</v>
      </c>
      <c r="I3502" t="str">
        <f t="shared" si="328"/>
        <v>DeterioroMiembro</v>
      </c>
      <c r="J3502" t="str">
        <f t="shared" si="325"/>
        <v>concepto</v>
      </c>
      <c r="K3502" t="str">
        <f t="shared" si="326"/>
        <v>abstract</v>
      </c>
      <c r="L3502" t="str">
        <f t="shared" si="329"/>
        <v>insert into dbax_defi_conc (pref_conc, codi_conc, tipo_conc, tipo_peri, tipo_valo, tipo_cuen) values ('cl-cs','DeterioroMiembro','concepto','duration','nonnum:domainItemType','abstract')</v>
      </c>
    </row>
    <row r="3503" spans="1:12" x14ac:dyDescent="0.25">
      <c r="A3503" t="s">
        <v>2905</v>
      </c>
      <c r="B3503" t="s">
        <v>303</v>
      </c>
      <c r="C3503" t="s">
        <v>304</v>
      </c>
      <c r="D3503" t="s">
        <v>310</v>
      </c>
      <c r="E3503" t="s">
        <v>315</v>
      </c>
      <c r="F3503" t="s">
        <v>78</v>
      </c>
      <c r="G3503" s="1" t="str">
        <f t="shared" si="324"/>
        <v>cl-cs_DiferenciaCambioDeterioroInversionesCostoAmortizado</v>
      </c>
      <c r="H3503" t="str">
        <f t="shared" si="327"/>
        <v>cl-cs</v>
      </c>
      <c r="I3503" t="str">
        <f t="shared" si="328"/>
        <v>DiferenciaCambioDeterioroInversionesCostoAmortizado</v>
      </c>
      <c r="J3503" t="str">
        <f t="shared" si="325"/>
        <v>concepto</v>
      </c>
      <c r="K3503" t="str">
        <f t="shared" si="326"/>
        <v>credit</v>
      </c>
      <c r="L3503" t="str">
        <f t="shared" si="329"/>
        <v>insert into dbax_defi_conc (pref_conc, codi_conc, tipo_conc, tipo_peri, tipo_valo, tipo_cuen) values ('cl-cs','DiferenciaCambioDeterioroInversionesCostoAmortizado','concepto','duration','xbrli:monetaryItemType','credit')</v>
      </c>
    </row>
    <row r="3504" spans="1:12" x14ac:dyDescent="0.25">
      <c r="A3504" t="s">
        <v>2906</v>
      </c>
      <c r="B3504" t="s">
        <v>303</v>
      </c>
      <c r="C3504" t="s">
        <v>304</v>
      </c>
      <c r="D3504" t="s">
        <v>317</v>
      </c>
      <c r="E3504" t="s">
        <v>306</v>
      </c>
      <c r="F3504" t="s">
        <v>78</v>
      </c>
      <c r="G3504" s="1" t="str">
        <f t="shared" si="324"/>
        <v>cl-cs_EvolucionDeterioroInversionesSinopsis</v>
      </c>
      <c r="H3504" t="str">
        <f t="shared" si="327"/>
        <v>cl-cs</v>
      </c>
      <c r="I3504" t="str">
        <f t="shared" si="328"/>
        <v>EvolucionDeterioroInversionesSinopsis</v>
      </c>
      <c r="J3504" t="str">
        <f t="shared" si="325"/>
        <v>concepto</v>
      </c>
      <c r="K3504" t="str">
        <f t="shared" si="326"/>
        <v>abstract</v>
      </c>
      <c r="L3504" t="str">
        <f t="shared" si="329"/>
        <v>insert into dbax_defi_conc (pref_conc, codi_conc, tipo_conc, tipo_peri, tipo_valo, tipo_cuen) values ('cl-cs','EvolucionDeterioroInversionesSinopsis','concepto','duration','xbrli:stringItemType','abstract')</v>
      </c>
    </row>
    <row r="3505" spans="1:12" x14ac:dyDescent="0.25">
      <c r="A3505" t="s">
        <v>2907</v>
      </c>
      <c r="B3505" t="s">
        <v>303</v>
      </c>
      <c r="C3505" t="s">
        <v>304</v>
      </c>
      <c r="D3505" t="s">
        <v>580</v>
      </c>
      <c r="E3505" t="s">
        <v>349</v>
      </c>
      <c r="F3505" t="s">
        <v>78</v>
      </c>
      <c r="G3505" s="1" t="str">
        <f t="shared" si="324"/>
        <v>cl-cs_ExplicacionInversionACostoAmortizadoBloqueDeTexto</v>
      </c>
      <c r="H3505" t="str">
        <f t="shared" si="327"/>
        <v>cl-cs</v>
      </c>
      <c r="I3505" t="str">
        <f t="shared" si="328"/>
        <v>ExplicacionInversionACostoAmortizadoBloqueDeTexto</v>
      </c>
      <c r="J3505" t="str">
        <f t="shared" si="325"/>
        <v>concepto</v>
      </c>
      <c r="K3505" t="str">
        <f t="shared" si="326"/>
        <v/>
      </c>
      <c r="L3505" t="str">
        <f t="shared" si="329"/>
        <v>insert into dbax_defi_conc (pref_conc, codi_conc, tipo_conc, tipo_peri, tipo_valo, tipo_cuen) values ('cl-cs','ExplicacionInversionACostoAmortizadoBloqueDeTexto','concepto','duration','nonnum:escapedItemType','')</v>
      </c>
    </row>
    <row r="3506" spans="1:12" x14ac:dyDescent="0.25">
      <c r="A3506" t="s">
        <v>2908</v>
      </c>
      <c r="B3506" t="s">
        <v>303</v>
      </c>
      <c r="C3506" t="s">
        <v>304</v>
      </c>
      <c r="D3506" t="s">
        <v>577</v>
      </c>
      <c r="E3506" t="s">
        <v>349</v>
      </c>
      <c r="F3506" t="s">
        <v>78</v>
      </c>
      <c r="G3506" s="1" t="str">
        <f t="shared" si="324"/>
        <v>cl-cs_FechaOperacionPactos</v>
      </c>
      <c r="H3506" t="str">
        <f t="shared" si="327"/>
        <v>cl-cs</v>
      </c>
      <c r="I3506" t="str">
        <f t="shared" si="328"/>
        <v>FechaOperacionPactos</v>
      </c>
      <c r="J3506" t="str">
        <f t="shared" si="325"/>
        <v>concepto</v>
      </c>
      <c r="K3506" t="str">
        <f t="shared" si="326"/>
        <v/>
      </c>
      <c r="L3506" t="str">
        <f t="shared" si="329"/>
        <v>insert into dbax_defi_conc (pref_conc, codi_conc, tipo_conc, tipo_peri, tipo_valo, tipo_cuen) values ('cl-cs','FechaOperacionPactos','concepto','duration','xbrli:dateItemType','')</v>
      </c>
    </row>
    <row r="3507" spans="1:12" x14ac:dyDescent="0.25">
      <c r="A3507" t="s">
        <v>2909</v>
      </c>
      <c r="B3507" t="s">
        <v>303</v>
      </c>
      <c r="C3507" t="s">
        <v>304</v>
      </c>
      <c r="D3507" t="s">
        <v>577</v>
      </c>
      <c r="E3507" t="s">
        <v>349</v>
      </c>
      <c r="F3507" t="s">
        <v>78</v>
      </c>
      <c r="G3507" s="1" t="str">
        <f t="shared" si="324"/>
        <v>cl-cs_FechaVencimientoContratoPactos</v>
      </c>
      <c r="H3507" t="str">
        <f t="shared" si="327"/>
        <v>cl-cs</v>
      </c>
      <c r="I3507" t="str">
        <f t="shared" si="328"/>
        <v>FechaVencimientoContratoPactos</v>
      </c>
      <c r="J3507" t="str">
        <f t="shared" si="325"/>
        <v>concepto</v>
      </c>
      <c r="K3507" t="str">
        <f t="shared" si="326"/>
        <v/>
      </c>
      <c r="L3507" t="str">
        <f t="shared" si="329"/>
        <v>insert into dbax_defi_conc (pref_conc, codi_conc, tipo_conc, tipo_peri, tipo_valo, tipo_cuen) values ('cl-cs','FechaVencimientoContratoPactos','concepto','duration','xbrli:dateItemType','')</v>
      </c>
    </row>
    <row r="3508" spans="1:12" x14ac:dyDescent="0.25">
      <c r="A3508" t="s">
        <v>2910</v>
      </c>
      <c r="B3508" t="s">
        <v>303</v>
      </c>
      <c r="C3508" t="s">
        <v>392</v>
      </c>
      <c r="D3508" t="s">
        <v>490</v>
      </c>
      <c r="E3508" t="s">
        <v>349</v>
      </c>
      <c r="F3508" t="s">
        <v>78</v>
      </c>
      <c r="G3508" s="1" t="str">
        <f t="shared" si="324"/>
        <v>cl-cs_FolioOperacionPactos</v>
      </c>
      <c r="H3508" t="str">
        <f t="shared" si="327"/>
        <v>cl-cs</v>
      </c>
      <c r="I3508" t="str">
        <f t="shared" si="328"/>
        <v>FolioOperacionPactos</v>
      </c>
      <c r="J3508" t="str">
        <f t="shared" si="325"/>
        <v>concepto</v>
      </c>
      <c r="K3508" t="str">
        <f t="shared" si="326"/>
        <v/>
      </c>
      <c r="L3508" t="str">
        <f t="shared" si="329"/>
        <v>insert into dbax_defi_conc (pref_conc, codi_conc, tipo_conc, tipo_peri, tipo_valo, tipo_cuen) values ('cl-cs','FolioOperacionPactos','concepto','instant','xbrli:decimalItemType','')</v>
      </c>
    </row>
    <row r="3509" spans="1:12" x14ac:dyDescent="0.25">
      <c r="A3509" t="s">
        <v>2911</v>
      </c>
      <c r="B3509" t="s">
        <v>303</v>
      </c>
      <c r="C3509" t="s">
        <v>304</v>
      </c>
      <c r="D3509" t="s">
        <v>317</v>
      </c>
      <c r="E3509" t="s">
        <v>306</v>
      </c>
      <c r="F3509" t="s">
        <v>78</v>
      </c>
      <c r="G3509" s="1" t="str">
        <f t="shared" si="324"/>
        <v>cl-cs_InformacionRevelarSobreActivosFinancierosCostoAmortizadoSinopsis</v>
      </c>
      <c r="H3509" t="str">
        <f t="shared" si="327"/>
        <v>cl-cs</v>
      </c>
      <c r="I3509" t="str">
        <f t="shared" si="328"/>
        <v>InformacionRevelarSobreActivosFinancierosCostoAmortizadoSinopsis</v>
      </c>
      <c r="J3509" t="str">
        <f t="shared" si="325"/>
        <v>concepto</v>
      </c>
      <c r="K3509" t="str">
        <f t="shared" si="326"/>
        <v>abstract</v>
      </c>
      <c r="L3509" t="str">
        <f t="shared" si="329"/>
        <v>insert into dbax_defi_conc (pref_conc, codi_conc, tipo_conc, tipo_peri, tipo_valo, tipo_cuen) values ('cl-cs','InformacionRevelarSobreActivosFinancierosCostoAmortizadoSinopsis','concepto','duration','xbrli:stringItemType','abstract')</v>
      </c>
    </row>
    <row r="3510" spans="1:12" x14ac:dyDescent="0.25">
      <c r="A3510" t="s">
        <v>2912</v>
      </c>
      <c r="B3510" t="s">
        <v>303</v>
      </c>
      <c r="C3510" t="s">
        <v>304</v>
      </c>
      <c r="D3510" t="s">
        <v>317</v>
      </c>
      <c r="E3510" t="s">
        <v>306</v>
      </c>
      <c r="F3510" t="s">
        <v>78</v>
      </c>
      <c r="G3510" s="1" t="str">
        <f t="shared" si="324"/>
        <v>cl-cs_InformacionValorizacionPactosSinopsis</v>
      </c>
      <c r="H3510" t="str">
        <f t="shared" si="327"/>
        <v>cl-cs</v>
      </c>
      <c r="I3510" t="str">
        <f t="shared" si="328"/>
        <v>InformacionValorizacionPactosSinopsis</v>
      </c>
      <c r="J3510" t="str">
        <f t="shared" si="325"/>
        <v>concepto</v>
      </c>
      <c r="K3510" t="str">
        <f t="shared" si="326"/>
        <v>abstract</v>
      </c>
      <c r="L3510" t="str">
        <f t="shared" si="329"/>
        <v>insert into dbax_defi_conc (pref_conc, codi_conc, tipo_conc, tipo_peri, tipo_valo, tipo_cuen) values ('cl-cs','InformacionValorizacionPactosSinopsis','concepto','duration','xbrli:stringItemType','abstract')</v>
      </c>
    </row>
    <row r="3511" spans="1:12" x14ac:dyDescent="0.25">
      <c r="A3511" t="s">
        <v>2913</v>
      </c>
      <c r="B3511" t="s">
        <v>303</v>
      </c>
      <c r="C3511" t="s">
        <v>304</v>
      </c>
      <c r="D3511" t="s">
        <v>580</v>
      </c>
      <c r="E3511" t="s">
        <v>349</v>
      </c>
      <c r="F3511" t="s">
        <v>78</v>
      </c>
      <c r="G3511" s="1" t="str">
        <f t="shared" si="324"/>
        <v>cl-cs_InformarEstrategiaUtilizadaYObjetivosQuePersiguenAlEfectuarOperacionesCompromisosBloqueDeTexto</v>
      </c>
      <c r="H3511" t="str">
        <f t="shared" si="327"/>
        <v>cl-cs</v>
      </c>
      <c r="I3511" t="str">
        <f t="shared" si="328"/>
        <v>InformarEstrategiaUtilizadaYObjetivosQuePersiguenAlEfectuarOperacionesCompromisosBloqueDeTexto</v>
      </c>
      <c r="J3511" t="str">
        <f t="shared" si="325"/>
        <v>concepto</v>
      </c>
      <c r="K3511" t="str">
        <f t="shared" si="326"/>
        <v/>
      </c>
      <c r="L3511" t="str">
        <f t="shared" si="329"/>
        <v>insert into dbax_defi_conc (pref_conc, codi_conc, tipo_conc, tipo_peri, tipo_valo, tipo_cuen) values ('cl-cs','InformarEstrategiaUtilizadaYObjetivosQuePersiguenAlEfectuarOperacionesCompromisosBloqueDeTexto','concepto','duration','nonnum:escapedItemType','')</v>
      </c>
    </row>
    <row r="3512" spans="1:12" x14ac:dyDescent="0.25">
      <c r="A3512" t="s">
        <v>2914</v>
      </c>
      <c r="B3512" t="s">
        <v>303</v>
      </c>
      <c r="C3512" t="s">
        <v>392</v>
      </c>
      <c r="D3512" t="s">
        <v>310</v>
      </c>
      <c r="E3512" t="s">
        <v>311</v>
      </c>
      <c r="F3512" t="s">
        <v>78</v>
      </c>
      <c r="G3512" s="1" t="str">
        <f t="shared" si="324"/>
        <v>cl-cs_InstrumentoDeudaOCreditoCostoAmortizado</v>
      </c>
      <c r="H3512" t="str">
        <f t="shared" si="327"/>
        <v>cl-cs</v>
      </c>
      <c r="I3512" t="str">
        <f t="shared" si="328"/>
        <v>InstrumentoDeudaOCreditoCostoAmortizado</v>
      </c>
      <c r="J3512" t="str">
        <f t="shared" si="325"/>
        <v>concepto</v>
      </c>
      <c r="K3512" t="str">
        <f t="shared" si="326"/>
        <v>debit</v>
      </c>
      <c r="L3512" t="str">
        <f t="shared" si="329"/>
        <v>insert into dbax_defi_conc (pref_conc, codi_conc, tipo_conc, tipo_peri, tipo_valo, tipo_cuen) values ('cl-cs','InstrumentoDeudaOCreditoCostoAmortizado','concepto','instant','xbrli:monetaryItemType','debit')</v>
      </c>
    </row>
    <row r="3513" spans="1:12" x14ac:dyDescent="0.25">
      <c r="A3513" t="s">
        <v>2915</v>
      </c>
      <c r="B3513" t="s">
        <v>303</v>
      </c>
      <c r="C3513" t="s">
        <v>392</v>
      </c>
      <c r="D3513" t="s">
        <v>310</v>
      </c>
      <c r="E3513" t="s">
        <v>311</v>
      </c>
      <c r="F3513" t="s">
        <v>78</v>
      </c>
      <c r="G3513" s="1" t="str">
        <f t="shared" si="324"/>
        <v>cl-cs_InstrumentosDelEstadoCostoAmortizado</v>
      </c>
      <c r="H3513" t="str">
        <f t="shared" si="327"/>
        <v>cl-cs</v>
      </c>
      <c r="I3513" t="str">
        <f t="shared" si="328"/>
        <v>InstrumentosDelEstadoCostoAmortizado</v>
      </c>
      <c r="J3513" t="str">
        <f t="shared" si="325"/>
        <v>concepto</v>
      </c>
      <c r="K3513" t="str">
        <f t="shared" si="326"/>
        <v>debit</v>
      </c>
      <c r="L3513" t="str">
        <f t="shared" si="329"/>
        <v>insert into dbax_defi_conc (pref_conc, codi_conc, tipo_conc, tipo_peri, tipo_valo, tipo_cuen) values ('cl-cs','InstrumentosDelEstadoCostoAmortizado','concepto','instant','xbrli:monetaryItemType','debit')</v>
      </c>
    </row>
    <row r="3514" spans="1:12" x14ac:dyDescent="0.25">
      <c r="A3514" t="s">
        <v>2916</v>
      </c>
      <c r="B3514" t="s">
        <v>303</v>
      </c>
      <c r="C3514" t="s">
        <v>392</v>
      </c>
      <c r="D3514" t="s">
        <v>310</v>
      </c>
      <c r="E3514" t="s">
        <v>311</v>
      </c>
      <c r="F3514" t="s">
        <v>78</v>
      </c>
      <c r="G3514" s="1" t="str">
        <f t="shared" si="324"/>
        <v>cl-cs_InstrumentosEmitidosPorSistemaFinancieroCostoAmortizado</v>
      </c>
      <c r="H3514" t="str">
        <f t="shared" si="327"/>
        <v>cl-cs</v>
      </c>
      <c r="I3514" t="str">
        <f t="shared" si="328"/>
        <v>InstrumentosEmitidosPorSistemaFinancieroCostoAmortizado</v>
      </c>
      <c r="J3514" t="str">
        <f t="shared" si="325"/>
        <v>concepto</v>
      </c>
      <c r="K3514" t="str">
        <f t="shared" si="326"/>
        <v>debit</v>
      </c>
      <c r="L3514" t="str">
        <f t="shared" si="329"/>
        <v>insert into dbax_defi_conc (pref_conc, codi_conc, tipo_conc, tipo_peri, tipo_valo, tipo_cuen) values ('cl-cs','InstrumentosEmitidosPorSistemaFinancieroCostoAmortizado','concepto','instant','xbrli:monetaryItemType','debit')</v>
      </c>
    </row>
    <row r="3515" spans="1:12" x14ac:dyDescent="0.25">
      <c r="A3515" t="s">
        <v>2917</v>
      </c>
      <c r="B3515" t="s">
        <v>303</v>
      </c>
      <c r="C3515" t="s">
        <v>392</v>
      </c>
      <c r="D3515" t="s">
        <v>310</v>
      </c>
      <c r="E3515" t="s">
        <v>311</v>
      </c>
      <c r="F3515" t="s">
        <v>78</v>
      </c>
      <c r="G3515" s="1" t="str">
        <f t="shared" si="324"/>
        <v>cl-cs_InstrumentosEmpresasNacionalesTransadosEnExtranjeroCostoAmortizado</v>
      </c>
      <c r="H3515" t="str">
        <f t="shared" si="327"/>
        <v>cl-cs</v>
      </c>
      <c r="I3515" t="str">
        <f t="shared" si="328"/>
        <v>InstrumentosEmpresasNacionalesTransadosEnExtranjeroCostoAmortizado</v>
      </c>
      <c r="J3515" t="str">
        <f t="shared" si="325"/>
        <v>concepto</v>
      </c>
      <c r="K3515" t="str">
        <f t="shared" si="326"/>
        <v>debit</v>
      </c>
      <c r="L3515" t="str">
        <f t="shared" si="329"/>
        <v>insert into dbax_defi_conc (pref_conc, codi_conc, tipo_conc, tipo_peri, tipo_valo, tipo_cuen) values ('cl-cs','InstrumentosEmpresasNacionalesTransadosEnExtranjeroCostoAmortizado','concepto','instant','xbrli:monetaryItemType','debit')</v>
      </c>
    </row>
    <row r="3516" spans="1:12" x14ac:dyDescent="0.25">
      <c r="A3516" t="s">
        <v>2918</v>
      </c>
      <c r="B3516" t="s">
        <v>303</v>
      </c>
      <c r="C3516" t="s">
        <v>304</v>
      </c>
      <c r="D3516" t="s">
        <v>310</v>
      </c>
      <c r="E3516" t="s">
        <v>349</v>
      </c>
      <c r="F3516" t="s">
        <v>78</v>
      </c>
      <c r="G3516" s="1" t="str">
        <f t="shared" si="324"/>
        <v>cl-cs_InteresDevengadoPactos</v>
      </c>
      <c r="H3516" t="str">
        <f t="shared" si="327"/>
        <v>cl-cs</v>
      </c>
      <c r="I3516" t="str">
        <f t="shared" si="328"/>
        <v>InteresDevengadoPactos</v>
      </c>
      <c r="J3516" t="str">
        <f t="shared" si="325"/>
        <v>concepto</v>
      </c>
      <c r="K3516" t="str">
        <f t="shared" si="326"/>
        <v/>
      </c>
      <c r="L3516" t="str">
        <f t="shared" si="329"/>
        <v>insert into dbax_defi_conc (pref_conc, codi_conc, tipo_conc, tipo_peri, tipo_valo, tipo_cuen) values ('cl-cs','InteresDevengadoPactos','concepto','duration','xbrli:monetaryItemType','')</v>
      </c>
    </row>
    <row r="3517" spans="1:12" x14ac:dyDescent="0.25">
      <c r="A3517" t="s">
        <v>2919</v>
      </c>
      <c r="B3517" t="s">
        <v>303</v>
      </c>
      <c r="C3517" t="s">
        <v>304</v>
      </c>
      <c r="D3517" t="s">
        <v>317</v>
      </c>
      <c r="E3517" t="s">
        <v>306</v>
      </c>
      <c r="F3517" t="s">
        <v>78</v>
      </c>
      <c r="G3517" s="1" t="str">
        <f t="shared" si="324"/>
        <v>cl-cs_InversionesCostoAmortizadoPartidas</v>
      </c>
      <c r="H3517" t="str">
        <f t="shared" si="327"/>
        <v>cl-cs</v>
      </c>
      <c r="I3517" t="str">
        <f t="shared" si="328"/>
        <v>InversionesCostoAmortizadoPartidas</v>
      </c>
      <c r="J3517" t="str">
        <f t="shared" si="325"/>
        <v>concepto</v>
      </c>
      <c r="K3517" t="str">
        <f t="shared" si="326"/>
        <v>abstract</v>
      </c>
      <c r="L3517" t="str">
        <f t="shared" si="329"/>
        <v>insert into dbax_defi_conc (pref_conc, codi_conc, tipo_conc, tipo_peri, tipo_valo, tipo_cuen) values ('cl-cs','InversionesCostoAmortizadoPartidas','concepto','duration','xbrli:stringItemType','abstract')</v>
      </c>
    </row>
    <row r="3518" spans="1:12" x14ac:dyDescent="0.25">
      <c r="A3518" t="s">
        <v>2920</v>
      </c>
      <c r="B3518" t="s">
        <v>303</v>
      </c>
      <c r="C3518" t="s">
        <v>304</v>
      </c>
      <c r="D3518" t="s">
        <v>317</v>
      </c>
      <c r="E3518" t="s">
        <v>306</v>
      </c>
      <c r="F3518" t="s">
        <v>78</v>
      </c>
      <c r="G3518" s="1" t="str">
        <f t="shared" si="324"/>
        <v>cl-cs_InversionesCostoAmortizadoSinopsis</v>
      </c>
      <c r="H3518" t="str">
        <f t="shared" si="327"/>
        <v>cl-cs</v>
      </c>
      <c r="I3518" t="str">
        <f t="shared" si="328"/>
        <v>InversionesCostoAmortizadoSinopsis</v>
      </c>
      <c r="J3518" t="str">
        <f t="shared" si="325"/>
        <v>concepto</v>
      </c>
      <c r="K3518" t="str">
        <f t="shared" si="326"/>
        <v>abstract</v>
      </c>
      <c r="L3518" t="str">
        <f t="shared" si="329"/>
        <v>insert into dbax_defi_conc (pref_conc, codi_conc, tipo_conc, tipo_peri, tipo_valo, tipo_cuen) values ('cl-cs','InversionesCostoAmortizadoSinopsis','concepto','duration','xbrli:stringItemType','abstract')</v>
      </c>
    </row>
    <row r="3519" spans="1:12" x14ac:dyDescent="0.25">
      <c r="A3519" t="s">
        <v>2921</v>
      </c>
      <c r="B3519" t="s">
        <v>324</v>
      </c>
      <c r="C3519" t="s">
        <v>304</v>
      </c>
      <c r="D3519" t="s">
        <v>317</v>
      </c>
      <c r="E3519" t="s">
        <v>306</v>
      </c>
      <c r="F3519" t="s">
        <v>78</v>
      </c>
      <c r="G3519" s="1" t="str">
        <f t="shared" si="324"/>
        <v>cl-cs_InversionesCostoAmortizadoTabla</v>
      </c>
      <c r="H3519" t="str">
        <f t="shared" si="327"/>
        <v>cl-cs</v>
      </c>
      <c r="I3519" t="str">
        <f t="shared" si="328"/>
        <v>InversionesCostoAmortizadoTabla</v>
      </c>
      <c r="J3519" t="str">
        <f t="shared" si="325"/>
        <v>hipercubo</v>
      </c>
      <c r="K3519" t="str">
        <f t="shared" si="326"/>
        <v>abstract</v>
      </c>
      <c r="L3519" t="str">
        <f t="shared" si="329"/>
        <v>insert into dbax_defi_conc (pref_conc, codi_conc, tipo_conc, tipo_peri, tipo_valo, tipo_cuen) values ('cl-cs','InversionesCostoAmortizadoTabla','hipercubo','duration','xbrli:stringItemType','abstract')</v>
      </c>
    </row>
    <row r="3520" spans="1:12" x14ac:dyDescent="0.25">
      <c r="A3520" t="s">
        <v>2922</v>
      </c>
      <c r="B3520" t="s">
        <v>303</v>
      </c>
      <c r="C3520" t="s">
        <v>392</v>
      </c>
      <c r="D3520" t="s">
        <v>310</v>
      </c>
      <c r="E3520" t="s">
        <v>311</v>
      </c>
      <c r="F3520" t="s">
        <v>78</v>
      </c>
      <c r="G3520" s="1" t="str">
        <f t="shared" si="324"/>
        <v>cl-cs_InversionesRentaFijaExtranjeraCostoAmortizado</v>
      </c>
      <c r="H3520" t="str">
        <f t="shared" si="327"/>
        <v>cl-cs</v>
      </c>
      <c r="I3520" t="str">
        <f t="shared" si="328"/>
        <v>InversionesRentaFijaExtranjeraCostoAmortizado</v>
      </c>
      <c r="J3520" t="str">
        <f t="shared" si="325"/>
        <v>concepto</v>
      </c>
      <c r="K3520" t="str">
        <f t="shared" si="326"/>
        <v>debit</v>
      </c>
      <c r="L3520" t="str">
        <f t="shared" si="329"/>
        <v>insert into dbax_defi_conc (pref_conc, codi_conc, tipo_conc, tipo_peri, tipo_valo, tipo_cuen) values ('cl-cs','InversionesRentaFijaExtranjeraCostoAmortizado','concepto','instant','xbrli:monetaryItemType','debit')</v>
      </c>
    </row>
    <row r="3521" spans="1:12" x14ac:dyDescent="0.25">
      <c r="A3521" t="s">
        <v>2923</v>
      </c>
      <c r="B3521" t="s">
        <v>303</v>
      </c>
      <c r="C3521" t="s">
        <v>392</v>
      </c>
      <c r="D3521" t="s">
        <v>310</v>
      </c>
      <c r="E3521" t="s">
        <v>311</v>
      </c>
      <c r="F3521" t="s">
        <v>78</v>
      </c>
      <c r="G3521" s="1" t="str">
        <f t="shared" si="324"/>
        <v>cl-cs_InversionesRentaFijaNacionalCostoAmortizado</v>
      </c>
      <c r="H3521" t="str">
        <f t="shared" si="327"/>
        <v>cl-cs</v>
      </c>
      <c r="I3521" t="str">
        <f t="shared" si="328"/>
        <v>InversionesRentaFijaNacionalCostoAmortizado</v>
      </c>
      <c r="J3521" t="str">
        <f t="shared" si="325"/>
        <v>concepto</v>
      </c>
      <c r="K3521" t="str">
        <f t="shared" si="326"/>
        <v>debit</v>
      </c>
      <c r="L3521" t="str">
        <f t="shared" si="329"/>
        <v>insert into dbax_defi_conc (pref_conc, codi_conc, tipo_conc, tipo_peri, tipo_valo, tipo_cuen) values ('cl-cs','InversionesRentaFijaNacionalCostoAmortizado','concepto','instant','xbrli:monetaryItemType','debit')</v>
      </c>
    </row>
    <row r="3522" spans="1:12" x14ac:dyDescent="0.25">
      <c r="A3522" t="s">
        <v>2924</v>
      </c>
      <c r="B3522" t="s">
        <v>303</v>
      </c>
      <c r="C3522" t="s">
        <v>392</v>
      </c>
      <c r="D3522" t="s">
        <v>490</v>
      </c>
      <c r="E3522" t="s">
        <v>349</v>
      </c>
      <c r="F3522" t="s">
        <v>78</v>
      </c>
      <c r="G3522" s="1" t="str">
        <f t="shared" si="324"/>
        <v>cl-cs_ItemOperacionPactos</v>
      </c>
      <c r="H3522" t="str">
        <f t="shared" si="327"/>
        <v>cl-cs</v>
      </c>
      <c r="I3522" t="str">
        <f t="shared" si="328"/>
        <v>ItemOperacionPactos</v>
      </c>
      <c r="J3522" t="str">
        <f t="shared" si="325"/>
        <v>concepto</v>
      </c>
      <c r="K3522" t="str">
        <f t="shared" si="326"/>
        <v/>
      </c>
      <c r="L3522" t="str">
        <f t="shared" si="329"/>
        <v>insert into dbax_defi_conc (pref_conc, codi_conc, tipo_conc, tipo_peri, tipo_valo, tipo_cuen) values ('cl-cs','ItemOperacionPactos','concepto','instant','xbrli:decimalItemType','')</v>
      </c>
    </row>
    <row r="3523" spans="1:12" x14ac:dyDescent="0.25">
      <c r="A3523" t="s">
        <v>869</v>
      </c>
      <c r="B3523" t="s">
        <v>330</v>
      </c>
      <c r="C3523" t="s">
        <v>304</v>
      </c>
      <c r="D3523" t="s">
        <v>317</v>
      </c>
      <c r="E3523" t="s">
        <v>306</v>
      </c>
      <c r="F3523" t="s">
        <v>78</v>
      </c>
      <c r="G3523" s="1" t="str">
        <f t="shared" si="324"/>
        <v>cl-cs_MetodoValorizacionEje</v>
      </c>
      <c r="H3523" t="str">
        <f t="shared" si="327"/>
        <v>cl-cs</v>
      </c>
      <c r="I3523" t="str">
        <f t="shared" si="328"/>
        <v>MetodoValorizacionEje</v>
      </c>
      <c r="J3523" t="str">
        <f t="shared" si="325"/>
        <v>dimension</v>
      </c>
      <c r="K3523" t="str">
        <f t="shared" si="326"/>
        <v>abstract</v>
      </c>
      <c r="L3523" t="str">
        <f t="shared" si="329"/>
        <v>insert into dbax_defi_conc (pref_conc, codi_conc, tipo_conc, tipo_peri, tipo_valo, tipo_cuen) values ('cl-cs','MetodoValorizacionEje','dimension','duration','xbrli:stringItemType','abstract')</v>
      </c>
    </row>
    <row r="3524" spans="1:12" x14ac:dyDescent="0.25">
      <c r="A3524" t="s">
        <v>2925</v>
      </c>
      <c r="B3524" t="s">
        <v>303</v>
      </c>
      <c r="C3524" t="s">
        <v>304</v>
      </c>
      <c r="D3524" t="s">
        <v>317</v>
      </c>
      <c r="E3524" t="s">
        <v>349</v>
      </c>
      <c r="F3524" t="s">
        <v>78</v>
      </c>
      <c r="G3524" s="1" t="str">
        <f t="shared" si="324"/>
        <v>cl-cs_MonedaPactos</v>
      </c>
      <c r="H3524" t="str">
        <f t="shared" si="327"/>
        <v>cl-cs</v>
      </c>
      <c r="I3524" t="str">
        <f t="shared" si="328"/>
        <v>MonedaPactos</v>
      </c>
      <c r="J3524" t="str">
        <f t="shared" si="325"/>
        <v>concepto</v>
      </c>
      <c r="K3524" t="str">
        <f t="shared" si="326"/>
        <v/>
      </c>
      <c r="L3524" t="str">
        <f t="shared" si="329"/>
        <v>insert into dbax_defi_conc (pref_conc, codi_conc, tipo_conc, tipo_peri, tipo_valo, tipo_cuen) values ('cl-cs','MonedaPactos','concepto','duration','xbrli:stringItemType','')</v>
      </c>
    </row>
    <row r="3525" spans="1:12" x14ac:dyDescent="0.25">
      <c r="A3525" t="s">
        <v>2926</v>
      </c>
      <c r="B3525" t="s">
        <v>303</v>
      </c>
      <c r="C3525" t="s">
        <v>392</v>
      </c>
      <c r="D3525" t="s">
        <v>310</v>
      </c>
      <c r="E3525" t="s">
        <v>311</v>
      </c>
      <c r="F3525" t="s">
        <v>78</v>
      </c>
      <c r="G3525" s="1" t="str">
        <f t="shared" si="324"/>
        <v>cl-cs_MutuosHipotecariosCostoAmortizado</v>
      </c>
      <c r="H3525" t="str">
        <f t="shared" si="327"/>
        <v>cl-cs</v>
      </c>
      <c r="I3525" t="str">
        <f t="shared" si="328"/>
        <v>MutuosHipotecariosCostoAmortizado</v>
      </c>
      <c r="J3525" t="str">
        <f t="shared" si="325"/>
        <v>concepto</v>
      </c>
      <c r="K3525" t="str">
        <f t="shared" si="326"/>
        <v>debit</v>
      </c>
      <c r="L3525" t="str">
        <f t="shared" si="329"/>
        <v>insert into dbax_defi_conc (pref_conc, codi_conc, tipo_conc, tipo_peri, tipo_valo, tipo_cuen) values ('cl-cs','MutuosHipotecariosCostoAmortizado','concepto','instant','xbrli:monetaryItemType','debit')</v>
      </c>
    </row>
    <row r="3526" spans="1:12" x14ac:dyDescent="0.25">
      <c r="A3526" t="s">
        <v>2927</v>
      </c>
      <c r="B3526" t="s">
        <v>303</v>
      </c>
      <c r="C3526" t="s">
        <v>304</v>
      </c>
      <c r="D3526" t="s">
        <v>317</v>
      </c>
      <c r="E3526" t="s">
        <v>349</v>
      </c>
      <c r="F3526" t="s">
        <v>78</v>
      </c>
      <c r="G3526" s="1" t="str">
        <f t="shared" si="324"/>
        <v>cl-cs_NacionalidadContrapartePactos</v>
      </c>
      <c r="H3526" t="str">
        <f t="shared" si="327"/>
        <v>cl-cs</v>
      </c>
      <c r="I3526" t="str">
        <f t="shared" si="328"/>
        <v>NacionalidadContrapartePactos</v>
      </c>
      <c r="J3526" t="str">
        <f t="shared" si="325"/>
        <v>concepto</v>
      </c>
      <c r="K3526" t="str">
        <f t="shared" si="326"/>
        <v/>
      </c>
      <c r="L3526" t="str">
        <f t="shared" si="329"/>
        <v>insert into dbax_defi_conc (pref_conc, codi_conc, tipo_conc, tipo_peri, tipo_valo, tipo_cuen) values ('cl-cs','NacionalidadContrapartePactos','concepto','duration','xbrli:stringItemType','')</v>
      </c>
    </row>
    <row r="3527" spans="1:12" x14ac:dyDescent="0.25">
      <c r="A3527" t="s">
        <v>2928</v>
      </c>
      <c r="B3527" t="s">
        <v>303</v>
      </c>
      <c r="C3527" t="s">
        <v>304</v>
      </c>
      <c r="D3527" t="s">
        <v>317</v>
      </c>
      <c r="E3527" t="s">
        <v>349</v>
      </c>
      <c r="F3527" t="s">
        <v>78</v>
      </c>
      <c r="G3527" s="1" t="str">
        <f t="shared" si="324"/>
        <v>cl-cs_NombreContrapartePactos</v>
      </c>
      <c r="H3527" t="str">
        <f t="shared" si="327"/>
        <v>cl-cs</v>
      </c>
      <c r="I3527" t="str">
        <f t="shared" si="328"/>
        <v>NombreContrapartePactos</v>
      </c>
      <c r="J3527" t="str">
        <f t="shared" si="325"/>
        <v>concepto</v>
      </c>
      <c r="K3527" t="str">
        <f t="shared" si="326"/>
        <v/>
      </c>
      <c r="L3527" t="str">
        <f t="shared" si="329"/>
        <v>insert into dbax_defi_conc (pref_conc, codi_conc, tipo_conc, tipo_peri, tipo_valo, tipo_cuen) values ('cl-cs','NombreContrapartePactos','concepto','duration','xbrli:stringItemType','')</v>
      </c>
    </row>
    <row r="3528" spans="1:12" x14ac:dyDescent="0.25">
      <c r="A3528" t="s">
        <v>2929</v>
      </c>
      <c r="B3528" t="s">
        <v>303</v>
      </c>
      <c r="C3528" t="s">
        <v>392</v>
      </c>
      <c r="D3528" t="s">
        <v>490</v>
      </c>
      <c r="E3528" t="s">
        <v>349</v>
      </c>
      <c r="F3528" t="s">
        <v>78</v>
      </c>
      <c r="G3528" s="1" t="str">
        <f t="shared" si="324"/>
        <v>cl-cs_NominalesPactos</v>
      </c>
      <c r="H3528" t="str">
        <f t="shared" si="327"/>
        <v>cl-cs</v>
      </c>
      <c r="I3528" t="str">
        <f t="shared" si="328"/>
        <v>NominalesPactos</v>
      </c>
      <c r="J3528" t="str">
        <f t="shared" si="325"/>
        <v>concepto</v>
      </c>
      <c r="K3528" t="str">
        <f t="shared" si="326"/>
        <v/>
      </c>
      <c r="L3528" t="str">
        <f t="shared" si="329"/>
        <v>insert into dbax_defi_conc (pref_conc, codi_conc, tipo_conc, tipo_peri, tipo_valo, tipo_cuen) values ('cl-cs','NominalesPactos','concepto','instant','xbrli:decimalItemType','')</v>
      </c>
    </row>
    <row r="3529" spans="1:12" x14ac:dyDescent="0.25">
      <c r="A3529" t="s">
        <v>2930</v>
      </c>
      <c r="B3529" t="s">
        <v>303</v>
      </c>
      <c r="C3529" t="s">
        <v>304</v>
      </c>
      <c r="D3529" t="s">
        <v>317</v>
      </c>
      <c r="E3529" t="s">
        <v>306</v>
      </c>
      <c r="F3529" t="s">
        <v>78</v>
      </c>
      <c r="G3529" s="1" t="str">
        <f t="shared" ref="G3529:G3566" si="330">MID(A3529,FIND("#",A3529)+1,10000)</f>
        <v>cl-cs_OperacionesCompromisosEfectuadosSobreInstrumentosFinancierosSinopsis</v>
      </c>
      <c r="H3529" t="str">
        <f t="shared" si="327"/>
        <v>cl-cs</v>
      </c>
      <c r="I3529" t="str">
        <f t="shared" si="328"/>
        <v>OperacionesCompromisosEfectuadosSobreInstrumentosFinancierosSinopsis</v>
      </c>
      <c r="J3529" t="str">
        <f t="shared" ref="J3529:J3566" si="331">IF(B3529="xbrldt:hypercubeItem","hipercubo",IF(B3529="xbrli:item","concepto",IF(B3529="xbrldt:dimensionItem","dimension",B3529)))</f>
        <v>concepto</v>
      </c>
      <c r="K3529" t="str">
        <f t="shared" ref="K3529:K3566" si="332">IF(E3529&lt;&gt;"false",E3529,"")</f>
        <v>abstract</v>
      </c>
      <c r="L3529" t="str">
        <f t="shared" si="329"/>
        <v>insert into dbax_defi_conc (pref_conc, codi_conc, tipo_conc, tipo_peri, tipo_valo, tipo_cuen) values ('cl-cs','OperacionesCompromisosEfectuadosSobreInstrumentosFinancierosSinopsis','concepto','duration','xbrli:stringItemType','abstract')</v>
      </c>
    </row>
    <row r="3530" spans="1:12" x14ac:dyDescent="0.25">
      <c r="A3530" t="s">
        <v>2931</v>
      </c>
      <c r="B3530" t="s">
        <v>324</v>
      </c>
      <c r="C3530" t="s">
        <v>304</v>
      </c>
      <c r="D3530" t="s">
        <v>317</v>
      </c>
      <c r="E3530" t="s">
        <v>306</v>
      </c>
      <c r="F3530" t="s">
        <v>78</v>
      </c>
      <c r="G3530" s="1" t="str">
        <f t="shared" si="330"/>
        <v>cl-cs_OperacionesCompromisosEfectuadosSobreInstrumentosFinancierosTabla</v>
      </c>
      <c r="H3530" t="str">
        <f t="shared" ref="H3530:H3566" si="333">MID(G3530,1,FIND("_",G3530)-1)</f>
        <v>cl-cs</v>
      </c>
      <c r="I3530" t="str">
        <f t="shared" ref="I3530:I3566" si="334">MID(G3530,FIND("_",G3530)+1,10000)</f>
        <v>OperacionesCompromisosEfectuadosSobreInstrumentosFinancierosTabla</v>
      </c>
      <c r="J3530" t="str">
        <f t="shared" si="331"/>
        <v>hipercubo</v>
      </c>
      <c r="K3530" t="str">
        <f t="shared" si="332"/>
        <v>abstract</v>
      </c>
      <c r="L3530" t="str">
        <f t="shared" ref="L3530:L3566" si="335">CONCATENATE("insert into dbax_defi_conc (pref_conc, codi_conc, tipo_conc, tipo_peri, tipo_valo, tipo_cuen) values ('",H3530,"','",I3530,"','",J3530,"','",C3530,"','",D3530,"','",K3530,"')")</f>
        <v>insert into dbax_defi_conc (pref_conc, codi_conc, tipo_conc, tipo_peri, tipo_valo, tipo_cuen) values ('cl-cs','OperacionesCompromisosEfectuadosSobreInstrumentosFinancierosTabla','hipercubo','duration','xbrli:stringItemType','abstract')</v>
      </c>
    </row>
    <row r="3531" spans="1:12" x14ac:dyDescent="0.25">
      <c r="A3531" t="s">
        <v>2932</v>
      </c>
      <c r="B3531" t="s">
        <v>303</v>
      </c>
      <c r="C3531" t="s">
        <v>304</v>
      </c>
      <c r="D3531" t="s">
        <v>317</v>
      </c>
      <c r="E3531" t="s">
        <v>306</v>
      </c>
      <c r="F3531" t="s">
        <v>78</v>
      </c>
      <c r="G3531" s="1" t="str">
        <f t="shared" si="330"/>
        <v>cl-cs_OperacionesCompromisosPactosSinopsis</v>
      </c>
      <c r="H3531" t="str">
        <f t="shared" si="333"/>
        <v>cl-cs</v>
      </c>
      <c r="I3531" t="str">
        <f t="shared" si="334"/>
        <v>OperacionesCompromisosPactosSinopsis</v>
      </c>
      <c r="J3531" t="str">
        <f t="shared" si="331"/>
        <v>concepto</v>
      </c>
      <c r="K3531" t="str">
        <f t="shared" si="332"/>
        <v>abstract</v>
      </c>
      <c r="L3531" t="str">
        <f t="shared" si="335"/>
        <v>insert into dbax_defi_conc (pref_conc, codi_conc, tipo_conc, tipo_peri, tipo_valo, tipo_cuen) values ('cl-cs','OperacionesCompromisosPactosSinopsis','concepto','duration','xbrli:stringItemType','abstract')</v>
      </c>
    </row>
    <row r="3532" spans="1:12" x14ac:dyDescent="0.25">
      <c r="A3532" t="s">
        <v>2933</v>
      </c>
      <c r="B3532" t="s">
        <v>303</v>
      </c>
      <c r="C3532" t="s">
        <v>304</v>
      </c>
      <c r="D3532" t="s">
        <v>317</v>
      </c>
      <c r="E3532" t="s">
        <v>306</v>
      </c>
      <c r="F3532" t="s">
        <v>78</v>
      </c>
      <c r="G3532" s="1" t="str">
        <f t="shared" si="330"/>
        <v>cl-cs_OperacionesPactosPartidas</v>
      </c>
      <c r="H3532" t="str">
        <f t="shared" si="333"/>
        <v>cl-cs</v>
      </c>
      <c r="I3532" t="str">
        <f t="shared" si="334"/>
        <v>OperacionesPactosPartidas</v>
      </c>
      <c r="J3532" t="str">
        <f t="shared" si="331"/>
        <v>concepto</v>
      </c>
      <c r="K3532" t="str">
        <f t="shared" si="332"/>
        <v>abstract</v>
      </c>
      <c r="L3532" t="str">
        <f t="shared" si="335"/>
        <v>insert into dbax_defi_conc (pref_conc, codi_conc, tipo_conc, tipo_peri, tipo_valo, tipo_cuen) values ('cl-cs','OperacionesPactosPartidas','concepto','duration','xbrli:stringItemType','abstract')</v>
      </c>
    </row>
    <row r="3533" spans="1:12" x14ac:dyDescent="0.25">
      <c r="A3533" t="s">
        <v>2934</v>
      </c>
      <c r="B3533" t="s">
        <v>303</v>
      </c>
      <c r="C3533" t="s">
        <v>392</v>
      </c>
      <c r="D3533" t="s">
        <v>310</v>
      </c>
      <c r="E3533" t="s">
        <v>311</v>
      </c>
      <c r="F3533" t="s">
        <v>78</v>
      </c>
      <c r="G3533" s="1" t="str">
        <f t="shared" si="330"/>
        <v>cl-cs_OtrasInversionesExtranjerasRentaFijaCostoAmortizado</v>
      </c>
      <c r="H3533" t="str">
        <f t="shared" si="333"/>
        <v>cl-cs</v>
      </c>
      <c r="I3533" t="str">
        <f t="shared" si="334"/>
        <v>OtrasInversionesExtranjerasRentaFijaCostoAmortizado</v>
      </c>
      <c r="J3533" t="str">
        <f t="shared" si="331"/>
        <v>concepto</v>
      </c>
      <c r="K3533" t="str">
        <f t="shared" si="332"/>
        <v>debit</v>
      </c>
      <c r="L3533" t="str">
        <f t="shared" si="335"/>
        <v>insert into dbax_defi_conc (pref_conc, codi_conc, tipo_conc, tipo_peri, tipo_valo, tipo_cuen) values ('cl-cs','OtrasInversionesExtranjerasRentaFijaCostoAmortizado','concepto','instant','xbrli:monetaryItemType','debit')</v>
      </c>
    </row>
    <row r="3534" spans="1:12" x14ac:dyDescent="0.25">
      <c r="A3534" t="s">
        <v>2935</v>
      </c>
      <c r="B3534" t="s">
        <v>303</v>
      </c>
      <c r="C3534" t="s">
        <v>392</v>
      </c>
      <c r="D3534" t="s">
        <v>310</v>
      </c>
      <c r="E3534" t="s">
        <v>311</v>
      </c>
      <c r="F3534" t="s">
        <v>78</v>
      </c>
      <c r="G3534" s="1" t="str">
        <f t="shared" si="330"/>
        <v>cl-cs_OtrasInversionesRentaFijaNacionalCostoAmortizado</v>
      </c>
      <c r="H3534" t="str">
        <f t="shared" si="333"/>
        <v>cl-cs</v>
      </c>
      <c r="I3534" t="str">
        <f t="shared" si="334"/>
        <v>OtrasInversionesRentaFijaNacionalCostoAmortizado</v>
      </c>
      <c r="J3534" t="str">
        <f t="shared" si="331"/>
        <v>concepto</v>
      </c>
      <c r="K3534" t="str">
        <f t="shared" si="332"/>
        <v>debit</v>
      </c>
      <c r="L3534" t="str">
        <f t="shared" si="335"/>
        <v>insert into dbax_defi_conc (pref_conc, codi_conc, tipo_conc, tipo_peri, tipo_valo, tipo_cuen) values ('cl-cs','OtrasInversionesRentaFijaNacionalCostoAmortizado','concepto','instant','xbrli:monetaryItemType','debit')</v>
      </c>
    </row>
    <row r="3535" spans="1:12" x14ac:dyDescent="0.25">
      <c r="A3535" t="s">
        <v>2936</v>
      </c>
      <c r="B3535" t="s">
        <v>303</v>
      </c>
      <c r="C3535" t="s">
        <v>304</v>
      </c>
      <c r="D3535" t="s">
        <v>310</v>
      </c>
      <c r="E3535" t="s">
        <v>315</v>
      </c>
      <c r="F3535" t="s">
        <v>78</v>
      </c>
      <c r="G3535" s="1" t="str">
        <f t="shared" si="330"/>
        <v>cl-cs_OtroDeterioroInversionesCostoAmortizado</v>
      </c>
      <c r="H3535" t="str">
        <f t="shared" si="333"/>
        <v>cl-cs</v>
      </c>
      <c r="I3535" t="str">
        <f t="shared" si="334"/>
        <v>OtroDeterioroInversionesCostoAmortizado</v>
      </c>
      <c r="J3535" t="str">
        <f t="shared" si="331"/>
        <v>concepto</v>
      </c>
      <c r="K3535" t="str">
        <f t="shared" si="332"/>
        <v>credit</v>
      </c>
      <c r="L3535" t="str">
        <f t="shared" si="335"/>
        <v>insert into dbax_defi_conc (pref_conc, codi_conc, tipo_conc, tipo_peri, tipo_valo, tipo_cuen) values ('cl-cs','OtroDeterioroInversionesCostoAmortizado','concepto','duration','xbrli:monetaryItemType','credit')</v>
      </c>
    </row>
    <row r="3536" spans="1:12" x14ac:dyDescent="0.25">
      <c r="A3536" t="s">
        <v>2937</v>
      </c>
      <c r="B3536" t="s">
        <v>303</v>
      </c>
      <c r="C3536" t="s">
        <v>392</v>
      </c>
      <c r="D3536" t="s">
        <v>310</v>
      </c>
      <c r="E3536" t="s">
        <v>311</v>
      </c>
      <c r="F3536" t="s">
        <v>78</v>
      </c>
      <c r="G3536" s="1" t="str">
        <f t="shared" si="330"/>
        <v>cl-cs_OtrosActivosFinancierosCostoAmortizado</v>
      </c>
      <c r="H3536" t="str">
        <f t="shared" si="333"/>
        <v>cl-cs</v>
      </c>
      <c r="I3536" t="str">
        <f t="shared" si="334"/>
        <v>OtrosActivosFinancierosCostoAmortizado</v>
      </c>
      <c r="J3536" t="str">
        <f t="shared" si="331"/>
        <v>concepto</v>
      </c>
      <c r="K3536" t="str">
        <f t="shared" si="332"/>
        <v>debit</v>
      </c>
      <c r="L3536" t="str">
        <f t="shared" si="335"/>
        <v>insert into dbax_defi_conc (pref_conc, codi_conc, tipo_conc, tipo_peri, tipo_valo, tipo_cuen) values ('cl-cs','OtrosActivosFinancierosCostoAmortizado','concepto','instant','xbrli:monetaryItemType','debit')</v>
      </c>
    </row>
    <row r="3537" spans="1:12" x14ac:dyDescent="0.25">
      <c r="A3537" t="s">
        <v>2938</v>
      </c>
      <c r="B3537" t="s">
        <v>303</v>
      </c>
      <c r="C3537" t="s">
        <v>304</v>
      </c>
      <c r="D3537" t="s">
        <v>305</v>
      </c>
      <c r="E3537" t="s">
        <v>306</v>
      </c>
      <c r="F3537" t="s">
        <v>78</v>
      </c>
      <c r="G3537" s="1" t="str">
        <f t="shared" si="330"/>
        <v>cl-cs_PactosCompraConRetroventaMiembro</v>
      </c>
      <c r="H3537" t="str">
        <f t="shared" si="333"/>
        <v>cl-cs</v>
      </c>
      <c r="I3537" t="str">
        <f t="shared" si="334"/>
        <v>PactosCompraConRetroventaMiembro</v>
      </c>
      <c r="J3537" t="str">
        <f t="shared" si="331"/>
        <v>concepto</v>
      </c>
      <c r="K3537" t="str">
        <f t="shared" si="332"/>
        <v>abstract</v>
      </c>
      <c r="L3537" t="str">
        <f t="shared" si="335"/>
        <v>insert into dbax_defi_conc (pref_conc, codi_conc, tipo_conc, tipo_peri, tipo_valo, tipo_cuen) values ('cl-cs','PactosCompraConRetroventaMiembro','concepto','duration','nonnum:domainItemType','abstract')</v>
      </c>
    </row>
    <row r="3538" spans="1:12" x14ac:dyDescent="0.25">
      <c r="A3538" t="s">
        <v>2939</v>
      </c>
      <c r="B3538" t="s">
        <v>303</v>
      </c>
      <c r="C3538" t="s">
        <v>304</v>
      </c>
      <c r="D3538" t="s">
        <v>305</v>
      </c>
      <c r="E3538" t="s">
        <v>306</v>
      </c>
      <c r="F3538" t="s">
        <v>78</v>
      </c>
      <c r="G3538" s="1" t="str">
        <f t="shared" si="330"/>
        <v>cl-cs_PactosCompraMiembro</v>
      </c>
      <c r="H3538" t="str">
        <f t="shared" si="333"/>
        <v>cl-cs</v>
      </c>
      <c r="I3538" t="str">
        <f t="shared" si="334"/>
        <v>PactosCompraMiembro</v>
      </c>
      <c r="J3538" t="str">
        <f t="shared" si="331"/>
        <v>concepto</v>
      </c>
      <c r="K3538" t="str">
        <f t="shared" si="332"/>
        <v>abstract</v>
      </c>
      <c r="L3538" t="str">
        <f t="shared" si="335"/>
        <v>insert into dbax_defi_conc (pref_conc, codi_conc, tipo_conc, tipo_peri, tipo_valo, tipo_cuen) values ('cl-cs','PactosCompraMiembro','concepto','duration','nonnum:domainItemType','abstract')</v>
      </c>
    </row>
    <row r="3539" spans="1:12" x14ac:dyDescent="0.25">
      <c r="A3539" t="s">
        <v>2940</v>
      </c>
      <c r="B3539" t="s">
        <v>303</v>
      </c>
      <c r="C3539" t="s">
        <v>304</v>
      </c>
      <c r="D3539" t="s">
        <v>305</v>
      </c>
      <c r="E3539" t="s">
        <v>306</v>
      </c>
      <c r="F3539" t="s">
        <v>78</v>
      </c>
      <c r="G3539" s="1" t="str">
        <f t="shared" si="330"/>
        <v>cl-cs_PactosVentaConRetrocompraMiembro</v>
      </c>
      <c r="H3539" t="str">
        <f t="shared" si="333"/>
        <v>cl-cs</v>
      </c>
      <c r="I3539" t="str">
        <f t="shared" si="334"/>
        <v>PactosVentaConRetrocompraMiembro</v>
      </c>
      <c r="J3539" t="str">
        <f t="shared" si="331"/>
        <v>concepto</v>
      </c>
      <c r="K3539" t="str">
        <f t="shared" si="332"/>
        <v>abstract</v>
      </c>
      <c r="L3539" t="str">
        <f t="shared" si="335"/>
        <v>insert into dbax_defi_conc (pref_conc, codi_conc, tipo_conc, tipo_peri, tipo_valo, tipo_cuen) values ('cl-cs','PactosVentaConRetrocompraMiembro','concepto','duration','nonnum:domainItemType','abstract')</v>
      </c>
    </row>
    <row r="3540" spans="1:12" x14ac:dyDescent="0.25">
      <c r="A3540" t="s">
        <v>2941</v>
      </c>
      <c r="B3540" t="s">
        <v>303</v>
      </c>
      <c r="C3540" t="s">
        <v>304</v>
      </c>
      <c r="D3540" t="s">
        <v>305</v>
      </c>
      <c r="E3540" t="s">
        <v>306</v>
      </c>
      <c r="F3540" t="s">
        <v>78</v>
      </c>
      <c r="G3540" s="1" t="str">
        <f t="shared" si="330"/>
        <v>cl-cs_PactosVentaMiembro</v>
      </c>
      <c r="H3540" t="str">
        <f t="shared" si="333"/>
        <v>cl-cs</v>
      </c>
      <c r="I3540" t="str">
        <f t="shared" si="334"/>
        <v>PactosVentaMiembro</v>
      </c>
      <c r="J3540" t="str">
        <f t="shared" si="331"/>
        <v>concepto</v>
      </c>
      <c r="K3540" t="str">
        <f t="shared" si="332"/>
        <v>abstract</v>
      </c>
      <c r="L3540" t="str">
        <f t="shared" si="335"/>
        <v>insert into dbax_defi_conc (pref_conc, codi_conc, tipo_conc, tipo_peri, tipo_valo, tipo_cuen) values ('cl-cs','PactosVentaMiembro','concepto','duration','nonnum:domainItemType','abstract')</v>
      </c>
    </row>
    <row r="3541" spans="1:12" x14ac:dyDescent="0.25">
      <c r="A3541" t="s">
        <v>2942</v>
      </c>
      <c r="B3541" t="s">
        <v>303</v>
      </c>
      <c r="C3541" t="s">
        <v>304</v>
      </c>
      <c r="D3541" t="s">
        <v>317</v>
      </c>
      <c r="E3541" t="s">
        <v>349</v>
      </c>
      <c r="F3541" t="s">
        <v>78</v>
      </c>
      <c r="G3541" s="1" t="str">
        <f t="shared" si="330"/>
        <v>cl-cs_SerieactivoObjetoPactos</v>
      </c>
      <c r="H3541" t="str">
        <f t="shared" si="333"/>
        <v>cl-cs</v>
      </c>
      <c r="I3541" t="str">
        <f t="shared" si="334"/>
        <v>SerieactivoObjetoPactos</v>
      </c>
      <c r="J3541" t="str">
        <f t="shared" si="331"/>
        <v>concepto</v>
      </c>
      <c r="K3541" t="str">
        <f t="shared" si="332"/>
        <v/>
      </c>
      <c r="L3541" t="str">
        <f t="shared" si="335"/>
        <v>insert into dbax_defi_conc (pref_conc, codi_conc, tipo_conc, tipo_peri, tipo_valo, tipo_cuen) values ('cl-cs','SerieactivoObjetoPactos','concepto','duration','xbrli:stringItemType','')</v>
      </c>
    </row>
    <row r="3542" spans="1:12" x14ac:dyDescent="0.25">
      <c r="A3542" t="s">
        <v>2943</v>
      </c>
      <c r="B3542" t="s">
        <v>303</v>
      </c>
      <c r="C3542" t="s">
        <v>304</v>
      </c>
      <c r="D3542" t="s">
        <v>317</v>
      </c>
      <c r="E3542" t="s">
        <v>306</v>
      </c>
      <c r="F3542" t="s">
        <v>78</v>
      </c>
      <c r="G3542" s="1" t="str">
        <f t="shared" si="330"/>
        <v>cl-cs_TasaEfectivaPromedioActivosFinancierosCostoAmortizadoSinopsis</v>
      </c>
      <c r="H3542" t="str">
        <f t="shared" si="333"/>
        <v>cl-cs</v>
      </c>
      <c r="I3542" t="str">
        <f t="shared" si="334"/>
        <v>TasaEfectivaPromedioActivosFinancierosCostoAmortizadoSinopsis</v>
      </c>
      <c r="J3542" t="str">
        <f t="shared" si="331"/>
        <v>concepto</v>
      </c>
      <c r="K3542" t="str">
        <f t="shared" si="332"/>
        <v>abstract</v>
      </c>
      <c r="L3542" t="str">
        <f t="shared" si="335"/>
        <v>insert into dbax_defi_conc (pref_conc, codi_conc, tipo_conc, tipo_peri, tipo_valo, tipo_cuen) values ('cl-cs','TasaEfectivaPromedioActivosFinancierosCostoAmortizadoSinopsis','concepto','duration','xbrli:stringItemType','abstract')</v>
      </c>
    </row>
    <row r="3543" spans="1:12" x14ac:dyDescent="0.25">
      <c r="A3543" t="s">
        <v>2944</v>
      </c>
      <c r="B3543" t="s">
        <v>303</v>
      </c>
      <c r="C3543" t="s">
        <v>392</v>
      </c>
      <c r="D3543" t="s">
        <v>854</v>
      </c>
      <c r="E3543" t="s">
        <v>349</v>
      </c>
      <c r="F3543" t="s">
        <v>78</v>
      </c>
      <c r="G3543" s="1" t="str">
        <f t="shared" si="330"/>
        <v>cl-cs_TasaEfectivaPromedioCreditosSindicados</v>
      </c>
      <c r="H3543" t="str">
        <f t="shared" si="333"/>
        <v>cl-cs</v>
      </c>
      <c r="I3543" t="str">
        <f t="shared" si="334"/>
        <v>TasaEfectivaPromedioCreditosSindicados</v>
      </c>
      <c r="J3543" t="str">
        <f t="shared" si="331"/>
        <v>concepto</v>
      </c>
      <c r="K3543" t="str">
        <f t="shared" si="332"/>
        <v/>
      </c>
      <c r="L3543" t="str">
        <f t="shared" si="335"/>
        <v>insert into dbax_defi_conc (pref_conc, codi_conc, tipo_conc, tipo_peri, tipo_valo, tipo_cuen) values ('cl-cs','TasaEfectivaPromedioCreditosSindicados','concepto','instant','num:percentItemType','')</v>
      </c>
    </row>
    <row r="3544" spans="1:12" x14ac:dyDescent="0.25">
      <c r="A3544" t="s">
        <v>2945</v>
      </c>
      <c r="B3544" t="s">
        <v>303</v>
      </c>
      <c r="C3544" t="s">
        <v>392</v>
      </c>
      <c r="D3544" t="s">
        <v>854</v>
      </c>
      <c r="E3544" t="s">
        <v>349</v>
      </c>
      <c r="F3544" t="s">
        <v>78</v>
      </c>
      <c r="G3544" s="1" t="str">
        <f t="shared" si="330"/>
        <v>cl-cs_TasaEfectivaPromedioInstrumentoDeudaOCreditoCostoAmortizado</v>
      </c>
      <c r="H3544" t="str">
        <f t="shared" si="333"/>
        <v>cl-cs</v>
      </c>
      <c r="I3544" t="str">
        <f t="shared" si="334"/>
        <v>TasaEfectivaPromedioInstrumentoDeudaOCreditoCostoAmortizado</v>
      </c>
      <c r="J3544" t="str">
        <f t="shared" si="331"/>
        <v>concepto</v>
      </c>
      <c r="K3544" t="str">
        <f t="shared" si="332"/>
        <v/>
      </c>
      <c r="L3544" t="str">
        <f t="shared" si="335"/>
        <v>insert into dbax_defi_conc (pref_conc, codi_conc, tipo_conc, tipo_peri, tipo_valo, tipo_cuen) values ('cl-cs','TasaEfectivaPromedioInstrumentoDeudaOCreditoCostoAmortizado','concepto','instant','num:percentItemType','')</v>
      </c>
    </row>
    <row r="3545" spans="1:12" x14ac:dyDescent="0.25">
      <c r="A3545" t="s">
        <v>2946</v>
      </c>
      <c r="B3545" t="s">
        <v>303</v>
      </c>
      <c r="C3545" t="s">
        <v>392</v>
      </c>
      <c r="D3545" t="s">
        <v>854</v>
      </c>
      <c r="E3545" t="s">
        <v>349</v>
      </c>
      <c r="F3545" t="s">
        <v>78</v>
      </c>
      <c r="G3545" s="1" t="str">
        <f t="shared" si="330"/>
        <v>cl-cs_TasaEfectivaPromedioInstrumentosDelEstadoCostoAmortizado</v>
      </c>
      <c r="H3545" t="str">
        <f t="shared" si="333"/>
        <v>cl-cs</v>
      </c>
      <c r="I3545" t="str">
        <f t="shared" si="334"/>
        <v>TasaEfectivaPromedioInstrumentosDelEstadoCostoAmortizado</v>
      </c>
      <c r="J3545" t="str">
        <f t="shared" si="331"/>
        <v>concepto</v>
      </c>
      <c r="K3545" t="str">
        <f t="shared" si="332"/>
        <v/>
      </c>
      <c r="L3545" t="str">
        <f t="shared" si="335"/>
        <v>insert into dbax_defi_conc (pref_conc, codi_conc, tipo_conc, tipo_peri, tipo_valo, tipo_cuen) values ('cl-cs','TasaEfectivaPromedioInstrumentosDelEstadoCostoAmortizado','concepto','instant','num:percentItemType','')</v>
      </c>
    </row>
    <row r="3546" spans="1:12" x14ac:dyDescent="0.25">
      <c r="A3546" t="s">
        <v>2947</v>
      </c>
      <c r="B3546" t="s">
        <v>303</v>
      </c>
      <c r="C3546" t="s">
        <v>392</v>
      </c>
      <c r="D3546" t="s">
        <v>854</v>
      </c>
      <c r="E3546" t="s">
        <v>349</v>
      </c>
      <c r="F3546" t="s">
        <v>78</v>
      </c>
      <c r="G3546" s="1" t="str">
        <f t="shared" si="330"/>
        <v>cl-cs_TasaEfectivaPromedioInstrumentosEmitidosPorSistemaFinancieroCostoAmortizado</v>
      </c>
      <c r="H3546" t="str">
        <f t="shared" si="333"/>
        <v>cl-cs</v>
      </c>
      <c r="I3546" t="str">
        <f t="shared" si="334"/>
        <v>TasaEfectivaPromedioInstrumentosEmitidosPorSistemaFinancieroCostoAmortizado</v>
      </c>
      <c r="J3546" t="str">
        <f t="shared" si="331"/>
        <v>concepto</v>
      </c>
      <c r="K3546" t="str">
        <f t="shared" si="332"/>
        <v/>
      </c>
      <c r="L3546" t="str">
        <f t="shared" si="335"/>
        <v>insert into dbax_defi_conc (pref_conc, codi_conc, tipo_conc, tipo_peri, tipo_valo, tipo_cuen) values ('cl-cs','TasaEfectivaPromedioInstrumentosEmitidosPorSistemaFinancieroCostoAmortizado','concepto','instant','num:percentItemType','')</v>
      </c>
    </row>
    <row r="3547" spans="1:12" x14ac:dyDescent="0.25">
      <c r="A3547" t="s">
        <v>2948</v>
      </c>
      <c r="B3547" t="s">
        <v>303</v>
      </c>
      <c r="C3547" t="s">
        <v>392</v>
      </c>
      <c r="D3547" t="s">
        <v>854</v>
      </c>
      <c r="E3547" t="s">
        <v>349</v>
      </c>
      <c r="F3547" t="s">
        <v>78</v>
      </c>
      <c r="G3547" s="1" t="str">
        <f t="shared" si="330"/>
        <v>cl-cs_TasaEfectivaPromedioInstrumentosEmpresasNacionalesTransadosEnExtranjeroCostoAmortizado</v>
      </c>
      <c r="H3547" t="str">
        <f t="shared" si="333"/>
        <v>cl-cs</v>
      </c>
      <c r="I3547" t="str">
        <f t="shared" si="334"/>
        <v>TasaEfectivaPromedioInstrumentosEmpresasNacionalesTransadosEnExtranjeroCostoAmortizado</v>
      </c>
      <c r="J3547" t="str">
        <f t="shared" si="331"/>
        <v>concepto</v>
      </c>
      <c r="K3547" t="str">
        <f t="shared" si="332"/>
        <v/>
      </c>
      <c r="L3547" t="str">
        <f t="shared" si="335"/>
        <v>insert into dbax_defi_conc (pref_conc, codi_conc, tipo_conc, tipo_peri, tipo_valo, tipo_cuen) values ('cl-cs','TasaEfectivaPromedioInstrumentosEmpresasNacionalesTransadosEnExtranjeroCostoAmortizado','concepto','instant','num:percentItemType','')</v>
      </c>
    </row>
    <row r="3548" spans="1:12" x14ac:dyDescent="0.25">
      <c r="A3548" t="s">
        <v>2949</v>
      </c>
      <c r="B3548" t="s">
        <v>303</v>
      </c>
      <c r="C3548" t="s">
        <v>304</v>
      </c>
      <c r="D3548" t="s">
        <v>317</v>
      </c>
      <c r="E3548" t="s">
        <v>306</v>
      </c>
      <c r="F3548" t="s">
        <v>78</v>
      </c>
      <c r="G3548" s="1" t="str">
        <f t="shared" si="330"/>
        <v>cl-cs_TasaEfectivaPromedioInversionesExtranjerasRentaFijaCostoAmortizadoSinopsis</v>
      </c>
      <c r="H3548" t="str">
        <f t="shared" si="333"/>
        <v>cl-cs</v>
      </c>
      <c r="I3548" t="str">
        <f t="shared" si="334"/>
        <v>TasaEfectivaPromedioInversionesExtranjerasRentaFijaCostoAmortizadoSinopsis</v>
      </c>
      <c r="J3548" t="str">
        <f t="shared" si="331"/>
        <v>concepto</v>
      </c>
      <c r="K3548" t="str">
        <f t="shared" si="332"/>
        <v>abstract</v>
      </c>
      <c r="L3548" t="str">
        <f t="shared" si="335"/>
        <v>insert into dbax_defi_conc (pref_conc, codi_conc, tipo_conc, tipo_peri, tipo_valo, tipo_cuen) values ('cl-cs','TasaEfectivaPromedioInversionesExtranjerasRentaFijaCostoAmortizadoSinopsis','concepto','duration','xbrli:stringItemType','abstract')</v>
      </c>
    </row>
    <row r="3549" spans="1:12" x14ac:dyDescent="0.25">
      <c r="A3549" t="s">
        <v>2950</v>
      </c>
      <c r="B3549" t="s">
        <v>303</v>
      </c>
      <c r="C3549" t="s">
        <v>304</v>
      </c>
      <c r="D3549" t="s">
        <v>317</v>
      </c>
      <c r="E3549" t="s">
        <v>306</v>
      </c>
      <c r="F3549" t="s">
        <v>78</v>
      </c>
      <c r="G3549" s="1" t="str">
        <f t="shared" si="330"/>
        <v>cl-cs_TasaEfectivaPromedioInversionesNacionalesRentaFijaCostoAmortizadoSinopsis</v>
      </c>
      <c r="H3549" t="str">
        <f t="shared" si="333"/>
        <v>cl-cs</v>
      </c>
      <c r="I3549" t="str">
        <f t="shared" si="334"/>
        <v>TasaEfectivaPromedioInversionesNacionalesRentaFijaCostoAmortizadoSinopsis</v>
      </c>
      <c r="J3549" t="str">
        <f t="shared" si="331"/>
        <v>concepto</v>
      </c>
      <c r="K3549" t="str">
        <f t="shared" si="332"/>
        <v>abstract</v>
      </c>
      <c r="L3549" t="str">
        <f t="shared" si="335"/>
        <v>insert into dbax_defi_conc (pref_conc, codi_conc, tipo_conc, tipo_peri, tipo_valo, tipo_cuen) values ('cl-cs','TasaEfectivaPromedioInversionesNacionalesRentaFijaCostoAmortizadoSinopsis','concepto','duration','xbrli:stringItemType','abstract')</v>
      </c>
    </row>
    <row r="3550" spans="1:12" x14ac:dyDescent="0.25">
      <c r="A3550" t="s">
        <v>2951</v>
      </c>
      <c r="B3550" t="s">
        <v>303</v>
      </c>
      <c r="C3550" t="s">
        <v>392</v>
      </c>
      <c r="D3550" t="s">
        <v>854</v>
      </c>
      <c r="E3550" t="s">
        <v>349</v>
      </c>
      <c r="F3550" t="s">
        <v>78</v>
      </c>
      <c r="G3550" s="1" t="str">
        <f t="shared" si="330"/>
        <v>cl-cs_TasaEfectivaPromedioMutuosHipotecariosCostoAmortizado</v>
      </c>
      <c r="H3550" t="str">
        <f t="shared" si="333"/>
        <v>cl-cs</v>
      </c>
      <c r="I3550" t="str">
        <f t="shared" si="334"/>
        <v>TasaEfectivaPromedioMutuosHipotecariosCostoAmortizado</v>
      </c>
      <c r="J3550" t="str">
        <f t="shared" si="331"/>
        <v>concepto</v>
      </c>
      <c r="K3550" t="str">
        <f t="shared" si="332"/>
        <v/>
      </c>
      <c r="L3550" t="str">
        <f t="shared" si="335"/>
        <v>insert into dbax_defi_conc (pref_conc, codi_conc, tipo_conc, tipo_peri, tipo_valo, tipo_cuen) values ('cl-cs','TasaEfectivaPromedioMutuosHipotecariosCostoAmortizado','concepto','instant','num:percentItemType','')</v>
      </c>
    </row>
    <row r="3551" spans="1:12" x14ac:dyDescent="0.25">
      <c r="A3551" t="s">
        <v>2952</v>
      </c>
      <c r="B3551" t="s">
        <v>303</v>
      </c>
      <c r="C3551" t="s">
        <v>392</v>
      </c>
      <c r="D3551" t="s">
        <v>854</v>
      </c>
      <c r="E3551" t="s">
        <v>349</v>
      </c>
      <c r="F3551" t="s">
        <v>78</v>
      </c>
      <c r="G3551" s="1" t="str">
        <f t="shared" si="330"/>
        <v>cl-cs_TasaEfectivaPromedioOtrasInversionesExtranjerasRentaFijaCostoAmortizado</v>
      </c>
      <c r="H3551" t="str">
        <f t="shared" si="333"/>
        <v>cl-cs</v>
      </c>
      <c r="I3551" t="str">
        <f t="shared" si="334"/>
        <v>TasaEfectivaPromedioOtrasInversionesExtranjerasRentaFijaCostoAmortizado</v>
      </c>
      <c r="J3551" t="str">
        <f t="shared" si="331"/>
        <v>concepto</v>
      </c>
      <c r="K3551" t="str">
        <f t="shared" si="332"/>
        <v/>
      </c>
      <c r="L3551" t="str">
        <f t="shared" si="335"/>
        <v>insert into dbax_defi_conc (pref_conc, codi_conc, tipo_conc, tipo_peri, tipo_valo, tipo_cuen) values ('cl-cs','TasaEfectivaPromedioOtrasInversionesExtranjerasRentaFijaCostoAmortizado','concepto','instant','num:percentItemType','')</v>
      </c>
    </row>
    <row r="3552" spans="1:12" x14ac:dyDescent="0.25">
      <c r="A3552" t="s">
        <v>2953</v>
      </c>
      <c r="B3552" t="s">
        <v>303</v>
      </c>
      <c r="C3552" t="s">
        <v>392</v>
      </c>
      <c r="D3552" t="s">
        <v>854</v>
      </c>
      <c r="E3552" t="s">
        <v>349</v>
      </c>
      <c r="F3552" t="s">
        <v>78</v>
      </c>
      <c r="G3552" s="1" t="str">
        <f t="shared" si="330"/>
        <v>cl-cs_TasaEfectivaPromedioOtrasInversionesRentaFijaNacionalCostoAmortizado</v>
      </c>
      <c r="H3552" t="str">
        <f t="shared" si="333"/>
        <v>cl-cs</v>
      </c>
      <c r="I3552" t="str">
        <f t="shared" si="334"/>
        <v>TasaEfectivaPromedioOtrasInversionesRentaFijaNacionalCostoAmortizado</v>
      </c>
      <c r="J3552" t="str">
        <f t="shared" si="331"/>
        <v>concepto</v>
      </c>
      <c r="K3552" t="str">
        <f t="shared" si="332"/>
        <v/>
      </c>
      <c r="L3552" t="str">
        <f t="shared" si="335"/>
        <v>insert into dbax_defi_conc (pref_conc, codi_conc, tipo_conc, tipo_peri, tipo_valo, tipo_cuen) values ('cl-cs','TasaEfectivaPromedioOtrasInversionesRentaFijaNacionalCostoAmortizado','concepto','instant','num:percentItemType','')</v>
      </c>
    </row>
    <row r="3553" spans="1:12" x14ac:dyDescent="0.25">
      <c r="A3553" t="s">
        <v>2954</v>
      </c>
      <c r="B3553" t="s">
        <v>303</v>
      </c>
      <c r="C3553" t="s">
        <v>392</v>
      </c>
      <c r="D3553" t="s">
        <v>854</v>
      </c>
      <c r="E3553" t="s">
        <v>349</v>
      </c>
      <c r="F3553" t="s">
        <v>78</v>
      </c>
      <c r="G3553" s="1" t="str">
        <f t="shared" si="330"/>
        <v>cl-cs_TasaEfectivaPromedioOtrosActivosFinancierosCostoAmortizado</v>
      </c>
      <c r="H3553" t="str">
        <f t="shared" si="333"/>
        <v>cl-cs</v>
      </c>
      <c r="I3553" t="str">
        <f t="shared" si="334"/>
        <v>TasaEfectivaPromedioOtrosActivosFinancierosCostoAmortizado</v>
      </c>
      <c r="J3553" t="str">
        <f t="shared" si="331"/>
        <v>concepto</v>
      </c>
      <c r="K3553" t="str">
        <f t="shared" si="332"/>
        <v/>
      </c>
      <c r="L3553" t="str">
        <f t="shared" si="335"/>
        <v>insert into dbax_defi_conc (pref_conc, codi_conc, tipo_conc, tipo_peri, tipo_valo, tipo_cuen) values ('cl-cs','TasaEfectivaPromedioOtrosActivosFinancierosCostoAmortizado','concepto','instant','num:percentItemType','')</v>
      </c>
    </row>
    <row r="3554" spans="1:12" x14ac:dyDescent="0.25">
      <c r="A3554" t="s">
        <v>2955</v>
      </c>
      <c r="B3554" t="s">
        <v>303</v>
      </c>
      <c r="C3554" t="s">
        <v>392</v>
      </c>
      <c r="D3554" t="s">
        <v>854</v>
      </c>
      <c r="E3554" t="s">
        <v>349</v>
      </c>
      <c r="F3554" t="s">
        <v>78</v>
      </c>
      <c r="G3554" s="1" t="str">
        <f t="shared" si="330"/>
        <v>cl-cs_TasaEfectivaPromedioTitulosEmitidosPorBancosYFinancierasExtranjerasCostoAmortizado</v>
      </c>
      <c r="H3554" t="str">
        <f t="shared" si="333"/>
        <v>cl-cs</v>
      </c>
      <c r="I3554" t="str">
        <f t="shared" si="334"/>
        <v>TasaEfectivaPromedioTitulosEmitidosPorBancosYFinancierasExtranjerasCostoAmortizado</v>
      </c>
      <c r="J3554" t="str">
        <f t="shared" si="331"/>
        <v>concepto</v>
      </c>
      <c r="K3554" t="str">
        <f t="shared" si="332"/>
        <v/>
      </c>
      <c r="L3554" t="str">
        <f t="shared" si="335"/>
        <v>insert into dbax_defi_conc (pref_conc, codi_conc, tipo_conc, tipo_peri, tipo_valo, tipo_cuen) values ('cl-cs','TasaEfectivaPromedioTitulosEmitidosPorBancosYFinancierasExtranjerasCostoAmortizado','concepto','instant','num:percentItemType','')</v>
      </c>
    </row>
    <row r="3555" spans="1:12" x14ac:dyDescent="0.25">
      <c r="A3555" t="s">
        <v>2956</v>
      </c>
      <c r="B3555" t="s">
        <v>303</v>
      </c>
      <c r="C3555" t="s">
        <v>392</v>
      </c>
      <c r="D3555" t="s">
        <v>854</v>
      </c>
      <c r="E3555" t="s">
        <v>349</v>
      </c>
      <c r="F3555" t="s">
        <v>78</v>
      </c>
      <c r="G3555" s="1" t="str">
        <f t="shared" si="330"/>
        <v>cl-cs_TasaEfectivaPromedioTitulosEmitidosPorEmpresasExtranjerasCostoAmortizado</v>
      </c>
      <c r="H3555" t="str">
        <f t="shared" si="333"/>
        <v>cl-cs</v>
      </c>
      <c r="I3555" t="str">
        <f t="shared" si="334"/>
        <v>TasaEfectivaPromedioTitulosEmitidosPorEmpresasExtranjerasCostoAmortizado</v>
      </c>
      <c r="J3555" t="str">
        <f t="shared" si="331"/>
        <v>concepto</v>
      </c>
      <c r="K3555" t="str">
        <f t="shared" si="332"/>
        <v/>
      </c>
      <c r="L3555" t="str">
        <f t="shared" si="335"/>
        <v>insert into dbax_defi_conc (pref_conc, codi_conc, tipo_conc, tipo_peri, tipo_valo, tipo_cuen) values ('cl-cs','TasaEfectivaPromedioTitulosEmitidosPorEmpresasExtranjerasCostoAmortizado','concepto','instant','num:percentItemType','')</v>
      </c>
    </row>
    <row r="3556" spans="1:12" x14ac:dyDescent="0.25">
      <c r="A3556" t="s">
        <v>2957</v>
      </c>
      <c r="B3556" t="s">
        <v>303</v>
      </c>
      <c r="C3556" t="s">
        <v>392</v>
      </c>
      <c r="D3556" t="s">
        <v>854</v>
      </c>
      <c r="E3556" t="s">
        <v>349</v>
      </c>
      <c r="F3556" t="s">
        <v>78</v>
      </c>
      <c r="G3556" s="1" t="str">
        <f t="shared" si="330"/>
        <v>cl-cs_TasaEfectivaPromedioTitulosEmitidosPorEstadosYBancosCentralesExtranjerosCostoAmortizado</v>
      </c>
      <c r="H3556" t="str">
        <f t="shared" si="333"/>
        <v>cl-cs</v>
      </c>
      <c r="I3556" t="str">
        <f t="shared" si="334"/>
        <v>TasaEfectivaPromedioTitulosEmitidosPorEstadosYBancosCentralesExtranjerosCostoAmortizado</v>
      </c>
      <c r="J3556" t="str">
        <f t="shared" si="331"/>
        <v>concepto</v>
      </c>
      <c r="K3556" t="str">
        <f t="shared" si="332"/>
        <v/>
      </c>
      <c r="L3556" t="str">
        <f t="shared" si="335"/>
        <v>insert into dbax_defi_conc (pref_conc, codi_conc, tipo_conc, tipo_peri, tipo_valo, tipo_cuen) values ('cl-cs','TasaEfectivaPromedioTitulosEmitidosPorEstadosYBancosCentralesExtranjerosCostoAmortizado','concepto','instant','num:percentItemType','')</v>
      </c>
    </row>
    <row r="3557" spans="1:12" x14ac:dyDescent="0.25">
      <c r="A3557" t="s">
        <v>2958</v>
      </c>
      <c r="B3557" t="s">
        <v>303</v>
      </c>
      <c r="C3557" t="s">
        <v>304</v>
      </c>
      <c r="D3557" t="s">
        <v>490</v>
      </c>
      <c r="E3557" t="s">
        <v>349</v>
      </c>
      <c r="F3557" t="s">
        <v>78</v>
      </c>
      <c r="G3557" s="1" t="str">
        <f t="shared" si="330"/>
        <v>cl-cs_TasaInteresPactos</v>
      </c>
      <c r="H3557" t="str">
        <f t="shared" si="333"/>
        <v>cl-cs</v>
      </c>
      <c r="I3557" t="str">
        <f t="shared" si="334"/>
        <v>TasaInteresPactos</v>
      </c>
      <c r="J3557" t="str">
        <f t="shared" si="331"/>
        <v>concepto</v>
      </c>
      <c r="K3557" t="str">
        <f t="shared" si="332"/>
        <v/>
      </c>
      <c r="L3557" t="str">
        <f t="shared" si="335"/>
        <v>insert into dbax_defi_conc (pref_conc, codi_conc, tipo_conc, tipo_peri, tipo_valo, tipo_cuen) values ('cl-cs','TasaInteresPactos','concepto','duration','xbrli:decimalItemType','')</v>
      </c>
    </row>
    <row r="3558" spans="1:12" x14ac:dyDescent="0.25">
      <c r="A3558" t="s">
        <v>2959</v>
      </c>
      <c r="B3558" t="s">
        <v>330</v>
      </c>
      <c r="C3558" t="s">
        <v>304</v>
      </c>
      <c r="D3558" t="s">
        <v>317</v>
      </c>
      <c r="E3558" t="s">
        <v>306</v>
      </c>
      <c r="F3558" t="s">
        <v>78</v>
      </c>
      <c r="G3558" s="1" t="str">
        <f t="shared" si="330"/>
        <v>cl-cs_TipoOperacionPactosEje</v>
      </c>
      <c r="H3558" t="str">
        <f t="shared" si="333"/>
        <v>cl-cs</v>
      </c>
      <c r="I3558" t="str">
        <f t="shared" si="334"/>
        <v>TipoOperacionPactosEje</v>
      </c>
      <c r="J3558" t="str">
        <f t="shared" si="331"/>
        <v>dimension</v>
      </c>
      <c r="K3558" t="str">
        <f t="shared" si="332"/>
        <v>abstract</v>
      </c>
      <c r="L3558" t="str">
        <f t="shared" si="335"/>
        <v>insert into dbax_defi_conc (pref_conc, codi_conc, tipo_conc, tipo_peri, tipo_valo, tipo_cuen) values ('cl-cs','TipoOperacionPactosEje','dimension','duration','xbrli:stringItemType','abstract')</v>
      </c>
    </row>
    <row r="3559" spans="1:12" x14ac:dyDescent="0.25">
      <c r="A3559" t="s">
        <v>2960</v>
      </c>
      <c r="B3559" t="s">
        <v>303</v>
      </c>
      <c r="C3559" t="s">
        <v>392</v>
      </c>
      <c r="D3559" t="s">
        <v>310</v>
      </c>
      <c r="E3559" t="s">
        <v>311</v>
      </c>
      <c r="F3559" t="s">
        <v>78</v>
      </c>
      <c r="G3559" s="1" t="str">
        <f t="shared" si="330"/>
        <v>cl-cs_TitulosEmitidosPorBancosYFinancierasExtranjerasCostoAmortizado</v>
      </c>
      <c r="H3559" t="str">
        <f t="shared" si="333"/>
        <v>cl-cs</v>
      </c>
      <c r="I3559" t="str">
        <f t="shared" si="334"/>
        <v>TitulosEmitidosPorBancosYFinancierasExtranjerasCostoAmortizado</v>
      </c>
      <c r="J3559" t="str">
        <f t="shared" si="331"/>
        <v>concepto</v>
      </c>
      <c r="K3559" t="str">
        <f t="shared" si="332"/>
        <v>debit</v>
      </c>
      <c r="L3559" t="str">
        <f t="shared" si="335"/>
        <v>insert into dbax_defi_conc (pref_conc, codi_conc, tipo_conc, tipo_peri, tipo_valo, tipo_cuen) values ('cl-cs','TitulosEmitidosPorBancosYFinancierasExtranjerasCostoAmortizado','concepto','instant','xbrli:monetaryItemType','debit')</v>
      </c>
    </row>
    <row r="3560" spans="1:12" x14ac:dyDescent="0.25">
      <c r="A3560" t="s">
        <v>2961</v>
      </c>
      <c r="B3560" t="s">
        <v>303</v>
      </c>
      <c r="C3560" t="s">
        <v>392</v>
      </c>
      <c r="D3560" t="s">
        <v>310</v>
      </c>
      <c r="E3560" t="s">
        <v>311</v>
      </c>
      <c r="F3560" t="s">
        <v>78</v>
      </c>
      <c r="G3560" s="1" t="str">
        <f t="shared" si="330"/>
        <v>cl-cs_TitulosEmitidosPorEmpresasExtranjerasCostoAmortizado</v>
      </c>
      <c r="H3560" t="str">
        <f t="shared" si="333"/>
        <v>cl-cs</v>
      </c>
      <c r="I3560" t="str">
        <f t="shared" si="334"/>
        <v>TitulosEmitidosPorEmpresasExtranjerasCostoAmortizado</v>
      </c>
      <c r="J3560" t="str">
        <f t="shared" si="331"/>
        <v>concepto</v>
      </c>
      <c r="K3560" t="str">
        <f t="shared" si="332"/>
        <v>debit</v>
      </c>
      <c r="L3560" t="str">
        <f t="shared" si="335"/>
        <v>insert into dbax_defi_conc (pref_conc, codi_conc, tipo_conc, tipo_peri, tipo_valo, tipo_cuen) values ('cl-cs','TitulosEmitidosPorEmpresasExtranjerasCostoAmortizado','concepto','instant','xbrli:monetaryItemType','debit')</v>
      </c>
    </row>
    <row r="3561" spans="1:12" x14ac:dyDescent="0.25">
      <c r="A3561" t="s">
        <v>2962</v>
      </c>
      <c r="B3561" t="s">
        <v>303</v>
      </c>
      <c r="C3561" t="s">
        <v>392</v>
      </c>
      <c r="D3561" t="s">
        <v>310</v>
      </c>
      <c r="E3561" t="s">
        <v>311</v>
      </c>
      <c r="F3561" t="s">
        <v>78</v>
      </c>
      <c r="G3561" s="1" t="str">
        <f t="shared" si="330"/>
        <v>cl-cs_TitulosEmitidosPorEstadosYBancosCentralesExtranjerosCostoAmortizado</v>
      </c>
      <c r="H3561" t="str">
        <f t="shared" si="333"/>
        <v>cl-cs</v>
      </c>
      <c r="I3561" t="str">
        <f t="shared" si="334"/>
        <v>TitulosEmitidosPorEstadosYBancosCentralesExtranjerosCostoAmortizado</v>
      </c>
      <c r="J3561" t="str">
        <f t="shared" si="331"/>
        <v>concepto</v>
      </c>
      <c r="K3561" t="str">
        <f t="shared" si="332"/>
        <v>debit</v>
      </c>
      <c r="L3561" t="str">
        <f t="shared" si="335"/>
        <v>insert into dbax_defi_conc (pref_conc, codi_conc, tipo_conc, tipo_peri, tipo_valo, tipo_cuen) values ('cl-cs','TitulosEmitidosPorEstadosYBancosCentralesExtranjerosCostoAmortizado','concepto','instant','xbrli:monetaryItemType','debit')</v>
      </c>
    </row>
    <row r="3562" spans="1:12" x14ac:dyDescent="0.25">
      <c r="A3562" t="s">
        <v>2963</v>
      </c>
      <c r="B3562" t="s">
        <v>303</v>
      </c>
      <c r="C3562" t="s">
        <v>304</v>
      </c>
      <c r="D3562" t="s">
        <v>310</v>
      </c>
      <c r="E3562" t="s">
        <v>349</v>
      </c>
      <c r="F3562" t="s">
        <v>78</v>
      </c>
      <c r="G3562" s="1" t="str">
        <f t="shared" si="330"/>
        <v>cl-cs_ValorInicialPactos</v>
      </c>
      <c r="H3562" t="str">
        <f t="shared" si="333"/>
        <v>cl-cs</v>
      </c>
      <c r="I3562" t="str">
        <f t="shared" si="334"/>
        <v>ValorInicialPactos</v>
      </c>
      <c r="J3562" t="str">
        <f t="shared" si="331"/>
        <v>concepto</v>
      </c>
      <c r="K3562" t="str">
        <f t="shared" si="332"/>
        <v/>
      </c>
      <c r="L3562" t="str">
        <f t="shared" si="335"/>
        <v>insert into dbax_defi_conc (pref_conc, codi_conc, tipo_conc, tipo_peri, tipo_valo, tipo_cuen) values ('cl-cs','ValorInicialPactos','concepto','duration','xbrli:monetaryItemType','')</v>
      </c>
    </row>
    <row r="3563" spans="1:12" x14ac:dyDescent="0.25">
      <c r="A3563" t="s">
        <v>2964</v>
      </c>
      <c r="B3563" t="s">
        <v>303</v>
      </c>
      <c r="C3563" t="s">
        <v>304</v>
      </c>
      <c r="D3563" t="s">
        <v>310</v>
      </c>
      <c r="E3563" t="s">
        <v>349</v>
      </c>
      <c r="F3563" t="s">
        <v>78</v>
      </c>
      <c r="G3563" s="1" t="str">
        <f t="shared" si="330"/>
        <v>cl-cs_ValorPactadoPactos</v>
      </c>
      <c r="H3563" t="str">
        <f t="shared" si="333"/>
        <v>cl-cs</v>
      </c>
      <c r="I3563" t="str">
        <f t="shared" si="334"/>
        <v>ValorPactadoPactos</v>
      </c>
      <c r="J3563" t="str">
        <f t="shared" si="331"/>
        <v>concepto</v>
      </c>
      <c r="K3563" t="str">
        <f t="shared" si="332"/>
        <v/>
      </c>
      <c r="L3563" t="str">
        <f t="shared" si="335"/>
        <v>insert into dbax_defi_conc (pref_conc, codi_conc, tipo_conc, tipo_peri, tipo_valo, tipo_cuen) values ('cl-cs','ValorPactadoPactos','concepto','duration','xbrli:monetaryItemType','')</v>
      </c>
    </row>
    <row r="3564" spans="1:12" x14ac:dyDescent="0.25">
      <c r="A3564" t="s">
        <v>2965</v>
      </c>
      <c r="B3564" t="s">
        <v>303</v>
      </c>
      <c r="C3564" t="s">
        <v>304</v>
      </c>
      <c r="D3564" t="s">
        <v>310</v>
      </c>
      <c r="E3564" t="s">
        <v>349</v>
      </c>
      <c r="F3564" t="s">
        <v>78</v>
      </c>
      <c r="G3564" s="1" t="str">
        <f t="shared" si="330"/>
        <v>cl-cs_ValorPactosAFechaInformacion</v>
      </c>
      <c r="H3564" t="str">
        <f t="shared" si="333"/>
        <v>cl-cs</v>
      </c>
      <c r="I3564" t="str">
        <f t="shared" si="334"/>
        <v>ValorPactosAFechaInformacion</v>
      </c>
      <c r="J3564" t="str">
        <f t="shared" si="331"/>
        <v>concepto</v>
      </c>
      <c r="K3564" t="str">
        <f t="shared" si="332"/>
        <v/>
      </c>
      <c r="L3564" t="str">
        <f t="shared" si="335"/>
        <v>insert into dbax_defi_conc (pref_conc, codi_conc, tipo_conc, tipo_peri, tipo_valo, tipo_cuen) values ('cl-cs','ValorPactosAFechaInformacion','concepto','duration','xbrli:monetaryItemType','')</v>
      </c>
    </row>
    <row r="3565" spans="1:12" x14ac:dyDescent="0.25">
      <c r="A3565" t="s">
        <v>2966</v>
      </c>
      <c r="B3565" t="s">
        <v>303</v>
      </c>
      <c r="C3565" t="s">
        <v>304</v>
      </c>
      <c r="D3565" t="s">
        <v>310</v>
      </c>
      <c r="E3565" t="s">
        <v>349</v>
      </c>
      <c r="F3565" t="s">
        <v>78</v>
      </c>
      <c r="G3565" s="1" t="str">
        <f t="shared" si="330"/>
        <v>cl-cs_ValorRazonableActivoObjetoAFechaDeInformacionPactos</v>
      </c>
      <c r="H3565" t="str">
        <f t="shared" si="333"/>
        <v>cl-cs</v>
      </c>
      <c r="I3565" t="str">
        <f t="shared" si="334"/>
        <v>ValorRazonableActivoObjetoAFechaDeInformacionPactos</v>
      </c>
      <c r="J3565" t="str">
        <f t="shared" si="331"/>
        <v>concepto</v>
      </c>
      <c r="K3565" t="str">
        <f t="shared" si="332"/>
        <v/>
      </c>
      <c r="L3565" t="str">
        <f t="shared" si="335"/>
        <v>insert into dbax_defi_conc (pref_conc, codi_conc, tipo_conc, tipo_peri, tipo_valo, tipo_cuen) values ('cl-cs','ValorRazonableActivoObjetoAFechaDeInformacionPactos','concepto','duration','xbrli:monetaryItemType','')</v>
      </c>
    </row>
    <row r="3566" spans="1:12" x14ac:dyDescent="0.25">
      <c r="A3566" t="s">
        <v>873</v>
      </c>
      <c r="B3566" t="s">
        <v>303</v>
      </c>
      <c r="C3566" t="s">
        <v>304</v>
      </c>
      <c r="D3566" t="s">
        <v>305</v>
      </c>
      <c r="E3566" t="s">
        <v>306</v>
      </c>
      <c r="F3566" t="s">
        <v>78</v>
      </c>
      <c r="G3566" s="1" t="str">
        <f t="shared" si="330"/>
        <v>cl-cs_ValorRazonableMiembro</v>
      </c>
      <c r="H3566" t="str">
        <f t="shared" si="333"/>
        <v>cl-cs</v>
      </c>
      <c r="I3566" t="str">
        <f t="shared" si="334"/>
        <v>ValorRazonableMiembro</v>
      </c>
      <c r="J3566" t="str">
        <f t="shared" si="331"/>
        <v>concepto</v>
      </c>
      <c r="K3566" t="str">
        <f t="shared" si="332"/>
        <v>abstract</v>
      </c>
      <c r="L3566" t="str">
        <f t="shared" si="335"/>
        <v>insert into dbax_defi_conc (pref_conc, codi_conc, tipo_conc, tipo_peri, tipo_valo, tipo_cuen) values ('cl-cs','ValorRazonableMiembro','concepto','duration','nonnum:domainItemType','abstract')</v>
      </c>
    </row>
    <row r="3569" spans="1:13" s="2" customFormat="1" x14ac:dyDescent="0.25">
      <c r="A3569" s="2" t="s">
        <v>295</v>
      </c>
      <c r="B3569" s="2" t="s">
        <v>2968</v>
      </c>
      <c r="G3569" s="3"/>
    </row>
    <row r="3570" spans="1:13" s="2" customFormat="1" x14ac:dyDescent="0.25">
      <c r="A3570" s="2" t="s">
        <v>297</v>
      </c>
      <c r="B3570" s="2" t="s">
        <v>298</v>
      </c>
      <c r="G3570" s="3"/>
    </row>
    <row r="3571" spans="1:13" s="2" customFormat="1" x14ac:dyDescent="0.25">
      <c r="A3571" s="2" t="s">
        <v>299</v>
      </c>
      <c r="B3571" s="2" t="s">
        <v>300</v>
      </c>
      <c r="G3571" s="3"/>
    </row>
    <row r="3572" spans="1:13" s="2" customFormat="1" x14ac:dyDescent="0.25">
      <c r="G3572" s="3" t="s">
        <v>291</v>
      </c>
    </row>
    <row r="3573" spans="1:13" s="2" customFormat="1" x14ac:dyDescent="0.25">
      <c r="A3573" s="2" t="s">
        <v>286</v>
      </c>
      <c r="C3573" s="2" t="s">
        <v>301</v>
      </c>
      <c r="G3573" s="3"/>
    </row>
    <row r="3574" spans="1:13" s="2" customFormat="1" x14ac:dyDescent="0.25">
      <c r="A3574" s="2" t="s">
        <v>2967</v>
      </c>
      <c r="G3574" s="3"/>
    </row>
    <row r="3576" spans="1:13" x14ac:dyDescent="0.25">
      <c r="A3576" t="s">
        <v>2206</v>
      </c>
      <c r="B3576" t="s">
        <v>294</v>
      </c>
      <c r="C3576" t="s">
        <v>2969</v>
      </c>
      <c r="G3576" s="1" t="str">
        <f t="shared" ref="G3576" si="336">MID(A3576,FIND("#",A3576)+1,10000)</f>
        <v>cl-cs_AbonoCargoImpuestosDiferidos</v>
      </c>
      <c r="H3576" t="str">
        <f t="shared" ref="H3576" si="337">MID(G3576,1,FIND("_",G3576)-1)</f>
        <v>cl-cs</v>
      </c>
      <c r="I3576" t="str">
        <f t="shared" ref="I3576" si="338">MID(G3576,FIND("_",G3576)+1,10000)</f>
        <v>AbonoCargoImpuestosDiferidos</v>
      </c>
      <c r="L3576" t="str">
        <f>CONCATENATE("insert into dbax_desc_conc (pref_conc, codi_conc, codi_lang, desc_conc) values ('",H3576,"','",I3576,"','",B3576,"','",C3576,"')")</f>
        <v>insert into dbax_desc_conc (pref_conc, codi_conc, codi_lang, desc_conc) values ('cl-cs','AbonoCargoImpuestosDiferidos','es_ES','Abono (cargo) por impuestos diferidos')</v>
      </c>
      <c r="M3576" t="str">
        <f>CONCATENATE("Insert into dbax_taxo_conc (pref_conc, codi_conc, vers_taxo) values ('",H3576,"','",I3576,"','cl-cs-2014-06-15')")</f>
        <v>Insert into dbax_taxo_conc (pref_conc, codi_conc, vers_taxo) values ('cl-cs','AbonoCargoImpuestosDiferidos','cl-cs-2014-06-15')</v>
      </c>
    </row>
    <row r="3577" spans="1:13" x14ac:dyDescent="0.25">
      <c r="A3577" t="s">
        <v>2146</v>
      </c>
      <c r="B3577" t="s">
        <v>294</v>
      </c>
      <c r="C3577" t="s">
        <v>2970</v>
      </c>
      <c r="G3577" s="1" t="str">
        <f t="shared" ref="G3577:G3640" si="339">MID(A3577,FIND("#",A3577)+1,10000)</f>
        <v>cl-cs_AbonoMiembro</v>
      </c>
      <c r="H3577" t="str">
        <f t="shared" ref="H3577:H3640" si="340">MID(G3577,1,FIND("_",G3577)-1)</f>
        <v>cl-cs</v>
      </c>
      <c r="I3577" t="str">
        <f t="shared" ref="I3577:I3640" si="341">MID(G3577,FIND("_",G3577)+1,10000)</f>
        <v>AbonoMiembro</v>
      </c>
      <c r="L3577" t="str">
        <f t="shared" ref="L3577:L3640" si="342">CONCATENATE("insert into dbax_desc_conc (pref_conc, codi_conc, codi_lang, desc_conc) values ('",H3577,"','",I3577,"','",B3577,"','",C3577,"')")</f>
        <v>insert into dbax_desc_conc (pref_conc, codi_conc, codi_lang, desc_conc) values ('cl-cs','AbonoMiembro','es_ES','Abono[miembro]')</v>
      </c>
      <c r="M3577" t="str">
        <f t="shared" ref="M3577:M3640" si="343">CONCATENATE("Insert into dbax_taxo_conc (pref_conc, codi_conc, vers_taxo) values ('",H3577,"','",I3577,"','cl-cs-2014-06-15')")</f>
        <v>Insert into dbax_taxo_conc (pref_conc, codi_conc, vers_taxo) values ('cl-cs','AbonoMiembro','cl-cs-2014-06-15')</v>
      </c>
    </row>
    <row r="3578" spans="1:13" x14ac:dyDescent="0.25">
      <c r="A3578" t="s">
        <v>2399</v>
      </c>
      <c r="B3578" t="s">
        <v>294</v>
      </c>
      <c r="C3578" t="s">
        <v>2971</v>
      </c>
      <c r="G3578" s="1" t="str">
        <f t="shared" si="339"/>
        <v>cl-cs_AccidentesSegurosConReservaMatamatica</v>
      </c>
      <c r="H3578" t="str">
        <f t="shared" si="340"/>
        <v>cl-cs</v>
      </c>
      <c r="I3578" t="str">
        <f t="shared" si="341"/>
        <v>AccidentesSegurosConReservaMatamatica</v>
      </c>
      <c r="L3578" t="str">
        <f t="shared" si="342"/>
        <v>insert into dbax_desc_conc (pref_conc, codi_conc, codi_lang, desc_conc) values ('cl-cs','AccidentesSegurosConReservaMatamatica','es_ES','Accidentes')</v>
      </c>
      <c r="M3578" t="str">
        <f t="shared" si="343"/>
        <v>Insert into dbax_taxo_conc (pref_conc, codi_conc, vers_taxo) values ('cl-cs','AccidentesSegurosConReservaMatamatica','cl-cs-2014-06-15')</v>
      </c>
    </row>
    <row r="3579" spans="1:13" x14ac:dyDescent="0.25">
      <c r="A3579" t="s">
        <v>2516</v>
      </c>
      <c r="B3579" t="s">
        <v>294</v>
      </c>
      <c r="C3579" t="s">
        <v>2972</v>
      </c>
      <c r="G3579" s="1" t="str">
        <f t="shared" si="339"/>
        <v>cl-cs_AccionesDeSociedadesAnonimasAbiertasAdmitidas</v>
      </c>
      <c r="H3579" t="str">
        <f t="shared" si="340"/>
        <v>cl-cs</v>
      </c>
      <c r="I3579" t="str">
        <f t="shared" si="341"/>
        <v>AccionesDeSociedadesAnonimasAbiertasAdmitidas</v>
      </c>
      <c r="L3579" t="str">
        <f t="shared" si="342"/>
        <v>insert into dbax_desc_conc (pref_conc, codi_conc, codi_lang, desc_conc) values ('cl-cs','AccionesDeSociedadesAnonimasAbiertasAdmitidas','es_ES','Acciones de sociedades anónimas abiertas admitidas.')</v>
      </c>
      <c r="M3579" t="str">
        <f t="shared" si="343"/>
        <v>Insert into dbax_taxo_conc (pref_conc, codi_conc, vers_taxo) values ('cl-cs','AccionesDeSociedadesAnonimasAbiertasAdmitidas','cl-cs-2014-06-15')</v>
      </c>
    </row>
    <row r="3580" spans="1:13" x14ac:dyDescent="0.25">
      <c r="A3580" t="s">
        <v>2517</v>
      </c>
      <c r="B3580" t="s">
        <v>294</v>
      </c>
      <c r="C3580" t="s">
        <v>2973</v>
      </c>
      <c r="G3580" s="1" t="str">
        <f t="shared" si="339"/>
        <v>cl-cs_AccionesDeSociedadesAnonimasInmobiliarias</v>
      </c>
      <c r="H3580" t="str">
        <f t="shared" si="340"/>
        <v>cl-cs</v>
      </c>
      <c r="I3580" t="str">
        <f t="shared" si="341"/>
        <v>AccionesDeSociedadesAnonimasInmobiliarias</v>
      </c>
      <c r="L3580" t="str">
        <f t="shared" si="342"/>
        <v>insert into dbax_desc_conc (pref_conc, codi_conc, codi_lang, desc_conc) values ('cl-cs','AccionesDeSociedadesAnonimasInmobiliarias','es_ES','Acciones de sociedades anónimas inmobiliarias.')</v>
      </c>
      <c r="M3580" t="str">
        <f t="shared" si="343"/>
        <v>Insert into dbax_taxo_conc (pref_conc, codi_conc, vers_taxo) values ('cl-cs','AccionesDeSociedadesAnonimasInmobiliarias','cl-cs-2014-06-15')</v>
      </c>
    </row>
    <row r="3581" spans="1:13" x14ac:dyDescent="0.25">
      <c r="A3581" t="s">
        <v>2235</v>
      </c>
      <c r="B3581" t="s">
        <v>294</v>
      </c>
      <c r="C3581" t="s">
        <v>2974</v>
      </c>
      <c r="G3581" s="1" t="str">
        <f t="shared" si="339"/>
        <v>cl-cs_AccionesLegalesMiembro</v>
      </c>
      <c r="H3581" t="str">
        <f t="shared" si="340"/>
        <v>cl-cs</v>
      </c>
      <c r="I3581" t="str">
        <f t="shared" si="341"/>
        <v>AccionesLegalesMiembro</v>
      </c>
      <c r="L3581" t="str">
        <f t="shared" si="342"/>
        <v>insert into dbax_desc_conc (pref_conc, codi_conc, codi_lang, desc_conc) values ('cl-cs','AccionesLegalesMiembro','es_ES','Acciones legales [miembro]')</v>
      </c>
      <c r="M3581" t="str">
        <f t="shared" si="343"/>
        <v>Insert into dbax_taxo_conc (pref_conc, codi_conc, vers_taxo) values ('cl-cs','AccionesLegalesMiembro','cl-cs-2014-06-15')</v>
      </c>
    </row>
    <row r="3582" spans="1:13" x14ac:dyDescent="0.25">
      <c r="A3582" t="s">
        <v>2069</v>
      </c>
      <c r="B3582" t="s">
        <v>294</v>
      </c>
      <c r="C3582" t="s">
        <v>2975</v>
      </c>
      <c r="G3582" s="1" t="str">
        <f t="shared" si="339"/>
        <v>cl-cs_AccionesNacionalesResultadoInversiones</v>
      </c>
      <c r="H3582" t="str">
        <f t="shared" si="340"/>
        <v>cl-cs</v>
      </c>
      <c r="I3582" t="str">
        <f t="shared" si="341"/>
        <v>AccionesNacionalesResultadoInversiones</v>
      </c>
      <c r="L3582" t="str">
        <f t="shared" si="342"/>
        <v>insert into dbax_desc_conc (pref_conc, codi_conc, codi_lang, desc_conc) values ('cl-cs','AccionesNacionalesResultadoInversiones','es_ES','1.2.1 Acciones')</v>
      </c>
      <c r="M3582" t="str">
        <f t="shared" si="343"/>
        <v>Insert into dbax_taxo_conc (pref_conc, codi_conc, vers_taxo) values ('cl-cs','AccionesNacionalesResultadoInversiones','cl-cs-2014-06-15')</v>
      </c>
    </row>
    <row r="3583" spans="1:13" x14ac:dyDescent="0.25">
      <c r="A3583" t="s">
        <v>970</v>
      </c>
      <c r="B3583" t="s">
        <v>294</v>
      </c>
      <c r="C3583" t="s">
        <v>2976</v>
      </c>
      <c r="G3583" s="1" t="str">
        <f t="shared" si="339"/>
        <v>cl-cs_AccionesSAAbiertasMiembro</v>
      </c>
      <c r="H3583" t="str">
        <f t="shared" si="340"/>
        <v>cl-cs</v>
      </c>
      <c r="I3583" t="str">
        <f t="shared" si="341"/>
        <v>AccionesSAAbiertasMiembro</v>
      </c>
      <c r="L3583" t="str">
        <f t="shared" si="342"/>
        <v>insert into dbax_desc_conc (pref_conc, codi_conc, codi_lang, desc_conc) values ('cl-cs','AccionesSAAbiertasMiembro','es_ES','Acciones SA abiertas [miembro]')</v>
      </c>
      <c r="M3583" t="str">
        <f t="shared" si="343"/>
        <v>Insert into dbax_taxo_conc (pref_conc, codi_conc, vers_taxo) values ('cl-cs','AccionesSAAbiertasMiembro','cl-cs-2014-06-15')</v>
      </c>
    </row>
    <row r="3584" spans="1:13" x14ac:dyDescent="0.25">
      <c r="A3584" t="s">
        <v>971</v>
      </c>
      <c r="B3584" t="s">
        <v>294</v>
      </c>
      <c r="C3584" t="s">
        <v>2977</v>
      </c>
      <c r="G3584" s="1" t="str">
        <f t="shared" si="339"/>
        <v>cl-cs_AccionesSACerradasMiembro</v>
      </c>
      <c r="H3584" t="str">
        <f t="shared" si="340"/>
        <v>cl-cs</v>
      </c>
      <c r="I3584" t="str">
        <f t="shared" si="341"/>
        <v>AccionesSACerradasMiembro</v>
      </c>
      <c r="L3584" t="str">
        <f t="shared" si="342"/>
        <v>insert into dbax_desc_conc (pref_conc, codi_conc, codi_lang, desc_conc) values ('cl-cs','AccionesSACerradasMiembro','es_ES','Acciones SA cerradas [miembro]')</v>
      </c>
      <c r="M3584" t="str">
        <f t="shared" si="343"/>
        <v>Insert into dbax_taxo_conc (pref_conc, codi_conc, vers_taxo) values ('cl-cs','AccionesSACerradasMiembro','cl-cs-2014-06-15')</v>
      </c>
    </row>
    <row r="3585" spans="1:13" x14ac:dyDescent="0.25">
      <c r="A3585" t="s">
        <v>875</v>
      </c>
      <c r="B3585" t="s">
        <v>294</v>
      </c>
      <c r="C3585" t="s">
        <v>2978</v>
      </c>
      <c r="G3585" s="1" t="str">
        <f t="shared" si="339"/>
        <v>cl-cs_AccionesSociedadesAnonimasAbiertas</v>
      </c>
      <c r="H3585" t="str">
        <f t="shared" si="340"/>
        <v>cl-cs</v>
      </c>
      <c r="I3585" t="str">
        <f t="shared" si="341"/>
        <v>AccionesSociedadesAnonimasAbiertas</v>
      </c>
      <c r="L3585" t="str">
        <f t="shared" si="342"/>
        <v>insert into dbax_desc_conc (pref_conc, codi_conc, codi_lang, desc_conc) values ('cl-cs','AccionesSociedadesAnonimasAbiertas','es_ES','Acciones de sociedades anónimas abiertas')</v>
      </c>
      <c r="M3585" t="str">
        <f t="shared" si="343"/>
        <v>Insert into dbax_taxo_conc (pref_conc, codi_conc, vers_taxo) values ('cl-cs','AccionesSociedadesAnonimasAbiertas','cl-cs-2014-06-15')</v>
      </c>
    </row>
    <row r="3586" spans="1:13" x14ac:dyDescent="0.25">
      <c r="A3586" t="s">
        <v>2690</v>
      </c>
      <c r="B3586" t="s">
        <v>294</v>
      </c>
      <c r="C3586" t="s">
        <v>2978</v>
      </c>
      <c r="G3586" s="1" t="str">
        <f t="shared" si="339"/>
        <v>cl-cs_AccionesSociedadesAnonimasAbiertasValorRazonable</v>
      </c>
      <c r="H3586" t="str">
        <f t="shared" si="340"/>
        <v>cl-cs</v>
      </c>
      <c r="I3586" t="str">
        <f t="shared" si="341"/>
        <v>AccionesSociedadesAnonimasAbiertasValorRazonable</v>
      </c>
      <c r="L3586" t="str">
        <f t="shared" si="342"/>
        <v>insert into dbax_desc_conc (pref_conc, codi_conc, codi_lang, desc_conc) values ('cl-cs','AccionesSociedadesAnonimasAbiertasValorRazonable','es_ES','Acciones de sociedades anónimas abiertas')</v>
      </c>
      <c r="M3586" t="str">
        <f t="shared" si="343"/>
        <v>Insert into dbax_taxo_conc (pref_conc, codi_conc, vers_taxo) values ('cl-cs','AccionesSociedadesAnonimasAbiertasValorRazonable','cl-cs-2014-06-15')</v>
      </c>
    </row>
    <row r="3587" spans="1:13" x14ac:dyDescent="0.25">
      <c r="A3587" t="s">
        <v>876</v>
      </c>
      <c r="B3587" t="s">
        <v>294</v>
      </c>
      <c r="C3587" t="s">
        <v>2979</v>
      </c>
      <c r="G3587" s="1" t="str">
        <f t="shared" si="339"/>
        <v>cl-cs_AccionesSociedadesAnonimasCerradas</v>
      </c>
      <c r="H3587" t="str">
        <f t="shared" si="340"/>
        <v>cl-cs</v>
      </c>
      <c r="I3587" t="str">
        <f t="shared" si="341"/>
        <v>AccionesSociedadesAnonimasCerradas</v>
      </c>
      <c r="L3587" t="str">
        <f t="shared" si="342"/>
        <v>insert into dbax_desc_conc (pref_conc, codi_conc, codi_lang, desc_conc) values ('cl-cs','AccionesSociedadesAnonimasCerradas','es_ES','Acciones de sociedades anónimas cerradas')</v>
      </c>
      <c r="M3587" t="str">
        <f t="shared" si="343"/>
        <v>Insert into dbax_taxo_conc (pref_conc, codi_conc, vers_taxo) values ('cl-cs','AccionesSociedadesAnonimasCerradas','cl-cs-2014-06-15')</v>
      </c>
    </row>
    <row r="3588" spans="1:13" x14ac:dyDescent="0.25">
      <c r="A3588" t="s">
        <v>2691</v>
      </c>
      <c r="B3588" t="s">
        <v>294</v>
      </c>
      <c r="C3588" t="s">
        <v>2979</v>
      </c>
      <c r="G3588" s="1" t="str">
        <f t="shared" si="339"/>
        <v>cl-cs_AccionesSociedadesAnonimasCerradasValorRazonable</v>
      </c>
      <c r="H3588" t="str">
        <f t="shared" si="340"/>
        <v>cl-cs</v>
      </c>
      <c r="I3588" t="str">
        <f t="shared" si="341"/>
        <v>AccionesSociedadesAnonimasCerradasValorRazonable</v>
      </c>
      <c r="L3588" t="str">
        <f t="shared" si="342"/>
        <v>insert into dbax_desc_conc (pref_conc, codi_conc, codi_lang, desc_conc) values ('cl-cs','AccionesSociedadesAnonimasCerradasValorRazonable','es_ES','Acciones de sociedades anónimas cerradas')</v>
      </c>
      <c r="M3588" t="str">
        <f t="shared" si="343"/>
        <v>Insert into dbax_taxo_conc (pref_conc, codi_conc, vers_taxo) values ('cl-cs','AccionesSociedadesAnonimasCerradasValorRazonable','cl-cs-2014-06-15')</v>
      </c>
    </row>
    <row r="3589" spans="1:13" x14ac:dyDescent="0.25">
      <c r="A3589" t="s">
        <v>877</v>
      </c>
      <c r="B3589" t="s">
        <v>294</v>
      </c>
      <c r="C3589" t="s">
        <v>2980</v>
      </c>
      <c r="G3589" s="1" t="str">
        <f t="shared" si="339"/>
        <v>cl-cs_AccionesSociedadesExtranjeras</v>
      </c>
      <c r="H3589" t="str">
        <f t="shared" si="340"/>
        <v>cl-cs</v>
      </c>
      <c r="I3589" t="str">
        <f t="shared" si="341"/>
        <v>AccionesSociedadesExtranjeras</v>
      </c>
      <c r="L3589" t="str">
        <f t="shared" si="342"/>
        <v>insert into dbax_desc_conc (pref_conc, codi_conc, codi_lang, desc_conc) values ('cl-cs','AccionesSociedadesExtranjeras','es_ES','Acciones de sociedades extranjeras')</v>
      </c>
      <c r="M3589" t="str">
        <f t="shared" si="343"/>
        <v>Insert into dbax_taxo_conc (pref_conc, codi_conc, vers_taxo) values ('cl-cs','AccionesSociedadesExtranjeras','cl-cs-2014-06-15')</v>
      </c>
    </row>
    <row r="3590" spans="1:13" x14ac:dyDescent="0.25">
      <c r="A3590" t="s">
        <v>2070</v>
      </c>
      <c r="B3590" t="s">
        <v>294</v>
      </c>
      <c r="C3590" t="s">
        <v>2980</v>
      </c>
      <c r="G3590" s="1" t="str">
        <f t="shared" si="339"/>
        <v>cl-cs_AccionesSociedadesExtranjerasValorRazonable</v>
      </c>
      <c r="H3590" t="str">
        <f t="shared" si="340"/>
        <v>cl-cs</v>
      </c>
      <c r="I3590" t="str">
        <f t="shared" si="341"/>
        <v>AccionesSociedadesExtranjerasValorRazonable</v>
      </c>
      <c r="L3590" t="str">
        <f t="shared" si="342"/>
        <v>insert into dbax_desc_conc (pref_conc, codi_conc, codi_lang, desc_conc) values ('cl-cs','AccionesSociedadesExtranjerasValorRazonable','es_ES','Acciones de sociedades extranjeras')</v>
      </c>
      <c r="M3590" t="str">
        <f t="shared" si="343"/>
        <v>Insert into dbax_taxo_conc (pref_conc, codi_conc, vers_taxo) values ('cl-cs','AccionesSociedadesExtranjerasValorRazonable','cl-cs-2014-06-15')</v>
      </c>
    </row>
    <row r="3591" spans="1:13" x14ac:dyDescent="0.25">
      <c r="A3591" t="s">
        <v>814</v>
      </c>
      <c r="B3591" t="s">
        <v>294</v>
      </c>
      <c r="C3591" t="s">
        <v>2981</v>
      </c>
      <c r="G3591" s="1" t="str">
        <f t="shared" si="339"/>
        <v>cl-cs_AccionistaCincoMiembro</v>
      </c>
      <c r="H3591" t="str">
        <f t="shared" si="340"/>
        <v>cl-cs</v>
      </c>
      <c r="I3591" t="str">
        <f t="shared" si="341"/>
        <v>AccionistaCincoMiembro</v>
      </c>
      <c r="L3591" t="str">
        <f t="shared" si="342"/>
        <v>insert into dbax_desc_conc (pref_conc, codi_conc, codi_lang, desc_conc) values ('cl-cs','AccionistaCincoMiembro','es_ES','Accionista cinco [miembro]')</v>
      </c>
      <c r="M3591" t="str">
        <f t="shared" si="343"/>
        <v>Insert into dbax_taxo_conc (pref_conc, codi_conc, vers_taxo) values ('cl-cs','AccionistaCincoMiembro','cl-cs-2014-06-15')</v>
      </c>
    </row>
    <row r="3592" spans="1:13" x14ac:dyDescent="0.25">
      <c r="A3592" t="s">
        <v>815</v>
      </c>
      <c r="B3592" t="s">
        <v>294</v>
      </c>
      <c r="C3592" t="s">
        <v>2982</v>
      </c>
      <c r="G3592" s="1" t="str">
        <f t="shared" si="339"/>
        <v>cl-cs_AccionistaCuatroMiembro</v>
      </c>
      <c r="H3592" t="str">
        <f t="shared" si="340"/>
        <v>cl-cs</v>
      </c>
      <c r="I3592" t="str">
        <f t="shared" si="341"/>
        <v>AccionistaCuatroMiembro</v>
      </c>
      <c r="L3592" t="str">
        <f t="shared" si="342"/>
        <v>insert into dbax_desc_conc (pref_conc, codi_conc, codi_lang, desc_conc) values ('cl-cs','AccionistaCuatroMiembro','es_ES','Accionista cuatro [miembro]')</v>
      </c>
      <c r="M3592" t="str">
        <f t="shared" si="343"/>
        <v>Insert into dbax_taxo_conc (pref_conc, codi_conc, vers_taxo) values ('cl-cs','AccionistaCuatroMiembro','cl-cs-2014-06-15')</v>
      </c>
    </row>
    <row r="3593" spans="1:13" x14ac:dyDescent="0.25">
      <c r="A3593" t="s">
        <v>816</v>
      </c>
      <c r="B3593" t="s">
        <v>294</v>
      </c>
      <c r="C3593" t="s">
        <v>2983</v>
      </c>
      <c r="G3593" s="1" t="str">
        <f t="shared" si="339"/>
        <v>cl-cs_AccionistaDiezMiembro</v>
      </c>
      <c r="H3593" t="str">
        <f t="shared" si="340"/>
        <v>cl-cs</v>
      </c>
      <c r="I3593" t="str">
        <f t="shared" si="341"/>
        <v>AccionistaDiezMiembro</v>
      </c>
      <c r="L3593" t="str">
        <f t="shared" si="342"/>
        <v>insert into dbax_desc_conc (pref_conc, codi_conc, codi_lang, desc_conc) values ('cl-cs','AccionistaDiezMiembro','es_ES','Accionista diez [miembro]')</v>
      </c>
      <c r="M3593" t="str">
        <f t="shared" si="343"/>
        <v>Insert into dbax_taxo_conc (pref_conc, codi_conc, vers_taxo) values ('cl-cs','AccionistaDiezMiembro','cl-cs-2014-06-15')</v>
      </c>
    </row>
    <row r="3594" spans="1:13" x14ac:dyDescent="0.25">
      <c r="A3594" t="s">
        <v>817</v>
      </c>
      <c r="B3594" t="s">
        <v>294</v>
      </c>
      <c r="C3594" t="s">
        <v>2984</v>
      </c>
      <c r="G3594" s="1" t="str">
        <f t="shared" si="339"/>
        <v>cl-cs_AccionistaDosMiembro</v>
      </c>
      <c r="H3594" t="str">
        <f t="shared" si="340"/>
        <v>cl-cs</v>
      </c>
      <c r="I3594" t="str">
        <f t="shared" si="341"/>
        <v>AccionistaDosMiembro</v>
      </c>
      <c r="L3594" t="str">
        <f t="shared" si="342"/>
        <v>insert into dbax_desc_conc (pref_conc, codi_conc, codi_lang, desc_conc) values ('cl-cs','AccionistaDosMiembro','es_ES','Accionista dos [miembro]')</v>
      </c>
      <c r="M3594" t="str">
        <f t="shared" si="343"/>
        <v>Insert into dbax_taxo_conc (pref_conc, codi_conc, vers_taxo) values ('cl-cs','AccionistaDosMiembro','cl-cs-2014-06-15')</v>
      </c>
    </row>
    <row r="3595" spans="1:13" x14ac:dyDescent="0.25">
      <c r="A3595" t="s">
        <v>818</v>
      </c>
      <c r="B3595" t="s">
        <v>294</v>
      </c>
      <c r="C3595" t="s">
        <v>2985</v>
      </c>
      <c r="G3595" s="1" t="str">
        <f t="shared" si="339"/>
        <v>cl-cs_AccionistaNueveMiembro</v>
      </c>
      <c r="H3595" t="str">
        <f t="shared" si="340"/>
        <v>cl-cs</v>
      </c>
      <c r="I3595" t="str">
        <f t="shared" si="341"/>
        <v>AccionistaNueveMiembro</v>
      </c>
      <c r="L3595" t="str">
        <f t="shared" si="342"/>
        <v>insert into dbax_desc_conc (pref_conc, codi_conc, codi_lang, desc_conc) values ('cl-cs','AccionistaNueveMiembro','es_ES','Accionista nueve [miembro]')</v>
      </c>
      <c r="M3595" t="str">
        <f t="shared" si="343"/>
        <v>Insert into dbax_taxo_conc (pref_conc, codi_conc, vers_taxo) values ('cl-cs','AccionistaNueveMiembro','cl-cs-2014-06-15')</v>
      </c>
    </row>
    <row r="3596" spans="1:13" x14ac:dyDescent="0.25">
      <c r="A3596" t="s">
        <v>819</v>
      </c>
      <c r="B3596" t="s">
        <v>294</v>
      </c>
      <c r="C3596" t="s">
        <v>2986</v>
      </c>
      <c r="G3596" s="1" t="str">
        <f t="shared" si="339"/>
        <v>cl-cs_AccionistaOchoMiembro</v>
      </c>
      <c r="H3596" t="str">
        <f t="shared" si="340"/>
        <v>cl-cs</v>
      </c>
      <c r="I3596" t="str">
        <f t="shared" si="341"/>
        <v>AccionistaOchoMiembro</v>
      </c>
      <c r="L3596" t="str">
        <f t="shared" si="342"/>
        <v>insert into dbax_desc_conc (pref_conc, codi_conc, codi_lang, desc_conc) values ('cl-cs','AccionistaOchoMiembro','es_ES','Accionista ocho [miembro]')</v>
      </c>
      <c r="M3596" t="str">
        <f t="shared" si="343"/>
        <v>Insert into dbax_taxo_conc (pref_conc, codi_conc, vers_taxo) values ('cl-cs','AccionistaOchoMiembro','cl-cs-2014-06-15')</v>
      </c>
    </row>
    <row r="3597" spans="1:13" x14ac:dyDescent="0.25">
      <c r="A3597" t="s">
        <v>820</v>
      </c>
      <c r="B3597" t="s">
        <v>294</v>
      </c>
      <c r="C3597" t="s">
        <v>2987</v>
      </c>
      <c r="G3597" s="1" t="str">
        <f t="shared" si="339"/>
        <v>cl-cs_AccionistaSeisMiembro</v>
      </c>
      <c r="H3597" t="str">
        <f t="shared" si="340"/>
        <v>cl-cs</v>
      </c>
      <c r="I3597" t="str">
        <f t="shared" si="341"/>
        <v>AccionistaSeisMiembro</v>
      </c>
      <c r="L3597" t="str">
        <f t="shared" si="342"/>
        <v>insert into dbax_desc_conc (pref_conc, codi_conc, codi_lang, desc_conc) values ('cl-cs','AccionistaSeisMiembro','es_ES','Accionista seis [miembro]')</v>
      </c>
      <c r="M3597" t="str">
        <f t="shared" si="343"/>
        <v>Insert into dbax_taxo_conc (pref_conc, codi_conc, vers_taxo) values ('cl-cs','AccionistaSeisMiembro','cl-cs-2014-06-15')</v>
      </c>
    </row>
    <row r="3598" spans="1:13" x14ac:dyDescent="0.25">
      <c r="A3598" t="s">
        <v>821</v>
      </c>
      <c r="B3598" t="s">
        <v>294</v>
      </c>
      <c r="C3598" t="s">
        <v>2988</v>
      </c>
      <c r="G3598" s="1" t="str">
        <f t="shared" si="339"/>
        <v>cl-cs_AccionistaSieteMiembro</v>
      </c>
      <c r="H3598" t="str">
        <f t="shared" si="340"/>
        <v>cl-cs</v>
      </c>
      <c r="I3598" t="str">
        <f t="shared" si="341"/>
        <v>AccionistaSieteMiembro</v>
      </c>
      <c r="L3598" t="str">
        <f t="shared" si="342"/>
        <v>insert into dbax_desc_conc (pref_conc, codi_conc, codi_lang, desc_conc) values ('cl-cs','AccionistaSieteMiembro','es_ES','Accionista siete [miembro]')</v>
      </c>
      <c r="M3598" t="str">
        <f t="shared" si="343"/>
        <v>Insert into dbax_taxo_conc (pref_conc, codi_conc, vers_taxo) values ('cl-cs','AccionistaSieteMiembro','cl-cs-2014-06-15')</v>
      </c>
    </row>
    <row r="3599" spans="1:13" x14ac:dyDescent="0.25">
      <c r="A3599" t="s">
        <v>822</v>
      </c>
      <c r="B3599" t="s">
        <v>294</v>
      </c>
      <c r="C3599" t="s">
        <v>2989</v>
      </c>
      <c r="G3599" s="1" t="str">
        <f t="shared" si="339"/>
        <v>cl-cs_AccionistasPartidas</v>
      </c>
      <c r="H3599" t="str">
        <f t="shared" si="340"/>
        <v>cl-cs</v>
      </c>
      <c r="I3599" t="str">
        <f t="shared" si="341"/>
        <v>AccionistasPartidas</v>
      </c>
      <c r="L3599" t="str">
        <f t="shared" si="342"/>
        <v>insert into dbax_desc_conc (pref_conc, codi_conc, codi_lang, desc_conc) values ('cl-cs','AccionistasPartidas','es_ES','Accionistas [partidas]')</v>
      </c>
      <c r="M3599" t="str">
        <f t="shared" si="343"/>
        <v>Insert into dbax_taxo_conc (pref_conc, codi_conc, vers_taxo) values ('cl-cs','AccionistasPartidas','cl-cs-2014-06-15')</v>
      </c>
    </row>
    <row r="3600" spans="1:13" x14ac:dyDescent="0.25">
      <c r="A3600" t="s">
        <v>823</v>
      </c>
      <c r="B3600" t="s">
        <v>294</v>
      </c>
      <c r="C3600" t="s">
        <v>2990</v>
      </c>
      <c r="G3600" s="1" t="str">
        <f t="shared" si="339"/>
        <v>cl-cs_AccionistaTresMiembro</v>
      </c>
      <c r="H3600" t="str">
        <f t="shared" si="340"/>
        <v>cl-cs</v>
      </c>
      <c r="I3600" t="str">
        <f t="shared" si="341"/>
        <v>AccionistaTresMiembro</v>
      </c>
      <c r="L3600" t="str">
        <f t="shared" si="342"/>
        <v>insert into dbax_desc_conc (pref_conc, codi_conc, codi_lang, desc_conc) values ('cl-cs','AccionistaTresMiembro','es_ES','Accionista tres [miembro]')</v>
      </c>
      <c r="M3600" t="str">
        <f t="shared" si="343"/>
        <v>Insert into dbax_taxo_conc (pref_conc, codi_conc, vers_taxo) values ('cl-cs','AccionistaTresMiembro','cl-cs-2014-06-15')</v>
      </c>
    </row>
    <row r="3601" spans="1:13" x14ac:dyDescent="0.25">
      <c r="A3601" t="s">
        <v>824</v>
      </c>
      <c r="B3601" t="s">
        <v>294</v>
      </c>
      <c r="C3601" t="s">
        <v>2991</v>
      </c>
      <c r="G3601" s="1" t="str">
        <f t="shared" si="339"/>
        <v>cl-cs_AccionistaUnoMiembro</v>
      </c>
      <c r="H3601" t="str">
        <f t="shared" si="340"/>
        <v>cl-cs</v>
      </c>
      <c r="I3601" t="str">
        <f t="shared" si="341"/>
        <v>AccionistaUnoMiembro</v>
      </c>
      <c r="L3601" t="str">
        <f t="shared" si="342"/>
        <v>insert into dbax_desc_conc (pref_conc, codi_conc, codi_lang, desc_conc) values ('cl-cs','AccionistaUnoMiembro','es_ES','Accionista uno [miembro]')</v>
      </c>
      <c r="M3601" t="str">
        <f t="shared" si="343"/>
        <v>Insert into dbax_taxo_conc (pref_conc, codi_conc, vers_taxo) values ('cl-cs','AccionistaUnoMiembro','cl-cs-2014-06-15')</v>
      </c>
    </row>
    <row r="3602" spans="1:13" x14ac:dyDescent="0.25">
      <c r="A3602" t="s">
        <v>1321</v>
      </c>
      <c r="B3602" t="s">
        <v>294</v>
      </c>
      <c r="C3602" t="s">
        <v>2992</v>
      </c>
      <c r="G3602" s="1" t="str">
        <f t="shared" si="339"/>
        <v>cl-cs_AceptadoMiembro</v>
      </c>
      <c r="H3602" t="str">
        <f t="shared" si="340"/>
        <v>cl-cs</v>
      </c>
      <c r="I3602" t="str">
        <f t="shared" si="341"/>
        <v>AceptadoMiembro</v>
      </c>
      <c r="L3602" t="str">
        <f t="shared" si="342"/>
        <v>insert into dbax_desc_conc (pref_conc, codi_conc, codi_lang, desc_conc) values ('cl-cs','AceptadoMiembro','es_ES','Aceptado [miembro]')</v>
      </c>
      <c r="M3602" t="str">
        <f t="shared" si="343"/>
        <v>Insert into dbax_taxo_conc (pref_conc, codi_conc, vers_taxo) values ('cl-cs','AceptadoMiembro','cl-cs-2014-06-15')</v>
      </c>
    </row>
    <row r="3603" spans="1:13" x14ac:dyDescent="0.25">
      <c r="A3603" t="s">
        <v>2236</v>
      </c>
      <c r="B3603" t="s">
        <v>294</v>
      </c>
      <c r="C3603" t="s">
        <v>2993</v>
      </c>
      <c r="G3603" s="1" t="str">
        <f t="shared" si="339"/>
        <v>cl-cs_AcreedorDelCompromiso</v>
      </c>
      <c r="H3603" t="str">
        <f t="shared" si="340"/>
        <v>cl-cs</v>
      </c>
      <c r="I3603" t="str">
        <f t="shared" si="341"/>
        <v>AcreedorDelCompromiso</v>
      </c>
      <c r="L3603" t="str">
        <f t="shared" si="342"/>
        <v>insert into dbax_desc_conc (pref_conc, codi_conc, codi_lang, desc_conc) values ('cl-cs','AcreedorDelCompromiso','es_ES','Acreedor del compromiso')</v>
      </c>
      <c r="M3603" t="str">
        <f t="shared" si="343"/>
        <v>Insert into dbax_taxo_conc (pref_conc, codi_conc, vers_taxo) values ('cl-cs','AcreedorDelCompromiso','cl-cs-2014-06-15')</v>
      </c>
    </row>
    <row r="3604" spans="1:13" x14ac:dyDescent="0.25">
      <c r="A3604" t="s">
        <v>825</v>
      </c>
      <c r="B3604" t="s">
        <v>294</v>
      </c>
      <c r="C3604" t="s">
        <v>2994</v>
      </c>
      <c r="G3604" s="1" t="str">
        <f t="shared" si="339"/>
        <v>cl-cs_ActividadesPrincipales</v>
      </c>
      <c r="H3604" t="str">
        <f t="shared" si="340"/>
        <v>cl-cs</v>
      </c>
      <c r="I3604" t="str">
        <f t="shared" si="341"/>
        <v>ActividadesPrincipales</v>
      </c>
      <c r="L3604" t="str">
        <f t="shared" si="342"/>
        <v>insert into dbax_desc_conc (pref_conc, codi_conc, codi_lang, desc_conc) values ('cl-cs','ActividadesPrincipales','es_ES','Actividades principales')</v>
      </c>
      <c r="M3604" t="str">
        <f t="shared" si="343"/>
        <v>Insert into dbax_taxo_conc (pref_conc, codi_conc, vers_taxo) values ('cl-cs','ActividadesPrincipales','cl-cs-2014-06-15')</v>
      </c>
    </row>
    <row r="3605" spans="1:13" x14ac:dyDescent="0.25">
      <c r="A3605" t="s">
        <v>878</v>
      </c>
      <c r="B3605" t="s">
        <v>294</v>
      </c>
      <c r="C3605" t="s">
        <v>2995</v>
      </c>
      <c r="G3605" s="1" t="str">
        <f t="shared" si="339"/>
        <v>cl-cs_ActivoCostoAmortizadoBrutoMiembro</v>
      </c>
      <c r="H3605" t="str">
        <f t="shared" si="340"/>
        <v>cl-cs</v>
      </c>
      <c r="I3605" t="str">
        <f t="shared" si="341"/>
        <v>ActivoCostoAmortizadoBrutoMiembro</v>
      </c>
      <c r="L3605" t="str">
        <f t="shared" si="342"/>
        <v>insert into dbax_desc_conc (pref_conc, codi_conc, codi_lang, desc_conc) values ('cl-cs','ActivoCostoAmortizadoBrutoMiembro','es_ES','Costo amortizado [miembro]')</v>
      </c>
      <c r="M3605" t="str">
        <f t="shared" si="343"/>
        <v>Insert into dbax_taxo_conc (pref_conc, codi_conc, vers_taxo) values ('cl-cs','ActivoCostoAmortizadoBrutoMiembro','cl-cs-2014-06-15')</v>
      </c>
    </row>
    <row r="3606" spans="1:13" x14ac:dyDescent="0.25">
      <c r="A3606" t="s">
        <v>2518</v>
      </c>
      <c r="B3606" t="s">
        <v>294</v>
      </c>
      <c r="C3606" t="s">
        <v>2996</v>
      </c>
      <c r="G3606" s="1" t="str">
        <f t="shared" si="339"/>
        <v>cl-cs_ActivoNoEfectivo</v>
      </c>
      <c r="H3606" t="str">
        <f t="shared" si="340"/>
        <v>cl-cs</v>
      </c>
      <c r="I3606" t="str">
        <f t="shared" si="341"/>
        <v>ActivoNoEfectivo</v>
      </c>
      <c r="L3606" t="str">
        <f t="shared" si="342"/>
        <v>insert into dbax_desc_conc (pref_conc, codi_conc, codi_lang, desc_conc) values ('cl-cs','ActivoNoEfectivo','es_ES','Activo no efectivo')</v>
      </c>
      <c r="M3606" t="str">
        <f t="shared" si="343"/>
        <v>Insert into dbax_taxo_conc (pref_conc, codi_conc, vers_taxo) values ('cl-cs','ActivoNoEfectivo','cl-cs-2014-06-15')</v>
      </c>
    </row>
    <row r="3607" spans="1:13" x14ac:dyDescent="0.25">
      <c r="A3607" t="s">
        <v>2519</v>
      </c>
      <c r="B3607" t="s">
        <v>294</v>
      </c>
      <c r="C3607" t="s">
        <v>2997</v>
      </c>
      <c r="G3607" s="1" t="str">
        <f t="shared" si="339"/>
        <v>cl-cs_ActivoNoEfectivoEje</v>
      </c>
      <c r="H3607" t="str">
        <f t="shared" si="340"/>
        <v>cl-cs</v>
      </c>
      <c r="I3607" t="str">
        <f t="shared" si="341"/>
        <v>ActivoNoEfectivoEje</v>
      </c>
      <c r="L3607" t="str">
        <f t="shared" si="342"/>
        <v>insert into dbax_desc_conc (pref_conc, codi_conc, codi_lang, desc_conc) values ('cl-cs','ActivoNoEfectivoEje','es_ES','Activo no efectivo [eje]')</v>
      </c>
      <c r="M3607" t="str">
        <f t="shared" si="343"/>
        <v>Insert into dbax_taxo_conc (pref_conc, codi_conc, vers_taxo) values ('cl-cs','ActivoNoEfectivoEje','cl-cs-2014-06-15')</v>
      </c>
    </row>
    <row r="3608" spans="1:13" x14ac:dyDescent="0.25">
      <c r="A3608" t="s">
        <v>2520</v>
      </c>
      <c r="B3608" t="s">
        <v>294</v>
      </c>
      <c r="C3608" t="s">
        <v>2998</v>
      </c>
      <c r="G3608" s="1" t="str">
        <f t="shared" si="339"/>
        <v>cl-cs_ActivoNoEfectivoPartidas</v>
      </c>
      <c r="H3608" t="str">
        <f t="shared" si="340"/>
        <v>cl-cs</v>
      </c>
      <c r="I3608" t="str">
        <f t="shared" si="341"/>
        <v>ActivoNoEfectivoPartidas</v>
      </c>
      <c r="L3608" t="str">
        <f t="shared" si="342"/>
        <v>insert into dbax_desc_conc (pref_conc, codi_conc, codi_lang, desc_conc) values ('cl-cs','ActivoNoEfectivoPartidas','es_ES','Activo no efectivo [partidas]')</v>
      </c>
      <c r="M3608" t="str">
        <f t="shared" si="343"/>
        <v>Insert into dbax_taxo_conc (pref_conc, codi_conc, vers_taxo) values ('cl-cs','ActivoNoEfectivoPartidas','cl-cs-2014-06-15')</v>
      </c>
    </row>
    <row r="3609" spans="1:13" x14ac:dyDescent="0.25">
      <c r="A3609" t="s">
        <v>2521</v>
      </c>
      <c r="B3609" t="s">
        <v>294</v>
      </c>
      <c r="C3609" t="s">
        <v>2999</v>
      </c>
      <c r="G3609" s="1" t="str">
        <f t="shared" si="339"/>
        <v>cl-cs_ActivoNoEfectivoSinopsis</v>
      </c>
      <c r="H3609" t="str">
        <f t="shared" si="340"/>
        <v>cl-cs</v>
      </c>
      <c r="I3609" t="str">
        <f t="shared" si="341"/>
        <v>ActivoNoEfectivoSinopsis</v>
      </c>
      <c r="L3609" t="str">
        <f t="shared" si="342"/>
        <v>insert into dbax_desc_conc (pref_conc, codi_conc, codi_lang, desc_conc) values ('cl-cs','ActivoNoEfectivoSinopsis','es_ES','Activo no efectivo [sinopsis]')</v>
      </c>
      <c r="M3609" t="str">
        <f t="shared" si="343"/>
        <v>Insert into dbax_taxo_conc (pref_conc, codi_conc, vers_taxo) values ('cl-cs','ActivoNoEfectivoSinopsis','cl-cs-2014-06-15')</v>
      </c>
    </row>
    <row r="3610" spans="1:13" x14ac:dyDescent="0.25">
      <c r="A3610" t="s">
        <v>2522</v>
      </c>
      <c r="B3610" t="s">
        <v>294</v>
      </c>
      <c r="C3610" t="s">
        <v>3000</v>
      </c>
      <c r="G3610" s="1" t="str">
        <f t="shared" si="339"/>
        <v>cl-cs_ActivoNoEfectivoTabla</v>
      </c>
      <c r="H3610" t="str">
        <f t="shared" si="340"/>
        <v>cl-cs</v>
      </c>
      <c r="I3610" t="str">
        <f t="shared" si="341"/>
        <v>ActivoNoEfectivoTabla</v>
      </c>
      <c r="L3610" t="str">
        <f t="shared" si="342"/>
        <v>insert into dbax_desc_conc (pref_conc, codi_conc, codi_lang, desc_conc) values ('cl-cs','ActivoNoEfectivoTabla','es_ES','Activo no efectivo [tabla]')</v>
      </c>
      <c r="M3610" t="str">
        <f t="shared" si="343"/>
        <v>Insert into dbax_taxo_conc (pref_conc, codi_conc, vers_taxo) values ('cl-cs','ActivoNoEfectivoTabla','cl-cs-2014-06-15')</v>
      </c>
    </row>
    <row r="3611" spans="1:13" x14ac:dyDescent="0.25">
      <c r="A3611" t="s">
        <v>2692</v>
      </c>
      <c r="B3611" t="s">
        <v>294</v>
      </c>
      <c r="C3611" t="s">
        <v>3001</v>
      </c>
      <c r="G3611" s="1" t="str">
        <f t="shared" si="339"/>
        <v>cl-cs_ActivoObjeto</v>
      </c>
      <c r="H3611" t="str">
        <f t="shared" si="340"/>
        <v>cl-cs</v>
      </c>
      <c r="I3611" t="str">
        <f t="shared" si="341"/>
        <v>ActivoObjeto</v>
      </c>
      <c r="L3611" t="str">
        <f t="shared" si="342"/>
        <v>insert into dbax_desc_conc (pref_conc, codi_conc, codi_lang, desc_conc) values ('cl-cs','ActivoObjeto','es_ES','Activo objeto')</v>
      </c>
      <c r="M3611" t="str">
        <f t="shared" si="343"/>
        <v>Insert into dbax_taxo_conc (pref_conc, codi_conc, vers_taxo) values ('cl-cs','ActivoObjeto','cl-cs-2014-06-15')</v>
      </c>
    </row>
    <row r="3612" spans="1:13" x14ac:dyDescent="0.25">
      <c r="A3612" t="s">
        <v>2897</v>
      </c>
      <c r="B3612" t="s">
        <v>294</v>
      </c>
      <c r="C3612" t="s">
        <v>3002</v>
      </c>
      <c r="G3612" s="1" t="str">
        <f t="shared" si="339"/>
        <v>cl-cs_ActivoObjetoPactos</v>
      </c>
      <c r="H3612" t="str">
        <f t="shared" si="340"/>
        <v>cl-cs</v>
      </c>
      <c r="I3612" t="str">
        <f t="shared" si="341"/>
        <v>ActivoObjetoPactos</v>
      </c>
      <c r="L3612" t="str">
        <f t="shared" si="342"/>
        <v>insert into dbax_desc_conc (pref_conc, codi_conc, codi_lang, desc_conc) values ('cl-cs','ActivoObjetoPactos','es_ES','Activo objeto pactos')</v>
      </c>
      <c r="M3612" t="str">
        <f t="shared" si="343"/>
        <v>Insert into dbax_taxo_conc (pref_conc, codi_conc, vers_taxo) values ('cl-cs','ActivoObjetoPactos','cl-cs-2014-06-15')</v>
      </c>
    </row>
    <row r="3613" spans="1:13" x14ac:dyDescent="0.25">
      <c r="A3613" t="s">
        <v>1359</v>
      </c>
      <c r="B3613" t="s">
        <v>294</v>
      </c>
      <c r="C3613" t="s">
        <v>3003</v>
      </c>
      <c r="G3613" s="1" t="str">
        <f t="shared" si="339"/>
        <v>cl-cs_ActivoPorImpuestoDiferidoSinopsis</v>
      </c>
      <c r="H3613" t="str">
        <f t="shared" si="340"/>
        <v>cl-cs</v>
      </c>
      <c r="I3613" t="str">
        <f t="shared" si="341"/>
        <v>ActivoPorImpuestoDiferidoSinopsis</v>
      </c>
      <c r="L3613" t="str">
        <f t="shared" si="342"/>
        <v>insert into dbax_desc_conc (pref_conc, codi_conc, codi_lang, desc_conc) values ('cl-cs','ActivoPorImpuestoDiferidoSinopsis','es_ES','Activo por impuestos diferidos [sinopsis]')</v>
      </c>
      <c r="M3613" t="str">
        <f t="shared" si="343"/>
        <v>Insert into dbax_taxo_conc (pref_conc, codi_conc, vers_taxo) values ('cl-cs','ActivoPorImpuestoDiferidoSinopsis','cl-cs-2014-06-15')</v>
      </c>
    </row>
    <row r="3614" spans="1:13" x14ac:dyDescent="0.25">
      <c r="A3614" t="s">
        <v>584</v>
      </c>
      <c r="B3614" t="s">
        <v>294</v>
      </c>
      <c r="C3614" t="s">
        <v>3004</v>
      </c>
      <c r="G3614" s="1" t="str">
        <f t="shared" si="339"/>
        <v>cl-cs_ActivoPorReaseguroNoProporcional</v>
      </c>
      <c r="H3614" t="str">
        <f t="shared" si="340"/>
        <v>cl-cs</v>
      </c>
      <c r="I3614" t="str">
        <f t="shared" si="341"/>
        <v>ActivoPorReaseguroNoProporcional</v>
      </c>
      <c r="L3614" t="str">
        <f t="shared" si="342"/>
        <v>insert into dbax_desc_conc (pref_conc, codi_conc, codi_lang, desc_conc) values ('cl-cs','ActivoPorReaseguroNoProporcional','es_ES','Activo por reaseguro no proporcional')</v>
      </c>
      <c r="M3614" t="str">
        <f t="shared" si="343"/>
        <v>Insert into dbax_taxo_conc (pref_conc, codi_conc, vers_taxo) values ('cl-cs','ActivoPorReaseguroNoProporcional','cl-cs-2014-06-15')</v>
      </c>
    </row>
    <row r="3615" spans="1:13" x14ac:dyDescent="0.25">
      <c r="A3615" t="s">
        <v>1185</v>
      </c>
      <c r="B3615" t="s">
        <v>294</v>
      </c>
      <c r="C3615" t="s">
        <v>3005</v>
      </c>
      <c r="G3615" s="1" t="str">
        <f t="shared" si="339"/>
        <v>cl-cs_ActivoPorReaseguroNoProporcionalBruto</v>
      </c>
      <c r="H3615" t="str">
        <f t="shared" si="340"/>
        <v>cl-cs</v>
      </c>
      <c r="I3615" t="str">
        <f t="shared" si="341"/>
        <v>ActivoPorReaseguroNoProporcionalBruto</v>
      </c>
      <c r="L3615" t="str">
        <f t="shared" si="342"/>
        <v>insert into dbax_desc_conc (pref_conc, codi_conc, codi_lang, desc_conc) values ('cl-cs','ActivoPorReaseguroNoProporcionalBruto','es_ES','Activos por reaseguro no proporcional bruto')</v>
      </c>
      <c r="M3615" t="str">
        <f t="shared" si="343"/>
        <v>Insert into dbax_taxo_conc (pref_conc, codi_conc, vers_taxo) values ('cl-cs','ActivoPorReaseguroNoProporcionalBruto','cl-cs-2014-06-15')</v>
      </c>
    </row>
    <row r="3616" spans="1:13" x14ac:dyDescent="0.25">
      <c r="A3616" t="s">
        <v>2523</v>
      </c>
      <c r="B3616" t="s">
        <v>294</v>
      </c>
      <c r="C3616" t="s">
        <v>3006</v>
      </c>
      <c r="G3616" s="1" t="str">
        <f t="shared" si="339"/>
        <v>cl-cs_ActivoPorReaseguroNoProporcionalMiembro</v>
      </c>
      <c r="H3616" t="str">
        <f t="shared" si="340"/>
        <v>cl-cs</v>
      </c>
      <c r="I3616" t="str">
        <f t="shared" si="341"/>
        <v>ActivoPorReaseguroNoProporcionalMiembro</v>
      </c>
      <c r="L3616" t="str">
        <f t="shared" si="342"/>
        <v>insert into dbax_desc_conc (pref_conc, codi_conc, codi_lang, desc_conc) values ('cl-cs','ActivoPorReaseguroNoProporcionalMiembro','es_ES','Reaseguro no proporcional [miembro]')</v>
      </c>
      <c r="M3616" t="str">
        <f t="shared" si="343"/>
        <v>Insert into dbax_taxo_conc (pref_conc, codi_conc, vers_taxo) values ('cl-cs','ActivoPorReaseguroNoProporcionalMiembro','cl-cs-2014-06-15')</v>
      </c>
    </row>
    <row r="3617" spans="1:13" x14ac:dyDescent="0.25">
      <c r="A3617" t="s">
        <v>1186</v>
      </c>
      <c r="B3617" t="s">
        <v>294</v>
      </c>
      <c r="C3617" t="s">
        <v>3004</v>
      </c>
      <c r="G3617" s="1" t="str">
        <f t="shared" si="339"/>
        <v>cl-cs_ActivoPorReaseguroNoProporcionalNeto</v>
      </c>
      <c r="H3617" t="str">
        <f t="shared" si="340"/>
        <v>cl-cs</v>
      </c>
      <c r="I3617" t="str">
        <f t="shared" si="341"/>
        <v>ActivoPorReaseguroNoProporcionalNeto</v>
      </c>
      <c r="L3617" t="str">
        <f t="shared" si="342"/>
        <v>insert into dbax_desc_conc (pref_conc, codi_conc, codi_lang, desc_conc) values ('cl-cs','ActivoPorReaseguroNoProporcionalNeto','es_ES','Activo por reaseguro no proporcional')</v>
      </c>
      <c r="M3617" t="str">
        <f t="shared" si="343"/>
        <v>Insert into dbax_taxo_conc (pref_conc, codi_conc, vers_taxo) values ('cl-cs','ActivoPorReaseguroNoProporcionalNeto','cl-cs-2014-06-15')</v>
      </c>
    </row>
    <row r="3618" spans="1:13" x14ac:dyDescent="0.25">
      <c r="A3618" t="s">
        <v>1187</v>
      </c>
      <c r="B3618" t="s">
        <v>294</v>
      </c>
      <c r="C3618" t="s">
        <v>3007</v>
      </c>
      <c r="G3618" s="1" t="str">
        <f t="shared" si="339"/>
        <v>cl-cs_ActivoPorReaseguroNoProporcionalNoRevocables</v>
      </c>
      <c r="H3618" t="str">
        <f t="shared" si="340"/>
        <v>cl-cs</v>
      </c>
      <c r="I3618" t="str">
        <f t="shared" si="341"/>
        <v>ActivoPorReaseguroNoProporcionalNoRevocables</v>
      </c>
      <c r="L3618" t="str">
        <f t="shared" si="342"/>
        <v>insert into dbax_desc_conc (pref_conc, codi_conc, codi_lang, desc_conc) values ('cl-cs','ActivoPorReaseguroNoProporcionalNoRevocables','es_ES','Activos por reaseguro no proporcional no revocables')</v>
      </c>
      <c r="M3618" t="str">
        <f t="shared" si="343"/>
        <v>Insert into dbax_taxo_conc (pref_conc, codi_conc, vers_taxo) values ('cl-cs','ActivoPorReaseguroNoProporcionalNoRevocables','cl-cs-2014-06-15')</v>
      </c>
    </row>
    <row r="3619" spans="1:13" x14ac:dyDescent="0.25">
      <c r="A3619" t="s">
        <v>1188</v>
      </c>
      <c r="B3619" t="s">
        <v>294</v>
      </c>
      <c r="C3619" t="s">
        <v>3008</v>
      </c>
      <c r="G3619" s="1" t="str">
        <f t="shared" si="339"/>
        <v>cl-cs_ActivoPorReaseguroNoProporcionalRevocables</v>
      </c>
      <c r="H3619" t="str">
        <f t="shared" si="340"/>
        <v>cl-cs</v>
      </c>
      <c r="I3619" t="str">
        <f t="shared" si="341"/>
        <v>ActivoPorReaseguroNoProporcionalRevocables</v>
      </c>
      <c r="L3619" t="str">
        <f t="shared" si="342"/>
        <v>insert into dbax_desc_conc (pref_conc, codi_conc, codi_lang, desc_conc) values ('cl-cs','ActivoPorReaseguroNoProporcionalRevocables','es_ES','Activos por reaseguro no proporcional revocables')</v>
      </c>
      <c r="M3619" t="str">
        <f t="shared" si="343"/>
        <v>Insert into dbax_taxo_conc (pref_conc, codi_conc, vers_taxo) values ('cl-cs','ActivoPorReaseguroNoProporcionalRevocables','cl-cs-2014-06-15')</v>
      </c>
    </row>
    <row r="3620" spans="1:13" x14ac:dyDescent="0.25">
      <c r="A3620" t="s">
        <v>1189</v>
      </c>
      <c r="B3620" t="s">
        <v>294</v>
      </c>
      <c r="C3620" t="s">
        <v>3009</v>
      </c>
      <c r="G3620" s="1" t="str">
        <f t="shared" si="339"/>
        <v>cl-cs_ActivoPorReaseguroNoProporcionalSinopsis</v>
      </c>
      <c r="H3620" t="str">
        <f t="shared" si="340"/>
        <v>cl-cs</v>
      </c>
      <c r="I3620" t="str">
        <f t="shared" si="341"/>
        <v>ActivoPorReaseguroNoProporcionalSinopsis</v>
      </c>
      <c r="L3620" t="str">
        <f t="shared" si="342"/>
        <v>insert into dbax_desc_conc (pref_conc, codi_conc, codi_lang, desc_conc) values ('cl-cs','ActivoPorReaseguroNoProporcionalSinopsis','es_ES','Activos por reaseguro no proporcional [sinopsis]')</v>
      </c>
      <c r="M3620" t="str">
        <f t="shared" si="343"/>
        <v>Insert into dbax_taxo_conc (pref_conc, codi_conc, vers_taxo) values ('cl-cs','ActivoPorReaseguroNoProporcionalSinopsis','cl-cs-2014-06-15')</v>
      </c>
    </row>
    <row r="3621" spans="1:13" x14ac:dyDescent="0.25">
      <c r="A3621" t="s">
        <v>1322</v>
      </c>
      <c r="B3621" t="s">
        <v>294</v>
      </c>
      <c r="C3621" t="s">
        <v>3010</v>
      </c>
      <c r="G3621" s="1" t="str">
        <f t="shared" si="339"/>
        <v>cl-cs_ActivoPorReservasTecnicasEje</v>
      </c>
      <c r="H3621" t="str">
        <f t="shared" si="340"/>
        <v>cl-cs</v>
      </c>
      <c r="I3621" t="str">
        <f t="shared" si="341"/>
        <v>ActivoPorReservasTecnicasEje</v>
      </c>
      <c r="L3621" t="str">
        <f t="shared" si="342"/>
        <v>insert into dbax_desc_conc (pref_conc, codi_conc, codi_lang, desc_conc) values ('cl-cs','ActivoPorReservasTecnicasEje','es_ES','Activo por reservas técnicas [eje]')</v>
      </c>
      <c r="M3621" t="str">
        <f t="shared" si="343"/>
        <v>Insert into dbax_taxo_conc (pref_conc, codi_conc, vers_taxo) values ('cl-cs','ActivoPorReservasTecnicasEje','cl-cs-2014-06-15')</v>
      </c>
    </row>
    <row r="3622" spans="1:13" x14ac:dyDescent="0.25">
      <c r="A3622" t="s">
        <v>585</v>
      </c>
      <c r="B3622" t="s">
        <v>294</v>
      </c>
      <c r="C3622" t="s">
        <v>3011</v>
      </c>
      <c r="G3622" s="1" t="str">
        <f t="shared" si="339"/>
        <v>cl-cs_Activos</v>
      </c>
      <c r="H3622" t="str">
        <f t="shared" si="340"/>
        <v>cl-cs</v>
      </c>
      <c r="I3622" t="str">
        <f t="shared" si="341"/>
        <v>Activos</v>
      </c>
      <c r="L3622" t="str">
        <f t="shared" si="342"/>
        <v>insert into dbax_desc_conc (pref_conc, codi_conc, codi_lang, desc_conc) values ('cl-cs','Activos','es_ES','Activo')</v>
      </c>
      <c r="M3622" t="str">
        <f t="shared" si="343"/>
        <v>Insert into dbax_taxo_conc (pref_conc, codi_conc, vers_taxo) values ('cl-cs','Activos','cl-cs-2014-06-15')</v>
      </c>
    </row>
    <row r="3623" spans="1:13" x14ac:dyDescent="0.25">
      <c r="A3623" t="s">
        <v>1110</v>
      </c>
      <c r="B3623" t="s">
        <v>294</v>
      </c>
      <c r="C3623" t="s">
        <v>3012</v>
      </c>
      <c r="G3623" s="1" t="str">
        <f t="shared" si="339"/>
        <v>cl-cs_ActivosCorrientesCuentasPorCobrarAsegurados</v>
      </c>
      <c r="H3623" t="str">
        <f t="shared" si="340"/>
        <v>cl-cs</v>
      </c>
      <c r="I3623" t="str">
        <f t="shared" si="341"/>
        <v>ActivosCorrientesCuentasPorCobrarAsegurados</v>
      </c>
      <c r="L3623" t="str">
        <f t="shared" si="342"/>
        <v>insert into dbax_desc_conc (pref_conc, codi_conc, codi_lang, desc_conc) values ('cl-cs','ActivosCorrientesCuentasPorCobrarAsegurados','es_ES','Activos corrientes cuentas por cobrar asegurados (corto plazo)')</v>
      </c>
      <c r="M3623" t="str">
        <f t="shared" si="343"/>
        <v>Insert into dbax_taxo_conc (pref_conc, codi_conc, vers_taxo) values ('cl-cs','ActivosCorrientesCuentasPorCobrarAsegurados','cl-cs-2014-06-15')</v>
      </c>
    </row>
    <row r="3624" spans="1:13" x14ac:dyDescent="0.25">
      <c r="A3624" t="s">
        <v>1406</v>
      </c>
      <c r="B3624" t="s">
        <v>294</v>
      </c>
      <c r="C3624" t="s">
        <v>3013</v>
      </c>
      <c r="G3624" s="1" t="str">
        <f t="shared" si="339"/>
        <v>cl-cs_ActivosCorrientesCuentasPorCobrarIntermediarios</v>
      </c>
      <c r="H3624" t="str">
        <f t="shared" si="340"/>
        <v>cl-cs</v>
      </c>
      <c r="I3624" t="str">
        <f t="shared" si="341"/>
        <v>ActivosCorrientesCuentasPorCobrarIntermediarios</v>
      </c>
      <c r="L3624" t="str">
        <f t="shared" si="342"/>
        <v>insert into dbax_desc_conc (pref_conc, codi_conc, codi_lang, desc_conc) values ('cl-cs','ActivosCorrientesCuentasPorCobrarIntermediarios','es_ES','Activos no corrientes cuentas por cobrar intermediarios (largo plazo)')</v>
      </c>
      <c r="M3624" t="str">
        <f t="shared" si="343"/>
        <v>Insert into dbax_taxo_conc (pref_conc, codi_conc, vers_taxo) values ('cl-cs','ActivosCorrientesCuentasPorCobrarIntermediarios','cl-cs-2014-06-15')</v>
      </c>
    </row>
    <row r="3625" spans="1:13" x14ac:dyDescent="0.25">
      <c r="A3625" t="s">
        <v>1300</v>
      </c>
      <c r="B3625" t="s">
        <v>294</v>
      </c>
      <c r="C3625" t="s">
        <v>3014</v>
      </c>
      <c r="G3625" s="1" t="str">
        <f t="shared" si="339"/>
        <v>cl-cs_ActivosCorrientesDeudoresPorOperacionesCoaseguro</v>
      </c>
      <c r="H3625" t="str">
        <f t="shared" si="340"/>
        <v>cl-cs</v>
      </c>
      <c r="I3625" t="str">
        <f t="shared" si="341"/>
        <v>ActivosCorrientesDeudoresPorOperacionesCoaseguro</v>
      </c>
      <c r="L3625" t="str">
        <f t="shared" si="342"/>
        <v>insert into dbax_desc_conc (pref_conc, codi_conc, codi_lang, desc_conc) values ('cl-cs','ActivosCorrientesDeudoresPorOperacionesCoaseguro','es_ES','Activos no corrientes deudores por operaciones de coaseguro')</v>
      </c>
      <c r="M3625" t="str">
        <f t="shared" si="343"/>
        <v>Insert into dbax_taxo_conc (pref_conc, codi_conc, vers_taxo) values ('cl-cs','ActivosCorrientesDeudoresPorOperacionesCoaseguro','cl-cs-2014-06-15')</v>
      </c>
    </row>
    <row r="3626" spans="1:13" x14ac:dyDescent="0.25">
      <c r="A3626" t="s">
        <v>879</v>
      </c>
      <c r="B3626" t="s">
        <v>294</v>
      </c>
      <c r="C3626" t="s">
        <v>3015</v>
      </c>
      <c r="G3626" s="1" t="str">
        <f t="shared" si="339"/>
        <v>cl-cs_ActivosCostoAmortizadoMiembro</v>
      </c>
      <c r="H3626" t="str">
        <f t="shared" si="340"/>
        <v>cl-cs</v>
      </c>
      <c r="I3626" t="str">
        <f t="shared" si="341"/>
        <v>ActivosCostoAmortizadoMiembro</v>
      </c>
      <c r="L3626" t="str">
        <f t="shared" si="342"/>
        <v>insert into dbax_desc_conc (pref_conc, codi_conc, codi_lang, desc_conc) values ('cl-cs','ActivosCostoAmortizadoMiembro','es_ES','Activos a costo amortizado [miembro]')</v>
      </c>
      <c r="M3626" t="str">
        <f t="shared" si="343"/>
        <v>Insert into dbax_taxo_conc (pref_conc, codi_conc, vers_taxo) values ('cl-cs','ActivosCostoAmortizadoMiembro','cl-cs-2014-06-15')</v>
      </c>
    </row>
    <row r="3627" spans="1:13" x14ac:dyDescent="0.25">
      <c r="A3627" t="s">
        <v>2257</v>
      </c>
      <c r="B3627" t="s">
        <v>294</v>
      </c>
      <c r="C3627" t="s">
        <v>3016</v>
      </c>
      <c r="G3627" s="1" t="str">
        <f t="shared" si="339"/>
        <v>cl-cs_ActivosEnMonedaExtranjera</v>
      </c>
      <c r="H3627" t="str">
        <f t="shared" si="340"/>
        <v>cl-cs</v>
      </c>
      <c r="I3627" t="str">
        <f t="shared" si="341"/>
        <v>ActivosEnMonedaExtranjera</v>
      </c>
      <c r="L3627" t="str">
        <f t="shared" si="342"/>
        <v>insert into dbax_desc_conc (pref_conc, codi_conc, codi_lang, desc_conc) values ('cl-cs','ActivosEnMonedaExtranjera','es_ES','Activos en moneda extranjera')</v>
      </c>
      <c r="M3627" t="str">
        <f t="shared" si="343"/>
        <v>Insert into dbax_taxo_conc (pref_conc, codi_conc, vers_taxo) values ('cl-cs','ActivosEnMonedaExtranjera','cl-cs-2014-06-15')</v>
      </c>
    </row>
    <row r="3628" spans="1:13" x14ac:dyDescent="0.25">
      <c r="A3628" t="s">
        <v>2258</v>
      </c>
      <c r="B3628" t="s">
        <v>294</v>
      </c>
      <c r="C3628" t="s">
        <v>3017</v>
      </c>
      <c r="G3628" s="1" t="str">
        <f t="shared" si="339"/>
        <v>cl-cs_ActivosEnMonedaExtranjeraSinopsis</v>
      </c>
      <c r="H3628" t="str">
        <f t="shared" si="340"/>
        <v>cl-cs</v>
      </c>
      <c r="I3628" t="str">
        <f t="shared" si="341"/>
        <v>ActivosEnMonedaExtranjeraSinopsis</v>
      </c>
      <c r="L3628" t="str">
        <f t="shared" si="342"/>
        <v>insert into dbax_desc_conc (pref_conc, codi_conc, codi_lang, desc_conc) values ('cl-cs','ActivosEnMonedaExtranjeraSinopsis','es_ES','Activos en moneda extranjera [sinopsis]')</v>
      </c>
      <c r="M3628" t="str">
        <f t="shared" si="343"/>
        <v>Insert into dbax_taxo_conc (pref_conc, codi_conc, vers_taxo) values ('cl-cs','ActivosEnMonedaExtranjeraSinopsis','cl-cs-2014-06-15')</v>
      </c>
    </row>
    <row r="3629" spans="1:13" x14ac:dyDescent="0.25">
      <c r="A3629" t="s">
        <v>972</v>
      </c>
      <c r="B3629" t="s">
        <v>294</v>
      </c>
      <c r="C3629" t="s">
        <v>3018</v>
      </c>
      <c r="G3629" s="1" t="str">
        <f t="shared" si="339"/>
        <v>cl-cs_ActivosFinancieros</v>
      </c>
      <c r="H3629" t="str">
        <f t="shared" si="340"/>
        <v>cl-cs</v>
      </c>
      <c r="I3629" t="str">
        <f t="shared" si="341"/>
        <v>ActivosFinancieros</v>
      </c>
      <c r="L3629" t="str">
        <f t="shared" si="342"/>
        <v>insert into dbax_desc_conc (pref_conc, codi_conc, codi_lang, desc_conc) values ('cl-cs','ActivosFinancieros','es_ES','Activos financieros')</v>
      </c>
      <c r="M3629" t="str">
        <f t="shared" si="343"/>
        <v>Insert into dbax_taxo_conc (pref_conc, codi_conc, vers_taxo) values ('cl-cs','ActivosFinancieros','cl-cs-2014-06-15')</v>
      </c>
    </row>
    <row r="3630" spans="1:13" x14ac:dyDescent="0.25">
      <c r="A3630" t="s">
        <v>586</v>
      </c>
      <c r="B3630" t="s">
        <v>294</v>
      </c>
      <c r="C3630" t="s">
        <v>3019</v>
      </c>
      <c r="G3630" s="1" t="str">
        <f t="shared" si="339"/>
        <v>cl-cs_ActivosFinancierosCostoAmortizado</v>
      </c>
      <c r="H3630" t="str">
        <f t="shared" si="340"/>
        <v>cl-cs</v>
      </c>
      <c r="I3630" t="str">
        <f t="shared" si="341"/>
        <v>ActivosFinancierosCostoAmortizado</v>
      </c>
      <c r="L3630" t="str">
        <f t="shared" si="342"/>
        <v>insert into dbax_desc_conc (pref_conc, codi_conc, codi_lang, desc_conc) values ('cl-cs','ActivosFinancierosCostoAmortizado','es_ES','Activos financieros a costo amortizado')</v>
      </c>
      <c r="M3630" t="str">
        <f t="shared" si="343"/>
        <v>Insert into dbax_taxo_conc (pref_conc, codi_conc, vers_taxo) values ('cl-cs','ActivosFinancierosCostoAmortizado','cl-cs-2014-06-15')</v>
      </c>
    </row>
    <row r="3631" spans="1:13" x14ac:dyDescent="0.25">
      <c r="A3631" t="s">
        <v>973</v>
      </c>
      <c r="B3631" t="s">
        <v>294</v>
      </c>
      <c r="C3631" t="s">
        <v>3020</v>
      </c>
      <c r="G3631" s="1" t="str">
        <f t="shared" si="339"/>
        <v>cl-cs_ActivosFinancierosCostoAmortizadoMiembro</v>
      </c>
      <c r="H3631" t="str">
        <f t="shared" si="340"/>
        <v>cl-cs</v>
      </c>
      <c r="I3631" t="str">
        <f t="shared" si="341"/>
        <v>ActivosFinancierosCostoAmortizadoMiembro</v>
      </c>
      <c r="L3631" t="str">
        <f t="shared" si="342"/>
        <v>insert into dbax_desc_conc (pref_conc, codi_conc, codi_lang, desc_conc) values ('cl-cs','ActivosFinancierosCostoAmortizadoMiembro','es_ES','Activos financieros costo amortizado [miembro]')</v>
      </c>
      <c r="M3631" t="str">
        <f t="shared" si="343"/>
        <v>Insert into dbax_taxo_conc (pref_conc, codi_conc, vers_taxo) values ('cl-cs','ActivosFinancierosCostoAmortizadoMiembro','cl-cs-2014-06-15')</v>
      </c>
    </row>
    <row r="3632" spans="1:13" x14ac:dyDescent="0.25">
      <c r="A3632" t="s">
        <v>974</v>
      </c>
      <c r="B3632" t="s">
        <v>294</v>
      </c>
      <c r="C3632" t="s">
        <v>3021</v>
      </c>
      <c r="G3632" s="1" t="str">
        <f t="shared" si="339"/>
        <v>cl-cs_ActivosFinancierosCostoAmortizadoNacional</v>
      </c>
      <c r="H3632" t="str">
        <f t="shared" si="340"/>
        <v>cl-cs</v>
      </c>
      <c r="I3632" t="str">
        <f t="shared" si="341"/>
        <v>ActivosFinancierosCostoAmortizadoNacional</v>
      </c>
      <c r="L3632" t="str">
        <f t="shared" si="342"/>
        <v>insert into dbax_desc_conc (pref_conc, codi_conc, codi_lang, desc_conc) values ('cl-cs','ActivosFinancierosCostoAmortizadoNacional','es_ES','Activos financieros a costo amortizado nacional')</v>
      </c>
      <c r="M3632" t="str">
        <f t="shared" si="343"/>
        <v>Insert into dbax_taxo_conc (pref_conc, codi_conc, vers_taxo) values ('cl-cs','ActivosFinancierosCostoAmortizadoNacional','cl-cs-2014-06-15')</v>
      </c>
    </row>
    <row r="3633" spans="1:13" x14ac:dyDescent="0.25">
      <c r="A3633" t="s">
        <v>2650</v>
      </c>
      <c r="B3633" t="s">
        <v>294</v>
      </c>
      <c r="C3633" t="s">
        <v>3022</v>
      </c>
      <c r="G3633" s="1" t="str">
        <f t="shared" si="339"/>
        <v>cl-cs_ActivosFinancierosEnMora</v>
      </c>
      <c r="H3633" t="str">
        <f t="shared" si="340"/>
        <v>cl-cs</v>
      </c>
      <c r="I3633" t="str">
        <f t="shared" si="341"/>
        <v>ActivosFinancierosEnMora</v>
      </c>
      <c r="L3633" t="str">
        <f t="shared" si="342"/>
        <v>insert into dbax_desc_conc (pref_conc, codi_conc, codi_lang, desc_conc) values ('cl-cs','ActivosFinancierosEnMora','es_ES','Activos financieros en mora')</v>
      </c>
      <c r="M3633" t="str">
        <f t="shared" si="343"/>
        <v>Insert into dbax_taxo_conc (pref_conc, codi_conc, vers_taxo) values ('cl-cs','ActivosFinancierosEnMora','cl-cs-2014-06-15')</v>
      </c>
    </row>
    <row r="3634" spans="1:13" x14ac:dyDescent="0.25">
      <c r="A3634" t="s">
        <v>2651</v>
      </c>
      <c r="B3634" t="s">
        <v>294</v>
      </c>
      <c r="C3634" t="s">
        <v>3023</v>
      </c>
      <c r="G3634" s="1" t="str">
        <f t="shared" si="339"/>
        <v>cl-cs_ActivosFinancierosEnMoraEje</v>
      </c>
      <c r="H3634" t="str">
        <f t="shared" si="340"/>
        <v>cl-cs</v>
      </c>
      <c r="I3634" t="str">
        <f t="shared" si="341"/>
        <v>ActivosFinancierosEnMoraEje</v>
      </c>
      <c r="L3634" t="str">
        <f t="shared" si="342"/>
        <v>insert into dbax_desc_conc (pref_conc, codi_conc, codi_lang, desc_conc) values ('cl-cs','ActivosFinancierosEnMoraEje','es_ES','Activos financieros en mora [eje]')</v>
      </c>
      <c r="M3634" t="str">
        <f t="shared" si="343"/>
        <v>Insert into dbax_taxo_conc (pref_conc, codi_conc, vers_taxo) values ('cl-cs','ActivosFinancierosEnMoraEje','cl-cs-2014-06-15')</v>
      </c>
    </row>
    <row r="3635" spans="1:13" x14ac:dyDescent="0.25">
      <c r="A3635" t="s">
        <v>975</v>
      </c>
      <c r="B3635" t="s">
        <v>294</v>
      </c>
      <c r="C3635" t="s">
        <v>3024</v>
      </c>
      <c r="G3635" s="1" t="str">
        <f t="shared" si="339"/>
        <v>cl-cs_ActivosFinancierosNacional</v>
      </c>
      <c r="H3635" t="str">
        <f t="shared" si="340"/>
        <v>cl-cs</v>
      </c>
      <c r="I3635" t="str">
        <f t="shared" si="341"/>
        <v>ActivosFinancierosNacional</v>
      </c>
      <c r="L3635" t="str">
        <f t="shared" si="342"/>
        <v>insert into dbax_desc_conc (pref_conc, codi_conc, codi_lang, desc_conc) values ('cl-cs','ActivosFinancierosNacional','es_ES','Activos financieros nacional')</v>
      </c>
      <c r="M3635" t="str">
        <f t="shared" si="343"/>
        <v>Insert into dbax_taxo_conc (pref_conc, codi_conc, vers_taxo) values ('cl-cs','ActivosFinancierosNacional','cl-cs-2014-06-15')</v>
      </c>
    </row>
    <row r="3636" spans="1:13" x14ac:dyDescent="0.25">
      <c r="A3636" t="s">
        <v>976</v>
      </c>
      <c r="B3636" t="s">
        <v>294</v>
      </c>
      <c r="C3636" t="s">
        <v>3025</v>
      </c>
      <c r="G3636" s="1" t="str">
        <f t="shared" si="339"/>
        <v>cl-cs_ActivosFinancierosNacionalSinopsis</v>
      </c>
      <c r="H3636" t="str">
        <f t="shared" si="340"/>
        <v>cl-cs</v>
      </c>
      <c r="I3636" t="str">
        <f t="shared" si="341"/>
        <v>ActivosFinancierosNacionalSinopsis</v>
      </c>
      <c r="L3636" t="str">
        <f t="shared" si="342"/>
        <v>insert into dbax_desc_conc (pref_conc, codi_conc, codi_lang, desc_conc) values ('cl-cs','ActivosFinancierosNacionalSinopsis','es_ES','Activos financieros nacional [sinopsis]')</v>
      </c>
      <c r="M3636" t="str">
        <f t="shared" si="343"/>
        <v>Insert into dbax_taxo_conc (pref_conc, codi_conc, vers_taxo) values ('cl-cs','ActivosFinancierosNacionalSinopsis','cl-cs-2014-06-15')</v>
      </c>
    </row>
    <row r="3637" spans="1:13" x14ac:dyDescent="0.25">
      <c r="A3637" t="s">
        <v>587</v>
      </c>
      <c r="B3637" t="s">
        <v>294</v>
      </c>
      <c r="C3637" t="s">
        <v>3026</v>
      </c>
      <c r="G3637" s="1" t="str">
        <f t="shared" si="339"/>
        <v>cl-cs_ActivosFinancierosValorRazonable</v>
      </c>
      <c r="H3637" t="str">
        <f t="shared" si="340"/>
        <v>cl-cs</v>
      </c>
      <c r="I3637" t="str">
        <f t="shared" si="341"/>
        <v>ActivosFinancierosValorRazonable</v>
      </c>
      <c r="L3637" t="str">
        <f t="shared" si="342"/>
        <v>insert into dbax_desc_conc (pref_conc, codi_conc, codi_lang, desc_conc) values ('cl-cs','ActivosFinancierosValorRazonable','es_ES','Activos financieros a valor razonable')</v>
      </c>
      <c r="M3637" t="str">
        <f t="shared" si="343"/>
        <v>Insert into dbax_taxo_conc (pref_conc, codi_conc, vers_taxo) values ('cl-cs','ActivosFinancierosValorRazonable','cl-cs-2014-06-15')</v>
      </c>
    </row>
    <row r="3638" spans="1:13" x14ac:dyDescent="0.25">
      <c r="A3638" t="s">
        <v>977</v>
      </c>
      <c r="B3638" t="s">
        <v>294</v>
      </c>
      <c r="C3638" t="s">
        <v>3027</v>
      </c>
      <c r="G3638" s="1" t="str">
        <f t="shared" si="339"/>
        <v>cl-cs_ActivosFinancierosValorRazonableMiembro</v>
      </c>
      <c r="H3638" t="str">
        <f t="shared" si="340"/>
        <v>cl-cs</v>
      </c>
      <c r="I3638" t="str">
        <f t="shared" si="341"/>
        <v>ActivosFinancierosValorRazonableMiembro</v>
      </c>
      <c r="L3638" t="str">
        <f t="shared" si="342"/>
        <v>insert into dbax_desc_conc (pref_conc, codi_conc, codi_lang, desc_conc) values ('cl-cs','ActivosFinancierosValorRazonableMiembro','es_ES','Activos financieros valor razonable [miembro]')</v>
      </c>
      <c r="M3638" t="str">
        <f t="shared" si="343"/>
        <v>Insert into dbax_taxo_conc (pref_conc, codi_conc, vers_taxo) values ('cl-cs','ActivosFinancierosValorRazonableMiembro','cl-cs-2014-06-15')</v>
      </c>
    </row>
    <row r="3639" spans="1:13" x14ac:dyDescent="0.25">
      <c r="A3639" t="s">
        <v>978</v>
      </c>
      <c r="B3639" t="s">
        <v>294</v>
      </c>
      <c r="C3639" t="s">
        <v>3028</v>
      </c>
      <c r="G3639" s="1" t="str">
        <f t="shared" si="339"/>
        <v>cl-cs_ActivosFinancierosValorRazonableNacional</v>
      </c>
      <c r="H3639" t="str">
        <f t="shared" si="340"/>
        <v>cl-cs</v>
      </c>
      <c r="I3639" t="str">
        <f t="shared" si="341"/>
        <v>ActivosFinancierosValorRazonableNacional</v>
      </c>
      <c r="L3639" t="str">
        <f t="shared" si="342"/>
        <v>insert into dbax_desc_conc (pref_conc, codi_conc, codi_lang, desc_conc) values ('cl-cs','ActivosFinancierosValorRazonableNacional','es_ES','Activos financieros a valor razonable nacional')</v>
      </c>
      <c r="M3639" t="str">
        <f t="shared" si="343"/>
        <v>Insert into dbax_taxo_conc (pref_conc, codi_conc, vers_taxo) values ('cl-cs','ActivosFinancierosValorRazonableNacional','cl-cs-2014-06-15')</v>
      </c>
    </row>
    <row r="3640" spans="1:13" x14ac:dyDescent="0.25">
      <c r="A3640" t="s">
        <v>2237</v>
      </c>
      <c r="B3640" t="s">
        <v>294</v>
      </c>
      <c r="C3640" t="s">
        <v>3029</v>
      </c>
      <c r="G3640" s="1" t="str">
        <f t="shared" si="339"/>
        <v>cl-cs_ActivosGarantiaMiembro</v>
      </c>
      <c r="H3640" t="str">
        <f t="shared" si="340"/>
        <v>cl-cs</v>
      </c>
      <c r="I3640" t="str">
        <f t="shared" si="341"/>
        <v>ActivosGarantiaMiembro</v>
      </c>
      <c r="L3640" t="str">
        <f t="shared" si="342"/>
        <v>insert into dbax_desc_conc (pref_conc, codi_conc, codi_lang, desc_conc) values ('cl-cs','ActivosGarantiaMiembro','es_ES','Activos en garantía [miembro]')</v>
      </c>
      <c r="M3640" t="str">
        <f t="shared" si="343"/>
        <v>Insert into dbax_taxo_conc (pref_conc, codi_conc, vers_taxo) values ('cl-cs','ActivosGarantiaMiembro','cl-cs-2014-06-15')</v>
      </c>
    </row>
    <row r="3641" spans="1:13" x14ac:dyDescent="0.25">
      <c r="A3641" t="s">
        <v>588</v>
      </c>
      <c r="B3641" t="s">
        <v>294</v>
      </c>
      <c r="C3641" t="s">
        <v>3030</v>
      </c>
      <c r="G3641" s="1" t="str">
        <f t="shared" ref="G3641:G3704" si="344">MID(A3641,FIND("#",A3641)+1,10000)</f>
        <v>cl-cs_ActivosIntangiblesDistintoAGoodwill</v>
      </c>
      <c r="H3641" t="str">
        <f t="shared" ref="H3641:H3704" si="345">MID(G3641,1,FIND("_",G3641)-1)</f>
        <v>cl-cs</v>
      </c>
      <c r="I3641" t="str">
        <f t="shared" ref="I3641:I3704" si="346">MID(G3641,FIND("_",G3641)+1,10000)</f>
        <v>ActivosIntangiblesDistintoAGoodwill</v>
      </c>
      <c r="L3641" t="str">
        <f t="shared" ref="L3641:L3704" si="347">CONCATENATE("insert into dbax_desc_conc (pref_conc, codi_conc, codi_lang, desc_conc) values ('",H3641,"','",I3641,"','",B3641,"','",C3641,"')")</f>
        <v>insert into dbax_desc_conc (pref_conc, codi_conc, codi_lang, desc_conc) values ('cl-cs','ActivosIntangiblesDistintoAGoodwill','es_ES','Activos intangibles distintos a goodwill')</v>
      </c>
      <c r="M3641" t="str">
        <f t="shared" ref="M3641:M3704" si="348">CONCATENATE("Insert into dbax_taxo_conc (pref_conc, codi_conc, vers_taxo) values ('",H3641,"','",I3641,"','cl-cs-2014-06-15')")</f>
        <v>Insert into dbax_taxo_conc (pref_conc, codi_conc, vers_taxo) values ('cl-cs','ActivosIntangiblesDistintoAGoodwill','cl-cs-2014-06-15')</v>
      </c>
    </row>
    <row r="3642" spans="1:13" x14ac:dyDescent="0.25">
      <c r="A3642" t="s">
        <v>2524</v>
      </c>
      <c r="B3642" t="s">
        <v>294</v>
      </c>
      <c r="C3642" t="s">
        <v>3031</v>
      </c>
      <c r="G3642" s="1" t="str">
        <f t="shared" si="344"/>
        <v>cl-cs_ActivosInternacionales</v>
      </c>
      <c r="H3642" t="str">
        <f t="shared" si="345"/>
        <v>cl-cs</v>
      </c>
      <c r="I3642" t="str">
        <f t="shared" si="346"/>
        <v>ActivosInternacionales</v>
      </c>
      <c r="L3642" t="str">
        <f t="shared" si="347"/>
        <v>insert into dbax_desc_conc (pref_conc, codi_conc, codi_lang, desc_conc) values ('cl-cs','ActivosInternacionales','es_ES','Activos internacionales')</v>
      </c>
      <c r="M3642" t="str">
        <f t="shared" si="348"/>
        <v>Insert into dbax_taxo_conc (pref_conc, codi_conc, vers_taxo) values ('cl-cs','ActivosInternacionales','cl-cs-2014-06-15')</v>
      </c>
    </row>
    <row r="3643" spans="1:13" x14ac:dyDescent="0.25">
      <c r="A3643" t="s">
        <v>1111</v>
      </c>
      <c r="B3643" t="s">
        <v>294</v>
      </c>
      <c r="C3643" t="s">
        <v>3032</v>
      </c>
      <c r="G3643" s="1" t="str">
        <f t="shared" si="344"/>
        <v>cl-cs_ActivosNoCorrientesCuentasPorCobrarAsegurados</v>
      </c>
      <c r="H3643" t="str">
        <f t="shared" si="345"/>
        <v>cl-cs</v>
      </c>
      <c r="I3643" t="str">
        <f t="shared" si="346"/>
        <v>ActivosNoCorrientesCuentasPorCobrarAsegurados</v>
      </c>
      <c r="L3643" t="str">
        <f t="shared" si="347"/>
        <v>insert into dbax_desc_conc (pref_conc, codi_conc, codi_lang, desc_conc) values ('cl-cs','ActivosNoCorrientesCuentasPorCobrarAsegurados','es_ES','Activos no corrientes cuentas por cobrar asegurados (largo plazo)')</v>
      </c>
      <c r="M3643" t="str">
        <f t="shared" si="348"/>
        <v>Insert into dbax_taxo_conc (pref_conc, codi_conc, vers_taxo) values ('cl-cs','ActivosNoCorrientesCuentasPorCobrarAsegurados','cl-cs-2014-06-15')</v>
      </c>
    </row>
    <row r="3644" spans="1:13" x14ac:dyDescent="0.25">
      <c r="A3644" t="s">
        <v>1407</v>
      </c>
      <c r="B3644" t="s">
        <v>294</v>
      </c>
      <c r="C3644" t="s">
        <v>3033</v>
      </c>
      <c r="G3644" s="1" t="str">
        <f t="shared" si="344"/>
        <v>cl-cs_ActivosNoCorrientesCuentasPorCobrarIntermediarios</v>
      </c>
      <c r="H3644" t="str">
        <f t="shared" si="345"/>
        <v>cl-cs</v>
      </c>
      <c r="I3644" t="str">
        <f t="shared" si="346"/>
        <v>ActivosNoCorrientesCuentasPorCobrarIntermediarios</v>
      </c>
      <c r="L3644" t="str">
        <f t="shared" si="347"/>
        <v>insert into dbax_desc_conc (pref_conc, codi_conc, codi_lang, desc_conc) values ('cl-cs','ActivosNoCorrientesCuentasPorCobrarIntermediarios','es_ES','Activos corrientes cuentas por cobrar intermediarios (corto plazo)')</v>
      </c>
      <c r="M3644" t="str">
        <f t="shared" si="348"/>
        <v>Insert into dbax_taxo_conc (pref_conc, codi_conc, vers_taxo) values ('cl-cs','ActivosNoCorrientesCuentasPorCobrarIntermediarios','cl-cs-2014-06-15')</v>
      </c>
    </row>
    <row r="3645" spans="1:13" x14ac:dyDescent="0.25">
      <c r="A3645" t="s">
        <v>1301</v>
      </c>
      <c r="B3645" t="s">
        <v>294</v>
      </c>
      <c r="C3645" t="s">
        <v>3034</v>
      </c>
      <c r="G3645" s="1" t="str">
        <f t="shared" si="344"/>
        <v>cl-cs_ActivosNoCorrientesDeudoresPorOperacionesCoaseguro</v>
      </c>
      <c r="H3645" t="str">
        <f t="shared" si="345"/>
        <v>cl-cs</v>
      </c>
      <c r="I3645" t="str">
        <f t="shared" si="346"/>
        <v>ActivosNoCorrientesDeudoresPorOperacionesCoaseguro</v>
      </c>
      <c r="L3645" t="str">
        <f t="shared" si="347"/>
        <v>insert into dbax_desc_conc (pref_conc, codi_conc, codi_lang, desc_conc) values ('cl-cs','ActivosNoCorrientesDeudoresPorOperacionesCoaseguro','es_ES','Activos corrientes deudores por operaciones de coaseguro')</v>
      </c>
      <c r="M3645" t="str">
        <f t="shared" si="348"/>
        <v>Insert into dbax_taxo_conc (pref_conc, codi_conc, vers_taxo) values ('cl-cs','ActivosNoCorrientesDeudoresPorOperacionesCoaseguro','cl-cs-2014-06-15')</v>
      </c>
    </row>
    <row r="3646" spans="1:13" x14ac:dyDescent="0.25">
      <c r="A3646" t="s">
        <v>589</v>
      </c>
      <c r="B3646" t="s">
        <v>294</v>
      </c>
      <c r="C3646" t="s">
        <v>3035</v>
      </c>
      <c r="G3646" s="1" t="str">
        <f t="shared" si="344"/>
        <v>cl-cs_ActivosNoCorrientesMantenidosParaVenta</v>
      </c>
      <c r="H3646" t="str">
        <f t="shared" si="345"/>
        <v>cl-cs</v>
      </c>
      <c r="I3646" t="str">
        <f t="shared" si="346"/>
        <v>ActivosNoCorrientesMantenidosParaVenta</v>
      </c>
      <c r="L3646" t="str">
        <f t="shared" si="347"/>
        <v>insert into dbax_desc_conc (pref_conc, codi_conc, codi_lang, desc_conc) values ('cl-cs','ActivosNoCorrientesMantenidosParaVenta','es_ES','Activos no corrientes mantenidos para la venta')</v>
      </c>
      <c r="M3646" t="str">
        <f t="shared" si="348"/>
        <v>Insert into dbax_taxo_conc (pref_conc, codi_conc, vers_taxo) values ('cl-cs','ActivosNoCorrientesMantenidosParaVenta','cl-cs-2014-06-15')</v>
      </c>
    </row>
    <row r="3647" spans="1:13" x14ac:dyDescent="0.25">
      <c r="A3647" t="s">
        <v>1102</v>
      </c>
      <c r="B3647" t="s">
        <v>294</v>
      </c>
      <c r="C3647" t="s">
        <v>3036</v>
      </c>
      <c r="G3647" s="1" t="str">
        <f t="shared" si="344"/>
        <v>cl-cs_ActivosNoCorrientesMantenidosParaVentaMiembro</v>
      </c>
      <c r="H3647" t="str">
        <f t="shared" si="345"/>
        <v>cl-cs</v>
      </c>
      <c r="I3647" t="str">
        <f t="shared" si="346"/>
        <v>ActivosNoCorrientesMantenidosParaVentaMiembro</v>
      </c>
      <c r="L3647" t="str">
        <f t="shared" si="347"/>
        <v>insert into dbax_desc_conc (pref_conc, codi_conc, codi_lang, desc_conc) values ('cl-cs','ActivosNoCorrientesMantenidosParaVentaMiembro','es_ES','Activos no corrientes mantenidos para la venta [miembro]')</v>
      </c>
      <c r="M3647" t="str">
        <f t="shared" si="348"/>
        <v>Insert into dbax_taxo_conc (pref_conc, codi_conc, vers_taxo) values ('cl-cs','ActivosNoCorrientesMantenidosParaVentaMiembro','cl-cs-2014-06-15')</v>
      </c>
    </row>
    <row r="3648" spans="1:13" x14ac:dyDescent="0.25">
      <c r="A3648" t="s">
        <v>1103</v>
      </c>
      <c r="B3648" t="s">
        <v>294</v>
      </c>
      <c r="C3648" t="s">
        <v>3037</v>
      </c>
      <c r="G3648" s="1" t="str">
        <f t="shared" si="344"/>
        <v>cl-cs_ActivosNoCorrientesMantenidosParaVentaPartidas</v>
      </c>
      <c r="H3648" t="str">
        <f t="shared" si="345"/>
        <v>cl-cs</v>
      </c>
      <c r="I3648" t="str">
        <f t="shared" si="346"/>
        <v>ActivosNoCorrientesMantenidosParaVentaPartidas</v>
      </c>
      <c r="L3648" t="str">
        <f t="shared" si="347"/>
        <v>insert into dbax_desc_conc (pref_conc, codi_conc, codi_lang, desc_conc) values ('cl-cs','ActivosNoCorrientesMantenidosParaVentaPartidas','es_ES','Activos no corrientes mantenidos para la venta [partidas]')</v>
      </c>
      <c r="M3648" t="str">
        <f t="shared" si="348"/>
        <v>Insert into dbax_taxo_conc (pref_conc, codi_conc, vers_taxo) values ('cl-cs','ActivosNoCorrientesMantenidosParaVentaPartidas','cl-cs-2014-06-15')</v>
      </c>
    </row>
    <row r="3649" spans="1:13" x14ac:dyDescent="0.25">
      <c r="A3649" t="s">
        <v>1104</v>
      </c>
      <c r="B3649" t="s">
        <v>294</v>
      </c>
      <c r="C3649" t="s">
        <v>3038</v>
      </c>
      <c r="G3649" s="1" t="str">
        <f t="shared" si="344"/>
        <v>cl-cs_ActivosNoCorrientesMantenidosParaVentaSinopsis</v>
      </c>
      <c r="H3649" t="str">
        <f t="shared" si="345"/>
        <v>cl-cs</v>
      </c>
      <c r="I3649" t="str">
        <f t="shared" si="346"/>
        <v>ActivosNoCorrientesMantenidosParaVentaSinopsis</v>
      </c>
      <c r="L3649" t="str">
        <f t="shared" si="347"/>
        <v>insert into dbax_desc_conc (pref_conc, codi_conc, codi_lang, desc_conc) values ('cl-cs','ActivosNoCorrientesMantenidosParaVentaSinopsis','es_ES','Activos no corrientes mantenidos para la venta [sinopsis]')</v>
      </c>
      <c r="M3649" t="str">
        <f t="shared" si="348"/>
        <v>Insert into dbax_taxo_conc (pref_conc, codi_conc, vers_taxo) values ('cl-cs','ActivosNoCorrientesMantenidosParaVentaSinopsis','cl-cs-2014-06-15')</v>
      </c>
    </row>
    <row r="3650" spans="1:13" x14ac:dyDescent="0.25">
      <c r="A3650" t="s">
        <v>1105</v>
      </c>
      <c r="B3650" t="s">
        <v>294</v>
      </c>
      <c r="C3650" t="s">
        <v>3039</v>
      </c>
      <c r="G3650" s="1" t="str">
        <f t="shared" si="344"/>
        <v>cl-cs_ActivosNoCorrientesMantenidosParaVentaTabla</v>
      </c>
      <c r="H3650" t="str">
        <f t="shared" si="345"/>
        <v>cl-cs</v>
      </c>
      <c r="I3650" t="str">
        <f t="shared" si="346"/>
        <v>ActivosNoCorrientesMantenidosParaVentaTabla</v>
      </c>
      <c r="L3650" t="str">
        <f t="shared" si="347"/>
        <v>insert into dbax_desc_conc (pref_conc, codi_conc, codi_lang, desc_conc) values ('cl-cs','ActivosNoCorrientesMantenidosParaVentaTabla','es_ES','Activos no corrientes mantenidos para la venta [tabla]')</v>
      </c>
      <c r="M3650" t="str">
        <f t="shared" si="348"/>
        <v>Insert into dbax_taxo_conc (pref_conc, codi_conc, vers_taxo) values ('cl-cs','ActivosNoCorrientesMantenidosParaVentaTabla','cl-cs-2014-06-15')</v>
      </c>
    </row>
    <row r="3651" spans="1:13" x14ac:dyDescent="0.25">
      <c r="A3651" t="s">
        <v>2525</v>
      </c>
      <c r="B3651" t="s">
        <v>294</v>
      </c>
      <c r="C3651" t="s">
        <v>3040</v>
      </c>
      <c r="G3651" s="1" t="str">
        <f t="shared" si="344"/>
        <v>cl-cs_ActivosPartidas</v>
      </c>
      <c r="H3651" t="str">
        <f t="shared" si="345"/>
        <v>cl-cs</v>
      </c>
      <c r="I3651" t="str">
        <f t="shared" si="346"/>
        <v>ActivosPartidas</v>
      </c>
      <c r="L3651" t="str">
        <f t="shared" si="347"/>
        <v>insert into dbax_desc_conc (pref_conc, codi_conc, codi_lang, desc_conc) values ('cl-cs','ActivosPartidas','es_ES','Activos [partidas]')</v>
      </c>
      <c r="M3651" t="str">
        <f t="shared" si="348"/>
        <v>Insert into dbax_taxo_conc (pref_conc, codi_conc, vers_taxo) values ('cl-cs','ActivosPartidas','cl-cs-2014-06-15')</v>
      </c>
    </row>
    <row r="3652" spans="1:13" x14ac:dyDescent="0.25">
      <c r="A3652" t="s">
        <v>1360</v>
      </c>
      <c r="B3652" t="s">
        <v>294</v>
      </c>
      <c r="C3652" t="s">
        <v>3041</v>
      </c>
      <c r="G3652" s="1" t="str">
        <f t="shared" si="344"/>
        <v>cl-cs_ActivosPorImpuestoDiferidoMiembro</v>
      </c>
      <c r="H3652" t="str">
        <f t="shared" si="345"/>
        <v>cl-cs</v>
      </c>
      <c r="I3652" t="str">
        <f t="shared" si="346"/>
        <v>ActivosPorImpuestoDiferidoMiembro</v>
      </c>
      <c r="L3652" t="str">
        <f t="shared" si="347"/>
        <v>insert into dbax_desc_conc (pref_conc, codi_conc, codi_lang, desc_conc) values ('cl-cs','ActivosPorImpuestoDiferidoMiembro','es_ES','Activos por impuesto diferido [miembro]')</v>
      </c>
      <c r="M3652" t="str">
        <f t="shared" si="348"/>
        <v>Insert into dbax_taxo_conc (pref_conc, codi_conc, vers_taxo) values ('cl-cs','ActivosPorImpuestoDiferidoMiembro','cl-cs-2014-06-15')</v>
      </c>
    </row>
    <row r="3653" spans="1:13" x14ac:dyDescent="0.25">
      <c r="A3653" t="s">
        <v>590</v>
      </c>
      <c r="B3653" t="s">
        <v>294</v>
      </c>
      <c r="C3653" t="s">
        <v>3042</v>
      </c>
      <c r="G3653" s="1" t="str">
        <f t="shared" si="344"/>
        <v>cl-cs_ActivosPorImpuestosDiferidos</v>
      </c>
      <c r="H3653" t="str">
        <f t="shared" si="345"/>
        <v>cl-cs</v>
      </c>
      <c r="I3653" t="str">
        <f t="shared" si="346"/>
        <v>ActivosPorImpuestosDiferidos</v>
      </c>
      <c r="L3653" t="str">
        <f t="shared" si="347"/>
        <v>insert into dbax_desc_conc (pref_conc, codi_conc, codi_lang, desc_conc) values ('cl-cs','ActivosPorImpuestosDiferidos','es_ES','Activo por impuesto diferido')</v>
      </c>
      <c r="M3653" t="str">
        <f t="shared" si="348"/>
        <v>Insert into dbax_taxo_conc (pref_conc, codi_conc, vers_taxo) values ('cl-cs','ActivosPorImpuestosDiferidos','cl-cs-2014-06-15')</v>
      </c>
    </row>
    <row r="3654" spans="1:13" x14ac:dyDescent="0.25">
      <c r="A3654" t="s">
        <v>2526</v>
      </c>
      <c r="B3654" t="s">
        <v>294</v>
      </c>
      <c r="C3654" t="s">
        <v>3043</v>
      </c>
      <c r="G3654" s="1" t="str">
        <f t="shared" si="344"/>
        <v>cl-cs_ActivosRepresentativos</v>
      </c>
      <c r="H3654" t="str">
        <f t="shared" si="345"/>
        <v>cl-cs</v>
      </c>
      <c r="I3654" t="str">
        <f t="shared" si="346"/>
        <v>ActivosRepresentativos</v>
      </c>
      <c r="L3654" t="str">
        <f t="shared" si="347"/>
        <v>insert into dbax_desc_conc (pref_conc, codi_conc, codi_lang, desc_conc) values ('cl-cs','ActivosRepresentativos','es_ES','Activos representativos')</v>
      </c>
      <c r="M3654" t="str">
        <f t="shared" si="348"/>
        <v>Insert into dbax_taxo_conc (pref_conc, codi_conc, vers_taxo) values ('cl-cs','ActivosRepresentativos','cl-cs-2014-06-15')</v>
      </c>
    </row>
    <row r="3655" spans="1:13" x14ac:dyDescent="0.25">
      <c r="A3655" t="s">
        <v>2615</v>
      </c>
      <c r="B3655" t="s">
        <v>294</v>
      </c>
      <c r="C3655" t="s">
        <v>3044</v>
      </c>
      <c r="G3655" s="1" t="str">
        <f t="shared" si="344"/>
        <v>cl-cs_ActivosRepresentativosDePatrimonioLibre</v>
      </c>
      <c r="H3655" t="str">
        <f t="shared" si="345"/>
        <v>cl-cs</v>
      </c>
      <c r="I3655" t="str">
        <f t="shared" si="346"/>
        <v>ActivosRepresentativosDePatrimonioLibre</v>
      </c>
      <c r="L3655" t="str">
        <f t="shared" si="347"/>
        <v>insert into dbax_desc_conc (pref_conc, codi_conc, codi_lang, desc_conc) values ('cl-cs','ActivosRepresentativosDePatrimonioLibre','es_ES','Activos representativos de patrimonio libre')</v>
      </c>
      <c r="M3655" t="str">
        <f t="shared" si="348"/>
        <v>Insert into dbax_taxo_conc (pref_conc, codi_conc, vers_taxo) values ('cl-cs','ActivosRepresentativosDePatrimonioLibre','cl-cs-2014-06-15')</v>
      </c>
    </row>
    <row r="3656" spans="1:13" x14ac:dyDescent="0.25">
      <c r="A3656" t="s">
        <v>2616</v>
      </c>
      <c r="B3656" t="s">
        <v>294</v>
      </c>
      <c r="C3656" t="s">
        <v>3045</v>
      </c>
      <c r="G3656" s="1" t="str">
        <f t="shared" si="344"/>
        <v>cl-cs_ActivosRepresentativosDePatrimonioLibreSinopsis</v>
      </c>
      <c r="H3656" t="str">
        <f t="shared" si="345"/>
        <v>cl-cs</v>
      </c>
      <c r="I3656" t="str">
        <f t="shared" si="346"/>
        <v>ActivosRepresentativosDePatrimonioLibreSinopsis</v>
      </c>
      <c r="L3656" t="str">
        <f t="shared" si="347"/>
        <v>insert into dbax_desc_conc (pref_conc, codi_conc, codi_lang, desc_conc) values ('cl-cs','ActivosRepresentativosDePatrimonioLibreSinopsis','es_ES','Activos representativos de patrimonio libre [sinopsis]')</v>
      </c>
      <c r="M3656" t="str">
        <f t="shared" si="348"/>
        <v>Insert into dbax_taxo_conc (pref_conc, codi_conc, vers_taxo) values ('cl-cs','ActivosRepresentativosDePatrimonioLibreSinopsis','cl-cs-2014-06-15')</v>
      </c>
    </row>
    <row r="3657" spans="1:13" x14ac:dyDescent="0.25">
      <c r="A3657" t="s">
        <v>2617</v>
      </c>
      <c r="B3657" t="s">
        <v>294</v>
      </c>
      <c r="C3657" t="s">
        <v>3046</v>
      </c>
      <c r="G3657" s="1" t="str">
        <f t="shared" si="344"/>
        <v>cl-cs_ActivosRepresentativosReservasTecnicasYPatrimonioSinopsis</v>
      </c>
      <c r="H3657" t="str">
        <f t="shared" si="345"/>
        <v>cl-cs</v>
      </c>
      <c r="I3657" t="str">
        <f t="shared" si="346"/>
        <v>ActivosRepresentativosReservasTecnicasYPatrimonioSinopsis</v>
      </c>
      <c r="L3657" t="str">
        <f t="shared" si="347"/>
        <v>insert into dbax_desc_conc (pref_conc, codi_conc, codi_lang, desc_conc) values ('cl-cs','ActivosRepresentativosReservasTecnicasYPatrimonioSinopsis','es_ES','Activos representativos de reservas técnicas y patrimonio [sinopsis]')</v>
      </c>
      <c r="M3657" t="str">
        <f t="shared" si="348"/>
        <v>Insert into dbax_taxo_conc (pref_conc, codi_conc, vers_taxo) values ('cl-cs','ActivosRepresentativosReservasTecnicasYPatrimonioSinopsis','cl-cs-2014-06-15')</v>
      </c>
    </row>
    <row r="3658" spans="1:13" x14ac:dyDescent="0.25">
      <c r="A3658" t="s">
        <v>880</v>
      </c>
      <c r="B3658" t="s">
        <v>294</v>
      </c>
      <c r="C3658" t="s">
        <v>3047</v>
      </c>
      <c r="G3658" s="1" t="str">
        <f t="shared" si="344"/>
        <v>cl-cs_ActivosValorRazonableMiembro</v>
      </c>
      <c r="H3658" t="str">
        <f t="shared" si="345"/>
        <v>cl-cs</v>
      </c>
      <c r="I3658" t="str">
        <f t="shared" si="346"/>
        <v>ActivosValorRazonableMiembro</v>
      </c>
      <c r="L3658" t="str">
        <f t="shared" si="347"/>
        <v>insert into dbax_desc_conc (pref_conc, codi_conc, codi_lang, desc_conc) values ('cl-cs','ActivosValorRazonableMiembro','es_ES','Activos a valor razonable [miembro]')</v>
      </c>
      <c r="M3658" t="str">
        <f t="shared" si="348"/>
        <v>Insert into dbax_taxo_conc (pref_conc, codi_conc, vers_taxo) values ('cl-cs','ActivosValorRazonableMiembro','cl-cs-2014-06-15')</v>
      </c>
    </row>
    <row r="3659" spans="1:13" x14ac:dyDescent="0.25">
      <c r="A3659" t="s">
        <v>1361</v>
      </c>
      <c r="B3659" t="s">
        <v>294</v>
      </c>
      <c r="C3659" t="s">
        <v>3048</v>
      </c>
      <c r="G3659" s="1" t="str">
        <f t="shared" si="344"/>
        <v>cl-cs_ActivosYPasivosPorImpuestosDiferidosEje</v>
      </c>
      <c r="H3659" t="str">
        <f t="shared" si="345"/>
        <v>cl-cs</v>
      </c>
      <c r="I3659" t="str">
        <f t="shared" si="346"/>
        <v>ActivosYPasivosPorImpuestosDiferidosEje</v>
      </c>
      <c r="L3659" t="str">
        <f t="shared" si="347"/>
        <v>insert into dbax_desc_conc (pref_conc, codi_conc, codi_lang, desc_conc) values ('cl-cs','ActivosYPasivosPorImpuestosDiferidosEje','es_ES','Activos y pasivos por impuestos diferidos [eje]')</v>
      </c>
      <c r="M3659" t="str">
        <f t="shared" si="348"/>
        <v>Insert into dbax_taxo_conc (pref_conc, codi_conc, vers_taxo) values ('cl-cs','ActivosYPasivosPorImpuestosDiferidosEje','cl-cs-2014-06-15')</v>
      </c>
    </row>
    <row r="3660" spans="1:13" x14ac:dyDescent="0.25">
      <c r="A3660" t="s">
        <v>2400</v>
      </c>
      <c r="B3660" t="s">
        <v>294</v>
      </c>
      <c r="C3660" t="s">
        <v>3049</v>
      </c>
      <c r="G3660" s="1" t="str">
        <f t="shared" si="344"/>
        <v>cl-cs_AdicionalesSegurosConReservaMatamatica</v>
      </c>
      <c r="H3660" t="str">
        <f t="shared" si="345"/>
        <v>cl-cs</v>
      </c>
      <c r="I3660" t="str">
        <f t="shared" si="346"/>
        <v>AdicionalesSegurosConReservaMatamatica</v>
      </c>
      <c r="L3660" t="str">
        <f t="shared" si="347"/>
        <v>insert into dbax_desc_conc (pref_conc, codi_conc, codi_lang, desc_conc) values ('cl-cs','AdicionalesSegurosConReservaMatamatica','es_ES','Adicionales')</v>
      </c>
      <c r="M3660" t="str">
        <f t="shared" si="348"/>
        <v>Insert into dbax_taxo_conc (pref_conc, codi_conc, vers_taxo) values ('cl-cs','AdicionalesSegurosConReservaMatamatica','cl-cs-2014-06-15')</v>
      </c>
    </row>
    <row r="3661" spans="1:13" x14ac:dyDescent="0.25">
      <c r="A3661" t="s">
        <v>979</v>
      </c>
      <c r="B3661" t="s">
        <v>294</v>
      </c>
      <c r="C3661" t="s">
        <v>3050</v>
      </c>
      <c r="G3661" s="1" t="str">
        <f t="shared" si="344"/>
        <v>cl-cs_AdicionesInversionesFinancieras</v>
      </c>
      <c r="H3661" t="str">
        <f t="shared" si="345"/>
        <v>cl-cs</v>
      </c>
      <c r="I3661" t="str">
        <f t="shared" si="346"/>
        <v>AdicionesInversionesFinancieras</v>
      </c>
      <c r="L3661" t="str">
        <f t="shared" si="347"/>
        <v>insert into dbax_desc_conc (pref_conc, codi_conc, codi_lang, desc_conc) values ('cl-cs','AdicionesInversionesFinancieras','es_ES','Adiciones inversiones financieras')</v>
      </c>
      <c r="M3661" t="str">
        <f t="shared" si="348"/>
        <v>Insert into dbax_taxo_conc (pref_conc, codi_conc, vers_taxo) values ('cl-cs','AdicionesInversionesFinancieras','cl-cs-2014-06-15')</v>
      </c>
    </row>
    <row r="3662" spans="1:13" x14ac:dyDescent="0.25">
      <c r="A3662" t="s">
        <v>1051</v>
      </c>
      <c r="B3662" t="s">
        <v>294</v>
      </c>
      <c r="C3662" t="s">
        <v>3051</v>
      </c>
      <c r="G3662" s="1" t="str">
        <f t="shared" si="344"/>
        <v>cl-cs_AdicionesMejorasYTransferenciasPropiedadesInversion</v>
      </c>
      <c r="H3662" t="str">
        <f t="shared" si="345"/>
        <v>cl-cs</v>
      </c>
      <c r="I3662" t="str">
        <f t="shared" si="346"/>
        <v>AdicionesMejorasYTransferenciasPropiedadesInversion</v>
      </c>
      <c r="L3662" t="str">
        <f t="shared" si="347"/>
        <v>insert into dbax_desc_conc (pref_conc, codi_conc, codi_lang, desc_conc) values ('cl-cs','AdicionesMejorasYTransferenciasPropiedadesInversion','es_ES','Adiciones, mejoras y transferencias propiedades de inversión')</v>
      </c>
      <c r="M3662" t="str">
        <f t="shared" si="348"/>
        <v>Insert into dbax_taxo_conc (pref_conc, codi_conc, vers_taxo) values ('cl-cs','AdicionesMejorasYTransferenciasPropiedadesInversion','cl-cs-2014-06-15')</v>
      </c>
    </row>
    <row r="3663" spans="1:13" x14ac:dyDescent="0.25">
      <c r="A3663" t="s">
        <v>1052</v>
      </c>
      <c r="B3663" t="s">
        <v>294</v>
      </c>
      <c r="C3663" t="s">
        <v>3052</v>
      </c>
      <c r="G3663" s="1" t="str">
        <f t="shared" si="344"/>
        <v>cl-cs_AdicionesMejorasYTransferenciasPropiedadesUsoPropio</v>
      </c>
      <c r="H3663" t="str">
        <f t="shared" si="345"/>
        <v>cl-cs</v>
      </c>
      <c r="I3663" t="str">
        <f t="shared" si="346"/>
        <v>AdicionesMejorasYTransferenciasPropiedadesUsoPropio</v>
      </c>
      <c r="L3663" t="str">
        <f t="shared" si="347"/>
        <v>insert into dbax_desc_conc (pref_conc, codi_conc, codi_lang, desc_conc) values ('cl-cs','AdicionesMejorasYTransferenciasPropiedadesUsoPropio','es_ES','Adiciones, mejoras y transferencias propiedades de uso propio')</v>
      </c>
      <c r="M3663" t="str">
        <f t="shared" si="348"/>
        <v>Insert into dbax_taxo_conc (pref_conc, codi_conc, vers_taxo) values ('cl-cs','AdicionesMejorasYTransferenciasPropiedadesUsoPropio','cl-cs-2014-06-15')</v>
      </c>
    </row>
    <row r="3664" spans="1:13" x14ac:dyDescent="0.25">
      <c r="A3664" t="s">
        <v>922</v>
      </c>
      <c r="B3664" t="s">
        <v>294</v>
      </c>
      <c r="C3664" t="s">
        <v>3053</v>
      </c>
      <c r="G3664" s="1" t="str">
        <f t="shared" si="344"/>
        <v>cl-cs_AdquisicionesInversionesEmpresasRelacionadas</v>
      </c>
      <c r="H3664" t="str">
        <f t="shared" si="345"/>
        <v>cl-cs</v>
      </c>
      <c r="I3664" t="str">
        <f t="shared" si="346"/>
        <v>AdquisicionesInversionesEmpresasRelacionadas</v>
      </c>
      <c r="L3664" t="str">
        <f t="shared" si="347"/>
        <v>insert into dbax_desc_conc (pref_conc, codi_conc, codi_lang, desc_conc) values ('cl-cs','AdquisicionesInversionesEmpresasRelacionadas','es_ES','Adquisiciones inversiones empresas relacionadas')</v>
      </c>
      <c r="M3664" t="str">
        <f t="shared" si="348"/>
        <v>Insert into dbax_taxo_conc (pref_conc, codi_conc, vers_taxo) values ('cl-cs','AdquisicionesInversionesEmpresasRelacionadas','cl-cs-2014-06-15')</v>
      </c>
    </row>
    <row r="3665" spans="1:13" x14ac:dyDescent="0.25">
      <c r="A3665" t="s">
        <v>1934</v>
      </c>
      <c r="B3665" t="s">
        <v>294</v>
      </c>
      <c r="C3665" t="s">
        <v>3054</v>
      </c>
      <c r="G3665" s="1" t="str">
        <f t="shared" si="344"/>
        <v>cl-cs_AFP</v>
      </c>
      <c r="H3665" t="str">
        <f t="shared" si="345"/>
        <v>cl-cs</v>
      </c>
      <c r="I3665" t="str">
        <f t="shared" si="346"/>
        <v>AFP</v>
      </c>
      <c r="L3665" t="str">
        <f t="shared" si="347"/>
        <v>insert into dbax_desc_conc (pref_conc, codi_conc, codi_lang, desc_conc) values ('cl-cs','AFP','es_ES','AFP')</v>
      </c>
      <c r="M3665" t="str">
        <f t="shared" si="348"/>
        <v>Insert into dbax_taxo_conc (pref_conc, codi_conc, vers_taxo) values ('cl-cs','AFP','cl-cs-2014-06-15')</v>
      </c>
    </row>
    <row r="3666" spans="1:13" x14ac:dyDescent="0.25">
      <c r="A3666" t="s">
        <v>2527</v>
      </c>
      <c r="B3666" t="s">
        <v>294</v>
      </c>
      <c r="C3666" t="s">
        <v>3055</v>
      </c>
      <c r="G3666" s="1" t="str">
        <f t="shared" si="344"/>
        <v>cl-cs_AFR</v>
      </c>
      <c r="H3666" t="str">
        <f t="shared" si="345"/>
        <v>cl-cs</v>
      </c>
      <c r="I3666" t="str">
        <f t="shared" si="346"/>
        <v>AFR</v>
      </c>
      <c r="L3666" t="str">
        <f t="shared" si="347"/>
        <v>insert into dbax_desc_conc (pref_conc, codi_conc, codi_lang, desc_conc) values ('cl-cs','AFR','es_ES','AFR')</v>
      </c>
      <c r="M3666" t="str">
        <f t="shared" si="348"/>
        <v>Insert into dbax_taxo_conc (pref_conc, codi_conc, vers_taxo) values ('cl-cs','AFR','cl-cs-2014-06-15')</v>
      </c>
    </row>
    <row r="3667" spans="1:13" x14ac:dyDescent="0.25">
      <c r="A3667" t="s">
        <v>2207</v>
      </c>
      <c r="B3667" t="s">
        <v>294</v>
      </c>
      <c r="C3667" t="s">
        <v>3056</v>
      </c>
      <c r="G3667" s="1" t="str">
        <f t="shared" si="344"/>
        <v>cl-cs_AgregadosODeduccionesMiembro</v>
      </c>
      <c r="H3667" t="str">
        <f t="shared" si="345"/>
        <v>cl-cs</v>
      </c>
      <c r="I3667" t="str">
        <f t="shared" si="346"/>
        <v>AgregadosODeduccionesMiembro</v>
      </c>
      <c r="L3667" t="str">
        <f t="shared" si="347"/>
        <v>insert into dbax_desc_conc (pref_conc, codi_conc, codi_lang, desc_conc) values ('cl-cs','AgregadosODeduccionesMiembro','es_ES','Agregados o deducciones [miembro]')</v>
      </c>
      <c r="M3667" t="str">
        <f t="shared" si="348"/>
        <v>Insert into dbax_taxo_conc (pref_conc, codi_conc, vers_taxo) values ('cl-cs','AgregadosODeduccionesMiembro','cl-cs-2014-06-15')</v>
      </c>
    </row>
    <row r="3668" spans="1:13" x14ac:dyDescent="0.25">
      <c r="A3668" t="s">
        <v>2619</v>
      </c>
      <c r="B3668" t="s">
        <v>294</v>
      </c>
      <c r="C3668" t="s">
        <v>3057</v>
      </c>
      <c r="G3668" s="1" t="str">
        <f t="shared" si="344"/>
        <v>cl-cs_AjusteConversionAcumulados</v>
      </c>
      <c r="H3668" t="str">
        <f t="shared" si="345"/>
        <v>cl-cs</v>
      </c>
      <c r="I3668" t="str">
        <f t="shared" si="346"/>
        <v>AjusteConversionAcumulados</v>
      </c>
      <c r="L3668" t="str">
        <f t="shared" si="347"/>
        <v>insert into dbax_desc_conc (pref_conc, codi_conc, codi_lang, desc_conc) values ('cl-cs','AjusteConversionAcumulados','es_ES','Ajuste de conversión acumulados')</v>
      </c>
      <c r="M3668" t="str">
        <f t="shared" si="348"/>
        <v>Insert into dbax_taxo_conc (pref_conc, codi_conc, vers_taxo) values ('cl-cs','AjusteConversionAcumulados','cl-cs-2014-06-15')</v>
      </c>
    </row>
    <row r="3669" spans="1:13" x14ac:dyDescent="0.25">
      <c r="A3669" t="s">
        <v>2620</v>
      </c>
      <c r="B3669" t="s">
        <v>294</v>
      </c>
      <c r="C3669" t="s">
        <v>3058</v>
      </c>
      <c r="G3669" s="1" t="str">
        <f t="shared" si="344"/>
        <v>cl-cs_AjusteGastosDiferidosYOtrosActivosIntangibles</v>
      </c>
      <c r="H3669" t="str">
        <f t="shared" si="345"/>
        <v>cl-cs</v>
      </c>
      <c r="I3669" t="str">
        <f t="shared" si="346"/>
        <v>AjusteGastosDiferidosYOtrosActivosIntangibles</v>
      </c>
      <c r="L3669" t="str">
        <f t="shared" si="347"/>
        <v>insert into dbax_desc_conc (pref_conc, codi_conc, codi_lang, desc_conc) values ('cl-cs','AjusteGastosDiferidosYOtrosActivosIntangibles','es_ES','Ajuste de gastos diferidos y otros activos intangibles')</v>
      </c>
      <c r="M3669" t="str">
        <f t="shared" si="348"/>
        <v>Insert into dbax_taxo_conc (pref_conc, codi_conc, vers_taxo) values ('cl-cs','AjusteGastosDiferidosYOtrosActivosIntangibles','cl-cs-2014-06-15')</v>
      </c>
    </row>
    <row r="3670" spans="1:13" x14ac:dyDescent="0.25">
      <c r="A3670" t="s">
        <v>2621</v>
      </c>
      <c r="B3670" t="s">
        <v>294</v>
      </c>
      <c r="C3670" t="s">
        <v>3059</v>
      </c>
      <c r="G3670" s="1" t="str">
        <f t="shared" si="344"/>
        <v>cl-cs_AjusteImpuestosDiferidos</v>
      </c>
      <c r="H3670" t="str">
        <f t="shared" si="345"/>
        <v>cl-cs</v>
      </c>
      <c r="I3670" t="str">
        <f t="shared" si="346"/>
        <v>AjusteImpuestosDiferidos</v>
      </c>
      <c r="L3670" t="str">
        <f t="shared" si="347"/>
        <v>insert into dbax_desc_conc (pref_conc, codi_conc, codi_lang, desc_conc) values ('cl-cs','AjusteImpuestosDiferidos','es_ES','Ajuste de impuestos diferidos')</v>
      </c>
      <c r="M3670" t="str">
        <f t="shared" si="348"/>
        <v>Insert into dbax_taxo_conc (pref_conc, codi_conc, vers_taxo) values ('cl-cs','AjusteImpuestosDiferidos','cl-cs-2014-06-15')</v>
      </c>
    </row>
    <row r="3671" spans="1:13" x14ac:dyDescent="0.25">
      <c r="A3671" t="s">
        <v>2622</v>
      </c>
      <c r="B3671" t="s">
        <v>294</v>
      </c>
      <c r="C3671" t="s">
        <v>3060</v>
      </c>
      <c r="G3671" s="1" t="str">
        <f t="shared" si="344"/>
        <v>cl-cs_AjusteInstrumentosFinancieros</v>
      </c>
      <c r="H3671" t="str">
        <f t="shared" si="345"/>
        <v>cl-cs</v>
      </c>
      <c r="I3671" t="str">
        <f t="shared" si="346"/>
        <v>AjusteInstrumentosFinancieros</v>
      </c>
      <c r="L3671" t="str">
        <f t="shared" si="347"/>
        <v>insert into dbax_desc_conc (pref_conc, codi_conc, codi_lang, desc_conc) values ('cl-cs','AjusteInstrumentosFinancieros','es_ES','Ajuste de instrumentos financieros')</v>
      </c>
      <c r="M3671" t="str">
        <f t="shared" si="348"/>
        <v>Insert into dbax_taxo_conc (pref_conc, codi_conc, vers_taxo) values ('cl-cs','AjusteInstrumentosFinancieros','cl-cs-2014-06-15')</v>
      </c>
    </row>
    <row r="3672" spans="1:13" x14ac:dyDescent="0.25">
      <c r="A3672" t="s">
        <v>2623</v>
      </c>
      <c r="B3672" t="s">
        <v>294</v>
      </c>
      <c r="C3672" t="s">
        <v>3061</v>
      </c>
      <c r="G3672" s="1" t="str">
        <f t="shared" si="344"/>
        <v>cl-cs_AjusteInteresesMinoritarios</v>
      </c>
      <c r="H3672" t="str">
        <f t="shared" si="345"/>
        <v>cl-cs</v>
      </c>
      <c r="I3672" t="str">
        <f t="shared" si="346"/>
        <v>AjusteInteresesMinoritarios</v>
      </c>
      <c r="L3672" t="str">
        <f t="shared" si="347"/>
        <v>insert into dbax_desc_conc (pref_conc, codi_conc, codi_lang, desc_conc) values ('cl-cs','AjusteInteresesMinoritarios','es_ES','Ajuste de intereses minoritarios')</v>
      </c>
      <c r="M3672" t="str">
        <f t="shared" si="348"/>
        <v>Insert into dbax_taxo_conc (pref_conc, codi_conc, vers_taxo) values ('cl-cs','AjusteInteresesMinoritarios','cl-cs-2014-06-15')</v>
      </c>
    </row>
    <row r="3673" spans="1:13" x14ac:dyDescent="0.25">
      <c r="A3673" t="s">
        <v>2624</v>
      </c>
      <c r="B3673" t="s">
        <v>294</v>
      </c>
      <c r="C3673" t="s">
        <v>3062</v>
      </c>
      <c r="G3673" s="1" t="str">
        <f t="shared" si="344"/>
        <v>cl-cs_AjusteInversionesContabilizadasAplicandoMetodoParticipacion</v>
      </c>
      <c r="H3673" t="str">
        <f t="shared" si="345"/>
        <v>cl-cs</v>
      </c>
      <c r="I3673" t="str">
        <f t="shared" si="346"/>
        <v>AjusteInversionesContabilizadasAplicandoMetodoParticipacion</v>
      </c>
      <c r="L3673" t="str">
        <f t="shared" si="347"/>
        <v>insert into dbax_desc_conc (pref_conc, codi_conc, codi_lang, desc_conc) values ('cl-cs','AjusteInversionesContabilizadasAplicandoMetodoParticipacion','es_ES','Ajuste en inversiones contabilizadas aplicando el método de la participación')</v>
      </c>
      <c r="M3673" t="str">
        <f t="shared" si="348"/>
        <v>Insert into dbax_taxo_conc (pref_conc, codi_conc, vers_taxo) values ('cl-cs','AjusteInversionesContabilizadasAplicandoMetodoParticipacion','cl-cs-2014-06-15')</v>
      </c>
    </row>
    <row r="3674" spans="1:13" x14ac:dyDescent="0.25">
      <c r="A3674" t="s">
        <v>2625</v>
      </c>
      <c r="B3674" t="s">
        <v>294</v>
      </c>
      <c r="C3674" t="s">
        <v>3063</v>
      </c>
      <c r="G3674" s="1" t="str">
        <f t="shared" si="344"/>
        <v>cl-cs_AjusteInversionesInmobiliarias</v>
      </c>
      <c r="H3674" t="str">
        <f t="shared" si="345"/>
        <v>cl-cs</v>
      </c>
      <c r="I3674" t="str">
        <f t="shared" si="346"/>
        <v>AjusteInversionesInmobiliarias</v>
      </c>
      <c r="L3674" t="str">
        <f t="shared" si="347"/>
        <v>insert into dbax_desc_conc (pref_conc, codi_conc, codi_lang, desc_conc) values ('cl-cs','AjusteInversionesInmobiliarias','es_ES','Ajuste de inversiones inmobiliarias')</v>
      </c>
      <c r="M3674" t="str">
        <f t="shared" si="348"/>
        <v>Insert into dbax_taxo_conc (pref_conc, codi_conc, vers_taxo) values ('cl-cs','AjusteInversionesInmobiliarias','cl-cs-2014-06-15')</v>
      </c>
    </row>
    <row r="3675" spans="1:13" x14ac:dyDescent="0.25">
      <c r="A3675" t="s">
        <v>2071</v>
      </c>
      <c r="B3675" t="s">
        <v>294</v>
      </c>
      <c r="C3675" t="s">
        <v>3064</v>
      </c>
      <c r="G3675" s="1" t="str">
        <f t="shared" si="344"/>
        <v>cl-cs_AjusteMercadoCartera</v>
      </c>
      <c r="H3675" t="str">
        <f t="shared" si="345"/>
        <v>cl-cs</v>
      </c>
      <c r="I3675" t="str">
        <f t="shared" si="346"/>
        <v>AjusteMercadoCartera</v>
      </c>
      <c r="L3675" t="str">
        <f t="shared" si="347"/>
        <v>insert into dbax_desc_conc (pref_conc, codi_conc, codi_lang, desc_conc) values ('cl-cs','AjusteMercadoCartera','es_ES','Ajuste a mercado de la cartera')</v>
      </c>
      <c r="M3675" t="str">
        <f t="shared" si="348"/>
        <v>Insert into dbax_taxo_conc (pref_conc, codi_conc, vers_taxo) values ('cl-cs','AjusteMercadoCartera','cl-cs-2014-06-15')</v>
      </c>
    </row>
    <row r="3676" spans="1:13" x14ac:dyDescent="0.25">
      <c r="A3676" t="s">
        <v>2626</v>
      </c>
      <c r="B3676" t="s">
        <v>294</v>
      </c>
      <c r="C3676" t="s">
        <v>3065</v>
      </c>
      <c r="G3676" s="1" t="str">
        <f t="shared" si="344"/>
        <v>cl-cs_AjusteMonedaFuncional</v>
      </c>
      <c r="H3676" t="str">
        <f t="shared" si="345"/>
        <v>cl-cs</v>
      </c>
      <c r="I3676" t="str">
        <f t="shared" si="346"/>
        <v>AjusteMonedaFuncional</v>
      </c>
      <c r="L3676" t="str">
        <f t="shared" si="347"/>
        <v>insert into dbax_desc_conc (pref_conc, codi_conc, codi_lang, desc_conc) values ('cl-cs','AjusteMonedaFuncional','es_ES','Ajuste por moneda funcional')</v>
      </c>
      <c r="M3676" t="str">
        <f t="shared" si="348"/>
        <v>Insert into dbax_taxo_conc (pref_conc, codi_conc, vers_taxo) values ('cl-cs','AjusteMonedaFuncional','cl-cs-2014-06-15')</v>
      </c>
    </row>
    <row r="3677" spans="1:13" x14ac:dyDescent="0.25">
      <c r="A3677" t="s">
        <v>373</v>
      </c>
      <c r="B3677" t="s">
        <v>294</v>
      </c>
      <c r="C3677" t="s">
        <v>3066</v>
      </c>
      <c r="G3677" s="1" t="str">
        <f t="shared" si="344"/>
        <v>cl-cs_AjustePorContrato</v>
      </c>
      <c r="H3677" t="str">
        <f t="shared" si="345"/>
        <v>cl-cs</v>
      </c>
      <c r="I3677" t="str">
        <f t="shared" si="346"/>
        <v>AjustePorContrato</v>
      </c>
      <c r="L3677" t="str">
        <f t="shared" si="347"/>
        <v>insert into dbax_desc_conc (pref_conc, codi_conc, codi_lang, desc_conc) values ('cl-cs','AjustePorContrato','es_ES','Ajuste por contrato')</v>
      </c>
      <c r="M3677" t="str">
        <f t="shared" si="348"/>
        <v>Insert into dbax_taxo_conc (pref_conc, codi_conc, vers_taxo) values ('cl-cs','AjustePorContrato','cl-cs-2014-06-15')</v>
      </c>
    </row>
    <row r="3678" spans="1:13" x14ac:dyDescent="0.25">
      <c r="A3678" t="s">
        <v>1591</v>
      </c>
      <c r="B3678" t="s">
        <v>294</v>
      </c>
      <c r="C3678" t="s">
        <v>3067</v>
      </c>
      <c r="G3678" s="1" t="str">
        <f t="shared" si="344"/>
        <v>cl-cs_AjustePorTasaInteresSeguroInvalidezSobrevivencia</v>
      </c>
      <c r="H3678" t="str">
        <f t="shared" si="345"/>
        <v>cl-cs</v>
      </c>
      <c r="I3678" t="str">
        <f t="shared" si="346"/>
        <v>AjustePorTasaInteresSeguroInvalidezSobrevivencia</v>
      </c>
      <c r="L3678" t="str">
        <f t="shared" si="347"/>
        <v>insert into dbax_desc_conc (pref_conc, codi_conc, codi_lang, desc_conc) values ('cl-cs','AjustePorTasaInteresSeguroInvalidezSobrevivencia','es_ES','Ajuste por tasa de interés seguro de invalidez y sobrevivencia')</v>
      </c>
      <c r="M3678" t="str">
        <f t="shared" si="348"/>
        <v>Insert into dbax_taxo_conc (pref_conc, codi_conc, vers_taxo) values ('cl-cs','AjustePorTasaInteresSeguroInvalidezSobrevivencia','cl-cs-2014-06-15')</v>
      </c>
    </row>
    <row r="3679" spans="1:13" x14ac:dyDescent="0.25">
      <c r="A3679" t="s">
        <v>2627</v>
      </c>
      <c r="B3679" t="s">
        <v>294</v>
      </c>
      <c r="C3679" t="s">
        <v>3068</v>
      </c>
      <c r="G3679" s="1" t="str">
        <f t="shared" si="344"/>
        <v>cl-cs_AjustePropiedadesMueblesYEquipos</v>
      </c>
      <c r="H3679" t="str">
        <f t="shared" si="345"/>
        <v>cl-cs</v>
      </c>
      <c r="I3679" t="str">
        <f t="shared" si="346"/>
        <v>AjustePropiedadesMueblesYEquipos</v>
      </c>
      <c r="L3679" t="str">
        <f t="shared" si="347"/>
        <v>insert into dbax_desc_conc (pref_conc, codi_conc, codi_lang, desc_conc) values ('cl-cs','AjustePropiedadesMueblesYEquipos','es_ES','Ajuste a propiedades, muebles y equipos')</v>
      </c>
      <c r="M3679" t="str">
        <f t="shared" si="348"/>
        <v>Insert into dbax_taxo_conc (pref_conc, codi_conc, vers_taxo) values ('cl-cs','AjustePropiedadesMueblesYEquipos','cl-cs-2014-06-15')</v>
      </c>
    </row>
    <row r="3680" spans="1:13" x14ac:dyDescent="0.25">
      <c r="A3680" t="s">
        <v>1592</v>
      </c>
      <c r="B3680" t="s">
        <v>294</v>
      </c>
      <c r="C3680" t="s">
        <v>3069</v>
      </c>
      <c r="G3680" s="1" t="str">
        <f t="shared" si="344"/>
        <v>cl-cs_AjusteReservaCalceMiembro</v>
      </c>
      <c r="H3680" t="str">
        <f t="shared" si="345"/>
        <v>cl-cs</v>
      </c>
      <c r="I3680" t="str">
        <f t="shared" si="346"/>
        <v>AjusteReservaCalceMiembro</v>
      </c>
      <c r="L3680" t="str">
        <f t="shared" si="347"/>
        <v>insert into dbax_desc_conc (pref_conc, codi_conc, codi_lang, desc_conc) values ('cl-cs','AjusteReservaCalceMiembro','es_ES','Ajuste reserva por calce [miembro]')</v>
      </c>
      <c r="M3680" t="str">
        <f t="shared" si="348"/>
        <v>Insert into dbax_taxo_conc (pref_conc, codi_conc, vers_taxo) values ('cl-cs','AjusteReservaCalceMiembro','cl-cs-2014-06-15')</v>
      </c>
    </row>
    <row r="3681" spans="1:13" x14ac:dyDescent="0.25">
      <c r="A3681" t="s">
        <v>1593</v>
      </c>
      <c r="B3681" t="s">
        <v>294</v>
      </c>
      <c r="C3681" t="s">
        <v>3070</v>
      </c>
      <c r="G3681" s="1" t="str">
        <f t="shared" si="344"/>
        <v>cl-cs_AjusteReservaCalcePartidas</v>
      </c>
      <c r="H3681" t="str">
        <f t="shared" si="345"/>
        <v>cl-cs</v>
      </c>
      <c r="I3681" t="str">
        <f t="shared" si="346"/>
        <v>AjusteReservaCalcePartidas</v>
      </c>
      <c r="L3681" t="str">
        <f t="shared" si="347"/>
        <v>insert into dbax_desc_conc (pref_conc, codi_conc, codi_lang, desc_conc) values ('cl-cs','AjusteReservaCalcePartidas','es_ES','Ajuste reserva por calce [partidas]')</v>
      </c>
      <c r="M3681" t="str">
        <f t="shared" si="348"/>
        <v>Insert into dbax_taxo_conc (pref_conc, codi_conc, vers_taxo) values ('cl-cs','AjusteReservaCalcePartidas','cl-cs-2014-06-15')</v>
      </c>
    </row>
    <row r="3682" spans="1:13" x14ac:dyDescent="0.25">
      <c r="A3682" t="s">
        <v>1594</v>
      </c>
      <c r="B3682" t="s">
        <v>294</v>
      </c>
      <c r="C3682" t="s">
        <v>3071</v>
      </c>
      <c r="G3682" s="1" t="str">
        <f t="shared" si="344"/>
        <v>cl-cs_AjusteReservaCalceSegurosNoPrevisionalesSinopsis</v>
      </c>
      <c r="H3682" t="str">
        <f t="shared" si="345"/>
        <v>cl-cs</v>
      </c>
      <c r="I3682" t="str">
        <f t="shared" si="346"/>
        <v>AjusteReservaCalceSegurosNoPrevisionalesSinopsis</v>
      </c>
      <c r="L3682" t="str">
        <f t="shared" si="347"/>
        <v>insert into dbax_desc_conc (pref_conc, codi_conc, codi_lang, desc_conc) values ('cl-cs','AjusteReservaCalceSegurosNoPrevisionalesSinopsis','es_ES','Ajuste reserva por calce seguros no previsionales [sinopsis]')</v>
      </c>
      <c r="M3682" t="str">
        <f t="shared" si="348"/>
        <v>Insert into dbax_taxo_conc (pref_conc, codi_conc, vers_taxo) values ('cl-cs','AjusteReservaCalceSegurosNoPrevisionalesSinopsis','cl-cs-2014-06-15')</v>
      </c>
    </row>
    <row r="3683" spans="1:13" x14ac:dyDescent="0.25">
      <c r="A3683" t="s">
        <v>1595</v>
      </c>
      <c r="B3683" t="s">
        <v>294</v>
      </c>
      <c r="C3683" t="s">
        <v>3072</v>
      </c>
      <c r="G3683" s="1" t="str">
        <f t="shared" si="344"/>
        <v>cl-cs_AjusteReservaCalceSegurosPrevisionalesSinopsis</v>
      </c>
      <c r="H3683" t="str">
        <f t="shared" si="345"/>
        <v>cl-cs</v>
      </c>
      <c r="I3683" t="str">
        <f t="shared" si="346"/>
        <v>AjusteReservaCalceSegurosPrevisionalesSinopsis</v>
      </c>
      <c r="L3683" t="str">
        <f t="shared" si="347"/>
        <v>insert into dbax_desc_conc (pref_conc, codi_conc, codi_lang, desc_conc) values ('cl-cs','AjusteReservaCalceSegurosPrevisionalesSinopsis','es_ES','Ajuste reserva por calce seguros previsionales [sinopsis]')</v>
      </c>
      <c r="M3683" t="str">
        <f t="shared" si="348"/>
        <v>Insert into dbax_taxo_conc (pref_conc, codi_conc, vers_taxo) values ('cl-cs','AjusteReservaCalceSegurosPrevisionalesSinopsis','cl-cs-2014-06-15')</v>
      </c>
    </row>
    <row r="3684" spans="1:13" x14ac:dyDescent="0.25">
      <c r="A3684" t="s">
        <v>1596</v>
      </c>
      <c r="B3684" t="s">
        <v>294</v>
      </c>
      <c r="C3684" t="s">
        <v>3073</v>
      </c>
      <c r="G3684" s="1" t="str">
        <f t="shared" si="344"/>
        <v>cl-cs_AjusteReservaCalceSinopsis</v>
      </c>
      <c r="H3684" t="str">
        <f t="shared" si="345"/>
        <v>cl-cs</v>
      </c>
      <c r="I3684" t="str">
        <f t="shared" si="346"/>
        <v>AjusteReservaCalceSinopsis</v>
      </c>
      <c r="L3684" t="str">
        <f t="shared" si="347"/>
        <v>insert into dbax_desc_conc (pref_conc, codi_conc, codi_lang, desc_conc) values ('cl-cs','AjusteReservaCalceSinopsis','es_ES','Ajuste reserva por calce [sinopsis]')</v>
      </c>
      <c r="M3684" t="str">
        <f t="shared" si="348"/>
        <v>Insert into dbax_taxo_conc (pref_conc, codi_conc, vers_taxo) values ('cl-cs','AjusteReservaCalceSinopsis','cl-cs-2014-06-15')</v>
      </c>
    </row>
    <row r="3685" spans="1:13" x14ac:dyDescent="0.25">
      <c r="A3685" t="s">
        <v>1597</v>
      </c>
      <c r="B3685" t="s">
        <v>294</v>
      </c>
      <c r="C3685" t="s">
        <v>3074</v>
      </c>
      <c r="G3685" s="1" t="str">
        <f t="shared" si="344"/>
        <v>cl-cs_AjusteReservaCalceTabla</v>
      </c>
      <c r="H3685" t="str">
        <f t="shared" si="345"/>
        <v>cl-cs</v>
      </c>
      <c r="I3685" t="str">
        <f t="shared" si="346"/>
        <v>AjusteReservaCalceTabla</v>
      </c>
      <c r="L3685" t="str">
        <f t="shared" si="347"/>
        <v>insert into dbax_desc_conc (pref_conc, codi_conc, codi_lang, desc_conc) values ('cl-cs','AjusteReservaCalceTabla','es_ES','Ajuste reserva por calce [tabla]')</v>
      </c>
      <c r="M3685" t="str">
        <f t="shared" si="348"/>
        <v>Insert into dbax_taxo_conc (pref_conc, codi_conc, vers_taxo) values ('cl-cs','AjusteReservaCalceTabla','cl-cs-2014-06-15')</v>
      </c>
    </row>
    <row r="3686" spans="1:13" x14ac:dyDescent="0.25">
      <c r="A3686" t="s">
        <v>2259</v>
      </c>
      <c r="B3686" t="s">
        <v>294</v>
      </c>
      <c r="C3686" t="s">
        <v>3075</v>
      </c>
      <c r="G3686" s="1" t="str">
        <f t="shared" si="344"/>
        <v>cl-cs_AjusteReservaTecnicaEnMonedaExtranjera</v>
      </c>
      <c r="H3686" t="str">
        <f t="shared" si="345"/>
        <v>cl-cs</v>
      </c>
      <c r="I3686" t="str">
        <f t="shared" si="346"/>
        <v>AjusteReservaTecnicaEnMonedaExtranjera</v>
      </c>
      <c r="L3686" t="str">
        <f t="shared" si="347"/>
        <v>insert into dbax_desc_conc (pref_conc, codi_conc, codi_lang, desc_conc) values ('cl-cs','AjusteReservaTecnicaEnMonedaExtranjera','es_ES','Ajuste reserva técnica en moneda extranjera')</v>
      </c>
      <c r="M3686" t="str">
        <f t="shared" si="348"/>
        <v>Insert into dbax_taxo_conc (pref_conc, codi_conc, vers_taxo) values ('cl-cs','AjusteReservaTecnicaEnMonedaExtranjera','cl-cs-2014-06-15')</v>
      </c>
    </row>
    <row r="3687" spans="1:13" x14ac:dyDescent="0.25">
      <c r="A3687" t="s">
        <v>785</v>
      </c>
      <c r="B3687" t="s">
        <v>294</v>
      </c>
      <c r="C3687" t="s">
        <v>3076</v>
      </c>
      <c r="G3687" s="1" t="str">
        <f t="shared" si="344"/>
        <v>cl-cs_AjustesPatrimonioPeriodosAnteriores</v>
      </c>
      <c r="H3687" t="str">
        <f t="shared" si="345"/>
        <v>cl-cs</v>
      </c>
      <c r="I3687" t="str">
        <f t="shared" si="346"/>
        <v>AjustesPatrimonioPeriodosAnteriores</v>
      </c>
      <c r="L3687" t="str">
        <f t="shared" si="347"/>
        <v>insert into dbax_desc_conc (pref_conc, codi_conc, codi_lang, desc_conc) values ('cl-cs','AjustesPatrimonioPeriodosAnteriores','es_ES','Ajustes patrimonio periodos anteriores')</v>
      </c>
      <c r="M3687" t="str">
        <f t="shared" si="348"/>
        <v>Insert into dbax_taxo_conc (pref_conc, codi_conc, vers_taxo) values ('cl-cs','AjustesPatrimonioPeriodosAnteriores','cl-cs-2014-06-15')</v>
      </c>
    </row>
    <row r="3688" spans="1:13" x14ac:dyDescent="0.25">
      <c r="A3688" t="s">
        <v>1346</v>
      </c>
      <c r="B3688" t="s">
        <v>294</v>
      </c>
      <c r="C3688" t="s">
        <v>3077</v>
      </c>
      <c r="G3688" s="1" t="str">
        <f t="shared" si="344"/>
        <v>cl-cs_AjustesPeriodosAnterioresOtrosCambiosContables</v>
      </c>
      <c r="H3688" t="str">
        <f t="shared" si="345"/>
        <v>cl-cs</v>
      </c>
      <c r="I3688" t="str">
        <f t="shared" si="346"/>
        <v>AjustesPeriodosAnterioresOtrosCambiosContables</v>
      </c>
      <c r="L3688" t="str">
        <f t="shared" si="347"/>
        <v>insert into dbax_desc_conc (pref_conc, codi_conc, codi_lang, desc_conc) values ('cl-cs','AjustesPeriodosAnterioresOtrosCambiosContables','es_ES','Ajustes a períodos anteriores y otros cambios contables')</v>
      </c>
      <c r="M3688" t="str">
        <f t="shared" si="348"/>
        <v>Insert into dbax_taxo_conc (pref_conc, codi_conc, vers_taxo) values ('cl-cs','AjustesPeriodosAnterioresOtrosCambiosContables','cl-cs-2014-06-15')</v>
      </c>
    </row>
    <row r="3689" spans="1:13" x14ac:dyDescent="0.25">
      <c r="A3689" t="s">
        <v>1112</v>
      </c>
      <c r="B3689" t="s">
        <v>294</v>
      </c>
      <c r="C3689" t="s">
        <v>3078</v>
      </c>
      <c r="G3689" s="1" t="str">
        <f t="shared" si="344"/>
        <v>cl-cs_AjustesPorNoIdentificacion</v>
      </c>
      <c r="H3689" t="str">
        <f t="shared" si="345"/>
        <v>cl-cs</v>
      </c>
      <c r="I3689" t="str">
        <f t="shared" si="346"/>
        <v>AjustesPorNoIdentificacion</v>
      </c>
      <c r="L3689" t="str">
        <f t="shared" si="347"/>
        <v>insert into dbax_desc_conc (pref_conc, codi_conc, codi_lang, desc_conc) values ('cl-cs','AjustesPorNoIdentificacion','es_ES','Ajustes por no identificación')</v>
      </c>
      <c r="M3689" t="str">
        <f t="shared" si="348"/>
        <v>Insert into dbax_taxo_conc (pref_conc, codi_conc, vers_taxo) values ('cl-cs','AjustesPorNoIdentificacion','cl-cs-2014-06-15')</v>
      </c>
    </row>
    <row r="3690" spans="1:13" x14ac:dyDescent="0.25">
      <c r="A3690" t="s">
        <v>2628</v>
      </c>
      <c r="B3690" t="s">
        <v>294</v>
      </c>
      <c r="C3690" t="s">
        <v>3079</v>
      </c>
      <c r="G3690" s="1" t="str">
        <f t="shared" si="344"/>
        <v>cl-cs_AjustesReservasTecnicas</v>
      </c>
      <c r="H3690" t="str">
        <f t="shared" si="345"/>
        <v>cl-cs</v>
      </c>
      <c r="I3690" t="str">
        <f t="shared" si="346"/>
        <v>AjustesReservasTecnicas</v>
      </c>
      <c r="L3690" t="str">
        <f t="shared" si="347"/>
        <v>insert into dbax_desc_conc (pref_conc, codi_conc, codi_lang, desc_conc) values ('cl-cs','AjustesReservasTecnicas','es_ES','Ajustes por reservas técnicas')</v>
      </c>
      <c r="M3690" t="str">
        <f t="shared" si="348"/>
        <v>Insert into dbax_taxo_conc (pref_conc, codi_conc, vers_taxo) values ('cl-cs','AjustesReservasTecnicas','cl-cs-2014-06-15')</v>
      </c>
    </row>
    <row r="3691" spans="1:13" x14ac:dyDescent="0.25">
      <c r="A3691" t="s">
        <v>1053</v>
      </c>
      <c r="B3691" t="s">
        <v>294</v>
      </c>
      <c r="C3691" t="s">
        <v>3080</v>
      </c>
      <c r="G3691" s="1" t="str">
        <f t="shared" si="344"/>
        <v>cl-cs_AjustesRevalorizacionPropiedadesInversion</v>
      </c>
      <c r="H3691" t="str">
        <f t="shared" si="345"/>
        <v>cl-cs</v>
      </c>
      <c r="I3691" t="str">
        <f t="shared" si="346"/>
        <v>AjustesRevalorizacionPropiedadesInversion</v>
      </c>
      <c r="L3691" t="str">
        <f t="shared" si="347"/>
        <v>insert into dbax_desc_conc (pref_conc, codi_conc, codi_lang, desc_conc) values ('cl-cs','AjustesRevalorizacionPropiedadesInversion','es_ES','Ajustes por revalorización propiedades de inversión')</v>
      </c>
      <c r="M3691" t="str">
        <f t="shared" si="348"/>
        <v>Insert into dbax_taxo_conc (pref_conc, codi_conc, vers_taxo) values ('cl-cs','AjustesRevalorizacionPropiedadesInversion','cl-cs-2014-06-15')</v>
      </c>
    </row>
    <row r="3692" spans="1:13" x14ac:dyDescent="0.25">
      <c r="A3692" t="s">
        <v>1054</v>
      </c>
      <c r="B3692" t="s">
        <v>294</v>
      </c>
      <c r="C3692" t="s">
        <v>3081</v>
      </c>
      <c r="G3692" s="1" t="str">
        <f t="shared" si="344"/>
        <v>cl-cs_AjustesRevalorizacionPropiedadesUsoPropio</v>
      </c>
      <c r="H3692" t="str">
        <f t="shared" si="345"/>
        <v>cl-cs</v>
      </c>
      <c r="I3692" t="str">
        <f t="shared" si="346"/>
        <v>AjustesRevalorizacionPropiedadesUsoPropio</v>
      </c>
      <c r="L3692" t="str">
        <f t="shared" si="347"/>
        <v>insert into dbax_desc_conc (pref_conc, codi_conc, codi_lang, desc_conc) values ('cl-cs','AjustesRevalorizacionPropiedadesUsoPropio','es_ES','Ajustes por revalorización propiedades de uso propio')</v>
      </c>
      <c r="M3692" t="str">
        <f t="shared" si="348"/>
        <v>Insert into dbax_taxo_conc (pref_conc, codi_conc, vers_taxo) values ('cl-cs','AjustesRevalorizacionPropiedadesUsoPropio','cl-cs-2014-06-15')</v>
      </c>
    </row>
    <row r="3693" spans="1:13" x14ac:dyDescent="0.25">
      <c r="A3693" t="s">
        <v>2629</v>
      </c>
      <c r="B3693" t="s">
        <v>294</v>
      </c>
      <c r="C3693" t="s">
        <v>3082</v>
      </c>
      <c r="G3693" s="1" t="str">
        <f t="shared" si="344"/>
        <v>cl-cs_AjusteValorRazonableActivosDisponiblesParaVenta</v>
      </c>
      <c r="H3693" t="str">
        <f t="shared" si="345"/>
        <v>cl-cs</v>
      </c>
      <c r="I3693" t="str">
        <f t="shared" si="346"/>
        <v>AjusteValorRazonableActivosDisponiblesParaVenta</v>
      </c>
      <c r="L3693" t="str">
        <f t="shared" si="347"/>
        <v>insert into dbax_desc_conc (pref_conc, codi_conc, codi_lang, desc_conc) values ('cl-cs','AjusteValorRazonableActivosDisponiblesParaVenta','es_ES','Ajuste por valor razonable')</v>
      </c>
      <c r="M3693" t="str">
        <f t="shared" si="348"/>
        <v>Insert into dbax_taxo_conc (pref_conc, codi_conc, vers_taxo) values ('cl-cs','AjusteValorRazonableActivosDisponiblesParaVenta','cl-cs-2014-06-15')</v>
      </c>
    </row>
    <row r="3694" spans="1:13" x14ac:dyDescent="0.25">
      <c r="A3694" t="s">
        <v>2464</v>
      </c>
      <c r="B3694" t="s">
        <v>294</v>
      </c>
      <c r="C3694" t="s">
        <v>3083</v>
      </c>
      <c r="G3694" s="1" t="str">
        <f t="shared" si="344"/>
        <v>cl-cs_Alternativa1Eje</v>
      </c>
      <c r="H3694" t="str">
        <f t="shared" si="345"/>
        <v>cl-cs</v>
      </c>
      <c r="I3694" t="str">
        <f t="shared" si="346"/>
        <v>Alternativa1Eje</v>
      </c>
      <c r="L3694" t="str">
        <f t="shared" si="347"/>
        <v>insert into dbax_desc_conc (pref_conc, codi_conc, codi_lang, desc_conc) values ('cl-cs','Alternativa1Eje','es_ES','Alternativa 1 [eje]')</v>
      </c>
      <c r="M3694" t="str">
        <f t="shared" si="348"/>
        <v>Insert into dbax_taxo_conc (pref_conc, codi_conc, vers_taxo) values ('cl-cs','Alternativa1Eje','cl-cs-2014-06-15')</v>
      </c>
    </row>
    <row r="3695" spans="1:13" x14ac:dyDescent="0.25">
      <c r="A3695" t="s">
        <v>2512</v>
      </c>
      <c r="B3695" t="s">
        <v>294</v>
      </c>
      <c r="C3695" t="s">
        <v>3084</v>
      </c>
      <c r="G3695" s="1" t="str">
        <f t="shared" si="344"/>
        <v>cl-cs_Alternativa2Eje</v>
      </c>
      <c r="H3695" t="str">
        <f t="shared" si="345"/>
        <v>cl-cs</v>
      </c>
      <c r="I3695" t="str">
        <f t="shared" si="346"/>
        <v>Alternativa2Eje</v>
      </c>
      <c r="L3695" t="str">
        <f t="shared" si="347"/>
        <v>insert into dbax_desc_conc (pref_conc, codi_conc, codi_lang, desc_conc) values ('cl-cs','Alternativa2Eje','es_ES','Alternativa 2 [eje]')</v>
      </c>
      <c r="M3695" t="str">
        <f t="shared" si="348"/>
        <v>Insert into dbax_taxo_conc (pref_conc, codi_conc, vers_taxo) values ('cl-cs','Alternativa2Eje','cl-cs-2014-06-15')</v>
      </c>
    </row>
    <row r="3696" spans="1:13" x14ac:dyDescent="0.25">
      <c r="A3696" t="s">
        <v>2465</v>
      </c>
      <c r="B3696" t="s">
        <v>294</v>
      </c>
      <c r="C3696" t="s">
        <v>3085</v>
      </c>
      <c r="G3696" s="1" t="str">
        <f t="shared" si="344"/>
        <v>cl-cs_AlternativaN1Sinopsis</v>
      </c>
      <c r="H3696" t="str">
        <f t="shared" si="345"/>
        <v>cl-cs</v>
      </c>
      <c r="I3696" t="str">
        <f t="shared" si="346"/>
        <v>AlternativaN1Sinopsis</v>
      </c>
      <c r="L3696" t="str">
        <f t="shared" si="347"/>
        <v>insert into dbax_desc_conc (pref_conc, codi_conc, codi_lang, desc_conc) values ('cl-cs','AlternativaN1Sinopsis','es_ES','Alternativa N° 1 [sinopsis]')</v>
      </c>
      <c r="M3696" t="str">
        <f t="shared" si="348"/>
        <v>Insert into dbax_taxo_conc (pref_conc, codi_conc, vers_taxo) values ('cl-cs','AlternativaN1Sinopsis','cl-cs-2014-06-15')</v>
      </c>
    </row>
    <row r="3697" spans="1:13" x14ac:dyDescent="0.25">
      <c r="A3697" t="s">
        <v>2513</v>
      </c>
      <c r="B3697" t="s">
        <v>294</v>
      </c>
      <c r="C3697" t="s">
        <v>3086</v>
      </c>
      <c r="G3697" s="1" t="str">
        <f t="shared" si="344"/>
        <v>cl-cs_AlternativaN2Sinopsis</v>
      </c>
      <c r="H3697" t="str">
        <f t="shared" si="345"/>
        <v>cl-cs</v>
      </c>
      <c r="I3697" t="str">
        <f t="shared" si="346"/>
        <v>AlternativaN2Sinopsis</v>
      </c>
      <c r="L3697" t="str">
        <f t="shared" si="347"/>
        <v>insert into dbax_desc_conc (pref_conc, codi_conc, codi_lang, desc_conc) values ('cl-cs','AlternativaN2Sinopsis','es_ES','Alternativa N° 2 [sinopsis]')</v>
      </c>
      <c r="M3697" t="str">
        <f t="shared" si="348"/>
        <v>Insert into dbax_taxo_conc (pref_conc, codi_conc, vers_taxo) values ('cl-cs','AlternativaN2Sinopsis','cl-cs-2014-06-15')</v>
      </c>
    </row>
    <row r="3698" spans="1:13" x14ac:dyDescent="0.25">
      <c r="A3698" t="s">
        <v>2528</v>
      </c>
      <c r="B3698" t="s">
        <v>294</v>
      </c>
      <c r="C3698" t="s">
        <v>3087</v>
      </c>
      <c r="G3698" s="1" t="str">
        <f t="shared" si="344"/>
        <v>cl-cs_AmortizacionDelPeriodo</v>
      </c>
      <c r="H3698" t="str">
        <f t="shared" si="345"/>
        <v>cl-cs</v>
      </c>
      <c r="I3698" t="str">
        <f t="shared" si="346"/>
        <v>AmortizacionDelPeriodo</v>
      </c>
      <c r="L3698" t="str">
        <f t="shared" si="347"/>
        <v>insert into dbax_desc_conc (pref_conc, codi_conc, codi_lang, desc_conc) values ('cl-cs','AmortizacionDelPeriodo','es_ES','Amortización del período')</v>
      </c>
      <c r="M3698" t="str">
        <f t="shared" si="348"/>
        <v>Insert into dbax_taxo_conc (pref_conc, codi_conc, vers_taxo) values ('cl-cs','AmortizacionDelPeriodo','cl-cs-2014-06-15')</v>
      </c>
    </row>
    <row r="3699" spans="1:13" x14ac:dyDescent="0.25">
      <c r="A3699" t="s">
        <v>1190</v>
      </c>
      <c r="B3699" t="s">
        <v>294</v>
      </c>
      <c r="C3699" t="s">
        <v>3088</v>
      </c>
      <c r="G3699" s="1" t="str">
        <f t="shared" si="344"/>
        <v>cl-cs_AntecedentesReaseguradorExtranjeroPartidas</v>
      </c>
      <c r="H3699" t="str">
        <f t="shared" si="345"/>
        <v>cl-cs</v>
      </c>
      <c r="I3699" t="str">
        <f t="shared" si="346"/>
        <v>AntecedentesReaseguradorExtranjeroPartidas</v>
      </c>
      <c r="L3699" t="str">
        <f t="shared" si="347"/>
        <v>insert into dbax_desc_conc (pref_conc, codi_conc, codi_lang, desc_conc) values ('cl-cs','AntecedentesReaseguradorExtranjeroPartidas','es_ES','Antecedentes reasegurador extranjero [partidas]')</v>
      </c>
      <c r="M3699" t="str">
        <f t="shared" si="348"/>
        <v>Insert into dbax_taxo_conc (pref_conc, codi_conc, vers_taxo) values ('cl-cs','AntecedentesReaseguradorExtranjeroPartidas','cl-cs-2014-06-15')</v>
      </c>
    </row>
    <row r="3700" spans="1:13" x14ac:dyDescent="0.25">
      <c r="A3700" t="s">
        <v>1191</v>
      </c>
      <c r="B3700" t="s">
        <v>294</v>
      </c>
      <c r="C3700" t="s">
        <v>3089</v>
      </c>
      <c r="G3700" s="1" t="str">
        <f t="shared" si="344"/>
        <v>cl-cs_AntecedentesReaseguradorNacionalPartidas</v>
      </c>
      <c r="H3700" t="str">
        <f t="shared" si="345"/>
        <v>cl-cs</v>
      </c>
      <c r="I3700" t="str">
        <f t="shared" si="346"/>
        <v>AntecedentesReaseguradorNacionalPartidas</v>
      </c>
      <c r="L3700" t="str">
        <f t="shared" si="347"/>
        <v>insert into dbax_desc_conc (pref_conc, codi_conc, codi_lang, desc_conc) values ('cl-cs','AntecedentesReaseguradorNacionalPartidas','es_ES','Antecedentes reasegurador nacional [partidas]')</v>
      </c>
      <c r="M3700" t="str">
        <f t="shared" si="348"/>
        <v>Insert into dbax_taxo_conc (pref_conc, codi_conc, vers_taxo) values ('cl-cs','AntecedentesReaseguradorNacionalPartidas','cl-cs-2014-06-15')</v>
      </c>
    </row>
    <row r="3701" spans="1:13" x14ac:dyDescent="0.25">
      <c r="A3701" t="s">
        <v>1518</v>
      </c>
      <c r="B3701" t="s">
        <v>294</v>
      </c>
      <c r="C3701" t="s">
        <v>3090</v>
      </c>
      <c r="G3701" s="1" t="str">
        <f t="shared" si="344"/>
        <v>cl-cs_AntecedentesVentaPartidas</v>
      </c>
      <c r="H3701" t="str">
        <f t="shared" si="345"/>
        <v>cl-cs</v>
      </c>
      <c r="I3701" t="str">
        <f t="shared" si="346"/>
        <v>AntecedentesVentaPartidas</v>
      </c>
      <c r="L3701" t="str">
        <f t="shared" si="347"/>
        <v>insert into dbax_desc_conc (pref_conc, codi_conc, codi_lang, desc_conc) values ('cl-cs','AntecedentesVentaPartidas','es_ES','Antecedentes de la venta [partidas]')</v>
      </c>
      <c r="M3701" t="str">
        <f t="shared" si="348"/>
        <v>Insert into dbax_taxo_conc (pref_conc, codi_conc, vers_taxo) values ('cl-cs','AntecedentesVentaPartidas','cl-cs-2014-06-15')</v>
      </c>
    </row>
    <row r="3702" spans="1:13" x14ac:dyDescent="0.25">
      <c r="A3702" t="s">
        <v>1519</v>
      </c>
      <c r="B3702" t="s">
        <v>294</v>
      </c>
      <c r="C3702" t="s">
        <v>3091</v>
      </c>
      <c r="G3702" s="1" t="str">
        <f t="shared" si="344"/>
        <v>cl-cs_AntecedentesVentaSOAPTabla</v>
      </c>
      <c r="H3702" t="str">
        <f t="shared" si="345"/>
        <v>cl-cs</v>
      </c>
      <c r="I3702" t="str">
        <f t="shared" si="346"/>
        <v>AntecedentesVentaSOAPTabla</v>
      </c>
      <c r="L3702" t="str">
        <f t="shared" si="347"/>
        <v>insert into dbax_desc_conc (pref_conc, codi_conc, codi_lang, desc_conc) values ('cl-cs','AntecedentesVentaSOAPTabla','es_ES','Antecedentes de la venta SOAP [tabla]')</v>
      </c>
      <c r="M3702" t="str">
        <f t="shared" si="348"/>
        <v>Insert into dbax_taxo_conc (pref_conc, codi_conc, vers_taxo) values ('cl-cs','AntecedentesVentaSOAPTabla','cl-cs-2014-06-15')</v>
      </c>
    </row>
    <row r="3703" spans="1:13" x14ac:dyDescent="0.25">
      <c r="A3703" t="s">
        <v>2652</v>
      </c>
      <c r="B3703" t="s">
        <v>294</v>
      </c>
      <c r="C3703" t="s">
        <v>3092</v>
      </c>
      <c r="G3703" s="1" t="str">
        <f t="shared" si="344"/>
        <v>cl-cs_AntiguedadActivosFinancierosEnMoraPartidas</v>
      </c>
      <c r="H3703" t="str">
        <f t="shared" si="345"/>
        <v>cl-cs</v>
      </c>
      <c r="I3703" t="str">
        <f t="shared" si="346"/>
        <v>AntiguedadActivosFinancierosEnMoraPartidas</v>
      </c>
      <c r="L3703" t="str">
        <f t="shared" si="347"/>
        <v>insert into dbax_desc_conc (pref_conc, codi_conc, codi_lang, desc_conc) values ('cl-cs','AntiguedadActivosFinancierosEnMoraPartidas','es_ES','Antigüedad activos financieros en mora [partidas]')</v>
      </c>
      <c r="M3703" t="str">
        <f t="shared" si="348"/>
        <v>Insert into dbax_taxo_conc (pref_conc, codi_conc, vers_taxo) values ('cl-cs','AntiguedadActivosFinancierosEnMoraPartidas','cl-cs-2014-06-15')</v>
      </c>
    </row>
    <row r="3704" spans="1:13" x14ac:dyDescent="0.25">
      <c r="A3704" t="s">
        <v>1055</v>
      </c>
      <c r="B3704" t="s">
        <v>294</v>
      </c>
      <c r="C3704" t="s">
        <v>3093</v>
      </c>
      <c r="G3704" s="1" t="str">
        <f t="shared" si="344"/>
        <v>cl-cs_AñosRemanentesContratoLeasingPartidas</v>
      </c>
      <c r="H3704" t="str">
        <f t="shared" si="345"/>
        <v>cl-cs</v>
      </c>
      <c r="I3704" t="str">
        <f t="shared" si="346"/>
        <v>AñosRemanentesContratoLeasingPartidas</v>
      </c>
      <c r="L3704" t="str">
        <f t="shared" si="347"/>
        <v>insert into dbax_desc_conc (pref_conc, codi_conc, codi_lang, desc_conc) values ('cl-cs','AñosRemanentesContratoLeasingPartidas','es_ES','Años remanentes contrato leasing [partidas]')</v>
      </c>
      <c r="M3704" t="str">
        <f t="shared" si="348"/>
        <v>Insert into dbax_taxo_conc (pref_conc, codi_conc, vers_taxo) values ('cl-cs','AñosRemanentesContratoLeasingPartidas','cl-cs-2014-06-15')</v>
      </c>
    </row>
    <row r="3705" spans="1:13" x14ac:dyDescent="0.25">
      <c r="A3705" t="s">
        <v>1056</v>
      </c>
      <c r="B3705" t="s">
        <v>294</v>
      </c>
      <c r="C3705" t="s">
        <v>3094</v>
      </c>
      <c r="G3705" s="1" t="str">
        <f t="shared" ref="G3705:G3768" si="349">MID(A3705,FIND("#",A3705)+1,10000)</f>
        <v>cl-cs_AñosRemanentesContratoLeasingSinopsis</v>
      </c>
      <c r="H3705" t="str">
        <f t="shared" ref="H3705:H3768" si="350">MID(G3705,1,FIND("_",G3705)-1)</f>
        <v>cl-cs</v>
      </c>
      <c r="I3705" t="str">
        <f t="shared" ref="I3705:I3768" si="351">MID(G3705,FIND("_",G3705)+1,10000)</f>
        <v>AñosRemanentesContratoLeasingSinopsis</v>
      </c>
      <c r="L3705" t="str">
        <f t="shared" ref="L3705:L3768" si="352">CONCATENATE("insert into dbax_desc_conc (pref_conc, codi_conc, codi_lang, desc_conc) values ('",H3705,"','",I3705,"','",B3705,"','",C3705,"')")</f>
        <v>insert into dbax_desc_conc (pref_conc, codi_conc, codi_lang, desc_conc) values ('cl-cs','AñosRemanentesContratoLeasingSinopsis','es_ES','Años remanentes contrato leasing [sinopsis]')</v>
      </c>
      <c r="M3705" t="str">
        <f t="shared" ref="M3705:M3768" si="353">CONCATENATE("Insert into dbax_taxo_conc (pref_conc, codi_conc, vers_taxo) values ('",H3705,"','",I3705,"','cl-cs-2014-06-15')")</f>
        <v>Insert into dbax_taxo_conc (pref_conc, codi_conc, vers_taxo) values ('cl-cs','AñosRemanentesContratoLeasingSinopsis','cl-cs-2014-06-15')</v>
      </c>
    </row>
    <row r="3706" spans="1:13" x14ac:dyDescent="0.25">
      <c r="A3706" t="s">
        <v>1057</v>
      </c>
      <c r="B3706" t="s">
        <v>294</v>
      </c>
      <c r="C3706" t="s">
        <v>3095</v>
      </c>
      <c r="G3706" s="1" t="str">
        <f t="shared" si="349"/>
        <v>cl-cs_AñosRemanentesContratoLeasingTabla</v>
      </c>
      <c r="H3706" t="str">
        <f t="shared" si="350"/>
        <v>cl-cs</v>
      </c>
      <c r="I3706" t="str">
        <f t="shared" si="351"/>
        <v>AñosRemanentesContratoLeasingTabla</v>
      </c>
      <c r="L3706" t="str">
        <f t="shared" si="352"/>
        <v>insert into dbax_desc_conc (pref_conc, codi_conc, codi_lang, desc_conc) values ('cl-cs','AñosRemanentesContratoLeasingTabla','es_ES','Años remanentes contrato leasing [tabla]')</v>
      </c>
      <c r="M3706" t="str">
        <f t="shared" si="353"/>
        <v>Insert into dbax_taxo_conc (pref_conc, codi_conc, vers_taxo) values ('cl-cs','AñosRemanentesContratoLeasingTabla','cl-cs-2014-06-15')</v>
      </c>
    </row>
    <row r="3707" spans="1:13" x14ac:dyDescent="0.25">
      <c r="A3707" t="s">
        <v>1598</v>
      </c>
      <c r="B3707" t="s">
        <v>294</v>
      </c>
      <c r="C3707" t="s">
        <v>3096</v>
      </c>
      <c r="G3707" s="1" t="str">
        <f t="shared" si="349"/>
        <v>cl-cs_AplicacionTablasMortalidadEje</v>
      </c>
      <c r="H3707" t="str">
        <f t="shared" si="350"/>
        <v>cl-cs</v>
      </c>
      <c r="I3707" t="str">
        <f t="shared" si="351"/>
        <v>AplicacionTablasMortalidadEje</v>
      </c>
      <c r="L3707" t="str">
        <f t="shared" si="352"/>
        <v>insert into dbax_desc_conc (pref_conc, codi_conc, codi_lang, desc_conc) values ('cl-cs','AplicacionTablasMortalidadEje','es_ES','Aplicación de tablas de mortalidad [eje]')</v>
      </c>
      <c r="M3707" t="str">
        <f t="shared" si="353"/>
        <v>Insert into dbax_taxo_conc (pref_conc, codi_conc, vers_taxo) values ('cl-cs','AplicacionTablasMortalidadEje','cl-cs-2014-06-15')</v>
      </c>
    </row>
    <row r="3708" spans="1:13" x14ac:dyDescent="0.25">
      <c r="A3708" t="s">
        <v>1599</v>
      </c>
      <c r="B3708" t="s">
        <v>294</v>
      </c>
      <c r="C3708" t="s">
        <v>3097</v>
      </c>
      <c r="G3708" s="1" t="str">
        <f t="shared" si="349"/>
        <v>cl-cs_AplicacionTablasMortalidadRentasVitaliciasMiembro</v>
      </c>
      <c r="H3708" t="str">
        <f t="shared" si="350"/>
        <v>cl-cs</v>
      </c>
      <c r="I3708" t="str">
        <f t="shared" si="351"/>
        <v>AplicacionTablasMortalidadRentasVitaliciasMiembro</v>
      </c>
      <c r="L3708" t="str">
        <f t="shared" si="352"/>
        <v>insert into dbax_desc_conc (pref_conc, codi_conc, codi_lang, desc_conc) values ('cl-cs','AplicacionTablasMortalidadRentasVitaliciasMiembro','es_ES','Total aplicación tablas de mortalidad rentas vitalicias [miembro]')</v>
      </c>
      <c r="M3708" t="str">
        <f t="shared" si="353"/>
        <v>Insert into dbax_taxo_conc (pref_conc, codi_conc, vers_taxo) values ('cl-cs','AplicacionTablasMortalidadRentasVitaliciasMiembro','cl-cs-2014-06-15')</v>
      </c>
    </row>
    <row r="3709" spans="1:13" x14ac:dyDescent="0.25">
      <c r="A3709" t="s">
        <v>1600</v>
      </c>
      <c r="B3709" t="s">
        <v>294</v>
      </c>
      <c r="C3709" t="s">
        <v>3098</v>
      </c>
      <c r="G3709" s="1" t="str">
        <f t="shared" si="349"/>
        <v>cl-cs_AplicacionTablasMortalidadRentasVitaliciasSinopsis</v>
      </c>
      <c r="H3709" t="str">
        <f t="shared" si="350"/>
        <v>cl-cs</v>
      </c>
      <c r="I3709" t="str">
        <f t="shared" si="351"/>
        <v>AplicacionTablasMortalidadRentasVitaliciasSinopsis</v>
      </c>
      <c r="L3709" t="str">
        <f t="shared" si="352"/>
        <v>insert into dbax_desc_conc (pref_conc, codi_conc, codi_lang, desc_conc) values ('cl-cs','AplicacionTablasMortalidadRentasVitaliciasSinopsis','es_ES','Aplicación de tablas de mortalidad rentas vitalicias [sinopsis]')</v>
      </c>
      <c r="M3709" t="str">
        <f t="shared" si="353"/>
        <v>Insert into dbax_taxo_conc (pref_conc, codi_conc, vers_taxo) values ('cl-cs','AplicacionTablasMortalidadRentasVitaliciasSinopsis','cl-cs-2014-06-15')</v>
      </c>
    </row>
    <row r="3710" spans="1:13" x14ac:dyDescent="0.25">
      <c r="A3710" t="s">
        <v>1601</v>
      </c>
      <c r="B3710" t="s">
        <v>294</v>
      </c>
      <c r="C3710" t="s">
        <v>3099</v>
      </c>
      <c r="G3710" s="1" t="str">
        <f t="shared" si="349"/>
        <v>cl-cs_AplicacionTablasMortalidadRentasVitaliciasTabla</v>
      </c>
      <c r="H3710" t="str">
        <f t="shared" si="350"/>
        <v>cl-cs</v>
      </c>
      <c r="I3710" t="str">
        <f t="shared" si="351"/>
        <v>AplicacionTablasMortalidadRentasVitaliciasTabla</v>
      </c>
      <c r="L3710" t="str">
        <f t="shared" si="352"/>
        <v>insert into dbax_desc_conc (pref_conc, codi_conc, codi_lang, desc_conc) values ('cl-cs','AplicacionTablasMortalidadRentasVitaliciasTabla','es_ES','Aplicación tablas de mortalidad rentas vitalicias [tabla]')</v>
      </c>
      <c r="M3710" t="str">
        <f t="shared" si="353"/>
        <v>Insert into dbax_taxo_conc (pref_conc, codi_conc, vers_taxo) values ('cl-cs','AplicacionTablasMortalidadRentasVitaliciasTabla','cl-cs-2014-06-15')</v>
      </c>
    </row>
    <row r="3711" spans="1:13" x14ac:dyDescent="0.25">
      <c r="A3711" t="s">
        <v>1602</v>
      </c>
      <c r="B3711" t="s">
        <v>294</v>
      </c>
      <c r="C3711" t="s">
        <v>3100</v>
      </c>
      <c r="G3711" s="1" t="str">
        <f t="shared" si="349"/>
        <v>cl-cs_AplicacionTablasRV2009B2006YM2006Sinopsis</v>
      </c>
      <c r="H3711" t="str">
        <f t="shared" si="350"/>
        <v>cl-cs</v>
      </c>
      <c r="I3711" t="str">
        <f t="shared" si="351"/>
        <v>AplicacionTablasRV2009B2006YM2006Sinopsis</v>
      </c>
      <c r="L3711" t="str">
        <f t="shared" si="352"/>
        <v>insert into dbax_desc_conc (pref_conc, codi_conc, codi_lang, desc_conc) values ('cl-cs','AplicacionTablasRV2009B2006YM2006Sinopsis','es_ES','Aplicación de las tablas RV-2009, B-2006 y M-2006 [sinopsis]')</v>
      </c>
      <c r="M3711" t="str">
        <f t="shared" si="353"/>
        <v>Insert into dbax_taxo_conc (pref_conc, codi_conc, vers_taxo) values ('cl-cs','AplicacionTablasRV2009B2006YM2006Sinopsis','cl-cs-2014-06-15')</v>
      </c>
    </row>
    <row r="3712" spans="1:13" x14ac:dyDescent="0.25">
      <c r="A3712" t="s">
        <v>1603</v>
      </c>
      <c r="B3712" t="s">
        <v>294</v>
      </c>
      <c r="C3712" t="s">
        <v>3101</v>
      </c>
      <c r="G3712" s="1" t="str">
        <f t="shared" si="349"/>
        <v>cl-cs_AporteAdicionalCompañiaInvalidosTransitoriosFallecidos</v>
      </c>
      <c r="H3712" t="str">
        <f t="shared" si="350"/>
        <v>cl-cs</v>
      </c>
      <c r="I3712" t="str">
        <f t="shared" si="351"/>
        <v>AporteAdicionalCompañiaInvalidosTransitoriosFallecidos</v>
      </c>
      <c r="L3712" t="str">
        <f t="shared" si="352"/>
        <v>insert into dbax_desc_conc (pref_conc, codi_conc, codi_lang, desc_conc) values ('cl-cs','AporteAdicionalCompañiaInvalidosTransitoriosFallecidos','es_ES','Aporte adicional compañía invalidos transitorios fallecidos')</v>
      </c>
      <c r="M3712" t="str">
        <f t="shared" si="353"/>
        <v>Insert into dbax_taxo_conc (pref_conc, codi_conc, vers_taxo) values ('cl-cs','AporteAdicionalCompañiaInvalidosTransitoriosFallecidos','cl-cs-2014-06-15')</v>
      </c>
    </row>
    <row r="3713" spans="1:13" x14ac:dyDescent="0.25">
      <c r="A3713" t="s">
        <v>1604</v>
      </c>
      <c r="B3713" t="s">
        <v>294</v>
      </c>
      <c r="C3713" t="s">
        <v>3102</v>
      </c>
      <c r="G3713" s="1" t="str">
        <f t="shared" si="349"/>
        <v>cl-cs_AporteAdicionalInvalidosTransitoriosFallecidos</v>
      </c>
      <c r="H3713" t="str">
        <f t="shared" si="350"/>
        <v>cl-cs</v>
      </c>
      <c r="I3713" t="str">
        <f t="shared" si="351"/>
        <v>AporteAdicionalInvalidosTransitoriosFallecidos</v>
      </c>
      <c r="L3713" t="str">
        <f t="shared" si="352"/>
        <v>insert into dbax_desc_conc (pref_conc, codi_conc, codi_lang, desc_conc) values ('cl-cs','AporteAdicionalInvalidosTransitoriosFallecidos','es_ES','Aporte adicional invalidos transitorios fallecidos')</v>
      </c>
      <c r="M3713" t="str">
        <f t="shared" si="353"/>
        <v>Insert into dbax_taxo_conc (pref_conc, codi_conc, vers_taxo) values ('cl-cs','AporteAdicionalInvalidosTransitoriosFallecidos','cl-cs-2014-06-15')</v>
      </c>
    </row>
    <row r="3714" spans="1:13" x14ac:dyDescent="0.25">
      <c r="A3714" t="s">
        <v>2630</v>
      </c>
      <c r="B3714" t="s">
        <v>294</v>
      </c>
      <c r="C3714" t="s">
        <v>3103</v>
      </c>
      <c r="G3714" s="1" t="str">
        <f t="shared" si="349"/>
        <v>cl-cs_Arrendamientos</v>
      </c>
      <c r="H3714" t="str">
        <f t="shared" si="350"/>
        <v>cl-cs</v>
      </c>
      <c r="I3714" t="str">
        <f t="shared" si="351"/>
        <v>Arrendamientos</v>
      </c>
      <c r="L3714" t="str">
        <f t="shared" si="352"/>
        <v>insert into dbax_desc_conc (pref_conc, codi_conc, codi_lang, desc_conc) values ('cl-cs','Arrendamientos','es_ES','m) Arrendamientos')</v>
      </c>
      <c r="M3714" t="str">
        <f t="shared" si="353"/>
        <v>Insert into dbax_taxo_conc (pref_conc, codi_conc, vers_taxo) values ('cl-cs','Arrendamientos','cl-cs-2014-06-15')</v>
      </c>
    </row>
    <row r="3715" spans="1:13" x14ac:dyDescent="0.25">
      <c r="A3715" t="s">
        <v>826</v>
      </c>
      <c r="B3715" t="s">
        <v>294</v>
      </c>
      <c r="C3715" t="s">
        <v>3104</v>
      </c>
      <c r="G3715" s="1" t="str">
        <f t="shared" si="349"/>
        <v>cl-cs_AuditoresExternos</v>
      </c>
      <c r="H3715" t="str">
        <f t="shared" si="350"/>
        <v>cl-cs</v>
      </c>
      <c r="I3715" t="str">
        <f t="shared" si="351"/>
        <v>AuditoresExternos</v>
      </c>
      <c r="L3715" t="str">
        <f t="shared" si="352"/>
        <v>insert into dbax_desc_conc (pref_conc, codi_conc, codi_lang, desc_conc) values ('cl-cs','AuditoresExternos','es_ES','Auditores externos')</v>
      </c>
      <c r="M3715" t="str">
        <f t="shared" si="353"/>
        <v>Insert into dbax_taxo_conc (pref_conc, codi_conc, vers_taxo) values ('cl-cs','AuditoresExternos','cl-cs-2014-06-15')</v>
      </c>
    </row>
    <row r="3716" spans="1:13" x14ac:dyDescent="0.25">
      <c r="A3716" t="s">
        <v>786</v>
      </c>
      <c r="B3716" t="s">
        <v>294</v>
      </c>
      <c r="C3716" t="s">
        <v>3105</v>
      </c>
      <c r="G3716" s="1" t="str">
        <f t="shared" si="349"/>
        <v>cl-cs_AumentoDisminucionCapital</v>
      </c>
      <c r="H3716" t="str">
        <f t="shared" si="350"/>
        <v>cl-cs</v>
      </c>
      <c r="I3716" t="str">
        <f t="shared" si="351"/>
        <v>AumentoDisminucionCapital</v>
      </c>
      <c r="L3716" t="str">
        <f t="shared" si="352"/>
        <v>insert into dbax_desc_conc (pref_conc, codi_conc, codi_lang, desc_conc) values ('cl-cs','AumentoDisminucionCapital','es_ES','Aumento (disminución) de capital')</v>
      </c>
      <c r="M3716" t="str">
        <f t="shared" si="353"/>
        <v>Insert into dbax_taxo_conc (pref_conc, codi_conc, vers_taxo) values ('cl-cs','AumentoDisminucionCapital','cl-cs-2014-06-15')</v>
      </c>
    </row>
    <row r="3717" spans="1:13" x14ac:dyDescent="0.25">
      <c r="A3717" t="s">
        <v>717</v>
      </c>
      <c r="B3717" t="s">
        <v>294</v>
      </c>
      <c r="C3717" t="s">
        <v>3106</v>
      </c>
      <c r="G3717" s="1" t="str">
        <f t="shared" si="349"/>
        <v>cl-cs_AumentoDisminucionEfectivoYEquivalentes</v>
      </c>
      <c r="H3717" t="str">
        <f t="shared" si="350"/>
        <v>cl-cs</v>
      </c>
      <c r="I3717" t="str">
        <f t="shared" si="351"/>
        <v>AumentoDisminucionEfectivoYEquivalentes</v>
      </c>
      <c r="L3717" t="str">
        <f t="shared" si="352"/>
        <v>insert into dbax_desc_conc (pref_conc, codi_conc, codi_lang, desc_conc) values ('cl-cs','AumentoDisminucionEfectivoYEquivalentes','es_ES','Aumento (disminución) de efectivo y equivalentes')</v>
      </c>
      <c r="M3717" t="str">
        <f t="shared" si="353"/>
        <v>Insert into dbax_taxo_conc (pref_conc, codi_conc, vers_taxo) values ('cl-cs','AumentoDisminucionEfectivoYEquivalentes','cl-cs-2014-06-15')</v>
      </c>
    </row>
    <row r="3718" spans="1:13" x14ac:dyDescent="0.25">
      <c r="A3718" t="s">
        <v>1113</v>
      </c>
      <c r="B3718" t="s">
        <v>294</v>
      </c>
      <c r="C3718" t="s">
        <v>3107</v>
      </c>
      <c r="G3718" s="1" t="str">
        <f t="shared" si="349"/>
        <v>cl-cs_AumentoDisminucionProvisionDeterioroCuentasPorCobrarAsegurados</v>
      </c>
      <c r="H3718" t="str">
        <f t="shared" si="350"/>
        <v>cl-cs</v>
      </c>
      <c r="I3718" t="str">
        <f t="shared" si="351"/>
        <v>AumentoDisminucionProvisionDeterioroCuentasPorCobrarAsegurados</v>
      </c>
      <c r="L3718" t="str">
        <f t="shared" si="352"/>
        <v>insert into dbax_desc_conc (pref_conc, codi_conc, codi_lang, desc_conc) values ('cl-cs','AumentoDisminucionProvisionDeterioroCuentasPorCobrarAsegurados','es_ES','Aumento (disminución) de la provisión por deterioro en cuentas por cobrar asegurados')</v>
      </c>
      <c r="M3718" t="str">
        <f t="shared" si="353"/>
        <v>Insert into dbax_taxo_conc (pref_conc, codi_conc, vers_taxo) values ('cl-cs','AumentoDisminucionProvisionDeterioroCuentasPorCobrarAsegurados','cl-cs-2014-06-15')</v>
      </c>
    </row>
    <row r="3719" spans="1:13" x14ac:dyDescent="0.25">
      <c r="A3719" t="s">
        <v>1302</v>
      </c>
      <c r="B3719" t="s">
        <v>294</v>
      </c>
      <c r="C3719" t="s">
        <v>3108</v>
      </c>
      <c r="G3719" s="1" t="str">
        <f t="shared" si="349"/>
        <v>cl-cs_AumentoDisminucionProvisionDeterioroDeudoresOperacionesCoaseguro</v>
      </c>
      <c r="H3719" t="str">
        <f t="shared" si="350"/>
        <v>cl-cs</v>
      </c>
      <c r="I3719" t="str">
        <f t="shared" si="351"/>
        <v>AumentoDisminucionProvisionDeterioroDeudoresOperacionesCoaseguro</v>
      </c>
      <c r="L3719" t="str">
        <f t="shared" si="352"/>
        <v>insert into dbax_desc_conc (pref_conc, codi_conc, codi_lang, desc_conc) values ('cl-cs','AumentoDisminucionProvisionDeterioroDeudoresOperacionesCoaseguro','es_ES','Aumento (disminución) de la provisión por deterioro deudores por operaciones de coaseguro')</v>
      </c>
      <c r="M3719" t="str">
        <f t="shared" si="353"/>
        <v>Insert into dbax_taxo_conc (pref_conc, codi_conc, vers_taxo) values ('cl-cs','AumentoDisminucionProvisionDeterioroDeudoresOperacionesCoaseguro','cl-cs-2014-06-15')</v>
      </c>
    </row>
    <row r="3720" spans="1:13" x14ac:dyDescent="0.25">
      <c r="A3720" t="s">
        <v>1192</v>
      </c>
      <c r="B3720" t="s">
        <v>294</v>
      </c>
      <c r="C3720" t="s">
        <v>3109</v>
      </c>
      <c r="G3720" s="1" t="str">
        <f t="shared" si="349"/>
        <v>cl-cs_AumentoDisminucionProvisionDeterioroDeudoresOperacionesReaseguro</v>
      </c>
      <c r="H3720" t="str">
        <f t="shared" si="350"/>
        <v>cl-cs</v>
      </c>
      <c r="I3720" t="str">
        <f t="shared" si="351"/>
        <v>AumentoDisminucionProvisionDeterioroDeudoresOperacionesReaseguro</v>
      </c>
      <c r="L3720" t="str">
        <f t="shared" si="352"/>
        <v>insert into dbax_desc_conc (pref_conc, codi_conc, codi_lang, desc_conc) values ('cl-cs','AumentoDisminucionProvisionDeterioroDeudoresOperacionesReaseguro','es_ES','Aumento (disminución) de la provisión por deterioro deudores por operaciones de reaseguro')</v>
      </c>
      <c r="M3720" t="str">
        <f t="shared" si="353"/>
        <v>Insert into dbax_taxo_conc (pref_conc, codi_conc, vers_taxo) values ('cl-cs','AumentoDisminucionProvisionDeterioroDeudoresOperacionesReaseguro','cl-cs-2014-06-15')</v>
      </c>
    </row>
    <row r="3721" spans="1:13" x14ac:dyDescent="0.25">
      <c r="A3721" t="s">
        <v>2898</v>
      </c>
      <c r="B3721" t="s">
        <v>294</v>
      </c>
      <c r="C3721" t="s">
        <v>3110</v>
      </c>
      <c r="G3721" s="1" t="str">
        <f t="shared" si="349"/>
        <v>cl-cs_AumentoDisminucionProvisionDeterioroInversionesCostoAmortizado</v>
      </c>
      <c r="H3721" t="str">
        <f t="shared" si="350"/>
        <v>cl-cs</v>
      </c>
      <c r="I3721" t="str">
        <f t="shared" si="351"/>
        <v>AumentoDisminucionProvisionDeterioroInversionesCostoAmortizado</v>
      </c>
      <c r="L3721" t="str">
        <f t="shared" si="352"/>
        <v>insert into dbax_desc_conc (pref_conc, codi_conc, codi_lang, desc_conc) values ('cl-cs','AumentoDisminucionProvisionDeterioroInversionesCostoAmortizado','es_ES','Aumento (disminución) de la provisión por deterioro de inversiones a costo amortizado')</v>
      </c>
      <c r="M3721" t="str">
        <f t="shared" si="353"/>
        <v>Insert into dbax_taxo_conc (pref_conc, codi_conc, vers_taxo) values ('cl-cs','AumentoDisminucionProvisionDeterioroInversionesCostoAmortizado','cl-cs-2014-06-15')</v>
      </c>
    </row>
    <row r="3722" spans="1:13" x14ac:dyDescent="0.25">
      <c r="A3722" t="s">
        <v>859</v>
      </c>
      <c r="B3722" t="s">
        <v>294</v>
      </c>
      <c r="C3722" t="s">
        <v>3111</v>
      </c>
      <c r="G3722" s="1" t="str">
        <f t="shared" si="349"/>
        <v>cl-cs_AumentoDisminucionProvisionDeterioroPrestamos</v>
      </c>
      <c r="H3722" t="str">
        <f t="shared" si="350"/>
        <v>cl-cs</v>
      </c>
      <c r="I3722" t="str">
        <f t="shared" si="351"/>
        <v>AumentoDisminucionProvisionDeterioroPrestamos</v>
      </c>
      <c r="L3722" t="str">
        <f t="shared" si="352"/>
        <v>insert into dbax_desc_conc (pref_conc, codi_conc, codi_lang, desc_conc) values ('cl-cs','AumentoDisminucionProvisionDeterioroPrestamos','es_ES','Aumento (disminución) de la provisión por deterioro de los préstamos')</v>
      </c>
      <c r="M3722" t="str">
        <f t="shared" si="353"/>
        <v>Insert into dbax_taxo_conc (pref_conc, codi_conc, vers_taxo) values ('cl-cs','AumentoDisminucionProvisionDeterioroPrestamos','cl-cs-2014-06-15')</v>
      </c>
    </row>
    <row r="3723" spans="1:13" x14ac:dyDescent="0.25">
      <c r="A3723" t="s">
        <v>718</v>
      </c>
      <c r="B3723" t="s">
        <v>294</v>
      </c>
      <c r="C3723" t="s">
        <v>3112</v>
      </c>
      <c r="G3723" s="1" t="str">
        <f t="shared" si="349"/>
        <v>cl-cs_AumentosCapital</v>
      </c>
      <c r="H3723" t="str">
        <f t="shared" si="350"/>
        <v>cl-cs</v>
      </c>
      <c r="I3723" t="str">
        <f t="shared" si="351"/>
        <v>AumentosCapital</v>
      </c>
      <c r="L3723" t="str">
        <f t="shared" si="352"/>
        <v>insert into dbax_desc_conc (pref_conc, codi_conc, codi_lang, desc_conc) values ('cl-cs','AumentosCapital','es_ES','Aumentos de capital')</v>
      </c>
      <c r="M3723" t="str">
        <f t="shared" si="353"/>
        <v>Insert into dbax_taxo_conc (pref_conc, codi_conc, vers_taxo) values ('cl-cs','AumentosCapital','cl-cs-2014-06-15')</v>
      </c>
    </row>
    <row r="3724" spans="1:13" x14ac:dyDescent="0.25">
      <c r="A3724" t="s">
        <v>1520</v>
      </c>
      <c r="B3724" t="s">
        <v>294</v>
      </c>
      <c r="C3724" t="s">
        <v>3113</v>
      </c>
      <c r="G3724" s="1" t="str">
        <f t="shared" si="349"/>
        <v>cl-cs_AutomovilesSOAPMiembro</v>
      </c>
      <c r="H3724" t="str">
        <f t="shared" si="350"/>
        <v>cl-cs</v>
      </c>
      <c r="I3724" t="str">
        <f t="shared" si="351"/>
        <v>AutomovilesSOAPMiembro</v>
      </c>
      <c r="L3724" t="str">
        <f t="shared" si="352"/>
        <v>insert into dbax_desc_conc (pref_conc, codi_conc, codi_lang, desc_conc) values ('cl-cs','AutomovilesSOAPMiembro','es_ES','Automóviles SOAP [miembro]')</v>
      </c>
      <c r="M3724" t="str">
        <f t="shared" si="353"/>
        <v>Insert into dbax_taxo_conc (pref_conc, codi_conc, vers_taxo) values ('cl-cs','AutomovilesSOAPMiembro','cl-cs-2014-06-15')</v>
      </c>
    </row>
    <row r="3725" spans="1:13" x14ac:dyDescent="0.25">
      <c r="A3725" t="s">
        <v>2529</v>
      </c>
      <c r="B3725" t="s">
        <v>294</v>
      </c>
      <c r="C3725" t="s">
        <v>3114</v>
      </c>
      <c r="G3725" s="1" t="str">
        <f t="shared" si="349"/>
        <v>cl-cs_AvanceTenedoresDePolizasSegurosDeVida</v>
      </c>
      <c r="H3725" t="str">
        <f t="shared" si="350"/>
        <v>cl-cs</v>
      </c>
      <c r="I3725" t="str">
        <f t="shared" si="351"/>
        <v>AvanceTenedoresDePolizasSegurosDeVida</v>
      </c>
      <c r="L3725" t="str">
        <f t="shared" si="352"/>
        <v>insert into dbax_desc_conc (pref_conc, codi_conc, codi_lang, desc_conc) values ('cl-cs','AvanceTenedoresDePolizasSegurosDeVida','es_ES','Avance a tenedores de pólizas de seguros de vida (2do.grupo)')</v>
      </c>
      <c r="M3725" t="str">
        <f t="shared" si="353"/>
        <v>Insert into dbax_taxo_conc (pref_conc, codi_conc, vers_taxo) values ('cl-cs','AvanceTenedoresDePolizasSegurosDeVida','cl-cs-2014-06-15')</v>
      </c>
    </row>
    <row r="3726" spans="1:13" x14ac:dyDescent="0.25">
      <c r="A3726" t="s">
        <v>591</v>
      </c>
      <c r="B3726" t="s">
        <v>294</v>
      </c>
      <c r="C3726" t="s">
        <v>3115</v>
      </c>
      <c r="G3726" s="1" t="str">
        <f t="shared" si="349"/>
        <v>cl-cs_AvanceTenedoresPolizas</v>
      </c>
      <c r="H3726" t="str">
        <f t="shared" si="350"/>
        <v>cl-cs</v>
      </c>
      <c r="I3726" t="str">
        <f t="shared" si="351"/>
        <v>AvanceTenedoresPolizas</v>
      </c>
      <c r="L3726" t="str">
        <f t="shared" si="352"/>
        <v>insert into dbax_desc_conc (pref_conc, codi_conc, codi_lang, desc_conc) values ('cl-cs','AvanceTenedoresPolizas','es_ES','Avance tenedores de pólizas')</v>
      </c>
      <c r="M3726" t="str">
        <f t="shared" si="353"/>
        <v>Insert into dbax_taxo_conc (pref_conc, codi_conc, vers_taxo) values ('cl-cs','AvanceTenedoresPolizas','cl-cs-2014-06-15')</v>
      </c>
    </row>
    <row r="3727" spans="1:13" x14ac:dyDescent="0.25">
      <c r="A3727" t="s">
        <v>2072</v>
      </c>
      <c r="B3727" t="s">
        <v>294</v>
      </c>
      <c r="C3727" t="s">
        <v>3116</v>
      </c>
      <c r="G3727" s="1" t="str">
        <f t="shared" si="349"/>
        <v>cl-cs_BancariosResultadoInversiones</v>
      </c>
      <c r="H3727" t="str">
        <f t="shared" si="350"/>
        <v>cl-cs</v>
      </c>
      <c r="I3727" t="str">
        <f t="shared" si="351"/>
        <v>BancariosResultadoInversiones</v>
      </c>
      <c r="L3727" t="str">
        <f t="shared" si="352"/>
        <v>insert into dbax_desc_conc (pref_conc, codi_conc, codi_lang, desc_conc) values ('cl-cs','BancariosResultadoInversiones','es_ES','1.1.2 Bancarios')</v>
      </c>
      <c r="M3727" t="str">
        <f t="shared" si="353"/>
        <v>Insert into dbax_taxo_conc (pref_conc, codi_conc, vers_taxo) values ('cl-cs','BancariosResultadoInversiones','cl-cs-2014-06-15')</v>
      </c>
    </row>
    <row r="3728" spans="1:13" x14ac:dyDescent="0.25">
      <c r="A3728" t="s">
        <v>881</v>
      </c>
      <c r="B3728" t="s">
        <v>294</v>
      </c>
      <c r="C3728" t="s">
        <v>3117</v>
      </c>
      <c r="G3728" s="1" t="str">
        <f t="shared" si="349"/>
        <v>cl-cs_BancoCUI</v>
      </c>
      <c r="H3728" t="str">
        <f t="shared" si="350"/>
        <v>cl-cs</v>
      </c>
      <c r="I3728" t="str">
        <f t="shared" si="351"/>
        <v>BancoCUI</v>
      </c>
      <c r="L3728" t="str">
        <f t="shared" si="352"/>
        <v>insert into dbax_desc_conc (pref_conc, codi_conc, codi_lang, desc_conc) values ('cl-cs','BancoCUI','es_ES','Banco')</v>
      </c>
      <c r="M3728" t="str">
        <f t="shared" si="353"/>
        <v>Insert into dbax_taxo_conc (pref_conc, codi_conc, vers_taxo) values ('cl-cs','BancoCUI','cl-cs-2014-06-15')</v>
      </c>
    </row>
    <row r="3729" spans="1:13" x14ac:dyDescent="0.25">
      <c r="A3729" t="s">
        <v>980</v>
      </c>
      <c r="B3729" t="s">
        <v>294</v>
      </c>
      <c r="C3729" t="s">
        <v>3118</v>
      </c>
      <c r="G3729" s="1" t="str">
        <f t="shared" si="349"/>
        <v>cl-cs_BancoCustodioSinopsis</v>
      </c>
      <c r="H3729" t="str">
        <f t="shared" si="350"/>
        <v>cl-cs</v>
      </c>
      <c r="I3729" t="str">
        <f t="shared" si="351"/>
        <v>BancoCustodioSinopsis</v>
      </c>
      <c r="L3729" t="str">
        <f t="shared" si="352"/>
        <v>insert into dbax_desc_conc (pref_conc, codi_conc, codi_lang, desc_conc) values ('cl-cs','BancoCustodioSinopsis','es_ES','Banco custodio [sinopsis]')</v>
      </c>
      <c r="M3729" t="str">
        <f t="shared" si="353"/>
        <v>Insert into dbax_taxo_conc (pref_conc, codi_conc, vers_taxo) values ('cl-cs','BancoCustodioSinopsis','cl-cs-2014-06-15')</v>
      </c>
    </row>
    <row r="3730" spans="1:13" x14ac:dyDescent="0.25">
      <c r="A3730" t="s">
        <v>719</v>
      </c>
      <c r="B3730" t="s">
        <v>294</v>
      </c>
      <c r="C3730" t="s">
        <v>3119</v>
      </c>
      <c r="G3730" s="1" t="str">
        <f t="shared" si="349"/>
        <v>cl-cs_Bancos</v>
      </c>
      <c r="H3730" t="str">
        <f t="shared" si="350"/>
        <v>cl-cs</v>
      </c>
      <c r="I3730" t="str">
        <f t="shared" si="351"/>
        <v>Bancos</v>
      </c>
      <c r="L3730" t="str">
        <f t="shared" si="352"/>
        <v>insert into dbax_desc_conc (pref_conc, codi_conc, codi_lang, desc_conc) values ('cl-cs','Bancos','es_ES','Bancos')</v>
      </c>
      <c r="M3730" t="str">
        <f t="shared" si="353"/>
        <v>Insert into dbax_taxo_conc (pref_conc, codi_conc, vers_taxo) values ('cl-cs','Bancos','cl-cs-2014-06-15')</v>
      </c>
    </row>
    <row r="3731" spans="1:13" x14ac:dyDescent="0.25">
      <c r="A3731" t="s">
        <v>1976</v>
      </c>
      <c r="B3731" t="s">
        <v>294</v>
      </c>
      <c r="C3731" t="s">
        <v>3120</v>
      </c>
      <c r="G3731" s="1" t="str">
        <f t="shared" si="349"/>
        <v>cl-cs_BasesConsolidacion</v>
      </c>
      <c r="H3731" t="str">
        <f t="shared" si="350"/>
        <v>cl-cs</v>
      </c>
      <c r="I3731" t="str">
        <f t="shared" si="351"/>
        <v>BasesConsolidacion</v>
      </c>
      <c r="L3731" t="str">
        <f t="shared" si="352"/>
        <v>insert into dbax_desc_conc (pref_conc, codi_conc, codi_lang, desc_conc) values ('cl-cs','BasesConsolidacion','es_ES','Bases de consolidación')</v>
      </c>
      <c r="M3731" t="str">
        <f t="shared" si="353"/>
        <v>Insert into dbax_taxo_conc (pref_conc, codi_conc, vers_taxo) values ('cl-cs','BasesConsolidacion','cl-cs-2014-06-15')</v>
      </c>
    </row>
    <row r="3732" spans="1:13" x14ac:dyDescent="0.25">
      <c r="A3732" t="s">
        <v>1347</v>
      </c>
      <c r="B3732" t="s">
        <v>294</v>
      </c>
      <c r="C3732" t="s">
        <v>3121</v>
      </c>
      <c r="G3732" s="1" t="str">
        <f t="shared" si="349"/>
        <v>cl-cs_BasesMedicion</v>
      </c>
      <c r="H3732" t="str">
        <f t="shared" si="350"/>
        <v>cl-cs</v>
      </c>
      <c r="I3732" t="str">
        <f t="shared" si="351"/>
        <v>BasesMedicion</v>
      </c>
      <c r="L3732" t="str">
        <f t="shared" si="352"/>
        <v>insert into dbax_desc_conc (pref_conc, codi_conc, codi_lang, desc_conc) values ('cl-cs','BasesMedicion','es_ES','Bases de medición')</v>
      </c>
      <c r="M3732" t="str">
        <f t="shared" si="353"/>
        <v>Insert into dbax_taxo_conc (pref_conc, codi_conc, vers_taxo) values ('cl-cs','BasesMedicion','cl-cs-2014-06-15')</v>
      </c>
    </row>
    <row r="3733" spans="1:13" x14ac:dyDescent="0.25">
      <c r="A3733" t="s">
        <v>544</v>
      </c>
      <c r="B3733" t="s">
        <v>294</v>
      </c>
      <c r="C3733" t="s">
        <v>3122</v>
      </c>
      <c r="G3733" s="1" t="str">
        <f t="shared" si="349"/>
        <v>cl-cs_BeneficiariosDeAseguradosFallecidos</v>
      </c>
      <c r="H3733" t="str">
        <f t="shared" si="350"/>
        <v>cl-cs</v>
      </c>
      <c r="I3733" t="str">
        <f t="shared" si="351"/>
        <v>BeneficiariosDeAseguradosFallecidos</v>
      </c>
      <c r="L3733" t="str">
        <f t="shared" si="352"/>
        <v>insert into dbax_desc_conc (pref_conc, codi_conc, codi_lang, desc_conc) values ('cl-cs','BeneficiariosDeAseguradosFallecidos','es_ES','Beneficiarios de asegurados fallecidos')</v>
      </c>
      <c r="M3733" t="str">
        <f t="shared" si="353"/>
        <v>Insert into dbax_taxo_conc (pref_conc, codi_conc, vers_taxo) values ('cl-cs','BeneficiariosDeAseguradosFallecidos','cl-cs-2014-06-15')</v>
      </c>
    </row>
    <row r="3734" spans="1:13" x14ac:dyDescent="0.25">
      <c r="A3734" t="s">
        <v>545</v>
      </c>
      <c r="B3734" t="s">
        <v>294</v>
      </c>
      <c r="C3734" t="s">
        <v>3122</v>
      </c>
      <c r="G3734" s="1" t="str">
        <f t="shared" si="349"/>
        <v>cl-cs_BeneficiariosDeAseguradosFallecidosPorSubdivisionDeRamos</v>
      </c>
      <c r="H3734" t="str">
        <f t="shared" si="350"/>
        <v>cl-cs</v>
      </c>
      <c r="I3734" t="str">
        <f t="shared" si="351"/>
        <v>BeneficiariosDeAseguradosFallecidosPorSubdivisionDeRamos</v>
      </c>
      <c r="L3734" t="str">
        <f t="shared" si="352"/>
        <v>insert into dbax_desc_conc (pref_conc, codi_conc, codi_lang, desc_conc) values ('cl-cs','BeneficiariosDeAseguradosFallecidosPorSubdivisionDeRamos','es_ES','Beneficiarios de asegurados fallecidos')</v>
      </c>
      <c r="M3734" t="str">
        <f t="shared" si="353"/>
        <v>Insert into dbax_taxo_conc (pref_conc, codi_conc, vers_taxo) values ('cl-cs','BeneficiariosDeAseguradosFallecidosPorSubdivisionDeRamos','cl-cs-2014-06-15')</v>
      </c>
    </row>
    <row r="3735" spans="1:13" x14ac:dyDescent="0.25">
      <c r="A3735" t="s">
        <v>546</v>
      </c>
      <c r="B3735" t="s">
        <v>294</v>
      </c>
      <c r="C3735" t="s">
        <v>3122</v>
      </c>
      <c r="G3735" s="1" t="str">
        <f t="shared" si="349"/>
        <v>cl-cs_BeneficiariosDeAseguradosFallecidosTotales</v>
      </c>
      <c r="H3735" t="str">
        <f t="shared" si="350"/>
        <v>cl-cs</v>
      </c>
      <c r="I3735" t="str">
        <f t="shared" si="351"/>
        <v>BeneficiariosDeAseguradosFallecidosTotales</v>
      </c>
      <c r="L3735" t="str">
        <f t="shared" si="352"/>
        <v>insert into dbax_desc_conc (pref_conc, codi_conc, codi_lang, desc_conc) values ('cl-cs','BeneficiariosDeAseguradosFallecidosTotales','es_ES','Beneficiarios de asegurados fallecidos')</v>
      </c>
      <c r="M3735" t="str">
        <f t="shared" si="353"/>
        <v>Insert into dbax_taxo_conc (pref_conc, codi_conc, vers_taxo) values ('cl-cs','BeneficiariosDeAseguradosFallecidosTotales','cl-cs-2014-06-15')</v>
      </c>
    </row>
    <row r="3736" spans="1:13" x14ac:dyDescent="0.25">
      <c r="A3736" t="s">
        <v>547</v>
      </c>
      <c r="B3736" t="s">
        <v>294</v>
      </c>
      <c r="C3736" t="s">
        <v>3123</v>
      </c>
      <c r="G3736" s="1" t="str">
        <f t="shared" si="349"/>
        <v>cl-cs_BeneficiariosDeAseguradosNoFallecidos</v>
      </c>
      <c r="H3736" t="str">
        <f t="shared" si="350"/>
        <v>cl-cs</v>
      </c>
      <c r="I3736" t="str">
        <f t="shared" si="351"/>
        <v>BeneficiariosDeAseguradosNoFallecidos</v>
      </c>
      <c r="L3736" t="str">
        <f t="shared" si="352"/>
        <v>insert into dbax_desc_conc (pref_conc, codi_conc, codi_lang, desc_conc) values ('cl-cs','BeneficiariosDeAseguradosNoFallecidos','es_ES','Beneficiarios de asegurados no fallecidos')</v>
      </c>
      <c r="M3736" t="str">
        <f t="shared" si="353"/>
        <v>Insert into dbax_taxo_conc (pref_conc, codi_conc, vers_taxo) values ('cl-cs','BeneficiariosDeAseguradosNoFallecidos','cl-cs-2014-06-15')</v>
      </c>
    </row>
    <row r="3737" spans="1:13" x14ac:dyDescent="0.25">
      <c r="A3737" t="s">
        <v>548</v>
      </c>
      <c r="B3737" t="s">
        <v>294</v>
      </c>
      <c r="C3737" t="s">
        <v>3123</v>
      </c>
      <c r="G3737" s="1" t="str">
        <f t="shared" si="349"/>
        <v>cl-cs_BeneficiariosDeAseguradosNoFallecidosPorSubdivisionDeRamos</v>
      </c>
      <c r="H3737" t="str">
        <f t="shared" si="350"/>
        <v>cl-cs</v>
      </c>
      <c r="I3737" t="str">
        <f t="shared" si="351"/>
        <v>BeneficiariosDeAseguradosNoFallecidosPorSubdivisionDeRamos</v>
      </c>
      <c r="L3737" t="str">
        <f t="shared" si="352"/>
        <v>insert into dbax_desc_conc (pref_conc, codi_conc, codi_lang, desc_conc) values ('cl-cs','BeneficiariosDeAseguradosNoFallecidosPorSubdivisionDeRamos','es_ES','Beneficiarios de asegurados no fallecidos')</v>
      </c>
      <c r="M3737" t="str">
        <f t="shared" si="353"/>
        <v>Insert into dbax_taxo_conc (pref_conc, codi_conc, vers_taxo) values ('cl-cs','BeneficiariosDeAseguradosNoFallecidosPorSubdivisionDeRamos','cl-cs-2014-06-15')</v>
      </c>
    </row>
    <row r="3738" spans="1:13" x14ac:dyDescent="0.25">
      <c r="A3738" t="s">
        <v>549</v>
      </c>
      <c r="B3738" t="s">
        <v>294</v>
      </c>
      <c r="C3738" t="s">
        <v>3123</v>
      </c>
      <c r="G3738" s="1" t="str">
        <f t="shared" si="349"/>
        <v>cl-cs_BeneficiariosDeAseguradosNoFallecidosTotales</v>
      </c>
      <c r="H3738" t="str">
        <f t="shared" si="350"/>
        <v>cl-cs</v>
      </c>
      <c r="I3738" t="str">
        <f t="shared" si="351"/>
        <v>BeneficiariosDeAseguradosNoFallecidosTotales</v>
      </c>
      <c r="L3738" t="str">
        <f t="shared" si="352"/>
        <v>insert into dbax_desc_conc (pref_conc, codi_conc, codi_lang, desc_conc) values ('cl-cs','BeneficiariosDeAseguradosNoFallecidosTotales','es_ES','Beneficiarios de asegurados no fallecidos')</v>
      </c>
      <c r="M3738" t="str">
        <f t="shared" si="353"/>
        <v>Insert into dbax_taxo_conc (pref_conc, codi_conc, vers_taxo) values ('cl-cs','BeneficiariosDeAseguradosNoFallecidosTotales','cl-cs-2014-06-15')</v>
      </c>
    </row>
    <row r="3739" spans="1:13" x14ac:dyDescent="0.25">
      <c r="A3739" t="s">
        <v>2631</v>
      </c>
      <c r="B3739" t="s">
        <v>294</v>
      </c>
      <c r="C3739" t="s">
        <v>3124</v>
      </c>
      <c r="G3739" s="1" t="str">
        <f t="shared" si="349"/>
        <v>cl-cs_BeneficiosAlPersonal</v>
      </c>
      <c r="H3739" t="str">
        <f t="shared" si="350"/>
        <v>cl-cs</v>
      </c>
      <c r="I3739" t="str">
        <f t="shared" si="351"/>
        <v>BeneficiosAlPersonal</v>
      </c>
      <c r="L3739" t="str">
        <f t="shared" si="352"/>
        <v>insert into dbax_desc_conc (pref_conc, codi_conc, codi_lang, desc_conc) values ('cl-cs','BeneficiosAlPersonal','es_ES','c) Beneficios al personal')</v>
      </c>
      <c r="M3739" t="str">
        <f t="shared" si="353"/>
        <v>Insert into dbax_taxo_conc (pref_conc, codi_conc, vers_taxo) values ('cl-cs','BeneficiosAlPersonal','cl-cs-2014-06-15')</v>
      </c>
    </row>
    <row r="3740" spans="1:13" x14ac:dyDescent="0.25">
      <c r="A3740" t="s">
        <v>2208</v>
      </c>
      <c r="B3740" t="s">
        <v>294</v>
      </c>
      <c r="C3740" t="s">
        <v>3125</v>
      </c>
      <c r="G3740" s="1" t="str">
        <f t="shared" si="349"/>
        <v>cl-cs_BeneficioYObligacionFiscalEjerciciosAnteriores</v>
      </c>
      <c r="H3740" t="str">
        <f t="shared" si="350"/>
        <v>cl-cs</v>
      </c>
      <c r="I3740" t="str">
        <f t="shared" si="351"/>
        <v>BeneficioYObligacionFiscalEjerciciosAnteriores</v>
      </c>
      <c r="L3740" t="str">
        <f t="shared" si="352"/>
        <v>insert into dbax_desc_conc (pref_conc, codi_conc, codi_lang, desc_conc) values ('cl-cs','BeneficioYObligacionFiscalEjerciciosAnteriores','es_ES','Beneficio y obligación fiscal ejercicios anteriores')</v>
      </c>
      <c r="M3740" t="str">
        <f t="shared" si="353"/>
        <v>Insert into dbax_taxo_conc (pref_conc, codi_conc, vers_taxo) values ('cl-cs','BeneficioYObligacionFiscalEjerciciosAnteriores','cl-cs-2014-06-15')</v>
      </c>
    </row>
    <row r="3741" spans="1:13" x14ac:dyDescent="0.25">
      <c r="A3741" t="s">
        <v>2530</v>
      </c>
      <c r="B3741" t="s">
        <v>294</v>
      </c>
      <c r="C3741" t="s">
        <v>3126</v>
      </c>
      <c r="G3741" s="1" t="str">
        <f t="shared" si="349"/>
        <v>cl-cs_BienesRaices</v>
      </c>
      <c r="H3741" t="str">
        <f t="shared" si="350"/>
        <v>cl-cs</v>
      </c>
      <c r="I3741" t="str">
        <f t="shared" si="351"/>
        <v>BienesRaices</v>
      </c>
      <c r="L3741" t="str">
        <f t="shared" si="352"/>
        <v>insert into dbax_desc_conc (pref_conc, codi_conc, codi_lang, desc_conc) values ('cl-cs','BienesRaices','es_ES','Bienes raíces')</v>
      </c>
      <c r="M3741" t="str">
        <f t="shared" si="353"/>
        <v>Insert into dbax_taxo_conc (pref_conc, codi_conc, vers_taxo) values ('cl-cs','BienesRaices','cl-cs-2014-06-15')</v>
      </c>
    </row>
    <row r="3742" spans="1:13" x14ac:dyDescent="0.25">
      <c r="A3742" t="s">
        <v>2531</v>
      </c>
      <c r="B3742" t="s">
        <v>294</v>
      </c>
      <c r="C3742" t="s">
        <v>3127</v>
      </c>
      <c r="G3742" s="1" t="str">
        <f t="shared" si="349"/>
        <v>cl-cs_BienesRaicesNoHabitacionalesEntregadosEnLeasing</v>
      </c>
      <c r="H3742" t="str">
        <f t="shared" si="350"/>
        <v>cl-cs</v>
      </c>
      <c r="I3742" t="str">
        <f t="shared" si="351"/>
        <v>BienesRaicesNoHabitacionalesEntregadosEnLeasing</v>
      </c>
      <c r="L3742" t="str">
        <f t="shared" si="352"/>
        <v>insert into dbax_desc_conc (pref_conc, codi_conc, codi_lang, desc_conc) values ('cl-cs','BienesRaicesNoHabitacionalesEntregadosEnLeasing','es_ES','Bienes raíces no habitacionales entregados en leasing')</v>
      </c>
      <c r="M3742" t="str">
        <f t="shared" si="353"/>
        <v>Insert into dbax_taxo_conc (pref_conc, codi_conc, vers_taxo) values ('cl-cs','BienesRaicesNoHabitacionalesEntregadosEnLeasing','cl-cs-2014-06-15')</v>
      </c>
    </row>
    <row r="3743" spans="1:13" x14ac:dyDescent="0.25">
      <c r="A3743" t="s">
        <v>2532</v>
      </c>
      <c r="B3743" t="s">
        <v>294</v>
      </c>
      <c r="C3743" t="s">
        <v>3128</v>
      </c>
      <c r="G3743" s="1" t="str">
        <f t="shared" si="349"/>
        <v>cl-cs_BienesRaicesNoHabitacionalesParaUsoPropioODeRenta</v>
      </c>
      <c r="H3743" t="str">
        <f t="shared" si="350"/>
        <v>cl-cs</v>
      </c>
      <c r="I3743" t="str">
        <f t="shared" si="351"/>
        <v>BienesRaicesNoHabitacionalesParaUsoPropioODeRenta</v>
      </c>
      <c r="L3743" t="str">
        <f t="shared" si="352"/>
        <v>insert into dbax_desc_conc (pref_conc, codi_conc, codi_lang, desc_conc) values ('cl-cs','BienesRaicesNoHabitacionalesParaUsoPropioODeRenta','es_ES','Bienes raíces no habitacionales para uso propio o de renta')</v>
      </c>
      <c r="M3743" t="str">
        <f t="shared" si="353"/>
        <v>Insert into dbax_taxo_conc (pref_conc, codi_conc, vers_taxo) values ('cl-cs','BienesRaicesNoHabitacionalesParaUsoPropioODeRenta','cl-cs-2014-06-15')</v>
      </c>
    </row>
    <row r="3744" spans="1:13" x14ac:dyDescent="0.25">
      <c r="A3744" t="s">
        <v>2073</v>
      </c>
      <c r="B3744" t="s">
        <v>294</v>
      </c>
      <c r="C3744" t="s">
        <v>3129</v>
      </c>
      <c r="G3744" s="1" t="str">
        <f t="shared" si="349"/>
        <v>cl-cs_BienesRaicesResultadoInversiones</v>
      </c>
      <c r="H3744" t="str">
        <f t="shared" si="350"/>
        <v>cl-cs</v>
      </c>
      <c r="I3744" t="str">
        <f t="shared" si="351"/>
        <v>BienesRaicesResultadoInversiones</v>
      </c>
      <c r="L3744" t="str">
        <f t="shared" si="352"/>
        <v>insert into dbax_desc_conc (pref_conc, codi_conc, codi_lang, desc_conc) values ('cl-cs','BienesRaicesResultadoInversiones','es_ES','1.3 Bienes Raices')</v>
      </c>
      <c r="M3744" t="str">
        <f t="shared" si="353"/>
        <v>Insert into dbax_taxo_conc (pref_conc, codi_conc, vers_taxo) values ('cl-cs','BienesRaicesResultadoInversiones','cl-cs-2014-06-15')</v>
      </c>
    </row>
    <row r="3745" spans="1:13" x14ac:dyDescent="0.25">
      <c r="A3745" t="s">
        <v>2533</v>
      </c>
      <c r="B3745" t="s">
        <v>294</v>
      </c>
      <c r="C3745" t="s">
        <v>3130</v>
      </c>
      <c r="G3745" s="1" t="str">
        <f t="shared" si="349"/>
        <v>cl-cs_BienesRaicesUrbanosHabitacionalesEntregadosEnLeasing</v>
      </c>
      <c r="H3745" t="str">
        <f t="shared" si="350"/>
        <v>cl-cs</v>
      </c>
      <c r="I3745" t="str">
        <f t="shared" si="351"/>
        <v>BienesRaicesUrbanosHabitacionalesEntregadosEnLeasing</v>
      </c>
      <c r="L3745" t="str">
        <f t="shared" si="352"/>
        <v>insert into dbax_desc_conc (pref_conc, codi_conc, codi_lang, desc_conc) values ('cl-cs','BienesRaicesUrbanosHabitacionalesEntregadosEnLeasing','es_ES','Bienes raíces urbanos habitacionales entregados en leasing')</v>
      </c>
      <c r="M3745" t="str">
        <f t="shared" si="353"/>
        <v>Insert into dbax_taxo_conc (pref_conc, codi_conc, vers_taxo) values ('cl-cs','BienesRaicesUrbanosHabitacionalesEntregadosEnLeasing','cl-cs-2014-06-15')</v>
      </c>
    </row>
    <row r="3746" spans="1:13" x14ac:dyDescent="0.25">
      <c r="A3746" t="s">
        <v>2534</v>
      </c>
      <c r="B3746" t="s">
        <v>294</v>
      </c>
      <c r="C3746" t="s">
        <v>3131</v>
      </c>
      <c r="G3746" s="1" t="str">
        <f t="shared" si="349"/>
        <v>cl-cs_BienesRaicesUrbanosHabitacionalesParaUsoPropioODeRenta</v>
      </c>
      <c r="H3746" t="str">
        <f t="shared" si="350"/>
        <v>cl-cs</v>
      </c>
      <c r="I3746" t="str">
        <f t="shared" si="351"/>
        <v>BienesRaicesUrbanosHabitacionalesParaUsoPropioODeRenta</v>
      </c>
      <c r="L3746" t="str">
        <f t="shared" si="352"/>
        <v>insert into dbax_desc_conc (pref_conc, codi_conc, codi_lang, desc_conc) values ('cl-cs','BienesRaicesUrbanosHabitacionalesParaUsoPropioODeRenta','es_ES','Bienes raíces urbanos habitacionales para uso propio o de renta')</v>
      </c>
      <c r="M3746" t="str">
        <f t="shared" si="353"/>
        <v>Insert into dbax_taxo_conc (pref_conc, codi_conc, vers_taxo) values ('cl-cs','BienesRaicesUrbanosHabitacionalesParaUsoPropioODeRenta','cl-cs-2014-06-15')</v>
      </c>
    </row>
    <row r="3747" spans="1:13" x14ac:dyDescent="0.25">
      <c r="A3747" t="s">
        <v>2535</v>
      </c>
      <c r="B3747" t="s">
        <v>294</v>
      </c>
      <c r="C3747" t="s">
        <v>3132</v>
      </c>
      <c r="G3747" s="1" t="str">
        <f t="shared" si="349"/>
        <v>cl-cs_BonosBancarios</v>
      </c>
      <c r="H3747" t="str">
        <f t="shared" si="350"/>
        <v>cl-cs</v>
      </c>
      <c r="I3747" t="str">
        <f t="shared" si="351"/>
        <v>BonosBancarios</v>
      </c>
      <c r="L3747" t="str">
        <f t="shared" si="352"/>
        <v>insert into dbax_desc_conc (pref_conc, codi_conc, codi_lang, desc_conc) values ('cl-cs','BonosBancarios','es_ES','Bonos bancarios')</v>
      </c>
      <c r="M3747" t="str">
        <f t="shared" si="353"/>
        <v>Insert into dbax_taxo_conc (pref_conc, codi_conc, vers_taxo) values ('cl-cs','BonosBancarios','cl-cs-2014-06-15')</v>
      </c>
    </row>
    <row r="3748" spans="1:13" x14ac:dyDescent="0.25">
      <c r="A3748" t="s">
        <v>981</v>
      </c>
      <c r="B3748" t="s">
        <v>294</v>
      </c>
      <c r="C3748" t="s">
        <v>3133</v>
      </c>
      <c r="G3748" s="1" t="str">
        <f t="shared" si="349"/>
        <v>cl-cs_BonosEmpresaMiembro</v>
      </c>
      <c r="H3748" t="str">
        <f t="shared" si="350"/>
        <v>cl-cs</v>
      </c>
      <c r="I3748" t="str">
        <f t="shared" si="351"/>
        <v>BonosEmpresaMiembro</v>
      </c>
      <c r="L3748" t="str">
        <f t="shared" si="352"/>
        <v>insert into dbax_desc_conc (pref_conc, codi_conc, codi_lang, desc_conc) values ('cl-cs','BonosEmpresaMiembro','es_ES','Bonos de empresa [miembro]')</v>
      </c>
      <c r="M3748" t="str">
        <f t="shared" si="353"/>
        <v>Insert into dbax_taxo_conc (pref_conc, codi_conc, vers_taxo) values ('cl-cs','BonosEmpresaMiembro','cl-cs-2014-06-15')</v>
      </c>
    </row>
    <row r="3749" spans="1:13" x14ac:dyDescent="0.25">
      <c r="A3749" t="s">
        <v>2536</v>
      </c>
      <c r="B3749" t="s">
        <v>294</v>
      </c>
      <c r="C3749" t="s">
        <v>3134</v>
      </c>
      <c r="G3749" s="1" t="str">
        <f t="shared" si="349"/>
        <v>cl-cs_BonosPagaresYDebenturesEmitidosPorEmpresasPublicasOPrivadas</v>
      </c>
      <c r="H3749" t="str">
        <f t="shared" si="350"/>
        <v>cl-cs</v>
      </c>
      <c r="I3749" t="str">
        <f t="shared" si="351"/>
        <v>BonosPagaresYDebenturesEmitidosPorEmpresasPublicasOPrivadas</v>
      </c>
      <c r="L3749" t="str">
        <f t="shared" si="352"/>
        <v>insert into dbax_desc_conc (pref_conc, codi_conc, codi_lang, desc_conc) values ('cl-cs','BonosPagaresYDebenturesEmitidosPorEmpresasPublicasOPrivadas','es_ES','Bonos, pagarés y debentures emitidos por empresas públicas o privadas')</v>
      </c>
      <c r="M3749" t="str">
        <f t="shared" si="353"/>
        <v>Insert into dbax_taxo_conc (pref_conc, codi_conc, vers_taxo) values ('cl-cs','BonosPagaresYDebenturesEmitidosPorEmpresasPublicasOPrivadas','cl-cs-2014-06-15')</v>
      </c>
    </row>
    <row r="3750" spans="1:13" x14ac:dyDescent="0.25">
      <c r="A3750" t="s">
        <v>1521</v>
      </c>
      <c r="B3750" t="s">
        <v>294</v>
      </c>
      <c r="C3750" t="s">
        <v>3135</v>
      </c>
      <c r="G3750" s="1" t="str">
        <f t="shared" si="349"/>
        <v>cl-cs_BusesSOAPMiembro</v>
      </c>
      <c r="H3750" t="str">
        <f t="shared" si="350"/>
        <v>cl-cs</v>
      </c>
      <c r="I3750" t="str">
        <f t="shared" si="351"/>
        <v>BusesSOAPMiembro</v>
      </c>
      <c r="L3750" t="str">
        <f t="shared" si="352"/>
        <v>insert into dbax_desc_conc (pref_conc, codi_conc, codi_lang, desc_conc) values ('cl-cs','BusesSOAPMiembro','es_ES','Buses SOAP [miembro]')</v>
      </c>
      <c r="M3750" t="str">
        <f t="shared" si="353"/>
        <v>Insert into dbax_taxo_conc (pref_conc, codi_conc, vers_taxo) values ('cl-cs','BusesSOAPMiembro','cl-cs-2014-06-15')</v>
      </c>
    </row>
    <row r="3751" spans="1:13" x14ac:dyDescent="0.25">
      <c r="A3751" t="s">
        <v>1935</v>
      </c>
      <c r="B3751" t="s">
        <v>294</v>
      </c>
      <c r="C3751" t="s">
        <v>3136</v>
      </c>
      <c r="G3751" s="1" t="str">
        <f t="shared" si="349"/>
        <v>cl-cs_CajaCompensacion</v>
      </c>
      <c r="H3751" t="str">
        <f t="shared" si="350"/>
        <v>cl-cs</v>
      </c>
      <c r="I3751" t="str">
        <f t="shared" si="351"/>
        <v>CajaCompensacion</v>
      </c>
      <c r="L3751" t="str">
        <f t="shared" si="352"/>
        <v>insert into dbax_desc_conc (pref_conc, codi_conc, codi_lang, desc_conc) values ('cl-cs','CajaCompensacion','es_ES','Caja de compensación')</v>
      </c>
      <c r="M3751" t="str">
        <f t="shared" si="353"/>
        <v>Insert into dbax_taxo_conc (pref_conc, codi_conc, vers_taxo) values ('cl-cs','CajaCompensacion','cl-cs-2014-06-15')</v>
      </c>
    </row>
    <row r="3752" spans="1:13" x14ac:dyDescent="0.25">
      <c r="A3752" t="s">
        <v>1605</v>
      </c>
      <c r="B3752" t="s">
        <v>294</v>
      </c>
      <c r="C3752" t="s">
        <v>3137</v>
      </c>
      <c r="G3752" s="1" t="str">
        <f t="shared" si="349"/>
        <v>cl-cs_CalceSinopsis</v>
      </c>
      <c r="H3752" t="str">
        <f t="shared" si="350"/>
        <v>cl-cs</v>
      </c>
      <c r="I3752" t="str">
        <f t="shared" si="351"/>
        <v>CalceSinopsis</v>
      </c>
      <c r="L3752" t="str">
        <f t="shared" si="352"/>
        <v>insert into dbax_desc_conc (pref_conc, codi_conc, codi_lang, desc_conc) values ('cl-cs','CalceSinopsis','es_ES','Calce [sinopsis]')</v>
      </c>
      <c r="M3752" t="str">
        <f t="shared" si="353"/>
        <v>Insert into dbax_taxo_conc (pref_conc, codi_conc, vers_taxo) values ('cl-cs','CalceSinopsis','cl-cs-2014-06-15')</v>
      </c>
    </row>
    <row r="3753" spans="1:13" x14ac:dyDescent="0.25">
      <c r="A3753" t="s">
        <v>2199</v>
      </c>
      <c r="B3753" t="s">
        <v>294</v>
      </c>
      <c r="C3753" t="s">
        <v>3138</v>
      </c>
      <c r="G3753" s="1" t="str">
        <f t="shared" si="349"/>
        <v>cl-cs_CalculoActuarialPasivos</v>
      </c>
      <c r="H3753" t="str">
        <f t="shared" si="350"/>
        <v>cl-cs</v>
      </c>
      <c r="I3753" t="str">
        <f t="shared" si="351"/>
        <v>CalculoActuarialPasivos</v>
      </c>
      <c r="L3753" t="str">
        <f t="shared" si="352"/>
        <v>insert into dbax_desc_conc (pref_conc, codi_conc, codi_lang, desc_conc) values ('cl-cs','CalculoActuarialPasivos','es_ES','Cálculo actuarial de los pasivos')</v>
      </c>
      <c r="M3753" t="str">
        <f t="shared" si="353"/>
        <v>Insert into dbax_taxo_conc (pref_conc, codi_conc, vers_taxo) values ('cl-cs','CalculoActuarialPasivos','cl-cs-2014-06-15')</v>
      </c>
    </row>
    <row r="3754" spans="1:13" x14ac:dyDescent="0.25">
      <c r="A3754" t="s">
        <v>2200</v>
      </c>
      <c r="B3754" t="s">
        <v>294</v>
      </c>
      <c r="C3754" t="s">
        <v>3139</v>
      </c>
      <c r="G3754" s="1" t="str">
        <f t="shared" si="349"/>
        <v>cl-cs_CalculoProvisionesRiesgosGastos</v>
      </c>
      <c r="H3754" t="str">
        <f t="shared" si="350"/>
        <v>cl-cs</v>
      </c>
      <c r="I3754" t="str">
        <f t="shared" si="351"/>
        <v>CalculoProvisionesRiesgosGastos</v>
      </c>
      <c r="L3754" t="str">
        <f t="shared" si="352"/>
        <v>insert into dbax_desc_conc (pref_conc, codi_conc, codi_lang, desc_conc) values ('cl-cs','CalculoProvisionesRiesgosGastos','es_ES','Cálculo de provisiones para riesgos y gastos')</v>
      </c>
      <c r="M3754" t="str">
        <f t="shared" si="353"/>
        <v>Insert into dbax_taxo_conc (pref_conc, codi_conc, vers_taxo) values ('cl-cs','CalculoProvisionesRiesgosGastos','cl-cs-2014-06-15')</v>
      </c>
    </row>
    <row r="3755" spans="1:13" x14ac:dyDescent="0.25">
      <c r="A3755" t="s">
        <v>2209</v>
      </c>
      <c r="B3755" t="s">
        <v>294</v>
      </c>
      <c r="C3755" t="s">
        <v>3140</v>
      </c>
      <c r="G3755" s="1" t="str">
        <f t="shared" si="349"/>
        <v>cl-cs_CambioEnDiferenciasTemporalesNoReconocidas</v>
      </c>
      <c r="H3755" t="str">
        <f t="shared" si="350"/>
        <v>cl-cs</v>
      </c>
      <c r="I3755" t="str">
        <f t="shared" si="351"/>
        <v>CambioEnDiferenciasTemporalesNoReconocidas</v>
      </c>
      <c r="L3755" t="str">
        <f t="shared" si="352"/>
        <v>insert into dbax_desc_conc (pref_conc, codi_conc, codi_lang, desc_conc) values ('cl-cs','CambioEnDiferenciasTemporalesNoReconocidas','es_ES','Cambio en diferencias temporales no reconocidas')</v>
      </c>
      <c r="M3755" t="str">
        <f t="shared" si="353"/>
        <v>Insert into dbax_taxo_conc (pref_conc, codi_conc, vers_taxo) values ('cl-cs','CambioEnDiferenciasTemporalesNoReconocidas','cl-cs-2014-06-15')</v>
      </c>
    </row>
    <row r="3756" spans="1:13" x14ac:dyDescent="0.25">
      <c r="A3756" t="s">
        <v>923</v>
      </c>
      <c r="B3756" t="s">
        <v>294</v>
      </c>
      <c r="C3756" t="s">
        <v>3141</v>
      </c>
      <c r="G3756" s="1" t="str">
        <f t="shared" si="349"/>
        <v>cl-cs_CambioEnInversionesEnEmpresasRelacionadasSinopsis</v>
      </c>
      <c r="H3756" t="str">
        <f t="shared" si="350"/>
        <v>cl-cs</v>
      </c>
      <c r="I3756" t="str">
        <f t="shared" si="351"/>
        <v>CambioEnInversionesEnEmpresasRelacionadasSinopsis</v>
      </c>
      <c r="L3756" t="str">
        <f t="shared" si="352"/>
        <v>insert into dbax_desc_conc (pref_conc, codi_conc, codi_lang, desc_conc) values ('cl-cs','CambioEnInversionesEnEmpresasRelacionadasSinopsis','es_ES','Cambio en inversiones en empresas relacionadas [sinopsis]')</v>
      </c>
      <c r="M3756" t="str">
        <f t="shared" si="353"/>
        <v>Insert into dbax_taxo_conc (pref_conc, codi_conc, vers_taxo) values ('cl-cs','CambioEnInversionesEnEmpresasRelacionadasSinopsis','cl-cs-2014-06-15')</v>
      </c>
    </row>
    <row r="3757" spans="1:13" x14ac:dyDescent="0.25">
      <c r="A3757" t="s">
        <v>924</v>
      </c>
      <c r="B3757" t="s">
        <v>294</v>
      </c>
      <c r="C3757" t="s">
        <v>3142</v>
      </c>
      <c r="G3757" s="1" t="str">
        <f t="shared" si="349"/>
        <v>cl-cs_CambioEnInversionesEnEmpresasRelacionadasTabla</v>
      </c>
      <c r="H3757" t="str">
        <f t="shared" si="350"/>
        <v>cl-cs</v>
      </c>
      <c r="I3757" t="str">
        <f t="shared" si="351"/>
        <v>CambioEnInversionesEnEmpresasRelacionadasTabla</v>
      </c>
      <c r="L3757" t="str">
        <f t="shared" si="352"/>
        <v>insert into dbax_desc_conc (pref_conc, codi_conc, codi_lang, desc_conc) values ('cl-cs','CambioEnInversionesEnEmpresasRelacionadasTabla','es_ES','Cambio en inversiones en empresas relacionadas [Tabla]')</v>
      </c>
      <c r="M3757" t="str">
        <f t="shared" si="353"/>
        <v>Insert into dbax_taxo_conc (pref_conc, codi_conc, vers_taxo) values ('cl-cs','CambioEnInversionesEnEmpresasRelacionadasTabla','cl-cs-2014-06-15')</v>
      </c>
    </row>
    <row r="3758" spans="1:13" x14ac:dyDescent="0.25">
      <c r="A3758" t="s">
        <v>2201</v>
      </c>
      <c r="B3758" t="s">
        <v>294</v>
      </c>
      <c r="C3758" t="s">
        <v>3143</v>
      </c>
      <c r="G3758" s="1" t="str">
        <f t="shared" si="349"/>
        <v>cl-cs_CambioMaterialValorActivoPasivoAñoProximo</v>
      </c>
      <c r="H3758" t="str">
        <f t="shared" si="350"/>
        <v>cl-cs</v>
      </c>
      <c r="I3758" t="str">
        <f t="shared" si="351"/>
        <v>CambioMaterialValorActivoPasivoAñoProximo</v>
      </c>
      <c r="L3758" t="str">
        <f t="shared" si="352"/>
        <v>insert into dbax_desc_conc (pref_conc, codi_conc, codi_lang, desc_conc) values ('cl-cs','CambioMaterialValorActivoPasivoAñoProximo','es_ES','Cualquier cambio material en el valor de los activos o pasivos dentro del año próximo')</v>
      </c>
      <c r="M3758" t="str">
        <f t="shared" si="353"/>
        <v>Insert into dbax_taxo_conc (pref_conc, codi_conc, vers_taxo) values ('cl-cs','CambioMaterialValorActivoPasivoAñoProximo','cl-cs-2014-06-15')</v>
      </c>
    </row>
    <row r="3759" spans="1:13" x14ac:dyDescent="0.25">
      <c r="A3759" t="s">
        <v>787</v>
      </c>
      <c r="B3759" t="s">
        <v>294</v>
      </c>
      <c r="C3759" t="s">
        <v>3144</v>
      </c>
      <c r="G3759" s="1" t="str">
        <f t="shared" si="349"/>
        <v>cl-cs_CambiosEnReservas</v>
      </c>
      <c r="H3759" t="str">
        <f t="shared" si="350"/>
        <v>cl-cs</v>
      </c>
      <c r="I3759" t="str">
        <f t="shared" si="351"/>
        <v>CambiosEnReservas</v>
      </c>
      <c r="L3759" t="str">
        <f t="shared" si="352"/>
        <v>insert into dbax_desc_conc (pref_conc, codi_conc, codi_lang, desc_conc) values ('cl-cs','CambiosEnReservas','es_ES','Cambios en reservas')</v>
      </c>
      <c r="M3759" t="str">
        <f t="shared" si="353"/>
        <v>Insert into dbax_taxo_conc (pref_conc, codi_conc, vers_taxo) values ('cl-cs','CambiosEnReservas','cl-cs-2014-06-15')</v>
      </c>
    </row>
    <row r="3760" spans="1:13" x14ac:dyDescent="0.25">
      <c r="A3760" t="s">
        <v>1522</v>
      </c>
      <c r="B3760" t="s">
        <v>294</v>
      </c>
      <c r="C3760" t="s">
        <v>3145</v>
      </c>
      <c r="G3760" s="1" t="str">
        <f t="shared" si="349"/>
        <v>cl-cs_CamionesSOAPMiembro</v>
      </c>
      <c r="H3760" t="str">
        <f t="shared" si="350"/>
        <v>cl-cs</v>
      </c>
      <c r="I3760" t="str">
        <f t="shared" si="351"/>
        <v>CamionesSOAPMiembro</v>
      </c>
      <c r="L3760" t="str">
        <f t="shared" si="352"/>
        <v>insert into dbax_desc_conc (pref_conc, codi_conc, codi_lang, desc_conc) values ('cl-cs','CamionesSOAPMiembro','es_ES','Camiones SOAP [miembro]')</v>
      </c>
      <c r="M3760" t="str">
        <f t="shared" si="353"/>
        <v>Insert into dbax_taxo_conc (pref_conc, codi_conc, vers_taxo) values ('cl-cs','CamionesSOAPMiembro','cl-cs-2014-06-15')</v>
      </c>
    </row>
    <row r="3761" spans="1:13" x14ac:dyDescent="0.25">
      <c r="A3761" t="s">
        <v>1523</v>
      </c>
      <c r="B3761" t="s">
        <v>294</v>
      </c>
      <c r="C3761" t="s">
        <v>3146</v>
      </c>
      <c r="G3761" s="1" t="str">
        <f t="shared" si="349"/>
        <v>cl-cs_CamionetasYFurgonesSOAPMiembro</v>
      </c>
      <c r="H3761" t="str">
        <f t="shared" si="350"/>
        <v>cl-cs</v>
      </c>
      <c r="I3761" t="str">
        <f t="shared" si="351"/>
        <v>CamionetasYFurgonesSOAPMiembro</v>
      </c>
      <c r="L3761" t="str">
        <f t="shared" si="352"/>
        <v>insert into dbax_desc_conc (pref_conc, codi_conc, codi_lang, desc_conc) values ('cl-cs','CamionetasYFurgonesSOAPMiembro','es_ES','Camionetas y furgones SOAP [miembro]')</v>
      </c>
      <c r="M3761" t="str">
        <f t="shared" si="353"/>
        <v>Insert into dbax_taxo_conc (pref_conc, codi_conc, vers_taxo) values ('cl-cs','CamionetasYFurgonesSOAPMiembro','cl-cs-2014-06-15')</v>
      </c>
    </row>
    <row r="3762" spans="1:13" x14ac:dyDescent="0.25">
      <c r="A3762" t="s">
        <v>2401</v>
      </c>
      <c r="B3762" t="s">
        <v>294</v>
      </c>
      <c r="C3762" t="s">
        <v>3147</v>
      </c>
      <c r="G3762" s="1" t="str">
        <f t="shared" si="349"/>
        <v>cl-cs_CapitalDeRiesgoMiembro</v>
      </c>
      <c r="H3762" t="str">
        <f t="shared" si="350"/>
        <v>cl-cs</v>
      </c>
      <c r="I3762" t="str">
        <f t="shared" si="351"/>
        <v>CapitalDeRiesgoMiembro</v>
      </c>
      <c r="L3762" t="str">
        <f t="shared" si="352"/>
        <v>insert into dbax_desc_conc (pref_conc, codi_conc, codi_lang, desc_conc) values ('cl-cs','CapitalDeRiesgoMiembro','es_ES','Capital de riesgo [miembro]')</v>
      </c>
      <c r="M3762" t="str">
        <f t="shared" si="353"/>
        <v>Insert into dbax_taxo_conc (pref_conc, codi_conc, vers_taxo) values ('cl-cs','CapitalDeRiesgoMiembro','cl-cs-2014-06-15')</v>
      </c>
    </row>
    <row r="3763" spans="1:13" x14ac:dyDescent="0.25">
      <c r="A3763" t="s">
        <v>2402</v>
      </c>
      <c r="B3763" t="s">
        <v>294</v>
      </c>
      <c r="C3763" t="s">
        <v>3148</v>
      </c>
      <c r="G3763" s="1" t="str">
        <f t="shared" si="349"/>
        <v>cl-cs_CapitalEnRiesgoSegurosNoGeneranReservasMatematicas</v>
      </c>
      <c r="H3763" t="str">
        <f t="shared" si="350"/>
        <v>cl-cs</v>
      </c>
      <c r="I3763" t="str">
        <f t="shared" si="351"/>
        <v>CapitalEnRiesgoSegurosNoGeneranReservasMatematicas</v>
      </c>
      <c r="L3763" t="str">
        <f t="shared" si="352"/>
        <v>insert into dbax_desc_conc (pref_conc, codi_conc, codi_lang, desc_conc) values ('cl-cs','CapitalEnRiesgoSegurosNoGeneranReservasMatematicas','es_ES','Capital en Riesgo')</v>
      </c>
      <c r="M3763" t="str">
        <f t="shared" si="353"/>
        <v>Insert into dbax_taxo_conc (pref_conc, codi_conc, vers_taxo) values ('cl-cs','CapitalEnRiesgoSegurosNoGeneranReservasMatematicas','cl-cs-2014-06-15')</v>
      </c>
    </row>
    <row r="3764" spans="1:13" x14ac:dyDescent="0.25">
      <c r="A3764" t="s">
        <v>550</v>
      </c>
      <c r="B3764" t="s">
        <v>294</v>
      </c>
      <c r="C3764" t="s">
        <v>3149</v>
      </c>
      <c r="G3764" s="1" t="str">
        <f t="shared" si="349"/>
        <v>cl-cs_CapitalesAseguradosEnElPeriodo</v>
      </c>
      <c r="H3764" t="str">
        <f t="shared" si="350"/>
        <v>cl-cs</v>
      </c>
      <c r="I3764" t="str">
        <f t="shared" si="351"/>
        <v>CapitalesAseguradosEnElPeriodo</v>
      </c>
      <c r="L3764" t="str">
        <f t="shared" si="352"/>
        <v>insert into dbax_desc_conc (pref_conc, codi_conc, codi_lang, desc_conc) values ('cl-cs','CapitalesAseguradosEnElPeriodo','es_ES','Capitales asegurados en el periodo')</v>
      </c>
      <c r="M3764" t="str">
        <f t="shared" si="353"/>
        <v>Insert into dbax_taxo_conc (pref_conc, codi_conc, vers_taxo) values ('cl-cs','CapitalesAseguradosEnElPeriodo','cl-cs-2014-06-15')</v>
      </c>
    </row>
    <row r="3765" spans="1:13" x14ac:dyDescent="0.25">
      <c r="A3765" t="s">
        <v>1058</v>
      </c>
      <c r="B3765" t="s">
        <v>294</v>
      </c>
      <c r="C3765" t="s">
        <v>3150</v>
      </c>
      <c r="G3765" s="1" t="str">
        <f t="shared" si="349"/>
        <v>cl-cs_CapitalInsolutoLeasingMiembro</v>
      </c>
      <c r="H3765" t="str">
        <f t="shared" si="350"/>
        <v>cl-cs</v>
      </c>
      <c r="I3765" t="str">
        <f t="shared" si="351"/>
        <v>CapitalInsolutoLeasingMiembro</v>
      </c>
      <c r="L3765" t="str">
        <f t="shared" si="352"/>
        <v>insert into dbax_desc_conc (pref_conc, codi_conc, codi_lang, desc_conc) values ('cl-cs','CapitalInsolutoLeasingMiembro','es_ES','Capital insoluto leasing [miembro]')</v>
      </c>
      <c r="M3765" t="str">
        <f t="shared" si="353"/>
        <v>Insert into dbax_taxo_conc (pref_conc, codi_conc, vers_taxo) values ('cl-cs','CapitalInsolutoLeasingMiembro','cl-cs-2014-06-15')</v>
      </c>
    </row>
    <row r="3766" spans="1:13" x14ac:dyDescent="0.25">
      <c r="A3766" t="s">
        <v>592</v>
      </c>
      <c r="B3766" t="s">
        <v>294</v>
      </c>
      <c r="C3766" t="s">
        <v>3151</v>
      </c>
      <c r="G3766" s="1" t="str">
        <f t="shared" si="349"/>
        <v>cl-cs_CapitalPagado</v>
      </c>
      <c r="H3766" t="str">
        <f t="shared" si="350"/>
        <v>cl-cs</v>
      </c>
      <c r="I3766" t="str">
        <f t="shared" si="351"/>
        <v>CapitalPagado</v>
      </c>
      <c r="L3766" t="str">
        <f t="shared" si="352"/>
        <v>insert into dbax_desc_conc (pref_conc, codi_conc, codi_lang, desc_conc) values ('cl-cs','CapitalPagado','es_ES','Capital pagado')</v>
      </c>
      <c r="M3766" t="str">
        <f t="shared" si="353"/>
        <v>Insert into dbax_taxo_conc (pref_conc, codi_conc, vers_taxo) values ('cl-cs','CapitalPagado','cl-cs-2014-06-15')</v>
      </c>
    </row>
    <row r="3767" spans="1:13" x14ac:dyDescent="0.25">
      <c r="A3767" t="s">
        <v>788</v>
      </c>
      <c r="B3767" t="s">
        <v>294</v>
      </c>
      <c r="C3767" t="s">
        <v>3152</v>
      </c>
      <c r="G3767" s="1" t="str">
        <f t="shared" si="349"/>
        <v>cl-cs_CapitalPagadoMiembro</v>
      </c>
      <c r="H3767" t="str">
        <f t="shared" si="350"/>
        <v>cl-cs</v>
      </c>
      <c r="I3767" t="str">
        <f t="shared" si="351"/>
        <v>CapitalPagadoMiembro</v>
      </c>
      <c r="L3767" t="str">
        <f t="shared" si="352"/>
        <v>insert into dbax_desc_conc (pref_conc, codi_conc, codi_lang, desc_conc) values ('cl-cs','CapitalPagadoMiembro','es_ES','Capital pagado [miembro]')</v>
      </c>
      <c r="M3767" t="str">
        <f t="shared" si="353"/>
        <v>Insert into dbax_taxo_conc (pref_conc, codi_conc, vers_taxo) values ('cl-cs','CapitalPagadoMiembro','cl-cs-2014-06-15')</v>
      </c>
    </row>
    <row r="3768" spans="1:13" x14ac:dyDescent="0.25">
      <c r="A3768" t="s">
        <v>1962</v>
      </c>
      <c r="B3768" t="s">
        <v>294</v>
      </c>
      <c r="C3768" t="s">
        <v>3153</v>
      </c>
      <c r="G3768" s="1" t="str">
        <f t="shared" si="349"/>
        <v>cl-cs_CapitalPagadoSinopsis</v>
      </c>
      <c r="H3768" t="str">
        <f t="shared" si="350"/>
        <v>cl-cs</v>
      </c>
      <c r="I3768" t="str">
        <f t="shared" si="351"/>
        <v>CapitalPagadoSinopsis</v>
      </c>
      <c r="L3768" t="str">
        <f t="shared" si="352"/>
        <v>insert into dbax_desc_conc (pref_conc, codi_conc, codi_lang, desc_conc) values ('cl-cs','CapitalPagadoSinopsis','es_ES','Capital pagado [sinopsis]')</v>
      </c>
      <c r="M3768" t="str">
        <f t="shared" si="353"/>
        <v>Insert into dbax_taxo_conc (pref_conc, codi_conc, vers_taxo) values ('cl-cs','CapitalPagadoSinopsis','cl-cs-2014-06-15')</v>
      </c>
    </row>
    <row r="3769" spans="1:13" x14ac:dyDescent="0.25">
      <c r="A3769" t="s">
        <v>1473</v>
      </c>
      <c r="B3769" t="s">
        <v>294</v>
      </c>
      <c r="C3769" t="s">
        <v>3154</v>
      </c>
      <c r="G3769" s="1" t="str">
        <f t="shared" ref="G3769:G3832" si="354">MID(A3769,FIND("#",A3769)+1,10000)</f>
        <v>cl-cs_CaracteristicasDeudasPartidas</v>
      </c>
      <c r="H3769" t="str">
        <f t="shared" ref="H3769:H3832" si="355">MID(G3769,1,FIND("_",G3769)-1)</f>
        <v>cl-cs</v>
      </c>
      <c r="I3769" t="str">
        <f t="shared" ref="I3769:I3832" si="356">MID(G3769,FIND("_",G3769)+1,10000)</f>
        <v>CaracteristicasDeudasPartidas</v>
      </c>
      <c r="L3769" t="str">
        <f t="shared" ref="L3769:L3832" si="357">CONCATENATE("insert into dbax_desc_conc (pref_conc, codi_conc, codi_lang, desc_conc) values ('",H3769,"','",I3769,"','",B3769,"','",C3769,"')")</f>
        <v>insert into dbax_desc_conc (pref_conc, codi_conc, codi_lang, desc_conc) values ('cl-cs','CaracteristicasDeudasPartidas','es_ES','Características de las deudas [partidas]')</v>
      </c>
      <c r="M3769" t="str">
        <f t="shared" ref="M3769:M3832" si="358">CONCATENATE("Insert into dbax_taxo_conc (pref_conc, codi_conc, vers_taxo) values ('",H3769,"','",I3769,"','cl-cs-2014-06-15')")</f>
        <v>Insert into dbax_taxo_conc (pref_conc, codi_conc, vers_taxo) values ('cl-cs','CaracteristicasDeudasPartidas','cl-cs-2014-06-15')</v>
      </c>
    </row>
    <row r="3770" spans="1:13" x14ac:dyDescent="0.25">
      <c r="A3770" t="s">
        <v>2693</v>
      </c>
      <c r="B3770" t="s">
        <v>294</v>
      </c>
      <c r="C3770" t="s">
        <v>3155</v>
      </c>
      <c r="G3770" s="1" t="str">
        <f t="shared" si="354"/>
        <v>cl-cs_CaracteristicasOperacionCoberturaRiesgoCreditoSinopsis</v>
      </c>
      <c r="H3770" t="str">
        <f t="shared" si="355"/>
        <v>cl-cs</v>
      </c>
      <c r="I3770" t="str">
        <f t="shared" si="356"/>
        <v>CaracteristicasOperacionCoberturaRiesgoCreditoSinopsis</v>
      </c>
      <c r="L3770" t="str">
        <f t="shared" si="357"/>
        <v>insert into dbax_desc_conc (pref_conc, codi_conc, codi_lang, desc_conc) values ('cl-cs','CaracteristicasOperacionCoberturaRiesgoCreditoSinopsis','es_ES','Características de la operación cobertura de riesgo de crédito [sinopsis]')</v>
      </c>
      <c r="M3770" t="str">
        <f t="shared" si="358"/>
        <v>Insert into dbax_taxo_conc (pref_conc, codi_conc, vers_taxo) values ('cl-cs','CaracteristicasOperacionCoberturaRiesgoCreditoSinopsis','cl-cs-2014-06-15')</v>
      </c>
    </row>
    <row r="3771" spans="1:13" x14ac:dyDescent="0.25">
      <c r="A3771" t="s">
        <v>2694</v>
      </c>
      <c r="B3771" t="s">
        <v>294</v>
      </c>
      <c r="C3771" t="s">
        <v>3156</v>
      </c>
      <c r="G3771" s="1" t="str">
        <f t="shared" si="354"/>
        <v>cl-cs_CaracteristicasOperacionForwardCompraSinopsis</v>
      </c>
      <c r="H3771" t="str">
        <f t="shared" si="355"/>
        <v>cl-cs</v>
      </c>
      <c r="I3771" t="str">
        <f t="shared" si="356"/>
        <v>CaracteristicasOperacionForwardCompraSinopsis</v>
      </c>
      <c r="L3771" t="str">
        <f t="shared" si="357"/>
        <v>insert into dbax_desc_conc (pref_conc, codi_conc, codi_lang, desc_conc) values ('cl-cs','CaracteristicasOperacionForwardCompraSinopsis','es_ES','Características de la operación forward compra [sinopsis]')</v>
      </c>
      <c r="M3771" t="str">
        <f t="shared" si="358"/>
        <v>Insert into dbax_taxo_conc (pref_conc, codi_conc, vers_taxo) values ('cl-cs','CaracteristicasOperacionForwardCompraSinopsis','cl-cs-2014-06-15')</v>
      </c>
    </row>
    <row r="3772" spans="1:13" x14ac:dyDescent="0.25">
      <c r="A3772" t="s">
        <v>2695</v>
      </c>
      <c r="B3772" t="s">
        <v>294</v>
      </c>
      <c r="C3772" t="s">
        <v>3157</v>
      </c>
      <c r="G3772" s="1" t="str">
        <f t="shared" si="354"/>
        <v>cl-cs_CaracteristicasOperacionForwardVentaSinopsis</v>
      </c>
      <c r="H3772" t="str">
        <f t="shared" si="355"/>
        <v>cl-cs</v>
      </c>
      <c r="I3772" t="str">
        <f t="shared" si="356"/>
        <v>CaracteristicasOperacionForwardVentaSinopsis</v>
      </c>
      <c r="L3772" t="str">
        <f t="shared" si="357"/>
        <v>insert into dbax_desc_conc (pref_conc, codi_conc, codi_lang, desc_conc) values ('cl-cs','CaracteristicasOperacionForwardVentaSinopsis','es_ES','Características de la operación forward venta [sinopsis]')</v>
      </c>
      <c r="M3772" t="str">
        <f t="shared" si="358"/>
        <v>Insert into dbax_taxo_conc (pref_conc, codi_conc, vers_taxo) values ('cl-cs','CaracteristicasOperacionForwardVentaSinopsis','cl-cs-2014-06-15')</v>
      </c>
    </row>
    <row r="3773" spans="1:13" x14ac:dyDescent="0.25">
      <c r="A3773" t="s">
        <v>2696</v>
      </c>
      <c r="B3773" t="s">
        <v>294</v>
      </c>
      <c r="C3773" t="s">
        <v>3158</v>
      </c>
      <c r="G3773" s="1" t="str">
        <f t="shared" si="354"/>
        <v>cl-cs_CaracteristicasOperacionFuturoCompraSinopsis</v>
      </c>
      <c r="H3773" t="str">
        <f t="shared" si="355"/>
        <v>cl-cs</v>
      </c>
      <c r="I3773" t="str">
        <f t="shared" si="356"/>
        <v>CaracteristicasOperacionFuturoCompraSinopsis</v>
      </c>
      <c r="L3773" t="str">
        <f t="shared" si="357"/>
        <v>insert into dbax_desc_conc (pref_conc, codi_conc, codi_lang, desc_conc) values ('cl-cs','CaracteristicasOperacionFuturoCompraSinopsis','es_ES','Características de la operación futuro compra [sinopsis]')</v>
      </c>
      <c r="M3773" t="str">
        <f t="shared" si="358"/>
        <v>Insert into dbax_taxo_conc (pref_conc, codi_conc, vers_taxo) values ('cl-cs','CaracteristicasOperacionFuturoCompraSinopsis','cl-cs-2014-06-15')</v>
      </c>
    </row>
    <row r="3774" spans="1:13" x14ac:dyDescent="0.25">
      <c r="A3774" t="s">
        <v>2697</v>
      </c>
      <c r="B3774" t="s">
        <v>294</v>
      </c>
      <c r="C3774" t="s">
        <v>3159</v>
      </c>
      <c r="G3774" s="1" t="str">
        <f t="shared" si="354"/>
        <v>cl-cs_CaracteristicasOperacionFuturoVentaSinopsis</v>
      </c>
      <c r="H3774" t="str">
        <f t="shared" si="355"/>
        <v>cl-cs</v>
      </c>
      <c r="I3774" t="str">
        <f t="shared" si="356"/>
        <v>CaracteristicasOperacionFuturoVentaSinopsis</v>
      </c>
      <c r="L3774" t="str">
        <f t="shared" si="357"/>
        <v>insert into dbax_desc_conc (pref_conc, codi_conc, codi_lang, desc_conc) values ('cl-cs','CaracteristicasOperacionFuturoVentaSinopsis','es_ES','Características de la operación futuro venta [sinopsis]')</v>
      </c>
      <c r="M3774" t="str">
        <f t="shared" si="358"/>
        <v>Insert into dbax_taxo_conc (pref_conc, codi_conc, vers_taxo) values ('cl-cs','CaracteristicasOperacionFuturoVentaSinopsis','cl-cs-2014-06-15')</v>
      </c>
    </row>
    <row r="3775" spans="1:13" x14ac:dyDescent="0.25">
      <c r="A3775" t="s">
        <v>2698</v>
      </c>
      <c r="B3775" t="s">
        <v>294</v>
      </c>
      <c r="C3775" t="s">
        <v>3160</v>
      </c>
      <c r="G3775" s="1" t="str">
        <f t="shared" si="354"/>
        <v>cl-cs_CaracteristicasOperacionOpcionesCompraSinopsis</v>
      </c>
      <c r="H3775" t="str">
        <f t="shared" si="355"/>
        <v>cl-cs</v>
      </c>
      <c r="I3775" t="str">
        <f t="shared" si="356"/>
        <v>CaracteristicasOperacionOpcionesCompraSinopsis</v>
      </c>
      <c r="L3775" t="str">
        <f t="shared" si="357"/>
        <v>insert into dbax_desc_conc (pref_conc, codi_conc, codi_lang, desc_conc) values ('cl-cs','CaracteristicasOperacionOpcionesCompraSinopsis','es_ES','Características de la operación opciones compra [sinopsis]')</v>
      </c>
      <c r="M3775" t="str">
        <f t="shared" si="358"/>
        <v>Insert into dbax_taxo_conc (pref_conc, codi_conc, vers_taxo) values ('cl-cs','CaracteristicasOperacionOpcionesCompraSinopsis','cl-cs-2014-06-15')</v>
      </c>
    </row>
    <row r="3776" spans="1:13" x14ac:dyDescent="0.25">
      <c r="A3776" t="s">
        <v>2699</v>
      </c>
      <c r="B3776" t="s">
        <v>294</v>
      </c>
      <c r="C3776" t="s">
        <v>3161</v>
      </c>
      <c r="G3776" s="1" t="str">
        <f t="shared" si="354"/>
        <v>cl-cs_CaracteristicasOperacionOpcionesVentaSinopsis</v>
      </c>
      <c r="H3776" t="str">
        <f t="shared" si="355"/>
        <v>cl-cs</v>
      </c>
      <c r="I3776" t="str">
        <f t="shared" si="356"/>
        <v>CaracteristicasOperacionOpcionesVentaSinopsis</v>
      </c>
      <c r="L3776" t="str">
        <f t="shared" si="357"/>
        <v>insert into dbax_desc_conc (pref_conc, codi_conc, codi_lang, desc_conc) values ('cl-cs','CaracteristicasOperacionOpcionesVentaSinopsis','es_ES','Características de la operación opciones venta [sinopsis]')</v>
      </c>
      <c r="M3776" t="str">
        <f t="shared" si="358"/>
        <v>Insert into dbax_taxo_conc (pref_conc, codi_conc, vers_taxo) values ('cl-cs','CaracteristicasOperacionOpcionesVentaSinopsis','cl-cs-2014-06-15')</v>
      </c>
    </row>
    <row r="3777" spans="1:13" x14ac:dyDescent="0.25">
      <c r="A3777" t="s">
        <v>2899</v>
      </c>
      <c r="B3777" t="s">
        <v>294</v>
      </c>
      <c r="C3777" t="s">
        <v>3162</v>
      </c>
      <c r="G3777" s="1" t="str">
        <f t="shared" si="354"/>
        <v>cl-cs_CaracteristicasOperacionPactosSinopsis</v>
      </c>
      <c r="H3777" t="str">
        <f t="shared" si="355"/>
        <v>cl-cs</v>
      </c>
      <c r="I3777" t="str">
        <f t="shared" si="356"/>
        <v>CaracteristicasOperacionPactosSinopsis</v>
      </c>
      <c r="L3777" t="str">
        <f t="shared" si="357"/>
        <v>insert into dbax_desc_conc (pref_conc, codi_conc, codi_lang, desc_conc) values ('cl-cs','CaracteristicasOperacionPactosSinopsis','es_ES','Características de la operación pactos [sinopsis]')</v>
      </c>
      <c r="M3777" t="str">
        <f t="shared" si="358"/>
        <v>Insert into dbax_taxo_conc (pref_conc, codi_conc, vers_taxo) values ('cl-cs','CaracteristicasOperacionPactosSinopsis','cl-cs-2014-06-15')</v>
      </c>
    </row>
    <row r="3778" spans="1:13" x14ac:dyDescent="0.25">
      <c r="A3778" t="s">
        <v>2700</v>
      </c>
      <c r="B3778" t="s">
        <v>294</v>
      </c>
      <c r="C3778" t="s">
        <v>3163</v>
      </c>
      <c r="G3778" s="1" t="str">
        <f t="shared" si="354"/>
        <v>cl-cs_CaracteristicasOperacionSwapSinopsis</v>
      </c>
      <c r="H3778" t="str">
        <f t="shared" si="355"/>
        <v>cl-cs</v>
      </c>
      <c r="I3778" t="str">
        <f t="shared" si="356"/>
        <v>CaracteristicasOperacionSwapSinopsis</v>
      </c>
      <c r="L3778" t="str">
        <f t="shared" si="357"/>
        <v>insert into dbax_desc_conc (pref_conc, codi_conc, codi_lang, desc_conc) values ('cl-cs','CaracteristicasOperacionSwapSinopsis','es_ES','Características de la operación swap [sinopsis]')</v>
      </c>
      <c r="M3778" t="str">
        <f t="shared" si="358"/>
        <v>Insert into dbax_taxo_conc (pref_conc, codi_conc, vers_taxo) values ('cl-cs','CaracteristicasOperacionSwapSinopsis','cl-cs-2014-06-15')</v>
      </c>
    </row>
    <row r="3779" spans="1:13" x14ac:dyDescent="0.25">
      <c r="A3779" t="s">
        <v>2147</v>
      </c>
      <c r="B3779" t="s">
        <v>294</v>
      </c>
      <c r="C3779" t="s">
        <v>3164</v>
      </c>
      <c r="G3779" s="1" t="str">
        <f t="shared" si="354"/>
        <v>cl-cs_CargoMiembro</v>
      </c>
      <c r="H3779" t="str">
        <f t="shared" si="355"/>
        <v>cl-cs</v>
      </c>
      <c r="I3779" t="str">
        <f t="shared" si="356"/>
        <v>CargoMiembro</v>
      </c>
      <c r="L3779" t="str">
        <f t="shared" si="357"/>
        <v>insert into dbax_desc_conc (pref_conc, codi_conc, codi_lang, desc_conc) values ('cl-cs','CargoMiembro','es_ES','Cargo [miembro]')</v>
      </c>
      <c r="M3779" t="str">
        <f t="shared" si="358"/>
        <v>Insert into dbax_taxo_conc (pref_conc, codi_conc, vers_taxo) values ('cl-cs','CargoMiembro','cl-cs-2014-06-15')</v>
      </c>
    </row>
    <row r="3780" spans="1:13" x14ac:dyDescent="0.25">
      <c r="A3780" t="s">
        <v>302</v>
      </c>
      <c r="B3780" t="s">
        <v>294</v>
      </c>
      <c r="C3780" t="s">
        <v>3165</v>
      </c>
      <c r="G3780" s="1" t="str">
        <f t="shared" si="354"/>
        <v>cl-cs_CarteraConsumoMiembro</v>
      </c>
      <c r="H3780" t="str">
        <f t="shared" si="355"/>
        <v>cl-cs</v>
      </c>
      <c r="I3780" t="str">
        <f t="shared" si="356"/>
        <v>CarteraConsumoMiembro</v>
      </c>
      <c r="L3780" t="str">
        <f t="shared" si="357"/>
        <v>insert into dbax_desc_conc (pref_conc, codi_conc, codi_lang, desc_conc) values ('cl-cs','CarteraConsumoMiembro','es_ES','Cartera consumo [miembro]')</v>
      </c>
      <c r="M3780" t="str">
        <f t="shared" si="358"/>
        <v>Insert into dbax_taxo_conc (pref_conc, codi_conc, vers_taxo) values ('cl-cs','CarteraConsumoMiembro','cl-cs-2014-06-15')</v>
      </c>
    </row>
    <row r="3781" spans="1:13" x14ac:dyDescent="0.25">
      <c r="A3781" t="s">
        <v>307</v>
      </c>
      <c r="B3781" t="s">
        <v>294</v>
      </c>
      <c r="C3781" t="s">
        <v>3166</v>
      </c>
      <c r="G3781" s="1" t="str">
        <f t="shared" si="354"/>
        <v>cl-cs_CarteraHipotecariaMiembro</v>
      </c>
      <c r="H3781" t="str">
        <f t="shared" si="355"/>
        <v>cl-cs</v>
      </c>
      <c r="I3781" t="str">
        <f t="shared" si="356"/>
        <v>CarteraHipotecariaMiembro</v>
      </c>
      <c r="L3781" t="str">
        <f t="shared" si="357"/>
        <v>insert into dbax_desc_conc (pref_conc, codi_conc, codi_lang, desc_conc) values ('cl-cs','CarteraHipotecariaMiembro','es_ES','Cartera hipotecaria [miembro]')</v>
      </c>
      <c r="M3781" t="str">
        <f t="shared" si="358"/>
        <v>Insert into dbax_taxo_conc (pref_conc, codi_conc, vers_taxo) values ('cl-cs','CarteraHipotecariaMiembro','cl-cs-2014-06-15')</v>
      </c>
    </row>
    <row r="3782" spans="1:13" x14ac:dyDescent="0.25">
      <c r="A3782" t="s">
        <v>982</v>
      </c>
      <c r="B3782" t="s">
        <v>294</v>
      </c>
      <c r="C3782" t="s">
        <v>3167</v>
      </c>
      <c r="G3782" s="1" t="str">
        <f t="shared" si="354"/>
        <v>cl-cs_CarteraInversionesNacionalesMiembro</v>
      </c>
      <c r="H3782" t="str">
        <f t="shared" si="355"/>
        <v>cl-cs</v>
      </c>
      <c r="I3782" t="str">
        <f t="shared" si="356"/>
        <v>CarteraInversionesNacionalesMiembro</v>
      </c>
      <c r="L3782" t="str">
        <f t="shared" si="357"/>
        <v>insert into dbax_desc_conc (pref_conc, codi_conc, codi_lang, desc_conc) values ('cl-cs','CarteraInversionesNacionalesMiembro','es_ES','Cartera de inversiones nacionales [miembro]')</v>
      </c>
      <c r="M3782" t="str">
        <f t="shared" si="358"/>
        <v>Insert into dbax_taxo_conc (pref_conc, codi_conc, vers_taxo) values ('cl-cs','CarteraInversionesNacionalesMiembro','cl-cs-2014-06-15')</v>
      </c>
    </row>
    <row r="3783" spans="1:13" x14ac:dyDescent="0.25">
      <c r="A3783" t="s">
        <v>2317</v>
      </c>
      <c r="B3783" t="s">
        <v>294</v>
      </c>
      <c r="C3783" t="s">
        <v>3168</v>
      </c>
      <c r="G3783" s="1" t="str">
        <f t="shared" si="354"/>
        <v>cl-cs_CascosMiembro</v>
      </c>
      <c r="H3783" t="str">
        <f t="shared" si="355"/>
        <v>cl-cs</v>
      </c>
      <c r="I3783" t="str">
        <f t="shared" si="356"/>
        <v>CascosMiembro</v>
      </c>
      <c r="L3783" t="str">
        <f t="shared" si="357"/>
        <v>insert into dbax_desc_conc (pref_conc, codi_conc, codi_lang, desc_conc) values ('cl-cs','CascosMiembro','es_ES','Cascos [miembro]')</v>
      </c>
      <c r="M3783" t="str">
        <f t="shared" si="358"/>
        <v>Insert into dbax_taxo_conc (pref_conc, codi_conc, vers_taxo) values ('cl-cs','CascosMiembro','cl-cs-2014-06-15')</v>
      </c>
    </row>
    <row r="3784" spans="1:13" x14ac:dyDescent="0.25">
      <c r="A3784" t="s">
        <v>1114</v>
      </c>
      <c r="B3784" t="s">
        <v>294</v>
      </c>
      <c r="C3784" t="s">
        <v>3169</v>
      </c>
      <c r="G3784" s="1" t="str">
        <f t="shared" si="354"/>
        <v>cl-cs_CastigoCuentasPorCobrarAsegurados</v>
      </c>
      <c r="H3784" t="str">
        <f t="shared" si="355"/>
        <v>cl-cs</v>
      </c>
      <c r="I3784" t="str">
        <f t="shared" si="356"/>
        <v>CastigoCuentasPorCobrarAsegurados</v>
      </c>
      <c r="L3784" t="str">
        <f t="shared" si="357"/>
        <v>insert into dbax_desc_conc (pref_conc, codi_conc, codi_lang, desc_conc) values ('cl-cs','CastigoCuentasPorCobrarAsegurados','es_ES','Castigo de cuentas por cobrar asegurados')</v>
      </c>
      <c r="M3784" t="str">
        <f t="shared" si="358"/>
        <v>Insert into dbax_taxo_conc (pref_conc, codi_conc, vers_taxo) values ('cl-cs','CastigoCuentasPorCobrarAsegurados','cl-cs-2014-06-15')</v>
      </c>
    </row>
    <row r="3785" spans="1:13" x14ac:dyDescent="0.25">
      <c r="A3785" t="s">
        <v>1193</v>
      </c>
      <c r="B3785" t="s">
        <v>294</v>
      </c>
      <c r="C3785" t="s">
        <v>3170</v>
      </c>
      <c r="G3785" s="1" t="str">
        <f t="shared" si="354"/>
        <v>cl-cs_CastigoCuentasPorCobrarReaseguros</v>
      </c>
      <c r="H3785" t="str">
        <f t="shared" si="355"/>
        <v>cl-cs</v>
      </c>
      <c r="I3785" t="str">
        <f t="shared" si="356"/>
        <v>CastigoCuentasPorCobrarReaseguros</v>
      </c>
      <c r="L3785" t="str">
        <f t="shared" si="357"/>
        <v>insert into dbax_desc_conc (pref_conc, codi_conc, codi_lang, desc_conc) values ('cl-cs','CastigoCuentasPorCobrarReaseguros','es_ES','Castigo de cuentas por cobrar de reaseguros')</v>
      </c>
      <c r="M3785" t="str">
        <f t="shared" si="358"/>
        <v>Insert into dbax_taxo_conc (pref_conc, codi_conc, vers_taxo) values ('cl-cs','CastigoCuentasPorCobrarReaseguros','cl-cs-2014-06-15')</v>
      </c>
    </row>
    <row r="3786" spans="1:13" x14ac:dyDescent="0.25">
      <c r="A3786" t="s">
        <v>1303</v>
      </c>
      <c r="B3786" t="s">
        <v>294</v>
      </c>
      <c r="C3786" t="s">
        <v>3171</v>
      </c>
      <c r="G3786" s="1" t="str">
        <f t="shared" si="354"/>
        <v>cl-cs_CastigoDeudoresPorOperacionesCoaseguro</v>
      </c>
      <c r="H3786" t="str">
        <f t="shared" si="355"/>
        <v>cl-cs</v>
      </c>
      <c r="I3786" t="str">
        <f t="shared" si="356"/>
        <v>CastigoDeudoresPorOperacionesCoaseguro</v>
      </c>
      <c r="L3786" t="str">
        <f t="shared" si="357"/>
        <v>insert into dbax_desc_conc (pref_conc, codi_conc, codi_lang, desc_conc) values ('cl-cs','CastigoDeudoresPorOperacionesCoaseguro','es_ES','Castigo deudores por operaciones de coaseguro')</v>
      </c>
      <c r="M3786" t="str">
        <f t="shared" si="358"/>
        <v>Insert into dbax_taxo_conc (pref_conc, codi_conc, vers_taxo) values ('cl-cs','CastigoDeudoresPorOperacionesCoaseguro','cl-cs-2014-06-15')</v>
      </c>
    </row>
    <row r="3787" spans="1:13" x14ac:dyDescent="0.25">
      <c r="A3787" t="s">
        <v>2900</v>
      </c>
      <c r="B3787" t="s">
        <v>294</v>
      </c>
      <c r="C3787" t="s">
        <v>3172</v>
      </c>
      <c r="G3787" s="1" t="str">
        <f t="shared" si="354"/>
        <v>cl-cs_CastigoInversionesCostoAmortizado</v>
      </c>
      <c r="H3787" t="str">
        <f t="shared" si="355"/>
        <v>cl-cs</v>
      </c>
      <c r="I3787" t="str">
        <f t="shared" si="356"/>
        <v>CastigoInversionesCostoAmortizado</v>
      </c>
      <c r="L3787" t="str">
        <f t="shared" si="357"/>
        <v>insert into dbax_desc_conc (pref_conc, codi_conc, codi_lang, desc_conc) values ('cl-cs','CastigoInversionesCostoAmortizado','es_ES','Castigo de inversiones a costo amortizado')</v>
      </c>
      <c r="M3787" t="str">
        <f t="shared" si="358"/>
        <v>Insert into dbax_taxo_conc (pref_conc, codi_conc, vers_taxo) values ('cl-cs','CastigoInversionesCostoAmortizado','cl-cs-2014-06-15')</v>
      </c>
    </row>
    <row r="3788" spans="1:13" x14ac:dyDescent="0.25">
      <c r="A3788" t="s">
        <v>860</v>
      </c>
      <c r="B3788" t="s">
        <v>294</v>
      </c>
      <c r="C3788" t="s">
        <v>3173</v>
      </c>
      <c r="G3788" s="1" t="str">
        <f t="shared" si="354"/>
        <v>cl-cs_CastigoPrestamos</v>
      </c>
      <c r="H3788" t="str">
        <f t="shared" si="355"/>
        <v>cl-cs</v>
      </c>
      <c r="I3788" t="str">
        <f t="shared" si="356"/>
        <v>CastigoPrestamos</v>
      </c>
      <c r="L3788" t="str">
        <f t="shared" si="357"/>
        <v>insert into dbax_desc_conc (pref_conc, codi_conc, codi_lang, desc_conc) values ('cl-cs','CastigoPrestamos','es_ES','Castigo de préstamos')</v>
      </c>
      <c r="M3788" t="str">
        <f t="shared" si="358"/>
        <v>Insert into dbax_taxo_conc (pref_conc, codi_conc, vers_taxo) values ('cl-cs','CastigoPrestamos','cl-cs-2014-06-15')</v>
      </c>
    </row>
    <row r="3789" spans="1:13" x14ac:dyDescent="0.25">
      <c r="A3789" t="s">
        <v>2046</v>
      </c>
      <c r="B3789" t="s">
        <v>294</v>
      </c>
      <c r="C3789" t="s">
        <v>3174</v>
      </c>
      <c r="G3789" s="1" t="str">
        <f t="shared" si="354"/>
        <v>cl-cs_CedidoMiembro</v>
      </c>
      <c r="H3789" t="str">
        <f t="shared" si="355"/>
        <v>cl-cs</v>
      </c>
      <c r="I3789" t="str">
        <f t="shared" si="356"/>
        <v>CedidoMiembro</v>
      </c>
      <c r="L3789" t="str">
        <f t="shared" si="357"/>
        <v>insert into dbax_desc_conc (pref_conc, codi_conc, codi_lang, desc_conc) values ('cl-cs','CedidoMiembro','es_ES','Cedido [miembro]')</v>
      </c>
      <c r="M3789" t="str">
        <f t="shared" si="358"/>
        <v>Insert into dbax_taxo_conc (pref_conc, codi_conc, vers_taxo) values ('cl-cs','CedidoMiembro','cl-cs-2014-06-15')</v>
      </c>
    </row>
    <row r="3790" spans="1:13" x14ac:dyDescent="0.25">
      <c r="A3790" t="s">
        <v>1606</v>
      </c>
      <c r="B3790" t="s">
        <v>294</v>
      </c>
      <c r="C3790" t="s">
        <v>3175</v>
      </c>
      <c r="G3790" s="1" t="str">
        <f t="shared" si="354"/>
        <v>cl-cs_ChequesCaducados</v>
      </c>
      <c r="H3790" t="str">
        <f t="shared" si="355"/>
        <v>cl-cs</v>
      </c>
      <c r="I3790" t="str">
        <f t="shared" si="356"/>
        <v>ChequesCaducados</v>
      </c>
      <c r="L3790" t="str">
        <f t="shared" si="357"/>
        <v>insert into dbax_desc_conc (pref_conc, codi_conc, codi_lang, desc_conc) values ('cl-cs','ChequesCaducados','es_ES','Cheques caducados')</v>
      </c>
      <c r="M3790" t="str">
        <f t="shared" si="358"/>
        <v>Insert into dbax_taxo_conc (pref_conc, codi_conc, vers_taxo) values ('cl-cs','ChequesCaducados','cl-cs-2014-06-15')</v>
      </c>
    </row>
    <row r="3791" spans="1:13" x14ac:dyDescent="0.25">
      <c r="A3791" t="s">
        <v>1607</v>
      </c>
      <c r="B3791" t="s">
        <v>294</v>
      </c>
      <c r="C3791" t="s">
        <v>3176</v>
      </c>
      <c r="G3791" s="1" t="str">
        <f t="shared" si="354"/>
        <v>cl-cs_ChequesNoCobrados</v>
      </c>
      <c r="H3791" t="str">
        <f t="shared" si="355"/>
        <v>cl-cs</v>
      </c>
      <c r="I3791" t="str">
        <f t="shared" si="356"/>
        <v>ChequesNoCobrados</v>
      </c>
      <c r="L3791" t="str">
        <f t="shared" si="357"/>
        <v>insert into dbax_desc_conc (pref_conc, codi_conc, codi_lang, desc_conc) values ('cl-cs','ChequesNoCobrados','es_ES','Cheques no cobrados')</v>
      </c>
      <c r="M3791" t="str">
        <f t="shared" si="358"/>
        <v>Insert into dbax_taxo_conc (pref_conc, codi_conc, vers_taxo) values ('cl-cs','ChequesNoCobrados','cl-cs-2014-06-15')</v>
      </c>
    </row>
    <row r="3792" spans="1:13" x14ac:dyDescent="0.25">
      <c r="A3792" t="s">
        <v>445</v>
      </c>
      <c r="B3792" t="s">
        <v>294</v>
      </c>
      <c r="C3792" t="s">
        <v>3177</v>
      </c>
      <c r="G3792" s="1" t="str">
        <f t="shared" si="354"/>
        <v>cl-cs_Circular528Miembro</v>
      </c>
      <c r="H3792" t="str">
        <f t="shared" si="355"/>
        <v>cl-cs</v>
      </c>
      <c r="I3792" t="str">
        <f t="shared" si="356"/>
        <v>Circular528Miembro</v>
      </c>
      <c r="L3792" t="str">
        <f t="shared" si="357"/>
        <v>insert into dbax_desc_conc (pref_conc, codi_conc, codi_lang, desc_conc) values ('cl-cs','Circular528Miembro','es_ES','Circular 528 - Invalidez y sobrevivencia [miembro]')</v>
      </c>
      <c r="M3792" t="str">
        <f t="shared" si="358"/>
        <v>Insert into dbax_taxo_conc (pref_conc, codi_conc, vers_taxo) values ('cl-cs','Circular528Miembro','cl-cs-2014-06-15')</v>
      </c>
    </row>
    <row r="3793" spans="1:13" x14ac:dyDescent="0.25">
      <c r="A3793" t="s">
        <v>2653</v>
      </c>
      <c r="B3793" t="s">
        <v>294</v>
      </c>
      <c r="C3793" t="s">
        <v>3178</v>
      </c>
      <c r="G3793" s="1" t="str">
        <f t="shared" si="354"/>
        <v>cl-cs_ClaseActivoFinancieroMiembro</v>
      </c>
      <c r="H3793" t="str">
        <f t="shared" si="355"/>
        <v>cl-cs</v>
      </c>
      <c r="I3793" t="str">
        <f t="shared" si="356"/>
        <v>ClaseActivoFinancieroMiembro</v>
      </c>
      <c r="L3793" t="str">
        <f t="shared" si="357"/>
        <v>insert into dbax_desc_conc (pref_conc, codi_conc, codi_lang, desc_conc) values ('cl-cs','ClaseActivoFinancieroMiembro','es_ES','Clase de activo financiero [miembro]')</v>
      </c>
      <c r="M3793" t="str">
        <f t="shared" si="358"/>
        <v>Insert into dbax_taxo_conc (pref_conc, codi_conc, vers_taxo) values ('cl-cs','ClaseActivoFinancieroMiembro','cl-cs-2014-06-15')</v>
      </c>
    </row>
    <row r="3794" spans="1:13" x14ac:dyDescent="0.25">
      <c r="A3794" t="s">
        <v>1304</v>
      </c>
      <c r="B3794" t="s">
        <v>294</v>
      </c>
      <c r="C3794" t="s">
        <v>3179</v>
      </c>
      <c r="G3794" s="1" t="str">
        <f t="shared" si="354"/>
        <v>cl-cs_ClasesDeterioroDeudoresPorCoasegurosEje</v>
      </c>
      <c r="H3794" t="str">
        <f t="shared" si="355"/>
        <v>cl-cs</v>
      </c>
      <c r="I3794" t="str">
        <f t="shared" si="356"/>
        <v>ClasesDeterioroDeudoresPorCoasegurosEje</v>
      </c>
      <c r="L3794" t="str">
        <f t="shared" si="357"/>
        <v>insert into dbax_desc_conc (pref_conc, codi_conc, codi_lang, desc_conc) values ('cl-cs','ClasesDeterioroDeudoresPorCoasegurosEje','es_ES','Clases de deterioro deudores por coaseguros [eje]')</v>
      </c>
      <c r="M3794" t="str">
        <f t="shared" si="358"/>
        <v>Insert into dbax_taxo_conc (pref_conc, codi_conc, vers_taxo) values ('cl-cs','ClasesDeterioroDeudoresPorCoasegurosEje','cl-cs-2014-06-15')</v>
      </c>
    </row>
    <row r="3795" spans="1:13" x14ac:dyDescent="0.25">
      <c r="A3795" t="s">
        <v>1194</v>
      </c>
      <c r="B3795" t="s">
        <v>294</v>
      </c>
      <c r="C3795" t="s">
        <v>3180</v>
      </c>
      <c r="G3795" s="1" t="str">
        <f t="shared" si="354"/>
        <v>cl-cs_ClasesDeterioroDeudoresPorReasegurosEje</v>
      </c>
      <c r="H3795" t="str">
        <f t="shared" si="355"/>
        <v>cl-cs</v>
      </c>
      <c r="I3795" t="str">
        <f t="shared" si="356"/>
        <v>ClasesDeterioroDeudoresPorReasegurosEje</v>
      </c>
      <c r="L3795" t="str">
        <f t="shared" si="357"/>
        <v>insert into dbax_desc_conc (pref_conc, codi_conc, codi_lang, desc_conc) values ('cl-cs','ClasesDeterioroDeudoresPorReasegurosEje','es_ES','Clases de deterioro deudores por reaseguros [eje]')</v>
      </c>
      <c r="M3795" t="str">
        <f t="shared" si="358"/>
        <v>Insert into dbax_taxo_conc (pref_conc, codi_conc, vers_taxo) values ('cl-cs','ClasesDeterioroDeudoresPorReasegurosEje','cl-cs-2014-06-15')</v>
      </c>
    </row>
    <row r="3796" spans="1:13" x14ac:dyDescent="0.25">
      <c r="A3796" t="s">
        <v>2026</v>
      </c>
      <c r="B3796" t="s">
        <v>294</v>
      </c>
      <c r="C3796" t="s">
        <v>3181</v>
      </c>
      <c r="G3796" s="1" t="str">
        <f t="shared" si="354"/>
        <v>cl-cs_ClasificacionDeRiesgoSinopsis</v>
      </c>
      <c r="H3796" t="str">
        <f t="shared" si="355"/>
        <v>cl-cs</v>
      </c>
      <c r="I3796" t="str">
        <f t="shared" si="356"/>
        <v>ClasificacionDeRiesgoSinopsis</v>
      </c>
      <c r="L3796" t="str">
        <f t="shared" si="357"/>
        <v>insert into dbax_desc_conc (pref_conc, codi_conc, codi_lang, desc_conc) values ('cl-cs','ClasificacionDeRiesgoSinopsis','es_ES','Clasificación de riesgo [sinopsis]')</v>
      </c>
      <c r="M3796" t="str">
        <f t="shared" si="358"/>
        <v>Insert into dbax_taxo_conc (pref_conc, codi_conc, vers_taxo) values ('cl-cs','ClasificacionDeRiesgoSinopsis','cl-cs-2014-06-15')</v>
      </c>
    </row>
    <row r="3797" spans="1:13" x14ac:dyDescent="0.25">
      <c r="A3797" t="s">
        <v>827</v>
      </c>
      <c r="B3797" t="s">
        <v>294</v>
      </c>
      <c r="C3797" t="s">
        <v>3182</v>
      </c>
      <c r="G3797" s="1" t="str">
        <f t="shared" si="354"/>
        <v>cl-cs_ClasificacionRiesgo</v>
      </c>
      <c r="H3797" t="str">
        <f t="shared" si="355"/>
        <v>cl-cs</v>
      </c>
      <c r="I3797" t="str">
        <f t="shared" si="356"/>
        <v>ClasificacionRiesgo</v>
      </c>
      <c r="L3797" t="str">
        <f t="shared" si="357"/>
        <v>insert into dbax_desc_conc (pref_conc, codi_conc, codi_lang, desc_conc) values ('cl-cs','ClasificacionRiesgo','es_ES','Clasificación de riesgo')</v>
      </c>
      <c r="M3797" t="str">
        <f t="shared" si="358"/>
        <v>Insert into dbax_taxo_conc (pref_conc, codi_conc, vers_taxo) values ('cl-cs','ClasificacionRiesgo','cl-cs-2014-06-15')</v>
      </c>
    </row>
    <row r="3798" spans="1:13" x14ac:dyDescent="0.25">
      <c r="A3798" t="s">
        <v>2701</v>
      </c>
      <c r="B3798" t="s">
        <v>294</v>
      </c>
      <c r="C3798" t="s">
        <v>3183</v>
      </c>
      <c r="G3798" s="1" t="str">
        <f t="shared" si="354"/>
        <v>cl-cs_ClasificacionRiesgoContraparte</v>
      </c>
      <c r="H3798" t="str">
        <f t="shared" si="355"/>
        <v>cl-cs</v>
      </c>
      <c r="I3798" t="str">
        <f t="shared" si="356"/>
        <v>ClasificacionRiesgoContraparte</v>
      </c>
      <c r="L3798" t="str">
        <f t="shared" si="357"/>
        <v>insert into dbax_desc_conc (pref_conc, codi_conc, codi_lang, desc_conc) values ('cl-cs','ClasificacionRiesgoContraparte','es_ES','Clasificación de riesgo contraparte')</v>
      </c>
      <c r="M3798" t="str">
        <f t="shared" si="358"/>
        <v>Insert into dbax_taxo_conc (pref_conc, codi_conc, vers_taxo) values ('cl-cs','ClasificacionRiesgoContraparte','cl-cs-2014-06-15')</v>
      </c>
    </row>
    <row r="3799" spans="1:13" x14ac:dyDescent="0.25">
      <c r="A3799" t="s">
        <v>1195</v>
      </c>
      <c r="B3799" t="s">
        <v>294</v>
      </c>
      <c r="C3799" t="s">
        <v>3184</v>
      </c>
      <c r="G3799" s="1" t="str">
        <f t="shared" si="354"/>
        <v>cl-cs_ClasificacionRiesgoDosReaseguradorExtranjero</v>
      </c>
      <c r="H3799" t="str">
        <f t="shared" si="355"/>
        <v>cl-cs</v>
      </c>
      <c r="I3799" t="str">
        <f t="shared" si="356"/>
        <v>ClasificacionRiesgoDosReaseguradorExtranjero</v>
      </c>
      <c r="L3799" t="str">
        <f t="shared" si="357"/>
        <v>insert into dbax_desc_conc (pref_conc, codi_conc, codi_lang, desc_conc) values ('cl-cs','ClasificacionRiesgoDosReaseguradorExtranjero','es_ES','Clasificación de riesgo 2 reasegurador extranjero')</v>
      </c>
      <c r="M3799" t="str">
        <f t="shared" si="358"/>
        <v>Insert into dbax_taxo_conc (pref_conc, codi_conc, vers_taxo) values ('cl-cs','ClasificacionRiesgoDosReaseguradorExtranjero','cl-cs-2014-06-15')</v>
      </c>
    </row>
    <row r="3800" spans="1:13" x14ac:dyDescent="0.25">
      <c r="A3800" t="s">
        <v>1196</v>
      </c>
      <c r="B3800" t="s">
        <v>294</v>
      </c>
      <c r="C3800" t="s">
        <v>3185</v>
      </c>
      <c r="G3800" s="1" t="str">
        <f t="shared" si="354"/>
        <v>cl-cs_ClasificacionRiesgoDosReaseguradorNacional</v>
      </c>
      <c r="H3800" t="str">
        <f t="shared" si="355"/>
        <v>cl-cs</v>
      </c>
      <c r="I3800" t="str">
        <f t="shared" si="356"/>
        <v>ClasificacionRiesgoDosReaseguradorNacional</v>
      </c>
      <c r="L3800" t="str">
        <f t="shared" si="357"/>
        <v>insert into dbax_desc_conc (pref_conc, codi_conc, codi_lang, desc_conc) values ('cl-cs','ClasificacionRiesgoDosReaseguradorNacional','es_ES','Clasificación de riesgo 2 reasegurador nacional')</v>
      </c>
      <c r="M3800" t="str">
        <f t="shared" si="358"/>
        <v>Insert into dbax_taxo_conc (pref_conc, codi_conc, vers_taxo) values ('cl-cs','ClasificacionRiesgoDosReaseguradorNacional','cl-cs-2014-06-15')</v>
      </c>
    </row>
    <row r="3801" spans="1:13" x14ac:dyDescent="0.25">
      <c r="A3801" t="s">
        <v>1197</v>
      </c>
      <c r="B3801" t="s">
        <v>294</v>
      </c>
      <c r="C3801" t="s">
        <v>3186</v>
      </c>
      <c r="G3801" s="1" t="str">
        <f t="shared" si="354"/>
        <v>cl-cs_ClasificacionRiesgoReaseguradorExtranjeroSinopsis</v>
      </c>
      <c r="H3801" t="str">
        <f t="shared" si="355"/>
        <v>cl-cs</v>
      </c>
      <c r="I3801" t="str">
        <f t="shared" si="356"/>
        <v>ClasificacionRiesgoReaseguradorExtranjeroSinopsis</v>
      </c>
      <c r="L3801" t="str">
        <f t="shared" si="357"/>
        <v>insert into dbax_desc_conc (pref_conc, codi_conc, codi_lang, desc_conc) values ('cl-cs','ClasificacionRiesgoReaseguradorExtranjeroSinopsis','es_ES','Clasificación de riesgo reasegurador extranjero [sinopsis]')</v>
      </c>
      <c r="M3801" t="str">
        <f t="shared" si="358"/>
        <v>Insert into dbax_taxo_conc (pref_conc, codi_conc, vers_taxo) values ('cl-cs','ClasificacionRiesgoReaseguradorExtranjeroSinopsis','cl-cs-2014-06-15')</v>
      </c>
    </row>
    <row r="3802" spans="1:13" x14ac:dyDescent="0.25">
      <c r="A3802" t="s">
        <v>1198</v>
      </c>
      <c r="B3802" t="s">
        <v>294</v>
      </c>
      <c r="C3802" t="s">
        <v>3187</v>
      </c>
      <c r="G3802" s="1" t="str">
        <f t="shared" si="354"/>
        <v>cl-cs_ClasificacionRiesgoReaseguradorNacionalSinopsis</v>
      </c>
      <c r="H3802" t="str">
        <f t="shared" si="355"/>
        <v>cl-cs</v>
      </c>
      <c r="I3802" t="str">
        <f t="shared" si="356"/>
        <v>ClasificacionRiesgoReaseguradorNacionalSinopsis</v>
      </c>
      <c r="L3802" t="str">
        <f t="shared" si="357"/>
        <v>insert into dbax_desc_conc (pref_conc, codi_conc, codi_lang, desc_conc) values ('cl-cs','ClasificacionRiesgoReaseguradorNacionalSinopsis','es_ES','Clasificación de riesgo reasegurador nacional [sinopsis]')</v>
      </c>
      <c r="M3802" t="str">
        <f t="shared" si="358"/>
        <v>Insert into dbax_taxo_conc (pref_conc, codi_conc, vers_taxo) values ('cl-cs','ClasificacionRiesgoReaseguradorNacionalSinopsis','cl-cs-2014-06-15')</v>
      </c>
    </row>
    <row r="3803" spans="1:13" x14ac:dyDescent="0.25">
      <c r="A3803" t="s">
        <v>1199</v>
      </c>
      <c r="B3803" t="s">
        <v>294</v>
      </c>
      <c r="C3803" t="s">
        <v>3188</v>
      </c>
      <c r="G3803" s="1" t="str">
        <f t="shared" si="354"/>
        <v>cl-cs_ClasificacionRiesgoUnoReaseguradorExtranjero</v>
      </c>
      <c r="H3803" t="str">
        <f t="shared" si="355"/>
        <v>cl-cs</v>
      </c>
      <c r="I3803" t="str">
        <f t="shared" si="356"/>
        <v>ClasificacionRiesgoUnoReaseguradorExtranjero</v>
      </c>
      <c r="L3803" t="str">
        <f t="shared" si="357"/>
        <v>insert into dbax_desc_conc (pref_conc, codi_conc, codi_lang, desc_conc) values ('cl-cs','ClasificacionRiesgoUnoReaseguradorExtranjero','es_ES','Clasificación de riesgo 1 reasegurador extranjero')</v>
      </c>
      <c r="M3803" t="str">
        <f t="shared" si="358"/>
        <v>Insert into dbax_taxo_conc (pref_conc, codi_conc, vers_taxo) values ('cl-cs','ClasificacionRiesgoUnoReaseguradorExtranjero','cl-cs-2014-06-15')</v>
      </c>
    </row>
    <row r="3804" spans="1:13" x14ac:dyDescent="0.25">
      <c r="A3804" t="s">
        <v>1200</v>
      </c>
      <c r="B3804" t="s">
        <v>294</v>
      </c>
      <c r="C3804" t="s">
        <v>3189</v>
      </c>
      <c r="G3804" s="1" t="str">
        <f t="shared" si="354"/>
        <v>cl-cs_ClasificacionRiesgoUnoReaseguradorNacional</v>
      </c>
      <c r="H3804" t="str">
        <f t="shared" si="355"/>
        <v>cl-cs</v>
      </c>
      <c r="I3804" t="str">
        <f t="shared" si="356"/>
        <v>ClasificacionRiesgoUnoReaseguradorNacional</v>
      </c>
      <c r="L3804" t="str">
        <f t="shared" si="357"/>
        <v>insert into dbax_desc_conc (pref_conc, codi_conc, codi_lang, desc_conc) values ('cl-cs','ClasificacionRiesgoUnoReaseguradorNacional','es_ES','Clasificación de riesgo 1 reasegurador nacional')</v>
      </c>
      <c r="M3804" t="str">
        <f t="shared" si="358"/>
        <v>Insert into dbax_taxo_conc (pref_conc, codi_conc, vers_taxo) values ('cl-cs','ClasificacionRiesgoUnoReaseguradorNacional','cl-cs-2014-06-15')</v>
      </c>
    </row>
    <row r="3805" spans="1:13" x14ac:dyDescent="0.25">
      <c r="A3805" t="s">
        <v>828</v>
      </c>
      <c r="B3805" t="s">
        <v>294</v>
      </c>
      <c r="C3805" t="s">
        <v>3190</v>
      </c>
      <c r="G3805" s="1" t="str">
        <f t="shared" si="354"/>
        <v>cl-cs_ClasificadoraRiesgoDosMiembro</v>
      </c>
      <c r="H3805" t="str">
        <f t="shared" si="355"/>
        <v>cl-cs</v>
      </c>
      <c r="I3805" t="str">
        <f t="shared" si="356"/>
        <v>ClasificadoraRiesgoDosMiembro</v>
      </c>
      <c r="L3805" t="str">
        <f t="shared" si="357"/>
        <v>insert into dbax_desc_conc (pref_conc, codi_conc, codi_lang, desc_conc) values ('cl-cs','ClasificadoraRiesgoDosMiembro','es_ES','Clasificadora de riesgo dos [miembro]')</v>
      </c>
      <c r="M3805" t="str">
        <f t="shared" si="358"/>
        <v>Insert into dbax_taxo_conc (pref_conc, codi_conc, vers_taxo) values ('cl-cs','ClasificadoraRiesgoDosMiembro','cl-cs-2014-06-15')</v>
      </c>
    </row>
    <row r="3806" spans="1:13" x14ac:dyDescent="0.25">
      <c r="A3806" t="s">
        <v>829</v>
      </c>
      <c r="B3806" t="s">
        <v>294</v>
      </c>
      <c r="C3806" t="s">
        <v>3191</v>
      </c>
      <c r="G3806" s="1" t="str">
        <f t="shared" si="354"/>
        <v>cl-cs_ClasificadoraRiesgoUnoMiembro</v>
      </c>
      <c r="H3806" t="str">
        <f t="shared" si="355"/>
        <v>cl-cs</v>
      </c>
      <c r="I3806" t="str">
        <f t="shared" si="356"/>
        <v>ClasificadoraRiesgoUnoMiembro</v>
      </c>
      <c r="L3806" t="str">
        <f t="shared" si="357"/>
        <v>insert into dbax_desc_conc (pref_conc, codi_conc, codi_lang, desc_conc) values ('cl-cs','ClasificadoraRiesgoUnoMiembro','es_ES','Clasificadora de riesgo uno [miembro]')</v>
      </c>
      <c r="M3806" t="str">
        <f t="shared" si="358"/>
        <v>Insert into dbax_taxo_conc (pref_conc, codi_conc, vers_taxo) values ('cl-cs','ClasificadoraRiesgoUnoMiembro','cl-cs-2014-06-15')</v>
      </c>
    </row>
    <row r="3807" spans="1:13" x14ac:dyDescent="0.25">
      <c r="A3807" t="s">
        <v>830</v>
      </c>
      <c r="B3807" t="s">
        <v>294</v>
      </c>
      <c r="C3807" t="s">
        <v>3192</v>
      </c>
      <c r="G3807" s="1" t="str">
        <f t="shared" si="354"/>
        <v>cl-cs_ClasificadorasRiesgoMiembro</v>
      </c>
      <c r="H3807" t="str">
        <f t="shared" si="355"/>
        <v>cl-cs</v>
      </c>
      <c r="I3807" t="str">
        <f t="shared" si="356"/>
        <v>ClasificadorasRiesgoMiembro</v>
      </c>
      <c r="L3807" t="str">
        <f t="shared" si="357"/>
        <v>insert into dbax_desc_conc (pref_conc, codi_conc, codi_lang, desc_conc) values ('cl-cs','ClasificadorasRiesgoMiembro','es_ES','Clasificadoras de riesgo [miembro]')</v>
      </c>
      <c r="M3807" t="str">
        <f t="shared" si="358"/>
        <v>Insert into dbax_taxo_conc (pref_conc, codi_conc, vers_taxo) values ('cl-cs','ClasificadorasRiesgoMiembro','cl-cs-2014-06-15')</v>
      </c>
    </row>
    <row r="3808" spans="1:13" x14ac:dyDescent="0.25">
      <c r="A3808" t="s">
        <v>831</v>
      </c>
      <c r="B3808" t="s">
        <v>294</v>
      </c>
      <c r="C3808" t="s">
        <v>3193</v>
      </c>
      <c r="G3808" s="1" t="str">
        <f t="shared" si="354"/>
        <v>cl-cs_ClasificadoresRiesgo</v>
      </c>
      <c r="H3808" t="str">
        <f t="shared" si="355"/>
        <v>cl-cs</v>
      </c>
      <c r="I3808" t="str">
        <f t="shared" si="356"/>
        <v>ClasificadoresRiesgo</v>
      </c>
      <c r="L3808" t="str">
        <f t="shared" si="357"/>
        <v>insert into dbax_desc_conc (pref_conc, codi_conc, codi_lang, desc_conc) values ('cl-cs','ClasificadoresRiesgo','es_ES','Clasificadores de riesgo [partidas]')</v>
      </c>
      <c r="M3808" t="str">
        <f t="shared" si="358"/>
        <v>Insert into dbax_taxo_conc (pref_conc, codi_conc, vers_taxo) values ('cl-cs','ClasificadoresRiesgo','cl-cs-2014-06-15')</v>
      </c>
    </row>
    <row r="3809" spans="1:13" x14ac:dyDescent="0.25">
      <c r="A3809" t="s">
        <v>2680</v>
      </c>
      <c r="B3809" t="s">
        <v>294</v>
      </c>
      <c r="C3809" t="s">
        <v>3194</v>
      </c>
      <c r="G3809" s="1" t="str">
        <f t="shared" si="354"/>
        <v>cl-cs_CLPMiembro</v>
      </c>
      <c r="H3809" t="str">
        <f t="shared" si="355"/>
        <v>cl-cs</v>
      </c>
      <c r="I3809" t="str">
        <f t="shared" si="356"/>
        <v>CLPMiembro</v>
      </c>
      <c r="L3809" t="str">
        <f t="shared" si="357"/>
        <v>insert into dbax_desc_conc (pref_conc, codi_conc, codi_lang, desc_conc) values ('cl-cs','CLPMiembro','es_ES','CLP [miembro]')</v>
      </c>
      <c r="M3809" t="str">
        <f t="shared" si="358"/>
        <v>Insert into dbax_taxo_conc (pref_conc, codi_conc, vers_taxo) values ('cl-cs','CLPMiembro','cl-cs-2014-06-15')</v>
      </c>
    </row>
    <row r="3810" spans="1:13" x14ac:dyDescent="0.25">
      <c r="A3810" t="s">
        <v>2702</v>
      </c>
      <c r="B3810" t="s">
        <v>294</v>
      </c>
      <c r="C3810" t="s">
        <v>3195</v>
      </c>
      <c r="G3810" s="1" t="str">
        <f t="shared" si="354"/>
        <v>cl-cs_Cobertura1512Miembro</v>
      </c>
      <c r="H3810" t="str">
        <f t="shared" si="355"/>
        <v>cl-cs</v>
      </c>
      <c r="I3810" t="str">
        <f t="shared" si="356"/>
        <v>Cobertura1512Miembro</v>
      </c>
      <c r="L3810" t="str">
        <f t="shared" si="357"/>
        <v>insert into dbax_desc_conc (pref_conc, codi_conc, codi_lang, desc_conc) values ('cl-cs','Cobertura1512Miembro','es_ES','Cobertura 1512 [miembro]')</v>
      </c>
      <c r="M3810" t="str">
        <f t="shared" si="358"/>
        <v>Insert into dbax_taxo_conc (pref_conc, codi_conc, vers_taxo) values ('cl-cs','Cobertura1512Miembro','cl-cs-2014-06-15')</v>
      </c>
    </row>
    <row r="3811" spans="1:13" x14ac:dyDescent="0.25">
      <c r="A3811" t="s">
        <v>2703</v>
      </c>
      <c r="B3811" t="s">
        <v>294</v>
      </c>
      <c r="C3811" t="s">
        <v>3196</v>
      </c>
      <c r="G3811" s="1" t="str">
        <f t="shared" si="354"/>
        <v>cl-cs_Cobertura1512Posicion</v>
      </c>
      <c r="H3811" t="str">
        <f t="shared" si="355"/>
        <v>cl-cs</v>
      </c>
      <c r="I3811" t="str">
        <f t="shared" si="356"/>
        <v>Cobertura1512Posicion</v>
      </c>
      <c r="L3811" t="str">
        <f t="shared" si="357"/>
        <v>insert into dbax_desc_conc (pref_conc, codi_conc, codi_lang, desc_conc) values ('cl-cs','Cobertura1512Posicion','es_ES','Cobertura 1512')</v>
      </c>
      <c r="M3811" t="str">
        <f t="shared" si="358"/>
        <v>Insert into dbax_taxo_conc (pref_conc, codi_conc, vers_taxo) values ('cl-cs','Cobertura1512Posicion','cl-cs-2014-06-15')</v>
      </c>
    </row>
    <row r="3812" spans="1:13" x14ac:dyDescent="0.25">
      <c r="A3812" t="s">
        <v>1608</v>
      </c>
      <c r="B3812" t="s">
        <v>294</v>
      </c>
      <c r="C3812" t="s">
        <v>3197</v>
      </c>
      <c r="G3812" s="1" t="str">
        <f t="shared" si="354"/>
        <v>cl-cs_CoberturaDeRiesgoSinopsis</v>
      </c>
      <c r="H3812" t="str">
        <f t="shared" si="355"/>
        <v>cl-cs</v>
      </c>
      <c r="I3812" t="str">
        <f t="shared" si="356"/>
        <v>CoberturaDeRiesgoSinopsis</v>
      </c>
      <c r="L3812" t="str">
        <f t="shared" si="357"/>
        <v>insert into dbax_desc_conc (pref_conc, codi_conc, codi_lang, desc_conc) values ('cl-cs','CoberturaDeRiesgoSinopsis','es_ES','Cobertura de riesgo [sinopsis]')</v>
      </c>
      <c r="M3812" t="str">
        <f t="shared" si="358"/>
        <v>Insert into dbax_taxo_conc (pref_conc, codi_conc, vers_taxo) values ('cl-cs','CoberturaDeRiesgoSinopsis','cl-cs-2014-06-15')</v>
      </c>
    </row>
    <row r="3813" spans="1:13" x14ac:dyDescent="0.25">
      <c r="A3813" t="s">
        <v>2704</v>
      </c>
      <c r="B3813" t="s">
        <v>294</v>
      </c>
      <c r="C3813" t="s">
        <v>3198</v>
      </c>
      <c r="G3813" s="1" t="str">
        <f t="shared" si="354"/>
        <v>cl-cs_CoberturaMiembro</v>
      </c>
      <c r="H3813" t="str">
        <f t="shared" si="355"/>
        <v>cl-cs</v>
      </c>
      <c r="I3813" t="str">
        <f t="shared" si="356"/>
        <v>CoberturaMiembro</v>
      </c>
      <c r="L3813" t="str">
        <f t="shared" si="357"/>
        <v>insert into dbax_desc_conc (pref_conc, codi_conc, codi_lang, desc_conc) values ('cl-cs','CoberturaMiembro','es_ES','Cobertura [miembro]')</v>
      </c>
      <c r="M3813" t="str">
        <f t="shared" si="358"/>
        <v>Insert into dbax_taxo_conc (pref_conc, codi_conc, vers_taxo) values ('cl-cs','CoberturaMiembro','cl-cs-2014-06-15')</v>
      </c>
    </row>
    <row r="3814" spans="1:13" x14ac:dyDescent="0.25">
      <c r="A3814" t="s">
        <v>2705</v>
      </c>
      <c r="B3814" t="s">
        <v>294</v>
      </c>
      <c r="C3814" t="s">
        <v>3199</v>
      </c>
      <c r="G3814" s="1" t="str">
        <f t="shared" si="354"/>
        <v>cl-cs_CoberturaPosicion</v>
      </c>
      <c r="H3814" t="str">
        <f t="shared" si="355"/>
        <v>cl-cs</v>
      </c>
      <c r="I3814" t="str">
        <f t="shared" si="356"/>
        <v>CoberturaPosicion</v>
      </c>
      <c r="L3814" t="str">
        <f t="shared" si="357"/>
        <v>insert into dbax_desc_conc (pref_conc, codi_conc, codi_lang, desc_conc) values ('cl-cs','CoberturaPosicion','es_ES','Cobertura')</v>
      </c>
      <c r="M3814" t="str">
        <f t="shared" si="358"/>
        <v>Insert into dbax_taxo_conc (pref_conc, codi_conc, vers_taxo) values ('cl-cs','CoberturaPosicion','cl-cs-2014-06-15')</v>
      </c>
    </row>
    <row r="3815" spans="1:13" x14ac:dyDescent="0.25">
      <c r="A3815" t="s">
        <v>2706</v>
      </c>
      <c r="B3815" t="s">
        <v>294</v>
      </c>
      <c r="C3815" t="s">
        <v>3200</v>
      </c>
      <c r="G3815" s="1" t="str">
        <f t="shared" si="354"/>
        <v>cl-cs_CoberturaRiesgoCreditoCDSMiembro</v>
      </c>
      <c r="H3815" t="str">
        <f t="shared" si="355"/>
        <v>cl-cs</v>
      </c>
      <c r="I3815" t="str">
        <f t="shared" si="356"/>
        <v>CoberturaRiesgoCreditoCDSMiembro</v>
      </c>
      <c r="L3815" t="str">
        <f t="shared" si="357"/>
        <v>insert into dbax_desc_conc (pref_conc, codi_conc, codi_lang, desc_conc) values ('cl-cs','CoberturaRiesgoCreditoCDSMiembro','es_ES','Cobertura de riesgo de crédito (CDS) [miembro]')</v>
      </c>
      <c r="M3815" t="str">
        <f t="shared" si="358"/>
        <v>Insert into dbax_taxo_conc (pref_conc, codi_conc, vers_taxo) values ('cl-cs','CoberturaRiesgoCreditoCDSMiembro','cl-cs-2014-06-15')</v>
      </c>
    </row>
    <row r="3816" spans="1:13" x14ac:dyDescent="0.25">
      <c r="A3816" t="s">
        <v>2707</v>
      </c>
      <c r="B3816" t="s">
        <v>294</v>
      </c>
      <c r="C3816" t="s">
        <v>3201</v>
      </c>
      <c r="G3816" s="1" t="str">
        <f t="shared" si="354"/>
        <v>cl-cs_CoberturaRiesgoCreditoPartidas</v>
      </c>
      <c r="H3816" t="str">
        <f t="shared" si="355"/>
        <v>cl-cs</v>
      </c>
      <c r="I3816" t="str">
        <f t="shared" si="356"/>
        <v>CoberturaRiesgoCreditoPartidas</v>
      </c>
      <c r="L3816" t="str">
        <f t="shared" si="357"/>
        <v>insert into dbax_desc_conc (pref_conc, codi_conc, codi_lang, desc_conc) values ('cl-cs','CoberturaRiesgoCreditoPartidas','es_ES','Cobertura de riesgo de crédito [partidas]')</v>
      </c>
      <c r="M3816" t="str">
        <f t="shared" si="358"/>
        <v>Insert into dbax_taxo_conc (pref_conc, codi_conc, vers_taxo) values ('cl-cs','CoberturaRiesgoCreditoPartidas','cl-cs-2014-06-15')</v>
      </c>
    </row>
    <row r="3817" spans="1:13" x14ac:dyDescent="0.25">
      <c r="A3817" t="s">
        <v>2708</v>
      </c>
      <c r="B3817" t="s">
        <v>294</v>
      </c>
      <c r="C3817" t="s">
        <v>3202</v>
      </c>
      <c r="G3817" s="1" t="str">
        <f t="shared" si="354"/>
        <v>cl-cs_CoberturaRiesgoCreditoTabla</v>
      </c>
      <c r="H3817" t="str">
        <f t="shared" si="355"/>
        <v>cl-cs</v>
      </c>
      <c r="I3817" t="str">
        <f t="shared" si="356"/>
        <v>CoberturaRiesgoCreditoTabla</v>
      </c>
      <c r="L3817" t="str">
        <f t="shared" si="357"/>
        <v>insert into dbax_desc_conc (pref_conc, codi_conc, codi_lang, desc_conc) values ('cl-cs','CoberturaRiesgoCreditoTabla','es_ES','Cobertura de riesgo de crédito [tabla]')</v>
      </c>
      <c r="M3817" t="str">
        <f t="shared" si="358"/>
        <v>Insert into dbax_taxo_conc (pref_conc, codi_conc, vers_taxo) values ('cl-cs','CoberturaRiesgoCreditoTabla','cl-cs-2014-06-15')</v>
      </c>
    </row>
    <row r="3818" spans="1:13" x14ac:dyDescent="0.25">
      <c r="A3818" t="s">
        <v>1362</v>
      </c>
      <c r="B3818" t="s">
        <v>294</v>
      </c>
      <c r="C3818" t="s">
        <v>3203</v>
      </c>
      <c r="G3818" s="1" t="str">
        <f t="shared" si="354"/>
        <v>cl-cs_CoberturasConEfectoEnPatrimonio</v>
      </c>
      <c r="H3818" t="str">
        <f t="shared" si="355"/>
        <v>cl-cs</v>
      </c>
      <c r="I3818" t="str">
        <f t="shared" si="356"/>
        <v>CoberturasConEfectoEnPatrimonio</v>
      </c>
      <c r="L3818" t="str">
        <f t="shared" si="357"/>
        <v>insert into dbax_desc_conc (pref_conc, codi_conc, codi_lang, desc_conc) values ('cl-cs','CoberturasConEfectoEnPatrimonio','es_ES','Coberturas con efecto en patrimonio')</v>
      </c>
      <c r="M3818" t="str">
        <f t="shared" si="358"/>
        <v>Insert into dbax_taxo_conc (pref_conc, codi_conc, vers_taxo) values ('cl-cs','CoberturasConEfectoEnPatrimonio','cl-cs-2014-06-15')</v>
      </c>
    </row>
    <row r="3819" spans="1:13" x14ac:dyDescent="0.25">
      <c r="A3819" t="s">
        <v>1201</v>
      </c>
      <c r="B3819" t="s">
        <v>294</v>
      </c>
      <c r="C3819" t="s">
        <v>3204</v>
      </c>
      <c r="G3819" s="1" t="str">
        <f t="shared" si="354"/>
        <v>cl-cs_CodigoClasificadorRiesgoDosReaseguradorExtranjero</v>
      </c>
      <c r="H3819" t="str">
        <f t="shared" si="355"/>
        <v>cl-cs</v>
      </c>
      <c r="I3819" t="str">
        <f t="shared" si="356"/>
        <v>CodigoClasificadorRiesgoDosReaseguradorExtranjero</v>
      </c>
      <c r="L3819" t="str">
        <f t="shared" si="357"/>
        <v>insert into dbax_desc_conc (pref_conc, codi_conc, codi_lang, desc_conc) values ('cl-cs','CodigoClasificadorRiesgoDosReaseguradorExtranjero','es_ES','Código clasificador de riesgo 2 reasegurador extranjero')</v>
      </c>
      <c r="M3819" t="str">
        <f t="shared" si="358"/>
        <v>Insert into dbax_taxo_conc (pref_conc, codi_conc, vers_taxo) values ('cl-cs','CodigoClasificadorRiesgoDosReaseguradorExtranjero','cl-cs-2014-06-15')</v>
      </c>
    </row>
    <row r="3820" spans="1:13" x14ac:dyDescent="0.25">
      <c r="A3820" t="s">
        <v>1202</v>
      </c>
      <c r="B3820" t="s">
        <v>294</v>
      </c>
      <c r="C3820" t="s">
        <v>3205</v>
      </c>
      <c r="G3820" s="1" t="str">
        <f t="shared" si="354"/>
        <v>cl-cs_CodigoClasificadorRiesgoDosReaseguradorNacional</v>
      </c>
      <c r="H3820" t="str">
        <f t="shared" si="355"/>
        <v>cl-cs</v>
      </c>
      <c r="I3820" t="str">
        <f t="shared" si="356"/>
        <v>CodigoClasificadorRiesgoDosReaseguradorNacional</v>
      </c>
      <c r="L3820" t="str">
        <f t="shared" si="357"/>
        <v>insert into dbax_desc_conc (pref_conc, codi_conc, codi_lang, desc_conc) values ('cl-cs','CodigoClasificadorRiesgoDosReaseguradorNacional','es_ES','Código clasificador de riesgo 2 reasegurador nacional')</v>
      </c>
      <c r="M3820" t="str">
        <f t="shared" si="358"/>
        <v>Insert into dbax_taxo_conc (pref_conc, codi_conc, vers_taxo) values ('cl-cs','CodigoClasificadorRiesgoDosReaseguradorNacional','cl-cs-2014-06-15')</v>
      </c>
    </row>
    <row r="3821" spans="1:13" x14ac:dyDescent="0.25">
      <c r="A3821" t="s">
        <v>1203</v>
      </c>
      <c r="B3821" t="s">
        <v>294</v>
      </c>
      <c r="C3821" t="s">
        <v>3206</v>
      </c>
      <c r="G3821" s="1" t="str">
        <f t="shared" si="354"/>
        <v>cl-cs_CodigoClasificadorRiesgoUnoReaseguradorExtranjero</v>
      </c>
      <c r="H3821" t="str">
        <f t="shared" si="355"/>
        <v>cl-cs</v>
      </c>
      <c r="I3821" t="str">
        <f t="shared" si="356"/>
        <v>CodigoClasificadorRiesgoUnoReaseguradorExtranjero</v>
      </c>
      <c r="L3821" t="str">
        <f t="shared" si="357"/>
        <v>insert into dbax_desc_conc (pref_conc, codi_conc, codi_lang, desc_conc) values ('cl-cs','CodigoClasificadorRiesgoUnoReaseguradorExtranjero','es_ES','Código clasificador de riesgo 1 reasegurador extranjero')</v>
      </c>
      <c r="M3821" t="str">
        <f t="shared" si="358"/>
        <v>Insert into dbax_taxo_conc (pref_conc, codi_conc, vers_taxo) values ('cl-cs','CodigoClasificadorRiesgoUnoReaseguradorExtranjero','cl-cs-2014-06-15')</v>
      </c>
    </row>
    <row r="3822" spans="1:13" x14ac:dyDescent="0.25">
      <c r="A3822" t="s">
        <v>1204</v>
      </c>
      <c r="B3822" t="s">
        <v>294</v>
      </c>
      <c r="C3822" t="s">
        <v>3207</v>
      </c>
      <c r="G3822" s="1" t="str">
        <f t="shared" si="354"/>
        <v>cl-cs_CodigoClasificadorRiesgoUnoReaseguradorNacional</v>
      </c>
      <c r="H3822" t="str">
        <f t="shared" si="355"/>
        <v>cl-cs</v>
      </c>
      <c r="I3822" t="str">
        <f t="shared" si="356"/>
        <v>CodigoClasificadorRiesgoUnoReaseguradorNacional</v>
      </c>
      <c r="L3822" t="str">
        <f t="shared" si="357"/>
        <v>insert into dbax_desc_conc (pref_conc, codi_conc, codi_lang, desc_conc) values ('cl-cs','CodigoClasificadorRiesgoUnoReaseguradorNacional','es_ES','Código clasificador de riesgo 1 reasegurador nacional')</v>
      </c>
      <c r="M3822" t="str">
        <f t="shared" si="358"/>
        <v>Insert into dbax_taxo_conc (pref_conc, codi_conc, vers_taxo) values ('cl-cs','CodigoClasificadorRiesgoUnoReaseguradorNacional','cl-cs-2014-06-15')</v>
      </c>
    </row>
    <row r="3823" spans="1:13" x14ac:dyDescent="0.25">
      <c r="A3823" t="s">
        <v>1205</v>
      </c>
      <c r="B3823" t="s">
        <v>294</v>
      </c>
      <c r="C3823" t="s">
        <v>3208</v>
      </c>
      <c r="G3823" s="1" t="str">
        <f t="shared" si="354"/>
        <v>cl-cs_CodigoCorredorReasegurosExtranjero</v>
      </c>
      <c r="H3823" t="str">
        <f t="shared" si="355"/>
        <v>cl-cs</v>
      </c>
      <c r="I3823" t="str">
        <f t="shared" si="356"/>
        <v>CodigoCorredorReasegurosExtranjero</v>
      </c>
      <c r="L3823" t="str">
        <f t="shared" si="357"/>
        <v>insert into dbax_desc_conc (pref_conc, codi_conc, codi_lang, desc_conc) values ('cl-cs','CodigoCorredorReasegurosExtranjero','es_ES','Código corredor reaseguros')</v>
      </c>
      <c r="M3823" t="str">
        <f t="shared" si="358"/>
        <v>Insert into dbax_taxo_conc (pref_conc, codi_conc, vers_taxo) values ('cl-cs','CodigoCorredorReasegurosExtranjero','cl-cs-2014-06-15')</v>
      </c>
    </row>
    <row r="3824" spans="1:13" x14ac:dyDescent="0.25">
      <c r="A3824" t="s">
        <v>1206</v>
      </c>
      <c r="B3824" t="s">
        <v>294</v>
      </c>
      <c r="C3824" t="s">
        <v>3208</v>
      </c>
      <c r="G3824" s="1" t="str">
        <f t="shared" si="354"/>
        <v>cl-cs_CodigoCorredorReasegurosNacional</v>
      </c>
      <c r="H3824" t="str">
        <f t="shared" si="355"/>
        <v>cl-cs</v>
      </c>
      <c r="I3824" t="str">
        <f t="shared" si="356"/>
        <v>CodigoCorredorReasegurosNacional</v>
      </c>
      <c r="L3824" t="str">
        <f t="shared" si="357"/>
        <v>insert into dbax_desc_conc (pref_conc, codi_conc, codi_lang, desc_conc) values ('cl-cs','CodigoCorredorReasegurosNacional','es_ES','Código corredor reaseguros')</v>
      </c>
      <c r="M3824" t="str">
        <f t="shared" si="358"/>
        <v>Insert into dbax_taxo_conc (pref_conc, codi_conc, vers_taxo) values ('cl-cs','CodigoCorredorReasegurosNacional','cl-cs-2014-06-15')</v>
      </c>
    </row>
    <row r="3825" spans="1:13" x14ac:dyDescent="0.25">
      <c r="A3825" t="s">
        <v>1207</v>
      </c>
      <c r="B3825" t="s">
        <v>294</v>
      </c>
      <c r="C3825" t="s">
        <v>3209</v>
      </c>
      <c r="G3825" s="1" t="str">
        <f t="shared" si="354"/>
        <v>cl-cs_CodigoIdentificacionReasegurador</v>
      </c>
      <c r="H3825" t="str">
        <f t="shared" si="355"/>
        <v>cl-cs</v>
      </c>
      <c r="I3825" t="str">
        <f t="shared" si="356"/>
        <v>CodigoIdentificacionReasegurador</v>
      </c>
      <c r="L3825" t="str">
        <f t="shared" si="357"/>
        <v>insert into dbax_desc_conc (pref_conc, codi_conc, codi_lang, desc_conc) values ('cl-cs','CodigoIdentificacionReasegurador','es_ES','Código de indentificación reasegurador')</v>
      </c>
      <c r="M3825" t="str">
        <f t="shared" si="358"/>
        <v>Insert into dbax_taxo_conc (pref_conc, codi_conc, vers_taxo) values ('cl-cs','CodigoIdentificacionReasegurador','cl-cs-2014-06-15')</v>
      </c>
    </row>
    <row r="3826" spans="1:13" x14ac:dyDescent="0.25">
      <c r="A3826" t="s">
        <v>2403</v>
      </c>
      <c r="B3826" t="s">
        <v>294</v>
      </c>
      <c r="C3826" t="s">
        <v>3210</v>
      </c>
      <c r="G3826" s="1" t="str">
        <f t="shared" si="354"/>
        <v>cl-cs_CoefRSegurosNoGeneranReservasMatematicasCompañia</v>
      </c>
      <c r="H3826" t="str">
        <f t="shared" si="355"/>
        <v>cl-cs</v>
      </c>
      <c r="I3826" t="str">
        <f t="shared" si="356"/>
        <v>CoefRSegurosNoGeneranReservasMatematicasCompañia</v>
      </c>
      <c r="L3826" t="str">
        <f t="shared" si="357"/>
        <v>insert into dbax_desc_conc (pref_conc, codi_conc, codi_lang, desc_conc) values ('cl-cs','CoefRSegurosNoGeneranReservasMatematicasCompañia','es_ES','CÍA.')</v>
      </c>
      <c r="M3826" t="str">
        <f t="shared" si="358"/>
        <v>Insert into dbax_taxo_conc (pref_conc, codi_conc, vers_taxo) values ('cl-cs','CoefRSegurosNoGeneranReservasMatematicasCompañia','cl-cs-2014-06-15')</v>
      </c>
    </row>
    <row r="3827" spans="1:13" x14ac:dyDescent="0.25">
      <c r="A3827" t="s">
        <v>2404</v>
      </c>
      <c r="B3827" t="s">
        <v>294</v>
      </c>
      <c r="C3827" t="s">
        <v>3211</v>
      </c>
      <c r="G3827" s="1" t="str">
        <f t="shared" si="354"/>
        <v>cl-cs_CoefRSegurosNoGeneranReservasMatematicasSinopsis</v>
      </c>
      <c r="H3827" t="str">
        <f t="shared" si="355"/>
        <v>cl-cs</v>
      </c>
      <c r="I3827" t="str">
        <f t="shared" si="356"/>
        <v>CoefRSegurosNoGeneranReservasMatematicasSinopsis</v>
      </c>
      <c r="L3827" t="str">
        <f t="shared" si="357"/>
        <v>insert into dbax_desc_conc (pref_conc, codi_conc, codi_lang, desc_conc) values ('cl-cs','CoefRSegurosNoGeneranReservasMatematicasSinopsis','es_ES','Coef. R. (%) [sinopsis]')</v>
      </c>
      <c r="M3827" t="str">
        <f t="shared" si="358"/>
        <v>Insert into dbax_taxo_conc (pref_conc, codi_conc, vers_taxo) values ('cl-cs','CoefRSegurosNoGeneranReservasMatematicasSinopsis','cl-cs-2014-06-15')</v>
      </c>
    </row>
    <row r="3828" spans="1:13" x14ac:dyDescent="0.25">
      <c r="A3828" t="s">
        <v>2405</v>
      </c>
      <c r="B3828" t="s">
        <v>294</v>
      </c>
      <c r="C3828" t="s">
        <v>0</v>
      </c>
      <c r="G3828" s="1" t="str">
        <f t="shared" si="354"/>
        <v>cl-cs_CoefRSegurosNoGeneranReservasMatematicasSVS</v>
      </c>
      <c r="H3828" t="str">
        <f t="shared" si="355"/>
        <v>cl-cs</v>
      </c>
      <c r="I3828" t="str">
        <f t="shared" si="356"/>
        <v>CoefRSegurosNoGeneranReservasMatematicasSVS</v>
      </c>
      <c r="L3828" t="str">
        <f t="shared" si="357"/>
        <v>insert into dbax_desc_conc (pref_conc, codi_conc, codi_lang, desc_conc) values ('cl-cs','CoefRSegurosNoGeneranReservasMatematicasSVS','es_ES','SVS')</v>
      </c>
      <c r="M3828" t="str">
        <f t="shared" si="358"/>
        <v>Insert into dbax_taxo_conc (pref_conc, codi_conc, vers_taxo) values ('cl-cs','CoefRSegurosNoGeneranReservasMatematicasSVS','cl-cs-2014-06-15')</v>
      </c>
    </row>
    <row r="3829" spans="1:13" x14ac:dyDescent="0.25">
      <c r="A3829" t="s">
        <v>308</v>
      </c>
      <c r="B3829" t="s">
        <v>294</v>
      </c>
      <c r="C3829" t="s">
        <v>3212</v>
      </c>
      <c r="G3829" s="1" t="str">
        <f t="shared" si="354"/>
        <v>cl-cs_ColectivosMiembro</v>
      </c>
      <c r="H3829" t="str">
        <f t="shared" si="355"/>
        <v>cl-cs</v>
      </c>
      <c r="I3829" t="str">
        <f t="shared" si="356"/>
        <v>ColectivosMiembro</v>
      </c>
      <c r="L3829" t="str">
        <f t="shared" si="357"/>
        <v>insert into dbax_desc_conc (pref_conc, codi_conc, codi_lang, desc_conc) values ('cl-cs','ColectivosMiembro','es_ES','Colectivos [miembro]')</v>
      </c>
      <c r="M3829" t="str">
        <f t="shared" si="358"/>
        <v>Insert into dbax_taxo_conc (pref_conc, codi_conc, vers_taxo) values ('cl-cs','ColectivosMiembro','cl-cs-2014-06-15')</v>
      </c>
    </row>
    <row r="3830" spans="1:13" x14ac:dyDescent="0.25">
      <c r="A3830" t="s">
        <v>925</v>
      </c>
      <c r="B3830" t="s">
        <v>294</v>
      </c>
      <c r="C3830" t="s">
        <v>3213</v>
      </c>
      <c r="G3830" s="1" t="str">
        <f t="shared" si="354"/>
        <v>cl-cs_ColigadasMiembro</v>
      </c>
      <c r="H3830" t="str">
        <f t="shared" si="355"/>
        <v>cl-cs</v>
      </c>
      <c r="I3830" t="str">
        <f t="shared" si="356"/>
        <v>ColigadasMiembro</v>
      </c>
      <c r="L3830" t="str">
        <f t="shared" si="357"/>
        <v>insert into dbax_desc_conc (pref_conc, codi_conc, codi_lang, desc_conc) values ('cl-cs','ColigadasMiembro','es_ES','Coligadas [miembro]')</v>
      </c>
      <c r="M3830" t="str">
        <f t="shared" si="358"/>
        <v>Insert into dbax_taxo_conc (pref_conc, codi_conc, vers_taxo) values ('cl-cs','ColigadasMiembro','cl-cs-2014-06-15')</v>
      </c>
    </row>
    <row r="3831" spans="1:13" x14ac:dyDescent="0.25">
      <c r="A3831" t="s">
        <v>2632</v>
      </c>
      <c r="B3831" t="s">
        <v>294</v>
      </c>
      <c r="C3831" t="s">
        <v>3214</v>
      </c>
      <c r="G3831" s="1" t="str">
        <f t="shared" si="354"/>
        <v>cl-cs_CombinacionesDeNegocio</v>
      </c>
      <c r="H3831" t="str">
        <f t="shared" si="355"/>
        <v>cl-cs</v>
      </c>
      <c r="I3831" t="str">
        <f t="shared" si="356"/>
        <v>CombinacionesDeNegocio</v>
      </c>
      <c r="L3831" t="str">
        <f t="shared" si="357"/>
        <v>insert into dbax_desc_conc (pref_conc, codi_conc, codi_lang, desc_conc) values ('cl-cs','CombinacionesDeNegocio','es_ES','a) Combinaciones de negocio')</v>
      </c>
      <c r="M3831" t="str">
        <f t="shared" si="358"/>
        <v>Insert into dbax_taxo_conc (pref_conc, codi_conc, vers_taxo) values ('cl-cs','CombinacionesDeNegocio','cl-cs-2014-06-15')</v>
      </c>
    </row>
    <row r="3832" spans="1:13" x14ac:dyDescent="0.25">
      <c r="A3832" t="s">
        <v>2252</v>
      </c>
      <c r="B3832" t="s">
        <v>294</v>
      </c>
      <c r="C3832" t="s">
        <v>3215</v>
      </c>
      <c r="G3832" s="1" t="str">
        <f t="shared" si="354"/>
        <v>cl-cs_CombinacionNegocioFechaPosteriorAFechaCierre</v>
      </c>
      <c r="H3832" t="str">
        <f t="shared" si="355"/>
        <v>cl-cs</v>
      </c>
      <c r="I3832" t="str">
        <f t="shared" si="356"/>
        <v>CombinacionNegocioFechaPosteriorAFechaCierre</v>
      </c>
      <c r="L3832" t="str">
        <f t="shared" si="357"/>
        <v>insert into dbax_desc_conc (pref_conc, codi_conc, codi_lang, desc_conc) values ('cl-cs','CombinacionNegocioFechaPosteriorAFechaCierre','es_ES','Combinación de negocio con fecha posterior a la fecha de cierre')</v>
      </c>
      <c r="M3832" t="str">
        <f t="shared" si="358"/>
        <v>Insert into dbax_taxo_conc (pref_conc, codi_conc, vers_taxo) values ('cl-cs','CombinacionNegocioFechaPosteriorAFechaCierre','cl-cs-2014-06-15')</v>
      </c>
    </row>
    <row r="3833" spans="1:13" x14ac:dyDescent="0.25">
      <c r="A3833" t="s">
        <v>309</v>
      </c>
      <c r="B3833" t="s">
        <v>294</v>
      </c>
      <c r="C3833" t="s">
        <v>3216</v>
      </c>
      <c r="G3833" s="1" t="str">
        <f t="shared" ref="G3833:G3896" si="359">MID(A3833,FIND("#",A3833)+1,10000)</f>
        <v>cl-cs_ComisionAgentesDirectos</v>
      </c>
      <c r="H3833" t="str">
        <f t="shared" ref="H3833:H3896" si="360">MID(G3833,1,FIND("_",G3833)-1)</f>
        <v>cl-cs</v>
      </c>
      <c r="I3833" t="str">
        <f t="shared" ref="I3833:I3896" si="361">MID(G3833,FIND("_",G3833)+1,10000)</f>
        <v>ComisionAgentesDirectos</v>
      </c>
      <c r="L3833" t="str">
        <f t="shared" ref="L3833:L3896" si="362">CONCATENATE("insert into dbax_desc_conc (pref_conc, codi_conc, codi_lang, desc_conc) values ('",H3833,"','",I3833,"','",B3833,"','",C3833,"')")</f>
        <v>insert into dbax_desc_conc (pref_conc, codi_conc, codi_lang, desc_conc) values ('cl-cs','ComisionAgentesDirectos','es_ES','Comisión agentes directos')</v>
      </c>
      <c r="M3833" t="str">
        <f t="shared" ref="M3833:M3896" si="363">CONCATENATE("Insert into dbax_taxo_conc (pref_conc, codi_conc, vers_taxo) values ('",H3833,"','",I3833,"','cl-cs-2014-06-15')")</f>
        <v>Insert into dbax_taxo_conc (pref_conc, codi_conc, vers_taxo) values ('cl-cs','ComisionAgentesDirectos','cl-cs-2014-06-15')</v>
      </c>
    </row>
    <row r="3834" spans="1:13" x14ac:dyDescent="0.25">
      <c r="A3834" t="s">
        <v>312</v>
      </c>
      <c r="B3834" t="s">
        <v>294</v>
      </c>
      <c r="C3834" t="s">
        <v>3217</v>
      </c>
      <c r="G3834" s="1" t="str">
        <f t="shared" si="359"/>
        <v>cl-cs_ComisionCorredoresYRetribucionAsesoresPrevisionales</v>
      </c>
      <c r="H3834" t="str">
        <f t="shared" si="360"/>
        <v>cl-cs</v>
      </c>
      <c r="I3834" t="str">
        <f t="shared" si="361"/>
        <v>ComisionCorredoresYRetribucionAsesoresPrevisionales</v>
      </c>
      <c r="L3834" t="str">
        <f t="shared" si="362"/>
        <v>insert into dbax_desc_conc (pref_conc, codi_conc, codi_lang, desc_conc) values ('cl-cs','ComisionCorredoresYRetribucionAsesoresPrevisionales','es_ES','Comisión corredores y retribución asesores previsionales')</v>
      </c>
      <c r="M3834" t="str">
        <f t="shared" si="363"/>
        <v>Insert into dbax_taxo_conc (pref_conc, codi_conc, vers_taxo) values ('cl-cs','ComisionCorredoresYRetribucionAsesoresPrevisionales','cl-cs-2014-06-15')</v>
      </c>
    </row>
    <row r="3835" spans="1:13" x14ac:dyDescent="0.25">
      <c r="A3835" t="s">
        <v>313</v>
      </c>
      <c r="B3835" t="s">
        <v>294</v>
      </c>
      <c r="C3835" t="s">
        <v>3218</v>
      </c>
      <c r="G3835" s="1" t="str">
        <f t="shared" si="359"/>
        <v>cl-cs_ComisionesReaseguroAceptado</v>
      </c>
      <c r="H3835" t="str">
        <f t="shared" si="360"/>
        <v>cl-cs</v>
      </c>
      <c r="I3835" t="str">
        <f t="shared" si="361"/>
        <v>ComisionesReaseguroAceptado</v>
      </c>
      <c r="L3835" t="str">
        <f t="shared" si="362"/>
        <v>insert into dbax_desc_conc (pref_conc, codi_conc, codi_lang, desc_conc) values ('cl-cs','ComisionesReaseguroAceptado','es_ES','Comisiones de reaseguro aceptado')</v>
      </c>
      <c r="M3835" t="str">
        <f t="shared" si="363"/>
        <v>Insert into dbax_taxo_conc (pref_conc, codi_conc, vers_taxo) values ('cl-cs','ComisionesReaseguroAceptado','cl-cs-2014-06-15')</v>
      </c>
    </row>
    <row r="3836" spans="1:13" x14ac:dyDescent="0.25">
      <c r="A3836" t="s">
        <v>314</v>
      </c>
      <c r="B3836" t="s">
        <v>294</v>
      </c>
      <c r="C3836" t="s">
        <v>3219</v>
      </c>
      <c r="G3836" s="1" t="str">
        <f t="shared" si="359"/>
        <v>cl-cs_ComisionesReaseguroCedido</v>
      </c>
      <c r="H3836" t="str">
        <f t="shared" si="360"/>
        <v>cl-cs</v>
      </c>
      <c r="I3836" t="str">
        <f t="shared" si="361"/>
        <v>ComisionesReaseguroCedido</v>
      </c>
      <c r="L3836" t="str">
        <f t="shared" si="362"/>
        <v>insert into dbax_desc_conc (pref_conc, codi_conc, codi_lang, desc_conc) values ('cl-cs','ComisionesReaseguroCedido','es_ES','Comisiones de reaseguro cedido')</v>
      </c>
      <c r="M3836" t="str">
        <f t="shared" si="363"/>
        <v>Insert into dbax_taxo_conc (pref_conc, codi_conc, vers_taxo) values ('cl-cs','ComisionesReaseguroCedido','cl-cs-2014-06-15')</v>
      </c>
    </row>
    <row r="3837" spans="1:13" x14ac:dyDescent="0.25">
      <c r="A3837" t="s">
        <v>882</v>
      </c>
      <c r="B3837" t="s">
        <v>294</v>
      </c>
      <c r="C3837" t="s">
        <v>3220</v>
      </c>
      <c r="G3837" s="1" t="str">
        <f t="shared" si="359"/>
        <v>cl-cs_CompañiaOAseguradoAsumeRiesgoValorPolizaEje</v>
      </c>
      <c r="H3837" t="str">
        <f t="shared" si="360"/>
        <v>cl-cs</v>
      </c>
      <c r="I3837" t="str">
        <f t="shared" si="361"/>
        <v>CompañiaOAseguradoAsumeRiesgoValorPolizaEje</v>
      </c>
      <c r="L3837" t="str">
        <f t="shared" si="362"/>
        <v>insert into dbax_desc_conc (pref_conc, codi_conc, codi_lang, desc_conc) values ('cl-cs','CompañiaOAseguradoAsumeRiesgoValorPolizaEje','es_ES','Compañía o asegurado asume riesgo del valor póliza [eje]')</v>
      </c>
      <c r="M3837" t="str">
        <f t="shared" si="363"/>
        <v>Insert into dbax_taxo_conc (pref_conc, codi_conc, vers_taxo) values ('cl-cs','CompañiaOAseguradoAsumeRiesgoValorPolizaEje','cl-cs-2014-06-15')</v>
      </c>
    </row>
    <row r="3838" spans="1:13" x14ac:dyDescent="0.25">
      <c r="A3838" t="s">
        <v>1408</v>
      </c>
      <c r="B3838" t="s">
        <v>294</v>
      </c>
      <c r="C3838" t="s">
        <v>3221</v>
      </c>
      <c r="G3838" s="1" t="str">
        <f t="shared" si="359"/>
        <v>cl-cs_CompensacionesPersonalDirectivoClaveYAdministradoresEje</v>
      </c>
      <c r="H3838" t="str">
        <f t="shared" si="360"/>
        <v>cl-cs</v>
      </c>
      <c r="I3838" t="str">
        <f t="shared" si="361"/>
        <v>CompensacionesPersonalDirectivoClaveYAdministradoresEje</v>
      </c>
      <c r="L3838" t="str">
        <f t="shared" si="362"/>
        <v>insert into dbax_desc_conc (pref_conc, codi_conc, codi_lang, desc_conc) values ('cl-cs','CompensacionesPersonalDirectivoClaveYAdministradoresEje','es_ES','Compensaciones al personal directivo clave y administradores [eje]')</v>
      </c>
      <c r="M3838" t="str">
        <f t="shared" si="363"/>
        <v>Insert into dbax_taxo_conc (pref_conc, codi_conc, vers_taxo) values ('cl-cs','CompensacionesPersonalDirectivoClaveYAdministradoresEje','cl-cs-2014-06-15')</v>
      </c>
    </row>
    <row r="3839" spans="1:13" x14ac:dyDescent="0.25">
      <c r="A3839" t="s">
        <v>1409</v>
      </c>
      <c r="B3839" t="s">
        <v>294</v>
      </c>
      <c r="C3839" t="s">
        <v>3222</v>
      </c>
      <c r="G3839" s="1" t="str">
        <f t="shared" si="359"/>
        <v>cl-cs_CompensacionesPersonalDirectivoClaveYAdministradoresSinopsis</v>
      </c>
      <c r="H3839" t="str">
        <f t="shared" si="360"/>
        <v>cl-cs</v>
      </c>
      <c r="I3839" t="str">
        <f t="shared" si="361"/>
        <v>CompensacionesPersonalDirectivoClaveYAdministradoresSinopsis</v>
      </c>
      <c r="L3839" t="str">
        <f t="shared" si="362"/>
        <v>insert into dbax_desc_conc (pref_conc, codi_conc, codi_lang, desc_conc) values ('cl-cs','CompensacionesPersonalDirectivoClaveYAdministradoresSinopsis','es_ES','Compensaciones al personal directivo clave y administradores [sinopsis]')</v>
      </c>
      <c r="M3839" t="str">
        <f t="shared" si="363"/>
        <v>Insert into dbax_taxo_conc (pref_conc, codi_conc, vers_taxo) values ('cl-cs','CompensacionesPersonalDirectivoClaveYAdministradoresSinopsis','cl-cs-2014-06-15')</v>
      </c>
    </row>
    <row r="3840" spans="1:13" x14ac:dyDescent="0.25">
      <c r="A3840" t="s">
        <v>1410</v>
      </c>
      <c r="B3840" t="s">
        <v>294</v>
      </c>
      <c r="C3840" t="s">
        <v>3223</v>
      </c>
      <c r="G3840" s="1" t="str">
        <f t="shared" si="359"/>
        <v>cl-cs_CompensacionesPersonalDirectivoClaveYAdministradoresTabla</v>
      </c>
      <c r="H3840" t="str">
        <f t="shared" si="360"/>
        <v>cl-cs</v>
      </c>
      <c r="I3840" t="str">
        <f t="shared" si="361"/>
        <v>CompensacionesPersonalDirectivoClaveYAdministradoresTabla</v>
      </c>
      <c r="L3840" t="str">
        <f t="shared" si="362"/>
        <v>insert into dbax_desc_conc (pref_conc, codi_conc, codi_lang, desc_conc) values ('cl-cs','CompensacionesPersonalDirectivoClaveYAdministradoresTabla','es_ES','Compensaciones al personal directivo clave y administradores [tabla]')</v>
      </c>
      <c r="M3840" t="str">
        <f t="shared" si="363"/>
        <v>Insert into dbax_taxo_conc (pref_conc, codi_conc, vers_taxo) values ('cl-cs','CompensacionesPersonalDirectivoClaveYAdministradoresTabla','cl-cs-2014-06-15')</v>
      </c>
    </row>
    <row r="3841" spans="1:13" x14ac:dyDescent="0.25">
      <c r="A3841" t="s">
        <v>1411</v>
      </c>
      <c r="B3841" t="s">
        <v>294</v>
      </c>
      <c r="C3841" t="s">
        <v>3224</v>
      </c>
      <c r="G3841" s="1" t="str">
        <f t="shared" si="359"/>
        <v>cl-cs_CompensacionesPorPagarDirectivosClaveYAdministradores</v>
      </c>
      <c r="H3841" t="str">
        <f t="shared" si="360"/>
        <v>cl-cs</v>
      </c>
      <c r="I3841" t="str">
        <f t="shared" si="361"/>
        <v>CompensacionesPorPagarDirectivosClaveYAdministradores</v>
      </c>
      <c r="L3841" t="str">
        <f t="shared" si="362"/>
        <v>insert into dbax_desc_conc (pref_conc, codi_conc, codi_lang, desc_conc) values ('cl-cs','CompensacionesPorPagarDirectivosClaveYAdministradores','es_ES','Total compensaciones por pagar directivos clave y administradores')</v>
      </c>
      <c r="M3841" t="str">
        <f t="shared" si="363"/>
        <v>Insert into dbax_taxo_conc (pref_conc, codi_conc, vers_taxo) values ('cl-cs','CompensacionesPorPagarDirectivosClaveYAdministradores','cl-cs-2014-06-15')</v>
      </c>
    </row>
    <row r="3842" spans="1:13" x14ac:dyDescent="0.25">
      <c r="A3842" t="s">
        <v>1412</v>
      </c>
      <c r="B3842" t="s">
        <v>294</v>
      </c>
      <c r="C3842" t="s">
        <v>3225</v>
      </c>
      <c r="G3842" s="1" t="str">
        <f t="shared" si="359"/>
        <v>cl-cs_CompensacionesPorPagarDirectivosClaveYAdministradoresMiembro</v>
      </c>
      <c r="H3842" t="str">
        <f t="shared" si="360"/>
        <v>cl-cs</v>
      </c>
      <c r="I3842" t="str">
        <f t="shared" si="361"/>
        <v>CompensacionesPorPagarDirectivosClaveYAdministradoresMiembro</v>
      </c>
      <c r="L3842" t="str">
        <f t="shared" si="362"/>
        <v>insert into dbax_desc_conc (pref_conc, codi_conc, codi_lang, desc_conc) values ('cl-cs','CompensacionesPorPagarDirectivosClaveYAdministradoresMiembro','es_ES','Compensaciones por pagar directivos clave y administradores [miembro]')</v>
      </c>
      <c r="M3842" t="str">
        <f t="shared" si="363"/>
        <v>Insert into dbax_taxo_conc (pref_conc, codi_conc, vers_taxo) values ('cl-cs','CompensacionesPorPagarDirectivosClaveYAdministradoresMiembro','cl-cs-2014-06-15')</v>
      </c>
    </row>
    <row r="3843" spans="1:13" x14ac:dyDescent="0.25">
      <c r="A3843" t="s">
        <v>1413</v>
      </c>
      <c r="B3843" t="s">
        <v>294</v>
      </c>
      <c r="C3843" t="s">
        <v>3226</v>
      </c>
      <c r="G3843" s="1" t="str">
        <f t="shared" si="359"/>
        <v>cl-cs_CompensacionesPorPagarDirectivosClaveYAdministradoresPartidas</v>
      </c>
      <c r="H3843" t="str">
        <f t="shared" si="360"/>
        <v>cl-cs</v>
      </c>
      <c r="I3843" t="str">
        <f t="shared" si="361"/>
        <v>CompensacionesPorPagarDirectivosClaveYAdministradoresPartidas</v>
      </c>
      <c r="L3843" t="str">
        <f t="shared" si="362"/>
        <v>insert into dbax_desc_conc (pref_conc, codi_conc, codi_lang, desc_conc) values ('cl-cs','CompensacionesPorPagarDirectivosClaveYAdministradoresPartidas','es_ES','Compensaciones por pagar directivos clave y administradores [partidas]')</v>
      </c>
      <c r="M3843" t="str">
        <f t="shared" si="363"/>
        <v>Insert into dbax_taxo_conc (pref_conc, codi_conc, vers_taxo) values ('cl-cs','CompensacionesPorPagarDirectivosClaveYAdministradoresPartidas','cl-cs-2014-06-15')</v>
      </c>
    </row>
    <row r="3844" spans="1:13" x14ac:dyDescent="0.25">
      <c r="A3844" t="s">
        <v>789</v>
      </c>
      <c r="B3844" t="s">
        <v>294</v>
      </c>
      <c r="C3844" t="s">
        <v>3227</v>
      </c>
      <c r="G3844" s="1" t="str">
        <f t="shared" si="359"/>
        <v>cl-cs_ComponentesDelPatrimonioEje</v>
      </c>
      <c r="H3844" t="str">
        <f t="shared" si="360"/>
        <v>cl-cs</v>
      </c>
      <c r="I3844" t="str">
        <f t="shared" si="361"/>
        <v>ComponentesDelPatrimonioEje</v>
      </c>
      <c r="L3844" t="str">
        <f t="shared" si="362"/>
        <v>insert into dbax_desc_conc (pref_conc, codi_conc, codi_lang, desc_conc) values ('cl-cs','ComponentesDelPatrimonioEje','es_ES','Componentes del patrimonio [eje]')</v>
      </c>
      <c r="M3844" t="str">
        <f t="shared" si="363"/>
        <v>Insert into dbax_taxo_conc (pref_conc, codi_conc, vers_taxo) values ('cl-cs','ComponentesDelPatrimonioEje','cl-cs-2014-06-15')</v>
      </c>
    </row>
    <row r="3845" spans="1:13" x14ac:dyDescent="0.25">
      <c r="A3845" t="s">
        <v>720</v>
      </c>
      <c r="B3845" t="s">
        <v>294</v>
      </c>
      <c r="C3845" t="s">
        <v>3228</v>
      </c>
      <c r="G3845" s="1" t="str">
        <f t="shared" si="359"/>
        <v>cl-cs_ComponentesEfectivoYEquivalentesAlFinalDelPeriodoSinopsis</v>
      </c>
      <c r="H3845" t="str">
        <f t="shared" si="360"/>
        <v>cl-cs</v>
      </c>
      <c r="I3845" t="str">
        <f t="shared" si="361"/>
        <v>ComponentesEfectivoYEquivalentesAlFinalDelPeriodoSinopsis</v>
      </c>
      <c r="L3845" t="str">
        <f t="shared" si="362"/>
        <v>insert into dbax_desc_conc (pref_conc, codi_conc, codi_lang, desc_conc) values ('cl-cs','ComponentesEfectivoYEquivalentesAlFinalDelPeriodoSinopsis','es_ES','Componentes del efectivo y equivalentes al final del periodo [sinopsis]')</v>
      </c>
      <c r="M3845" t="str">
        <f t="shared" si="363"/>
        <v>Insert into dbax_taxo_conc (pref_conc, codi_conc, vers_taxo) values ('cl-cs','ComponentesEfectivoYEquivalentesAlFinalDelPeriodoSinopsis','cl-cs-2014-06-15')</v>
      </c>
    </row>
    <row r="3846" spans="1:13" x14ac:dyDescent="0.25">
      <c r="A3846" t="s">
        <v>1524</v>
      </c>
      <c r="B3846" t="s">
        <v>294</v>
      </c>
      <c r="C3846" t="s">
        <v>3229</v>
      </c>
      <c r="G3846" s="1" t="str">
        <f t="shared" si="359"/>
        <v>cl-cs_ComposicionReservaSiniestrosEje</v>
      </c>
      <c r="H3846" t="str">
        <f t="shared" si="360"/>
        <v>cl-cs</v>
      </c>
      <c r="I3846" t="str">
        <f t="shared" si="361"/>
        <v>ComposicionReservaSiniestrosEje</v>
      </c>
      <c r="L3846" t="str">
        <f t="shared" si="362"/>
        <v>insert into dbax_desc_conc (pref_conc, codi_conc, codi_lang, desc_conc) values ('cl-cs','ComposicionReservaSiniestrosEje','es_ES','Composición reserva siniestros [eje]')</v>
      </c>
      <c r="M3846" t="str">
        <f t="shared" si="363"/>
        <v>Insert into dbax_taxo_conc (pref_conc, codi_conc, vers_taxo) values ('cl-cs','ComposicionReservaSiniestrosEje','cl-cs-2014-06-15')</v>
      </c>
    </row>
    <row r="3847" spans="1:13" x14ac:dyDescent="0.25">
      <c r="A3847" t="s">
        <v>1609</v>
      </c>
      <c r="B3847" t="s">
        <v>294</v>
      </c>
      <c r="C3847" t="s">
        <v>3230</v>
      </c>
      <c r="G3847" s="1" t="str">
        <f t="shared" si="359"/>
        <v>cl-cs_ComposicionReservaValorDelFondoEje</v>
      </c>
      <c r="H3847" t="str">
        <f t="shared" si="360"/>
        <v>cl-cs</v>
      </c>
      <c r="I3847" t="str">
        <f t="shared" si="361"/>
        <v>ComposicionReservaValorDelFondoEje</v>
      </c>
      <c r="L3847" t="str">
        <f t="shared" si="362"/>
        <v>insert into dbax_desc_conc (pref_conc, codi_conc, codi_lang, desc_conc) values ('cl-cs','ComposicionReservaValorDelFondoEje','es_ES','Reserva valor del fondo [eje]')</v>
      </c>
      <c r="M3847" t="str">
        <f t="shared" si="363"/>
        <v>Insert into dbax_taxo_conc (pref_conc, codi_conc, vers_taxo) values ('cl-cs','ComposicionReservaValorDelFondoEje','cl-cs-2014-06-15')</v>
      </c>
    </row>
    <row r="3848" spans="1:13" x14ac:dyDescent="0.25">
      <c r="A3848" t="s">
        <v>1919</v>
      </c>
      <c r="B3848" t="s">
        <v>294</v>
      </c>
      <c r="C3848" t="s">
        <v>3231</v>
      </c>
      <c r="G3848" s="1" t="str">
        <f t="shared" si="359"/>
        <v>cl-cs_Concepto</v>
      </c>
      <c r="H3848" t="str">
        <f t="shared" si="360"/>
        <v>cl-cs</v>
      </c>
      <c r="I3848" t="str">
        <f t="shared" si="361"/>
        <v>Concepto</v>
      </c>
      <c r="L3848" t="str">
        <f t="shared" si="362"/>
        <v>insert into dbax_desc_conc (pref_conc, codi_conc, codi_lang, desc_conc) values ('cl-cs','Concepto','es_ES','Concepto')</v>
      </c>
      <c r="M3848" t="str">
        <f t="shared" si="363"/>
        <v>Insert into dbax_taxo_conc (pref_conc, codi_conc, vers_taxo) values ('cl-cs','Concepto','cl-cs-2014-06-15')</v>
      </c>
    </row>
    <row r="3849" spans="1:13" x14ac:dyDescent="0.25">
      <c r="A3849" t="s">
        <v>2210</v>
      </c>
      <c r="B3849" t="s">
        <v>294</v>
      </c>
      <c r="C3849" t="s">
        <v>3232</v>
      </c>
      <c r="G3849" s="1" t="str">
        <f t="shared" si="359"/>
        <v>cl-cs_ConceptoImpuestoEje</v>
      </c>
      <c r="H3849" t="str">
        <f t="shared" si="360"/>
        <v>cl-cs</v>
      </c>
      <c r="I3849" t="str">
        <f t="shared" si="361"/>
        <v>ConceptoImpuestoEje</v>
      </c>
      <c r="L3849" t="str">
        <f t="shared" si="362"/>
        <v>insert into dbax_desc_conc (pref_conc, codi_conc, codi_lang, desc_conc) values ('cl-cs','ConceptoImpuestoEje','es_ES','Concepto impuesto [eje]')</v>
      </c>
      <c r="M3849" t="str">
        <f t="shared" si="363"/>
        <v>Insert into dbax_taxo_conc (pref_conc, codi_conc, vers_taxo) values ('cl-cs','ConceptoImpuestoEje','cl-cs-2014-06-15')</v>
      </c>
    </row>
    <row r="3850" spans="1:13" x14ac:dyDescent="0.25">
      <c r="A3850" t="s">
        <v>2260</v>
      </c>
      <c r="B3850" t="s">
        <v>294</v>
      </c>
      <c r="C3850" t="s">
        <v>3233</v>
      </c>
      <c r="G3850" s="1" t="str">
        <f t="shared" si="359"/>
        <v>cl-cs_ConceptoReasegurosPartidas</v>
      </c>
      <c r="H3850" t="str">
        <f t="shared" si="360"/>
        <v>cl-cs</v>
      </c>
      <c r="I3850" t="str">
        <f t="shared" si="361"/>
        <v>ConceptoReasegurosPartidas</v>
      </c>
      <c r="L3850" t="str">
        <f t="shared" si="362"/>
        <v>insert into dbax_desc_conc (pref_conc, codi_conc, codi_lang, desc_conc) values ('cl-cs','ConceptoReasegurosPartidas','es_ES','Concepto reaseguros [partidas]')</v>
      </c>
      <c r="M3850" t="str">
        <f t="shared" si="363"/>
        <v>Insert into dbax_taxo_conc (pref_conc, codi_conc, vers_taxo) values ('cl-cs','ConceptoReasegurosPartidas','cl-cs-2014-06-15')</v>
      </c>
    </row>
    <row r="3851" spans="1:13" x14ac:dyDescent="0.25">
      <c r="A3851" t="s">
        <v>2074</v>
      </c>
      <c r="B3851" t="s">
        <v>294</v>
      </c>
      <c r="C3851" t="s">
        <v>3234</v>
      </c>
      <c r="G3851" s="1" t="str">
        <f t="shared" si="359"/>
        <v>cl-cs_ConceptoResultadoInversionesEje</v>
      </c>
      <c r="H3851" t="str">
        <f t="shared" si="360"/>
        <v>cl-cs</v>
      </c>
      <c r="I3851" t="str">
        <f t="shared" si="361"/>
        <v>ConceptoResultadoInversionesEje</v>
      </c>
      <c r="L3851" t="str">
        <f t="shared" si="362"/>
        <v>insert into dbax_desc_conc (pref_conc, codi_conc, codi_lang, desc_conc) values ('cl-cs','ConceptoResultadoInversionesEje','es_ES','Concepto resultado de inversiones [eje]')</v>
      </c>
      <c r="M3851" t="str">
        <f t="shared" si="363"/>
        <v>Insert into dbax_taxo_conc (pref_conc, codi_conc, vers_taxo) values ('cl-cs','ConceptoResultadoInversionesEje','cl-cs-2014-06-15')</v>
      </c>
    </row>
    <row r="3852" spans="1:13" x14ac:dyDescent="0.25">
      <c r="A3852" t="s">
        <v>2075</v>
      </c>
      <c r="B3852" t="s">
        <v>294</v>
      </c>
      <c r="C3852" t="s">
        <v>3235</v>
      </c>
      <c r="G3852" s="1" t="str">
        <f t="shared" si="359"/>
        <v>cl-cs_ConceptoResultadoInversionesPartidas</v>
      </c>
      <c r="H3852" t="str">
        <f t="shared" si="360"/>
        <v>cl-cs</v>
      </c>
      <c r="I3852" t="str">
        <f t="shared" si="361"/>
        <v>ConceptoResultadoInversionesPartidas</v>
      </c>
      <c r="L3852" t="str">
        <f t="shared" si="362"/>
        <v>insert into dbax_desc_conc (pref_conc, codi_conc, codi_lang, desc_conc) values ('cl-cs','ConceptoResultadoInversionesPartidas','es_ES','Concepto resultado de inversiones [partidas]')</v>
      </c>
      <c r="M3852" t="str">
        <f t="shared" si="363"/>
        <v>Insert into dbax_taxo_conc (pref_conc, codi_conc, vers_taxo) values ('cl-cs','ConceptoResultadoInversionesPartidas','cl-cs-2014-06-15')</v>
      </c>
    </row>
    <row r="3853" spans="1:13" x14ac:dyDescent="0.25">
      <c r="A3853" t="s">
        <v>1414</v>
      </c>
      <c r="B3853" t="s">
        <v>294</v>
      </c>
      <c r="C3853" t="s">
        <v>3231</v>
      </c>
      <c r="G3853" s="1" t="str">
        <f t="shared" si="359"/>
        <v>cl-cs_ConceptoSaldoEntidadRelacionada</v>
      </c>
      <c r="H3853" t="str">
        <f t="shared" si="360"/>
        <v>cl-cs</v>
      </c>
      <c r="I3853" t="str">
        <f t="shared" si="361"/>
        <v>ConceptoSaldoEntidadRelacionada</v>
      </c>
      <c r="L3853" t="str">
        <f t="shared" si="362"/>
        <v>insert into dbax_desc_conc (pref_conc, codi_conc, codi_lang, desc_conc) values ('cl-cs','ConceptoSaldoEntidadRelacionada','es_ES','Concepto')</v>
      </c>
      <c r="M3853" t="str">
        <f t="shared" si="363"/>
        <v>Insert into dbax_taxo_conc (pref_conc, codi_conc, vers_taxo) values ('cl-cs','ConceptoSaldoEntidadRelacionada','cl-cs-2014-06-15')</v>
      </c>
    </row>
    <row r="3854" spans="1:13" x14ac:dyDescent="0.25">
      <c r="A3854" t="s">
        <v>2261</v>
      </c>
      <c r="B3854" t="s">
        <v>294</v>
      </c>
      <c r="C3854" t="s">
        <v>3236</v>
      </c>
      <c r="G3854" s="1" t="str">
        <f t="shared" si="359"/>
        <v>cl-cs_ConceptosOperacionessegurosSinopsis</v>
      </c>
      <c r="H3854" t="str">
        <f t="shared" si="360"/>
        <v>cl-cs</v>
      </c>
      <c r="I3854" t="str">
        <f t="shared" si="361"/>
        <v>ConceptosOperacionessegurosSinopsis</v>
      </c>
      <c r="L3854" t="str">
        <f t="shared" si="362"/>
        <v>insert into dbax_desc_conc (pref_conc, codi_conc, codi_lang, desc_conc) values ('cl-cs','ConceptosOperacionessegurosSinopsis','es_ES','Conceptos operaciones de seguros [partidas]')</v>
      </c>
      <c r="M3854" t="str">
        <f t="shared" si="363"/>
        <v>Insert into dbax_taxo_conc (pref_conc, codi_conc, vers_taxo) values ('cl-cs','ConceptosOperacionessegurosSinopsis','cl-cs-2014-06-15')</v>
      </c>
    </row>
    <row r="3855" spans="1:13" x14ac:dyDescent="0.25">
      <c r="A3855" t="s">
        <v>2633</v>
      </c>
      <c r="B3855" t="s">
        <v>294</v>
      </c>
      <c r="C3855" t="s">
        <v>3237</v>
      </c>
      <c r="G3855" s="1" t="str">
        <f t="shared" si="359"/>
        <v>cl-cs_ConciliacionPatrimonioSinopsis</v>
      </c>
      <c r="H3855" t="str">
        <f t="shared" si="360"/>
        <v>cl-cs</v>
      </c>
      <c r="I3855" t="str">
        <f t="shared" si="361"/>
        <v>ConciliacionPatrimonioSinopsis</v>
      </c>
      <c r="L3855" t="str">
        <f t="shared" si="362"/>
        <v>insert into dbax_desc_conc (pref_conc, codi_conc, codi_lang, desc_conc) values ('cl-cs','ConciliacionPatrimonioSinopsis','es_ES','Conciliación del patrimonio [sinopsis]')</v>
      </c>
      <c r="M3855" t="str">
        <f t="shared" si="363"/>
        <v>Insert into dbax_taxo_conc (pref_conc, codi_conc, vers_taxo) values ('cl-cs','ConciliacionPatrimonioSinopsis','cl-cs-2014-06-15')</v>
      </c>
    </row>
    <row r="3856" spans="1:13" x14ac:dyDescent="0.25">
      <c r="A3856" t="s">
        <v>1115</v>
      </c>
      <c r="B3856" t="s">
        <v>294</v>
      </c>
      <c r="C3856" t="s">
        <v>3238</v>
      </c>
      <c r="G3856" s="1" t="str">
        <f t="shared" si="359"/>
        <v>cl-cs_ConEspecificacionFormaPagoMiembro</v>
      </c>
      <c r="H3856" t="str">
        <f t="shared" si="360"/>
        <v>cl-cs</v>
      </c>
      <c r="I3856" t="str">
        <f t="shared" si="361"/>
        <v>ConEspecificacionFormaPagoMiembro</v>
      </c>
      <c r="L3856" t="str">
        <f t="shared" si="362"/>
        <v>insert into dbax_desc_conc (pref_conc, codi_conc, codi_lang, desc_conc) values ('cl-cs','ConEspecificacionFormaPagoMiembro','es_ES','Con especificación de forma de pago [miembro]')</v>
      </c>
      <c r="M3856" t="str">
        <f t="shared" si="363"/>
        <v>Insert into dbax_taxo_conc (pref_conc, codi_conc, vers_taxo) values ('cl-cs','ConEspecificacionFormaPagoMiembro','cl-cs-2014-06-15')</v>
      </c>
    </row>
    <row r="3857" spans="1:13" x14ac:dyDescent="0.25">
      <c r="A3857" t="s">
        <v>2406</v>
      </c>
      <c r="B3857" t="s">
        <v>294</v>
      </c>
      <c r="C3857" t="s">
        <v>3239</v>
      </c>
      <c r="G3857" s="1" t="str">
        <f t="shared" si="359"/>
        <v>cl-cs_ConResMatemRrcSinAdicionales</v>
      </c>
      <c r="H3857" t="str">
        <f t="shared" si="360"/>
        <v>cl-cs</v>
      </c>
      <c r="I3857" t="str">
        <f t="shared" si="361"/>
        <v>ConResMatemRrcSinAdicionales</v>
      </c>
      <c r="L3857" t="str">
        <f t="shared" si="362"/>
        <v>insert into dbax_desc_conc (pref_conc, codi_conc, codi_lang, desc_conc) values ('cl-cs','ConResMatemRrcSinAdicionales','es_ES','Con res. matem.=RRC (sin adicionales)')</v>
      </c>
      <c r="M3857" t="str">
        <f t="shared" si="363"/>
        <v>Insert into dbax_taxo_conc (pref_conc, codi_conc, vers_taxo) values ('cl-cs','ConResMatemRrcSinAdicionales','cl-cs-2014-06-15')</v>
      </c>
    </row>
    <row r="3858" spans="1:13" x14ac:dyDescent="0.25">
      <c r="A3858" t="s">
        <v>2262</v>
      </c>
      <c r="B3858" t="s">
        <v>294</v>
      </c>
      <c r="C3858" t="s">
        <v>3240</v>
      </c>
      <c r="G3858" s="1" t="str">
        <f t="shared" si="359"/>
        <v>cl-cs_ConsolidadoMonedasExtranjerasMiembro</v>
      </c>
      <c r="H3858" t="str">
        <f t="shared" si="360"/>
        <v>cl-cs</v>
      </c>
      <c r="I3858" t="str">
        <f t="shared" si="361"/>
        <v>ConsolidadoMonedasExtranjerasMiembro</v>
      </c>
      <c r="L3858" t="str">
        <f t="shared" si="362"/>
        <v>insert into dbax_desc_conc (pref_conc, codi_conc, codi_lang, desc_conc) values ('cl-cs','ConsolidadoMonedasExtranjerasMiembro','es_ES','Consolidado monedas extranjeras [miembro]')</v>
      </c>
      <c r="M3858" t="str">
        <f t="shared" si="363"/>
        <v>Insert into dbax_taxo_conc (pref_conc, codi_conc, vers_taxo) values ('cl-cs','ConsolidadoMonedasExtranjerasMiembro','cl-cs-2014-06-15')</v>
      </c>
    </row>
    <row r="3859" spans="1:13" x14ac:dyDescent="0.25">
      <c r="A3859" t="s">
        <v>2238</v>
      </c>
      <c r="B3859" t="s">
        <v>294</v>
      </c>
      <c r="C3859" t="s">
        <v>3241</v>
      </c>
      <c r="G3859" s="1" t="str">
        <f t="shared" si="359"/>
        <v>cl-cs_ContingenciasCompromisosSinopsis</v>
      </c>
      <c r="H3859" t="str">
        <f t="shared" si="360"/>
        <v>cl-cs</v>
      </c>
      <c r="I3859" t="str">
        <f t="shared" si="361"/>
        <v>ContingenciasCompromisosSinopsis</v>
      </c>
      <c r="L3859" t="str">
        <f t="shared" si="362"/>
        <v>insert into dbax_desc_conc (pref_conc, codi_conc, codi_lang, desc_conc) values ('cl-cs','ContingenciasCompromisosSinopsis','es_ES','Contingencias y compromisos [sinopsis]')</v>
      </c>
      <c r="M3859" t="str">
        <f t="shared" si="363"/>
        <v>Insert into dbax_taxo_conc (pref_conc, codi_conc, vers_taxo) values ('cl-cs','ContingenciasCompromisosSinopsis','cl-cs-2014-06-15')</v>
      </c>
    </row>
    <row r="3860" spans="1:13" x14ac:dyDescent="0.25">
      <c r="A3860" t="s">
        <v>2239</v>
      </c>
      <c r="B3860" t="s">
        <v>294</v>
      </c>
      <c r="C3860" t="s">
        <v>3242</v>
      </c>
      <c r="G3860" s="1" t="str">
        <f t="shared" si="359"/>
        <v>cl-cs_ContingenciasCompromisosTabla</v>
      </c>
      <c r="H3860" t="str">
        <f t="shared" si="360"/>
        <v>cl-cs</v>
      </c>
      <c r="I3860" t="str">
        <f t="shared" si="361"/>
        <v>ContingenciasCompromisosTabla</v>
      </c>
      <c r="L3860" t="str">
        <f t="shared" si="362"/>
        <v>insert into dbax_desc_conc (pref_conc, codi_conc, codi_lang, desc_conc) values ('cl-cs','ContingenciasCompromisosTabla','es_ES','Contingencias y compromisos [tabla]')</v>
      </c>
      <c r="M3860" t="str">
        <f t="shared" si="363"/>
        <v>Insert into dbax_taxo_conc (pref_conc, codi_conc, vers_taxo) values ('cl-cs','ContingenciasCompromisosTabla','cl-cs-2014-06-15')</v>
      </c>
    </row>
    <row r="3861" spans="1:13" x14ac:dyDescent="0.25">
      <c r="A3861" t="s">
        <v>2709</v>
      </c>
      <c r="B3861" t="s">
        <v>294</v>
      </c>
      <c r="C3861" t="s">
        <v>3243</v>
      </c>
      <c r="G3861" s="1" t="str">
        <f t="shared" si="359"/>
        <v>cl-cs_ContrapartesOperacionCoberturaRiesgoCreditoSinopsis</v>
      </c>
      <c r="H3861" t="str">
        <f t="shared" si="360"/>
        <v>cl-cs</v>
      </c>
      <c r="I3861" t="str">
        <f t="shared" si="361"/>
        <v>ContrapartesOperacionCoberturaRiesgoCreditoSinopsis</v>
      </c>
      <c r="L3861" t="str">
        <f t="shared" si="362"/>
        <v>insert into dbax_desc_conc (pref_conc, codi_conc, codi_lang, desc_conc) values ('cl-cs','ContrapartesOperacionCoberturaRiesgoCreditoSinopsis','es_ES','Contrapartes de la operación cobertura de riesgo de crédito [sinopsis]')</v>
      </c>
      <c r="M3861" t="str">
        <f t="shared" si="363"/>
        <v>Insert into dbax_taxo_conc (pref_conc, codi_conc, vers_taxo) values ('cl-cs','ContrapartesOperacionCoberturaRiesgoCreditoSinopsis','cl-cs-2014-06-15')</v>
      </c>
    </row>
    <row r="3862" spans="1:13" x14ac:dyDescent="0.25">
      <c r="A3862" t="s">
        <v>2710</v>
      </c>
      <c r="B3862" t="s">
        <v>294</v>
      </c>
      <c r="C3862" t="s">
        <v>3244</v>
      </c>
      <c r="G3862" s="1" t="str">
        <f t="shared" si="359"/>
        <v>cl-cs_ContrapartesOperacionForwardCompraSinopsis</v>
      </c>
      <c r="H3862" t="str">
        <f t="shared" si="360"/>
        <v>cl-cs</v>
      </c>
      <c r="I3862" t="str">
        <f t="shared" si="361"/>
        <v>ContrapartesOperacionForwardCompraSinopsis</v>
      </c>
      <c r="L3862" t="str">
        <f t="shared" si="362"/>
        <v>insert into dbax_desc_conc (pref_conc, codi_conc, codi_lang, desc_conc) values ('cl-cs','ContrapartesOperacionForwardCompraSinopsis','es_ES','Contrapartes de la operación forward compra [sinopsis]')</v>
      </c>
      <c r="M3862" t="str">
        <f t="shared" si="363"/>
        <v>Insert into dbax_taxo_conc (pref_conc, codi_conc, vers_taxo) values ('cl-cs','ContrapartesOperacionForwardCompraSinopsis','cl-cs-2014-06-15')</v>
      </c>
    </row>
    <row r="3863" spans="1:13" x14ac:dyDescent="0.25">
      <c r="A3863" t="s">
        <v>2711</v>
      </c>
      <c r="B3863" t="s">
        <v>294</v>
      </c>
      <c r="C3863" t="s">
        <v>3245</v>
      </c>
      <c r="G3863" s="1" t="str">
        <f t="shared" si="359"/>
        <v>cl-cs_ContrapartesOperacionForwardVentaSinopsis</v>
      </c>
      <c r="H3863" t="str">
        <f t="shared" si="360"/>
        <v>cl-cs</v>
      </c>
      <c r="I3863" t="str">
        <f t="shared" si="361"/>
        <v>ContrapartesOperacionForwardVentaSinopsis</v>
      </c>
      <c r="L3863" t="str">
        <f t="shared" si="362"/>
        <v>insert into dbax_desc_conc (pref_conc, codi_conc, codi_lang, desc_conc) values ('cl-cs','ContrapartesOperacionForwardVentaSinopsis','es_ES','Contrapartes de la operación forward venta [sinopsis]')</v>
      </c>
      <c r="M3863" t="str">
        <f t="shared" si="363"/>
        <v>Insert into dbax_taxo_conc (pref_conc, codi_conc, vers_taxo) values ('cl-cs','ContrapartesOperacionForwardVentaSinopsis','cl-cs-2014-06-15')</v>
      </c>
    </row>
    <row r="3864" spans="1:13" x14ac:dyDescent="0.25">
      <c r="A3864" t="s">
        <v>2712</v>
      </c>
      <c r="B3864" t="s">
        <v>294</v>
      </c>
      <c r="C3864" t="s">
        <v>3246</v>
      </c>
      <c r="G3864" s="1" t="str">
        <f t="shared" si="359"/>
        <v>cl-cs_ContrapartesOperacionFuturoCompraSinopsis</v>
      </c>
      <c r="H3864" t="str">
        <f t="shared" si="360"/>
        <v>cl-cs</v>
      </c>
      <c r="I3864" t="str">
        <f t="shared" si="361"/>
        <v>ContrapartesOperacionFuturoCompraSinopsis</v>
      </c>
      <c r="L3864" t="str">
        <f t="shared" si="362"/>
        <v>insert into dbax_desc_conc (pref_conc, codi_conc, codi_lang, desc_conc) values ('cl-cs','ContrapartesOperacionFuturoCompraSinopsis','es_ES','Contrapartes de la operación futuro compra [sinopsis]')</v>
      </c>
      <c r="M3864" t="str">
        <f t="shared" si="363"/>
        <v>Insert into dbax_taxo_conc (pref_conc, codi_conc, vers_taxo) values ('cl-cs','ContrapartesOperacionFuturoCompraSinopsis','cl-cs-2014-06-15')</v>
      </c>
    </row>
    <row r="3865" spans="1:13" x14ac:dyDescent="0.25">
      <c r="A3865" t="s">
        <v>2713</v>
      </c>
      <c r="B3865" t="s">
        <v>294</v>
      </c>
      <c r="C3865" t="s">
        <v>3247</v>
      </c>
      <c r="G3865" s="1" t="str">
        <f t="shared" si="359"/>
        <v>cl-cs_ContrapartesOperacionFuturoVentaSinopsis</v>
      </c>
      <c r="H3865" t="str">
        <f t="shared" si="360"/>
        <v>cl-cs</v>
      </c>
      <c r="I3865" t="str">
        <f t="shared" si="361"/>
        <v>ContrapartesOperacionFuturoVentaSinopsis</v>
      </c>
      <c r="L3865" t="str">
        <f t="shared" si="362"/>
        <v>insert into dbax_desc_conc (pref_conc, codi_conc, codi_lang, desc_conc) values ('cl-cs','ContrapartesOperacionFuturoVentaSinopsis','es_ES','Contrapartes de la operación futuro venta [sinopsis]')</v>
      </c>
      <c r="M3865" t="str">
        <f t="shared" si="363"/>
        <v>Insert into dbax_taxo_conc (pref_conc, codi_conc, vers_taxo) values ('cl-cs','ContrapartesOperacionFuturoVentaSinopsis','cl-cs-2014-06-15')</v>
      </c>
    </row>
    <row r="3866" spans="1:13" x14ac:dyDescent="0.25">
      <c r="A3866" t="s">
        <v>2714</v>
      </c>
      <c r="B3866" t="s">
        <v>294</v>
      </c>
      <c r="C3866" t="s">
        <v>3248</v>
      </c>
      <c r="G3866" s="1" t="str">
        <f t="shared" si="359"/>
        <v>cl-cs_ContrapartesOperacionOpcionesCompraSinopsis</v>
      </c>
      <c r="H3866" t="str">
        <f t="shared" si="360"/>
        <v>cl-cs</v>
      </c>
      <c r="I3866" t="str">
        <f t="shared" si="361"/>
        <v>ContrapartesOperacionOpcionesCompraSinopsis</v>
      </c>
      <c r="L3866" t="str">
        <f t="shared" si="362"/>
        <v>insert into dbax_desc_conc (pref_conc, codi_conc, codi_lang, desc_conc) values ('cl-cs','ContrapartesOperacionOpcionesCompraSinopsis','es_ES','Contrapartes de la operación opciones compra [sinopsis]')</v>
      </c>
      <c r="M3866" t="str">
        <f t="shared" si="363"/>
        <v>Insert into dbax_taxo_conc (pref_conc, codi_conc, vers_taxo) values ('cl-cs','ContrapartesOperacionOpcionesCompraSinopsis','cl-cs-2014-06-15')</v>
      </c>
    </row>
    <row r="3867" spans="1:13" x14ac:dyDescent="0.25">
      <c r="A3867" t="s">
        <v>2715</v>
      </c>
      <c r="B3867" t="s">
        <v>294</v>
      </c>
      <c r="C3867" t="s">
        <v>3249</v>
      </c>
      <c r="G3867" s="1" t="str">
        <f t="shared" si="359"/>
        <v>cl-cs_ContrapartesOperacionOpcionesVentaSinopsis</v>
      </c>
      <c r="H3867" t="str">
        <f t="shared" si="360"/>
        <v>cl-cs</v>
      </c>
      <c r="I3867" t="str">
        <f t="shared" si="361"/>
        <v>ContrapartesOperacionOpcionesVentaSinopsis</v>
      </c>
      <c r="L3867" t="str">
        <f t="shared" si="362"/>
        <v>insert into dbax_desc_conc (pref_conc, codi_conc, codi_lang, desc_conc) values ('cl-cs','ContrapartesOperacionOpcionesVentaSinopsis','es_ES','Contrapartes de la operación opciones venta [sinopsis]')</v>
      </c>
      <c r="M3867" t="str">
        <f t="shared" si="363"/>
        <v>Insert into dbax_taxo_conc (pref_conc, codi_conc, vers_taxo) values ('cl-cs','ContrapartesOperacionOpcionesVentaSinopsis','cl-cs-2014-06-15')</v>
      </c>
    </row>
    <row r="3868" spans="1:13" x14ac:dyDescent="0.25">
      <c r="A3868" t="s">
        <v>2901</v>
      </c>
      <c r="B3868" t="s">
        <v>294</v>
      </c>
      <c r="C3868" t="s">
        <v>3250</v>
      </c>
      <c r="G3868" s="1" t="str">
        <f t="shared" si="359"/>
        <v>cl-cs_ContrapartesOperacionPactosSinopsis</v>
      </c>
      <c r="H3868" t="str">
        <f t="shared" si="360"/>
        <v>cl-cs</v>
      </c>
      <c r="I3868" t="str">
        <f t="shared" si="361"/>
        <v>ContrapartesOperacionPactosSinopsis</v>
      </c>
      <c r="L3868" t="str">
        <f t="shared" si="362"/>
        <v>insert into dbax_desc_conc (pref_conc, codi_conc, codi_lang, desc_conc) values ('cl-cs','ContrapartesOperacionPactosSinopsis','es_ES','Contrapartes de la operación pactos [sinopsis]')</v>
      </c>
      <c r="M3868" t="str">
        <f t="shared" si="363"/>
        <v>Insert into dbax_taxo_conc (pref_conc, codi_conc, vers_taxo) values ('cl-cs','ContrapartesOperacionPactosSinopsis','cl-cs-2014-06-15')</v>
      </c>
    </row>
    <row r="3869" spans="1:13" x14ac:dyDescent="0.25">
      <c r="A3869" t="s">
        <v>2716</v>
      </c>
      <c r="B3869" t="s">
        <v>294</v>
      </c>
      <c r="C3869" t="s">
        <v>3251</v>
      </c>
      <c r="G3869" s="1" t="str">
        <f t="shared" si="359"/>
        <v>cl-cs_ContrapartesOperacionSwapSinopsis</v>
      </c>
      <c r="H3869" t="str">
        <f t="shared" si="360"/>
        <v>cl-cs</v>
      </c>
      <c r="I3869" t="str">
        <f t="shared" si="361"/>
        <v>ContrapartesOperacionSwapSinopsis</v>
      </c>
      <c r="L3869" t="str">
        <f t="shared" si="362"/>
        <v>insert into dbax_desc_conc (pref_conc, codi_conc, codi_lang, desc_conc) values ('cl-cs','ContrapartesOperacionSwapSinopsis','es_ES','Contrapartes de la operación swap [sinopsis]')</v>
      </c>
      <c r="M3869" t="str">
        <f t="shared" si="363"/>
        <v>Insert into dbax_taxo_conc (pref_conc, codi_conc, vers_taxo) values ('cl-cs','ContrapartesOperacionSwapSinopsis','cl-cs-2014-06-15')</v>
      </c>
    </row>
    <row r="3870" spans="1:13" x14ac:dyDescent="0.25">
      <c r="A3870" t="s">
        <v>2717</v>
      </c>
      <c r="B3870" t="s">
        <v>294</v>
      </c>
      <c r="C3870" t="s">
        <v>3252</v>
      </c>
      <c r="G3870" s="1" t="str">
        <f t="shared" si="359"/>
        <v>cl-cs_ContratosCoberturaRiesgoCreditoEje</v>
      </c>
      <c r="H3870" t="str">
        <f t="shared" si="360"/>
        <v>cl-cs</v>
      </c>
      <c r="I3870" t="str">
        <f t="shared" si="361"/>
        <v>ContratosCoberturaRiesgoCreditoEje</v>
      </c>
      <c r="L3870" t="str">
        <f t="shared" si="362"/>
        <v>insert into dbax_desc_conc (pref_conc, codi_conc, codi_lang, desc_conc) values ('cl-cs','ContratosCoberturaRiesgoCreditoEje','es_ES','Contratos de cobertura de riesgo de crédito [eje]')</v>
      </c>
      <c r="M3870" t="str">
        <f t="shared" si="363"/>
        <v>Insert into dbax_taxo_conc (pref_conc, codi_conc, vers_taxo) values ('cl-cs','ContratosCoberturaRiesgoCreditoEje','cl-cs-2014-06-15')</v>
      </c>
    </row>
    <row r="3871" spans="1:13" x14ac:dyDescent="0.25">
      <c r="A3871" t="s">
        <v>2718</v>
      </c>
      <c r="B3871" t="s">
        <v>294</v>
      </c>
      <c r="C3871" t="s">
        <v>3253</v>
      </c>
      <c r="G3871" s="1" t="str">
        <f t="shared" si="359"/>
        <v>cl-cs_ContratosCoberturaRiesgoCreditoSinopsis</v>
      </c>
      <c r="H3871" t="str">
        <f t="shared" si="360"/>
        <v>cl-cs</v>
      </c>
      <c r="I3871" t="str">
        <f t="shared" si="361"/>
        <v>ContratosCoberturaRiesgoCreditoSinopsis</v>
      </c>
      <c r="L3871" t="str">
        <f t="shared" si="362"/>
        <v>insert into dbax_desc_conc (pref_conc, codi_conc, codi_lang, desc_conc) values ('cl-cs','ContratosCoberturaRiesgoCreditoSinopsis','es_ES','Contratos de cobertura de riesgo de crédito (CDS) [sinopsis]')</v>
      </c>
      <c r="M3871" t="str">
        <f t="shared" si="363"/>
        <v>Insert into dbax_taxo_conc (pref_conc, codi_conc, vers_taxo) values ('cl-cs','ContratosCoberturaRiesgoCreditoSinopsis','cl-cs-2014-06-15')</v>
      </c>
    </row>
    <row r="3872" spans="1:13" x14ac:dyDescent="0.25">
      <c r="A3872" t="s">
        <v>2634</v>
      </c>
      <c r="B3872" t="s">
        <v>294</v>
      </c>
      <c r="C3872" t="s">
        <v>3254</v>
      </c>
      <c r="G3872" s="1" t="str">
        <f t="shared" si="359"/>
        <v>cl-cs_ContratosDeSeguros</v>
      </c>
      <c r="H3872" t="str">
        <f t="shared" si="360"/>
        <v>cl-cs</v>
      </c>
      <c r="I3872" t="str">
        <f t="shared" si="361"/>
        <v>ContratosDeSeguros</v>
      </c>
      <c r="L3872" t="str">
        <f t="shared" si="362"/>
        <v>insert into dbax_desc_conc (pref_conc, codi_conc, codi_lang, desc_conc) values ('cl-cs','ContratosDeSeguros','es_ES','h) Contratos de seguros')</v>
      </c>
      <c r="M3872" t="str">
        <f t="shared" si="363"/>
        <v>Insert into dbax_taxo_conc (pref_conc, codi_conc, vers_taxo) values ('cl-cs','ContratosDeSeguros','cl-cs-2014-06-15')</v>
      </c>
    </row>
    <row r="3873" spans="1:13" x14ac:dyDescent="0.25">
      <c r="A3873" t="s">
        <v>2719</v>
      </c>
      <c r="B3873" t="s">
        <v>294</v>
      </c>
      <c r="C3873" t="s">
        <v>3255</v>
      </c>
      <c r="G3873" s="1" t="str">
        <f t="shared" si="359"/>
        <v>cl-cs_ContratosForwardsCompraEje</v>
      </c>
      <c r="H3873" t="str">
        <f t="shared" si="360"/>
        <v>cl-cs</v>
      </c>
      <c r="I3873" t="str">
        <f t="shared" si="361"/>
        <v>ContratosForwardsCompraEje</v>
      </c>
      <c r="L3873" t="str">
        <f t="shared" si="362"/>
        <v>insert into dbax_desc_conc (pref_conc, codi_conc, codi_lang, desc_conc) values ('cl-cs','ContratosForwardsCompraEje','es_ES','Contratos forwards compra [eje]')</v>
      </c>
      <c r="M3873" t="str">
        <f t="shared" si="363"/>
        <v>Insert into dbax_taxo_conc (pref_conc, codi_conc, vers_taxo) values ('cl-cs','ContratosForwardsCompraEje','cl-cs-2014-06-15')</v>
      </c>
    </row>
    <row r="3874" spans="1:13" x14ac:dyDescent="0.25">
      <c r="A3874" t="s">
        <v>2720</v>
      </c>
      <c r="B3874" t="s">
        <v>294</v>
      </c>
      <c r="C3874" t="s">
        <v>3256</v>
      </c>
      <c r="G3874" s="1" t="str">
        <f t="shared" si="359"/>
        <v>cl-cs_ContratosForwardsCompraSinopsis</v>
      </c>
      <c r="H3874" t="str">
        <f t="shared" si="360"/>
        <v>cl-cs</v>
      </c>
      <c r="I3874" t="str">
        <f t="shared" si="361"/>
        <v>ContratosForwardsCompraSinopsis</v>
      </c>
      <c r="L3874" t="str">
        <f t="shared" si="362"/>
        <v>insert into dbax_desc_conc (pref_conc, codi_conc, codi_lang, desc_conc) values ('cl-cs','ContratosForwardsCompraSinopsis','es_ES','Contratos de forwards compra [sinopsis]')</v>
      </c>
      <c r="M3874" t="str">
        <f t="shared" si="363"/>
        <v>Insert into dbax_taxo_conc (pref_conc, codi_conc, vers_taxo) values ('cl-cs','ContratosForwardsCompraSinopsis','cl-cs-2014-06-15')</v>
      </c>
    </row>
    <row r="3875" spans="1:13" x14ac:dyDescent="0.25">
      <c r="A3875" t="s">
        <v>2721</v>
      </c>
      <c r="B3875" t="s">
        <v>294</v>
      </c>
      <c r="C3875" t="s">
        <v>3257</v>
      </c>
      <c r="G3875" s="1" t="str">
        <f t="shared" si="359"/>
        <v>cl-cs_ContratosForwardsSinopsis</v>
      </c>
      <c r="H3875" t="str">
        <f t="shared" si="360"/>
        <v>cl-cs</v>
      </c>
      <c r="I3875" t="str">
        <f t="shared" si="361"/>
        <v>ContratosForwardsSinopsis</v>
      </c>
      <c r="L3875" t="str">
        <f t="shared" si="362"/>
        <v>insert into dbax_desc_conc (pref_conc, codi_conc, codi_lang, desc_conc) values ('cl-cs','ContratosForwardsSinopsis','es_ES','Contratos de forwards [sinopsis]')</v>
      </c>
      <c r="M3875" t="str">
        <f t="shared" si="363"/>
        <v>Insert into dbax_taxo_conc (pref_conc, codi_conc, vers_taxo) values ('cl-cs','ContratosForwardsSinopsis','cl-cs-2014-06-15')</v>
      </c>
    </row>
    <row r="3876" spans="1:13" x14ac:dyDescent="0.25">
      <c r="A3876" t="s">
        <v>2722</v>
      </c>
      <c r="B3876" t="s">
        <v>294</v>
      </c>
      <c r="C3876" t="s">
        <v>3258</v>
      </c>
      <c r="G3876" s="1" t="str">
        <f t="shared" si="359"/>
        <v>cl-cs_ContratosForwardsVentaEje</v>
      </c>
      <c r="H3876" t="str">
        <f t="shared" si="360"/>
        <v>cl-cs</v>
      </c>
      <c r="I3876" t="str">
        <f t="shared" si="361"/>
        <v>ContratosForwardsVentaEje</v>
      </c>
      <c r="L3876" t="str">
        <f t="shared" si="362"/>
        <v>insert into dbax_desc_conc (pref_conc, codi_conc, codi_lang, desc_conc) values ('cl-cs','ContratosForwardsVentaEje','es_ES','Contratos forwards venta [eje]')</v>
      </c>
      <c r="M3876" t="str">
        <f t="shared" si="363"/>
        <v>Insert into dbax_taxo_conc (pref_conc, codi_conc, vers_taxo) values ('cl-cs','ContratosForwardsVentaEje','cl-cs-2014-06-15')</v>
      </c>
    </row>
    <row r="3877" spans="1:13" x14ac:dyDescent="0.25">
      <c r="A3877" t="s">
        <v>2723</v>
      </c>
      <c r="B3877" t="s">
        <v>294</v>
      </c>
      <c r="C3877" t="s">
        <v>3259</v>
      </c>
      <c r="G3877" s="1" t="str">
        <f t="shared" si="359"/>
        <v>cl-cs_ContratosForwardsVentaSinopsis</v>
      </c>
      <c r="H3877" t="str">
        <f t="shared" si="360"/>
        <v>cl-cs</v>
      </c>
      <c r="I3877" t="str">
        <f t="shared" si="361"/>
        <v>ContratosForwardsVentaSinopsis</v>
      </c>
      <c r="L3877" t="str">
        <f t="shared" si="362"/>
        <v>insert into dbax_desc_conc (pref_conc, codi_conc, codi_lang, desc_conc) values ('cl-cs','ContratosForwardsVentaSinopsis','es_ES','Contratos de forwards venta [sinopsis]')</v>
      </c>
      <c r="M3877" t="str">
        <f t="shared" si="363"/>
        <v>Insert into dbax_taxo_conc (pref_conc, codi_conc, vers_taxo) values ('cl-cs','ContratosForwardsVentaSinopsis','cl-cs-2014-06-15')</v>
      </c>
    </row>
    <row r="3878" spans="1:13" x14ac:dyDescent="0.25">
      <c r="A3878" t="s">
        <v>2724</v>
      </c>
      <c r="B3878" t="s">
        <v>294</v>
      </c>
      <c r="C3878" t="s">
        <v>3260</v>
      </c>
      <c r="G3878" s="1" t="str">
        <f t="shared" si="359"/>
        <v>cl-cs_ContratosFuturosCompraEje</v>
      </c>
      <c r="H3878" t="str">
        <f t="shared" si="360"/>
        <v>cl-cs</v>
      </c>
      <c r="I3878" t="str">
        <f t="shared" si="361"/>
        <v>ContratosFuturosCompraEje</v>
      </c>
      <c r="L3878" t="str">
        <f t="shared" si="362"/>
        <v>insert into dbax_desc_conc (pref_conc, codi_conc, codi_lang, desc_conc) values ('cl-cs','ContratosFuturosCompraEje','es_ES','Contratos futuros compra [eje]')</v>
      </c>
      <c r="M3878" t="str">
        <f t="shared" si="363"/>
        <v>Insert into dbax_taxo_conc (pref_conc, codi_conc, vers_taxo) values ('cl-cs','ContratosFuturosCompraEje','cl-cs-2014-06-15')</v>
      </c>
    </row>
    <row r="3879" spans="1:13" x14ac:dyDescent="0.25">
      <c r="A3879" t="s">
        <v>2725</v>
      </c>
      <c r="B3879" t="s">
        <v>294</v>
      </c>
      <c r="C3879" t="s">
        <v>3261</v>
      </c>
      <c r="G3879" s="1" t="str">
        <f t="shared" si="359"/>
        <v>cl-cs_ContratosFuturosCompraSinopsis</v>
      </c>
      <c r="H3879" t="str">
        <f t="shared" si="360"/>
        <v>cl-cs</v>
      </c>
      <c r="I3879" t="str">
        <f t="shared" si="361"/>
        <v>ContratosFuturosCompraSinopsis</v>
      </c>
      <c r="L3879" t="str">
        <f t="shared" si="362"/>
        <v>insert into dbax_desc_conc (pref_conc, codi_conc, codi_lang, desc_conc) values ('cl-cs','ContratosFuturosCompraSinopsis','es_ES','Contratos de futuros compra [sinopsis]')</v>
      </c>
      <c r="M3879" t="str">
        <f t="shared" si="363"/>
        <v>Insert into dbax_taxo_conc (pref_conc, codi_conc, vers_taxo) values ('cl-cs','ContratosFuturosCompraSinopsis','cl-cs-2014-06-15')</v>
      </c>
    </row>
    <row r="3880" spans="1:13" x14ac:dyDescent="0.25">
      <c r="A3880" t="s">
        <v>2726</v>
      </c>
      <c r="B3880" t="s">
        <v>294</v>
      </c>
      <c r="C3880" t="s">
        <v>3262</v>
      </c>
      <c r="G3880" s="1" t="str">
        <f t="shared" si="359"/>
        <v>cl-cs_ContratosFuturosSinopsis</v>
      </c>
      <c r="H3880" t="str">
        <f t="shared" si="360"/>
        <v>cl-cs</v>
      </c>
      <c r="I3880" t="str">
        <f t="shared" si="361"/>
        <v>ContratosFuturosSinopsis</v>
      </c>
      <c r="L3880" t="str">
        <f t="shared" si="362"/>
        <v>insert into dbax_desc_conc (pref_conc, codi_conc, codi_lang, desc_conc) values ('cl-cs','ContratosFuturosSinopsis','es_ES','Contratos de futuros [sinopsis]')</v>
      </c>
      <c r="M3880" t="str">
        <f t="shared" si="363"/>
        <v>Insert into dbax_taxo_conc (pref_conc, codi_conc, vers_taxo) values ('cl-cs','ContratosFuturosSinopsis','cl-cs-2014-06-15')</v>
      </c>
    </row>
    <row r="3881" spans="1:13" x14ac:dyDescent="0.25">
      <c r="A3881" t="s">
        <v>2727</v>
      </c>
      <c r="B3881" t="s">
        <v>294</v>
      </c>
      <c r="C3881" t="s">
        <v>3263</v>
      </c>
      <c r="G3881" s="1" t="str">
        <f t="shared" si="359"/>
        <v>cl-cs_ContratosFuturosVentaEje</v>
      </c>
      <c r="H3881" t="str">
        <f t="shared" si="360"/>
        <v>cl-cs</v>
      </c>
      <c r="I3881" t="str">
        <f t="shared" si="361"/>
        <v>ContratosFuturosVentaEje</v>
      </c>
      <c r="L3881" t="str">
        <f t="shared" si="362"/>
        <v>insert into dbax_desc_conc (pref_conc, codi_conc, codi_lang, desc_conc) values ('cl-cs','ContratosFuturosVentaEje','es_ES','Contratos futuros venta [eje]')</v>
      </c>
      <c r="M3881" t="str">
        <f t="shared" si="363"/>
        <v>Insert into dbax_taxo_conc (pref_conc, codi_conc, vers_taxo) values ('cl-cs','ContratosFuturosVentaEje','cl-cs-2014-06-15')</v>
      </c>
    </row>
    <row r="3882" spans="1:13" x14ac:dyDescent="0.25">
      <c r="A3882" t="s">
        <v>2728</v>
      </c>
      <c r="B3882" t="s">
        <v>294</v>
      </c>
      <c r="C3882" t="s">
        <v>3264</v>
      </c>
      <c r="G3882" s="1" t="str">
        <f t="shared" si="359"/>
        <v>cl-cs_ContratosFuturosVentaSinopsis</v>
      </c>
      <c r="H3882" t="str">
        <f t="shared" si="360"/>
        <v>cl-cs</v>
      </c>
      <c r="I3882" t="str">
        <f t="shared" si="361"/>
        <v>ContratosFuturosVentaSinopsis</v>
      </c>
      <c r="L3882" t="str">
        <f t="shared" si="362"/>
        <v>insert into dbax_desc_conc (pref_conc, codi_conc, codi_lang, desc_conc) values ('cl-cs','ContratosFuturosVentaSinopsis','es_ES','Contratos de futuros venta [sinopsis]')</v>
      </c>
      <c r="M3882" t="str">
        <f t="shared" si="363"/>
        <v>Insert into dbax_taxo_conc (pref_conc, codi_conc, vers_taxo) values ('cl-cs','ContratosFuturosVentaSinopsis','cl-cs-2014-06-15')</v>
      </c>
    </row>
    <row r="3883" spans="1:13" x14ac:dyDescent="0.25">
      <c r="A3883" t="s">
        <v>1610</v>
      </c>
      <c r="B3883" t="s">
        <v>294</v>
      </c>
      <c r="C3883" t="s">
        <v>3265</v>
      </c>
      <c r="G3883" s="1" t="str">
        <f t="shared" si="359"/>
        <v>cl-cs_ContratoSIS</v>
      </c>
      <c r="H3883" t="str">
        <f t="shared" si="360"/>
        <v>cl-cs</v>
      </c>
      <c r="I3883" t="str">
        <f t="shared" si="361"/>
        <v>ContratoSIS</v>
      </c>
      <c r="L3883" t="str">
        <f t="shared" si="362"/>
        <v>insert into dbax_desc_conc (pref_conc, codi_conc, codi_lang, desc_conc) values ('cl-cs','ContratoSIS','es_ES','Contrato SIS')</v>
      </c>
      <c r="M3883" t="str">
        <f t="shared" si="363"/>
        <v>Insert into dbax_taxo_conc (pref_conc, codi_conc, vers_taxo) values ('cl-cs','ContratoSIS','cl-cs-2014-06-15')</v>
      </c>
    </row>
    <row r="3884" spans="1:13" x14ac:dyDescent="0.25">
      <c r="A3884" t="s">
        <v>2729</v>
      </c>
      <c r="B3884" t="s">
        <v>294</v>
      </c>
      <c r="C3884" t="s">
        <v>3266</v>
      </c>
      <c r="G3884" s="1" t="str">
        <f t="shared" si="359"/>
        <v>cl-cs_ContratosOpcionesCompraEje</v>
      </c>
      <c r="H3884" t="str">
        <f t="shared" si="360"/>
        <v>cl-cs</v>
      </c>
      <c r="I3884" t="str">
        <f t="shared" si="361"/>
        <v>ContratosOpcionesCompraEje</v>
      </c>
      <c r="L3884" t="str">
        <f t="shared" si="362"/>
        <v>insert into dbax_desc_conc (pref_conc, codi_conc, codi_lang, desc_conc) values ('cl-cs','ContratosOpcionesCompraEje','es_ES','Contratos de opciones de compra [eje]')</v>
      </c>
      <c r="M3884" t="str">
        <f t="shared" si="363"/>
        <v>Insert into dbax_taxo_conc (pref_conc, codi_conc, vers_taxo) values ('cl-cs','ContratosOpcionesCompraEje','cl-cs-2014-06-15')</v>
      </c>
    </row>
    <row r="3885" spans="1:13" x14ac:dyDescent="0.25">
      <c r="A3885" t="s">
        <v>2730</v>
      </c>
      <c r="B3885" t="s">
        <v>294</v>
      </c>
      <c r="C3885" t="s">
        <v>3267</v>
      </c>
      <c r="G3885" s="1" t="str">
        <f t="shared" si="359"/>
        <v>cl-cs_ContratosOpcionesSinopsis</v>
      </c>
      <c r="H3885" t="str">
        <f t="shared" si="360"/>
        <v>cl-cs</v>
      </c>
      <c r="I3885" t="str">
        <f t="shared" si="361"/>
        <v>ContratosOpcionesSinopsis</v>
      </c>
      <c r="L3885" t="str">
        <f t="shared" si="362"/>
        <v>insert into dbax_desc_conc (pref_conc, codi_conc, codi_lang, desc_conc) values ('cl-cs','ContratosOpcionesSinopsis','es_ES','Contratos de opciones [sinopsis]')</v>
      </c>
      <c r="M3885" t="str">
        <f t="shared" si="363"/>
        <v>Insert into dbax_taxo_conc (pref_conc, codi_conc, vers_taxo) values ('cl-cs','ContratosOpcionesSinopsis','cl-cs-2014-06-15')</v>
      </c>
    </row>
    <row r="3886" spans="1:13" x14ac:dyDescent="0.25">
      <c r="A3886" t="s">
        <v>2731</v>
      </c>
      <c r="B3886" t="s">
        <v>294</v>
      </c>
      <c r="C3886" t="s">
        <v>3268</v>
      </c>
      <c r="G3886" s="1" t="str">
        <f t="shared" si="359"/>
        <v>cl-cs_ContratosOpcionesVentaEje</v>
      </c>
      <c r="H3886" t="str">
        <f t="shared" si="360"/>
        <v>cl-cs</v>
      </c>
      <c r="I3886" t="str">
        <f t="shared" si="361"/>
        <v>ContratosOpcionesVentaEje</v>
      </c>
      <c r="L3886" t="str">
        <f t="shared" si="362"/>
        <v>insert into dbax_desc_conc (pref_conc, codi_conc, codi_lang, desc_conc) values ('cl-cs','ContratosOpcionesVentaEje','es_ES','Contratos de opciones de venta [eje]')</v>
      </c>
      <c r="M3886" t="str">
        <f t="shared" si="363"/>
        <v>Insert into dbax_taxo_conc (pref_conc, codi_conc, vers_taxo) values ('cl-cs','ContratosOpcionesVentaEje','cl-cs-2014-06-15')</v>
      </c>
    </row>
    <row r="3887" spans="1:13" x14ac:dyDescent="0.25">
      <c r="A3887" t="s">
        <v>2732</v>
      </c>
      <c r="B3887" t="s">
        <v>294</v>
      </c>
      <c r="C3887" t="s">
        <v>3269</v>
      </c>
      <c r="G3887" s="1" t="str">
        <f t="shared" si="359"/>
        <v>cl-cs_ContratosSwapsEje</v>
      </c>
      <c r="H3887" t="str">
        <f t="shared" si="360"/>
        <v>cl-cs</v>
      </c>
      <c r="I3887" t="str">
        <f t="shared" si="361"/>
        <v>ContratosSwapsEje</v>
      </c>
      <c r="L3887" t="str">
        <f t="shared" si="362"/>
        <v>insert into dbax_desc_conc (pref_conc, codi_conc, codi_lang, desc_conc) values ('cl-cs','ContratosSwapsEje','es_ES','Contratos swaps [eje]')</v>
      </c>
      <c r="M3887" t="str">
        <f t="shared" si="363"/>
        <v>Insert into dbax_taxo_conc (pref_conc, codi_conc, vers_taxo) values ('cl-cs','ContratosSwapsEje','cl-cs-2014-06-15')</v>
      </c>
    </row>
    <row r="3888" spans="1:13" x14ac:dyDescent="0.25">
      <c r="A3888" t="s">
        <v>2733</v>
      </c>
      <c r="B3888" t="s">
        <v>294</v>
      </c>
      <c r="C3888" t="s">
        <v>3270</v>
      </c>
      <c r="G3888" s="1" t="str">
        <f t="shared" si="359"/>
        <v>cl-cs_ContratosSwapsSinopsis</v>
      </c>
      <c r="H3888" t="str">
        <f t="shared" si="360"/>
        <v>cl-cs</v>
      </c>
      <c r="I3888" t="str">
        <f t="shared" si="361"/>
        <v>ContratosSwapsSinopsis</v>
      </c>
      <c r="L3888" t="str">
        <f t="shared" si="362"/>
        <v>insert into dbax_desc_conc (pref_conc, codi_conc, codi_lang, desc_conc) values ('cl-cs','ContratosSwapsSinopsis','es_ES','Contratos de swaps [sinopsis]')</v>
      </c>
      <c r="M3888" t="str">
        <f t="shared" si="363"/>
        <v>Insert into dbax_taxo_conc (pref_conc, codi_conc, vers_taxo) values ('cl-cs','ContratosSwapsSinopsis','cl-cs-2014-06-15')</v>
      </c>
    </row>
    <row r="3889" spans="1:13" x14ac:dyDescent="0.25">
      <c r="A3889" t="s">
        <v>1611</v>
      </c>
      <c r="B3889" t="s">
        <v>294</v>
      </c>
      <c r="C3889" t="s">
        <v>3271</v>
      </c>
      <c r="G3889" s="1" t="str">
        <f t="shared" si="359"/>
        <v>cl-cs_Contribucion</v>
      </c>
      <c r="H3889" t="str">
        <f t="shared" si="360"/>
        <v>cl-cs</v>
      </c>
      <c r="I3889" t="str">
        <f t="shared" si="361"/>
        <v>Contribucion</v>
      </c>
      <c r="L3889" t="str">
        <f t="shared" si="362"/>
        <v>insert into dbax_desc_conc (pref_conc, codi_conc, codi_lang, desc_conc) values ('cl-cs','Contribucion','es_ES','Contribución')</v>
      </c>
      <c r="M3889" t="str">
        <f t="shared" si="363"/>
        <v>Insert into dbax_taxo_conc (pref_conc, codi_conc, vers_taxo) values ('cl-cs','Contribucion','cl-cs-2014-06-15')</v>
      </c>
    </row>
    <row r="3890" spans="1:13" x14ac:dyDescent="0.25">
      <c r="A3890" t="s">
        <v>2654</v>
      </c>
      <c r="B3890" t="s">
        <v>294</v>
      </c>
      <c r="C3890" t="s">
        <v>3272</v>
      </c>
      <c r="G3890" s="1" t="str">
        <f t="shared" si="359"/>
        <v>cl-cs_ControlInternoSinopsis</v>
      </c>
      <c r="H3890" t="str">
        <f t="shared" si="360"/>
        <v>cl-cs</v>
      </c>
      <c r="I3890" t="str">
        <f t="shared" si="361"/>
        <v>ControlInternoSinopsis</v>
      </c>
      <c r="L3890" t="str">
        <f t="shared" si="362"/>
        <v>insert into dbax_desc_conc (pref_conc, codi_conc, codi_lang, desc_conc) values ('cl-cs','ControlInternoSinopsis','es_ES','Control interno [sinopsis]')</v>
      </c>
      <c r="M3890" t="str">
        <f t="shared" si="363"/>
        <v>Insert into dbax_taxo_conc (pref_conc, codi_conc, vers_taxo) values ('cl-cs','ControlInternoSinopsis','cl-cs-2014-06-15')</v>
      </c>
    </row>
    <row r="3891" spans="1:13" x14ac:dyDescent="0.25">
      <c r="A3891" t="s">
        <v>2076</v>
      </c>
      <c r="B3891" t="s">
        <v>294</v>
      </c>
      <c r="C3891" t="s">
        <v>3273</v>
      </c>
      <c r="G3891" s="1" t="str">
        <f t="shared" si="359"/>
        <v>cl-cs_CorporativoResultadoInversiones</v>
      </c>
      <c r="H3891" t="str">
        <f t="shared" si="360"/>
        <v>cl-cs</v>
      </c>
      <c r="I3891" t="str">
        <f t="shared" si="361"/>
        <v>CorporativoResultadoInversiones</v>
      </c>
      <c r="L3891" t="str">
        <f t="shared" si="362"/>
        <v>insert into dbax_desc_conc (pref_conc, codi_conc, codi_lang, desc_conc) values ('cl-cs','CorporativoResultadoInversiones','es_ES','1.1.3 Corporativo')</v>
      </c>
      <c r="M3891" t="str">
        <f t="shared" si="363"/>
        <v>Insert into dbax_taxo_conc (pref_conc, codi_conc, vers_taxo) values ('cl-cs','CorporativoResultadoInversiones','cl-cs-2014-06-15')</v>
      </c>
    </row>
    <row r="3892" spans="1:13" x14ac:dyDescent="0.25">
      <c r="A3892" t="s">
        <v>2263</v>
      </c>
      <c r="B3892" t="s">
        <v>294</v>
      </c>
      <c r="C3892" t="s">
        <v>3274</v>
      </c>
      <c r="G3892" s="1" t="str">
        <f t="shared" si="359"/>
        <v>cl-cs_CostoAdministracionEnMonedaExtranjera</v>
      </c>
      <c r="H3892" t="str">
        <f t="shared" si="360"/>
        <v>cl-cs</v>
      </c>
      <c r="I3892" t="str">
        <f t="shared" si="361"/>
        <v>CostoAdministracionEnMonedaExtranjera</v>
      </c>
      <c r="L3892" t="str">
        <f t="shared" si="362"/>
        <v>insert into dbax_desc_conc (pref_conc, codi_conc, codi_lang, desc_conc) values ('cl-cs','CostoAdministracionEnMonedaExtranjera','es_ES','Costo de administración en moneda extranjera')</v>
      </c>
      <c r="M3892" t="str">
        <f t="shared" si="363"/>
        <v>Insert into dbax_taxo_conc (pref_conc, codi_conc, vers_taxo) values ('cl-cs','CostoAdministracionEnMonedaExtranjera','cl-cs-2014-06-15')</v>
      </c>
    </row>
    <row r="3893" spans="1:13" x14ac:dyDescent="0.25">
      <c r="A3893" t="s">
        <v>316</v>
      </c>
      <c r="B3893" t="s">
        <v>294</v>
      </c>
      <c r="C3893" t="s">
        <v>3275</v>
      </c>
      <c r="G3893" s="1" t="str">
        <f t="shared" si="359"/>
        <v>cl-cs_CostoAdministracionPartidas</v>
      </c>
      <c r="H3893" t="str">
        <f t="shared" si="360"/>
        <v>cl-cs</v>
      </c>
      <c r="I3893" t="str">
        <f t="shared" si="361"/>
        <v>CostoAdministracionPartidas</v>
      </c>
      <c r="L3893" t="str">
        <f t="shared" si="362"/>
        <v>insert into dbax_desc_conc (pref_conc, codi_conc, codi_lang, desc_conc) values ('cl-cs','CostoAdministracionPartidas','es_ES','Costo de administración [partidas]')</v>
      </c>
      <c r="M3893" t="str">
        <f t="shared" si="363"/>
        <v>Insert into dbax_taxo_conc (pref_conc, codi_conc, vers_taxo) values ('cl-cs','CostoAdministracionPartidas','cl-cs-2014-06-15')</v>
      </c>
    </row>
    <row r="3894" spans="1:13" x14ac:dyDescent="0.25">
      <c r="A3894" t="s">
        <v>861</v>
      </c>
      <c r="B3894" t="s">
        <v>294</v>
      </c>
      <c r="C3894" t="s">
        <v>3276</v>
      </c>
      <c r="G3894" s="1" t="str">
        <f t="shared" si="359"/>
        <v>cl-cs_CostoAmortizadoBrutoMiembro</v>
      </c>
      <c r="H3894" t="str">
        <f t="shared" si="360"/>
        <v>cl-cs</v>
      </c>
      <c r="I3894" t="str">
        <f t="shared" si="361"/>
        <v>CostoAmortizadoBrutoMiembro</v>
      </c>
      <c r="L3894" t="str">
        <f t="shared" si="362"/>
        <v>insert into dbax_desc_conc (pref_conc, codi_conc, codi_lang, desc_conc) values ('cl-cs','CostoAmortizadoBrutoMiembro','es_ES','Costo amortizado bruto [miembro]')</v>
      </c>
      <c r="M3894" t="str">
        <f t="shared" si="363"/>
        <v>Insert into dbax_taxo_conc (pref_conc, codi_conc, vers_taxo) values ('cl-cs','CostoAmortizadoBrutoMiembro','cl-cs-2014-06-15')</v>
      </c>
    </row>
    <row r="3895" spans="1:13" x14ac:dyDescent="0.25">
      <c r="A3895" t="s">
        <v>862</v>
      </c>
      <c r="B3895" t="s">
        <v>294</v>
      </c>
      <c r="C3895" t="s">
        <v>2995</v>
      </c>
      <c r="G3895" s="1" t="str">
        <f t="shared" si="359"/>
        <v>cl-cs_CostoAmortizadoMiembro</v>
      </c>
      <c r="H3895" t="str">
        <f t="shared" si="360"/>
        <v>cl-cs</v>
      </c>
      <c r="I3895" t="str">
        <f t="shared" si="361"/>
        <v>CostoAmortizadoMiembro</v>
      </c>
      <c r="L3895" t="str">
        <f t="shared" si="362"/>
        <v>insert into dbax_desc_conc (pref_conc, codi_conc, codi_lang, desc_conc) values ('cl-cs','CostoAmortizadoMiembro','es_ES','Costo amortizado [miembro]')</v>
      </c>
      <c r="M3895" t="str">
        <f t="shared" si="363"/>
        <v>Insert into dbax_taxo_conc (pref_conc, codi_conc, vers_taxo) values ('cl-cs','CostoAmortizadoMiembro','cl-cs-2014-06-15')</v>
      </c>
    </row>
    <row r="3896" spans="1:13" x14ac:dyDescent="0.25">
      <c r="A3896" t="s">
        <v>363</v>
      </c>
      <c r="B3896" t="s">
        <v>294</v>
      </c>
      <c r="C3896" t="s">
        <v>3277</v>
      </c>
      <c r="G3896" s="1" t="str">
        <f t="shared" si="359"/>
        <v>cl-cs_CostoDeRentasDelEjercicio</v>
      </c>
      <c r="H3896" t="str">
        <f t="shared" si="360"/>
        <v>cl-cs</v>
      </c>
      <c r="I3896" t="str">
        <f t="shared" si="361"/>
        <v>CostoDeRentasDelEjercicio</v>
      </c>
      <c r="L3896" t="str">
        <f t="shared" si="362"/>
        <v>insert into dbax_desc_conc (pref_conc, codi_conc, codi_lang, desc_conc) values ('cl-cs','CostoDeRentasDelEjercicio','es_ES','Costo de rentas del ejercicio')</v>
      </c>
      <c r="M3896" t="str">
        <f t="shared" si="363"/>
        <v>Insert into dbax_taxo_conc (pref_conc, codi_conc, vers_taxo) values ('cl-cs','CostoDeRentasDelEjercicio','cl-cs-2014-06-15')</v>
      </c>
    </row>
    <row r="3897" spans="1:13" x14ac:dyDescent="0.25">
      <c r="A3897" t="s">
        <v>2407</v>
      </c>
      <c r="B3897" t="s">
        <v>294</v>
      </c>
      <c r="C3897" t="s">
        <v>3278</v>
      </c>
      <c r="G3897" s="1" t="str">
        <f t="shared" ref="G3897:G3960" si="364">MID(A3897,FIND("#",A3897)+1,10000)</f>
        <v>cl-cs_CostoDeSiniestos</v>
      </c>
      <c r="H3897" t="str">
        <f t="shared" ref="H3897:H3960" si="365">MID(G3897,1,FIND("_",G3897)-1)</f>
        <v>cl-cs</v>
      </c>
      <c r="I3897" t="str">
        <f t="shared" ref="I3897:I3960" si="366">MID(G3897,FIND("_",G3897)+1,10000)</f>
        <v>CostoDeSiniestos</v>
      </c>
      <c r="L3897" t="str">
        <f t="shared" ref="L3897:L3960" si="367">CONCATENATE("insert into dbax_desc_conc (pref_conc, codi_conc, codi_lang, desc_conc) values ('",H3897,"','",I3897,"','",B3897,"','",C3897,"')")</f>
        <v>insert into dbax_desc_conc (pref_conc, codi_conc, codi_lang, desc_conc) values ('cl-cs','CostoDeSiniestos','es_ES','Total')</v>
      </c>
      <c r="M3897" t="str">
        <f t="shared" ref="M3897:M3960" si="368">CONCATENATE("Insert into dbax_taxo_conc (pref_conc, codi_conc, vers_taxo) values ('",H3897,"','",I3897,"','cl-cs-2014-06-15')")</f>
        <v>Insert into dbax_taxo_conc (pref_conc, codi_conc, vers_taxo) values ('cl-cs','CostoDeSiniestos','cl-cs-2014-06-15')</v>
      </c>
    </row>
    <row r="3898" spans="1:13" x14ac:dyDescent="0.25">
      <c r="A3898" t="s">
        <v>2408</v>
      </c>
      <c r="B3898" t="s">
        <v>294</v>
      </c>
      <c r="C3898" t="s">
        <v>3279</v>
      </c>
      <c r="G3898" s="1" t="str">
        <f t="shared" si="364"/>
        <v>cl-cs_CostoDeSiniestrosUltimosTresAñosPartidas</v>
      </c>
      <c r="H3898" t="str">
        <f t="shared" si="365"/>
        <v>cl-cs</v>
      </c>
      <c r="I3898" t="str">
        <f t="shared" si="366"/>
        <v>CostoDeSiniestrosUltimosTresAñosPartidas</v>
      </c>
      <c r="L3898" t="str">
        <f t="shared" si="367"/>
        <v>insert into dbax_desc_conc (pref_conc, codi_conc, codi_lang, desc_conc) values ('cl-cs','CostoDeSiniestrosUltimosTresAñosPartidas','es_ES','Costo de siniestros últimos 3 años [partidas]')</v>
      </c>
      <c r="M3898" t="str">
        <f t="shared" si="368"/>
        <v>Insert into dbax_taxo_conc (pref_conc, codi_conc, vers_taxo) values ('cl-cs','CostoDeSiniestrosUltimosTresAñosPartidas','cl-cs-2014-06-15')</v>
      </c>
    </row>
    <row r="3899" spans="1:13" x14ac:dyDescent="0.25">
      <c r="A3899" t="s">
        <v>2409</v>
      </c>
      <c r="B3899" t="s">
        <v>294</v>
      </c>
      <c r="C3899" t="s">
        <v>3280</v>
      </c>
      <c r="G3899" s="1" t="str">
        <f t="shared" si="364"/>
        <v>cl-cs_CostoDeSiniestrosUltimosTresAñosTabla</v>
      </c>
      <c r="H3899" t="str">
        <f t="shared" si="365"/>
        <v>cl-cs</v>
      </c>
      <c r="I3899" t="str">
        <f t="shared" si="366"/>
        <v>CostoDeSiniestrosUltimosTresAñosTabla</v>
      </c>
      <c r="L3899" t="str">
        <f t="shared" si="367"/>
        <v>insert into dbax_desc_conc (pref_conc, codi_conc, codi_lang, desc_conc) values ('cl-cs','CostoDeSiniestrosUltimosTresAñosTabla','es_ES','Costo de siniestros últimos 3 años [tabla]')</v>
      </c>
      <c r="M3899" t="str">
        <f t="shared" si="368"/>
        <v>Insert into dbax_taxo_conc (pref_conc, codi_conc, vers_taxo) values ('cl-cs','CostoDeSiniestrosUltimosTresAñosTabla','cl-cs-2014-06-15')</v>
      </c>
    </row>
    <row r="3900" spans="1:13" x14ac:dyDescent="0.25">
      <c r="A3900" t="s">
        <v>1612</v>
      </c>
      <c r="B3900" t="s">
        <v>294</v>
      </c>
      <c r="C3900" t="s">
        <v>3281</v>
      </c>
      <c r="G3900" s="1" t="str">
        <f t="shared" si="364"/>
        <v>cl-cs_CostoEstimadoSobrevivenciaMiembro</v>
      </c>
      <c r="H3900" t="str">
        <f t="shared" si="365"/>
        <v>cl-cs</v>
      </c>
      <c r="I3900" t="str">
        <f t="shared" si="366"/>
        <v>CostoEstimadoSobrevivenciaMiembro</v>
      </c>
      <c r="L3900" t="str">
        <f t="shared" si="367"/>
        <v>insert into dbax_desc_conc (pref_conc, codi_conc, codi_lang, desc_conc) values ('cl-cs','CostoEstimadoSobrevivenciaMiembro','es_ES','Costo estimado sobrevivencia [miembro]')</v>
      </c>
      <c r="M3900" t="str">
        <f t="shared" si="368"/>
        <v>Insert into dbax_taxo_conc (pref_conc, codi_conc, vers_taxo) values ('cl-cs','CostoEstimadoSobrevivenciaMiembro','cl-cs-2014-06-15')</v>
      </c>
    </row>
    <row r="3901" spans="1:13" x14ac:dyDescent="0.25">
      <c r="A3901" t="s">
        <v>2264</v>
      </c>
      <c r="B3901" t="s">
        <v>294</v>
      </c>
      <c r="C3901" t="s">
        <v>3282</v>
      </c>
      <c r="G3901" s="1" t="str">
        <f t="shared" si="364"/>
        <v>cl-cs_CostoExplotacionEnMonedaExtranjera</v>
      </c>
      <c r="H3901" t="str">
        <f t="shared" si="365"/>
        <v>cl-cs</v>
      </c>
      <c r="I3901" t="str">
        <f t="shared" si="366"/>
        <v>CostoExplotacionEnMonedaExtranjera</v>
      </c>
      <c r="L3901" t="str">
        <f t="shared" si="367"/>
        <v>insert into dbax_desc_conc (pref_conc, codi_conc, codi_lang, desc_conc) values ('cl-cs','CostoExplotacionEnMonedaExtranjera','es_ES','Costo de explotación en moneda extranjera')</v>
      </c>
      <c r="M3901" t="str">
        <f t="shared" si="368"/>
        <v>Insert into dbax_taxo_conc (pref_conc, codi_conc, vers_taxo) values ('cl-cs','CostoExplotacionEnMonedaExtranjera','cl-cs-2014-06-15')</v>
      </c>
    </row>
    <row r="3902" spans="1:13" x14ac:dyDescent="0.25">
      <c r="A3902" t="s">
        <v>2265</v>
      </c>
      <c r="B3902" t="s">
        <v>294</v>
      </c>
      <c r="C3902" t="s">
        <v>3283</v>
      </c>
      <c r="G3902" s="1" t="str">
        <f t="shared" si="364"/>
        <v>cl-cs_CostoIntermediacionEnMonedaExtranjera</v>
      </c>
      <c r="H3902" t="str">
        <f t="shared" si="365"/>
        <v>cl-cs</v>
      </c>
      <c r="I3902" t="str">
        <f t="shared" si="366"/>
        <v>CostoIntermediacionEnMonedaExtranjera</v>
      </c>
      <c r="L3902" t="str">
        <f t="shared" si="367"/>
        <v>insert into dbax_desc_conc (pref_conc, codi_conc, codi_lang, desc_conc) values ('cl-cs','CostoIntermediacionEnMonedaExtranjera','es_ES','Costo de intermediación en moneda extranjera')</v>
      </c>
      <c r="M3902" t="str">
        <f t="shared" si="368"/>
        <v>Insert into dbax_taxo_conc (pref_conc, codi_conc, vers_taxo) values ('cl-cs','CostoIntermediacionEnMonedaExtranjera','cl-cs-2014-06-15')</v>
      </c>
    </row>
    <row r="3903" spans="1:13" x14ac:dyDescent="0.25">
      <c r="A3903" t="s">
        <v>1613</v>
      </c>
      <c r="B3903" t="s">
        <v>294</v>
      </c>
      <c r="C3903" t="s">
        <v>3284</v>
      </c>
      <c r="G3903" s="1" t="str">
        <f t="shared" si="364"/>
        <v>cl-cs_CostoInvalidezParcial</v>
      </c>
      <c r="H3903" t="str">
        <f t="shared" si="365"/>
        <v>cl-cs</v>
      </c>
      <c r="I3903" t="str">
        <f t="shared" si="366"/>
        <v>CostoInvalidezParcial</v>
      </c>
      <c r="L3903" t="str">
        <f t="shared" si="367"/>
        <v>insert into dbax_desc_conc (pref_conc, codi_conc, codi_lang, desc_conc) values ('cl-cs','CostoInvalidezParcial','es_ES','Costo invalidez parcial')</v>
      </c>
      <c r="M3903" t="str">
        <f t="shared" si="368"/>
        <v>Insert into dbax_taxo_conc (pref_conc, codi_conc, vers_taxo) values ('cl-cs','CostoInvalidezParcial','cl-cs-2014-06-15')</v>
      </c>
    </row>
    <row r="3904" spans="1:13" x14ac:dyDescent="0.25">
      <c r="A3904" t="s">
        <v>1614</v>
      </c>
      <c r="B3904" t="s">
        <v>294</v>
      </c>
      <c r="C3904" t="s">
        <v>3285</v>
      </c>
      <c r="G3904" s="1" t="str">
        <f t="shared" si="364"/>
        <v>cl-cs_CostoInvalidezParcialTransitoriaSegundoDictamen</v>
      </c>
      <c r="H3904" t="str">
        <f t="shared" si="365"/>
        <v>cl-cs</v>
      </c>
      <c r="I3904" t="str">
        <f t="shared" si="366"/>
        <v>CostoInvalidezParcialTransitoriaSegundoDictamen</v>
      </c>
      <c r="L3904" t="str">
        <f t="shared" si="367"/>
        <v>insert into dbax_desc_conc (pref_conc, codi_conc, codi_lang, desc_conc) values ('cl-cs','CostoInvalidezParcialTransitoriaSegundoDictamen','es_ES','Costo invalidez parcial transitoria segundo dictamen')</v>
      </c>
      <c r="M3904" t="str">
        <f t="shared" si="368"/>
        <v>Insert into dbax_taxo_conc (pref_conc, codi_conc, vers_taxo) values ('cl-cs','CostoInvalidezParcialTransitoriaSegundoDictamen','cl-cs-2014-06-15')</v>
      </c>
    </row>
    <row r="3905" spans="1:13" x14ac:dyDescent="0.25">
      <c r="A3905" t="s">
        <v>1615</v>
      </c>
      <c r="B3905" t="s">
        <v>294</v>
      </c>
      <c r="C3905" t="s">
        <v>3286</v>
      </c>
      <c r="G3905" s="1" t="str">
        <f t="shared" si="364"/>
        <v>cl-cs_CostoInvalidezTotalPrimerDictamen</v>
      </c>
      <c r="H3905" t="str">
        <f t="shared" si="365"/>
        <v>cl-cs</v>
      </c>
      <c r="I3905" t="str">
        <f t="shared" si="366"/>
        <v>CostoInvalidezTotalPrimerDictamen</v>
      </c>
      <c r="L3905" t="str">
        <f t="shared" si="367"/>
        <v>insert into dbax_desc_conc (pref_conc, codi_conc, codi_lang, desc_conc) values ('cl-cs','CostoInvalidezTotalPrimerDictamen','es_ES','Costo invalidez total primer dictamen')</v>
      </c>
      <c r="M3905" t="str">
        <f t="shared" si="368"/>
        <v>Insert into dbax_taxo_conc (pref_conc, codi_conc, vers_taxo) values ('cl-cs','CostoInvalidezTotalPrimerDictamen','cl-cs-2014-06-15')</v>
      </c>
    </row>
    <row r="3906" spans="1:13" x14ac:dyDescent="0.25">
      <c r="A3906" t="s">
        <v>1616</v>
      </c>
      <c r="B3906" t="s">
        <v>294</v>
      </c>
      <c r="C3906" t="s">
        <v>3287</v>
      </c>
      <c r="G3906" s="1" t="str">
        <f t="shared" si="364"/>
        <v>cl-cs_CostoInvalidezTotalSegundoDictamen</v>
      </c>
      <c r="H3906" t="str">
        <f t="shared" si="365"/>
        <v>cl-cs</v>
      </c>
      <c r="I3906" t="str">
        <f t="shared" si="366"/>
        <v>CostoInvalidezTotalSegundoDictamen</v>
      </c>
      <c r="L3906" t="str">
        <f t="shared" si="367"/>
        <v>insert into dbax_desc_conc (pref_conc, codi_conc, codi_lang, desc_conc) values ('cl-cs','CostoInvalidezTotalSegundoDictamen','es_ES','Costo invalidez total segundo dictamen')</v>
      </c>
      <c r="M3906" t="str">
        <f t="shared" si="368"/>
        <v>Insert into dbax_taxo_conc (pref_conc, codi_conc, vers_taxo) values ('cl-cs','CostoInvalidezTotalSegundoDictamen','cl-cs-2014-06-15')</v>
      </c>
    </row>
    <row r="3907" spans="1:13" x14ac:dyDescent="0.25">
      <c r="A3907" t="s">
        <v>1525</v>
      </c>
      <c r="B3907" t="s">
        <v>294</v>
      </c>
      <c r="C3907" t="s">
        <v>3288</v>
      </c>
      <c r="G3907" s="1" t="str">
        <f t="shared" si="364"/>
        <v>cl-cs_CostoLiquidacion</v>
      </c>
      <c r="H3907" t="str">
        <f t="shared" si="365"/>
        <v>cl-cs</v>
      </c>
      <c r="I3907" t="str">
        <f t="shared" si="366"/>
        <v>CostoLiquidacion</v>
      </c>
      <c r="L3907" t="str">
        <f t="shared" si="367"/>
        <v>insert into dbax_desc_conc (pref_conc, codi_conc, codi_lang, desc_conc) values ('cl-cs','CostoLiquidacion','es_ES','Costo de liquidación')</v>
      </c>
      <c r="M3907" t="str">
        <f t="shared" si="368"/>
        <v>Insert into dbax_taxo_conc (pref_conc, codi_conc, vers_taxo) values ('cl-cs','CostoLiquidacion','cl-cs-2014-06-15')</v>
      </c>
    </row>
    <row r="3908" spans="1:13" x14ac:dyDescent="0.25">
      <c r="A3908" t="s">
        <v>1617</v>
      </c>
      <c r="B3908" t="s">
        <v>294</v>
      </c>
      <c r="C3908" t="s">
        <v>3289</v>
      </c>
      <c r="G3908" s="1" t="str">
        <f t="shared" si="364"/>
        <v>cl-cs_CostoRealSobrevivenciaMiembro</v>
      </c>
      <c r="H3908" t="str">
        <f t="shared" si="365"/>
        <v>cl-cs</v>
      </c>
      <c r="I3908" t="str">
        <f t="shared" si="366"/>
        <v>CostoRealSobrevivenciaMiembro</v>
      </c>
      <c r="L3908" t="str">
        <f t="shared" si="367"/>
        <v>insert into dbax_desc_conc (pref_conc, codi_conc, codi_lang, desc_conc) values ('cl-cs','CostoRealSobrevivenciaMiembro','es_ES','Costo real sobrevivencia [miembro]')</v>
      </c>
      <c r="M3908" t="str">
        <f t="shared" si="368"/>
        <v>Insert into dbax_taxo_conc (pref_conc, codi_conc, vers_taxo) values ('cl-cs','CostoRealSobrevivenciaMiembro','cl-cs-2014-06-15')</v>
      </c>
    </row>
    <row r="3909" spans="1:13" x14ac:dyDescent="0.25">
      <c r="A3909" t="s">
        <v>2027</v>
      </c>
      <c r="B3909" t="s">
        <v>294</v>
      </c>
      <c r="C3909" t="s">
        <v>3290</v>
      </c>
      <c r="G3909" s="1" t="str">
        <f t="shared" si="364"/>
        <v>cl-cs_CostoReaseguroNacionalNoProporcional</v>
      </c>
      <c r="H3909" t="str">
        <f t="shared" si="365"/>
        <v>cl-cs</v>
      </c>
      <c r="I3909" t="str">
        <f t="shared" si="366"/>
        <v>CostoReaseguroNacionalNoProporcional</v>
      </c>
      <c r="L3909" t="str">
        <f t="shared" si="367"/>
        <v>insert into dbax_desc_conc (pref_conc, codi_conc, codi_lang, desc_conc) values ('cl-cs','CostoReaseguroNacionalNoProporcional','es_ES','Costo de reaseguro nacional no proporcional')</v>
      </c>
      <c r="M3909" t="str">
        <f t="shared" si="368"/>
        <v>Insert into dbax_taxo_conc (pref_conc, codi_conc, vers_taxo) values ('cl-cs','CostoReaseguroNacionalNoProporcional','cl-cs-2014-06-15')</v>
      </c>
    </row>
    <row r="3910" spans="1:13" x14ac:dyDescent="0.25">
      <c r="A3910" t="s">
        <v>2028</v>
      </c>
      <c r="B3910" t="s">
        <v>294</v>
      </c>
      <c r="C3910" t="s">
        <v>3291</v>
      </c>
      <c r="G3910" s="1" t="str">
        <f t="shared" si="364"/>
        <v>cl-cs_CostoReaseguroNoProporcionalReaseguradoresExtranjeros</v>
      </c>
      <c r="H3910" t="str">
        <f t="shared" si="365"/>
        <v>cl-cs</v>
      </c>
      <c r="I3910" t="str">
        <f t="shared" si="366"/>
        <v>CostoReaseguroNoProporcionalReaseguradoresExtranjeros</v>
      </c>
      <c r="L3910" t="str">
        <f t="shared" si="367"/>
        <v>insert into dbax_desc_conc (pref_conc, codi_conc, codi_lang, desc_conc) values ('cl-cs','CostoReaseguroNoProporcionalReaseguradoresExtranjeros','es_ES','Costo de reaseguro no proporcional reaseguradores extranjeros')</v>
      </c>
      <c r="M3910" t="str">
        <f t="shared" si="368"/>
        <v>Insert into dbax_taxo_conc (pref_conc, codi_conc, vers_taxo) values ('cl-cs','CostoReaseguroNoProporcionalReaseguradoresExtranjeros','cl-cs-2014-06-15')</v>
      </c>
    </row>
    <row r="3911" spans="1:13" x14ac:dyDescent="0.25">
      <c r="A3911" t="s">
        <v>446</v>
      </c>
      <c r="B3911" t="s">
        <v>294</v>
      </c>
      <c r="C3911" t="s">
        <v>3292</v>
      </c>
      <c r="G3911" s="1" t="str">
        <f t="shared" si="364"/>
        <v>cl-cs_CostoRentasEjercicioPartidas</v>
      </c>
      <c r="H3911" t="str">
        <f t="shared" si="365"/>
        <v>cl-cs</v>
      </c>
      <c r="I3911" t="str">
        <f t="shared" si="366"/>
        <v>CostoRentasEjercicioPartidas</v>
      </c>
      <c r="L3911" t="str">
        <f t="shared" si="367"/>
        <v>insert into dbax_desc_conc (pref_conc, codi_conc, codi_lang, desc_conc) values ('cl-cs','CostoRentasEjercicioPartidas','es_ES','Costo de rentas [partidas]')</v>
      </c>
      <c r="M3911" t="str">
        <f t="shared" si="368"/>
        <v>Insert into dbax_taxo_conc (pref_conc, codi_conc, vers_taxo) values ('cl-cs','CostoRentasEjercicioPartidas','cl-cs-2014-06-15')</v>
      </c>
    </row>
    <row r="3912" spans="1:13" x14ac:dyDescent="0.25">
      <c r="A3912" t="s">
        <v>447</v>
      </c>
      <c r="B3912" t="s">
        <v>294</v>
      </c>
      <c r="C3912" t="s">
        <v>3293</v>
      </c>
      <c r="G3912" s="1" t="str">
        <f t="shared" si="364"/>
        <v>cl-cs_CostoRentasTabla</v>
      </c>
      <c r="H3912" t="str">
        <f t="shared" si="365"/>
        <v>cl-cs</v>
      </c>
      <c r="I3912" t="str">
        <f t="shared" si="366"/>
        <v>CostoRentasTabla</v>
      </c>
      <c r="L3912" t="str">
        <f t="shared" si="367"/>
        <v>insert into dbax_desc_conc (pref_conc, codi_conc, codi_lang, desc_conc) values ('cl-cs','CostoRentasTabla','es_ES','Costo de rentas [tabla]')</v>
      </c>
      <c r="M3912" t="str">
        <f t="shared" si="368"/>
        <v>Insert into dbax_taxo_conc (pref_conc, codi_conc, vers_taxo) values ('cl-cs','CostoRentasTabla','cl-cs-2014-06-15')</v>
      </c>
    </row>
    <row r="3913" spans="1:13" x14ac:dyDescent="0.25">
      <c r="A3913" t="s">
        <v>318</v>
      </c>
      <c r="B3913" t="s">
        <v>294</v>
      </c>
      <c r="C3913" t="s">
        <v>3294</v>
      </c>
      <c r="G3913" s="1" t="str">
        <f t="shared" si="364"/>
        <v>cl-cs_CostosAdministracion</v>
      </c>
      <c r="H3913" t="str">
        <f t="shared" si="365"/>
        <v>cl-cs</v>
      </c>
      <c r="I3913" t="str">
        <f t="shared" si="366"/>
        <v>CostosAdministracion</v>
      </c>
      <c r="L3913" t="str">
        <f t="shared" si="367"/>
        <v>insert into dbax_desc_conc (pref_conc, codi_conc, codi_lang, desc_conc) values ('cl-cs','CostosAdministracion','es_ES','Costos de administración')</v>
      </c>
      <c r="M3913" t="str">
        <f t="shared" si="368"/>
        <v>Insert into dbax_taxo_conc (pref_conc, codi_conc, vers_taxo) values ('cl-cs','CostosAdministracion','cl-cs-2014-06-15')</v>
      </c>
    </row>
    <row r="3914" spans="1:13" x14ac:dyDescent="0.25">
      <c r="A3914" t="s">
        <v>319</v>
      </c>
      <c r="B3914" t="s">
        <v>294</v>
      </c>
      <c r="C3914" t="s">
        <v>3295</v>
      </c>
      <c r="G3914" s="1" t="str">
        <f t="shared" si="364"/>
        <v>cl-cs_CostosAdministracionDirectos</v>
      </c>
      <c r="H3914" t="str">
        <f t="shared" si="365"/>
        <v>cl-cs</v>
      </c>
      <c r="I3914" t="str">
        <f t="shared" si="366"/>
        <v>CostosAdministracionDirectos</v>
      </c>
      <c r="L3914" t="str">
        <f t="shared" si="367"/>
        <v>insert into dbax_desc_conc (pref_conc, codi_conc, codi_lang, desc_conc) values ('cl-cs','CostosAdministracionDirectos','es_ES','Costo de administración directo')</v>
      </c>
      <c r="M3914" t="str">
        <f t="shared" si="368"/>
        <v>Insert into dbax_taxo_conc (pref_conc, codi_conc, vers_taxo) values ('cl-cs','CostosAdministracionDirectos','cl-cs-2014-06-15')</v>
      </c>
    </row>
    <row r="3915" spans="1:13" x14ac:dyDescent="0.25">
      <c r="A3915" t="s">
        <v>320</v>
      </c>
      <c r="B3915" t="s">
        <v>294</v>
      </c>
      <c r="C3915" t="s">
        <v>3296</v>
      </c>
      <c r="G3915" s="1" t="str">
        <f t="shared" si="364"/>
        <v>cl-cs_CostosAdministracionIndirectos</v>
      </c>
      <c r="H3915" t="str">
        <f t="shared" si="365"/>
        <v>cl-cs</v>
      </c>
      <c r="I3915" t="str">
        <f t="shared" si="366"/>
        <v>CostosAdministracionIndirectos</v>
      </c>
      <c r="L3915" t="str">
        <f t="shared" si="367"/>
        <v>insert into dbax_desc_conc (pref_conc, codi_conc, codi_lang, desc_conc) values ('cl-cs','CostosAdministracionIndirectos','es_ES','Costo de administración indirecto')</v>
      </c>
      <c r="M3915" t="str">
        <f t="shared" si="368"/>
        <v>Insert into dbax_taxo_conc (pref_conc, codi_conc, vers_taxo) values ('cl-cs','CostosAdministracionIndirectos','cl-cs-2014-06-15')</v>
      </c>
    </row>
    <row r="3916" spans="1:13" x14ac:dyDescent="0.25">
      <c r="A3916" t="s">
        <v>2061</v>
      </c>
      <c r="B3916" t="s">
        <v>294</v>
      </c>
      <c r="C3916" t="s">
        <v>3297</v>
      </c>
      <c r="G3916" s="1" t="str">
        <f t="shared" si="364"/>
        <v>cl-cs_CostosAdministracionSinopsis</v>
      </c>
      <c r="H3916" t="str">
        <f t="shared" si="365"/>
        <v>cl-cs</v>
      </c>
      <c r="I3916" t="str">
        <f t="shared" si="366"/>
        <v>CostosAdministracionSinopsis</v>
      </c>
      <c r="L3916" t="str">
        <f t="shared" si="367"/>
        <v>insert into dbax_desc_conc (pref_conc, codi_conc, codi_lang, desc_conc) values ('cl-cs','CostosAdministracionSinopsis','es_ES','Costos de administración [sinopsis]')</v>
      </c>
      <c r="M3916" t="str">
        <f t="shared" si="368"/>
        <v>Insert into dbax_taxo_conc (pref_conc, codi_conc, vers_taxo) values ('cl-cs','CostosAdministracionSinopsis','cl-cs-2014-06-15')</v>
      </c>
    </row>
    <row r="3917" spans="1:13" x14ac:dyDescent="0.25">
      <c r="A3917" t="s">
        <v>2345</v>
      </c>
      <c r="B3917" t="s">
        <v>294</v>
      </c>
      <c r="C3917" t="s">
        <v>3298</v>
      </c>
      <c r="G3917" s="1" t="str">
        <f t="shared" si="364"/>
        <v>cl-cs_CostoSiniestosDicMenosUno</v>
      </c>
      <c r="H3917" t="str">
        <f t="shared" si="365"/>
        <v>cl-cs</v>
      </c>
      <c r="I3917" t="str">
        <f t="shared" si="366"/>
        <v>CostoSiniestosDicMenosUno</v>
      </c>
      <c r="L3917" t="str">
        <f t="shared" si="367"/>
        <v>insert into dbax_desc_conc (pref_conc, codi_conc, codi_lang, desc_conc) values ('cl-cs','CostoSiniestosDicMenosUno','es_ES','6.31.13.00 dic i-1*IPC1')</v>
      </c>
      <c r="M3917" t="str">
        <f t="shared" si="368"/>
        <v>Insert into dbax_taxo_conc (pref_conc, codi_conc, vers_taxo) values ('cl-cs','CostoSiniestosDicMenosUno','cl-cs-2014-06-15')</v>
      </c>
    </row>
    <row r="3918" spans="1:13" x14ac:dyDescent="0.25">
      <c r="A3918" t="s">
        <v>2346</v>
      </c>
      <c r="B3918" t="s">
        <v>294</v>
      </c>
      <c r="C3918" t="s">
        <v>3299</v>
      </c>
      <c r="G3918" s="1" t="str">
        <f t="shared" si="364"/>
        <v>cl-cs_CostoSiniestosPI</v>
      </c>
      <c r="H3918" t="str">
        <f t="shared" si="365"/>
        <v>cl-cs</v>
      </c>
      <c r="I3918" t="str">
        <f t="shared" si="366"/>
        <v>CostoSiniestosPI</v>
      </c>
      <c r="L3918" t="str">
        <f t="shared" si="367"/>
        <v>insert into dbax_desc_conc (pref_conc, codi_conc, codi_lang, desc_conc) values ('cl-cs','CostoSiniestosPI','es_ES','6.31.13.00 pi')</v>
      </c>
      <c r="M3918" t="str">
        <f t="shared" si="368"/>
        <v>Insert into dbax_taxo_conc (pref_conc, codi_conc, vers_taxo) values ('cl-cs','CostoSiniestosPI','cl-cs-2014-06-15')</v>
      </c>
    </row>
    <row r="3919" spans="1:13" x14ac:dyDescent="0.25">
      <c r="A3919" t="s">
        <v>2347</v>
      </c>
      <c r="B3919" t="s">
        <v>294</v>
      </c>
      <c r="C3919" t="s">
        <v>3300</v>
      </c>
      <c r="G3919" s="1" t="str">
        <f t="shared" si="364"/>
        <v>cl-cs_CostoSiniestosPIMenosUno</v>
      </c>
      <c r="H3919" t="str">
        <f t="shared" si="365"/>
        <v>cl-cs</v>
      </c>
      <c r="I3919" t="str">
        <f t="shared" si="366"/>
        <v>CostoSiniestosPIMenosUno</v>
      </c>
      <c r="L3919" t="str">
        <f t="shared" si="367"/>
        <v>insert into dbax_desc_conc (pref_conc, codi_conc, codi_lang, desc_conc) values ('cl-cs','CostoSiniestosPIMenosUno','es_ES','6.31.13.00 pi-1*IPC2')</v>
      </c>
      <c r="M3919" t="str">
        <f t="shared" si="368"/>
        <v>Insert into dbax_taxo_conc (pref_conc, codi_conc, vers_taxo) values ('cl-cs','CostoSiniestosPIMenosUno','cl-cs-2014-06-15')</v>
      </c>
    </row>
    <row r="3920" spans="1:13" x14ac:dyDescent="0.25">
      <c r="A3920" t="s">
        <v>397</v>
      </c>
      <c r="B3920" t="s">
        <v>294</v>
      </c>
      <c r="C3920" t="s">
        <v>3301</v>
      </c>
      <c r="G3920" s="1" t="str">
        <f t="shared" si="364"/>
        <v>cl-cs_CostoSiniestroPartidas</v>
      </c>
      <c r="H3920" t="str">
        <f t="shared" si="365"/>
        <v>cl-cs</v>
      </c>
      <c r="I3920" t="str">
        <f t="shared" si="366"/>
        <v>CostoSiniestroPartidas</v>
      </c>
      <c r="L3920" t="str">
        <f t="shared" si="367"/>
        <v>insert into dbax_desc_conc (pref_conc, codi_conc, codi_lang, desc_conc) values ('cl-cs','CostoSiniestroPartidas','es_ES','Costo de siniestro [partidas]')</v>
      </c>
      <c r="M3920" t="str">
        <f t="shared" si="368"/>
        <v>Insert into dbax_taxo_conc (pref_conc, codi_conc, vers_taxo) values ('cl-cs','CostoSiniestroPartidas','cl-cs-2014-06-15')</v>
      </c>
    </row>
    <row r="3921" spans="1:13" x14ac:dyDescent="0.25">
      <c r="A3921" t="s">
        <v>2410</v>
      </c>
      <c r="B3921" t="s">
        <v>294</v>
      </c>
      <c r="C3921" t="s">
        <v>2971</v>
      </c>
      <c r="G3921" s="1" t="str">
        <f t="shared" si="364"/>
        <v>cl-cs_CostoSiniestrosAccidentes</v>
      </c>
      <c r="H3921" t="str">
        <f t="shared" si="365"/>
        <v>cl-cs</v>
      </c>
      <c r="I3921" t="str">
        <f t="shared" si="366"/>
        <v>CostoSiniestrosAccidentes</v>
      </c>
      <c r="L3921" t="str">
        <f t="shared" si="367"/>
        <v>insert into dbax_desc_conc (pref_conc, codi_conc, codi_lang, desc_conc) values ('cl-cs','CostoSiniestrosAccidentes','es_ES','Accidentes')</v>
      </c>
      <c r="M3921" t="str">
        <f t="shared" si="368"/>
        <v>Insert into dbax_taxo_conc (pref_conc, codi_conc, vers_taxo) values ('cl-cs','CostoSiniestrosAccidentes','cl-cs-2014-06-15')</v>
      </c>
    </row>
    <row r="3922" spans="1:13" x14ac:dyDescent="0.25">
      <c r="A3922" t="s">
        <v>2348</v>
      </c>
      <c r="B3922" t="s">
        <v>294</v>
      </c>
      <c r="C3922" t="s">
        <v>3302</v>
      </c>
      <c r="G3922" s="1" t="str">
        <f t="shared" si="364"/>
        <v>cl-cs_CostoSiniestrosAceptadosDicMenosUno</v>
      </c>
      <c r="H3922" t="str">
        <f t="shared" si="365"/>
        <v>cl-cs</v>
      </c>
      <c r="I3922" t="str">
        <f t="shared" si="366"/>
        <v>CostoSiniestrosAceptadosDicMenosUno</v>
      </c>
      <c r="L3922" t="str">
        <f t="shared" si="367"/>
        <v>insert into dbax_desc_conc (pref_conc, codi_conc, codi_lang, desc_conc) values ('cl-cs','CostoSiniestrosAceptadosDicMenosUno','es_ES','6.31.13.30 dic i-1*IPC1')</v>
      </c>
      <c r="M3922" t="str">
        <f t="shared" si="368"/>
        <v>Insert into dbax_taxo_conc (pref_conc, codi_conc, vers_taxo) values ('cl-cs','CostoSiniestrosAceptadosDicMenosUno','cl-cs-2014-06-15')</v>
      </c>
    </row>
    <row r="3923" spans="1:13" x14ac:dyDescent="0.25">
      <c r="A3923" t="s">
        <v>2349</v>
      </c>
      <c r="B3923" t="s">
        <v>294</v>
      </c>
      <c r="C3923" t="s">
        <v>3303</v>
      </c>
      <c r="G3923" s="1" t="str">
        <f t="shared" si="364"/>
        <v>cl-cs_CostoSiniestrosAceptadosPI</v>
      </c>
      <c r="H3923" t="str">
        <f t="shared" si="365"/>
        <v>cl-cs</v>
      </c>
      <c r="I3923" t="str">
        <f t="shared" si="366"/>
        <v>CostoSiniestrosAceptadosPI</v>
      </c>
      <c r="L3923" t="str">
        <f t="shared" si="367"/>
        <v>insert into dbax_desc_conc (pref_conc, codi_conc, codi_lang, desc_conc) values ('cl-cs','CostoSiniestrosAceptadosPI','es_ES','6.31.13.30 pi')</v>
      </c>
      <c r="M3923" t="str">
        <f t="shared" si="368"/>
        <v>Insert into dbax_taxo_conc (pref_conc, codi_conc, vers_taxo) values ('cl-cs','CostoSiniestrosAceptadosPI','cl-cs-2014-06-15')</v>
      </c>
    </row>
    <row r="3924" spans="1:13" x14ac:dyDescent="0.25">
      <c r="A3924" t="s">
        <v>2350</v>
      </c>
      <c r="B3924" t="s">
        <v>294</v>
      </c>
      <c r="C3924" t="s">
        <v>3304</v>
      </c>
      <c r="G3924" s="1" t="str">
        <f t="shared" si="364"/>
        <v>cl-cs_CostoSiniestrosAceptadosPIMenosUno</v>
      </c>
      <c r="H3924" t="str">
        <f t="shared" si="365"/>
        <v>cl-cs</v>
      </c>
      <c r="I3924" t="str">
        <f t="shared" si="366"/>
        <v>CostoSiniestrosAceptadosPIMenosUno</v>
      </c>
      <c r="L3924" t="str">
        <f t="shared" si="367"/>
        <v>insert into dbax_desc_conc (pref_conc, codi_conc, codi_lang, desc_conc) values ('cl-cs','CostoSiniestrosAceptadosPIMenosUno','es_ES','6.31.13.30 pi-1*IPC2')</v>
      </c>
      <c r="M3924" t="str">
        <f t="shared" si="368"/>
        <v>Insert into dbax_taxo_conc (pref_conc, codi_conc, vers_taxo) values ('cl-cs','CostoSiniestrosAceptadosPIMenosUno','cl-cs-2014-06-15')</v>
      </c>
    </row>
    <row r="3925" spans="1:13" x14ac:dyDescent="0.25">
      <c r="A3925" t="s">
        <v>2351</v>
      </c>
      <c r="B3925" t="s">
        <v>294</v>
      </c>
      <c r="C3925" t="s">
        <v>3305</v>
      </c>
      <c r="G3925" s="1" t="str">
        <f t="shared" si="364"/>
        <v>cl-cs_CostoSiniestrosAceptadosUltimosTresAñosSiniestrosUltimosTresAños</v>
      </c>
      <c r="H3925" t="str">
        <f t="shared" si="365"/>
        <v>cl-cs</v>
      </c>
      <c r="I3925" t="str">
        <f t="shared" si="366"/>
        <v>CostoSiniestrosAceptadosUltimosTresAñosSiniestrosUltimosTresAños</v>
      </c>
      <c r="L3925" t="str">
        <f t="shared" si="367"/>
        <v>insert into dbax_desc_conc (pref_conc, codi_conc, codi_lang, desc_conc) values ('cl-cs','CostoSiniestrosAceptadosUltimosTresAñosSiniestrosUltimosTresAños','es_ES','Costo sin. acep. ult. 3 años')</v>
      </c>
      <c r="M3925" t="str">
        <f t="shared" si="368"/>
        <v>Insert into dbax_taxo_conc (pref_conc, codi_conc, vers_taxo) values ('cl-cs','CostoSiniestrosAceptadosUltimosTresAñosSiniestrosUltimosTresAños','cl-cs-2014-06-15')</v>
      </c>
    </row>
    <row r="3926" spans="1:13" x14ac:dyDescent="0.25">
      <c r="A3926" t="s">
        <v>2411</v>
      </c>
      <c r="B3926" t="s">
        <v>294</v>
      </c>
      <c r="C3926" t="s">
        <v>3049</v>
      </c>
      <c r="G3926" s="1" t="str">
        <f t="shared" si="364"/>
        <v>cl-cs_CostoSiniestrosAdicionales</v>
      </c>
      <c r="H3926" t="str">
        <f t="shared" si="365"/>
        <v>cl-cs</v>
      </c>
      <c r="I3926" t="str">
        <f t="shared" si="366"/>
        <v>CostoSiniestrosAdicionales</v>
      </c>
      <c r="L3926" t="str">
        <f t="shared" si="367"/>
        <v>insert into dbax_desc_conc (pref_conc, codi_conc, codi_lang, desc_conc) values ('cl-cs','CostoSiniestrosAdicionales','es_ES','Adicionales')</v>
      </c>
      <c r="M3926" t="str">
        <f t="shared" si="368"/>
        <v>Insert into dbax_taxo_conc (pref_conc, codi_conc, vers_taxo) values ('cl-cs','CostoSiniestrosAdicionales','cl-cs-2014-06-15')</v>
      </c>
    </row>
    <row r="3927" spans="1:13" x14ac:dyDescent="0.25">
      <c r="A3927" t="s">
        <v>321</v>
      </c>
      <c r="B3927" t="s">
        <v>294</v>
      </c>
      <c r="C3927" t="s">
        <v>3306</v>
      </c>
      <c r="G3927" s="1" t="str">
        <f t="shared" si="364"/>
        <v>cl-cs_CostoSiniestrosDelEjercicio</v>
      </c>
      <c r="H3927" t="str">
        <f t="shared" si="365"/>
        <v>cl-cs</v>
      </c>
      <c r="I3927" t="str">
        <f t="shared" si="366"/>
        <v>CostoSiniestrosDelEjercicio</v>
      </c>
      <c r="L3927" t="str">
        <f t="shared" si="367"/>
        <v>insert into dbax_desc_conc (pref_conc, codi_conc, codi_lang, desc_conc) values ('cl-cs','CostoSiniestrosDelEjercicio','es_ES','Costo de siniestros del ejercicio')</v>
      </c>
      <c r="M3927" t="str">
        <f t="shared" si="368"/>
        <v>Insert into dbax_taxo_conc (pref_conc, codi_conc, vers_taxo) values ('cl-cs','CostoSiniestrosDelEjercicio','cl-cs-2014-06-15')</v>
      </c>
    </row>
    <row r="3928" spans="1:13" x14ac:dyDescent="0.25">
      <c r="A3928" t="s">
        <v>2352</v>
      </c>
      <c r="B3928" t="s">
        <v>294</v>
      </c>
      <c r="C3928" t="s">
        <v>3307</v>
      </c>
      <c r="G3928" s="1" t="str">
        <f t="shared" si="364"/>
        <v>cl-cs_CostoSiniestrosDirectosDicMenosUno</v>
      </c>
      <c r="H3928" t="str">
        <f t="shared" si="365"/>
        <v>cl-cs</v>
      </c>
      <c r="I3928" t="str">
        <f t="shared" si="366"/>
        <v>CostoSiniestrosDirectosDicMenosUno</v>
      </c>
      <c r="L3928" t="str">
        <f t="shared" si="367"/>
        <v>insert into dbax_desc_conc (pref_conc, codi_conc, codi_lang, desc_conc) values ('cl-cs','CostoSiniestrosDirectosDicMenosUno','es_ES','6.31.13.10 dic i-1*IPC1')</v>
      </c>
      <c r="M3928" t="str">
        <f t="shared" si="368"/>
        <v>Insert into dbax_taxo_conc (pref_conc, codi_conc, vers_taxo) values ('cl-cs','CostoSiniestrosDirectosDicMenosUno','cl-cs-2014-06-15')</v>
      </c>
    </row>
    <row r="3929" spans="1:13" x14ac:dyDescent="0.25">
      <c r="A3929" t="s">
        <v>2353</v>
      </c>
      <c r="B3929" t="s">
        <v>294</v>
      </c>
      <c r="C3929" t="s">
        <v>3308</v>
      </c>
      <c r="G3929" s="1" t="str">
        <f t="shared" si="364"/>
        <v>cl-cs_CostoSiniestrosDirectosPI</v>
      </c>
      <c r="H3929" t="str">
        <f t="shared" si="365"/>
        <v>cl-cs</v>
      </c>
      <c r="I3929" t="str">
        <f t="shared" si="366"/>
        <v>CostoSiniestrosDirectosPI</v>
      </c>
      <c r="L3929" t="str">
        <f t="shared" si="367"/>
        <v>insert into dbax_desc_conc (pref_conc, codi_conc, codi_lang, desc_conc) values ('cl-cs','CostoSiniestrosDirectosPI','es_ES','6.31.13.10 pi')</v>
      </c>
      <c r="M3929" t="str">
        <f t="shared" si="368"/>
        <v>Insert into dbax_taxo_conc (pref_conc, codi_conc, vers_taxo) values ('cl-cs','CostoSiniestrosDirectosPI','cl-cs-2014-06-15')</v>
      </c>
    </row>
    <row r="3930" spans="1:13" x14ac:dyDescent="0.25">
      <c r="A3930" t="s">
        <v>2354</v>
      </c>
      <c r="B3930" t="s">
        <v>294</v>
      </c>
      <c r="C3930" t="s">
        <v>3309</v>
      </c>
      <c r="G3930" s="1" t="str">
        <f t="shared" si="364"/>
        <v>cl-cs_CostoSiniestrosDirectosPIMenosUno</v>
      </c>
      <c r="H3930" t="str">
        <f t="shared" si="365"/>
        <v>cl-cs</v>
      </c>
      <c r="I3930" t="str">
        <f t="shared" si="366"/>
        <v>CostoSiniestrosDirectosPIMenosUno</v>
      </c>
      <c r="L3930" t="str">
        <f t="shared" si="367"/>
        <v>insert into dbax_desc_conc (pref_conc, codi_conc, codi_lang, desc_conc) values ('cl-cs','CostoSiniestrosDirectosPIMenosUno','es_ES','6.31.13.10 pi-1*IPC2')</v>
      </c>
      <c r="M3930" t="str">
        <f t="shared" si="368"/>
        <v>Insert into dbax_taxo_conc (pref_conc, codi_conc, vers_taxo) values ('cl-cs','CostoSiniestrosDirectosPIMenosUno','cl-cs-2014-06-15')</v>
      </c>
    </row>
    <row r="3931" spans="1:13" x14ac:dyDescent="0.25">
      <c r="A3931" t="s">
        <v>1526</v>
      </c>
      <c r="B3931" t="s">
        <v>294</v>
      </c>
      <c r="C3931" t="s">
        <v>3310</v>
      </c>
      <c r="G3931" s="1" t="str">
        <f t="shared" si="364"/>
        <v>cl-cs_CostoSiniestrosDirectosReferidoASiniestrosDenunciadosEnRevisionOAceptadosSinopsis</v>
      </c>
      <c r="H3931" t="str">
        <f t="shared" si="365"/>
        <v>cl-cs</v>
      </c>
      <c r="I3931" t="str">
        <f t="shared" si="366"/>
        <v>CostoSiniestrosDirectosReferidoASiniestrosDenunciadosEnRevisionOAceptadosSinopsis</v>
      </c>
      <c r="L3931" t="str">
        <f t="shared" si="367"/>
        <v>insert into dbax_desc_conc (pref_conc, codi_conc, codi_lang, desc_conc) values ('cl-cs','CostoSiniestrosDirectosReferidoASiniestrosDenunciadosEnRevisionOAceptadosSinopsis','es_ES','Costo de siniestros directos referido a los siniestros denunciados ya sea en revisión o aceptados [sinopsis]')</v>
      </c>
      <c r="M3931" t="str">
        <f t="shared" si="368"/>
        <v>Insert into dbax_taxo_conc (pref_conc, codi_conc, vers_taxo) values ('cl-cs','CostoSiniestrosDirectosReferidoASiniestrosDenunciadosEnRevisionOAceptadosSinopsis','cl-cs-2014-06-15')</v>
      </c>
    </row>
    <row r="3932" spans="1:13" x14ac:dyDescent="0.25">
      <c r="A3932" t="s">
        <v>2355</v>
      </c>
      <c r="B3932" t="s">
        <v>294</v>
      </c>
      <c r="C3932" t="s">
        <v>3311</v>
      </c>
      <c r="G3932" s="1" t="str">
        <f t="shared" si="364"/>
        <v>cl-cs_CostoSiniestrosDirectosUltimosTresAños</v>
      </c>
      <c r="H3932" t="str">
        <f t="shared" si="365"/>
        <v>cl-cs</v>
      </c>
      <c r="I3932" t="str">
        <f t="shared" si="366"/>
        <v>CostoSiniestrosDirectosUltimosTresAños</v>
      </c>
      <c r="L3932" t="str">
        <f t="shared" si="367"/>
        <v>insert into dbax_desc_conc (pref_conc, codi_conc, codi_lang, desc_conc) values ('cl-cs','CostoSiniestrosDirectosUltimosTresAños','es_ES','Costo sin. dir. ult. 3 años')</v>
      </c>
      <c r="M3932" t="str">
        <f t="shared" si="368"/>
        <v>Insert into dbax_taxo_conc (pref_conc, codi_conc, vers_taxo) values ('cl-cs','CostoSiniestrosDirectosUltimosTresAños','cl-cs-2014-06-15')</v>
      </c>
    </row>
    <row r="3933" spans="1:13" x14ac:dyDescent="0.25">
      <c r="A3933" t="s">
        <v>2266</v>
      </c>
      <c r="B3933" t="s">
        <v>294</v>
      </c>
      <c r="C3933" t="s">
        <v>3312</v>
      </c>
      <c r="G3933" s="1" t="str">
        <f t="shared" si="364"/>
        <v>cl-cs_CostoSiniestrosEnMonedaExtranjera</v>
      </c>
      <c r="H3933" t="str">
        <f t="shared" si="365"/>
        <v>cl-cs</v>
      </c>
      <c r="I3933" t="str">
        <f t="shared" si="366"/>
        <v>CostoSiniestrosEnMonedaExtranjera</v>
      </c>
      <c r="L3933" t="str">
        <f t="shared" si="367"/>
        <v>insert into dbax_desc_conc (pref_conc, codi_conc, codi_lang, desc_conc) values ('cl-cs','CostoSiniestrosEnMonedaExtranjera','es_ES','Costo de siniestros en moneda extranjera')</v>
      </c>
      <c r="M3933" t="str">
        <f t="shared" si="368"/>
        <v>Insert into dbax_taxo_conc (pref_conc, codi_conc, vers_taxo) values ('cl-cs','CostoSiniestrosEnMonedaExtranjera','cl-cs-2014-06-15')</v>
      </c>
    </row>
    <row r="3934" spans="1:13" x14ac:dyDescent="0.25">
      <c r="A3934" t="s">
        <v>2412</v>
      </c>
      <c r="B3934" t="s">
        <v>294</v>
      </c>
      <c r="C3934" t="s">
        <v>3313</v>
      </c>
      <c r="G3934" s="1" t="str">
        <f t="shared" si="364"/>
        <v>cl-cs_CostoSiniestrosSalud</v>
      </c>
      <c r="H3934" t="str">
        <f t="shared" si="365"/>
        <v>cl-cs</v>
      </c>
      <c r="I3934" t="str">
        <f t="shared" si="366"/>
        <v>CostoSiniestrosSalud</v>
      </c>
      <c r="L3934" t="str">
        <f t="shared" si="367"/>
        <v>insert into dbax_desc_conc (pref_conc, codi_conc, codi_lang, desc_conc) values ('cl-cs','CostoSiniestrosSalud','es_ES','Salud')</v>
      </c>
      <c r="M3934" t="str">
        <f t="shared" si="368"/>
        <v>Insert into dbax_taxo_conc (pref_conc, codi_conc, vers_taxo) values ('cl-cs','CostoSiniestrosSalud','cl-cs-2014-06-15')</v>
      </c>
    </row>
    <row r="3935" spans="1:13" x14ac:dyDescent="0.25">
      <c r="A3935" t="s">
        <v>2053</v>
      </c>
      <c r="B3935" t="s">
        <v>294</v>
      </c>
      <c r="C3935" t="s">
        <v>3314</v>
      </c>
      <c r="G3935" s="1" t="str">
        <f t="shared" si="364"/>
        <v>cl-cs_CostoSiniestrosSinopsis</v>
      </c>
      <c r="H3935" t="str">
        <f t="shared" si="365"/>
        <v>cl-cs</v>
      </c>
      <c r="I3935" t="str">
        <f t="shared" si="366"/>
        <v>CostoSiniestrosSinopsis</v>
      </c>
      <c r="L3935" t="str">
        <f t="shared" si="367"/>
        <v>insert into dbax_desc_conc (pref_conc, codi_conc, codi_lang, desc_conc) values ('cl-cs','CostoSiniestrosSinopsis','es_ES','Costo de siniestros [sinopsis]')</v>
      </c>
      <c r="M3935" t="str">
        <f t="shared" si="368"/>
        <v>Insert into dbax_taxo_conc (pref_conc, codi_conc, vers_taxo) values ('cl-cs','CostoSiniestrosSinopsis','cl-cs-2014-06-15')</v>
      </c>
    </row>
    <row r="3936" spans="1:13" x14ac:dyDescent="0.25">
      <c r="A3936" t="s">
        <v>1527</v>
      </c>
      <c r="B3936" t="s">
        <v>294</v>
      </c>
      <c r="C3936" t="s">
        <v>3315</v>
      </c>
      <c r="G3936" s="1" t="str">
        <f t="shared" si="364"/>
        <v>cl-cs_CostoSiniestrosSOAPDirectos</v>
      </c>
      <c r="H3936" t="str">
        <f t="shared" si="365"/>
        <v>cl-cs</v>
      </c>
      <c r="I3936" t="str">
        <f t="shared" si="366"/>
        <v>CostoSiniestrosSOAPDirectos</v>
      </c>
      <c r="L3936" t="str">
        <f t="shared" si="367"/>
        <v>insert into dbax_desc_conc (pref_conc, codi_conc, codi_lang, desc_conc) values ('cl-cs','CostoSiniestrosSOAPDirectos','es_ES','Costo de siniestros SOAP directos')</v>
      </c>
      <c r="M3936" t="str">
        <f t="shared" si="368"/>
        <v>Insert into dbax_taxo_conc (pref_conc, codi_conc, vers_taxo) values ('cl-cs','CostoSiniestrosSOAPDirectos','cl-cs-2014-06-15')</v>
      </c>
    </row>
    <row r="3937" spans="1:13" x14ac:dyDescent="0.25">
      <c r="A3937" t="s">
        <v>1528</v>
      </c>
      <c r="B3937" t="s">
        <v>294</v>
      </c>
      <c r="C3937" t="s">
        <v>3316</v>
      </c>
      <c r="G3937" s="1" t="str">
        <f t="shared" si="364"/>
        <v>cl-cs_CostoSiniestrosSOAPOcurridosYNoReportados</v>
      </c>
      <c r="H3937" t="str">
        <f t="shared" si="365"/>
        <v>cl-cs</v>
      </c>
      <c r="I3937" t="str">
        <f t="shared" si="366"/>
        <v>CostoSiniestrosSOAPOcurridosYNoReportados</v>
      </c>
      <c r="L3937" t="str">
        <f t="shared" si="367"/>
        <v>insert into dbax_desc_conc (pref_conc, codi_conc, codi_lang, desc_conc) values ('cl-cs','CostoSiniestrosSOAPOcurridosYNoReportados','es_ES','Costo de siniestros SOAP ocurridos y no reportados')</v>
      </c>
      <c r="M3937" t="str">
        <f t="shared" si="368"/>
        <v>Insert into dbax_taxo_conc (pref_conc, codi_conc, vers_taxo) values ('cl-cs','CostoSiniestrosSOAPOcurridosYNoReportados','cl-cs-2014-06-15')</v>
      </c>
    </row>
    <row r="3938" spans="1:13" x14ac:dyDescent="0.25">
      <c r="A3938" t="s">
        <v>1529</v>
      </c>
      <c r="B3938" t="s">
        <v>294</v>
      </c>
      <c r="C3938" t="s">
        <v>3317</v>
      </c>
      <c r="G3938" s="1" t="str">
        <f t="shared" si="364"/>
        <v>cl-cs_CostoSiniestrosSOAPPagadosDirectos</v>
      </c>
      <c r="H3938" t="str">
        <f t="shared" si="365"/>
        <v>cl-cs</v>
      </c>
      <c r="I3938" t="str">
        <f t="shared" si="366"/>
        <v>CostoSiniestrosSOAPPagadosDirectos</v>
      </c>
      <c r="L3938" t="str">
        <f t="shared" si="367"/>
        <v>insert into dbax_desc_conc (pref_conc, codi_conc, codi_lang, desc_conc) values ('cl-cs','CostoSiniestrosSOAPPagadosDirectos','es_ES','Costo de siniestros SOAP pagados directos')</v>
      </c>
      <c r="M3938" t="str">
        <f t="shared" si="368"/>
        <v>Insert into dbax_taxo_conc (pref_conc, codi_conc, vers_taxo) values ('cl-cs','CostoSiniestrosSOAPPagadosDirectos','cl-cs-2014-06-15')</v>
      </c>
    </row>
    <row r="3939" spans="1:13" x14ac:dyDescent="0.25">
      <c r="A3939" t="s">
        <v>1530</v>
      </c>
      <c r="B3939" t="s">
        <v>294</v>
      </c>
      <c r="C3939" t="s">
        <v>3318</v>
      </c>
      <c r="G3939" s="1" t="str">
        <f t="shared" si="364"/>
        <v>cl-cs_CostoSiniestrosSOAPPorPagarDirectos</v>
      </c>
      <c r="H3939" t="str">
        <f t="shared" si="365"/>
        <v>cl-cs</v>
      </c>
      <c r="I3939" t="str">
        <f t="shared" si="366"/>
        <v>CostoSiniestrosSOAPPorPagarDirectos</v>
      </c>
      <c r="L3939" t="str">
        <f t="shared" si="367"/>
        <v>insert into dbax_desc_conc (pref_conc, codi_conc, codi_lang, desc_conc) values ('cl-cs','CostoSiniestrosSOAPPorPagarDirectos','es_ES','Costo de siniestros SOAP por pagar directos')</v>
      </c>
      <c r="M3939" t="str">
        <f t="shared" si="368"/>
        <v>Insert into dbax_taxo_conc (pref_conc, codi_conc, vers_taxo) values ('cl-cs','CostoSiniestrosSOAPPorPagarDirectos','cl-cs-2014-06-15')</v>
      </c>
    </row>
    <row r="3940" spans="1:13" x14ac:dyDescent="0.25">
      <c r="A3940" t="s">
        <v>1531</v>
      </c>
      <c r="B3940" t="s">
        <v>294</v>
      </c>
      <c r="C3940" t="s">
        <v>3319</v>
      </c>
      <c r="G3940" s="1" t="str">
        <f t="shared" si="364"/>
        <v>cl-cs_CostoSiniestrosSOAPPorPagarDirectosPeriodoAnterior</v>
      </c>
      <c r="H3940" t="str">
        <f t="shared" si="365"/>
        <v>cl-cs</v>
      </c>
      <c r="I3940" t="str">
        <f t="shared" si="366"/>
        <v>CostoSiniestrosSOAPPorPagarDirectosPeriodoAnterior</v>
      </c>
      <c r="L3940" t="str">
        <f t="shared" si="367"/>
        <v>insert into dbax_desc_conc (pref_conc, codi_conc, codi_lang, desc_conc) values ('cl-cs','CostoSiniestrosSOAPPorPagarDirectosPeriodoAnterior','es_ES','Costo de siniestros SOAP por pagar directos período anterior')</v>
      </c>
      <c r="M3940" t="str">
        <f t="shared" si="368"/>
        <v>Insert into dbax_taxo_conc (pref_conc, codi_conc, vers_taxo) values ('cl-cs','CostoSiniestrosSOAPPorPagarDirectosPeriodoAnterior','cl-cs-2014-06-15')</v>
      </c>
    </row>
    <row r="3941" spans="1:13" x14ac:dyDescent="0.25">
      <c r="A3941" t="s">
        <v>398</v>
      </c>
      <c r="B3941" t="s">
        <v>294</v>
      </c>
      <c r="C3941" t="s">
        <v>3320</v>
      </c>
      <c r="G3941" s="1" t="str">
        <f t="shared" si="364"/>
        <v>cl-cs_CostoSiniestroTabla</v>
      </c>
      <c r="H3941" t="str">
        <f t="shared" si="365"/>
        <v>cl-cs</v>
      </c>
      <c r="I3941" t="str">
        <f t="shared" si="366"/>
        <v>CostoSiniestroTabla</v>
      </c>
      <c r="L3941" t="str">
        <f t="shared" si="367"/>
        <v>insert into dbax_desc_conc (pref_conc, codi_conc, codi_lang, desc_conc) values ('cl-cs','CostoSiniestroTabla','es_ES','Costo de siniestro [tabla]')</v>
      </c>
      <c r="M3941" t="str">
        <f t="shared" si="368"/>
        <v>Insert into dbax_taxo_conc (pref_conc, codi_conc, vers_taxo) values ('cl-cs','CostoSiniestroTabla','cl-cs-2014-06-15')</v>
      </c>
    </row>
    <row r="3942" spans="1:13" x14ac:dyDescent="0.25">
      <c r="A3942" t="s">
        <v>2356</v>
      </c>
      <c r="B3942" t="s">
        <v>294</v>
      </c>
      <c r="C3942" t="s">
        <v>3321</v>
      </c>
      <c r="G3942" s="1" t="str">
        <f t="shared" si="364"/>
        <v>cl-cs_CostosSiniestrosPartidas</v>
      </c>
      <c r="H3942" t="str">
        <f t="shared" si="365"/>
        <v>cl-cs</v>
      </c>
      <c r="I3942" t="str">
        <f t="shared" si="366"/>
        <v>CostosSiniestrosPartidas</v>
      </c>
      <c r="L3942" t="str">
        <f t="shared" si="367"/>
        <v>insert into dbax_desc_conc (pref_conc, codi_conc, codi_lang, desc_conc) values ('cl-cs','CostosSiniestrosPartidas','es_ES','Costos Siniestros [partidas]')</v>
      </c>
      <c r="M3942" t="str">
        <f t="shared" si="368"/>
        <v>Insert into dbax_taxo_conc (pref_conc, codi_conc, vers_taxo) values ('cl-cs','CostosSiniestrosPartidas','cl-cs-2014-06-15')</v>
      </c>
    </row>
    <row r="3943" spans="1:13" x14ac:dyDescent="0.25">
      <c r="A3943" t="s">
        <v>1618</v>
      </c>
      <c r="B3943" t="s">
        <v>294</v>
      </c>
      <c r="C3943" t="s">
        <v>3322</v>
      </c>
      <c r="G3943" s="1" t="str">
        <f t="shared" si="364"/>
        <v>cl-cs_CostoTotalSobrevivencia</v>
      </c>
      <c r="H3943" t="str">
        <f t="shared" si="365"/>
        <v>cl-cs</v>
      </c>
      <c r="I3943" t="str">
        <f t="shared" si="366"/>
        <v>CostoTotalSobrevivencia</v>
      </c>
      <c r="L3943" t="str">
        <f t="shared" si="367"/>
        <v>insert into dbax_desc_conc (pref_conc, codi_conc, codi_lang, desc_conc) values ('cl-cs','CostoTotalSobrevivencia','es_ES','Costo total sobrevivencia')</v>
      </c>
      <c r="M3943" t="str">
        <f t="shared" si="368"/>
        <v>Insert into dbax_taxo_conc (pref_conc, codi_conc, vers_taxo) values ('cl-cs','CostoTotalSobrevivencia','cl-cs-2014-06-15')</v>
      </c>
    </row>
    <row r="3944" spans="1:13" x14ac:dyDescent="0.25">
      <c r="A3944" t="s">
        <v>1619</v>
      </c>
      <c r="B3944" t="s">
        <v>294</v>
      </c>
      <c r="C3944" t="s">
        <v>3323</v>
      </c>
      <c r="G3944" s="1" t="str">
        <f t="shared" si="364"/>
        <v>cl-cs_CPK1Sinopsis</v>
      </c>
      <c r="H3944" t="str">
        <f t="shared" si="365"/>
        <v>cl-cs</v>
      </c>
      <c r="I3944" t="str">
        <f t="shared" si="366"/>
        <v>CPK1Sinopsis</v>
      </c>
      <c r="L3944" t="str">
        <f t="shared" si="367"/>
        <v>insert into dbax_desc_conc (pref_conc, codi_conc, codi_lang, desc_conc) values ('cl-cs','CPK1Sinopsis','es_ES','CPK-1 [sinopsis]')</v>
      </c>
      <c r="M3944" t="str">
        <f t="shared" si="368"/>
        <v>Insert into dbax_taxo_conc (pref_conc, codi_conc, vers_taxo) values ('cl-cs','CPK1Sinopsis','cl-cs-2014-06-15')</v>
      </c>
    </row>
    <row r="3945" spans="1:13" x14ac:dyDescent="0.25">
      <c r="A3945" t="s">
        <v>1620</v>
      </c>
      <c r="B3945" t="s">
        <v>294</v>
      </c>
      <c r="C3945" t="s">
        <v>3324</v>
      </c>
      <c r="G3945" s="1" t="str">
        <f t="shared" si="364"/>
        <v>cl-cs_CPK2Sinopsis</v>
      </c>
      <c r="H3945" t="str">
        <f t="shared" si="365"/>
        <v>cl-cs</v>
      </c>
      <c r="I3945" t="str">
        <f t="shared" si="366"/>
        <v>CPK2Sinopsis</v>
      </c>
      <c r="L3945" t="str">
        <f t="shared" si="367"/>
        <v>insert into dbax_desc_conc (pref_conc, codi_conc, codi_lang, desc_conc) values ('cl-cs','CPK2Sinopsis','es_ES','CPK-2 [sinopsis]')</v>
      </c>
      <c r="M3945" t="str">
        <f t="shared" si="368"/>
        <v>Insert into dbax_taxo_conc (pref_conc, codi_conc, vers_taxo) values ('cl-cs','CPK2Sinopsis','cl-cs-2014-06-15')</v>
      </c>
    </row>
    <row r="3946" spans="1:13" x14ac:dyDescent="0.25">
      <c r="A3946" t="s">
        <v>1621</v>
      </c>
      <c r="B3946" t="s">
        <v>294</v>
      </c>
      <c r="C3946" t="s">
        <v>3325</v>
      </c>
      <c r="G3946" s="1" t="str">
        <f t="shared" si="364"/>
        <v>cl-cs_CPK3Sinopsis</v>
      </c>
      <c r="H3946" t="str">
        <f t="shared" si="365"/>
        <v>cl-cs</v>
      </c>
      <c r="I3946" t="str">
        <f t="shared" si="366"/>
        <v>CPK3Sinopsis</v>
      </c>
      <c r="L3946" t="str">
        <f t="shared" si="367"/>
        <v>insert into dbax_desc_conc (pref_conc, codi_conc, codi_lang, desc_conc) values ('cl-cs','CPK3Sinopsis','es_ES','CPK-3 [sinopsis]')</v>
      </c>
      <c r="M3946" t="str">
        <f t="shared" si="368"/>
        <v>Insert into dbax_taxo_conc (pref_conc, codi_conc, vers_taxo) values ('cl-cs','CPK3Sinopsis','cl-cs-2014-06-15')</v>
      </c>
    </row>
    <row r="3947" spans="1:13" x14ac:dyDescent="0.25">
      <c r="A3947" t="s">
        <v>1622</v>
      </c>
      <c r="B3947" t="s">
        <v>294</v>
      </c>
      <c r="C3947" t="s">
        <v>3326</v>
      </c>
      <c r="G3947" s="1" t="str">
        <f t="shared" si="364"/>
        <v>cl-cs_CPK4Sinopsis</v>
      </c>
      <c r="H3947" t="str">
        <f t="shared" si="365"/>
        <v>cl-cs</v>
      </c>
      <c r="I3947" t="str">
        <f t="shared" si="366"/>
        <v>CPK4Sinopsis</v>
      </c>
      <c r="L3947" t="str">
        <f t="shared" si="367"/>
        <v>insert into dbax_desc_conc (pref_conc, codi_conc, codi_lang, desc_conc) values ('cl-cs','CPK4Sinopsis','es_ES','CPK-4 [sinopsis]')</v>
      </c>
      <c r="M3947" t="str">
        <f t="shared" si="368"/>
        <v>Insert into dbax_taxo_conc (pref_conc, codi_conc, vers_taxo) values ('cl-cs','CPK4Sinopsis','cl-cs-2014-06-15')</v>
      </c>
    </row>
    <row r="3948" spans="1:13" x14ac:dyDescent="0.25">
      <c r="A3948" t="s">
        <v>2537</v>
      </c>
      <c r="B3948" t="s">
        <v>294</v>
      </c>
      <c r="C3948" t="s">
        <v>3327</v>
      </c>
      <c r="G3948" s="1" t="str">
        <f t="shared" si="364"/>
        <v>cl-cs_CreditoACedentesPorPrimasNoVencidasDevengadaGenerales</v>
      </c>
      <c r="H3948" t="str">
        <f t="shared" si="365"/>
        <v>cl-cs</v>
      </c>
      <c r="I3948" t="str">
        <f t="shared" si="366"/>
        <v>CreditoACedentesPorPrimasNoVencidasDevengadaGenerales</v>
      </c>
      <c r="L3948" t="str">
        <f t="shared" si="367"/>
        <v>insert into dbax_desc_conc (pref_conc, codi_conc, codi_lang, desc_conc) values ('cl-cs','CreditoACedentesPorPrimasNoVencidasDevengadaGenerales','es_ES','Crédito a cedentes por prima no vencida devengada (1er.grupo)')</v>
      </c>
      <c r="M3948" t="str">
        <f t="shared" si="368"/>
        <v>Insert into dbax_taxo_conc (pref_conc, codi_conc, vers_taxo) values ('cl-cs','CreditoACedentesPorPrimasNoVencidasDevengadaGenerales','cl-cs-2014-06-15')</v>
      </c>
    </row>
    <row r="3949" spans="1:13" x14ac:dyDescent="0.25">
      <c r="A3949" t="s">
        <v>2538</v>
      </c>
      <c r="B3949" t="s">
        <v>294</v>
      </c>
      <c r="C3949" t="s">
        <v>3328</v>
      </c>
      <c r="G3949" s="1" t="str">
        <f t="shared" si="364"/>
        <v>cl-cs_CreditoACedentesPorPrimasNoVencidasYNoDevengadaGenerales</v>
      </c>
      <c r="H3949" t="str">
        <f t="shared" si="365"/>
        <v>cl-cs</v>
      </c>
      <c r="I3949" t="str">
        <f t="shared" si="366"/>
        <v>CreditoACedentesPorPrimasNoVencidasYNoDevengadaGenerales</v>
      </c>
      <c r="L3949" t="str">
        <f t="shared" si="367"/>
        <v>insert into dbax_desc_conc (pref_conc, codi_conc, codi_lang, desc_conc) values ('cl-cs','CreditoACedentesPorPrimasNoVencidasYNoDevengadaGenerales','es_ES','Crédito a cedentes por prima no vencida y no devengada (1er.grupo)')</v>
      </c>
      <c r="M3949" t="str">
        <f t="shared" si="368"/>
        <v>Insert into dbax_taxo_conc (pref_conc, codi_conc, vers_taxo) values ('cl-cs','CreditoACedentesPorPrimasNoVencidasYNoDevengadaGenerales','cl-cs-2014-06-15')</v>
      </c>
    </row>
    <row r="3950" spans="1:13" x14ac:dyDescent="0.25">
      <c r="A3950" t="s">
        <v>2466</v>
      </c>
      <c r="B3950" t="s">
        <v>294</v>
      </c>
      <c r="C3950" t="s">
        <v>3329</v>
      </c>
      <c r="G3950" s="1" t="str">
        <f t="shared" si="364"/>
        <v>cl-cs_CreditoAseguradoNoVencidoNoDevengado</v>
      </c>
      <c r="H3950" t="str">
        <f t="shared" si="365"/>
        <v>cl-cs</v>
      </c>
      <c r="I3950" t="str">
        <f t="shared" si="366"/>
        <v>CreditoAseguradoNoVencidoNoDevengado</v>
      </c>
      <c r="L3950" t="str">
        <f t="shared" si="367"/>
        <v>insert into dbax_desc_conc (pref_conc, codi_conc, codi_lang, desc_conc) values ('cl-cs','CreditoAseguradoNoVencidoNoDevengado','es_ES','Crédito asegurado no vencido no devengado')</v>
      </c>
      <c r="M3950" t="str">
        <f t="shared" si="368"/>
        <v>Insert into dbax_taxo_conc (pref_conc, codi_conc, vers_taxo) values ('cl-cs','CreditoAseguradoNoVencidoNoDevengado','cl-cs-2014-06-15')</v>
      </c>
    </row>
    <row r="3951" spans="1:13" x14ac:dyDescent="0.25">
      <c r="A3951" t="s">
        <v>2467</v>
      </c>
      <c r="B3951" t="s">
        <v>294</v>
      </c>
      <c r="C3951" t="s">
        <v>3330</v>
      </c>
      <c r="G3951" s="1" t="str">
        <f t="shared" si="364"/>
        <v>cl-cs_CreditoAseguradosNoVencido</v>
      </c>
      <c r="H3951" t="str">
        <f t="shared" si="365"/>
        <v>cl-cs</v>
      </c>
      <c r="I3951" t="str">
        <f t="shared" si="366"/>
        <v>CreditoAseguradosNoVencido</v>
      </c>
      <c r="L3951" t="str">
        <f t="shared" si="367"/>
        <v>insert into dbax_desc_conc (pref_conc, codi_conc, codi_lang, desc_conc) values ('cl-cs','CreditoAseguradosNoVencido','es_ES','Crédito asegurados no vencido')</v>
      </c>
      <c r="M3951" t="str">
        <f t="shared" si="368"/>
        <v>Insert into dbax_taxo_conc (pref_conc, codi_conc, vers_taxo) values ('cl-cs','CreditoAseguradosNoVencido','cl-cs-2014-06-15')</v>
      </c>
    </row>
    <row r="3952" spans="1:13" x14ac:dyDescent="0.25">
      <c r="A3952" t="s">
        <v>2468</v>
      </c>
      <c r="B3952" t="s">
        <v>294</v>
      </c>
      <c r="C3952" t="s">
        <v>3331</v>
      </c>
      <c r="G3952" s="1" t="str">
        <f t="shared" si="364"/>
        <v>cl-cs_CreditoAseguradosNoVencidoCarteraPolizas</v>
      </c>
      <c r="H3952" t="str">
        <f t="shared" si="365"/>
        <v>cl-cs</v>
      </c>
      <c r="I3952" t="str">
        <f t="shared" si="366"/>
        <v>CreditoAseguradosNoVencidoCarteraPolizas</v>
      </c>
      <c r="L3952" t="str">
        <f t="shared" si="367"/>
        <v>insert into dbax_desc_conc (pref_conc, codi_conc, codi_lang, desc_conc) values ('cl-cs','CreditoAseguradosNoVencidoCarteraPolizas','es_ES','Crédito asegurados no vencido de cartera de pólizas')</v>
      </c>
      <c r="M3952" t="str">
        <f t="shared" si="368"/>
        <v>Insert into dbax_taxo_conc (pref_conc, codi_conc, vers_taxo) values ('cl-cs','CreditoAseguradosNoVencidoCarteraPolizas','cl-cs-2014-06-15')</v>
      </c>
    </row>
    <row r="3953" spans="1:13" x14ac:dyDescent="0.25">
      <c r="A3953" t="s">
        <v>2469</v>
      </c>
      <c r="B3953" t="s">
        <v>294</v>
      </c>
      <c r="C3953" t="s">
        <v>3332</v>
      </c>
      <c r="G3953" s="1" t="str">
        <f t="shared" si="364"/>
        <v>cl-cs_CreditoAseguradosNoVencidoPolizasIndividuales</v>
      </c>
      <c r="H3953" t="str">
        <f t="shared" si="365"/>
        <v>cl-cs</v>
      </c>
      <c r="I3953" t="str">
        <f t="shared" si="366"/>
        <v>CreditoAseguradosNoVencidoPolizasIndividuales</v>
      </c>
      <c r="L3953" t="str">
        <f t="shared" si="367"/>
        <v>insert into dbax_desc_conc (pref_conc, codi_conc, codi_lang, desc_conc) values ('cl-cs','CreditoAseguradosNoVencidoPolizasIndividuales','es_ES','Crédito asegurados no vencido de pólizas individuales')</v>
      </c>
      <c r="M3953" t="str">
        <f t="shared" si="368"/>
        <v>Insert into dbax_taxo_conc (pref_conc, codi_conc, vers_taxo) values ('cl-cs','CreditoAseguradosNoVencidoPolizasIndividuales','cl-cs-2014-06-15')</v>
      </c>
    </row>
    <row r="3954" spans="1:13" x14ac:dyDescent="0.25">
      <c r="A3954" t="s">
        <v>2539</v>
      </c>
      <c r="B3954" t="s">
        <v>294</v>
      </c>
      <c r="C3954" t="s">
        <v>3333</v>
      </c>
      <c r="G3954" s="1" t="str">
        <f t="shared" si="364"/>
        <v>cl-cs_CreditoAseguradosPorPrimaNoVencidaNoDevengadaGenerales</v>
      </c>
      <c r="H3954" t="str">
        <f t="shared" si="365"/>
        <v>cl-cs</v>
      </c>
      <c r="I3954" t="str">
        <f t="shared" si="366"/>
        <v>CreditoAseguradosPorPrimaNoVencidaNoDevengadaGenerales</v>
      </c>
      <c r="L3954" t="str">
        <f t="shared" si="367"/>
        <v>insert into dbax_desc_conc (pref_conc, codi_conc, codi_lang, desc_conc) values ('cl-cs','CreditoAseguradosPorPrimaNoVencidaNoDevengadaGenerales','es_ES','Crédito a asegurados por prima no vencida y no devengada.(1er.grupo)')</v>
      </c>
      <c r="M3954" t="str">
        <f t="shared" si="368"/>
        <v>Insert into dbax_taxo_conc (pref_conc, codi_conc, vers_taxo) values ('cl-cs','CreditoAseguradosPorPrimaNoVencidaNoDevengadaGenerales','cl-cs-2014-06-15')</v>
      </c>
    </row>
    <row r="3955" spans="1:13" x14ac:dyDescent="0.25">
      <c r="A3955" t="s">
        <v>2470</v>
      </c>
      <c r="B3955" t="s">
        <v>294</v>
      </c>
      <c r="C3955" t="s">
        <v>3334</v>
      </c>
      <c r="G3955" s="1" t="str">
        <f t="shared" si="364"/>
        <v>cl-cs_CreditoAseguradosSinopsis</v>
      </c>
      <c r="H3955" t="str">
        <f t="shared" si="365"/>
        <v>cl-cs</v>
      </c>
      <c r="I3955" t="str">
        <f t="shared" si="366"/>
        <v>CreditoAseguradosSinopsis</v>
      </c>
      <c r="L3955" t="str">
        <f t="shared" si="367"/>
        <v>insert into dbax_desc_conc (pref_conc, codi_conc, codi_lang, desc_conc) values ('cl-cs','CreditoAseguradosSinopsis','es_ES','Crédito asegurados [sinopsis]')</v>
      </c>
      <c r="M3955" t="str">
        <f t="shared" si="368"/>
        <v>Insert into dbax_taxo_conc (pref_conc, codi_conc, vers_taxo) values ('cl-cs','CreditoAseguradosSinopsis','cl-cs-2014-06-15')</v>
      </c>
    </row>
    <row r="3956" spans="1:13" x14ac:dyDescent="0.25">
      <c r="A3956" t="s">
        <v>2471</v>
      </c>
      <c r="B3956" t="s">
        <v>294</v>
      </c>
      <c r="C3956" t="s">
        <v>3335</v>
      </c>
      <c r="G3956" s="1" t="str">
        <f t="shared" si="364"/>
        <v>cl-cs_CreditoAseguradosVencidoPolizasIndividuales</v>
      </c>
      <c r="H3956" t="str">
        <f t="shared" si="365"/>
        <v>cl-cs</v>
      </c>
      <c r="I3956" t="str">
        <f t="shared" si="366"/>
        <v>CreditoAseguradosVencidoPolizasIndividuales</v>
      </c>
      <c r="L3956" t="str">
        <f t="shared" si="367"/>
        <v>insert into dbax_desc_conc (pref_conc, codi_conc, codi_lang, desc_conc) values ('cl-cs','CreditoAseguradosVencidoPolizasIndividuales','es_ES','Crédito asegurados vencido pólizas individuales')</v>
      </c>
      <c r="M3956" t="str">
        <f t="shared" si="368"/>
        <v>Insert into dbax_taxo_conc (pref_conc, codi_conc, vers_taxo) values ('cl-cs','CreditoAseguradosVencidoPolizasIndividuales','cl-cs-2014-06-15')</v>
      </c>
    </row>
    <row r="3957" spans="1:13" x14ac:dyDescent="0.25">
      <c r="A3957" t="s">
        <v>1363</v>
      </c>
      <c r="B3957" t="s">
        <v>294</v>
      </c>
      <c r="C3957" t="s">
        <v>3336</v>
      </c>
      <c r="G3957" s="1" t="str">
        <f t="shared" si="364"/>
        <v>cl-cs_CreditoContraImpuestoRenta</v>
      </c>
      <c r="H3957" t="str">
        <f t="shared" si="365"/>
        <v>cl-cs</v>
      </c>
      <c r="I3957" t="str">
        <f t="shared" si="366"/>
        <v>CreditoContraImpuestoRenta</v>
      </c>
      <c r="L3957" t="str">
        <f t="shared" si="367"/>
        <v>insert into dbax_desc_conc (pref_conc, codi_conc, codi_lang, desc_conc) values ('cl-cs','CreditoContraImpuestoRenta','es_ES','Credito contra el impuesto renta')</v>
      </c>
      <c r="M3957" t="str">
        <f t="shared" si="368"/>
        <v>Insert into dbax_taxo_conc (pref_conc, codi_conc, vers_taxo) values ('cl-cs','CreditoContraImpuestoRenta','cl-cs-2014-06-15')</v>
      </c>
    </row>
    <row r="3958" spans="1:13" x14ac:dyDescent="0.25">
      <c r="A3958" t="s">
        <v>2540</v>
      </c>
      <c r="B3958" t="s">
        <v>294</v>
      </c>
      <c r="C3958" t="s">
        <v>3337</v>
      </c>
      <c r="G3958" s="1" t="str">
        <f t="shared" si="364"/>
        <v>cl-cs_CreditoDeConsumo</v>
      </c>
      <c r="H3958" t="str">
        <f t="shared" si="365"/>
        <v>cl-cs</v>
      </c>
      <c r="I3958" t="str">
        <f t="shared" si="366"/>
        <v>CreditoDeConsumo</v>
      </c>
      <c r="L3958" t="str">
        <f t="shared" si="367"/>
        <v>insert into dbax_desc_conc (pref_conc, codi_conc, codi_lang, desc_conc) values ('cl-cs','CreditoDeConsumo','es_ES','Crédito de consumo')</v>
      </c>
      <c r="M3958" t="str">
        <f t="shared" si="368"/>
        <v>Insert into dbax_taxo_conc (pref_conc, codi_conc, vers_taxo) values ('cl-cs','CreditoDeConsumo','cl-cs-2014-06-15')</v>
      </c>
    </row>
    <row r="3959" spans="1:13" x14ac:dyDescent="0.25">
      <c r="A3959" t="s">
        <v>2472</v>
      </c>
      <c r="B3959" t="s">
        <v>294</v>
      </c>
      <c r="C3959" t="s">
        <v>3338</v>
      </c>
      <c r="G3959" s="1" t="str">
        <f t="shared" si="364"/>
        <v>cl-cs_CreditoDevengadoYNoDevengadoPorPolizasIndividualesPartidas</v>
      </c>
      <c r="H3959" t="str">
        <f t="shared" si="365"/>
        <v>cl-cs</v>
      </c>
      <c r="I3959" t="str">
        <f t="shared" si="366"/>
        <v>CreditoDevengadoYNoDevengadoPorPolizasIndividualesPartidas</v>
      </c>
      <c r="L3959" t="str">
        <f t="shared" si="367"/>
        <v>insert into dbax_desc_conc (pref_conc, codi_conc, codi_lang, desc_conc) values ('cl-cs','CreditoDevengadoYNoDevengadoPorPolizasIndividualesPartidas','es_ES','Crédito devengado y no devengado por pólizas individuales [partidas]')</v>
      </c>
      <c r="M3959" t="str">
        <f t="shared" si="368"/>
        <v>Insert into dbax_taxo_conc (pref_conc, codi_conc, vers_taxo) values ('cl-cs','CreditoDevengadoYNoDevengadoPorPolizasIndividualesPartidas','cl-cs-2014-06-15')</v>
      </c>
    </row>
    <row r="3960" spans="1:13" x14ac:dyDescent="0.25">
      <c r="A3960" t="s">
        <v>2473</v>
      </c>
      <c r="B3960" t="s">
        <v>294</v>
      </c>
      <c r="C3960" t="s">
        <v>3339</v>
      </c>
      <c r="G3960" s="1" t="str">
        <f t="shared" si="364"/>
        <v>cl-cs_CreditoDevengadoYNoDevengadoPorPolizasIndividualesTabla</v>
      </c>
      <c r="H3960" t="str">
        <f t="shared" si="365"/>
        <v>cl-cs</v>
      </c>
      <c r="I3960" t="str">
        <f t="shared" si="366"/>
        <v>CreditoDevengadoYNoDevengadoPorPolizasIndividualesTabla</v>
      </c>
      <c r="L3960" t="str">
        <f t="shared" si="367"/>
        <v>insert into dbax_desc_conc (pref_conc, codi_conc, codi_lang, desc_conc) values ('cl-cs','CreditoDevengadoYNoDevengadoPorPolizasIndividualesTabla','es_ES','Crédito devengado y no devengado por pólizas individuales [tabla]')</v>
      </c>
      <c r="M3960" t="str">
        <f t="shared" si="368"/>
        <v>Insert into dbax_taxo_conc (pref_conc, codi_conc, vers_taxo) values ('cl-cs','CreditoDevengadoYNoDevengadoPorPolizasIndividualesTabla','cl-cs-2014-06-15')</v>
      </c>
    </row>
    <row r="3961" spans="1:13" x14ac:dyDescent="0.25">
      <c r="A3961" t="s">
        <v>1116</v>
      </c>
      <c r="B3961" t="s">
        <v>294</v>
      </c>
      <c r="C3961" t="s">
        <v>3340</v>
      </c>
      <c r="G3961" s="1" t="str">
        <f t="shared" ref="G3961:G4024" si="369">MID(A3961,FIND("#",A3961)+1,10000)</f>
        <v>cl-cs_CreditoNoExigibleSegurosRevocablesSinEspecificarFormaPago</v>
      </c>
      <c r="H3961" t="str">
        <f t="shared" ref="H3961:H4024" si="370">MID(G3961,1,FIND("_",G3961)-1)</f>
        <v>cl-cs</v>
      </c>
      <c r="I3961" t="str">
        <f t="shared" ref="I3961:I4024" si="371">MID(G3961,FIND("_",G3961)+1,10000)</f>
        <v>CreditoNoExigibleSegurosRevocablesSinEspecificarFormaPago</v>
      </c>
      <c r="L3961" t="str">
        <f t="shared" ref="L3961:L4024" si="372">CONCATENATE("insert into dbax_desc_conc (pref_conc, codi_conc, codi_lang, desc_conc) values ('",H3961,"','",I3961,"','",B3961,"','",C3961,"')")</f>
        <v>insert into dbax_desc_conc (pref_conc, codi_conc, codi_lang, desc_conc) values ('cl-cs','CreditoNoExigibleSegurosRevocablesSinEspecificarFormaPago','es_ES','Crédito no exigible de seguros revocables sin especificar forma de pago')</v>
      </c>
      <c r="M3961" t="str">
        <f t="shared" ref="M3961:M4024" si="373">CONCATENATE("Insert into dbax_taxo_conc (pref_conc, codi_conc, vers_taxo) values ('",H3961,"','",I3961,"','cl-cs-2014-06-15')")</f>
        <v>Insert into dbax_taxo_conc (pref_conc, codi_conc, vers_taxo) values ('cl-cs','CreditoNoExigibleSegurosRevocablesSinEspecificarFormaPago','cl-cs-2014-06-15')</v>
      </c>
    </row>
    <row r="3962" spans="1:13" x14ac:dyDescent="0.25">
      <c r="A3962" t="s">
        <v>2541</v>
      </c>
      <c r="B3962" t="s">
        <v>294</v>
      </c>
      <c r="C3962" t="s">
        <v>3341</v>
      </c>
      <c r="G3962" s="1" t="str">
        <f t="shared" si="369"/>
        <v>cl-cs_CreditoNoVencidoSeguroInvalidezSobrevivenciaYCreditoPorSaldoCuentaIndividualVida</v>
      </c>
      <c r="H3962" t="str">
        <f t="shared" si="370"/>
        <v>cl-cs</v>
      </c>
      <c r="I3962" t="str">
        <f t="shared" si="371"/>
        <v>CreditoNoVencidoSeguroInvalidezSobrevivenciaYCreditoPorSaldoCuentaIndividualVida</v>
      </c>
      <c r="L3962" t="str">
        <f t="shared" si="372"/>
        <v>insert into dbax_desc_conc (pref_conc, codi_conc, codi_lang, desc_conc) values ('cl-cs','CreditoNoVencidoSeguroInvalidezSobrevivenciaYCreditoPorSaldoCuentaIndividualVida','es_ES','Crédito no vencido seguro de invalidez y sobrevivencia  D.L. Nº 3500 y crédito por saldo cuenta individual.(2do.grupo)')</v>
      </c>
      <c r="M3962" t="str">
        <f t="shared" si="373"/>
        <v>Insert into dbax_taxo_conc (pref_conc, codi_conc, vers_taxo) values ('cl-cs','CreditoNoVencidoSeguroInvalidezSobrevivenciaYCreditoPorSaldoCuentaIndividualVida','cl-cs-2014-06-15')</v>
      </c>
    </row>
    <row r="3963" spans="1:13" x14ac:dyDescent="0.25">
      <c r="A3963" t="s">
        <v>1117</v>
      </c>
      <c r="B3963" t="s">
        <v>294</v>
      </c>
      <c r="C3963" t="s">
        <v>3342</v>
      </c>
      <c r="G3963" s="1" t="str">
        <f t="shared" si="369"/>
        <v>cl-cs_CreditoNoVencidoSegurosRevocables</v>
      </c>
      <c r="H3963" t="str">
        <f t="shared" si="370"/>
        <v>cl-cs</v>
      </c>
      <c r="I3963" t="str">
        <f t="shared" si="371"/>
        <v>CreditoNoVencidoSegurosRevocables</v>
      </c>
      <c r="L3963" t="str">
        <f t="shared" si="372"/>
        <v>insert into dbax_desc_conc (pref_conc, codi_conc, codi_lang, desc_conc) values ('cl-cs','CreditoNoVencidoSegurosRevocables','es_ES','Crédito no vencido seguros revocables')</v>
      </c>
      <c r="M3963" t="str">
        <f t="shared" si="373"/>
        <v>Insert into dbax_taxo_conc (pref_conc, codi_conc, vers_taxo) values ('cl-cs','CreditoNoVencidoSegurosRevocables','cl-cs-2014-06-15')</v>
      </c>
    </row>
    <row r="3964" spans="1:13" x14ac:dyDescent="0.25">
      <c r="A3964" t="s">
        <v>1364</v>
      </c>
      <c r="B3964" t="s">
        <v>294</v>
      </c>
      <c r="C3964" t="s">
        <v>3343</v>
      </c>
      <c r="G3964" s="1" t="str">
        <f t="shared" si="369"/>
        <v>cl-cs_CreditoPorAdquisicionActivosFijos</v>
      </c>
      <c r="H3964" t="str">
        <f t="shared" si="370"/>
        <v>cl-cs</v>
      </c>
      <c r="I3964" t="str">
        <f t="shared" si="371"/>
        <v>CreditoPorAdquisicionActivosFijos</v>
      </c>
      <c r="L3964" t="str">
        <f t="shared" si="372"/>
        <v>insert into dbax_desc_conc (pref_conc, codi_conc, codi_lang, desc_conc) values ('cl-cs','CreditoPorAdquisicionActivosFijos','es_ES','Crédito por adquisición de activos fijos')</v>
      </c>
      <c r="M3964" t="str">
        <f t="shared" si="373"/>
        <v>Insert into dbax_taxo_conc (pref_conc, codi_conc, vers_taxo) values ('cl-cs','CreditoPorAdquisicionActivosFijos','cl-cs-2014-06-15')</v>
      </c>
    </row>
    <row r="3965" spans="1:13" x14ac:dyDescent="0.25">
      <c r="A3965" t="s">
        <v>1365</v>
      </c>
      <c r="B3965" t="s">
        <v>294</v>
      </c>
      <c r="C3965" t="s">
        <v>3344</v>
      </c>
      <c r="G3965" s="1" t="str">
        <f t="shared" si="369"/>
        <v>cl-cs_CreditoPorGastosCapacitacion</v>
      </c>
      <c r="H3965" t="str">
        <f t="shared" si="370"/>
        <v>cl-cs</v>
      </c>
      <c r="I3965" t="str">
        <f t="shared" si="371"/>
        <v>CreditoPorGastosCapacitacion</v>
      </c>
      <c r="L3965" t="str">
        <f t="shared" si="372"/>
        <v>insert into dbax_desc_conc (pref_conc, codi_conc, codi_lang, desc_conc) values ('cl-cs','CreditoPorGastosCapacitacion','es_ES','Crédito por gastos por capacitación')</v>
      </c>
      <c r="M3965" t="str">
        <f t="shared" si="373"/>
        <v>Insert into dbax_taxo_conc (pref_conc, codi_conc, vers_taxo) values ('cl-cs','CreditoPorGastosCapacitacion','cl-cs-2014-06-15')</v>
      </c>
    </row>
    <row r="3966" spans="1:13" x14ac:dyDescent="0.25">
      <c r="A3966" t="s">
        <v>2902</v>
      </c>
      <c r="B3966" t="s">
        <v>294</v>
      </c>
      <c r="C3966" t="s">
        <v>3345</v>
      </c>
      <c r="G3966" s="1" t="str">
        <f t="shared" si="369"/>
        <v>cl-cs_CreditosSindicados</v>
      </c>
      <c r="H3966" t="str">
        <f t="shared" si="370"/>
        <v>cl-cs</v>
      </c>
      <c r="I3966" t="str">
        <f t="shared" si="371"/>
        <v>CreditosSindicados</v>
      </c>
      <c r="L3966" t="str">
        <f t="shared" si="372"/>
        <v>insert into dbax_desc_conc (pref_conc, codi_conc, codi_lang, desc_conc) values ('cl-cs','CreditosSindicados','es_ES','Créditos sindicados')</v>
      </c>
      <c r="M3966" t="str">
        <f t="shared" si="373"/>
        <v>Insert into dbax_taxo_conc (pref_conc, codi_conc, vers_taxo) values ('cl-cs','CreditosSindicados','cl-cs-2014-06-15')</v>
      </c>
    </row>
    <row r="3967" spans="1:13" x14ac:dyDescent="0.25">
      <c r="A3967" t="s">
        <v>374</v>
      </c>
      <c r="B3967" t="s">
        <v>294</v>
      </c>
      <c r="C3967" t="s">
        <v>3346</v>
      </c>
      <c r="G3967" s="1" t="str">
        <f t="shared" si="369"/>
        <v>cl-cs_CuadroAperturaReservasPrimasSinopsis</v>
      </c>
      <c r="H3967" t="str">
        <f t="shared" si="370"/>
        <v>cl-cs</v>
      </c>
      <c r="I3967" t="str">
        <f t="shared" si="371"/>
        <v>CuadroAperturaReservasPrimasSinopsis</v>
      </c>
      <c r="L3967" t="str">
        <f t="shared" si="372"/>
        <v>insert into dbax_desc_conc (pref_conc, codi_conc, codi_lang, desc_conc) values ('cl-cs','CuadroAperturaReservasPrimasSinopsis','es_ES','Cuadro de apertura de reservas de primas [sinopsis]')</v>
      </c>
      <c r="M3967" t="str">
        <f t="shared" si="373"/>
        <v>Insert into dbax_taxo_conc (pref_conc, codi_conc, vers_taxo) values ('cl-cs','CuadroAperturaReservasPrimasSinopsis','cl-cs-2014-06-15')</v>
      </c>
    </row>
    <row r="3968" spans="1:13" x14ac:dyDescent="0.25">
      <c r="A3968" t="s">
        <v>448</v>
      </c>
      <c r="B3968" t="s">
        <v>294</v>
      </c>
      <c r="C3968" t="s">
        <v>3347</v>
      </c>
      <c r="G3968" s="1" t="str">
        <f t="shared" si="369"/>
        <v>cl-cs_CuadroCostoRentasSinopsis</v>
      </c>
      <c r="H3968" t="str">
        <f t="shared" si="370"/>
        <v>cl-cs</v>
      </c>
      <c r="I3968" t="str">
        <f t="shared" si="371"/>
        <v>CuadroCostoRentasSinopsis</v>
      </c>
      <c r="L3968" t="str">
        <f t="shared" si="372"/>
        <v>insert into dbax_desc_conc (pref_conc, codi_conc, codi_lang, desc_conc) values ('cl-cs','CuadroCostoRentasSinopsis','es_ES','Cuadro costo de rentas [sinopsis]')</v>
      </c>
      <c r="M3968" t="str">
        <f t="shared" si="373"/>
        <v>Insert into dbax_taxo_conc (pref_conc, codi_conc, vers_taxo) values ('cl-cs','CuadroCostoRentasSinopsis','cl-cs-2014-06-15')</v>
      </c>
    </row>
    <row r="3969" spans="1:13" x14ac:dyDescent="0.25">
      <c r="A3969" t="s">
        <v>322</v>
      </c>
      <c r="B3969" t="s">
        <v>294</v>
      </c>
      <c r="C3969" t="s">
        <v>3348</v>
      </c>
      <c r="G3969" s="1" t="str">
        <f t="shared" si="369"/>
        <v>cl-cs_CuadroCostosAdministracionSinopsis</v>
      </c>
      <c r="H3969" t="str">
        <f t="shared" si="370"/>
        <v>cl-cs</v>
      </c>
      <c r="I3969" t="str">
        <f t="shared" si="371"/>
        <v>CuadroCostosAdministracionSinopsis</v>
      </c>
      <c r="L3969" t="str">
        <f t="shared" si="372"/>
        <v>insert into dbax_desc_conc (pref_conc, codi_conc, codi_lang, desc_conc) values ('cl-cs','CuadroCostosAdministracionSinopsis','es_ES','Cuadro de costo de administración [sinopsis]')</v>
      </c>
      <c r="M3969" t="str">
        <f t="shared" si="373"/>
        <v>Insert into dbax_taxo_conc (pref_conc, codi_conc, vers_taxo) values ('cl-cs','CuadroCostosAdministracionSinopsis','cl-cs-2014-06-15')</v>
      </c>
    </row>
    <row r="3970" spans="1:13" x14ac:dyDescent="0.25">
      <c r="A3970" t="s">
        <v>323</v>
      </c>
      <c r="B3970" t="s">
        <v>294</v>
      </c>
      <c r="C3970" t="s">
        <v>3349</v>
      </c>
      <c r="G3970" s="1" t="str">
        <f t="shared" si="369"/>
        <v>cl-cs_CuadroCostosAdministracionTabla</v>
      </c>
      <c r="H3970" t="str">
        <f t="shared" si="370"/>
        <v>cl-cs</v>
      </c>
      <c r="I3970" t="str">
        <f t="shared" si="371"/>
        <v>CuadroCostosAdministracionTabla</v>
      </c>
      <c r="L3970" t="str">
        <f t="shared" si="372"/>
        <v>insert into dbax_desc_conc (pref_conc, codi_conc, codi_lang, desc_conc) values ('cl-cs','CuadroCostosAdministracionTabla','es_ES','Cuadro de costo de administración [tabla]')</v>
      </c>
      <c r="M3970" t="str">
        <f t="shared" si="373"/>
        <v>Insert into dbax_taxo_conc (pref_conc, codi_conc, vers_taxo) values ('cl-cs','CuadroCostosAdministracionTabla','cl-cs-2014-06-15')</v>
      </c>
    </row>
    <row r="3971" spans="1:13" x14ac:dyDescent="0.25">
      <c r="A3971" t="s">
        <v>399</v>
      </c>
      <c r="B3971" t="s">
        <v>294</v>
      </c>
      <c r="C3971" t="s">
        <v>3350</v>
      </c>
      <c r="G3971" s="1" t="str">
        <f t="shared" si="369"/>
        <v>cl-cs_CuadroCostoSiniestroSinopsis</v>
      </c>
      <c r="H3971" t="str">
        <f t="shared" si="370"/>
        <v>cl-cs</v>
      </c>
      <c r="I3971" t="str">
        <f t="shared" si="371"/>
        <v>CuadroCostoSiniestroSinopsis</v>
      </c>
      <c r="L3971" t="str">
        <f t="shared" si="372"/>
        <v>insert into dbax_desc_conc (pref_conc, codi_conc, codi_lang, desc_conc) values ('cl-cs','CuadroCostoSiniestroSinopsis','es_ES','Cuadro costo de siniestro [sinopsis]')</v>
      </c>
      <c r="M3971" t="str">
        <f t="shared" si="373"/>
        <v>Insert into dbax_taxo_conc (pref_conc, codi_conc, vers_taxo) values ('cl-cs','CuadroCostoSiniestroSinopsis','cl-cs-2014-06-15')</v>
      </c>
    </row>
    <row r="3972" spans="1:13" x14ac:dyDescent="0.25">
      <c r="A3972" t="s">
        <v>474</v>
      </c>
      <c r="B3972" t="s">
        <v>294</v>
      </c>
      <c r="C3972" t="s">
        <v>3351</v>
      </c>
      <c r="G3972" s="1" t="str">
        <f t="shared" si="369"/>
        <v>cl-cs_CuadroDatosEstadisticoPorRamoTabla</v>
      </c>
      <c r="H3972" t="str">
        <f t="shared" si="370"/>
        <v>cl-cs</v>
      </c>
      <c r="I3972" t="str">
        <f t="shared" si="371"/>
        <v>CuadroDatosEstadisticoPorRamoTabla</v>
      </c>
      <c r="L3972" t="str">
        <f t="shared" si="372"/>
        <v>insert into dbax_desc_conc (pref_conc, codi_conc, codi_lang, desc_conc) values ('cl-cs','CuadroDatosEstadisticoPorRamoTabla','es_ES','Cuadro de datos estadísticos por ramo [tabla]')</v>
      </c>
      <c r="M3972" t="str">
        <f t="shared" si="373"/>
        <v>Insert into dbax_taxo_conc (pref_conc, codi_conc, vers_taxo) values ('cl-cs','CuadroDatosEstadisticoPorRamoTabla','cl-cs-2014-06-15')</v>
      </c>
    </row>
    <row r="3973" spans="1:13" x14ac:dyDescent="0.25">
      <c r="A3973" t="s">
        <v>475</v>
      </c>
      <c r="B3973" t="s">
        <v>294</v>
      </c>
      <c r="C3973" t="s">
        <v>3352</v>
      </c>
      <c r="G3973" s="1" t="str">
        <f t="shared" si="369"/>
        <v>cl-cs_CuadroDatosEstadisticosPorRamoPartidas</v>
      </c>
      <c r="H3973" t="str">
        <f t="shared" si="370"/>
        <v>cl-cs</v>
      </c>
      <c r="I3973" t="str">
        <f t="shared" si="371"/>
        <v>CuadroDatosEstadisticosPorRamoPartidas</v>
      </c>
      <c r="L3973" t="str">
        <f t="shared" si="372"/>
        <v>insert into dbax_desc_conc (pref_conc, codi_conc, codi_lang, desc_conc) values ('cl-cs','CuadroDatosEstadisticosPorRamoPartidas','es_ES','Cuadro de datos estadísticos por ramo [partidas]')</v>
      </c>
      <c r="M3973" t="str">
        <f t="shared" si="373"/>
        <v>Insert into dbax_taxo_conc (pref_conc, codi_conc, vers_taxo) values ('cl-cs','CuadroDatosEstadisticosPorRamoPartidas','cl-cs-2014-06-15')</v>
      </c>
    </row>
    <row r="3974" spans="1:13" x14ac:dyDescent="0.25">
      <c r="A3974" t="s">
        <v>476</v>
      </c>
      <c r="B3974" t="s">
        <v>294</v>
      </c>
      <c r="C3974" t="s">
        <v>3353</v>
      </c>
      <c r="G3974" s="1" t="str">
        <f t="shared" si="369"/>
        <v>cl-cs_CuadroDatosEstadisticosPorRamoSinopsis</v>
      </c>
      <c r="H3974" t="str">
        <f t="shared" si="370"/>
        <v>cl-cs</v>
      </c>
      <c r="I3974" t="str">
        <f t="shared" si="371"/>
        <v>CuadroDatosEstadisticosPorRamoSinopsis</v>
      </c>
      <c r="L3974" t="str">
        <f t="shared" si="372"/>
        <v>insert into dbax_desc_conc (pref_conc, codi_conc, codi_lang, desc_conc) values ('cl-cs','CuadroDatosEstadisticosPorRamoSinopsis','es_ES','Cuadro de datos estadísticos por ramo [sinopsis]')</v>
      </c>
      <c r="M3974" t="str">
        <f t="shared" si="373"/>
        <v>Insert into dbax_taxo_conc (pref_conc, codi_conc, vers_taxo) values ('cl-cs','CuadroDatosEstadisticosPorRamoSinopsis','cl-cs-2014-06-15')</v>
      </c>
    </row>
    <row r="3975" spans="1:13" x14ac:dyDescent="0.25">
      <c r="A3975" t="s">
        <v>477</v>
      </c>
      <c r="B3975" t="s">
        <v>294</v>
      </c>
      <c r="C3975" t="s">
        <v>3354</v>
      </c>
      <c r="G3975" s="1" t="str">
        <f t="shared" si="369"/>
        <v>cl-cs_CuadroDatosEstadisticosPorSubdivisionDeRamosPartidas</v>
      </c>
      <c r="H3975" t="str">
        <f t="shared" si="370"/>
        <v>cl-cs</v>
      </c>
      <c r="I3975" t="str">
        <f t="shared" si="371"/>
        <v>CuadroDatosEstadisticosPorSubdivisionDeRamosPartidas</v>
      </c>
      <c r="L3975" t="str">
        <f t="shared" si="372"/>
        <v>insert into dbax_desc_conc (pref_conc, codi_conc, codi_lang, desc_conc) values ('cl-cs','CuadroDatosEstadisticosPorSubdivisionDeRamosPartidas','es_ES','Cuadro de datos estadisticos por subdivisión de ramos [partidas]')</v>
      </c>
      <c r="M3975" t="str">
        <f t="shared" si="373"/>
        <v>Insert into dbax_taxo_conc (pref_conc, codi_conc, vers_taxo) values ('cl-cs','CuadroDatosEstadisticosPorSubdivisionDeRamosPartidas','cl-cs-2014-06-15')</v>
      </c>
    </row>
    <row r="3976" spans="1:13" x14ac:dyDescent="0.25">
      <c r="A3976" t="s">
        <v>478</v>
      </c>
      <c r="B3976" t="s">
        <v>294</v>
      </c>
      <c r="C3976" t="s">
        <v>3355</v>
      </c>
      <c r="G3976" s="1" t="str">
        <f t="shared" si="369"/>
        <v>cl-cs_CuadroDatosEstadisticosPorSubdivisionDeRamosSinopsis</v>
      </c>
      <c r="H3976" t="str">
        <f t="shared" si="370"/>
        <v>cl-cs</v>
      </c>
      <c r="I3976" t="str">
        <f t="shared" si="371"/>
        <v>CuadroDatosEstadisticosPorSubdivisionDeRamosSinopsis</v>
      </c>
      <c r="L3976" t="str">
        <f t="shared" si="372"/>
        <v>insert into dbax_desc_conc (pref_conc, codi_conc, codi_lang, desc_conc) values ('cl-cs','CuadroDatosEstadisticosPorSubdivisionDeRamosSinopsis','es_ES','Cuadro de datos estadisticos por subdivisión de ramos [sinopsis]')</v>
      </c>
      <c r="M3976" t="str">
        <f t="shared" si="373"/>
        <v>Insert into dbax_taxo_conc (pref_conc, codi_conc, vers_taxo) values ('cl-cs','CuadroDatosEstadisticosPorSubdivisionDeRamosSinopsis','cl-cs-2014-06-15')</v>
      </c>
    </row>
    <row r="3977" spans="1:13" x14ac:dyDescent="0.25">
      <c r="A3977" t="s">
        <v>479</v>
      </c>
      <c r="B3977" t="s">
        <v>294</v>
      </c>
      <c r="C3977" t="s">
        <v>3356</v>
      </c>
      <c r="G3977" s="1" t="str">
        <f t="shared" si="369"/>
        <v>cl-cs_CuadroDatosEstadisticosPorSubdivisionDeRamosTabla</v>
      </c>
      <c r="H3977" t="str">
        <f t="shared" si="370"/>
        <v>cl-cs</v>
      </c>
      <c r="I3977" t="str">
        <f t="shared" si="371"/>
        <v>CuadroDatosEstadisticosPorSubdivisionDeRamosTabla</v>
      </c>
      <c r="L3977" t="str">
        <f t="shared" si="372"/>
        <v>insert into dbax_desc_conc (pref_conc, codi_conc, codi_lang, desc_conc) values ('cl-cs','CuadroDatosEstadisticosPorSubdivisionDeRamosTabla','es_ES','Cuadro de datos estadisticos por subdivisión de ramos [tabla]')</v>
      </c>
      <c r="M3977" t="str">
        <f t="shared" si="373"/>
        <v>Insert into dbax_taxo_conc (pref_conc, codi_conc, vers_taxo) values ('cl-cs','CuadroDatosEstadisticosPorSubdivisionDeRamosTabla','cl-cs-2014-06-15')</v>
      </c>
    </row>
    <row r="3978" spans="1:13" x14ac:dyDescent="0.25">
      <c r="A3978" t="s">
        <v>480</v>
      </c>
      <c r="B3978" t="s">
        <v>294</v>
      </c>
      <c r="C3978" t="s">
        <v>3357</v>
      </c>
      <c r="G3978" s="1" t="str">
        <f t="shared" si="369"/>
        <v>cl-cs_CuadroDatosEstadisticosTotalSinopsis</v>
      </c>
      <c r="H3978" t="str">
        <f t="shared" si="370"/>
        <v>cl-cs</v>
      </c>
      <c r="I3978" t="str">
        <f t="shared" si="371"/>
        <v>CuadroDatosEstadisticosTotalSinopsis</v>
      </c>
      <c r="L3978" t="str">
        <f t="shared" si="372"/>
        <v>insert into dbax_desc_conc (pref_conc, codi_conc, codi_lang, desc_conc) values ('cl-cs','CuadroDatosEstadisticosTotalSinopsis','es_ES','Cuadro de datos estadísticos total [sinopsis]')</v>
      </c>
      <c r="M3978" t="str">
        <f t="shared" si="373"/>
        <v>Insert into dbax_taxo_conc (pref_conc, codi_conc, vers_taxo) values ('cl-cs','CuadroDatosEstadisticosTotalSinopsis','cl-cs-2014-06-15')</v>
      </c>
    </row>
    <row r="3979" spans="1:13" x14ac:dyDescent="0.25">
      <c r="A3979" t="s">
        <v>481</v>
      </c>
      <c r="B3979" t="s">
        <v>294</v>
      </c>
      <c r="C3979" t="s">
        <v>3358</v>
      </c>
      <c r="G3979" s="1" t="str">
        <f t="shared" si="369"/>
        <v>cl-cs_CuadroDatosPorRamosPartidas</v>
      </c>
      <c r="H3979" t="str">
        <f t="shared" si="370"/>
        <v>cl-cs</v>
      </c>
      <c r="I3979" t="str">
        <f t="shared" si="371"/>
        <v>CuadroDatosPorRamosPartidas</v>
      </c>
      <c r="L3979" t="str">
        <f t="shared" si="372"/>
        <v>insert into dbax_desc_conc (pref_conc, codi_conc, codi_lang, desc_conc) values ('cl-cs','CuadroDatosPorRamosPartidas','es_ES','Cuadro de datos por ramos [partidas]')</v>
      </c>
      <c r="M3979" t="str">
        <f t="shared" si="373"/>
        <v>Insert into dbax_taxo_conc (pref_conc, codi_conc, vers_taxo) values ('cl-cs','CuadroDatosPorRamosPartidas','cl-cs-2014-06-15')</v>
      </c>
    </row>
    <row r="3980" spans="1:13" x14ac:dyDescent="0.25">
      <c r="A3980" t="s">
        <v>482</v>
      </c>
      <c r="B3980" t="s">
        <v>294</v>
      </c>
      <c r="C3980" t="s">
        <v>3359</v>
      </c>
      <c r="G3980" s="1" t="str">
        <f t="shared" si="369"/>
        <v>cl-cs_CuadroDatosPorRamosSinopsis</v>
      </c>
      <c r="H3980" t="str">
        <f t="shared" si="370"/>
        <v>cl-cs</v>
      </c>
      <c r="I3980" t="str">
        <f t="shared" si="371"/>
        <v>CuadroDatosPorRamosSinopsis</v>
      </c>
      <c r="L3980" t="str">
        <f t="shared" si="372"/>
        <v>insert into dbax_desc_conc (pref_conc, codi_conc, codi_lang, desc_conc) values ('cl-cs','CuadroDatosPorRamosSinopsis','es_ES','Cuadro de datos por ramos [sinopsis]')</v>
      </c>
      <c r="M3980" t="str">
        <f t="shared" si="373"/>
        <v>Insert into dbax_taxo_conc (pref_conc, codi_conc, vers_taxo) values ('cl-cs','CuadroDatosPorRamosSinopsis','cl-cs-2014-06-15')</v>
      </c>
    </row>
    <row r="3981" spans="1:13" x14ac:dyDescent="0.25">
      <c r="A3981" t="s">
        <v>483</v>
      </c>
      <c r="B3981" t="s">
        <v>294</v>
      </c>
      <c r="C3981" t="s">
        <v>3360</v>
      </c>
      <c r="G3981" s="1" t="str">
        <f t="shared" si="369"/>
        <v>cl-cs_CuadroDatosPorRamosTabla</v>
      </c>
      <c r="H3981" t="str">
        <f t="shared" si="370"/>
        <v>cl-cs</v>
      </c>
      <c r="I3981" t="str">
        <f t="shared" si="371"/>
        <v>CuadroDatosPorRamosTabla</v>
      </c>
      <c r="L3981" t="str">
        <f t="shared" si="372"/>
        <v>insert into dbax_desc_conc (pref_conc, codi_conc, codi_lang, desc_conc) values ('cl-cs','CuadroDatosPorRamosTabla','es_ES','Cuadro de datos por ramos [tabla]')</v>
      </c>
      <c r="M3981" t="str">
        <f t="shared" si="373"/>
        <v>Insert into dbax_taxo_conc (pref_conc, codi_conc, vers_taxo) values ('cl-cs','CuadroDatosPorRamosTabla','cl-cs-2014-06-15')</v>
      </c>
    </row>
    <row r="3982" spans="1:13" x14ac:dyDescent="0.25">
      <c r="A3982" t="s">
        <v>551</v>
      </c>
      <c r="B3982" t="s">
        <v>294</v>
      </c>
      <c r="C3982" t="s">
        <v>3361</v>
      </c>
      <c r="G3982" s="1" t="str">
        <f t="shared" si="369"/>
        <v>cl-cs_CuadroDatosSinopsis</v>
      </c>
      <c r="H3982" t="str">
        <f t="shared" si="370"/>
        <v>cl-cs</v>
      </c>
      <c r="I3982" t="str">
        <f t="shared" si="371"/>
        <v>CuadroDatosSinopsis</v>
      </c>
      <c r="L3982" t="str">
        <f t="shared" si="372"/>
        <v>insert into dbax_desc_conc (pref_conc, codi_conc, codi_lang, desc_conc) values ('cl-cs','CuadroDatosSinopsis','es_ES','Cuadro de datos [sinopsis]')</v>
      </c>
      <c r="M3982" t="str">
        <f t="shared" si="373"/>
        <v>Insert into dbax_taxo_conc (pref_conc, codi_conc, vers_taxo) values ('cl-cs','CuadroDatosSinopsis','cl-cs-2014-06-15')</v>
      </c>
    </row>
    <row r="3983" spans="1:13" x14ac:dyDescent="0.25">
      <c r="A3983" t="s">
        <v>552</v>
      </c>
      <c r="B3983" t="s">
        <v>294</v>
      </c>
      <c r="C3983" t="s">
        <v>3362</v>
      </c>
      <c r="G3983" s="1" t="str">
        <f t="shared" si="369"/>
        <v>cl-cs_CuadroDatosVariosPorRamoPartidas</v>
      </c>
      <c r="H3983" t="str">
        <f t="shared" si="370"/>
        <v>cl-cs</v>
      </c>
      <c r="I3983" t="str">
        <f t="shared" si="371"/>
        <v>CuadroDatosVariosPorRamoPartidas</v>
      </c>
      <c r="L3983" t="str">
        <f t="shared" si="372"/>
        <v>insert into dbax_desc_conc (pref_conc, codi_conc, codi_lang, desc_conc) values ('cl-cs','CuadroDatosVariosPorRamoPartidas','es_ES','Cuadro de datos varios por ramo [partidas]')</v>
      </c>
      <c r="M3983" t="str">
        <f t="shared" si="373"/>
        <v>Insert into dbax_taxo_conc (pref_conc, codi_conc, vers_taxo) values ('cl-cs','CuadroDatosVariosPorRamoPartidas','cl-cs-2014-06-15')</v>
      </c>
    </row>
    <row r="3984" spans="1:13" x14ac:dyDescent="0.25">
      <c r="A3984" t="s">
        <v>553</v>
      </c>
      <c r="B3984" t="s">
        <v>294</v>
      </c>
      <c r="C3984" t="s">
        <v>3363</v>
      </c>
      <c r="G3984" s="1" t="str">
        <f t="shared" si="369"/>
        <v>cl-cs_CuadroDatosVariosPorRamoSinopsis</v>
      </c>
      <c r="H3984" t="str">
        <f t="shared" si="370"/>
        <v>cl-cs</v>
      </c>
      <c r="I3984" t="str">
        <f t="shared" si="371"/>
        <v>CuadroDatosVariosPorRamoSinopsis</v>
      </c>
      <c r="L3984" t="str">
        <f t="shared" si="372"/>
        <v>insert into dbax_desc_conc (pref_conc, codi_conc, codi_lang, desc_conc) values ('cl-cs','CuadroDatosVariosPorRamoSinopsis','es_ES','Cuadro de datos varios  por ramo[sinopsis]')</v>
      </c>
      <c r="M3984" t="str">
        <f t="shared" si="373"/>
        <v>Insert into dbax_taxo_conc (pref_conc, codi_conc, vers_taxo) values ('cl-cs','CuadroDatosVariosPorRamoSinopsis','cl-cs-2014-06-15')</v>
      </c>
    </row>
    <row r="3985" spans="1:13" x14ac:dyDescent="0.25">
      <c r="A3985" t="s">
        <v>554</v>
      </c>
      <c r="B3985" t="s">
        <v>294</v>
      </c>
      <c r="C3985" t="s">
        <v>3364</v>
      </c>
      <c r="G3985" s="1" t="str">
        <f t="shared" si="369"/>
        <v>cl-cs_CuadroDatosVariosPorRamoTabla</v>
      </c>
      <c r="H3985" t="str">
        <f t="shared" si="370"/>
        <v>cl-cs</v>
      </c>
      <c r="I3985" t="str">
        <f t="shared" si="371"/>
        <v>CuadroDatosVariosPorRamoTabla</v>
      </c>
      <c r="L3985" t="str">
        <f t="shared" si="372"/>
        <v>insert into dbax_desc_conc (pref_conc, codi_conc, codi_lang, desc_conc) values ('cl-cs','CuadroDatosVariosPorRamoTabla','es_ES','Cuadro de datos varios por ramo [tabla]')</v>
      </c>
      <c r="M3985" t="str">
        <f t="shared" si="373"/>
        <v>Insert into dbax_taxo_conc (pref_conc, codi_conc, vers_taxo) values ('cl-cs','CuadroDatosVariosPorRamoTabla','cl-cs-2014-06-15')</v>
      </c>
    </row>
    <row r="3986" spans="1:13" x14ac:dyDescent="0.25">
      <c r="A3986" t="s">
        <v>484</v>
      </c>
      <c r="B3986" t="s">
        <v>294</v>
      </c>
      <c r="C3986" t="s">
        <v>3365</v>
      </c>
      <c r="G3986" s="1" t="str">
        <f t="shared" si="369"/>
        <v>cl-cs_CuadroDatosVariosSinopsis</v>
      </c>
      <c r="H3986" t="str">
        <f t="shared" si="370"/>
        <v>cl-cs</v>
      </c>
      <c r="I3986" t="str">
        <f t="shared" si="371"/>
        <v>CuadroDatosVariosSinopsis</v>
      </c>
      <c r="L3986" t="str">
        <f t="shared" si="372"/>
        <v>insert into dbax_desc_conc (pref_conc, codi_conc, codi_lang, desc_conc) values ('cl-cs','CuadroDatosVariosSinopsis','es_ES','Cuadro de datos varios [sinopsis]')</v>
      </c>
      <c r="M3986" t="str">
        <f t="shared" si="373"/>
        <v>Insert into dbax_taxo_conc (pref_conc, codi_conc, vers_taxo) values ('cl-cs','CuadroDatosVariosSinopsis','cl-cs-2014-06-15')</v>
      </c>
    </row>
    <row r="3987" spans="1:13" x14ac:dyDescent="0.25">
      <c r="A3987" t="s">
        <v>375</v>
      </c>
      <c r="B3987" t="s">
        <v>294</v>
      </c>
      <c r="C3987" t="s">
        <v>3366</v>
      </c>
      <c r="G3987" s="1" t="str">
        <f t="shared" si="369"/>
        <v>cl-cs_CuadroDeReservaMatematicaSinopsis</v>
      </c>
      <c r="H3987" t="str">
        <f t="shared" si="370"/>
        <v>cl-cs</v>
      </c>
      <c r="I3987" t="str">
        <f t="shared" si="371"/>
        <v>CuadroDeReservaMatematicaSinopsis</v>
      </c>
      <c r="L3987" t="str">
        <f t="shared" si="372"/>
        <v>insert into dbax_desc_conc (pref_conc, codi_conc, codi_lang, desc_conc) values ('cl-cs','CuadroDeReservaMatematicaSinopsis','es_ES','Cuadro de reserva matemática [sinopsis]')</v>
      </c>
      <c r="M3987" t="str">
        <f t="shared" si="373"/>
        <v>Insert into dbax_taxo_conc (pref_conc, codi_conc, vers_taxo) values ('cl-cs','CuadroDeReservaMatematicaSinopsis','cl-cs-2014-06-15')</v>
      </c>
    </row>
    <row r="3988" spans="1:13" x14ac:dyDescent="0.25">
      <c r="A3988" t="s">
        <v>2474</v>
      </c>
      <c r="B3988" t="s">
        <v>294</v>
      </c>
      <c r="C3988" t="s">
        <v>3367</v>
      </c>
      <c r="G3988" s="1" t="str">
        <f t="shared" si="369"/>
        <v>cl-cs_CuadroDeterminacionCreditoAseguradosRepresentativoReservaRiesgoEnCursoPatrimonioRiesgoYPatrimonioLibreSinopsis</v>
      </c>
      <c r="H3988" t="str">
        <f t="shared" si="370"/>
        <v>cl-cs</v>
      </c>
      <c r="I3988" t="str">
        <f t="shared" si="371"/>
        <v>CuadroDeterminacionCreditoAseguradosRepresentativoReservaRiesgoEnCursoPatrimonioRiesgoYPatrimonioLibreSinopsis</v>
      </c>
      <c r="L3988" t="str">
        <f t="shared" si="372"/>
        <v>insert into dbax_desc_conc (pref_conc, codi_conc, codi_lang, desc_conc) values ('cl-cs','CuadroDeterminacionCreditoAseguradosRepresentativoReservaRiesgoEnCursoPatrimonioRiesgoYPatrimonioLibreSinopsis','es_ES','Cuadro de determinación de crédito a asegurados representativo de reserva de riesgo en curso, patrimonio de reisgo y patrimonio libre [sinopsis]')</v>
      </c>
      <c r="M3988" t="str">
        <f t="shared" si="373"/>
        <v>Insert into dbax_taxo_conc (pref_conc, codi_conc, vers_taxo) values ('cl-cs','CuadroDeterminacionCreditoAseguradosRepresentativoReservaRiesgoEnCursoPatrimonioRiesgoYPatrimonioLibreSinopsis','cl-cs-2014-06-15')</v>
      </c>
    </row>
    <row r="3989" spans="1:13" x14ac:dyDescent="0.25">
      <c r="A3989" t="s">
        <v>2475</v>
      </c>
      <c r="B3989" t="s">
        <v>294</v>
      </c>
      <c r="C3989" t="s">
        <v>3368</v>
      </c>
      <c r="G3989" s="1" t="str">
        <f t="shared" si="369"/>
        <v>cl-cs_CuadroDeterminacionCreditoDevengadoYNoDevengadoPorPolizasIndividualesSinopsis</v>
      </c>
      <c r="H3989" t="str">
        <f t="shared" si="370"/>
        <v>cl-cs</v>
      </c>
      <c r="I3989" t="str">
        <f t="shared" si="371"/>
        <v>CuadroDeterminacionCreditoDevengadoYNoDevengadoPorPolizasIndividualesSinopsis</v>
      </c>
      <c r="L3989" t="str">
        <f t="shared" si="372"/>
        <v>insert into dbax_desc_conc (pref_conc, codi_conc, codi_lang, desc_conc) values ('cl-cs','CuadroDeterminacionCreditoDevengadoYNoDevengadoPorPolizasIndividualesSinopsis','es_ES','Cuadro determinación de crédito devengado y no devengado por pólizas individuales (sinopsis)')</v>
      </c>
      <c r="M3989" t="str">
        <f t="shared" si="373"/>
        <v>Insert into dbax_taxo_conc (pref_conc, codi_conc, vers_taxo) values ('cl-cs','CuadroDeterminacionCreditoDevengadoYNoDevengadoPorPolizasIndividualesSinopsis','cl-cs-2014-06-15')</v>
      </c>
    </row>
    <row r="3990" spans="1:13" x14ac:dyDescent="0.25">
      <c r="A3990" t="s">
        <v>2476</v>
      </c>
      <c r="B3990" t="s">
        <v>294</v>
      </c>
      <c r="C3990" t="s">
        <v>3369</v>
      </c>
      <c r="G3990" s="1" t="str">
        <f t="shared" si="369"/>
        <v>cl-cs_CuadroDeterminacionPrimaNoDevengadaACompararConCreditoAAseguradosSinopsis</v>
      </c>
      <c r="H3990" t="str">
        <f t="shared" si="370"/>
        <v>cl-cs</v>
      </c>
      <c r="I3990" t="str">
        <f t="shared" si="371"/>
        <v>CuadroDeterminacionPrimaNoDevengadaACompararConCreditoAAseguradosSinopsis</v>
      </c>
      <c r="L3990" t="str">
        <f t="shared" si="372"/>
        <v>insert into dbax_desc_conc (pref_conc, codi_conc, codi_lang, desc_conc) values ('cl-cs','CuadroDeterminacionPrimaNoDevengadaACompararConCreditoAAseguradosSinopsis','es_ES','Cuadro de determinación de prima no devengada a comparar con crédito a asegurados [sinopsis]')</v>
      </c>
      <c r="M3990" t="str">
        <f t="shared" si="373"/>
        <v>Insert into dbax_taxo_conc (pref_conc, codi_conc, vers_taxo) values ('cl-cs','CuadroDeterminacionPrimaNoDevengadaACompararConCreditoAAseguradosSinopsis','cl-cs-2014-06-15')</v>
      </c>
    </row>
    <row r="3991" spans="1:13" x14ac:dyDescent="0.25">
      <c r="A3991" t="s">
        <v>325</v>
      </c>
      <c r="B3991" t="s">
        <v>294</v>
      </c>
      <c r="C3991" t="s">
        <v>3370</v>
      </c>
      <c r="G3991" s="1" t="str">
        <f t="shared" si="369"/>
        <v>cl-cs_CuadroMargenContribucionPartidas</v>
      </c>
      <c r="H3991" t="str">
        <f t="shared" si="370"/>
        <v>cl-cs</v>
      </c>
      <c r="I3991" t="str">
        <f t="shared" si="371"/>
        <v>CuadroMargenContribucionPartidas</v>
      </c>
      <c r="L3991" t="str">
        <f t="shared" si="372"/>
        <v>insert into dbax_desc_conc (pref_conc, codi_conc, codi_lang, desc_conc) values ('cl-cs','CuadroMargenContribucionPartidas','es_ES','Cuadro margen de contribución [partidas]')</v>
      </c>
      <c r="M3991" t="str">
        <f t="shared" si="373"/>
        <v>Insert into dbax_taxo_conc (pref_conc, codi_conc, vers_taxo) values ('cl-cs','CuadroMargenContribucionPartidas','cl-cs-2014-06-15')</v>
      </c>
    </row>
    <row r="3992" spans="1:13" x14ac:dyDescent="0.25">
      <c r="A3992" t="s">
        <v>326</v>
      </c>
      <c r="B3992" t="s">
        <v>294</v>
      </c>
      <c r="C3992" t="s">
        <v>3371</v>
      </c>
      <c r="G3992" s="1" t="str">
        <f t="shared" si="369"/>
        <v>cl-cs_CuadroMargenContribucionSinopsis</v>
      </c>
      <c r="H3992" t="str">
        <f t="shared" si="370"/>
        <v>cl-cs</v>
      </c>
      <c r="I3992" t="str">
        <f t="shared" si="371"/>
        <v>CuadroMargenContribucionSinopsis</v>
      </c>
      <c r="L3992" t="str">
        <f t="shared" si="372"/>
        <v>insert into dbax_desc_conc (pref_conc, codi_conc, codi_lang, desc_conc) values ('cl-cs','CuadroMargenContribucionSinopsis','es_ES','Cuadro margen de contribución [sinopsis]')</v>
      </c>
      <c r="M3992" t="str">
        <f t="shared" si="373"/>
        <v>Insert into dbax_taxo_conc (pref_conc, codi_conc, vers_taxo) values ('cl-cs','CuadroMargenContribucionSinopsis','cl-cs-2014-06-15')</v>
      </c>
    </row>
    <row r="3993" spans="1:13" x14ac:dyDescent="0.25">
      <c r="A3993" t="s">
        <v>327</v>
      </c>
      <c r="B3993" t="s">
        <v>294</v>
      </c>
      <c r="C3993" t="s">
        <v>3372</v>
      </c>
      <c r="G3993" s="1" t="str">
        <f t="shared" si="369"/>
        <v>cl-cs_CuadroMargenContribucionTabla</v>
      </c>
      <c r="H3993" t="str">
        <f t="shared" si="370"/>
        <v>cl-cs</v>
      </c>
      <c r="I3993" t="str">
        <f t="shared" si="371"/>
        <v>CuadroMargenContribucionTabla</v>
      </c>
      <c r="L3993" t="str">
        <f t="shared" si="372"/>
        <v>insert into dbax_desc_conc (pref_conc, codi_conc, codi_lang, desc_conc) values ('cl-cs','CuadroMargenContribucionTabla','es_ES','Cuadro margen de contribución [tabla]')</v>
      </c>
      <c r="M3993" t="str">
        <f t="shared" si="373"/>
        <v>Insert into dbax_taxo_conc (pref_conc, codi_conc, vers_taxo) values ('cl-cs','CuadroMargenContribucionTabla','cl-cs-2014-06-15')</v>
      </c>
    </row>
    <row r="3994" spans="1:13" x14ac:dyDescent="0.25">
      <c r="A3994" t="s">
        <v>328</v>
      </c>
      <c r="B3994" t="s">
        <v>294</v>
      </c>
      <c r="C3994" t="s">
        <v>3373</v>
      </c>
      <c r="G3994" s="1" t="str">
        <f t="shared" si="369"/>
        <v>cl-cs_CuadroMargenContribucionYCostoAdministracionSinopsis</v>
      </c>
      <c r="H3994" t="str">
        <f t="shared" si="370"/>
        <v>cl-cs</v>
      </c>
      <c r="I3994" t="str">
        <f t="shared" si="371"/>
        <v>CuadroMargenContribucionYCostoAdministracionSinopsis</v>
      </c>
      <c r="L3994" t="str">
        <f t="shared" si="372"/>
        <v>insert into dbax_desc_conc (pref_conc, codi_conc, codi_lang, desc_conc) values ('cl-cs','CuadroMargenContribucionYCostoAdministracionSinopsis','es_ES','Cuadro margen de contribución y costo de administración [sinopsis]')</v>
      </c>
      <c r="M3994" t="str">
        <f t="shared" si="373"/>
        <v>Insert into dbax_taxo_conc (pref_conc, codi_conc, vers_taxo) values ('cl-cs','CuadroMargenContribucionYCostoAdministracionSinopsis','cl-cs-2014-06-15')</v>
      </c>
    </row>
    <row r="3995" spans="1:13" x14ac:dyDescent="0.25">
      <c r="A3995" t="s">
        <v>1532</v>
      </c>
      <c r="B3995" t="s">
        <v>294</v>
      </c>
      <c r="C3995" t="s">
        <v>3374</v>
      </c>
      <c r="G3995" s="1" t="str">
        <f t="shared" si="369"/>
        <v>cl-cs_CuadroNumero1SiniestrosSOAPSinopsis</v>
      </c>
      <c r="H3995" t="str">
        <f t="shared" si="370"/>
        <v>cl-cs</v>
      </c>
      <c r="I3995" t="str">
        <f t="shared" si="371"/>
        <v>CuadroNumero1SiniestrosSOAPSinopsis</v>
      </c>
      <c r="L3995" t="str">
        <f t="shared" si="372"/>
        <v>insert into dbax_desc_conc (pref_conc, codi_conc, codi_lang, desc_conc) values ('cl-cs','CuadroNumero1SiniestrosSOAPSinopsis','es_ES','Cuadro N° 1 Siniestros SOAP [sinopsis]')</v>
      </c>
      <c r="M3995" t="str">
        <f t="shared" si="373"/>
        <v>Insert into dbax_taxo_conc (pref_conc, codi_conc, vers_taxo) values ('cl-cs','CuadroNumero1SiniestrosSOAPSinopsis','cl-cs-2014-06-15')</v>
      </c>
    </row>
    <row r="3996" spans="1:13" x14ac:dyDescent="0.25">
      <c r="A3996" t="s">
        <v>1533</v>
      </c>
      <c r="B3996" t="s">
        <v>294</v>
      </c>
      <c r="C3996" t="s">
        <v>3375</v>
      </c>
      <c r="G3996" s="1" t="str">
        <f t="shared" si="369"/>
        <v>cl-cs_CuadroNumero2AntecedentesVentaSOAPSinopsis</v>
      </c>
      <c r="H3996" t="str">
        <f t="shared" si="370"/>
        <v>cl-cs</v>
      </c>
      <c r="I3996" t="str">
        <f t="shared" si="371"/>
        <v>CuadroNumero2AntecedentesVentaSOAPSinopsis</v>
      </c>
      <c r="L3996" t="str">
        <f t="shared" si="372"/>
        <v>insert into dbax_desc_conc (pref_conc, codi_conc, codi_lang, desc_conc) values ('cl-cs','CuadroNumero2AntecedentesVentaSOAPSinopsis','es_ES','Cuadro N° 2 Antecedentes de la venta SOAP [sinopsis]')</v>
      </c>
      <c r="M3996" t="str">
        <f t="shared" si="373"/>
        <v>Insert into dbax_taxo_conc (pref_conc, codi_conc, vers_taxo) values ('cl-cs','CuadroNumero2AntecedentesVentaSOAPSinopsis','cl-cs-2014-06-15')</v>
      </c>
    </row>
    <row r="3997" spans="1:13" x14ac:dyDescent="0.25">
      <c r="A3997" t="s">
        <v>506</v>
      </c>
      <c r="B3997" t="s">
        <v>294</v>
      </c>
      <c r="C3997" t="s">
        <v>3376</v>
      </c>
      <c r="G3997" s="1" t="str">
        <f t="shared" si="369"/>
        <v>cl-cs_CuadroOtrasReservasTecnicasPartidas</v>
      </c>
      <c r="H3997" t="str">
        <f t="shared" si="370"/>
        <v>cl-cs</v>
      </c>
      <c r="I3997" t="str">
        <f t="shared" si="371"/>
        <v>CuadroOtrasReservasTecnicasPartidas</v>
      </c>
      <c r="L3997" t="str">
        <f t="shared" si="372"/>
        <v>insert into dbax_desc_conc (pref_conc, codi_conc, codi_lang, desc_conc) values ('cl-cs','CuadroOtrasReservasTecnicasPartidas','es_ES','Cuadro de otras reservas técnicas [partidas]')</v>
      </c>
      <c r="M3997" t="str">
        <f t="shared" si="373"/>
        <v>Insert into dbax_taxo_conc (pref_conc, codi_conc, vers_taxo) values ('cl-cs','CuadroOtrasReservasTecnicasPartidas','cl-cs-2014-06-15')</v>
      </c>
    </row>
    <row r="3998" spans="1:13" x14ac:dyDescent="0.25">
      <c r="A3998" t="s">
        <v>507</v>
      </c>
      <c r="B3998" t="s">
        <v>294</v>
      </c>
      <c r="C3998" t="s">
        <v>3377</v>
      </c>
      <c r="G3998" s="1" t="str">
        <f t="shared" si="369"/>
        <v>cl-cs_CuadroOtrasReservasTecnicasSinopsis</v>
      </c>
      <c r="H3998" t="str">
        <f t="shared" si="370"/>
        <v>cl-cs</v>
      </c>
      <c r="I3998" t="str">
        <f t="shared" si="371"/>
        <v>CuadroOtrasReservasTecnicasSinopsis</v>
      </c>
      <c r="L3998" t="str">
        <f t="shared" si="372"/>
        <v>insert into dbax_desc_conc (pref_conc, codi_conc, codi_lang, desc_conc) values ('cl-cs','CuadroOtrasReservasTecnicasSinopsis','es_ES','Cuadro de otras reservas técnicas [sinopsis]')</v>
      </c>
      <c r="M3998" t="str">
        <f t="shared" si="373"/>
        <v>Insert into dbax_taxo_conc (pref_conc, codi_conc, vers_taxo) values ('cl-cs','CuadroOtrasReservasTecnicasSinopsis','cl-cs-2014-06-15')</v>
      </c>
    </row>
    <row r="3999" spans="1:13" x14ac:dyDescent="0.25">
      <c r="A3999" t="s">
        <v>508</v>
      </c>
      <c r="B3999" t="s">
        <v>294</v>
      </c>
      <c r="C3999" t="s">
        <v>3378</v>
      </c>
      <c r="G3999" s="1" t="str">
        <f t="shared" si="369"/>
        <v>cl-cs_CuadroOtrasReservasTecnicasTablas</v>
      </c>
      <c r="H3999" t="str">
        <f t="shared" si="370"/>
        <v>cl-cs</v>
      </c>
      <c r="I3999" t="str">
        <f t="shared" si="371"/>
        <v>CuadroOtrasReservasTecnicasTablas</v>
      </c>
      <c r="L3999" t="str">
        <f t="shared" si="372"/>
        <v>insert into dbax_desc_conc (pref_conc, codi_conc, codi_lang, desc_conc) values ('cl-cs','CuadroOtrasReservasTecnicasTablas','es_ES','Cuadro de otras reservas técnicas [tabla]')</v>
      </c>
      <c r="M3999" t="str">
        <f t="shared" si="373"/>
        <v>Insert into dbax_taxo_conc (pref_conc, codi_conc, vers_taxo) values ('cl-cs','CuadroOtrasReservasTecnicasTablas','cl-cs-2014-06-15')</v>
      </c>
    </row>
    <row r="4000" spans="1:13" x14ac:dyDescent="0.25">
      <c r="A4000" t="s">
        <v>2477</v>
      </c>
      <c r="B4000" t="s">
        <v>294</v>
      </c>
      <c r="C4000" t="s">
        <v>3379</v>
      </c>
      <c r="G4000" s="1" t="str">
        <f t="shared" si="369"/>
        <v>cl-cs_CuadroPrimaPorCobrarReaseguradosPartidas</v>
      </c>
      <c r="H4000" t="str">
        <f t="shared" si="370"/>
        <v>cl-cs</v>
      </c>
      <c r="I4000" t="str">
        <f t="shared" si="371"/>
        <v>CuadroPrimaPorCobrarReaseguradosPartidas</v>
      </c>
      <c r="L4000" t="str">
        <f t="shared" si="372"/>
        <v>insert into dbax_desc_conc (pref_conc, codi_conc, codi_lang, desc_conc) values ('cl-cs','CuadroPrimaPorCobrarReaseguradosPartidas','es_ES','Prima por cobrar reasegurados (partidas)')</v>
      </c>
      <c r="M4000" t="str">
        <f t="shared" si="373"/>
        <v>Insert into dbax_taxo_conc (pref_conc, codi_conc, vers_taxo) values ('cl-cs','CuadroPrimaPorCobrarReaseguradosPartidas','cl-cs-2014-06-15')</v>
      </c>
    </row>
    <row r="4001" spans="1:13" x14ac:dyDescent="0.25">
      <c r="A4001" t="s">
        <v>2478</v>
      </c>
      <c r="B4001" t="s">
        <v>294</v>
      </c>
      <c r="C4001" t="s">
        <v>3380</v>
      </c>
      <c r="G4001" s="1" t="str">
        <f t="shared" si="369"/>
        <v>cl-cs_CuadroPrimaPorCobrarReaseguradosSinopsis</v>
      </c>
      <c r="H4001" t="str">
        <f t="shared" si="370"/>
        <v>cl-cs</v>
      </c>
      <c r="I4001" t="str">
        <f t="shared" si="371"/>
        <v>CuadroPrimaPorCobrarReaseguradosSinopsis</v>
      </c>
      <c r="L4001" t="str">
        <f t="shared" si="372"/>
        <v>insert into dbax_desc_conc (pref_conc, codi_conc, codi_lang, desc_conc) values ('cl-cs','CuadroPrimaPorCobrarReaseguradosSinopsis','es_ES','Cuadro prima por cobrar reasegurados [sinopsis]')</v>
      </c>
      <c r="M4001" t="str">
        <f t="shared" si="373"/>
        <v>Insert into dbax_taxo_conc (pref_conc, codi_conc, vers_taxo) values ('cl-cs','CuadroPrimaPorCobrarReaseguradosSinopsis','cl-cs-2014-06-15')</v>
      </c>
    </row>
    <row r="4002" spans="1:13" x14ac:dyDescent="0.25">
      <c r="A4002" t="s">
        <v>526</v>
      </c>
      <c r="B4002" t="s">
        <v>294</v>
      </c>
      <c r="C4002" t="s">
        <v>3381</v>
      </c>
      <c r="G4002" s="1" t="str">
        <f t="shared" si="369"/>
        <v>cl-cs_CuadroPrimasPartidas</v>
      </c>
      <c r="H4002" t="str">
        <f t="shared" si="370"/>
        <v>cl-cs</v>
      </c>
      <c r="I4002" t="str">
        <f t="shared" si="371"/>
        <v>CuadroPrimasPartidas</v>
      </c>
      <c r="L4002" t="str">
        <f t="shared" si="372"/>
        <v>insert into dbax_desc_conc (pref_conc, codi_conc, codi_lang, desc_conc) values ('cl-cs','CuadroPrimasPartidas','es_ES','Cuadro de primas [partidas]')</v>
      </c>
      <c r="M4002" t="str">
        <f t="shared" si="373"/>
        <v>Insert into dbax_taxo_conc (pref_conc, codi_conc, vers_taxo) values ('cl-cs','CuadroPrimasPartidas','cl-cs-2014-06-15')</v>
      </c>
    </row>
    <row r="4003" spans="1:13" x14ac:dyDescent="0.25">
      <c r="A4003" t="s">
        <v>527</v>
      </c>
      <c r="B4003" t="s">
        <v>294</v>
      </c>
      <c r="C4003" t="s">
        <v>3382</v>
      </c>
      <c r="G4003" s="1" t="str">
        <f t="shared" si="369"/>
        <v>cl-cs_CuadroPrimasSinopsis</v>
      </c>
      <c r="H4003" t="str">
        <f t="shared" si="370"/>
        <v>cl-cs</v>
      </c>
      <c r="I4003" t="str">
        <f t="shared" si="371"/>
        <v>CuadroPrimasSinopsis</v>
      </c>
      <c r="L4003" t="str">
        <f t="shared" si="372"/>
        <v>insert into dbax_desc_conc (pref_conc, codi_conc, codi_lang, desc_conc) values ('cl-cs','CuadroPrimasSinopsis','es_ES','Cuadro de primas [sinopsis]')</v>
      </c>
      <c r="M4003" t="str">
        <f t="shared" si="373"/>
        <v>Insert into dbax_taxo_conc (pref_conc, codi_conc, vers_taxo) values ('cl-cs','CuadroPrimasSinopsis','cl-cs-2014-06-15')</v>
      </c>
    </row>
    <row r="4004" spans="1:13" x14ac:dyDescent="0.25">
      <c r="A4004" t="s">
        <v>528</v>
      </c>
      <c r="B4004" t="s">
        <v>294</v>
      </c>
      <c r="C4004" t="s">
        <v>3383</v>
      </c>
      <c r="G4004" s="1" t="str">
        <f t="shared" si="369"/>
        <v>cl-cs_CuadroPrimasTabla</v>
      </c>
      <c r="H4004" t="str">
        <f t="shared" si="370"/>
        <v>cl-cs</v>
      </c>
      <c r="I4004" t="str">
        <f t="shared" si="371"/>
        <v>CuadroPrimasTabla</v>
      </c>
      <c r="L4004" t="str">
        <f t="shared" si="372"/>
        <v>insert into dbax_desc_conc (pref_conc, codi_conc, codi_lang, desc_conc) values ('cl-cs','CuadroPrimasTabla','es_ES','Cuadro de primas [tabla]')</v>
      </c>
      <c r="M4004" t="str">
        <f t="shared" si="373"/>
        <v>Insert into dbax_taxo_conc (pref_conc, codi_conc, vers_taxo) values ('cl-cs','CuadroPrimasTabla','cl-cs-2014-06-15')</v>
      </c>
    </row>
    <row r="4005" spans="1:13" x14ac:dyDescent="0.25">
      <c r="A4005" t="s">
        <v>509</v>
      </c>
      <c r="B4005" t="s">
        <v>294</v>
      </c>
      <c r="C4005" t="s">
        <v>3384</v>
      </c>
      <c r="G4005" s="1" t="str">
        <f t="shared" si="369"/>
        <v>cl-cs_CuadroReservasDePrimasPartidas</v>
      </c>
      <c r="H4005" t="str">
        <f t="shared" si="370"/>
        <v>cl-cs</v>
      </c>
      <c r="I4005" t="str">
        <f t="shared" si="371"/>
        <v>CuadroReservasDePrimasPartidas</v>
      </c>
      <c r="L4005" t="str">
        <f t="shared" si="372"/>
        <v>insert into dbax_desc_conc (pref_conc, codi_conc, codi_lang, desc_conc) values ('cl-cs','CuadroReservasDePrimasPartidas','es_ES','Cuadro de reservas de primas [partidas]')</v>
      </c>
      <c r="M4005" t="str">
        <f t="shared" si="373"/>
        <v>Insert into dbax_taxo_conc (pref_conc, codi_conc, vers_taxo) values ('cl-cs','CuadroReservasDePrimasPartidas','cl-cs-2014-06-15')</v>
      </c>
    </row>
    <row r="4006" spans="1:13" x14ac:dyDescent="0.25">
      <c r="A4006" t="s">
        <v>510</v>
      </c>
      <c r="B4006" t="s">
        <v>294</v>
      </c>
      <c r="C4006" t="s">
        <v>3385</v>
      </c>
      <c r="G4006" s="1" t="str">
        <f t="shared" si="369"/>
        <v>cl-cs_CuadroReservasDePrimasSonopsis</v>
      </c>
      <c r="H4006" t="str">
        <f t="shared" si="370"/>
        <v>cl-cs</v>
      </c>
      <c r="I4006" t="str">
        <f t="shared" si="371"/>
        <v>CuadroReservasDePrimasSonopsis</v>
      </c>
      <c r="L4006" t="str">
        <f t="shared" si="372"/>
        <v>insert into dbax_desc_conc (pref_conc, codi_conc, codi_lang, desc_conc) values ('cl-cs','CuadroReservasDePrimasSonopsis','es_ES','Cuadro de reservas de primas [sinopsis]')</v>
      </c>
      <c r="M4006" t="str">
        <f t="shared" si="373"/>
        <v>Insert into dbax_taxo_conc (pref_conc, codi_conc, vers_taxo) values ('cl-cs','CuadroReservasDePrimasSonopsis','cl-cs-2014-06-15')</v>
      </c>
    </row>
    <row r="4007" spans="1:13" x14ac:dyDescent="0.25">
      <c r="A4007" t="s">
        <v>511</v>
      </c>
      <c r="B4007" t="s">
        <v>294</v>
      </c>
      <c r="C4007" t="s">
        <v>3386</v>
      </c>
      <c r="G4007" s="1" t="str">
        <f t="shared" si="369"/>
        <v>cl-cs_CuadroReservasDePrimasTabla</v>
      </c>
      <c r="H4007" t="str">
        <f t="shared" si="370"/>
        <v>cl-cs</v>
      </c>
      <c r="I4007" t="str">
        <f t="shared" si="371"/>
        <v>CuadroReservasDePrimasTabla</v>
      </c>
      <c r="L4007" t="str">
        <f t="shared" si="372"/>
        <v>insert into dbax_desc_conc (pref_conc, codi_conc, codi_lang, desc_conc) values ('cl-cs','CuadroReservasDePrimasTabla','es_ES','Cuadro de reservas de primas [tabla]')</v>
      </c>
      <c r="M4007" t="str">
        <f t="shared" si="373"/>
        <v>Insert into dbax_taxo_conc (pref_conc, codi_conc, vers_taxo) values ('cl-cs','CuadroReservasDePrimasTabla','cl-cs-2014-06-15')</v>
      </c>
    </row>
    <row r="4008" spans="1:13" x14ac:dyDescent="0.25">
      <c r="A4008" t="s">
        <v>428</v>
      </c>
      <c r="B4008" t="s">
        <v>294</v>
      </c>
      <c r="C4008" t="s">
        <v>3387</v>
      </c>
      <c r="G4008" s="1" t="str">
        <f t="shared" si="369"/>
        <v>cl-cs_CuadroReservasPartidas</v>
      </c>
      <c r="H4008" t="str">
        <f t="shared" si="370"/>
        <v>cl-cs</v>
      </c>
      <c r="I4008" t="str">
        <f t="shared" si="371"/>
        <v>CuadroReservasPartidas</v>
      </c>
      <c r="L4008" t="str">
        <f t="shared" si="372"/>
        <v>insert into dbax_desc_conc (pref_conc, codi_conc, codi_lang, desc_conc) values ('cl-cs','CuadroReservasPartidas','es_ES','Cuadro de resevars[partidas]')</v>
      </c>
      <c r="M4008" t="str">
        <f t="shared" si="373"/>
        <v>Insert into dbax_taxo_conc (pref_conc, codi_conc, vers_taxo) values ('cl-cs','CuadroReservasPartidas','cl-cs-2014-06-15')</v>
      </c>
    </row>
    <row r="4009" spans="1:13" x14ac:dyDescent="0.25">
      <c r="A4009" t="s">
        <v>429</v>
      </c>
      <c r="B4009" t="s">
        <v>294</v>
      </c>
      <c r="C4009" t="s">
        <v>3388</v>
      </c>
      <c r="G4009" s="1" t="str">
        <f t="shared" si="369"/>
        <v>cl-cs_CuadroReservasSinopsis</v>
      </c>
      <c r="H4009" t="str">
        <f t="shared" si="370"/>
        <v>cl-cs</v>
      </c>
      <c r="I4009" t="str">
        <f t="shared" si="371"/>
        <v>CuadroReservasSinopsis</v>
      </c>
      <c r="L4009" t="str">
        <f t="shared" si="372"/>
        <v>insert into dbax_desc_conc (pref_conc, codi_conc, codi_lang, desc_conc) values ('cl-cs','CuadroReservasSinopsis','es_ES','Cuadro de reservas [sinopsis]')</v>
      </c>
      <c r="M4009" t="str">
        <f t="shared" si="373"/>
        <v>Insert into dbax_taxo_conc (pref_conc, codi_conc, vers_taxo) values ('cl-cs','CuadroReservasSinopsis','cl-cs-2014-06-15')</v>
      </c>
    </row>
    <row r="4010" spans="1:13" x14ac:dyDescent="0.25">
      <c r="A4010" t="s">
        <v>430</v>
      </c>
      <c r="B4010" t="s">
        <v>294</v>
      </c>
      <c r="C4010" t="s">
        <v>3389</v>
      </c>
      <c r="G4010" s="1" t="str">
        <f t="shared" si="369"/>
        <v>cl-cs_CuadroReservasTabla</v>
      </c>
      <c r="H4010" t="str">
        <f t="shared" si="370"/>
        <v>cl-cs</v>
      </c>
      <c r="I4010" t="str">
        <f t="shared" si="371"/>
        <v>CuadroReservasTabla</v>
      </c>
      <c r="L4010" t="str">
        <f t="shared" si="372"/>
        <v>insert into dbax_desc_conc (pref_conc, codi_conc, codi_lang, desc_conc) values ('cl-cs','CuadroReservasTabla','es_ES','Cuadro de reservas [tabla]')</v>
      </c>
      <c r="M4010" t="str">
        <f t="shared" si="373"/>
        <v>Insert into dbax_taxo_conc (pref_conc, codi_conc, vers_taxo) values ('cl-cs','CuadroReservasTabla','cl-cs-2014-06-15')</v>
      </c>
    </row>
    <row r="4011" spans="1:13" x14ac:dyDescent="0.25">
      <c r="A4011" t="s">
        <v>2077</v>
      </c>
      <c r="B4011" t="s">
        <v>294</v>
      </c>
      <c r="C4011" t="s">
        <v>3390</v>
      </c>
      <c r="G4011" s="1" t="str">
        <f t="shared" si="369"/>
        <v>cl-cs_CuadroResumenResultadoDeInversiones</v>
      </c>
      <c r="H4011" t="str">
        <f t="shared" si="370"/>
        <v>cl-cs</v>
      </c>
      <c r="I4011" t="str">
        <f t="shared" si="371"/>
        <v>CuadroResumenResultadoDeInversiones</v>
      </c>
      <c r="L4011" t="str">
        <f t="shared" si="372"/>
        <v>insert into dbax_desc_conc (pref_conc, codi_conc, codi_lang, desc_conc) values ('cl-cs','CuadroResumenResultadoDeInversiones','es_ES','Total (1+2+3+4)')</v>
      </c>
      <c r="M4011" t="str">
        <f t="shared" si="373"/>
        <v>Insert into dbax_taxo_conc (pref_conc, codi_conc, vers_taxo) values ('cl-cs','CuadroResumenResultadoDeInversiones','cl-cs-2014-06-15')</v>
      </c>
    </row>
    <row r="4012" spans="1:13" x14ac:dyDescent="0.25">
      <c r="A4012" t="s">
        <v>2078</v>
      </c>
      <c r="B4012" t="s">
        <v>294</v>
      </c>
      <c r="C4012" t="s">
        <v>3391</v>
      </c>
      <c r="G4012" s="1" t="str">
        <f t="shared" si="369"/>
        <v>cl-cs_CuadroResumenSinopsis</v>
      </c>
      <c r="H4012" t="str">
        <f t="shared" si="370"/>
        <v>cl-cs</v>
      </c>
      <c r="I4012" t="str">
        <f t="shared" si="371"/>
        <v>CuadroResumenSinopsis</v>
      </c>
      <c r="L4012" t="str">
        <f t="shared" si="372"/>
        <v>insert into dbax_desc_conc (pref_conc, codi_conc, codi_lang, desc_conc) values ('cl-cs','CuadroResumenSinopsis','es_ES','Cuadro Resumen [sinopsis]')</v>
      </c>
      <c r="M4012" t="str">
        <f t="shared" si="373"/>
        <v>Insert into dbax_taxo_conc (pref_conc, codi_conc, vers_taxo) values ('cl-cs','CuadroResumenSinopsis','cl-cs-2014-06-15')</v>
      </c>
    </row>
    <row r="4013" spans="1:13" x14ac:dyDescent="0.25">
      <c r="A4013" t="s">
        <v>2079</v>
      </c>
      <c r="B4013" t="s">
        <v>294</v>
      </c>
      <c r="C4013" t="s">
        <v>3392</v>
      </c>
      <c r="G4013" s="1" t="str">
        <f t="shared" si="369"/>
        <v>cl-cs_CuadroResumenTabla</v>
      </c>
      <c r="H4013" t="str">
        <f t="shared" si="370"/>
        <v>cl-cs</v>
      </c>
      <c r="I4013" t="str">
        <f t="shared" si="371"/>
        <v>CuadroResumenTabla</v>
      </c>
      <c r="L4013" t="str">
        <f t="shared" si="372"/>
        <v>insert into dbax_desc_conc (pref_conc, codi_conc, codi_lang, desc_conc) values ('cl-cs','CuadroResumenTabla','es_ES','Cuadro Resumen [tabla]')</v>
      </c>
      <c r="M4013" t="str">
        <f t="shared" si="373"/>
        <v>Insert into dbax_taxo_conc (pref_conc, codi_conc, vers_taxo) values ('cl-cs','CuadroResumenTabla','cl-cs-2014-06-15')</v>
      </c>
    </row>
    <row r="4014" spans="1:13" x14ac:dyDescent="0.25">
      <c r="A4014" t="s">
        <v>2318</v>
      </c>
      <c r="B4014" t="s">
        <v>294</v>
      </c>
      <c r="C4014" t="s">
        <v>3393</v>
      </c>
      <c r="G4014" s="1" t="str">
        <f t="shared" si="369"/>
        <v>cl-cs_CuadroVentasPorRegionesSegurosGeneralesTabla</v>
      </c>
      <c r="H4014" t="str">
        <f t="shared" si="370"/>
        <v>cl-cs</v>
      </c>
      <c r="I4014" t="str">
        <f t="shared" si="371"/>
        <v>CuadroVentasPorRegionesSegurosGeneralesTabla</v>
      </c>
      <c r="L4014" t="str">
        <f t="shared" si="372"/>
        <v>insert into dbax_desc_conc (pref_conc, codi_conc, codi_lang, desc_conc) values ('cl-cs','CuadroVentasPorRegionesSegurosGeneralesTabla','es_ES','Cuadro de ventas por regiones para seguros generales [tabla]')</v>
      </c>
      <c r="M4014" t="str">
        <f t="shared" si="373"/>
        <v>Insert into dbax_taxo_conc (pref_conc, codi_conc, vers_taxo) values ('cl-cs','CuadroVentasPorRegionesSegurosGeneralesTabla','cl-cs-2014-06-15')</v>
      </c>
    </row>
    <row r="4015" spans="1:13" x14ac:dyDescent="0.25">
      <c r="A4015" t="s">
        <v>2734</v>
      </c>
      <c r="B4015" t="s">
        <v>294</v>
      </c>
      <c r="C4015" t="s">
        <v>3394</v>
      </c>
      <c r="G4015" s="1" t="str">
        <f t="shared" si="369"/>
        <v>cl-cs_CuentaDeMargen</v>
      </c>
      <c r="H4015" t="str">
        <f t="shared" si="370"/>
        <v>cl-cs</v>
      </c>
      <c r="I4015" t="str">
        <f t="shared" si="371"/>
        <v>CuentaDeMargen</v>
      </c>
      <c r="L4015" t="str">
        <f t="shared" si="372"/>
        <v>insert into dbax_desc_conc (pref_conc, codi_conc, codi_lang, desc_conc) values ('cl-cs','CuentaDeMargen','es_ES','Cuenta de margen')</v>
      </c>
      <c r="M4015" t="str">
        <f t="shared" si="373"/>
        <v>Insert into dbax_taxo_conc (pref_conc, codi_conc, vers_taxo) values ('cl-cs','CuentaDeMargen','cl-cs-2014-06-15')</v>
      </c>
    </row>
    <row r="4016" spans="1:13" x14ac:dyDescent="0.25">
      <c r="A4016" t="s">
        <v>2542</v>
      </c>
      <c r="B4016" t="s">
        <v>294</v>
      </c>
      <c r="C4016" t="s">
        <v>3395</v>
      </c>
      <c r="G4016" s="1" t="str">
        <f t="shared" si="369"/>
        <v>cl-cs_CuentaEstadoFinanciero</v>
      </c>
      <c r="H4016" t="str">
        <f t="shared" si="370"/>
        <v>cl-cs</v>
      </c>
      <c r="I4016" t="str">
        <f t="shared" si="371"/>
        <v>CuentaEstadoFinanciero</v>
      </c>
      <c r="L4016" t="str">
        <f t="shared" si="372"/>
        <v>insert into dbax_desc_conc (pref_conc, codi_conc, codi_lang, desc_conc) values ('cl-cs','CuentaEstadoFinanciero','es_ES','Cuenta del estado financiero')</v>
      </c>
      <c r="M4016" t="str">
        <f t="shared" si="373"/>
        <v>Insert into dbax_taxo_conc (pref_conc, codi_conc, vers_taxo) values ('cl-cs','CuentaEstadoFinanciero','cl-cs-2014-06-15')</v>
      </c>
    </row>
    <row r="4017" spans="1:13" x14ac:dyDescent="0.25">
      <c r="A4017" t="s">
        <v>593</v>
      </c>
      <c r="B4017" t="s">
        <v>294</v>
      </c>
      <c r="C4017" t="s">
        <v>3396</v>
      </c>
      <c r="G4017" s="1" t="str">
        <f t="shared" si="369"/>
        <v>cl-cs_CuentasActivosDeSeguros</v>
      </c>
      <c r="H4017" t="str">
        <f t="shared" si="370"/>
        <v>cl-cs</v>
      </c>
      <c r="I4017" t="str">
        <f t="shared" si="371"/>
        <v>CuentasActivosDeSeguros</v>
      </c>
      <c r="L4017" t="str">
        <f t="shared" si="372"/>
        <v>insert into dbax_desc_conc (pref_conc, codi_conc, codi_lang, desc_conc) values ('cl-cs','CuentasActivosDeSeguros','es_ES','Cuentas activos de seguros')</v>
      </c>
      <c r="M4017" t="str">
        <f t="shared" si="373"/>
        <v>Insert into dbax_taxo_conc (pref_conc, codi_conc, vers_taxo) values ('cl-cs','CuentasActivosDeSeguros','cl-cs-2014-06-15')</v>
      </c>
    </row>
    <row r="4018" spans="1:13" x14ac:dyDescent="0.25">
      <c r="A4018" t="s">
        <v>594</v>
      </c>
      <c r="B4018" t="s">
        <v>294</v>
      </c>
      <c r="C4018" t="s">
        <v>3397</v>
      </c>
      <c r="G4018" s="1" t="str">
        <f t="shared" si="369"/>
        <v>cl-cs_CuentasPasivosDeSeguros</v>
      </c>
      <c r="H4018" t="str">
        <f t="shared" si="370"/>
        <v>cl-cs</v>
      </c>
      <c r="I4018" t="str">
        <f t="shared" si="371"/>
        <v>CuentasPasivosDeSeguros</v>
      </c>
      <c r="L4018" t="str">
        <f t="shared" si="372"/>
        <v>insert into dbax_desc_conc (pref_conc, codi_conc, codi_lang, desc_conc) values ('cl-cs','CuentasPasivosDeSeguros','es_ES','Cuentas pasivos de seguros')</v>
      </c>
      <c r="M4018" t="str">
        <f t="shared" si="373"/>
        <v>Insert into dbax_taxo_conc (pref_conc, codi_conc, vers_taxo) values ('cl-cs','CuentasPasivosDeSeguros','cl-cs-2014-06-15')</v>
      </c>
    </row>
    <row r="4019" spans="1:13" x14ac:dyDescent="0.25">
      <c r="A4019" t="s">
        <v>595</v>
      </c>
      <c r="B4019" t="s">
        <v>294</v>
      </c>
      <c r="C4019" t="s">
        <v>3398</v>
      </c>
      <c r="G4019" s="1" t="str">
        <f t="shared" si="369"/>
        <v>cl-cs_CuentasPorCobrarAsegurados</v>
      </c>
      <c r="H4019" t="str">
        <f t="shared" si="370"/>
        <v>cl-cs</v>
      </c>
      <c r="I4019" t="str">
        <f t="shared" si="371"/>
        <v>CuentasPorCobrarAsegurados</v>
      </c>
      <c r="L4019" t="str">
        <f t="shared" si="372"/>
        <v>insert into dbax_desc_conc (pref_conc, codi_conc, codi_lang, desc_conc) values ('cl-cs','CuentasPorCobrarAsegurados','es_ES','Cuentas por cobrar asegurados')</v>
      </c>
      <c r="M4019" t="str">
        <f t="shared" si="373"/>
        <v>Insert into dbax_taxo_conc (pref_conc, codi_conc, vers_taxo) values ('cl-cs','CuentasPorCobrarAsegurados','cl-cs-2014-06-15')</v>
      </c>
    </row>
    <row r="4020" spans="1:13" x14ac:dyDescent="0.25">
      <c r="A4020" t="s">
        <v>1118</v>
      </c>
      <c r="B4020" t="s">
        <v>294</v>
      </c>
      <c r="C4020" t="s">
        <v>3399</v>
      </c>
      <c r="G4020" s="1" t="str">
        <f t="shared" si="369"/>
        <v>cl-cs_CuentasPorCobrarAseguradosFormaPagoTabla</v>
      </c>
      <c r="H4020" t="str">
        <f t="shared" si="370"/>
        <v>cl-cs</v>
      </c>
      <c r="I4020" t="str">
        <f t="shared" si="371"/>
        <v>CuentasPorCobrarAseguradosFormaPagoTabla</v>
      </c>
      <c r="L4020" t="str">
        <f t="shared" si="372"/>
        <v>insert into dbax_desc_conc (pref_conc, codi_conc, codi_lang, desc_conc) values ('cl-cs','CuentasPorCobrarAseguradosFormaPagoTabla','es_ES','Cuentas por cobrar asegurados por forma de pago [tabla]')</v>
      </c>
      <c r="M4020" t="str">
        <f t="shared" si="373"/>
        <v>Insert into dbax_taxo_conc (pref_conc, codi_conc, vers_taxo) values ('cl-cs','CuentasPorCobrarAseguradosFormaPagoTabla','cl-cs-2014-06-15')</v>
      </c>
    </row>
    <row r="4021" spans="1:13" x14ac:dyDescent="0.25">
      <c r="A4021" t="s">
        <v>1119</v>
      </c>
      <c r="B4021" t="s">
        <v>294</v>
      </c>
      <c r="C4021" t="s">
        <v>3400</v>
      </c>
      <c r="G4021" s="1" t="str">
        <f t="shared" si="369"/>
        <v>cl-cs_CuentasPorCobrarAseguradosMonedaExtranjera</v>
      </c>
      <c r="H4021" t="str">
        <f t="shared" si="370"/>
        <v>cl-cs</v>
      </c>
      <c r="I4021" t="str">
        <f t="shared" si="371"/>
        <v>CuentasPorCobrarAseguradosMonedaExtranjera</v>
      </c>
      <c r="L4021" t="str">
        <f t="shared" si="372"/>
        <v>insert into dbax_desc_conc (pref_conc, codi_conc, codi_lang, desc_conc) values ('cl-cs','CuentasPorCobrarAseguradosMonedaExtranjera','es_ES','Cuentas por cobrar asegurados moneda extranjera')</v>
      </c>
      <c r="M4021" t="str">
        <f t="shared" si="373"/>
        <v>Insert into dbax_taxo_conc (pref_conc, codi_conc, vers_taxo) values ('cl-cs','CuentasPorCobrarAseguradosMonedaExtranjera','cl-cs-2014-06-15')</v>
      </c>
    </row>
    <row r="4022" spans="1:13" x14ac:dyDescent="0.25">
      <c r="A4022" t="s">
        <v>1120</v>
      </c>
      <c r="B4022" t="s">
        <v>294</v>
      </c>
      <c r="C4022" t="s">
        <v>3401</v>
      </c>
      <c r="G4022" s="1" t="str">
        <f t="shared" si="369"/>
        <v>cl-cs_CuentasPorCobrarAseguradosMonedaNacional</v>
      </c>
      <c r="H4022" t="str">
        <f t="shared" si="370"/>
        <v>cl-cs</v>
      </c>
      <c r="I4022" t="str">
        <f t="shared" si="371"/>
        <v>CuentasPorCobrarAseguradosMonedaNacional</v>
      </c>
      <c r="L4022" t="str">
        <f t="shared" si="372"/>
        <v>insert into dbax_desc_conc (pref_conc, codi_conc, codi_lang, desc_conc) values ('cl-cs','CuentasPorCobrarAseguradosMonedaNacional','es_ES','Cuentas por cobrar asegurados moneda nacional')</v>
      </c>
      <c r="M4022" t="str">
        <f t="shared" si="373"/>
        <v>Insert into dbax_taxo_conc (pref_conc, codi_conc, vers_taxo) values ('cl-cs','CuentasPorCobrarAseguradosMonedaNacional','cl-cs-2014-06-15')</v>
      </c>
    </row>
    <row r="4023" spans="1:13" x14ac:dyDescent="0.25">
      <c r="A4023" t="s">
        <v>1121</v>
      </c>
      <c r="B4023" t="s">
        <v>294</v>
      </c>
      <c r="C4023" t="s">
        <v>3402</v>
      </c>
      <c r="G4023" s="1" t="str">
        <f t="shared" si="369"/>
        <v>cl-cs_CuentasPorCobrarAseguradosNacionalYExtranjeroSinopsis</v>
      </c>
      <c r="H4023" t="str">
        <f t="shared" si="370"/>
        <v>cl-cs</v>
      </c>
      <c r="I4023" t="str">
        <f t="shared" si="371"/>
        <v>CuentasPorCobrarAseguradosNacionalYExtranjeroSinopsis</v>
      </c>
      <c r="L4023" t="str">
        <f t="shared" si="372"/>
        <v>insert into dbax_desc_conc (pref_conc, codi_conc, codi_lang, desc_conc) values ('cl-cs','CuentasPorCobrarAseguradosNacionalYExtranjeroSinopsis','es_ES','Cuentas por cobrar asegurados nacional y extranjero [sinopsis]')</v>
      </c>
      <c r="M4023" t="str">
        <f t="shared" si="373"/>
        <v>Insert into dbax_taxo_conc (pref_conc, codi_conc, vers_taxo) values ('cl-cs','CuentasPorCobrarAseguradosNacionalYExtranjeroSinopsis','cl-cs-2014-06-15')</v>
      </c>
    </row>
    <row r="4024" spans="1:13" x14ac:dyDescent="0.25">
      <c r="A4024" t="s">
        <v>1122</v>
      </c>
      <c r="B4024" t="s">
        <v>294</v>
      </c>
      <c r="C4024" t="s">
        <v>3403</v>
      </c>
      <c r="G4024" s="1" t="str">
        <f t="shared" si="369"/>
        <v>cl-cs_CuentasPorCobrarAseguradosPartidas</v>
      </c>
      <c r="H4024" t="str">
        <f t="shared" si="370"/>
        <v>cl-cs</v>
      </c>
      <c r="I4024" t="str">
        <f t="shared" si="371"/>
        <v>CuentasPorCobrarAseguradosPartidas</v>
      </c>
      <c r="L4024" t="str">
        <f t="shared" si="372"/>
        <v>insert into dbax_desc_conc (pref_conc, codi_conc, codi_lang, desc_conc) values ('cl-cs','CuentasPorCobrarAseguradosPartidas','es_ES','Cuentas por cobrar asegurados [partidas]')</v>
      </c>
      <c r="M4024" t="str">
        <f t="shared" si="373"/>
        <v>Insert into dbax_taxo_conc (pref_conc, codi_conc, vers_taxo) values ('cl-cs','CuentasPorCobrarAseguradosPartidas','cl-cs-2014-06-15')</v>
      </c>
    </row>
    <row r="4025" spans="1:13" x14ac:dyDescent="0.25">
      <c r="A4025" t="s">
        <v>1123</v>
      </c>
      <c r="B4025" t="s">
        <v>294</v>
      </c>
      <c r="C4025" t="s">
        <v>3404</v>
      </c>
      <c r="G4025" s="1" t="str">
        <f t="shared" ref="G4025:G4088" si="374">MID(A4025,FIND("#",A4025)+1,10000)</f>
        <v>cl-cs_CuentasPorCobrarAseguradosPorFormaPago</v>
      </c>
      <c r="H4025" t="str">
        <f t="shared" ref="H4025:H4088" si="375">MID(G4025,1,FIND("_",G4025)-1)</f>
        <v>cl-cs</v>
      </c>
      <c r="I4025" t="str">
        <f t="shared" ref="I4025:I4088" si="376">MID(G4025,FIND("_",G4025)+1,10000)</f>
        <v>CuentasPorCobrarAseguradosPorFormaPago</v>
      </c>
      <c r="L4025" t="str">
        <f t="shared" ref="L4025:L4088" si="377">CONCATENATE("insert into dbax_desc_conc (pref_conc, codi_conc, codi_lang, desc_conc) values ('",H4025,"','",I4025,"','",B4025,"','",C4025,"')")</f>
        <v>insert into dbax_desc_conc (pref_conc, codi_conc, codi_lang, desc_conc) values ('cl-cs','CuentasPorCobrarAseguradosPorFormaPago','es_ES','Cuentas por cobrar asegurados por forma de pago')</v>
      </c>
      <c r="M4025" t="str">
        <f t="shared" ref="M4025:M4088" si="378">CONCATENATE("Insert into dbax_taxo_conc (pref_conc, codi_conc, vers_taxo) values ('",H4025,"','",I4025,"','cl-cs-2014-06-15')")</f>
        <v>Insert into dbax_taxo_conc (pref_conc, codi_conc, vers_taxo) values ('cl-cs','CuentasPorCobrarAseguradosPorFormaPago','cl-cs-2014-06-15')</v>
      </c>
    </row>
    <row r="4026" spans="1:13" x14ac:dyDescent="0.25">
      <c r="A4026" t="s">
        <v>1124</v>
      </c>
      <c r="B4026" t="s">
        <v>294</v>
      </c>
      <c r="C4026" t="s">
        <v>3398</v>
      </c>
      <c r="G4026" s="1" t="str">
        <f t="shared" si="374"/>
        <v>cl-cs_CuentasPorCobrarAseguradosPorVencimiento</v>
      </c>
      <c r="H4026" t="str">
        <f t="shared" si="375"/>
        <v>cl-cs</v>
      </c>
      <c r="I4026" t="str">
        <f t="shared" si="376"/>
        <v>CuentasPorCobrarAseguradosPorVencimiento</v>
      </c>
      <c r="L4026" t="str">
        <f t="shared" si="377"/>
        <v>insert into dbax_desc_conc (pref_conc, codi_conc, codi_lang, desc_conc) values ('cl-cs','CuentasPorCobrarAseguradosPorVencimiento','es_ES','Cuentas por cobrar asegurados')</v>
      </c>
      <c r="M4026" t="str">
        <f t="shared" si="378"/>
        <v>Insert into dbax_taxo_conc (pref_conc, codi_conc, vers_taxo) values ('cl-cs','CuentasPorCobrarAseguradosPorVencimiento','cl-cs-2014-06-15')</v>
      </c>
    </row>
    <row r="4027" spans="1:13" x14ac:dyDescent="0.25">
      <c r="A4027" t="s">
        <v>1125</v>
      </c>
      <c r="B4027" t="s">
        <v>294</v>
      </c>
      <c r="C4027" t="s">
        <v>3405</v>
      </c>
      <c r="G4027" s="1" t="str">
        <f t="shared" si="374"/>
        <v>cl-cs_CuentasPorCobrarAseguradosSinCoaseguro</v>
      </c>
      <c r="H4027" t="str">
        <f t="shared" si="375"/>
        <v>cl-cs</v>
      </c>
      <c r="I4027" t="str">
        <f t="shared" si="376"/>
        <v>CuentasPorCobrarAseguradosSinCoaseguro</v>
      </c>
      <c r="L4027" t="str">
        <f t="shared" si="377"/>
        <v>insert into dbax_desc_conc (pref_conc, codi_conc, codi_lang, desc_conc) values ('cl-cs','CuentasPorCobrarAseguradosSinCoaseguro','es_ES','Cuentas por cobrar asegurados sin coaseguro')</v>
      </c>
      <c r="M4027" t="str">
        <f t="shared" si="378"/>
        <v>Insert into dbax_taxo_conc (pref_conc, codi_conc, vers_taxo) values ('cl-cs','CuentasPorCobrarAseguradosSinCoaseguro','cl-cs-2014-06-15')</v>
      </c>
    </row>
    <row r="4028" spans="1:13" x14ac:dyDescent="0.25">
      <c r="A4028" t="s">
        <v>1415</v>
      </c>
      <c r="B4028" t="s">
        <v>294</v>
      </c>
      <c r="C4028" t="s">
        <v>3406</v>
      </c>
      <c r="G4028" s="1" t="str">
        <f t="shared" si="374"/>
        <v>cl-cs_CuentasPorCobrarAsesoresPrevisionales</v>
      </c>
      <c r="H4028" t="str">
        <f t="shared" si="375"/>
        <v>cl-cs</v>
      </c>
      <c r="I4028" t="str">
        <f t="shared" si="376"/>
        <v>CuentasPorCobrarAsesoresPrevisionales</v>
      </c>
      <c r="L4028" t="str">
        <f t="shared" si="377"/>
        <v>insert into dbax_desc_conc (pref_conc, codi_conc, codi_lang, desc_conc) values ('cl-cs','CuentasPorCobrarAsesoresPrevisionales','es_ES','Cuentas por cobrar asesores previsionales')</v>
      </c>
      <c r="M4028" t="str">
        <f t="shared" si="378"/>
        <v>Insert into dbax_taxo_conc (pref_conc, codi_conc, vers_taxo) values ('cl-cs','CuentasPorCobrarAsesoresPrevisionales','cl-cs-2014-06-15')</v>
      </c>
    </row>
    <row r="4029" spans="1:13" x14ac:dyDescent="0.25">
      <c r="A4029" t="s">
        <v>1126</v>
      </c>
      <c r="B4029" t="s">
        <v>294</v>
      </c>
      <c r="C4029" t="s">
        <v>3407</v>
      </c>
      <c r="G4029" s="1" t="str">
        <f t="shared" si="374"/>
        <v>cl-cs_CuentasPorCobrarCoaseguroLider</v>
      </c>
      <c r="H4029" t="str">
        <f t="shared" si="375"/>
        <v>cl-cs</v>
      </c>
      <c r="I4029" t="str">
        <f t="shared" si="376"/>
        <v>CuentasPorCobrarCoaseguroLider</v>
      </c>
      <c r="L4029" t="str">
        <f t="shared" si="377"/>
        <v>insert into dbax_desc_conc (pref_conc, codi_conc, codi_lang, desc_conc) values ('cl-cs','CuentasPorCobrarCoaseguroLider','es_ES','Cuentas por cobrar coaseguro (Líder)')</v>
      </c>
      <c r="M4029" t="str">
        <f t="shared" si="378"/>
        <v>Insert into dbax_taxo_conc (pref_conc, codi_conc, vers_taxo) values ('cl-cs','CuentasPorCobrarCoaseguroLider','cl-cs-2014-06-15')</v>
      </c>
    </row>
    <row r="4030" spans="1:13" x14ac:dyDescent="0.25">
      <c r="A4030" t="s">
        <v>1127</v>
      </c>
      <c r="B4030" t="s">
        <v>294</v>
      </c>
      <c r="C4030" t="s">
        <v>3408</v>
      </c>
      <c r="G4030" s="1" t="str">
        <f t="shared" si="374"/>
        <v>cl-cs_CuentasPorCobrarCoaseguroLiderMiembro</v>
      </c>
      <c r="H4030" t="str">
        <f t="shared" si="375"/>
        <v>cl-cs</v>
      </c>
      <c r="I4030" t="str">
        <f t="shared" si="376"/>
        <v>CuentasPorCobrarCoaseguroLiderMiembro</v>
      </c>
      <c r="L4030" t="str">
        <f t="shared" si="377"/>
        <v>insert into dbax_desc_conc (pref_conc, codi_conc, codi_lang, desc_conc) values ('cl-cs','CuentasPorCobrarCoaseguroLiderMiembro','es_ES','Cuentas por cobrar coaseguro (No Líder) [miembro]')</v>
      </c>
      <c r="M4030" t="str">
        <f t="shared" si="378"/>
        <v>Insert into dbax_taxo_conc (pref_conc, codi_conc, vers_taxo) values ('cl-cs','CuentasPorCobrarCoaseguroLiderMiembro','cl-cs-2014-06-15')</v>
      </c>
    </row>
    <row r="4031" spans="1:13" x14ac:dyDescent="0.25">
      <c r="A4031" t="s">
        <v>1416</v>
      </c>
      <c r="B4031" t="s">
        <v>294</v>
      </c>
      <c r="C4031" t="s">
        <v>3409</v>
      </c>
      <c r="G4031" s="1" t="str">
        <f t="shared" si="374"/>
        <v>cl-cs_CuentasPorCobrarCorredoresSeguros</v>
      </c>
      <c r="H4031" t="str">
        <f t="shared" si="375"/>
        <v>cl-cs</v>
      </c>
      <c r="I4031" t="str">
        <f t="shared" si="376"/>
        <v>CuentasPorCobrarCorredoresSeguros</v>
      </c>
      <c r="L4031" t="str">
        <f t="shared" si="377"/>
        <v>insert into dbax_desc_conc (pref_conc, codi_conc, codi_lang, desc_conc) values ('cl-cs','CuentasPorCobrarCorredoresSeguros','es_ES','Cuentas por cobrar corredores de seguros')</v>
      </c>
      <c r="M4031" t="str">
        <f t="shared" si="378"/>
        <v>Insert into dbax_taxo_conc (pref_conc, codi_conc, vers_taxo) values ('cl-cs','CuentasPorCobrarCorredoresSeguros','cl-cs-2014-06-15')</v>
      </c>
    </row>
    <row r="4032" spans="1:13" x14ac:dyDescent="0.25">
      <c r="A4032" t="s">
        <v>596</v>
      </c>
      <c r="B4032" t="s">
        <v>294</v>
      </c>
      <c r="C4032" t="s">
        <v>3410</v>
      </c>
      <c r="G4032" s="1" t="str">
        <f t="shared" si="374"/>
        <v>cl-cs_CuentasPorCobrarDeSeguros</v>
      </c>
      <c r="H4032" t="str">
        <f t="shared" si="375"/>
        <v>cl-cs</v>
      </c>
      <c r="I4032" t="str">
        <f t="shared" si="376"/>
        <v>CuentasPorCobrarDeSeguros</v>
      </c>
      <c r="L4032" t="str">
        <f t="shared" si="377"/>
        <v>insert into dbax_desc_conc (pref_conc, codi_conc, codi_lang, desc_conc) values ('cl-cs','CuentasPorCobrarDeSeguros','es_ES','Cuentas por cobrar de seguros')</v>
      </c>
      <c r="M4032" t="str">
        <f t="shared" si="378"/>
        <v>Insert into dbax_taxo_conc (pref_conc, codi_conc, vers_taxo) values ('cl-cs','CuentasPorCobrarDeSeguros','cl-cs-2014-06-15')</v>
      </c>
    </row>
    <row r="4033" spans="1:13" x14ac:dyDescent="0.25">
      <c r="A4033" t="s">
        <v>597</v>
      </c>
      <c r="B4033" t="s">
        <v>294</v>
      </c>
      <c r="C4033" t="s">
        <v>3411</v>
      </c>
      <c r="G4033" s="1" t="str">
        <f t="shared" si="374"/>
        <v>cl-cs_CuentasPorCobrarIntermediarios</v>
      </c>
      <c r="H4033" t="str">
        <f t="shared" si="375"/>
        <v>cl-cs</v>
      </c>
      <c r="I4033" t="str">
        <f t="shared" si="376"/>
        <v>CuentasPorCobrarIntermediarios</v>
      </c>
      <c r="L4033" t="str">
        <f t="shared" si="377"/>
        <v>insert into dbax_desc_conc (pref_conc, codi_conc, codi_lang, desc_conc) values ('cl-cs','CuentasPorCobrarIntermediarios','es_ES','Cuentas por cobrar intermediarios')</v>
      </c>
      <c r="M4033" t="str">
        <f t="shared" si="378"/>
        <v>Insert into dbax_taxo_conc (pref_conc, codi_conc, vers_taxo) values ('cl-cs','CuentasPorCobrarIntermediarios','cl-cs-2014-06-15')</v>
      </c>
    </row>
    <row r="4034" spans="1:13" x14ac:dyDescent="0.25">
      <c r="A4034" t="s">
        <v>1417</v>
      </c>
      <c r="B4034" t="s">
        <v>294</v>
      </c>
      <c r="C4034" t="s">
        <v>3412</v>
      </c>
      <c r="G4034" s="1" t="str">
        <f t="shared" si="374"/>
        <v>cl-cs_CuentasPorCobrarIntermediariosPartidas</v>
      </c>
      <c r="H4034" t="str">
        <f t="shared" si="375"/>
        <v>cl-cs</v>
      </c>
      <c r="I4034" t="str">
        <f t="shared" si="376"/>
        <v>CuentasPorCobrarIntermediariosPartidas</v>
      </c>
      <c r="L4034" t="str">
        <f t="shared" si="377"/>
        <v>insert into dbax_desc_conc (pref_conc, codi_conc, codi_lang, desc_conc) values ('cl-cs','CuentasPorCobrarIntermediariosPartidas','es_ES','Cuentas por cobrar intermediarios [partidas]')</v>
      </c>
      <c r="M4034" t="str">
        <f t="shared" si="378"/>
        <v>Insert into dbax_taxo_conc (pref_conc, codi_conc, vers_taxo) values ('cl-cs','CuentasPorCobrarIntermediariosPartidas','cl-cs-2014-06-15')</v>
      </c>
    </row>
    <row r="4035" spans="1:13" x14ac:dyDescent="0.25">
      <c r="A4035" t="s">
        <v>1418</v>
      </c>
      <c r="B4035" t="s">
        <v>294</v>
      </c>
      <c r="C4035" t="s">
        <v>3413</v>
      </c>
      <c r="G4035" s="1" t="str">
        <f t="shared" si="374"/>
        <v>cl-cs_CuentasPorCobrarIntermediariosSinopsis</v>
      </c>
      <c r="H4035" t="str">
        <f t="shared" si="375"/>
        <v>cl-cs</v>
      </c>
      <c r="I4035" t="str">
        <f t="shared" si="376"/>
        <v>CuentasPorCobrarIntermediariosSinopsis</v>
      </c>
      <c r="L4035" t="str">
        <f t="shared" si="377"/>
        <v>insert into dbax_desc_conc (pref_conc, codi_conc, codi_lang, desc_conc) values ('cl-cs','CuentasPorCobrarIntermediariosSinopsis','es_ES','Cuentas por cobrar intermediarios [sinopsis]')</v>
      </c>
      <c r="M4035" t="str">
        <f t="shared" si="378"/>
        <v>Insert into dbax_taxo_conc (pref_conc, codi_conc, vers_taxo) values ('cl-cs','CuentasPorCobrarIntermediariosSinopsis','cl-cs-2014-06-15')</v>
      </c>
    </row>
    <row r="4036" spans="1:13" x14ac:dyDescent="0.25">
      <c r="A4036" t="s">
        <v>1419</v>
      </c>
      <c r="B4036" t="s">
        <v>294</v>
      </c>
      <c r="C4036" t="s">
        <v>3414</v>
      </c>
      <c r="G4036" s="1" t="str">
        <f t="shared" si="374"/>
        <v>cl-cs_CuentasPorCobrarIntermediariosTabla</v>
      </c>
      <c r="H4036" t="str">
        <f t="shared" si="375"/>
        <v>cl-cs</v>
      </c>
      <c r="I4036" t="str">
        <f t="shared" si="376"/>
        <v>CuentasPorCobrarIntermediariosTabla</v>
      </c>
      <c r="L4036" t="str">
        <f t="shared" si="377"/>
        <v>insert into dbax_desc_conc (pref_conc, codi_conc, codi_lang, desc_conc) values ('cl-cs','CuentasPorCobrarIntermediariosTabla','es_ES','Cuentas por cobrar intermediarios [tabla]')</v>
      </c>
      <c r="M4036" t="str">
        <f t="shared" si="378"/>
        <v>Insert into dbax_taxo_conc (pref_conc, codi_conc, vers_taxo) values ('cl-cs','CuentasPorCobrarIntermediariosTabla','cl-cs-2014-06-15')</v>
      </c>
    </row>
    <row r="4037" spans="1:13" x14ac:dyDescent="0.25">
      <c r="A4037" t="s">
        <v>598</v>
      </c>
      <c r="B4037" t="s">
        <v>294</v>
      </c>
      <c r="C4037" t="s">
        <v>3415</v>
      </c>
      <c r="G4037" s="1" t="str">
        <f t="shared" si="374"/>
        <v>cl-cs_CuentasPorCobrarLeasing</v>
      </c>
      <c r="H4037" t="str">
        <f t="shared" si="375"/>
        <v>cl-cs</v>
      </c>
      <c r="I4037" t="str">
        <f t="shared" si="376"/>
        <v>CuentasPorCobrarLeasing</v>
      </c>
      <c r="L4037" t="str">
        <f t="shared" si="377"/>
        <v>insert into dbax_desc_conc (pref_conc, codi_conc, codi_lang, desc_conc) values ('cl-cs','CuentasPorCobrarLeasing','es_ES','Cuentas por cobrar leasing')</v>
      </c>
      <c r="M4037" t="str">
        <f t="shared" si="378"/>
        <v>Insert into dbax_taxo_conc (pref_conc, codi_conc, vers_taxo) values ('cl-cs','CuentasPorCobrarLeasing','cl-cs-2014-06-15')</v>
      </c>
    </row>
    <row r="4038" spans="1:13" x14ac:dyDescent="0.25">
      <c r="A4038" t="s">
        <v>1059</v>
      </c>
      <c r="B4038" t="s">
        <v>294</v>
      </c>
      <c r="C4038" t="s">
        <v>3416</v>
      </c>
      <c r="G4038" s="1" t="str">
        <f t="shared" si="374"/>
        <v>cl-cs_CuentasPorCobrarLeasingMiembro</v>
      </c>
      <c r="H4038" t="str">
        <f t="shared" si="375"/>
        <v>cl-cs</v>
      </c>
      <c r="I4038" t="str">
        <f t="shared" si="376"/>
        <v>CuentasPorCobrarLeasingMiembro</v>
      </c>
      <c r="L4038" t="str">
        <f t="shared" si="377"/>
        <v>insert into dbax_desc_conc (pref_conc, codi_conc, codi_lang, desc_conc) values ('cl-cs','CuentasPorCobrarLeasingMiembro','es_ES','Cuentas por cobrar leasing [miembro]')</v>
      </c>
      <c r="M4038" t="str">
        <f t="shared" si="378"/>
        <v>Insert into dbax_taxo_conc (pref_conc, codi_conc, vers_taxo) values ('cl-cs','CuentasPorCobrarLeasingMiembro','cl-cs-2014-06-15')</v>
      </c>
    </row>
    <row r="4039" spans="1:13" x14ac:dyDescent="0.25">
      <c r="A4039" t="s">
        <v>1060</v>
      </c>
      <c r="B4039" t="s">
        <v>294</v>
      </c>
      <c r="C4039" t="s">
        <v>3417</v>
      </c>
      <c r="G4039" s="1" t="str">
        <f t="shared" si="374"/>
        <v>cl-cs_CuentasPorCobrarLeasingSinopsis</v>
      </c>
      <c r="H4039" t="str">
        <f t="shared" si="375"/>
        <v>cl-cs</v>
      </c>
      <c r="I4039" t="str">
        <f t="shared" si="376"/>
        <v>CuentasPorCobrarLeasingSinopsis</v>
      </c>
      <c r="L4039" t="str">
        <f t="shared" si="377"/>
        <v>insert into dbax_desc_conc (pref_conc, codi_conc, codi_lang, desc_conc) values ('cl-cs','CuentasPorCobrarLeasingSinopsis','es_ES','Cuentas por cobrar leasing [sinopsis]')</v>
      </c>
      <c r="M4039" t="str">
        <f t="shared" si="378"/>
        <v>Insert into dbax_taxo_conc (pref_conc, codi_conc, vers_taxo) values ('cl-cs','CuentasPorCobrarLeasingSinopsis','cl-cs-2014-06-15')</v>
      </c>
    </row>
    <row r="4040" spans="1:13" x14ac:dyDescent="0.25">
      <c r="A4040" t="s">
        <v>1420</v>
      </c>
      <c r="B4040" t="s">
        <v>294</v>
      </c>
      <c r="C4040" t="s">
        <v>3418</v>
      </c>
      <c r="G4040" s="1" t="str">
        <f t="shared" si="374"/>
        <v>cl-cs_CuentasPorCobrarOtrosIntermediarios</v>
      </c>
      <c r="H4040" t="str">
        <f t="shared" si="375"/>
        <v>cl-cs</v>
      </c>
      <c r="I4040" t="str">
        <f t="shared" si="376"/>
        <v>CuentasPorCobrarOtrosIntermediarios</v>
      </c>
      <c r="L4040" t="str">
        <f t="shared" si="377"/>
        <v>insert into dbax_desc_conc (pref_conc, codi_conc, codi_lang, desc_conc) values ('cl-cs','CuentasPorCobrarOtrosIntermediarios','es_ES','Cuentas por cobrar otros intermediarios')</v>
      </c>
      <c r="M4040" t="str">
        <f t="shared" si="378"/>
        <v>Insert into dbax_taxo_conc (pref_conc, codi_conc, vers_taxo) values ('cl-cs','CuentasPorCobrarOtrosIntermediarios','cl-cs-2014-06-15')</v>
      </c>
    </row>
    <row r="4041" spans="1:13" x14ac:dyDescent="0.25">
      <c r="A4041" t="s">
        <v>599</v>
      </c>
      <c r="B4041" t="s">
        <v>294</v>
      </c>
      <c r="C4041" t="s">
        <v>3419</v>
      </c>
      <c r="G4041" s="1" t="str">
        <f t="shared" si="374"/>
        <v>cl-cs_CuentasPorCobrarPorImpuestoCorriente</v>
      </c>
      <c r="H4041" t="str">
        <f t="shared" si="375"/>
        <v>cl-cs</v>
      </c>
      <c r="I4041" t="str">
        <f t="shared" si="376"/>
        <v>CuentasPorCobrarPorImpuestoCorriente</v>
      </c>
      <c r="L4041" t="str">
        <f t="shared" si="377"/>
        <v>insert into dbax_desc_conc (pref_conc, codi_conc, codi_lang, desc_conc) values ('cl-cs','CuentasPorCobrarPorImpuestoCorriente','es_ES','Cuenta por cobrar por impuesto')</v>
      </c>
      <c r="M4041" t="str">
        <f t="shared" si="378"/>
        <v>Insert into dbax_taxo_conc (pref_conc, codi_conc, vers_taxo) values ('cl-cs','CuentasPorCobrarPorImpuestoCorriente','cl-cs-2014-06-15')</v>
      </c>
    </row>
    <row r="4042" spans="1:13" x14ac:dyDescent="0.25">
      <c r="A4042" t="s">
        <v>1366</v>
      </c>
      <c r="B4042" t="s">
        <v>294</v>
      </c>
      <c r="C4042" t="s">
        <v>3420</v>
      </c>
      <c r="G4042" s="1" t="str">
        <f t="shared" si="374"/>
        <v>cl-cs_CuentasPorCobrarPorImpuestoCorrienteSinopsis</v>
      </c>
      <c r="H4042" t="str">
        <f t="shared" si="375"/>
        <v>cl-cs</v>
      </c>
      <c r="I4042" t="str">
        <f t="shared" si="376"/>
        <v>CuentasPorCobrarPorImpuestoCorrienteSinopsis</v>
      </c>
      <c r="L4042" t="str">
        <f t="shared" si="377"/>
        <v>insert into dbax_desc_conc (pref_conc, codi_conc, codi_lang, desc_conc) values ('cl-cs','CuentasPorCobrarPorImpuestoCorrienteSinopsis','es_ES','Cuentas por cobrar por impuestos corrientes [sinopsis]')</v>
      </c>
      <c r="M4042" t="str">
        <f t="shared" si="378"/>
        <v>Insert into dbax_taxo_conc (pref_conc, codi_conc, vers_taxo) values ('cl-cs','CuentasPorCobrarPorImpuestoCorrienteSinopsis','cl-cs-2014-06-15')</v>
      </c>
    </row>
    <row r="4043" spans="1:13" x14ac:dyDescent="0.25">
      <c r="A4043" t="s">
        <v>600</v>
      </c>
      <c r="B4043" t="s">
        <v>294</v>
      </c>
      <c r="C4043" t="s">
        <v>3421</v>
      </c>
      <c r="G4043" s="1" t="str">
        <f t="shared" si="374"/>
        <v>cl-cs_CuentasPorPagarPorImpuestosCorrientes</v>
      </c>
      <c r="H4043" t="str">
        <f t="shared" si="375"/>
        <v>cl-cs</v>
      </c>
      <c r="I4043" t="str">
        <f t="shared" si="376"/>
        <v>CuentasPorPagarPorImpuestosCorrientes</v>
      </c>
      <c r="L4043" t="str">
        <f t="shared" si="377"/>
        <v>insert into dbax_desc_conc (pref_conc, codi_conc, codi_lang, desc_conc) values ('cl-cs','CuentasPorPagarPorImpuestosCorrientes','es_ES','Cuenta por pagar por impuesto')</v>
      </c>
      <c r="M4043" t="str">
        <f t="shared" si="378"/>
        <v>Insert into dbax_taxo_conc (pref_conc, codi_conc, vers_taxo) values ('cl-cs','CuentasPorPagarPorImpuestosCorrientes','cl-cs-2014-06-15')</v>
      </c>
    </row>
    <row r="4044" spans="1:13" x14ac:dyDescent="0.25">
      <c r="A4044" t="s">
        <v>1936</v>
      </c>
      <c r="B4044" t="s">
        <v>294</v>
      </c>
      <c r="C4044" t="s">
        <v>3422</v>
      </c>
      <c r="G4044" s="1" t="str">
        <f t="shared" si="374"/>
        <v>cl-cs_CuentasPorPagarPorImpuestosCorrientesSinopsis</v>
      </c>
      <c r="H4044" t="str">
        <f t="shared" si="375"/>
        <v>cl-cs</v>
      </c>
      <c r="I4044" t="str">
        <f t="shared" si="376"/>
        <v>CuentasPorPagarPorImpuestosCorrientesSinopsis</v>
      </c>
      <c r="L4044" t="str">
        <f t="shared" si="377"/>
        <v>insert into dbax_desc_conc (pref_conc, codi_conc, codi_lang, desc_conc) values ('cl-cs','CuentasPorPagarPorImpuestosCorrientesSinopsis','es_ES','Cuentas por pagar por impuestos corrientes [sinopsis]')</v>
      </c>
      <c r="M4044" t="str">
        <f t="shared" si="378"/>
        <v>Insert into dbax_taxo_conc (pref_conc, codi_conc, vers_taxo) values ('cl-cs','CuentasPorPagarPorImpuestosCorrientesSinopsis','cl-cs-2014-06-15')</v>
      </c>
    </row>
    <row r="4045" spans="1:13" x14ac:dyDescent="0.25">
      <c r="A4045" t="s">
        <v>2479</v>
      </c>
      <c r="B4045" t="s">
        <v>294</v>
      </c>
      <c r="C4045" t="s">
        <v>3423</v>
      </c>
      <c r="G4045" s="1" t="str">
        <f t="shared" si="374"/>
        <v>cl-cs_CumplimientoCircular794SegurosGeneralesSinopsis</v>
      </c>
      <c r="H4045" t="str">
        <f t="shared" si="375"/>
        <v>cl-cs</v>
      </c>
      <c r="I4045" t="str">
        <f t="shared" si="376"/>
        <v>CumplimientoCircular794SegurosGeneralesSinopsis</v>
      </c>
      <c r="L4045" t="str">
        <f t="shared" si="377"/>
        <v>insert into dbax_desc_conc (pref_conc, codi_conc, codi_lang, desc_conc) values ('cl-cs','CumplimientoCircular794SegurosGeneralesSinopsis','es_ES','Cumplimiento circular 794 (seguros generales) [sinopsis]')</v>
      </c>
      <c r="M4045" t="str">
        <f t="shared" si="378"/>
        <v>Insert into dbax_taxo_conc (pref_conc, codi_conc, vers_taxo) values ('cl-cs','CumplimientoCircular794SegurosGeneralesSinopsis','cl-cs-2014-06-15')</v>
      </c>
    </row>
    <row r="4046" spans="1:13" x14ac:dyDescent="0.25">
      <c r="A4046" t="s">
        <v>2543</v>
      </c>
      <c r="B4046" t="s">
        <v>294</v>
      </c>
      <c r="C4046" t="s">
        <v>3424</v>
      </c>
      <c r="G4046" s="1" t="str">
        <f t="shared" si="374"/>
        <v>cl-cs_CumplimientoRegimenInversionesYEndeudamientoSinopsis</v>
      </c>
      <c r="H4046" t="str">
        <f t="shared" si="375"/>
        <v>cl-cs</v>
      </c>
      <c r="I4046" t="str">
        <f t="shared" si="376"/>
        <v>CumplimientoRegimenInversionesYEndeudamientoSinopsis</v>
      </c>
      <c r="L4046" t="str">
        <f t="shared" si="377"/>
        <v>insert into dbax_desc_conc (pref_conc, codi_conc, codi_lang, desc_conc) values ('cl-cs','CumplimientoRegimenInversionesYEndeudamientoSinopsis','es_ES','Cumplimiento regimen de inversiones y endeudamiento [sinopsis]')</v>
      </c>
      <c r="M4046" t="str">
        <f t="shared" si="378"/>
        <v>Insert into dbax_taxo_conc (pref_conc, codi_conc, vers_taxo) values ('cl-cs','CumplimientoRegimenInversionesYEndeudamientoSinopsis','cl-cs-2014-06-15')</v>
      </c>
    </row>
    <row r="4047" spans="1:13" x14ac:dyDescent="0.25">
      <c r="A4047" t="s">
        <v>2544</v>
      </c>
      <c r="B4047" t="s">
        <v>294</v>
      </c>
      <c r="C4047" t="s">
        <v>3425</v>
      </c>
      <c r="G4047" s="1" t="str">
        <f t="shared" si="374"/>
        <v>cl-cs_CuotasDeFondosDeInversion</v>
      </c>
      <c r="H4047" t="str">
        <f t="shared" si="375"/>
        <v>cl-cs</v>
      </c>
      <c r="I4047" t="str">
        <f t="shared" si="376"/>
        <v>CuotasDeFondosDeInversion</v>
      </c>
      <c r="L4047" t="str">
        <f t="shared" si="377"/>
        <v>insert into dbax_desc_conc (pref_conc, codi_conc, codi_lang, desc_conc) values ('cl-cs','CuotasDeFondosDeInversion','es_ES','Cuotas de fondos de inversión')</v>
      </c>
      <c r="M4047" t="str">
        <f t="shared" si="378"/>
        <v>Insert into dbax_taxo_conc (pref_conc, codi_conc, vers_taxo) values ('cl-cs','CuotasDeFondosDeInversion','cl-cs-2014-06-15')</v>
      </c>
    </row>
    <row r="4048" spans="1:13" x14ac:dyDescent="0.25">
      <c r="A4048" t="s">
        <v>883</v>
      </c>
      <c r="B4048" t="s">
        <v>294</v>
      </c>
      <c r="C4048" t="s">
        <v>3426</v>
      </c>
      <c r="G4048" s="1" t="str">
        <f t="shared" si="374"/>
        <v>cl-cs_CuotasFondosInversionConstituidosPaisCuyosActivosEstanInvertidosValoresExtranjeros</v>
      </c>
      <c r="H4048" t="str">
        <f t="shared" si="375"/>
        <v>cl-cs</v>
      </c>
      <c r="I4048" t="str">
        <f t="shared" si="376"/>
        <v>CuotasFondosInversionConstituidosPaisCuyosActivosEstanInvertidosValoresExtranjeros</v>
      </c>
      <c r="L4048" t="str">
        <f t="shared" si="377"/>
        <v>insert into dbax_desc_conc (pref_conc, codi_conc, codi_lang, desc_conc) values ('cl-cs','CuotasFondosInversionConstituidosPaisCuyosActivosEstanInvertidosValoresExtranjeros','es_ES','Cuotas de fondos de inversión constituidos en el país cuyos activos están invertidos en  valores extranjeros')</v>
      </c>
      <c r="M4048" t="str">
        <f t="shared" si="378"/>
        <v>Insert into dbax_taxo_conc (pref_conc, codi_conc, vers_taxo) values ('cl-cs','CuotasFondosInversionConstituidosPaisCuyosActivosEstanInvertidosValoresExtranjeros','cl-cs-2014-06-15')</v>
      </c>
    </row>
    <row r="4049" spans="1:13" x14ac:dyDescent="0.25">
      <c r="A4049" t="s">
        <v>2735</v>
      </c>
      <c r="B4049" t="s">
        <v>294</v>
      </c>
      <c r="C4049" t="s">
        <v>3426</v>
      </c>
      <c r="G4049" s="1" t="str">
        <f t="shared" si="374"/>
        <v>cl-cs_CuotasFondosInversionConstituidosPaisCuyosActivosEstanInvertidosValoresExtranjerosValorRazonable</v>
      </c>
      <c r="H4049" t="str">
        <f t="shared" si="375"/>
        <v>cl-cs</v>
      </c>
      <c r="I4049" t="str">
        <f t="shared" si="376"/>
        <v>CuotasFondosInversionConstituidosPaisCuyosActivosEstanInvertidosValoresExtranjerosValorRazonable</v>
      </c>
      <c r="L4049" t="str">
        <f t="shared" si="377"/>
        <v>insert into dbax_desc_conc (pref_conc, codi_conc, codi_lang, desc_conc) values ('cl-cs','CuotasFondosInversionConstituidosPaisCuyosActivosEstanInvertidosValoresExtranjerosValorRazonable','es_ES','Cuotas de fondos de inversión constituidos en el país cuyos activos están invertidos en  valores extranjeros')</v>
      </c>
      <c r="M4049" t="str">
        <f t="shared" si="378"/>
        <v>Insert into dbax_taxo_conc (pref_conc, codi_conc, vers_taxo) values ('cl-cs','CuotasFondosInversionConstituidosPaisCuyosActivosEstanInvertidosValoresExtranjerosValorRazonable','cl-cs-2014-06-15')</v>
      </c>
    </row>
    <row r="4050" spans="1:13" x14ac:dyDescent="0.25">
      <c r="A4050" t="s">
        <v>884</v>
      </c>
      <c r="B4050" t="s">
        <v>294</v>
      </c>
      <c r="C4050" t="s">
        <v>3427</v>
      </c>
      <c r="G4050" s="1" t="str">
        <f t="shared" si="374"/>
        <v>cl-cs_CuotasFondosInversionExtranjeros</v>
      </c>
      <c r="H4050" t="str">
        <f t="shared" si="375"/>
        <v>cl-cs</v>
      </c>
      <c r="I4050" t="str">
        <f t="shared" si="376"/>
        <v>CuotasFondosInversionExtranjeros</v>
      </c>
      <c r="L4050" t="str">
        <f t="shared" si="377"/>
        <v>insert into dbax_desc_conc (pref_conc, codi_conc, codi_lang, desc_conc) values ('cl-cs','CuotasFondosInversionExtranjeros','es_ES','Cuotas de fondos de inversión extranjeros')</v>
      </c>
      <c r="M4050" t="str">
        <f t="shared" si="378"/>
        <v>Insert into dbax_taxo_conc (pref_conc, codi_conc, vers_taxo) values ('cl-cs','CuotasFondosInversionExtranjeros','cl-cs-2014-06-15')</v>
      </c>
    </row>
    <row r="4051" spans="1:13" x14ac:dyDescent="0.25">
      <c r="A4051" t="s">
        <v>2736</v>
      </c>
      <c r="B4051" t="s">
        <v>294</v>
      </c>
      <c r="C4051" t="s">
        <v>3427</v>
      </c>
      <c r="G4051" s="1" t="str">
        <f t="shared" si="374"/>
        <v>cl-cs_CuotasFondosInversionExtranjerosValorRazonable</v>
      </c>
      <c r="H4051" t="str">
        <f t="shared" si="375"/>
        <v>cl-cs</v>
      </c>
      <c r="I4051" t="str">
        <f t="shared" si="376"/>
        <v>CuotasFondosInversionExtranjerosValorRazonable</v>
      </c>
      <c r="L4051" t="str">
        <f t="shared" si="377"/>
        <v>insert into dbax_desc_conc (pref_conc, codi_conc, codi_lang, desc_conc) values ('cl-cs','CuotasFondosInversionExtranjerosValorRazonable','es_ES','Cuotas de fondos de inversión extranjeros')</v>
      </c>
      <c r="M4051" t="str">
        <f t="shared" si="378"/>
        <v>Insert into dbax_taxo_conc (pref_conc, codi_conc, vers_taxo) values ('cl-cs','CuotasFondosInversionExtranjerosValorRazonable','cl-cs-2014-06-15')</v>
      </c>
    </row>
    <row r="4052" spans="1:13" x14ac:dyDescent="0.25">
      <c r="A4052" t="s">
        <v>885</v>
      </c>
      <c r="B4052" t="s">
        <v>294</v>
      </c>
      <c r="C4052" t="s">
        <v>3428</v>
      </c>
      <c r="G4052" s="1" t="str">
        <f t="shared" si="374"/>
        <v>cl-cs_CuotasFondosMutuosConstituidosPaisCuyosActivosEstanInvertidosValoresExtranjeros</v>
      </c>
      <c r="H4052" t="str">
        <f t="shared" si="375"/>
        <v>cl-cs</v>
      </c>
      <c r="I4052" t="str">
        <f t="shared" si="376"/>
        <v>CuotasFondosMutuosConstituidosPaisCuyosActivosEstanInvertidosValoresExtranjeros</v>
      </c>
      <c r="L4052" t="str">
        <f t="shared" si="377"/>
        <v>insert into dbax_desc_conc (pref_conc, codi_conc, codi_lang, desc_conc) values ('cl-cs','CuotasFondosMutuosConstituidosPaisCuyosActivosEstanInvertidosValoresExtranjeros','es_ES','Cuotas de fondos mutuos constituidos en el país cuyos activos están invertidos en valores extranjeros')</v>
      </c>
      <c r="M4052" t="str">
        <f t="shared" si="378"/>
        <v>Insert into dbax_taxo_conc (pref_conc, codi_conc, vers_taxo) values ('cl-cs','CuotasFondosMutuosConstituidosPaisCuyosActivosEstanInvertidosValoresExtranjeros','cl-cs-2014-06-15')</v>
      </c>
    </row>
    <row r="4053" spans="1:13" x14ac:dyDescent="0.25">
      <c r="A4053" t="s">
        <v>2737</v>
      </c>
      <c r="B4053" t="s">
        <v>294</v>
      </c>
      <c r="C4053" t="s">
        <v>3429</v>
      </c>
      <c r="G4053" s="1" t="str">
        <f t="shared" si="374"/>
        <v>cl-cs_CuotasFondosMutuosConstituidosPaisCuyosActivosEstanInvertidosValoresExtranjerosValoblerRazona</v>
      </c>
      <c r="H4053" t="str">
        <f t="shared" si="375"/>
        <v>cl-cs</v>
      </c>
      <c r="I4053" t="str">
        <f t="shared" si="376"/>
        <v>CuotasFondosMutuosConstituidosPaisCuyosActivosEstanInvertidosValoresExtranjerosValoblerRazona</v>
      </c>
      <c r="L4053" t="str">
        <f t="shared" si="377"/>
        <v>insert into dbax_desc_conc (pref_conc, codi_conc, codi_lang, desc_conc) values ('cl-cs','CuotasFondosMutuosConstituidosPaisCuyosActivosEstanInvertidosValoresExtranjerosValoblerRazona','es_ES','Cuotas de fondos mutuos constituidos en el país cuyos activos están invertidos en valores extranjero')</v>
      </c>
      <c r="M4053" t="str">
        <f t="shared" si="378"/>
        <v>Insert into dbax_taxo_conc (pref_conc, codi_conc, vers_taxo) values ('cl-cs','CuotasFondosMutuosConstituidosPaisCuyosActivosEstanInvertidosValoresExtranjerosValoblerRazona','cl-cs-2014-06-15')</v>
      </c>
    </row>
    <row r="4054" spans="1:13" x14ac:dyDescent="0.25">
      <c r="A4054" t="s">
        <v>886</v>
      </c>
      <c r="B4054" t="s">
        <v>294</v>
      </c>
      <c r="C4054" t="s">
        <v>3430</v>
      </c>
      <c r="G4054" s="1" t="str">
        <f t="shared" si="374"/>
        <v>cl-cs_CuotasFondosMutuosExtranjeros</v>
      </c>
      <c r="H4054" t="str">
        <f t="shared" si="375"/>
        <v>cl-cs</v>
      </c>
      <c r="I4054" t="str">
        <f t="shared" si="376"/>
        <v>CuotasFondosMutuosExtranjeros</v>
      </c>
      <c r="L4054" t="str">
        <f t="shared" si="377"/>
        <v>insert into dbax_desc_conc (pref_conc, codi_conc, codi_lang, desc_conc) values ('cl-cs','CuotasFondosMutuosExtranjeros','es_ES','Cuotas de fondos mutuos extranjeros')</v>
      </c>
      <c r="M4054" t="str">
        <f t="shared" si="378"/>
        <v>Insert into dbax_taxo_conc (pref_conc, codi_conc, vers_taxo) values ('cl-cs','CuotasFondosMutuosExtranjeros','cl-cs-2014-06-15')</v>
      </c>
    </row>
    <row r="4055" spans="1:13" x14ac:dyDescent="0.25">
      <c r="A4055" t="s">
        <v>2738</v>
      </c>
      <c r="B4055" t="s">
        <v>294</v>
      </c>
      <c r="C4055" t="s">
        <v>3430</v>
      </c>
      <c r="G4055" s="1" t="str">
        <f t="shared" si="374"/>
        <v>cl-cs_CuotasFondosMutuosExtranjerosValorRazonable</v>
      </c>
      <c r="H4055" t="str">
        <f t="shared" si="375"/>
        <v>cl-cs</v>
      </c>
      <c r="I4055" t="str">
        <f t="shared" si="376"/>
        <v>CuotasFondosMutuosExtranjerosValorRazonable</v>
      </c>
      <c r="L4055" t="str">
        <f t="shared" si="377"/>
        <v>insert into dbax_desc_conc (pref_conc, codi_conc, codi_lang, desc_conc) values ('cl-cs','CuotasFondosMutuosExtranjerosValorRazonable','es_ES','Cuotas de fondos mutuos extranjeros')</v>
      </c>
      <c r="M4055" t="str">
        <f t="shared" si="378"/>
        <v>Insert into dbax_taxo_conc (pref_conc, codi_conc, vers_taxo) values ('cl-cs','CuotasFondosMutuosExtranjerosValorRazonable','cl-cs-2014-06-15')</v>
      </c>
    </row>
    <row r="4056" spans="1:13" x14ac:dyDescent="0.25">
      <c r="A4056" t="s">
        <v>983</v>
      </c>
      <c r="B4056" t="s">
        <v>294</v>
      </c>
      <c r="C4056" t="s">
        <v>3431</v>
      </c>
      <c r="G4056" s="1" t="str">
        <f t="shared" si="374"/>
        <v>cl-cs_CuotasPorFondo</v>
      </c>
      <c r="H4056" t="str">
        <f t="shared" si="375"/>
        <v>cl-cs</v>
      </c>
      <c r="I4056" t="str">
        <f t="shared" si="376"/>
        <v>CuotasPorFondo</v>
      </c>
      <c r="L4056" t="str">
        <f t="shared" si="377"/>
        <v>insert into dbax_desc_conc (pref_conc, codi_conc, codi_lang, desc_conc) values ('cl-cs','CuotasPorFondo','es_ES','Cuotas por fondo')</v>
      </c>
      <c r="M4056" t="str">
        <f t="shared" si="378"/>
        <v>Insert into dbax_taxo_conc (pref_conc, codi_conc, vers_taxo) values ('cl-cs','CuotasPorFondo','cl-cs-2014-06-15')</v>
      </c>
    </row>
    <row r="4057" spans="1:13" x14ac:dyDescent="0.25">
      <c r="A4057" t="s">
        <v>984</v>
      </c>
      <c r="B4057" t="s">
        <v>294</v>
      </c>
      <c r="C4057" t="s">
        <v>3432</v>
      </c>
      <c r="G4057" s="1" t="str">
        <f t="shared" si="374"/>
        <v>cl-cs_CustodiaEnCompañiaSinopsis</v>
      </c>
      <c r="H4057" t="str">
        <f t="shared" si="375"/>
        <v>cl-cs</v>
      </c>
      <c r="I4057" t="str">
        <f t="shared" si="376"/>
        <v>CustodiaEnCompañiaSinopsis</v>
      </c>
      <c r="L4057" t="str">
        <f t="shared" si="377"/>
        <v>insert into dbax_desc_conc (pref_conc, codi_conc, codi_lang, desc_conc) values ('cl-cs','CustodiaEnCompañiaSinopsis','es_ES','Custodia en compañía [sinopsis]')</v>
      </c>
      <c r="M4057" t="str">
        <f t="shared" si="378"/>
        <v>Insert into dbax_taxo_conc (pref_conc, codi_conc, vers_taxo) values ('cl-cs','CustodiaEnCompañiaSinopsis','cl-cs-2014-06-15')</v>
      </c>
    </row>
    <row r="4058" spans="1:13" x14ac:dyDescent="0.25">
      <c r="A4058" t="s">
        <v>2655</v>
      </c>
      <c r="B4058" t="s">
        <v>294</v>
      </c>
      <c r="C4058" t="s">
        <v>3433</v>
      </c>
      <c r="G4058" s="1" t="str">
        <f t="shared" si="374"/>
        <v>cl-cs_De12A24Meses</v>
      </c>
      <c r="H4058" t="str">
        <f t="shared" si="375"/>
        <v>cl-cs</v>
      </c>
      <c r="I4058" t="str">
        <f t="shared" si="376"/>
        <v>De12A24Meses</v>
      </c>
      <c r="L4058" t="str">
        <f t="shared" si="377"/>
        <v>insert into dbax_desc_conc (pref_conc, codi_conc, codi_lang, desc_conc) values ('cl-cs','De12A24Meses','es_ES','De 12 a 24 meses')</v>
      </c>
      <c r="M4058" t="str">
        <f t="shared" si="378"/>
        <v>Insert into dbax_taxo_conc (pref_conc, codi_conc, vers_taxo) values ('cl-cs','De12A24Meses','cl-cs-2014-06-15')</v>
      </c>
    </row>
    <row r="4059" spans="1:13" x14ac:dyDescent="0.25">
      <c r="A4059" t="s">
        <v>2656</v>
      </c>
      <c r="B4059" t="s">
        <v>294</v>
      </c>
      <c r="C4059" t="s">
        <v>3434</v>
      </c>
      <c r="G4059" s="1" t="str">
        <f t="shared" si="374"/>
        <v>cl-cs_De1A3Meses</v>
      </c>
      <c r="H4059" t="str">
        <f t="shared" si="375"/>
        <v>cl-cs</v>
      </c>
      <c r="I4059" t="str">
        <f t="shared" si="376"/>
        <v>De1A3Meses</v>
      </c>
      <c r="L4059" t="str">
        <f t="shared" si="377"/>
        <v>insert into dbax_desc_conc (pref_conc, codi_conc, codi_lang, desc_conc) values ('cl-cs','De1A3Meses','es_ES','De 1 a 3 meses')</v>
      </c>
      <c r="M4059" t="str">
        <f t="shared" si="378"/>
        <v>Insert into dbax_taxo_conc (pref_conc, codi_conc, vers_taxo) values ('cl-cs','De1A3Meses','cl-cs-2014-06-15')</v>
      </c>
    </row>
    <row r="4060" spans="1:13" x14ac:dyDescent="0.25">
      <c r="A4060" t="s">
        <v>2657</v>
      </c>
      <c r="B4060" t="s">
        <v>294</v>
      </c>
      <c r="C4060" t="s">
        <v>3435</v>
      </c>
      <c r="G4060" s="1" t="str">
        <f t="shared" si="374"/>
        <v>cl-cs_De3A6Meses</v>
      </c>
      <c r="H4060" t="str">
        <f t="shared" si="375"/>
        <v>cl-cs</v>
      </c>
      <c r="I4060" t="str">
        <f t="shared" si="376"/>
        <v>De3A6Meses</v>
      </c>
      <c r="L4060" t="str">
        <f t="shared" si="377"/>
        <v>insert into dbax_desc_conc (pref_conc, codi_conc, codi_lang, desc_conc) values ('cl-cs','De3A6Meses','es_ES','De 3 a 6 meses')</v>
      </c>
      <c r="M4060" t="str">
        <f t="shared" si="378"/>
        <v>Insert into dbax_taxo_conc (pref_conc, codi_conc, vers_taxo) values ('cl-cs','De3A6Meses','cl-cs-2014-06-15')</v>
      </c>
    </row>
    <row r="4061" spans="1:13" x14ac:dyDescent="0.25">
      <c r="A4061" t="s">
        <v>2658</v>
      </c>
      <c r="B4061" t="s">
        <v>294</v>
      </c>
      <c r="C4061" t="s">
        <v>3436</v>
      </c>
      <c r="G4061" s="1" t="str">
        <f t="shared" si="374"/>
        <v>cl-cs_De6A9Meses</v>
      </c>
      <c r="H4061" t="str">
        <f t="shared" si="375"/>
        <v>cl-cs</v>
      </c>
      <c r="I4061" t="str">
        <f t="shared" si="376"/>
        <v>De6A9Meses</v>
      </c>
      <c r="L4061" t="str">
        <f t="shared" si="377"/>
        <v>insert into dbax_desc_conc (pref_conc, codi_conc, codi_lang, desc_conc) values ('cl-cs','De6A9Meses','es_ES','De 6 a 9 meses')</v>
      </c>
      <c r="M4061" t="str">
        <f t="shared" si="378"/>
        <v>Insert into dbax_taxo_conc (pref_conc, codi_conc, vers_taxo) values ('cl-cs','De6A9Meses','cl-cs-2014-06-15')</v>
      </c>
    </row>
    <row r="4062" spans="1:13" x14ac:dyDescent="0.25">
      <c r="A4062" t="s">
        <v>2659</v>
      </c>
      <c r="B4062" t="s">
        <v>294</v>
      </c>
      <c r="C4062" t="s">
        <v>3437</v>
      </c>
      <c r="G4062" s="1" t="str">
        <f t="shared" si="374"/>
        <v>cl-cs_De9A12Meses</v>
      </c>
      <c r="H4062" t="str">
        <f t="shared" si="375"/>
        <v>cl-cs</v>
      </c>
      <c r="I4062" t="str">
        <f t="shared" si="376"/>
        <v>De9A12Meses</v>
      </c>
      <c r="L4062" t="str">
        <f t="shared" si="377"/>
        <v>insert into dbax_desc_conc (pref_conc, codi_conc, codi_lang, desc_conc) values ('cl-cs','De9A12Meses','es_ES','De 9 a 12 meses')</v>
      </c>
      <c r="M4062" t="str">
        <f t="shared" si="378"/>
        <v>Insert into dbax_taxo_conc (pref_conc, codi_conc, vers_taxo) values ('cl-cs','De9A12Meses','cl-cs-2014-06-15')</v>
      </c>
    </row>
    <row r="4063" spans="1:13" x14ac:dyDescent="0.25">
      <c r="A4063" t="s">
        <v>1348</v>
      </c>
      <c r="B4063" t="s">
        <v>294</v>
      </c>
      <c r="C4063" t="s">
        <v>3438</v>
      </c>
      <c r="G4063" s="1" t="str">
        <f t="shared" si="374"/>
        <v>cl-cs_DeclaracionCumplimiento</v>
      </c>
      <c r="H4063" t="str">
        <f t="shared" si="375"/>
        <v>cl-cs</v>
      </c>
      <c r="I4063" t="str">
        <f t="shared" si="376"/>
        <v>DeclaracionCumplimiento</v>
      </c>
      <c r="L4063" t="str">
        <f t="shared" si="377"/>
        <v>insert into dbax_desc_conc (pref_conc, codi_conc, codi_lang, desc_conc) values ('cl-cs','DeclaracionCumplimiento','es_ES','Declaración de cumplimiento')</v>
      </c>
      <c r="M4063" t="str">
        <f t="shared" si="378"/>
        <v>Insert into dbax_taxo_conc (pref_conc, codi_conc, vers_taxo) values ('cl-cs','DeclaracionCumplimiento','cl-cs-2014-06-15')</v>
      </c>
    </row>
    <row r="4064" spans="1:13" x14ac:dyDescent="0.25">
      <c r="A4064" t="s">
        <v>2413</v>
      </c>
      <c r="B4064" t="s">
        <v>294</v>
      </c>
      <c r="C4064" t="s">
        <v>3439</v>
      </c>
      <c r="G4064" s="1" t="str">
        <f t="shared" si="374"/>
        <v>cl-cs_DelDl3500Sinopsis</v>
      </c>
      <c r="H4064" t="str">
        <f t="shared" si="375"/>
        <v>cl-cs</v>
      </c>
      <c r="I4064" t="str">
        <f t="shared" si="376"/>
        <v>DelDl3500Sinopsis</v>
      </c>
      <c r="L4064" t="str">
        <f t="shared" si="377"/>
        <v>insert into dbax_desc_conc (pref_conc, codi_conc, codi_lang, desc_conc) values ('cl-cs','DelDl3500Sinopsis','es_ES','Del DL 3500 [sinopsis]')</v>
      </c>
      <c r="M4064" t="str">
        <f t="shared" si="378"/>
        <v>Insert into dbax_taxo_conc (pref_conc, codi_conc, vers_taxo) values ('cl-cs','DelDl3500Sinopsis','cl-cs-2014-06-15')</v>
      </c>
    </row>
    <row r="4065" spans="1:13" x14ac:dyDescent="0.25">
      <c r="A4065" t="s">
        <v>2545</v>
      </c>
      <c r="B4065" t="s">
        <v>294</v>
      </c>
      <c r="C4065" t="s">
        <v>3440</v>
      </c>
      <c r="G4065" s="1" t="str">
        <f t="shared" si="374"/>
        <v>cl-cs_DepositosAPlazoTitulosRepresentativosDeCaptacionesEmitidosPorBancosEInstitucionesFinancieras</v>
      </c>
      <c r="H4065" t="str">
        <f t="shared" si="375"/>
        <v>cl-cs</v>
      </c>
      <c r="I4065" t="str">
        <f t="shared" si="376"/>
        <v>DepositosAPlazoTitulosRepresentativosDeCaptacionesEmitidosPorBancosEInstitucionesFinancieras</v>
      </c>
      <c r="L4065" t="str">
        <f t="shared" si="377"/>
        <v>insert into dbax_desc_conc (pref_conc, codi_conc, codi_lang, desc_conc) values ('cl-cs','DepositosAPlazoTitulosRepresentativosDeCaptacionesEmitidosPorBancosEInstitucionesFinancieras','es_ES','Depósitos a plazo o titulos representativos de captaciones emitidos por bancos e instituciones financieras')</v>
      </c>
      <c r="M4065" t="str">
        <f t="shared" si="378"/>
        <v>Insert into dbax_taxo_conc (pref_conc, codi_conc, vers_taxo) values ('cl-cs','DepositosAPlazoTitulosRepresentativosDeCaptacionesEmitidosPorBancosEInstitucionesFinancieras','cl-cs-2014-06-15')</v>
      </c>
    </row>
    <row r="4066" spans="1:13" x14ac:dyDescent="0.25">
      <c r="A4066" t="s">
        <v>2267</v>
      </c>
      <c r="B4066" t="s">
        <v>294</v>
      </c>
      <c r="C4066" t="s">
        <v>3441</v>
      </c>
      <c r="G4066" s="1" t="str">
        <f t="shared" si="374"/>
        <v>cl-cs_DepositosEnMonedaExtranjera</v>
      </c>
      <c r="H4066" t="str">
        <f t="shared" si="375"/>
        <v>cl-cs</v>
      </c>
      <c r="I4066" t="str">
        <f t="shared" si="376"/>
        <v>DepositosEnMonedaExtranjera</v>
      </c>
      <c r="L4066" t="str">
        <f t="shared" si="377"/>
        <v>insert into dbax_desc_conc (pref_conc, codi_conc, codi_lang, desc_conc) values ('cl-cs','DepositosEnMonedaExtranjera','es_ES','Depósitos en moneda extranjera')</v>
      </c>
      <c r="M4066" t="str">
        <f t="shared" si="378"/>
        <v>Insert into dbax_taxo_conc (pref_conc, codi_conc, vers_taxo) values ('cl-cs','DepositosEnMonedaExtranjera','cl-cs-2014-06-15')</v>
      </c>
    </row>
    <row r="4067" spans="1:13" x14ac:dyDescent="0.25">
      <c r="A4067" t="s">
        <v>2546</v>
      </c>
      <c r="B4067" t="s">
        <v>294</v>
      </c>
      <c r="C4067" t="s">
        <v>3442</v>
      </c>
      <c r="G4067" s="1" t="str">
        <f t="shared" si="374"/>
        <v>cl-cs_DepositosYOtros</v>
      </c>
      <c r="H4067" t="str">
        <f t="shared" si="375"/>
        <v>cl-cs</v>
      </c>
      <c r="I4067" t="str">
        <f t="shared" si="376"/>
        <v>DepositosYOtros</v>
      </c>
      <c r="L4067" t="str">
        <f t="shared" si="377"/>
        <v>insert into dbax_desc_conc (pref_conc, codi_conc, codi_lang, desc_conc) values ('cl-cs','DepositosYOtros','es_ES','Depósitos y otros')</v>
      </c>
      <c r="M4067" t="str">
        <f t="shared" si="378"/>
        <v>Insert into dbax_taxo_conc (pref_conc, codi_conc, vers_taxo) values ('cl-cs','DepositosYOtros','cl-cs-2014-06-15')</v>
      </c>
    </row>
    <row r="4068" spans="1:13" x14ac:dyDescent="0.25">
      <c r="A4068" t="s">
        <v>1061</v>
      </c>
      <c r="B4068" t="s">
        <v>294</v>
      </c>
      <c r="C4068" t="s">
        <v>3443</v>
      </c>
      <c r="G4068" s="1" t="str">
        <f t="shared" si="374"/>
        <v>cl-cs_DepreciacionEjercicioPropiedadesInversion</v>
      </c>
      <c r="H4068" t="str">
        <f t="shared" si="375"/>
        <v>cl-cs</v>
      </c>
      <c r="I4068" t="str">
        <f t="shared" si="376"/>
        <v>DepreciacionEjercicioPropiedadesInversion</v>
      </c>
      <c r="L4068" t="str">
        <f t="shared" si="377"/>
        <v>insert into dbax_desc_conc (pref_conc, codi_conc, codi_lang, desc_conc) values ('cl-cs','DepreciacionEjercicioPropiedadesInversion','es_ES','Depreciación del ejercicio propiedades de inversión')</v>
      </c>
      <c r="M4068" t="str">
        <f t="shared" si="378"/>
        <v>Insert into dbax_taxo_conc (pref_conc, codi_conc, vers_taxo) values ('cl-cs','DepreciacionEjercicioPropiedadesInversion','cl-cs-2014-06-15')</v>
      </c>
    </row>
    <row r="4069" spans="1:13" x14ac:dyDescent="0.25">
      <c r="A4069" t="s">
        <v>1062</v>
      </c>
      <c r="B4069" t="s">
        <v>294</v>
      </c>
      <c r="C4069" t="s">
        <v>3444</v>
      </c>
      <c r="G4069" s="1" t="str">
        <f t="shared" si="374"/>
        <v>cl-cs_DepreciacionEjercicioPropiedadesUsoPropio</v>
      </c>
      <c r="H4069" t="str">
        <f t="shared" si="375"/>
        <v>cl-cs</v>
      </c>
      <c r="I4069" t="str">
        <f t="shared" si="376"/>
        <v>DepreciacionEjercicioPropiedadesUsoPropio</v>
      </c>
      <c r="L4069" t="str">
        <f t="shared" si="377"/>
        <v>insert into dbax_desc_conc (pref_conc, codi_conc, codi_lang, desc_conc) values ('cl-cs','DepreciacionEjercicioPropiedadesUsoPropio','es_ES','Depreciación del ejercicio propiedades de uso propio')</v>
      </c>
      <c r="M4069" t="str">
        <f t="shared" si="378"/>
        <v>Insert into dbax_taxo_conc (pref_conc, codi_conc, vers_taxo) values ('cl-cs','DepreciacionEjercicioPropiedadesUsoPropio','cl-cs-2014-06-15')</v>
      </c>
    </row>
    <row r="4070" spans="1:13" x14ac:dyDescent="0.25">
      <c r="A4070" t="s">
        <v>681</v>
      </c>
      <c r="B4070" t="s">
        <v>294</v>
      </c>
      <c r="C4070" t="s">
        <v>3445</v>
      </c>
      <c r="G4070" s="1" t="str">
        <f t="shared" si="374"/>
        <v>cl-cs_DepreciacionInversiones</v>
      </c>
      <c r="H4070" t="str">
        <f t="shared" si="375"/>
        <v>cl-cs</v>
      </c>
      <c r="I4070" t="str">
        <f t="shared" si="376"/>
        <v>DepreciacionInversiones</v>
      </c>
      <c r="L4070" t="str">
        <f t="shared" si="377"/>
        <v>insert into dbax_desc_conc (pref_conc, codi_conc, codi_lang, desc_conc) values ('cl-cs','DepreciacionInversiones','es_ES','Depreciación inversiones')</v>
      </c>
      <c r="M4070" t="str">
        <f t="shared" si="378"/>
        <v>Insert into dbax_taxo_conc (pref_conc, codi_conc, vers_taxo) values ('cl-cs','DepreciacionInversiones','cl-cs-2014-06-15')</v>
      </c>
    </row>
    <row r="4071" spans="1:13" x14ac:dyDescent="0.25">
      <c r="A4071" t="s">
        <v>2080</v>
      </c>
      <c r="B4071" t="s">
        <v>294</v>
      </c>
      <c r="C4071" t="s">
        <v>3446</v>
      </c>
      <c r="G4071" s="1" t="str">
        <f t="shared" si="374"/>
        <v>cl-cs_DepreciacionPropiedadesInversion</v>
      </c>
      <c r="H4071" t="str">
        <f t="shared" si="375"/>
        <v>cl-cs</v>
      </c>
      <c r="I4071" t="str">
        <f t="shared" si="376"/>
        <v>DepreciacionPropiedadesInversion</v>
      </c>
      <c r="L4071" t="str">
        <f t="shared" si="377"/>
        <v>insert into dbax_desc_conc (pref_conc, codi_conc, codi_lang, desc_conc) values ('cl-cs','DepreciacionPropiedadesInversion','es_ES','Depreciación de propiedades de inversión')</v>
      </c>
      <c r="M4071" t="str">
        <f t="shared" si="378"/>
        <v>Insert into dbax_taxo_conc (pref_conc, codi_conc, vers_taxo) values ('cl-cs','DepreciacionPropiedadesInversion','cl-cs-2014-06-15')</v>
      </c>
    </row>
    <row r="4072" spans="1:13" x14ac:dyDescent="0.25">
      <c r="A4072" t="s">
        <v>2081</v>
      </c>
      <c r="B4072" t="s">
        <v>294</v>
      </c>
      <c r="C4072" t="s">
        <v>3447</v>
      </c>
      <c r="G4072" s="1" t="str">
        <f t="shared" si="374"/>
        <v>cl-cs_DepreciacionPropiedadesUsoPropio</v>
      </c>
      <c r="H4072" t="str">
        <f t="shared" si="375"/>
        <v>cl-cs</v>
      </c>
      <c r="I4072" t="str">
        <f t="shared" si="376"/>
        <v>DepreciacionPropiedadesUsoPropio</v>
      </c>
      <c r="L4072" t="str">
        <f t="shared" si="377"/>
        <v>insert into dbax_desc_conc (pref_conc, codi_conc, codi_lang, desc_conc) values ('cl-cs','DepreciacionPropiedadesUsoPropio','es_ES','Depreciación de propiedades de uso propio')</v>
      </c>
      <c r="M4072" t="str">
        <f t="shared" si="378"/>
        <v>Insert into dbax_taxo_conc (pref_conc, codi_conc, vers_taxo) values ('cl-cs','DepreciacionPropiedadesUsoPropio','cl-cs-2014-06-15')</v>
      </c>
    </row>
    <row r="4073" spans="1:13" x14ac:dyDescent="0.25">
      <c r="A4073" t="s">
        <v>2547</v>
      </c>
      <c r="B4073" t="s">
        <v>294</v>
      </c>
      <c r="C4073" t="s">
        <v>3448</v>
      </c>
      <c r="G4073" s="1" t="str">
        <f t="shared" si="374"/>
        <v>cl-cs_DerechosMarcasPatentesMiembro</v>
      </c>
      <c r="H4073" t="str">
        <f t="shared" si="375"/>
        <v>cl-cs</v>
      </c>
      <c r="I4073" t="str">
        <f t="shared" si="376"/>
        <v>DerechosMarcasPatentesMiembro</v>
      </c>
      <c r="L4073" t="str">
        <f t="shared" si="377"/>
        <v>insert into dbax_desc_conc (pref_conc, codi_conc, codi_lang, desc_conc) values ('cl-cs','DerechosMarcasPatentesMiembro','es_ES','Derechos, marcas, patentes [miembro]')</v>
      </c>
      <c r="M4073" t="str">
        <f t="shared" si="378"/>
        <v>Insert into dbax_taxo_conc (pref_conc, codi_conc, vers_taxo) values ('cl-cs','DerechosMarcasPatentesMiembro','cl-cs-2014-06-15')</v>
      </c>
    </row>
    <row r="4074" spans="1:13" x14ac:dyDescent="0.25">
      <c r="A4074" t="s">
        <v>2548</v>
      </c>
      <c r="B4074" t="s">
        <v>294</v>
      </c>
      <c r="C4074" t="s">
        <v>3449</v>
      </c>
      <c r="G4074" s="1" t="str">
        <f t="shared" si="374"/>
        <v>cl-cs_Derivados</v>
      </c>
      <c r="H4074" t="str">
        <f t="shared" si="375"/>
        <v>cl-cs</v>
      </c>
      <c r="I4074" t="str">
        <f t="shared" si="376"/>
        <v>Derivados</v>
      </c>
      <c r="L4074" t="str">
        <f t="shared" si="377"/>
        <v>insert into dbax_desc_conc (pref_conc, codi_conc, codi_lang, desc_conc) values ('cl-cs','Derivados','es_ES','Derivados')</v>
      </c>
      <c r="M4074" t="str">
        <f t="shared" si="378"/>
        <v>Insert into dbax_taxo_conc (pref_conc, codi_conc, vers_taxo) values ('cl-cs','Derivados','cl-cs-2014-06-15')</v>
      </c>
    </row>
    <row r="4075" spans="1:13" x14ac:dyDescent="0.25">
      <c r="A4075" t="s">
        <v>2739</v>
      </c>
      <c r="B4075" t="s">
        <v>294</v>
      </c>
      <c r="C4075" t="s">
        <v>3449</v>
      </c>
      <c r="G4075" s="1" t="str">
        <f t="shared" si="374"/>
        <v>cl-cs_DerivadosActivo</v>
      </c>
      <c r="H4075" t="str">
        <f t="shared" si="375"/>
        <v>cl-cs</v>
      </c>
      <c r="I4075" t="str">
        <f t="shared" si="376"/>
        <v>DerivadosActivo</v>
      </c>
      <c r="L4075" t="str">
        <f t="shared" si="377"/>
        <v>insert into dbax_desc_conc (pref_conc, codi_conc, codi_lang, desc_conc) values ('cl-cs','DerivadosActivo','es_ES','Derivados')</v>
      </c>
      <c r="M4075" t="str">
        <f t="shared" si="378"/>
        <v>Insert into dbax_taxo_conc (pref_conc, codi_conc, vers_taxo) values ('cl-cs','DerivadosActivo','cl-cs-2014-06-15')</v>
      </c>
    </row>
    <row r="4076" spans="1:13" x14ac:dyDescent="0.25">
      <c r="A4076" t="s">
        <v>2740</v>
      </c>
      <c r="B4076" t="s">
        <v>294</v>
      </c>
      <c r="C4076" t="s">
        <v>3450</v>
      </c>
      <c r="G4076" s="1" t="str">
        <f t="shared" si="374"/>
        <v>cl-cs_DerivadosCoberturaActivo</v>
      </c>
      <c r="H4076" t="str">
        <f t="shared" si="375"/>
        <v>cl-cs</v>
      </c>
      <c r="I4076" t="str">
        <f t="shared" si="376"/>
        <v>DerivadosCoberturaActivo</v>
      </c>
      <c r="L4076" t="str">
        <f t="shared" si="377"/>
        <v>insert into dbax_desc_conc (pref_conc, codi_conc, codi_lang, desc_conc) values ('cl-cs','DerivadosCoberturaActivo','es_ES','Derivados de cobertura')</v>
      </c>
      <c r="M4076" t="str">
        <f t="shared" si="378"/>
        <v>Insert into dbax_taxo_conc (pref_conc, codi_conc, vers_taxo) values ('cl-cs','DerivadosCoberturaActivo','cl-cs-2014-06-15')</v>
      </c>
    </row>
    <row r="4077" spans="1:13" x14ac:dyDescent="0.25">
      <c r="A4077" t="s">
        <v>2741</v>
      </c>
      <c r="B4077" t="s">
        <v>294</v>
      </c>
      <c r="C4077" t="s">
        <v>3450</v>
      </c>
      <c r="G4077" s="1" t="str">
        <f t="shared" si="374"/>
        <v>cl-cs_DerivadosCoberturaFuturos</v>
      </c>
      <c r="H4077" t="str">
        <f t="shared" si="375"/>
        <v>cl-cs</v>
      </c>
      <c r="I4077" t="str">
        <f t="shared" si="376"/>
        <v>DerivadosCoberturaFuturos</v>
      </c>
      <c r="L4077" t="str">
        <f t="shared" si="377"/>
        <v>insert into dbax_desc_conc (pref_conc, codi_conc, codi_lang, desc_conc) values ('cl-cs','DerivadosCoberturaFuturos','es_ES','Derivados de cobertura')</v>
      </c>
      <c r="M4077" t="str">
        <f t="shared" si="378"/>
        <v>Insert into dbax_taxo_conc (pref_conc, codi_conc, vers_taxo) values ('cl-cs','DerivadosCoberturaFuturos','cl-cs-2014-06-15')</v>
      </c>
    </row>
    <row r="4078" spans="1:13" x14ac:dyDescent="0.25">
      <c r="A4078" t="s">
        <v>2742</v>
      </c>
      <c r="B4078" t="s">
        <v>294</v>
      </c>
      <c r="C4078" t="s">
        <v>3451</v>
      </c>
      <c r="G4078" s="1" t="str">
        <f t="shared" si="374"/>
        <v>cl-cs_DerivadosCoberturaInversionSinopsis</v>
      </c>
      <c r="H4078" t="str">
        <f t="shared" si="375"/>
        <v>cl-cs</v>
      </c>
      <c r="I4078" t="str">
        <f t="shared" si="376"/>
        <v>DerivadosCoberturaInversionSinopsis</v>
      </c>
      <c r="L4078" t="str">
        <f t="shared" si="377"/>
        <v>insert into dbax_desc_conc (pref_conc, codi_conc, codi_lang, desc_conc) values ('cl-cs','DerivadosCoberturaInversionSinopsis','es_ES','Derivados de cobertura de inversión [sinopsis]')</v>
      </c>
      <c r="M4078" t="str">
        <f t="shared" si="378"/>
        <v>Insert into dbax_taxo_conc (pref_conc, codi_conc, vers_taxo) values ('cl-cs','DerivadosCoberturaInversionSinopsis','cl-cs-2014-06-15')</v>
      </c>
    </row>
    <row r="4079" spans="1:13" x14ac:dyDescent="0.25">
      <c r="A4079" t="s">
        <v>2743</v>
      </c>
      <c r="B4079" t="s">
        <v>294</v>
      </c>
      <c r="C4079" t="s">
        <v>3452</v>
      </c>
      <c r="G4079" s="1" t="str">
        <f t="shared" si="374"/>
        <v>cl-cs_DerivadosCoberturaSinopsis</v>
      </c>
      <c r="H4079" t="str">
        <f t="shared" si="375"/>
        <v>cl-cs</v>
      </c>
      <c r="I4079" t="str">
        <f t="shared" si="376"/>
        <v>DerivadosCoberturaSinopsis</v>
      </c>
      <c r="L4079" t="str">
        <f t="shared" si="377"/>
        <v>insert into dbax_desc_conc (pref_conc, codi_conc, codi_lang, desc_conc) values ('cl-cs','DerivadosCoberturaSinopsis','es_ES','Derivados de cobertura [sinopsis]')</v>
      </c>
      <c r="M4079" t="str">
        <f t="shared" si="378"/>
        <v>Insert into dbax_taxo_conc (pref_conc, codi_conc, vers_taxo) values ('cl-cs','DerivadosCoberturaSinopsis','cl-cs-2014-06-15')</v>
      </c>
    </row>
    <row r="4080" spans="1:13" x14ac:dyDescent="0.25">
      <c r="A4080" t="s">
        <v>2903</v>
      </c>
      <c r="B4080" t="s">
        <v>294</v>
      </c>
      <c r="C4080" t="s">
        <v>3453</v>
      </c>
      <c r="G4080" s="1" t="str">
        <f t="shared" si="374"/>
        <v>cl-cs_DerivadosCostoAmortizado</v>
      </c>
      <c r="H4080" t="str">
        <f t="shared" si="375"/>
        <v>cl-cs</v>
      </c>
      <c r="I4080" t="str">
        <f t="shared" si="376"/>
        <v>DerivadosCostoAmortizado</v>
      </c>
      <c r="L4080" t="str">
        <f t="shared" si="377"/>
        <v>insert into dbax_desc_conc (pref_conc, codi_conc, codi_lang, desc_conc) values ('cl-cs','DerivadosCostoAmortizado','es_ES','Derivados a costo amortizado')</v>
      </c>
      <c r="M4080" t="str">
        <f t="shared" si="378"/>
        <v>Insert into dbax_taxo_conc (pref_conc, codi_conc, vers_taxo) values ('cl-cs','DerivadosCostoAmortizado','cl-cs-2014-06-15')</v>
      </c>
    </row>
    <row r="4081" spans="1:13" x14ac:dyDescent="0.25">
      <c r="A4081" t="s">
        <v>1474</v>
      </c>
      <c r="B4081" t="s">
        <v>294</v>
      </c>
      <c r="C4081" t="s">
        <v>3454</v>
      </c>
      <c r="G4081" s="1" t="str">
        <f t="shared" si="374"/>
        <v>cl-cs_DerivadosImplicitos</v>
      </c>
      <c r="H4081" t="str">
        <f t="shared" si="375"/>
        <v>cl-cs</v>
      </c>
      <c r="I4081" t="str">
        <f t="shared" si="376"/>
        <v>DerivadosImplicitos</v>
      </c>
      <c r="L4081" t="str">
        <f t="shared" si="377"/>
        <v>insert into dbax_desc_conc (pref_conc, codi_conc, codi_lang, desc_conc) values ('cl-cs','DerivadosImplicitos','es_ES','Derivados implícitos')</v>
      </c>
      <c r="M4081" t="str">
        <f t="shared" si="378"/>
        <v>Insert into dbax_taxo_conc (pref_conc, codi_conc, vers_taxo) values ('cl-cs','DerivadosImplicitos','cl-cs-2014-06-15')</v>
      </c>
    </row>
    <row r="4082" spans="1:13" x14ac:dyDescent="0.25">
      <c r="A4082" t="s">
        <v>1475</v>
      </c>
      <c r="B4082" t="s">
        <v>294</v>
      </c>
      <c r="C4082" t="s">
        <v>3455</v>
      </c>
      <c r="G4082" s="1" t="str">
        <f t="shared" si="374"/>
        <v>cl-cs_DerivadosInversion</v>
      </c>
      <c r="H4082" t="str">
        <f t="shared" si="375"/>
        <v>cl-cs</v>
      </c>
      <c r="I4082" t="str">
        <f t="shared" si="376"/>
        <v>DerivadosInversion</v>
      </c>
      <c r="L4082" t="str">
        <f t="shared" si="377"/>
        <v>insert into dbax_desc_conc (pref_conc, codi_conc, codi_lang, desc_conc) values ('cl-cs','DerivadosInversion','es_ES','Derivados inversión')</v>
      </c>
      <c r="M4082" t="str">
        <f t="shared" si="378"/>
        <v>Insert into dbax_taxo_conc (pref_conc, codi_conc, vers_taxo) values ('cl-cs','DerivadosInversion','cl-cs-2014-06-15')</v>
      </c>
    </row>
    <row r="4083" spans="1:13" x14ac:dyDescent="0.25">
      <c r="A4083" t="s">
        <v>2744</v>
      </c>
      <c r="B4083" t="s">
        <v>294</v>
      </c>
      <c r="C4083" t="s">
        <v>3456</v>
      </c>
      <c r="G4083" s="1" t="str">
        <f t="shared" si="374"/>
        <v>cl-cs_DerivadosInversionActivo</v>
      </c>
      <c r="H4083" t="str">
        <f t="shared" si="375"/>
        <v>cl-cs</v>
      </c>
      <c r="I4083" t="str">
        <f t="shared" si="376"/>
        <v>DerivadosInversionActivo</v>
      </c>
      <c r="L4083" t="str">
        <f t="shared" si="377"/>
        <v>insert into dbax_desc_conc (pref_conc, codi_conc, codi_lang, desc_conc) values ('cl-cs','DerivadosInversionActivo','es_ES','Derivados de inversión')</v>
      </c>
      <c r="M4083" t="str">
        <f t="shared" si="378"/>
        <v>Insert into dbax_taxo_conc (pref_conc, codi_conc, vers_taxo) values ('cl-cs','DerivadosInversionActivo','cl-cs-2014-06-15')</v>
      </c>
    </row>
    <row r="4084" spans="1:13" x14ac:dyDescent="0.25">
      <c r="A4084" t="s">
        <v>2745</v>
      </c>
      <c r="B4084" t="s">
        <v>294</v>
      </c>
      <c r="C4084" t="s">
        <v>3456</v>
      </c>
      <c r="G4084" s="1" t="str">
        <f t="shared" si="374"/>
        <v>cl-cs_DerivadosInversionFuturos</v>
      </c>
      <c r="H4084" t="str">
        <f t="shared" si="375"/>
        <v>cl-cs</v>
      </c>
      <c r="I4084" t="str">
        <f t="shared" si="376"/>
        <v>DerivadosInversionFuturos</v>
      </c>
      <c r="L4084" t="str">
        <f t="shared" si="377"/>
        <v>insert into dbax_desc_conc (pref_conc, codi_conc, codi_lang, desc_conc) values ('cl-cs','DerivadosInversionFuturos','es_ES','Derivados de inversión')</v>
      </c>
      <c r="M4084" t="str">
        <f t="shared" si="378"/>
        <v>Insert into dbax_taxo_conc (pref_conc, codi_conc, vers_taxo) values ('cl-cs','DerivadosInversionFuturos','cl-cs-2014-06-15')</v>
      </c>
    </row>
    <row r="4085" spans="1:13" x14ac:dyDescent="0.25">
      <c r="A4085" t="s">
        <v>2746</v>
      </c>
      <c r="B4085" t="s">
        <v>294</v>
      </c>
      <c r="C4085" t="s">
        <v>3456</v>
      </c>
      <c r="G4085" s="1" t="str">
        <f t="shared" si="374"/>
        <v>cl-cs_DerivadosInversionPosicion</v>
      </c>
      <c r="H4085" t="str">
        <f t="shared" si="375"/>
        <v>cl-cs</v>
      </c>
      <c r="I4085" t="str">
        <f t="shared" si="376"/>
        <v>DerivadosInversionPosicion</v>
      </c>
      <c r="L4085" t="str">
        <f t="shared" si="377"/>
        <v>insert into dbax_desc_conc (pref_conc, codi_conc, codi_lang, desc_conc) values ('cl-cs','DerivadosInversionPosicion','es_ES','Derivados de inversión')</v>
      </c>
      <c r="M4085" t="str">
        <f t="shared" si="378"/>
        <v>Insert into dbax_taxo_conc (pref_conc, codi_conc, vers_taxo) values ('cl-cs','DerivadosInversionPosicion','cl-cs-2014-06-15')</v>
      </c>
    </row>
    <row r="4086" spans="1:13" x14ac:dyDescent="0.25">
      <c r="A4086" t="s">
        <v>2747</v>
      </c>
      <c r="B4086" t="s">
        <v>294</v>
      </c>
      <c r="C4086" t="s">
        <v>3449</v>
      </c>
      <c r="G4086" s="1" t="str">
        <f t="shared" si="374"/>
        <v>cl-cs_DerivadosPosicion</v>
      </c>
      <c r="H4086" t="str">
        <f t="shared" si="375"/>
        <v>cl-cs</v>
      </c>
      <c r="I4086" t="str">
        <f t="shared" si="376"/>
        <v>DerivadosPosicion</v>
      </c>
      <c r="L4086" t="str">
        <f t="shared" si="377"/>
        <v>insert into dbax_desc_conc (pref_conc, codi_conc, codi_lang, desc_conc) values ('cl-cs','DerivadosPosicion','es_ES','Derivados')</v>
      </c>
      <c r="M4086" t="str">
        <f t="shared" si="378"/>
        <v>Insert into dbax_taxo_conc (pref_conc, codi_conc, vers_taxo) values ('cl-cs','DerivadosPosicion','cl-cs-2014-06-15')</v>
      </c>
    </row>
    <row r="4087" spans="1:13" x14ac:dyDescent="0.25">
      <c r="A4087" t="s">
        <v>2082</v>
      </c>
      <c r="B4087" t="s">
        <v>294</v>
      </c>
      <c r="C4087" t="s">
        <v>3457</v>
      </c>
      <c r="G4087" s="1" t="str">
        <f t="shared" si="374"/>
        <v>cl-cs_DerivadosResultadoInversiones</v>
      </c>
      <c r="H4087" t="str">
        <f t="shared" si="375"/>
        <v>cl-cs</v>
      </c>
      <c r="I4087" t="str">
        <f t="shared" si="376"/>
        <v>DerivadosResultadoInversiones</v>
      </c>
      <c r="L4087" t="str">
        <f t="shared" si="377"/>
        <v>insert into dbax_desc_conc (pref_conc, codi_conc, codi_lang, desc_conc) values ('cl-cs','DerivadosResultadoInversiones','es_ES','3. Derivados')</v>
      </c>
      <c r="M4087" t="str">
        <f t="shared" si="378"/>
        <v>Insert into dbax_taxo_conc (pref_conc, codi_conc, vers_taxo) values ('cl-cs','DerivadosResultadoInversiones','cl-cs-2014-06-15')</v>
      </c>
    </row>
    <row r="4088" spans="1:13" x14ac:dyDescent="0.25">
      <c r="A4088" t="s">
        <v>575</v>
      </c>
      <c r="B4088" t="s">
        <v>294</v>
      </c>
      <c r="C4088" t="s">
        <v>3458</v>
      </c>
      <c r="G4088" s="1" t="str">
        <f t="shared" si="374"/>
        <v>cl-cs_DescripcionMonedaPresentacion</v>
      </c>
      <c r="H4088" t="str">
        <f t="shared" si="375"/>
        <v>cl-cs</v>
      </c>
      <c r="I4088" t="str">
        <f t="shared" si="376"/>
        <v>DescripcionMonedaPresentacion</v>
      </c>
      <c r="L4088" t="str">
        <f t="shared" si="377"/>
        <v>insert into dbax_desc_conc (pref_conc, codi_conc, codi_lang, desc_conc) values ('cl-cs','DescripcionMonedaPresentacion','es_ES','Descripción de la moneda de presentación')</v>
      </c>
      <c r="M4088" t="str">
        <f t="shared" si="378"/>
        <v>Insert into dbax_taxo_conc (pref_conc, codi_conc, vers_taxo) values ('cl-cs','DescripcionMonedaPresentacion','cl-cs-2014-06-15')</v>
      </c>
    </row>
    <row r="4089" spans="1:13" x14ac:dyDescent="0.25">
      <c r="A4089" t="s">
        <v>1421</v>
      </c>
      <c r="B4089" t="s">
        <v>294</v>
      </c>
      <c r="C4089" t="s">
        <v>3459</v>
      </c>
      <c r="G4089" s="1" t="str">
        <f t="shared" ref="G4089:G4152" si="379">MID(A4089,FIND("#",A4089)+1,10000)</f>
        <v>cl-cs_DescripcionTransaccion</v>
      </c>
      <c r="H4089" t="str">
        <f t="shared" ref="H4089:H4152" si="380">MID(G4089,1,FIND("_",G4089)-1)</f>
        <v>cl-cs</v>
      </c>
      <c r="I4089" t="str">
        <f t="shared" ref="I4089:I4152" si="381">MID(G4089,FIND("_",G4089)+1,10000)</f>
        <v>DescripcionTransaccion</v>
      </c>
      <c r="L4089" t="str">
        <f t="shared" ref="L4089:L4152" si="382">CONCATENATE("insert into dbax_desc_conc (pref_conc, codi_conc, codi_lang, desc_conc) values ('",H4089,"','",I4089,"','",B4089,"','",C4089,"')")</f>
        <v>insert into dbax_desc_conc (pref_conc, codi_conc, codi_lang, desc_conc) values ('cl-cs','DescripcionTransaccion','es_ES','Descripción de la transacción')</v>
      </c>
      <c r="M4089" t="str">
        <f t="shared" ref="M4089:M4152" si="383">CONCATENATE("Insert into dbax_taxo_conc (pref_conc, codi_conc, vers_taxo) values ('",H4089,"','",I4089,"','cl-cs-2014-06-15')")</f>
        <v>Insert into dbax_taxo_conc (pref_conc, codi_conc, vers_taxo) values ('cl-cs','DescripcionTransaccion','cl-cs-2014-06-15')</v>
      </c>
    </row>
    <row r="4090" spans="1:13" x14ac:dyDescent="0.25">
      <c r="A4090" t="s">
        <v>2480</v>
      </c>
      <c r="B4090" t="s">
        <v>294</v>
      </c>
      <c r="C4090" t="s">
        <v>3460</v>
      </c>
      <c r="G4090" s="1" t="str">
        <f t="shared" si="379"/>
        <v>cl-cs_DescuentoAceptacionNoDevengado</v>
      </c>
      <c r="H4090" t="str">
        <f t="shared" si="380"/>
        <v>cl-cs</v>
      </c>
      <c r="I4090" t="str">
        <f t="shared" si="381"/>
        <v>DescuentoAceptacionNoDevengado</v>
      </c>
      <c r="L4090" t="str">
        <f t="shared" si="382"/>
        <v>insert into dbax_desc_conc (pref_conc, codi_conc, codi_lang, desc_conc) values ('cl-cs','DescuentoAceptacionNoDevengado','es_ES','Descuento de aceptación no devengado')</v>
      </c>
      <c r="M4090" t="str">
        <f t="shared" si="383"/>
        <v>Insert into dbax_taxo_conc (pref_conc, codi_conc, vers_taxo) values ('cl-cs','DescuentoAceptacionNoDevengado','cl-cs-2014-06-15')</v>
      </c>
    </row>
    <row r="4091" spans="1:13" x14ac:dyDescent="0.25">
      <c r="A4091" t="s">
        <v>2549</v>
      </c>
      <c r="B4091" t="s">
        <v>294</v>
      </c>
      <c r="C4091" t="s">
        <v>3461</v>
      </c>
      <c r="G4091" s="1" t="str">
        <f t="shared" si="379"/>
        <v>cl-cs_DescuentoCesionNoGanado</v>
      </c>
      <c r="H4091" t="str">
        <f t="shared" si="380"/>
        <v>cl-cs</v>
      </c>
      <c r="I4091" t="str">
        <f t="shared" si="381"/>
        <v>DescuentoCesionNoGanado</v>
      </c>
      <c r="L4091" t="str">
        <f t="shared" si="382"/>
        <v>insert into dbax_desc_conc (pref_conc, codi_conc, codi_lang, desc_conc) values ('cl-cs','DescuentoCesionNoGanado','es_ES','Descuento de cesión no ganado (DCNG)')</v>
      </c>
      <c r="M4091" t="str">
        <f t="shared" si="383"/>
        <v>Insert into dbax_taxo_conc (pref_conc, codi_conc, vers_taxo) values ('cl-cs','DescuentoCesionNoGanado','cl-cs-2014-06-15')</v>
      </c>
    </row>
    <row r="4092" spans="1:13" x14ac:dyDescent="0.25">
      <c r="A4092" t="s">
        <v>2514</v>
      </c>
      <c r="B4092" t="s">
        <v>294</v>
      </c>
      <c r="C4092" t="s">
        <v>3462</v>
      </c>
      <c r="G4092" s="1" t="str">
        <f t="shared" si="379"/>
        <v>cl-cs_DescuentoColumnaOtrosRamosPorFactorPDMiembro</v>
      </c>
      <c r="H4092" t="str">
        <f t="shared" si="380"/>
        <v>cl-cs</v>
      </c>
      <c r="I4092" t="str">
        <f t="shared" si="381"/>
        <v>DescuentoColumnaOtrosRamosPorFactorPDMiembro</v>
      </c>
      <c r="L4092" t="str">
        <f t="shared" si="382"/>
        <v>insert into dbax_desc_conc (pref_conc, codi_conc, codi_lang, desc_conc) values ('cl-cs','DescuentoColumnaOtrosRamosPorFactorPDMiembro','es_ES','Descuento columna otros ramos por factor P.D. [miembro]')</v>
      </c>
      <c r="M4092" t="str">
        <f t="shared" si="383"/>
        <v>Insert into dbax_taxo_conc (pref_conc, codi_conc, vers_taxo) values ('cl-cs','DescuentoColumnaOtrosRamosPorFactorPDMiembro','cl-cs-2014-06-15')</v>
      </c>
    </row>
    <row r="4093" spans="1:13" x14ac:dyDescent="0.25">
      <c r="A4093" t="s">
        <v>2481</v>
      </c>
      <c r="B4093" t="s">
        <v>294</v>
      </c>
      <c r="C4093" t="s">
        <v>3463</v>
      </c>
      <c r="G4093" s="1" t="str">
        <f t="shared" si="379"/>
        <v>cl-cs_DescuentosCesionNoDevengado</v>
      </c>
      <c r="H4093" t="str">
        <f t="shared" si="380"/>
        <v>cl-cs</v>
      </c>
      <c r="I4093" t="str">
        <f t="shared" si="381"/>
        <v>DescuentosCesionNoDevengado</v>
      </c>
      <c r="L4093" t="str">
        <f t="shared" si="382"/>
        <v>insert into dbax_desc_conc (pref_conc, codi_conc, codi_lang, desc_conc) values ('cl-cs','DescuentosCesionNoDevengado','es_ES','Descuentos de cesión no devengado')</v>
      </c>
      <c r="M4093" t="str">
        <f t="shared" si="383"/>
        <v>Insert into dbax_taxo_conc (pref_conc, codi_conc, vers_taxo) values ('cl-cs','DescuentosCesionNoDevengado','cl-cs-2014-06-15')</v>
      </c>
    </row>
    <row r="4094" spans="1:13" x14ac:dyDescent="0.25">
      <c r="A4094" t="s">
        <v>2482</v>
      </c>
      <c r="B4094" t="s">
        <v>294</v>
      </c>
      <c r="C4094" t="s">
        <v>3464</v>
      </c>
      <c r="G4094" s="1" t="str">
        <f t="shared" si="379"/>
        <v>cl-cs_DesdeVigenciaPoliza</v>
      </c>
      <c r="H4094" t="str">
        <f t="shared" si="380"/>
        <v>cl-cs</v>
      </c>
      <c r="I4094" t="str">
        <f t="shared" si="381"/>
        <v>DesdeVigenciaPoliza</v>
      </c>
      <c r="L4094" t="str">
        <f t="shared" si="382"/>
        <v>insert into dbax_desc_conc (pref_conc, codi_conc, codi_lang, desc_conc) values ('cl-cs','DesdeVigenciaPoliza','es_ES','Vigencia póliza desde')</v>
      </c>
      <c r="M4094" t="str">
        <f t="shared" si="383"/>
        <v>Insert into dbax_taxo_conc (pref_conc, codi_conc, vers_taxo) values ('cl-cs','DesdeVigenciaPoliza','cl-cs-2014-06-15')</v>
      </c>
    </row>
    <row r="4095" spans="1:13" x14ac:dyDescent="0.25">
      <c r="A4095" t="s">
        <v>2635</v>
      </c>
      <c r="B4095" t="s">
        <v>294</v>
      </c>
      <c r="C4095" t="s">
        <v>3465</v>
      </c>
      <c r="G4095" s="1" t="str">
        <f t="shared" si="379"/>
        <v>cl-cs_DetalleAjustesConciliacionPatrimonioConsolidadoSinopsis</v>
      </c>
      <c r="H4095" t="str">
        <f t="shared" si="380"/>
        <v>cl-cs</v>
      </c>
      <c r="I4095" t="str">
        <f t="shared" si="381"/>
        <v>DetalleAjustesConciliacionPatrimonioConsolidadoSinopsis</v>
      </c>
      <c r="L4095" t="str">
        <f t="shared" si="382"/>
        <v>insert into dbax_desc_conc (pref_conc, codi_conc, codi_lang, desc_conc) values ('cl-cs','DetalleAjustesConciliacionPatrimonioConsolidadoSinopsis','es_ES','Detalle de ajustes conciliación del patrimonio consolidado [sinopsis]')</v>
      </c>
      <c r="M4095" t="str">
        <f t="shared" si="383"/>
        <v>Insert into dbax_taxo_conc (pref_conc, codi_conc, vers_taxo) values ('cl-cs','DetalleAjustesConciliacionPatrimonioConsolidadoSinopsis','cl-cs-2014-06-15')</v>
      </c>
    </row>
    <row r="4096" spans="1:13" x14ac:dyDescent="0.25">
      <c r="A4096" t="s">
        <v>926</v>
      </c>
      <c r="B4096" t="s">
        <v>294</v>
      </c>
      <c r="C4096" t="s">
        <v>3466</v>
      </c>
      <c r="G4096" s="1" t="str">
        <f t="shared" si="379"/>
        <v>cl-cs_DetalleCambioParticipacionesEntidadesDelGrupoPartidas</v>
      </c>
      <c r="H4096" t="str">
        <f t="shared" si="380"/>
        <v>cl-cs</v>
      </c>
      <c r="I4096" t="str">
        <f t="shared" si="381"/>
        <v>DetalleCambioParticipacionesEntidadesDelGrupoPartidas</v>
      </c>
      <c r="L4096" t="str">
        <f t="shared" si="382"/>
        <v>insert into dbax_desc_conc (pref_conc, codi_conc, codi_lang, desc_conc) values ('cl-cs','DetalleCambioParticipacionesEntidadesDelGrupoPartidas','es_ES','Detalle cambio participaciones en entidades del grupo [partidas]')</v>
      </c>
      <c r="M4096" t="str">
        <f t="shared" si="383"/>
        <v>Insert into dbax_taxo_conc (pref_conc, codi_conc, vers_taxo) values ('cl-cs','DetalleCambioParticipacionesEntidadesDelGrupoPartidas','cl-cs-2014-06-15')</v>
      </c>
    </row>
    <row r="4097" spans="1:13" x14ac:dyDescent="0.25">
      <c r="A4097" t="s">
        <v>2240</v>
      </c>
      <c r="B4097" t="s">
        <v>294</v>
      </c>
      <c r="C4097" t="s">
        <v>3467</v>
      </c>
      <c r="G4097" s="1" t="str">
        <f t="shared" si="379"/>
        <v>cl-cs_DetalleCompromisosPartidas</v>
      </c>
      <c r="H4097" t="str">
        <f t="shared" si="380"/>
        <v>cl-cs</v>
      </c>
      <c r="I4097" t="str">
        <f t="shared" si="381"/>
        <v>DetalleCompromisosPartidas</v>
      </c>
      <c r="L4097" t="str">
        <f t="shared" si="382"/>
        <v>insert into dbax_desc_conc (pref_conc, codi_conc, codi_lang, desc_conc) values ('cl-cs','DetalleCompromisosPartidas','es_ES','Detalle de compromisos [partidas]')</v>
      </c>
      <c r="M4097" t="str">
        <f t="shared" si="383"/>
        <v>Insert into dbax_taxo_conc (pref_conc, codi_conc, vers_taxo) values ('cl-cs','DetalleCompromisosPartidas','cl-cs-2014-06-15')</v>
      </c>
    </row>
    <row r="4098" spans="1:13" x14ac:dyDescent="0.25">
      <c r="A4098" t="s">
        <v>985</v>
      </c>
      <c r="B4098" t="s">
        <v>294</v>
      </c>
      <c r="C4098" t="s">
        <v>3468</v>
      </c>
      <c r="G4098" s="1" t="str">
        <f t="shared" si="379"/>
        <v>cl-cs_DetalleCustodiaInversionesSinopsis</v>
      </c>
      <c r="H4098" t="str">
        <f t="shared" si="380"/>
        <v>cl-cs</v>
      </c>
      <c r="I4098" t="str">
        <f t="shared" si="381"/>
        <v>DetalleCustodiaInversionesSinopsis</v>
      </c>
      <c r="L4098" t="str">
        <f t="shared" si="382"/>
        <v>insert into dbax_desc_conc (pref_conc, codi_conc, codi_lang, desc_conc) values ('cl-cs','DetalleCustodiaInversionesSinopsis','es_ES','Detalle de Custodia de Inversiones [sinopsis]')</v>
      </c>
      <c r="M4098" t="str">
        <f t="shared" si="383"/>
        <v>Insert into dbax_taxo_conc (pref_conc, codi_conc, vers_taxo) values ('cl-cs','DetalleCustodiaInversionesSinopsis','cl-cs-2014-06-15')</v>
      </c>
    </row>
    <row r="4099" spans="1:13" x14ac:dyDescent="0.25">
      <c r="A4099" t="s">
        <v>2681</v>
      </c>
      <c r="B4099" t="s">
        <v>294</v>
      </c>
      <c r="C4099" t="s">
        <v>3469</v>
      </c>
      <c r="G4099" s="1" t="str">
        <f t="shared" si="379"/>
        <v>cl-cs_DetalleEfectivoYEfectivoEquivalenteSinopsis</v>
      </c>
      <c r="H4099" t="str">
        <f t="shared" si="380"/>
        <v>cl-cs</v>
      </c>
      <c r="I4099" t="str">
        <f t="shared" si="381"/>
        <v>DetalleEfectivoYEfectivoEquivalenteSinopsis</v>
      </c>
      <c r="L4099" t="str">
        <f t="shared" si="382"/>
        <v>insert into dbax_desc_conc (pref_conc, codi_conc, codi_lang, desc_conc) values ('cl-cs','DetalleEfectivoYEfectivoEquivalenteSinopsis','es_ES','Detalle efectivo y efectivo equivalente [sinopsis]')</v>
      </c>
      <c r="M4099" t="str">
        <f t="shared" si="383"/>
        <v>Insert into dbax_taxo_conc (pref_conc, codi_conc, vers_taxo) values ('cl-cs','DetalleEfectivoYEfectivoEquivalenteSinopsis','cl-cs-2014-06-15')</v>
      </c>
    </row>
    <row r="4100" spans="1:13" x14ac:dyDescent="0.25">
      <c r="A4100" t="s">
        <v>2682</v>
      </c>
      <c r="B4100" t="s">
        <v>294</v>
      </c>
      <c r="C4100" t="s">
        <v>3470</v>
      </c>
      <c r="G4100" s="1" t="str">
        <f t="shared" si="379"/>
        <v>cl-cs_DetalleEfectivoYEfectivoEquivalenteTabla</v>
      </c>
      <c r="H4100" t="str">
        <f t="shared" si="380"/>
        <v>cl-cs</v>
      </c>
      <c r="I4100" t="str">
        <f t="shared" si="381"/>
        <v>DetalleEfectivoYEfectivoEquivalenteTabla</v>
      </c>
      <c r="L4100" t="str">
        <f t="shared" si="382"/>
        <v>insert into dbax_desc_conc (pref_conc, codi_conc, codi_lang, desc_conc) values ('cl-cs','DetalleEfectivoYEfectivoEquivalenteTabla','es_ES','Detalle efectivo y efectivo equivalente [tabla]')</v>
      </c>
      <c r="M4100" t="str">
        <f t="shared" si="383"/>
        <v>Insert into dbax_taxo_conc (pref_conc, codi_conc, vers_taxo) values ('cl-cs','DetalleEfectivoYEfectivoEquivalenteTabla','cl-cs-2014-06-15')</v>
      </c>
    </row>
    <row r="4101" spans="1:13" x14ac:dyDescent="0.25">
      <c r="A4101" t="s">
        <v>986</v>
      </c>
      <c r="B4101" t="s">
        <v>294</v>
      </c>
      <c r="C4101" t="s">
        <v>3471</v>
      </c>
      <c r="G4101" s="1" t="str">
        <f t="shared" si="379"/>
        <v>cl-cs_DetalleInversionPorFondoEje</v>
      </c>
      <c r="H4101" t="str">
        <f t="shared" si="380"/>
        <v>cl-cs</v>
      </c>
      <c r="I4101" t="str">
        <f t="shared" si="381"/>
        <v>DetalleInversionPorFondoEje</v>
      </c>
      <c r="L4101" t="str">
        <f t="shared" si="382"/>
        <v>insert into dbax_desc_conc (pref_conc, codi_conc, codi_lang, desc_conc) values ('cl-cs','DetalleInversionPorFondoEje','es_ES','Detalle inversión por fondo [eje]')</v>
      </c>
      <c r="M4101" t="str">
        <f t="shared" si="383"/>
        <v>Insert into dbax_taxo_conc (pref_conc, codi_conc, vers_taxo) values ('cl-cs','DetalleInversionPorFondoEje','cl-cs-2014-06-15')</v>
      </c>
    </row>
    <row r="4102" spans="1:13" x14ac:dyDescent="0.25">
      <c r="A4102" t="s">
        <v>2748</v>
      </c>
      <c r="B4102" t="s">
        <v>294</v>
      </c>
      <c r="C4102" t="s">
        <v>3472</v>
      </c>
      <c r="G4102" s="1" t="str">
        <f t="shared" si="379"/>
        <v>cl-cs_DetalleOperacionEje</v>
      </c>
      <c r="H4102" t="str">
        <f t="shared" si="380"/>
        <v>cl-cs</v>
      </c>
      <c r="I4102" t="str">
        <f t="shared" si="381"/>
        <v>DetalleOperacionEje</v>
      </c>
      <c r="L4102" t="str">
        <f t="shared" si="382"/>
        <v>insert into dbax_desc_conc (pref_conc, codi_conc, codi_lang, desc_conc) values ('cl-cs','DetalleOperacionEje','es_ES','Detalle por operación [eje]')</v>
      </c>
      <c r="M4102" t="str">
        <f t="shared" si="383"/>
        <v>Insert into dbax_taxo_conc (pref_conc, codi_conc, vers_taxo) values ('cl-cs','DetalleOperacionEje','cl-cs-2014-06-15')</v>
      </c>
    </row>
    <row r="4103" spans="1:13" x14ac:dyDescent="0.25">
      <c r="A4103" t="s">
        <v>927</v>
      </c>
      <c r="B4103" t="s">
        <v>294</v>
      </c>
      <c r="C4103" t="s">
        <v>3473</v>
      </c>
      <c r="G4103" s="1" t="str">
        <f t="shared" si="379"/>
        <v>cl-cs_DetalleParticipacionEmpresasAsociadassPartidas</v>
      </c>
      <c r="H4103" t="str">
        <f t="shared" si="380"/>
        <v>cl-cs</v>
      </c>
      <c r="I4103" t="str">
        <f t="shared" si="381"/>
        <v>DetalleParticipacionEmpresasAsociadassPartidas</v>
      </c>
      <c r="L4103" t="str">
        <f t="shared" si="382"/>
        <v>insert into dbax_desc_conc (pref_conc, codi_conc, codi_lang, desc_conc) values ('cl-cs','DetalleParticipacionEmpresasAsociadassPartidas','es_ES','Detalle participación en empresas asociadas [partidas]')</v>
      </c>
      <c r="M4103" t="str">
        <f t="shared" si="383"/>
        <v>Insert into dbax_taxo_conc (pref_conc, codi_conc, vers_taxo) values ('cl-cs','DetalleParticipacionEmpresasAsociadassPartidas','cl-cs-2014-06-15')</v>
      </c>
    </row>
    <row r="4104" spans="1:13" x14ac:dyDescent="0.25">
      <c r="A4104" t="s">
        <v>928</v>
      </c>
      <c r="B4104" t="s">
        <v>294</v>
      </c>
      <c r="C4104" t="s">
        <v>3474</v>
      </c>
      <c r="G4104" s="1" t="str">
        <f t="shared" si="379"/>
        <v>cl-cs_DetalleParticipacionEmpresasSubsidiariasPartidas</v>
      </c>
      <c r="H4104" t="str">
        <f t="shared" si="380"/>
        <v>cl-cs</v>
      </c>
      <c r="I4104" t="str">
        <f t="shared" si="381"/>
        <v>DetalleParticipacionEmpresasSubsidiariasPartidas</v>
      </c>
      <c r="L4104" t="str">
        <f t="shared" si="382"/>
        <v>insert into dbax_desc_conc (pref_conc, codi_conc, codi_lang, desc_conc) values ('cl-cs','DetalleParticipacionEmpresasSubsidiariasPartidas','es_ES','Detalle participación en empresas subsidiarias [partidas]')</v>
      </c>
      <c r="M4104" t="str">
        <f t="shared" si="383"/>
        <v>Insert into dbax_taxo_conc (pref_conc, codi_conc, vers_taxo) values ('cl-cs','DetalleParticipacionEmpresasSubsidiariasPartidas','cl-cs-2014-06-15')</v>
      </c>
    </row>
    <row r="4105" spans="1:13" x14ac:dyDescent="0.25">
      <c r="A4105" t="s">
        <v>1323</v>
      </c>
      <c r="B4105" t="s">
        <v>294</v>
      </c>
      <c r="C4105" t="s">
        <v>3475</v>
      </c>
      <c r="G4105" s="1" t="str">
        <f t="shared" si="379"/>
        <v>cl-cs_DetalleParticipacionReaseguroEnReservasTecnicasPartidas</v>
      </c>
      <c r="H4105" t="str">
        <f t="shared" si="380"/>
        <v>cl-cs</v>
      </c>
      <c r="I4105" t="str">
        <f t="shared" si="381"/>
        <v>DetalleParticipacionReaseguroEnReservasTecnicasPartidas</v>
      </c>
      <c r="L4105" t="str">
        <f t="shared" si="382"/>
        <v>insert into dbax_desc_conc (pref_conc, codi_conc, codi_lang, desc_conc) values ('cl-cs','DetalleParticipacionReaseguroEnReservasTecnicasPartidas','es_ES','Detalle participación del reaseguro en las reservas técnicas [partidas]')</v>
      </c>
      <c r="M4105" t="str">
        <f t="shared" si="383"/>
        <v>Insert into dbax_taxo_conc (pref_conc, codi_conc, vers_taxo) values ('cl-cs','DetalleParticipacionReaseguroEnReservasTecnicasPartidas','cl-cs-2014-06-15')</v>
      </c>
    </row>
    <row r="4106" spans="1:13" x14ac:dyDescent="0.25">
      <c r="A4106" t="s">
        <v>1623</v>
      </c>
      <c r="B4106" t="s">
        <v>294</v>
      </c>
      <c r="C4106" t="s">
        <v>3476</v>
      </c>
      <c r="G4106" s="1" t="str">
        <f t="shared" si="379"/>
        <v>cl-cs_DetallePorFondoEje</v>
      </c>
      <c r="H4106" t="str">
        <f t="shared" si="380"/>
        <v>cl-cs</v>
      </c>
      <c r="I4106" t="str">
        <f t="shared" si="381"/>
        <v>DetallePorFondoEje</v>
      </c>
      <c r="L4106" t="str">
        <f t="shared" si="382"/>
        <v>insert into dbax_desc_conc (pref_conc, codi_conc, codi_lang, desc_conc) values ('cl-cs','DetallePorFondoEje','es_ES','Detalle por fondo [eje]')</v>
      </c>
      <c r="M4106" t="str">
        <f t="shared" si="383"/>
        <v>Insert into dbax_taxo_conc (pref_conc, codi_conc, vers_taxo) values ('cl-cs','DetallePorFondoEje','cl-cs-2014-06-15')</v>
      </c>
    </row>
    <row r="4107" spans="1:13" x14ac:dyDescent="0.25">
      <c r="A4107" t="s">
        <v>2683</v>
      </c>
      <c r="B4107" t="s">
        <v>294</v>
      </c>
      <c r="C4107" t="s">
        <v>3477</v>
      </c>
      <c r="G4107" s="1" t="str">
        <f t="shared" si="379"/>
        <v>cl-cs_DetallePorTipoMonedaEje</v>
      </c>
      <c r="H4107" t="str">
        <f t="shared" si="380"/>
        <v>cl-cs</v>
      </c>
      <c r="I4107" t="str">
        <f t="shared" si="381"/>
        <v>DetallePorTipoMonedaEje</v>
      </c>
      <c r="L4107" t="str">
        <f t="shared" si="382"/>
        <v>insert into dbax_desc_conc (pref_conc, codi_conc, codi_lang, desc_conc) values ('cl-cs','DetallePorTipoMonedaEje','es_ES','Detalle por tipo de moneda [eje]')</v>
      </c>
      <c r="M4107" t="str">
        <f t="shared" si="383"/>
        <v>Insert into dbax_taxo_conc (pref_conc, codi_conc, vers_taxo) values ('cl-cs','DetallePorTipoMonedaEje','cl-cs-2014-06-15')</v>
      </c>
    </row>
    <row r="4108" spans="1:13" x14ac:dyDescent="0.25">
      <c r="A4108" t="s">
        <v>1324</v>
      </c>
      <c r="B4108" t="s">
        <v>294</v>
      </c>
      <c r="C4108" t="s">
        <v>3478</v>
      </c>
      <c r="G4108" s="1" t="str">
        <f t="shared" si="379"/>
        <v>cl-cs_DetalleReservasTecnicasPartidas</v>
      </c>
      <c r="H4108" t="str">
        <f t="shared" si="380"/>
        <v>cl-cs</v>
      </c>
      <c r="I4108" t="str">
        <f t="shared" si="381"/>
        <v>DetalleReservasTecnicasPartidas</v>
      </c>
      <c r="L4108" t="str">
        <f t="shared" si="382"/>
        <v>insert into dbax_desc_conc (pref_conc, codi_conc, codi_lang, desc_conc) values ('cl-cs','DetalleReservasTecnicasPartidas','es_ES','Detalle reservas técnicas [partidas]')</v>
      </c>
      <c r="M4108" t="str">
        <f t="shared" si="383"/>
        <v>Insert into dbax_taxo_conc (pref_conc, codi_conc, vers_taxo) values ('cl-cs','DetalleReservasTecnicasPartidas','cl-cs-2014-06-15')</v>
      </c>
    </row>
    <row r="4109" spans="1:13" x14ac:dyDescent="0.25">
      <c r="A4109" t="s">
        <v>2233</v>
      </c>
      <c r="B4109" t="s">
        <v>294</v>
      </c>
      <c r="C4109" t="s">
        <v>3479</v>
      </c>
      <c r="G4109" s="1" t="str">
        <f t="shared" si="379"/>
        <v>cl-cs_DetalleSaldoOtrosIngresosEgresosActividadesOperacionInversionFinanciamiento</v>
      </c>
      <c r="H4109" t="str">
        <f t="shared" si="380"/>
        <v>cl-cs</v>
      </c>
      <c r="I4109" t="str">
        <f t="shared" si="381"/>
        <v>DetalleSaldoOtrosIngresosEgresosActividadesOperacionInversionFinanciamiento</v>
      </c>
      <c r="L4109" t="str">
        <f t="shared" si="382"/>
        <v>insert into dbax_desc_conc (pref_conc, codi_conc, codi_lang, desc_conc) values ('cl-cs','DetalleSaldoOtrosIngresosEgresosActividadesOperacionInversionFinanciamiento','es_ES','Detalle saldo otros ingresos (egresos) de las actividades de operación, inversión y financiamiento')</v>
      </c>
      <c r="M4109" t="str">
        <f t="shared" si="383"/>
        <v>Insert into dbax_taxo_conc (pref_conc, codi_conc, vers_taxo) values ('cl-cs','DetalleSaldoOtrosIngresosEgresosActividadesOperacionInversionFinanciamiento','cl-cs-2014-06-15')</v>
      </c>
    </row>
    <row r="4110" spans="1:13" x14ac:dyDescent="0.25">
      <c r="A4110" t="s">
        <v>329</v>
      </c>
      <c r="B4110" t="s">
        <v>294</v>
      </c>
      <c r="C4110" t="s">
        <v>3480</v>
      </c>
      <c r="G4110" s="1" t="str">
        <f t="shared" si="379"/>
        <v>cl-cs_DetalleSubRamosEje</v>
      </c>
      <c r="H4110" t="str">
        <f t="shared" si="380"/>
        <v>cl-cs</v>
      </c>
      <c r="I4110" t="str">
        <f t="shared" si="381"/>
        <v>DetalleSubRamosEje</v>
      </c>
      <c r="L4110" t="str">
        <f t="shared" si="382"/>
        <v>insert into dbax_desc_conc (pref_conc, codi_conc, codi_lang, desc_conc) values ('cl-cs','DetalleSubRamosEje','es_ES','Detalle sub-ramos [eje]')</v>
      </c>
      <c r="M4110" t="str">
        <f t="shared" si="383"/>
        <v>Insert into dbax_taxo_conc (pref_conc, codi_conc, vers_taxo) values ('cl-cs','DetalleSubRamosEje','cl-cs-2014-06-15')</v>
      </c>
    </row>
    <row r="4111" spans="1:13" x14ac:dyDescent="0.25">
      <c r="A4111" t="s">
        <v>2064</v>
      </c>
      <c r="B4111" t="s">
        <v>294</v>
      </c>
      <c r="C4111" t="s">
        <v>3481</v>
      </c>
      <c r="G4111" s="1" t="str">
        <f t="shared" si="379"/>
        <v>cl-cs_DeterioroActivoReaseguro</v>
      </c>
      <c r="H4111" t="str">
        <f t="shared" si="380"/>
        <v>cl-cs</v>
      </c>
      <c r="I4111" t="str">
        <f t="shared" si="381"/>
        <v>DeterioroActivoReaseguro</v>
      </c>
      <c r="L4111" t="str">
        <f t="shared" si="382"/>
        <v>insert into dbax_desc_conc (pref_conc, codi_conc, codi_lang, desc_conc) values ('cl-cs','DeterioroActivoReaseguro','es_ES','Deterioro activo por reaseguro')</v>
      </c>
      <c r="M4111" t="str">
        <f t="shared" si="383"/>
        <v>Insert into dbax_taxo_conc (pref_conc, codi_conc, vers_taxo) values ('cl-cs','DeterioroActivoReaseguro','cl-cs-2014-06-15')</v>
      </c>
    </row>
    <row r="4112" spans="1:13" x14ac:dyDescent="0.25">
      <c r="A4112" t="s">
        <v>1208</v>
      </c>
      <c r="B4112" t="s">
        <v>294</v>
      </c>
      <c r="C4112" t="s">
        <v>3482</v>
      </c>
      <c r="G4112" s="1" t="str">
        <f t="shared" si="379"/>
        <v>cl-cs_DeterioroActivosPorReaseguroNoProporcionalMiembro</v>
      </c>
      <c r="H4112" t="str">
        <f t="shared" si="380"/>
        <v>cl-cs</v>
      </c>
      <c r="I4112" t="str">
        <f t="shared" si="381"/>
        <v>DeterioroActivosPorReaseguroNoProporcionalMiembro</v>
      </c>
      <c r="L4112" t="str">
        <f t="shared" si="382"/>
        <v>insert into dbax_desc_conc (pref_conc, codi_conc, codi_lang, desc_conc) values ('cl-cs','DeterioroActivosPorReaseguroNoProporcionalMiembro','es_ES','Deterioro activos por reaseguro no proporcional  [miembro]')</v>
      </c>
      <c r="M4112" t="str">
        <f t="shared" si="383"/>
        <v>Insert into dbax_taxo_conc (pref_conc, codi_conc, vers_taxo) values ('cl-cs','DeterioroActivosPorReaseguroNoProporcionalMiembro','cl-cs-2014-06-15')</v>
      </c>
    </row>
    <row r="4113" spans="1:13" x14ac:dyDescent="0.25">
      <c r="A4113" t="s">
        <v>1367</v>
      </c>
      <c r="B4113" t="s">
        <v>294</v>
      </c>
      <c r="C4113" t="s">
        <v>3483</v>
      </c>
      <c r="G4113" s="1" t="str">
        <f t="shared" si="379"/>
        <v>cl-cs_DeterioroBienesRaices</v>
      </c>
      <c r="H4113" t="str">
        <f t="shared" si="380"/>
        <v>cl-cs</v>
      </c>
      <c r="I4113" t="str">
        <f t="shared" si="381"/>
        <v>DeterioroBienesRaices</v>
      </c>
      <c r="L4113" t="str">
        <f t="shared" si="382"/>
        <v>insert into dbax_desc_conc (pref_conc, codi_conc, codi_lang, desc_conc) values ('cl-cs','DeterioroBienesRaices','es_ES','Deterioro bienes raíces')</v>
      </c>
      <c r="M4113" t="str">
        <f t="shared" si="383"/>
        <v>Insert into dbax_taxo_conc (pref_conc, codi_conc, vers_taxo) values ('cl-cs','DeterioroBienesRaices','cl-cs-2014-06-15')</v>
      </c>
    </row>
    <row r="4114" spans="1:13" x14ac:dyDescent="0.25">
      <c r="A4114" t="s">
        <v>1368</v>
      </c>
      <c r="B4114" t="s">
        <v>294</v>
      </c>
      <c r="C4114" t="s">
        <v>3484</v>
      </c>
      <c r="G4114" s="1" t="str">
        <f t="shared" si="379"/>
        <v>cl-cs_DeterioroContratosLeasing</v>
      </c>
      <c r="H4114" t="str">
        <f t="shared" si="380"/>
        <v>cl-cs</v>
      </c>
      <c r="I4114" t="str">
        <f t="shared" si="381"/>
        <v>DeterioroContratosLeasing</v>
      </c>
      <c r="L4114" t="str">
        <f t="shared" si="382"/>
        <v>insert into dbax_desc_conc (pref_conc, codi_conc, codi_lang, desc_conc) values ('cl-cs','DeterioroContratosLeasing','es_ES','Deterioro contratos de leasing')</v>
      </c>
      <c r="M4114" t="str">
        <f t="shared" si="383"/>
        <v>Insert into dbax_taxo_conc (pref_conc, codi_conc, vers_taxo) values ('cl-cs','DeterioroContratosLeasing','cl-cs-2014-06-15')</v>
      </c>
    </row>
    <row r="4115" spans="1:13" x14ac:dyDescent="0.25">
      <c r="A4115" t="s">
        <v>1369</v>
      </c>
      <c r="B4115" t="s">
        <v>294</v>
      </c>
      <c r="C4115" t="s">
        <v>3485</v>
      </c>
      <c r="G4115" s="1" t="str">
        <f t="shared" si="379"/>
        <v>cl-cs_DeterioroCuentasIncobrables</v>
      </c>
      <c r="H4115" t="str">
        <f t="shared" si="380"/>
        <v>cl-cs</v>
      </c>
      <c r="I4115" t="str">
        <f t="shared" si="381"/>
        <v>DeterioroCuentasIncobrables</v>
      </c>
      <c r="L4115" t="str">
        <f t="shared" si="382"/>
        <v>insert into dbax_desc_conc (pref_conc, codi_conc, codi_lang, desc_conc) values ('cl-cs','DeterioroCuentasIncobrables','es_ES','Deterioro cuentas incobrables')</v>
      </c>
      <c r="M4115" t="str">
        <f t="shared" si="383"/>
        <v>Insert into dbax_taxo_conc (pref_conc, codi_conc, vers_taxo) values ('cl-cs','DeterioroCuentasIncobrables','cl-cs-2014-06-15')</v>
      </c>
    </row>
    <row r="4116" spans="1:13" x14ac:dyDescent="0.25">
      <c r="A4116" t="s">
        <v>1128</v>
      </c>
      <c r="B4116" t="s">
        <v>294</v>
      </c>
      <c r="C4116" t="s">
        <v>3486</v>
      </c>
      <c r="G4116" s="1" t="str">
        <f t="shared" si="379"/>
        <v>cl-cs_DeterioroCuentasPorCobrarAsegurados</v>
      </c>
      <c r="H4116" t="str">
        <f t="shared" si="380"/>
        <v>cl-cs</v>
      </c>
      <c r="I4116" t="str">
        <f t="shared" si="381"/>
        <v>DeterioroCuentasPorCobrarAsegurados</v>
      </c>
      <c r="L4116" t="str">
        <f t="shared" si="382"/>
        <v>insert into dbax_desc_conc (pref_conc, codi_conc, codi_lang, desc_conc) values ('cl-cs','DeterioroCuentasPorCobrarAsegurados','es_ES','Deterioro cuentas por cobrar asegurados')</v>
      </c>
      <c r="M4116" t="str">
        <f t="shared" si="383"/>
        <v>Insert into dbax_taxo_conc (pref_conc, codi_conc, vers_taxo) values ('cl-cs','DeterioroCuentasPorCobrarAsegurados','cl-cs-2014-06-15')</v>
      </c>
    </row>
    <row r="4117" spans="1:13" x14ac:dyDescent="0.25">
      <c r="A4117" t="s">
        <v>1129</v>
      </c>
      <c r="B4117" t="s">
        <v>294</v>
      </c>
      <c r="C4117" t="s">
        <v>3487</v>
      </c>
      <c r="G4117" s="1" t="str">
        <f t="shared" si="379"/>
        <v>cl-cs_DeterioroCuentasPorCobrarAseguradosMiembro</v>
      </c>
      <c r="H4117" t="str">
        <f t="shared" si="380"/>
        <v>cl-cs</v>
      </c>
      <c r="I4117" t="str">
        <f t="shared" si="381"/>
        <v>DeterioroCuentasPorCobrarAseguradosMiembro</v>
      </c>
      <c r="L4117" t="str">
        <f t="shared" si="382"/>
        <v>insert into dbax_desc_conc (pref_conc, codi_conc, codi_lang, desc_conc) values ('cl-cs','DeterioroCuentasPorCobrarAseguradosMiembro','es_ES','Deterioro cuentas por cobrar asegurados [miembro]')</v>
      </c>
      <c r="M4117" t="str">
        <f t="shared" si="383"/>
        <v>Insert into dbax_taxo_conc (pref_conc, codi_conc, vers_taxo) values ('cl-cs','DeterioroCuentasPorCobrarAseguradosMiembro','cl-cs-2014-06-15')</v>
      </c>
    </row>
    <row r="4118" spans="1:13" x14ac:dyDescent="0.25">
      <c r="A4118" t="s">
        <v>1130</v>
      </c>
      <c r="B4118" t="s">
        <v>294</v>
      </c>
      <c r="C4118" t="s">
        <v>3488</v>
      </c>
      <c r="G4118" s="1" t="str">
        <f t="shared" si="379"/>
        <v>cl-cs_DeterioroCuentasPorCobrarAseguradosSinCoaseguroMiembro</v>
      </c>
      <c r="H4118" t="str">
        <f t="shared" si="380"/>
        <v>cl-cs</v>
      </c>
      <c r="I4118" t="str">
        <f t="shared" si="381"/>
        <v>DeterioroCuentasPorCobrarAseguradosSinCoaseguroMiembro</v>
      </c>
      <c r="L4118" t="str">
        <f t="shared" si="382"/>
        <v>insert into dbax_desc_conc (pref_conc, codi_conc, codi_lang, desc_conc) values ('cl-cs','DeterioroCuentasPorCobrarAseguradosSinCoaseguroMiembro','es_ES','Deterioro cuentas por cobrar asegurados sin coaseguro [miembro]')</v>
      </c>
      <c r="M4118" t="str">
        <f t="shared" si="383"/>
        <v>Insert into dbax_taxo_conc (pref_conc, codi_conc, vers_taxo) values ('cl-cs','DeterioroCuentasPorCobrarAseguradosSinCoaseguroMiembro','cl-cs-2014-06-15')</v>
      </c>
    </row>
    <row r="4119" spans="1:13" x14ac:dyDescent="0.25">
      <c r="A4119" t="s">
        <v>1131</v>
      </c>
      <c r="B4119" t="s">
        <v>294</v>
      </c>
      <c r="C4119" t="s">
        <v>3489</v>
      </c>
      <c r="G4119" s="1" t="str">
        <f t="shared" si="379"/>
        <v>cl-cs_DeterioroCuentasPorCobrarCoaseguroLiderMiembro</v>
      </c>
      <c r="H4119" t="str">
        <f t="shared" si="380"/>
        <v>cl-cs</v>
      </c>
      <c r="I4119" t="str">
        <f t="shared" si="381"/>
        <v>DeterioroCuentasPorCobrarCoaseguroLiderMiembro</v>
      </c>
      <c r="L4119" t="str">
        <f t="shared" si="382"/>
        <v>insert into dbax_desc_conc (pref_conc, codi_conc, codi_lang, desc_conc) values ('cl-cs','DeterioroCuentasPorCobrarCoaseguroLiderMiembro','es_ES','Deterioro cuentas por cobrar coaseguro (Líder) [miembro]')</v>
      </c>
      <c r="M4119" t="str">
        <f t="shared" si="383"/>
        <v>Insert into dbax_taxo_conc (pref_conc, codi_conc, vers_taxo) values ('cl-cs','DeterioroCuentasPorCobrarCoaseguroLiderMiembro','cl-cs-2014-06-15')</v>
      </c>
    </row>
    <row r="4120" spans="1:13" x14ac:dyDescent="0.25">
      <c r="A4120" t="s">
        <v>1422</v>
      </c>
      <c r="B4120" t="s">
        <v>294</v>
      </c>
      <c r="C4120" t="s">
        <v>3490</v>
      </c>
      <c r="G4120" s="1" t="str">
        <f t="shared" si="379"/>
        <v>cl-cs_DeterioroCuentasPorCobrarIntermediarios</v>
      </c>
      <c r="H4120" t="str">
        <f t="shared" si="380"/>
        <v>cl-cs</v>
      </c>
      <c r="I4120" t="str">
        <f t="shared" si="381"/>
        <v>DeterioroCuentasPorCobrarIntermediarios</v>
      </c>
      <c r="L4120" t="str">
        <f t="shared" si="382"/>
        <v>insert into dbax_desc_conc (pref_conc, codi_conc, codi_lang, desc_conc) values ('cl-cs','DeterioroCuentasPorCobrarIntermediarios','es_ES','Deterioro cuentas por cobrar intermediarios')</v>
      </c>
      <c r="M4120" t="str">
        <f t="shared" si="383"/>
        <v>Insert into dbax_taxo_conc (pref_conc, codi_conc, vers_taxo) values ('cl-cs','DeterioroCuentasPorCobrarIntermediarios','cl-cs-2014-06-15')</v>
      </c>
    </row>
    <row r="4121" spans="1:13" x14ac:dyDescent="0.25">
      <c r="A4121" t="s">
        <v>1305</v>
      </c>
      <c r="B4121" t="s">
        <v>294</v>
      </c>
      <c r="C4121" t="s">
        <v>3491</v>
      </c>
      <c r="G4121" s="1" t="str">
        <f t="shared" si="379"/>
        <v>cl-cs_DeterioroDeudasPorCobrarOperacionesCoasegurosMiembro</v>
      </c>
      <c r="H4121" t="str">
        <f t="shared" si="380"/>
        <v>cl-cs</v>
      </c>
      <c r="I4121" t="str">
        <f t="shared" si="381"/>
        <v>DeterioroDeudasPorCobrarOperacionesCoasegurosMiembro</v>
      </c>
      <c r="L4121" t="str">
        <f t="shared" si="382"/>
        <v>insert into dbax_desc_conc (pref_conc, codi_conc, codi_lang, desc_conc) values ('cl-cs','DeterioroDeudasPorCobrarOperacionesCoasegurosMiembro','es_ES','Deterioro deudas por cobrar por operaciones de coaseguros [miembro]')</v>
      </c>
      <c r="M4121" t="str">
        <f t="shared" si="383"/>
        <v>Insert into dbax_taxo_conc (pref_conc, codi_conc, vers_taxo) values ('cl-cs','DeterioroDeudasPorCobrarOperacionesCoasegurosMiembro','cl-cs-2014-06-15')</v>
      </c>
    </row>
    <row r="4122" spans="1:13" x14ac:dyDescent="0.25">
      <c r="A4122" t="s">
        <v>1306</v>
      </c>
      <c r="B4122" t="s">
        <v>294</v>
      </c>
      <c r="C4122" t="s">
        <v>3492</v>
      </c>
      <c r="G4122" s="1" t="str">
        <f t="shared" si="379"/>
        <v>cl-cs_DeterioroDeudoresOperacionesCoaseguro</v>
      </c>
      <c r="H4122" t="str">
        <f t="shared" si="380"/>
        <v>cl-cs</v>
      </c>
      <c r="I4122" t="str">
        <f t="shared" si="381"/>
        <v>DeterioroDeudoresOperacionesCoaseguro</v>
      </c>
      <c r="L4122" t="str">
        <f t="shared" si="382"/>
        <v>insert into dbax_desc_conc (pref_conc, codi_conc, codi_lang, desc_conc) values ('cl-cs','DeterioroDeudoresOperacionesCoaseguro','es_ES','Deterioro deudores por operaciones de coaseguro')</v>
      </c>
      <c r="M4122" t="str">
        <f t="shared" si="383"/>
        <v>Insert into dbax_taxo_conc (pref_conc, codi_conc, vers_taxo) values ('cl-cs','DeterioroDeudoresOperacionesCoaseguro','cl-cs-2014-06-15')</v>
      </c>
    </row>
    <row r="4123" spans="1:13" x14ac:dyDescent="0.25">
      <c r="A4123" t="s">
        <v>1209</v>
      </c>
      <c r="B4123" t="s">
        <v>294</v>
      </c>
      <c r="C4123" t="s">
        <v>3493</v>
      </c>
      <c r="G4123" s="1" t="str">
        <f t="shared" si="379"/>
        <v>cl-cs_DeterioroDeudoresOperacionesReaseguro</v>
      </c>
      <c r="H4123" t="str">
        <f t="shared" si="380"/>
        <v>cl-cs</v>
      </c>
      <c r="I4123" t="str">
        <f t="shared" si="381"/>
        <v>DeterioroDeudoresOperacionesReaseguro</v>
      </c>
      <c r="L4123" t="str">
        <f t="shared" si="382"/>
        <v>insert into dbax_desc_conc (pref_conc, codi_conc, codi_lang, desc_conc) values ('cl-cs','DeterioroDeudoresOperacionesReaseguro','es_ES','Deterioro deudores por operaciones de reaseguro')</v>
      </c>
      <c r="M4123" t="str">
        <f t="shared" si="383"/>
        <v>Insert into dbax_taxo_conc (pref_conc, codi_conc, vers_taxo) values ('cl-cs','DeterioroDeudoresOperacionesReaseguro','cl-cs-2014-06-15')</v>
      </c>
    </row>
    <row r="4124" spans="1:13" x14ac:dyDescent="0.25">
      <c r="A4124" t="s">
        <v>1210</v>
      </c>
      <c r="B4124" t="s">
        <v>294</v>
      </c>
      <c r="C4124" t="s">
        <v>3494</v>
      </c>
      <c r="G4124" s="1" t="str">
        <f t="shared" si="379"/>
        <v>cl-cs_DeterioroDeudoresOperacionesReaseguroMiembro</v>
      </c>
      <c r="H4124" t="str">
        <f t="shared" si="380"/>
        <v>cl-cs</v>
      </c>
      <c r="I4124" t="str">
        <f t="shared" si="381"/>
        <v>DeterioroDeudoresOperacionesReaseguroMiembro</v>
      </c>
      <c r="L4124" t="str">
        <f t="shared" si="382"/>
        <v>insert into dbax_desc_conc (pref_conc, codi_conc, codi_lang, desc_conc) values ('cl-cs','DeterioroDeudoresOperacionesReaseguroMiembro','es_ES','Deterioro deudores por operaciones de reaseguro [miembro]')</v>
      </c>
      <c r="M4124" t="str">
        <f t="shared" si="383"/>
        <v>Insert into dbax_taxo_conc (pref_conc, codi_conc, vers_taxo) values ('cl-cs','DeterioroDeudoresOperacionesReaseguroMiembro','cl-cs-2014-06-15')</v>
      </c>
    </row>
    <row r="4125" spans="1:13" x14ac:dyDescent="0.25">
      <c r="A4125" t="s">
        <v>1370</v>
      </c>
      <c r="B4125" t="s">
        <v>294</v>
      </c>
      <c r="C4125" t="s">
        <v>3495</v>
      </c>
      <c r="G4125" s="1" t="str">
        <f t="shared" si="379"/>
        <v>cl-cs_DeterioroDeudoresPorReaseguro</v>
      </c>
      <c r="H4125" t="str">
        <f t="shared" si="380"/>
        <v>cl-cs</v>
      </c>
      <c r="I4125" t="str">
        <f t="shared" si="381"/>
        <v>DeterioroDeudoresPorReaseguro</v>
      </c>
      <c r="L4125" t="str">
        <f t="shared" si="382"/>
        <v>insert into dbax_desc_conc (pref_conc, codi_conc, codi_lang, desc_conc) values ('cl-cs','DeterioroDeudoresPorReaseguro','es_ES','Deterioro deudores por reaseguro')</v>
      </c>
      <c r="M4125" t="str">
        <f t="shared" si="383"/>
        <v>Insert into dbax_taxo_conc (pref_conc, codi_conc, vers_taxo) values ('cl-cs','DeterioroDeudoresPorReaseguro','cl-cs-2014-06-15')</v>
      </c>
    </row>
    <row r="4126" spans="1:13" x14ac:dyDescent="0.25">
      <c r="A4126" t="s">
        <v>1371</v>
      </c>
      <c r="B4126" t="s">
        <v>294</v>
      </c>
      <c r="C4126" t="s">
        <v>3496</v>
      </c>
      <c r="G4126" s="1" t="str">
        <f t="shared" si="379"/>
        <v>cl-cs_DeterioroInstrumentosRentaFija</v>
      </c>
      <c r="H4126" t="str">
        <f t="shared" si="380"/>
        <v>cl-cs</v>
      </c>
      <c r="I4126" t="str">
        <f t="shared" si="381"/>
        <v>DeterioroInstrumentosRentaFija</v>
      </c>
      <c r="L4126" t="str">
        <f t="shared" si="382"/>
        <v>insert into dbax_desc_conc (pref_conc, codi_conc, codi_lang, desc_conc) values ('cl-cs','DeterioroInstrumentosRentaFija','es_ES','Deterioro instrumentos de renta fija')</v>
      </c>
      <c r="M4126" t="str">
        <f t="shared" si="383"/>
        <v>Insert into dbax_taxo_conc (pref_conc, codi_conc, vers_taxo) values ('cl-cs','DeterioroInstrumentosRentaFija','cl-cs-2014-06-15')</v>
      </c>
    </row>
    <row r="4127" spans="1:13" x14ac:dyDescent="0.25">
      <c r="A4127" t="s">
        <v>1372</v>
      </c>
      <c r="B4127" t="s">
        <v>294</v>
      </c>
      <c r="C4127" t="s">
        <v>3497</v>
      </c>
      <c r="G4127" s="1" t="str">
        <f t="shared" si="379"/>
        <v>cl-cs_DeterioroIntangibles</v>
      </c>
      <c r="H4127" t="str">
        <f t="shared" si="380"/>
        <v>cl-cs</v>
      </c>
      <c r="I4127" t="str">
        <f t="shared" si="381"/>
        <v>DeterioroIntangibles</v>
      </c>
      <c r="L4127" t="str">
        <f t="shared" si="382"/>
        <v>insert into dbax_desc_conc (pref_conc, codi_conc, codi_lang, desc_conc) values ('cl-cs','DeterioroIntangibles','es_ES','Deterioro intangibles')</v>
      </c>
      <c r="M4127" t="str">
        <f t="shared" si="383"/>
        <v>Insert into dbax_taxo_conc (pref_conc, codi_conc, vers_taxo) values ('cl-cs','DeterioroIntangibles','cl-cs-2014-06-15')</v>
      </c>
    </row>
    <row r="4128" spans="1:13" x14ac:dyDescent="0.25">
      <c r="A4128" t="s">
        <v>929</v>
      </c>
      <c r="B4128" t="s">
        <v>294</v>
      </c>
      <c r="C4128" t="s">
        <v>3498</v>
      </c>
      <c r="G4128" s="1" t="str">
        <f t="shared" si="379"/>
        <v>cl-cs_DeterioroInversionEmpresasAsociada</v>
      </c>
      <c r="H4128" t="str">
        <f t="shared" si="380"/>
        <v>cl-cs</v>
      </c>
      <c r="I4128" t="str">
        <f t="shared" si="381"/>
        <v>DeterioroInversionEmpresasAsociada</v>
      </c>
      <c r="L4128" t="str">
        <f t="shared" si="382"/>
        <v>insert into dbax_desc_conc (pref_conc, codi_conc, codi_lang, desc_conc) values ('cl-cs','DeterioroInversionEmpresasAsociada','es_ES','Deterioro de la inversión empresa asociada')</v>
      </c>
      <c r="M4128" t="str">
        <f t="shared" si="383"/>
        <v>Insert into dbax_taxo_conc (pref_conc, codi_conc, vers_taxo) values ('cl-cs','DeterioroInversionEmpresasAsociada','cl-cs-2014-06-15')</v>
      </c>
    </row>
    <row r="4129" spans="1:13" x14ac:dyDescent="0.25">
      <c r="A4129" t="s">
        <v>930</v>
      </c>
      <c r="B4129" t="s">
        <v>294</v>
      </c>
      <c r="C4129" t="s">
        <v>3499</v>
      </c>
      <c r="G4129" s="1" t="str">
        <f t="shared" si="379"/>
        <v>cl-cs_DeterioroInversionEmpresasRelacionadas</v>
      </c>
      <c r="H4129" t="str">
        <f t="shared" si="380"/>
        <v>cl-cs</v>
      </c>
      <c r="I4129" t="str">
        <f t="shared" si="381"/>
        <v>DeterioroInversionEmpresasRelacionadas</v>
      </c>
      <c r="L4129" t="str">
        <f t="shared" si="382"/>
        <v>insert into dbax_desc_conc (pref_conc, codi_conc, codi_lang, desc_conc) values ('cl-cs','DeterioroInversionEmpresasRelacionadas','es_ES','Deterioro en inversión empresas relacionadas')</v>
      </c>
      <c r="M4129" t="str">
        <f t="shared" si="383"/>
        <v>Insert into dbax_taxo_conc (pref_conc, codi_conc, vers_taxo) values ('cl-cs','DeterioroInversionEmpresasRelacionadas','cl-cs-2014-06-15')</v>
      </c>
    </row>
    <row r="4130" spans="1:13" x14ac:dyDescent="0.25">
      <c r="A4130" t="s">
        <v>931</v>
      </c>
      <c r="B4130" t="s">
        <v>294</v>
      </c>
      <c r="C4130" t="s">
        <v>3500</v>
      </c>
      <c r="G4130" s="1" t="str">
        <f t="shared" si="379"/>
        <v>cl-cs_DeterioroInversionEmpresasSubsidiaria</v>
      </c>
      <c r="H4130" t="str">
        <f t="shared" si="380"/>
        <v>cl-cs</v>
      </c>
      <c r="I4130" t="str">
        <f t="shared" si="381"/>
        <v>DeterioroInversionEmpresasSubsidiaria</v>
      </c>
      <c r="L4130" t="str">
        <f t="shared" si="382"/>
        <v>insert into dbax_desc_conc (pref_conc, codi_conc, codi_lang, desc_conc) values ('cl-cs','DeterioroInversionEmpresasSubsidiaria','es_ES','Deterioro de la inversión empresa subsidiaria')</v>
      </c>
      <c r="M4130" t="str">
        <f t="shared" si="383"/>
        <v>Insert into dbax_taxo_conc (pref_conc, codi_conc, vers_taxo) values ('cl-cs','DeterioroInversionEmpresasSubsidiaria','cl-cs-2014-06-15')</v>
      </c>
    </row>
    <row r="4131" spans="1:13" x14ac:dyDescent="0.25">
      <c r="A4131" t="s">
        <v>682</v>
      </c>
      <c r="B4131" t="s">
        <v>294</v>
      </c>
      <c r="C4131" t="s">
        <v>3501</v>
      </c>
      <c r="G4131" s="1" t="str">
        <f t="shared" si="379"/>
        <v>cl-cs_DeterioroInversiones</v>
      </c>
      <c r="H4131" t="str">
        <f t="shared" si="380"/>
        <v>cl-cs</v>
      </c>
      <c r="I4131" t="str">
        <f t="shared" si="381"/>
        <v>DeterioroInversiones</v>
      </c>
      <c r="L4131" t="str">
        <f t="shared" si="382"/>
        <v>insert into dbax_desc_conc (pref_conc, codi_conc, codi_lang, desc_conc) values ('cl-cs','DeterioroInversiones','es_ES','Deterioro de inversiones')</v>
      </c>
      <c r="M4131" t="str">
        <f t="shared" si="383"/>
        <v>Insert into dbax_taxo_conc (pref_conc, codi_conc, vers_taxo) values ('cl-cs','DeterioroInversiones','cl-cs-2014-06-15')</v>
      </c>
    </row>
    <row r="4132" spans="1:13" x14ac:dyDescent="0.25">
      <c r="A4132" t="s">
        <v>2083</v>
      </c>
      <c r="B4132" t="s">
        <v>294</v>
      </c>
      <c r="C4132" t="s">
        <v>3502</v>
      </c>
      <c r="G4132" s="1" t="str">
        <f t="shared" si="379"/>
        <v>cl-cs_DeterioroInversionesBienesEntregadosEnLeasing</v>
      </c>
      <c r="H4132" t="str">
        <f t="shared" si="380"/>
        <v>cl-cs</v>
      </c>
      <c r="I4132" t="str">
        <f t="shared" si="381"/>
        <v>DeterioroInversionesBienesEntregadosEnLeasing</v>
      </c>
      <c r="L4132" t="str">
        <f t="shared" si="382"/>
        <v>insert into dbax_desc_conc (pref_conc, codi_conc, codi_lang, desc_conc) values ('cl-cs','DeterioroInversionesBienesEntregadosEnLeasing','es_ES','Bienes entregados en leasing')</v>
      </c>
      <c r="M4132" t="str">
        <f t="shared" si="383"/>
        <v>Insert into dbax_taxo_conc (pref_conc, codi_conc, vers_taxo) values ('cl-cs','DeterioroInversionesBienesEntregadosEnLeasing','cl-cs-2014-06-15')</v>
      </c>
    </row>
    <row r="4133" spans="1:13" x14ac:dyDescent="0.25">
      <c r="A4133" t="s">
        <v>2904</v>
      </c>
      <c r="B4133" t="s">
        <v>294</v>
      </c>
      <c r="C4133" t="s">
        <v>3503</v>
      </c>
      <c r="G4133" s="1" t="str">
        <f t="shared" si="379"/>
        <v>cl-cs_DeterioroInversionesCostoAmortizado</v>
      </c>
      <c r="H4133" t="str">
        <f t="shared" si="380"/>
        <v>cl-cs</v>
      </c>
      <c r="I4133" t="str">
        <f t="shared" si="381"/>
        <v>DeterioroInversionesCostoAmortizado</v>
      </c>
      <c r="L4133" t="str">
        <f t="shared" si="382"/>
        <v>insert into dbax_desc_conc (pref_conc, codi_conc, codi_lang, desc_conc) values ('cl-cs','DeterioroInversionesCostoAmortizado','es_ES','Deterioro inversiones a costo amortizado')</v>
      </c>
      <c r="M4133" t="str">
        <f t="shared" si="383"/>
        <v>Insert into dbax_taxo_conc (pref_conc, codi_conc, vers_taxo) values ('cl-cs','DeterioroInversionesCostoAmortizado','cl-cs-2014-06-15')</v>
      </c>
    </row>
    <row r="4134" spans="1:13" x14ac:dyDescent="0.25">
      <c r="A4134" t="s">
        <v>887</v>
      </c>
      <c r="B4134" t="s">
        <v>294</v>
      </c>
      <c r="C4134" t="s">
        <v>3504</v>
      </c>
      <c r="G4134" s="1" t="str">
        <f t="shared" si="379"/>
        <v>cl-cs_DeterioroInversionesCostoAmortizadoMiembro</v>
      </c>
      <c r="H4134" t="str">
        <f t="shared" si="380"/>
        <v>cl-cs</v>
      </c>
      <c r="I4134" t="str">
        <f t="shared" si="381"/>
        <v>DeterioroInversionesCostoAmortizadoMiembro</v>
      </c>
      <c r="L4134" t="str">
        <f t="shared" si="382"/>
        <v>insert into dbax_desc_conc (pref_conc, codi_conc, codi_lang, desc_conc) values ('cl-cs','DeterioroInversionesCostoAmortizadoMiembro','es_ES','Deterioro inversiones a costo amortizado [miembro]')</v>
      </c>
      <c r="M4134" t="str">
        <f t="shared" si="383"/>
        <v>Insert into dbax_taxo_conc (pref_conc, codi_conc, vers_taxo) values ('cl-cs','DeterioroInversionesCostoAmortizadoMiembro','cl-cs-2014-06-15')</v>
      </c>
    </row>
    <row r="4135" spans="1:13" x14ac:dyDescent="0.25">
      <c r="A4135" t="s">
        <v>987</v>
      </c>
      <c r="B4135" t="s">
        <v>294</v>
      </c>
      <c r="C4135" t="s">
        <v>3505</v>
      </c>
      <c r="G4135" s="1" t="str">
        <f t="shared" si="379"/>
        <v>cl-cs_DeterioroInversionesFinancieras</v>
      </c>
      <c r="H4135" t="str">
        <f t="shared" si="380"/>
        <v>cl-cs</v>
      </c>
      <c r="I4135" t="str">
        <f t="shared" si="381"/>
        <v>DeterioroInversionesFinancieras</v>
      </c>
      <c r="L4135" t="str">
        <f t="shared" si="382"/>
        <v>insert into dbax_desc_conc (pref_conc, codi_conc, codi_lang, desc_conc) values ('cl-cs','DeterioroInversionesFinancieras','es_ES','Deterioro inversiones financieras')</v>
      </c>
      <c r="M4135" t="str">
        <f t="shared" si="383"/>
        <v>Insert into dbax_taxo_conc (pref_conc, codi_conc, vers_taxo) values ('cl-cs','DeterioroInversionesFinancieras','cl-cs-2014-06-15')</v>
      </c>
    </row>
    <row r="4136" spans="1:13" x14ac:dyDescent="0.25">
      <c r="A4136" t="s">
        <v>2084</v>
      </c>
      <c r="B4136" t="s">
        <v>294</v>
      </c>
      <c r="C4136" t="s">
        <v>3506</v>
      </c>
      <c r="G4136" s="1" t="str">
        <f t="shared" si="379"/>
        <v>cl-cs_DeterioroInversionesPropiedadesUsoPropio</v>
      </c>
      <c r="H4136" t="str">
        <f t="shared" si="380"/>
        <v>cl-cs</v>
      </c>
      <c r="I4136" t="str">
        <f t="shared" si="381"/>
        <v>DeterioroInversionesPropiedadesUsoPropio</v>
      </c>
      <c r="L4136" t="str">
        <f t="shared" si="382"/>
        <v>insert into dbax_desc_conc (pref_conc, codi_conc, codi_lang, desc_conc) values ('cl-cs','DeterioroInversionesPropiedadesUsoPropio','es_ES','Propiedades de uso propio')</v>
      </c>
      <c r="M4136" t="str">
        <f t="shared" si="383"/>
        <v>Insert into dbax_taxo_conc (pref_conc, codi_conc, vers_taxo) values ('cl-cs','DeterioroInversionesPropiedadesUsoPropio','cl-cs-2014-06-15')</v>
      </c>
    </row>
    <row r="4137" spans="1:13" x14ac:dyDescent="0.25">
      <c r="A4137" t="s">
        <v>1063</v>
      </c>
      <c r="B4137" t="s">
        <v>294</v>
      </c>
      <c r="C4137" t="s">
        <v>3507</v>
      </c>
      <c r="G4137" s="1" t="str">
        <f t="shared" si="379"/>
        <v>cl-cs_DeterioroLeasingMiembro</v>
      </c>
      <c r="H4137" t="str">
        <f t="shared" si="380"/>
        <v>cl-cs</v>
      </c>
      <c r="I4137" t="str">
        <f t="shared" si="381"/>
        <v>DeterioroLeasingMiembro</v>
      </c>
      <c r="L4137" t="str">
        <f t="shared" si="382"/>
        <v>insert into dbax_desc_conc (pref_conc, codi_conc, codi_lang, desc_conc) values ('cl-cs','DeterioroLeasingMiembro','es_ES','Deterioro leasing [miembro]')</v>
      </c>
      <c r="M4137" t="str">
        <f t="shared" si="383"/>
        <v>Insert into dbax_taxo_conc (pref_conc, codi_conc, vers_taxo) values ('cl-cs','DeterioroLeasingMiembro','cl-cs-2014-06-15')</v>
      </c>
    </row>
    <row r="4138" spans="1:13" x14ac:dyDescent="0.25">
      <c r="A4138" t="s">
        <v>863</v>
      </c>
      <c r="B4138" t="s">
        <v>294</v>
      </c>
      <c r="C4138" t="s">
        <v>3508</v>
      </c>
      <c r="G4138" s="1" t="str">
        <f t="shared" si="379"/>
        <v>cl-cs_DeterioroMiembro</v>
      </c>
      <c r="H4138" t="str">
        <f t="shared" si="380"/>
        <v>cl-cs</v>
      </c>
      <c r="I4138" t="str">
        <f t="shared" si="381"/>
        <v>DeterioroMiembro</v>
      </c>
      <c r="L4138" t="str">
        <f t="shared" si="382"/>
        <v>insert into dbax_desc_conc (pref_conc, codi_conc, codi_lang, desc_conc) values ('cl-cs','DeterioroMiembro','es_ES','Deterioro [miembro]')</v>
      </c>
      <c r="M4138" t="str">
        <f t="shared" si="383"/>
        <v>Insert into dbax_taxo_conc (pref_conc, codi_conc, vers_taxo) values ('cl-cs','DeterioroMiembro','cl-cs-2014-06-15')</v>
      </c>
    </row>
    <row r="4139" spans="1:13" x14ac:dyDescent="0.25">
      <c r="A4139" t="s">
        <v>1373</v>
      </c>
      <c r="B4139" t="s">
        <v>294</v>
      </c>
      <c r="C4139" t="s">
        <v>3509</v>
      </c>
      <c r="G4139" s="1" t="str">
        <f t="shared" si="379"/>
        <v>cl-cs_DeterioroMutuosHipotecarios</v>
      </c>
      <c r="H4139" t="str">
        <f t="shared" si="380"/>
        <v>cl-cs</v>
      </c>
      <c r="I4139" t="str">
        <f t="shared" si="381"/>
        <v>DeterioroMutuosHipotecarios</v>
      </c>
      <c r="L4139" t="str">
        <f t="shared" si="382"/>
        <v>insert into dbax_desc_conc (pref_conc, codi_conc, codi_lang, desc_conc) values ('cl-cs','DeterioroMutuosHipotecarios','es_ES','Deterioro mutuos hipotecarios')</v>
      </c>
      <c r="M4139" t="str">
        <f t="shared" si="383"/>
        <v>Insert into dbax_taxo_conc (pref_conc, codi_conc, vers_taxo) values ('cl-cs','DeterioroMutuosHipotecarios','cl-cs-2014-06-15')</v>
      </c>
    </row>
    <row r="4140" spans="1:13" x14ac:dyDescent="0.25">
      <c r="A4140" t="s">
        <v>1211</v>
      </c>
      <c r="B4140" t="s">
        <v>294</v>
      </c>
      <c r="C4140" t="s">
        <v>3510</v>
      </c>
      <c r="G4140" s="1" t="str">
        <f t="shared" si="379"/>
        <v>cl-cs_DeterioroOtrosDeudoresPorOperacionesReaseguroMiembro</v>
      </c>
      <c r="H4140" t="str">
        <f t="shared" si="380"/>
        <v>cl-cs</v>
      </c>
      <c r="I4140" t="str">
        <f t="shared" si="381"/>
        <v>DeterioroOtrosDeudoresPorOperacionesReaseguroMiembro</v>
      </c>
      <c r="L4140" t="str">
        <f t="shared" si="382"/>
        <v>insert into dbax_desc_conc (pref_conc, codi_conc, codi_lang, desc_conc) values ('cl-cs','DeterioroOtrosDeudoresPorOperacionesReaseguroMiembro','es_ES','Deterioro otros deudores por operaciones de reaseguro [miembro]')</v>
      </c>
      <c r="M4140" t="str">
        <f t="shared" si="383"/>
        <v>Insert into dbax_taxo_conc (pref_conc, codi_conc, vers_taxo) values ('cl-cs','DeterioroOtrosDeudoresPorOperacionesReaseguroMiembro','cl-cs-2014-06-15')</v>
      </c>
    </row>
    <row r="4141" spans="1:13" x14ac:dyDescent="0.25">
      <c r="A4141" t="s">
        <v>1132</v>
      </c>
      <c r="B4141" t="s">
        <v>294</v>
      </c>
      <c r="C4141" t="s">
        <v>3511</v>
      </c>
      <c r="G4141" s="1" t="str">
        <f t="shared" si="379"/>
        <v>cl-cs_DeterioroPorCoaseguroEje</v>
      </c>
      <c r="H4141" t="str">
        <f t="shared" si="380"/>
        <v>cl-cs</v>
      </c>
      <c r="I4141" t="str">
        <f t="shared" si="381"/>
        <v>DeterioroPorCoaseguroEje</v>
      </c>
      <c r="L4141" t="str">
        <f t="shared" si="382"/>
        <v>insert into dbax_desc_conc (pref_conc, codi_conc, codi_lang, desc_conc) values ('cl-cs','DeterioroPorCoaseguroEje','es_ES','Deterioro por coaseguro [eje]')</v>
      </c>
      <c r="M4141" t="str">
        <f t="shared" si="383"/>
        <v>Insert into dbax_taxo_conc (pref_conc, codi_conc, vers_taxo) values ('cl-cs','DeterioroPorCoaseguroEje','cl-cs-2014-06-15')</v>
      </c>
    </row>
    <row r="4142" spans="1:13" x14ac:dyDescent="0.25">
      <c r="A4142" t="s">
        <v>864</v>
      </c>
      <c r="B4142" t="s">
        <v>294</v>
      </c>
      <c r="C4142" t="s">
        <v>3512</v>
      </c>
      <c r="G4142" s="1" t="str">
        <f t="shared" si="379"/>
        <v>cl-cs_DeterioroPrestamos</v>
      </c>
      <c r="H4142" t="str">
        <f t="shared" si="380"/>
        <v>cl-cs</v>
      </c>
      <c r="I4142" t="str">
        <f t="shared" si="381"/>
        <v>DeterioroPrestamos</v>
      </c>
      <c r="L4142" t="str">
        <f t="shared" si="382"/>
        <v>insert into dbax_desc_conc (pref_conc, codi_conc, codi_lang, desc_conc) values ('cl-cs','DeterioroPrestamos','es_ES','Deterioro préstamos')</v>
      </c>
      <c r="M4142" t="str">
        <f t="shared" si="383"/>
        <v>Insert into dbax_taxo_conc (pref_conc, codi_conc, vers_taxo) values ('cl-cs','DeterioroPrestamos','cl-cs-2014-06-15')</v>
      </c>
    </row>
    <row r="4143" spans="1:13" x14ac:dyDescent="0.25">
      <c r="A4143" t="s">
        <v>1374</v>
      </c>
      <c r="B4143" t="s">
        <v>294</v>
      </c>
      <c r="C4143" t="s">
        <v>3513</v>
      </c>
      <c r="G4143" s="1" t="str">
        <f t="shared" si="379"/>
        <v>cl-cs_DeterioroPrestamosOtorgados</v>
      </c>
      <c r="H4143" t="str">
        <f t="shared" si="380"/>
        <v>cl-cs</v>
      </c>
      <c r="I4143" t="str">
        <f t="shared" si="381"/>
        <v>DeterioroPrestamosOtorgados</v>
      </c>
      <c r="L4143" t="str">
        <f t="shared" si="382"/>
        <v>insert into dbax_desc_conc (pref_conc, codi_conc, codi_lang, desc_conc) values ('cl-cs','DeterioroPrestamosOtorgados','es_ES','Deterioro préstamos otorgados')</v>
      </c>
      <c r="M4143" t="str">
        <f t="shared" si="383"/>
        <v>Insert into dbax_taxo_conc (pref_conc, codi_conc, vers_taxo) values ('cl-cs','DeterioroPrestamosOtorgados','cl-cs-2014-06-15')</v>
      </c>
    </row>
    <row r="4144" spans="1:13" x14ac:dyDescent="0.25">
      <c r="A4144" t="s">
        <v>2065</v>
      </c>
      <c r="B4144" t="s">
        <v>294</v>
      </c>
      <c r="C4144" t="s">
        <v>3514</v>
      </c>
      <c r="G4144" s="1" t="str">
        <f t="shared" si="379"/>
        <v>cl-cs_DeterioroPrimas</v>
      </c>
      <c r="H4144" t="str">
        <f t="shared" si="380"/>
        <v>cl-cs</v>
      </c>
      <c r="I4144" t="str">
        <f t="shared" si="381"/>
        <v>DeterioroPrimas</v>
      </c>
      <c r="L4144" t="str">
        <f t="shared" si="382"/>
        <v>insert into dbax_desc_conc (pref_conc, codi_conc, codi_lang, desc_conc) values ('cl-cs','DeterioroPrimas','es_ES','Deterioro primas')</v>
      </c>
      <c r="M4144" t="str">
        <f t="shared" si="383"/>
        <v>Insert into dbax_taxo_conc (pref_conc, codi_conc, vers_taxo) values ('cl-cs','DeterioroPrimas','cl-cs-2014-06-15')</v>
      </c>
    </row>
    <row r="4145" spans="1:13" x14ac:dyDescent="0.25">
      <c r="A4145" t="s">
        <v>1212</v>
      </c>
      <c r="B4145" t="s">
        <v>294</v>
      </c>
      <c r="C4145" t="s">
        <v>3515</v>
      </c>
      <c r="G4145" s="1" t="str">
        <f t="shared" si="379"/>
        <v>cl-cs_DeterioroPrimasPorCobrarReaseguroAceptadoMiembro</v>
      </c>
      <c r="H4145" t="str">
        <f t="shared" si="380"/>
        <v>cl-cs</v>
      </c>
      <c r="I4145" t="str">
        <f t="shared" si="381"/>
        <v>DeterioroPrimasPorCobrarReaseguroAceptadoMiembro</v>
      </c>
      <c r="L4145" t="str">
        <f t="shared" si="382"/>
        <v>insert into dbax_desc_conc (pref_conc, codi_conc, codi_lang, desc_conc) values ('cl-cs','DeterioroPrimasPorCobrarReaseguroAceptadoMiembro','es_ES','Deterioro primas por cobrar reaseguro aceptado [miembro]')</v>
      </c>
      <c r="M4145" t="str">
        <f t="shared" si="383"/>
        <v>Insert into dbax_taxo_conc (pref_conc, codi_conc, vers_taxo) values ('cl-cs','DeterioroPrimasPorCobrarReaseguroAceptadoMiembro','cl-cs-2014-06-15')</v>
      </c>
    </row>
    <row r="4146" spans="1:13" x14ac:dyDescent="0.25">
      <c r="A4146" t="s">
        <v>2085</v>
      </c>
      <c r="B4146" t="s">
        <v>294</v>
      </c>
      <c r="C4146" t="s">
        <v>3516</v>
      </c>
      <c r="G4146" s="1" t="str">
        <f t="shared" si="379"/>
        <v>cl-cs_DeterioroPropiedadesInversion</v>
      </c>
      <c r="H4146" t="str">
        <f t="shared" si="380"/>
        <v>cl-cs</v>
      </c>
      <c r="I4146" t="str">
        <f t="shared" si="381"/>
        <v>DeterioroPropiedadesInversion</v>
      </c>
      <c r="L4146" t="str">
        <f t="shared" si="382"/>
        <v>insert into dbax_desc_conc (pref_conc, codi_conc, codi_lang, desc_conc) values ('cl-cs','DeterioroPropiedadesInversion','es_ES','Propiedades de inversión')</v>
      </c>
      <c r="M4146" t="str">
        <f t="shared" si="383"/>
        <v>Insert into dbax_taxo_conc (pref_conc, codi_conc, vers_taxo) values ('cl-cs','DeterioroPropiedadesInversion','cl-cs-2014-06-15')</v>
      </c>
    </row>
    <row r="4147" spans="1:13" x14ac:dyDescent="0.25">
      <c r="A4147" t="s">
        <v>1064</v>
      </c>
      <c r="B4147" t="s">
        <v>294</v>
      </c>
      <c r="C4147" t="s">
        <v>3517</v>
      </c>
      <c r="G4147" s="1" t="str">
        <f t="shared" si="379"/>
        <v>cl-cs_DeterioroPropiedadesInversionProvision</v>
      </c>
      <c r="H4147" t="str">
        <f t="shared" si="380"/>
        <v>cl-cs</v>
      </c>
      <c r="I4147" t="str">
        <f t="shared" si="381"/>
        <v>DeterioroPropiedadesInversionProvision</v>
      </c>
      <c r="L4147" t="str">
        <f t="shared" si="382"/>
        <v>insert into dbax_desc_conc (pref_conc, codi_conc, codi_lang, desc_conc) values ('cl-cs','DeterioroPropiedadesInversionProvision','es_ES','Deterioro propiedades de inversión')</v>
      </c>
      <c r="M4147" t="str">
        <f t="shared" si="383"/>
        <v>Insert into dbax_taxo_conc (pref_conc, codi_conc, vers_taxo) values ('cl-cs','DeterioroPropiedadesInversionProvision','cl-cs-2014-06-15')</v>
      </c>
    </row>
    <row r="4148" spans="1:13" x14ac:dyDescent="0.25">
      <c r="A4148" t="s">
        <v>1065</v>
      </c>
      <c r="B4148" t="s">
        <v>294</v>
      </c>
      <c r="C4148" t="s">
        <v>3518</v>
      </c>
      <c r="G4148" s="1" t="str">
        <f t="shared" si="379"/>
        <v>cl-cs_DeterioroPropiedadesUsoPropioProvision</v>
      </c>
      <c r="H4148" t="str">
        <f t="shared" si="380"/>
        <v>cl-cs</v>
      </c>
      <c r="I4148" t="str">
        <f t="shared" si="381"/>
        <v>DeterioroPropiedadesUsoPropioProvision</v>
      </c>
      <c r="L4148" t="str">
        <f t="shared" si="382"/>
        <v>insert into dbax_desc_conc (pref_conc, codi_conc, codi_lang, desc_conc) values ('cl-cs','DeterioroPropiedadesUsoPropioProvision','es_ES','Deterioro propiedades de uso propio')</v>
      </c>
      <c r="M4148" t="str">
        <f t="shared" si="383"/>
        <v>Insert into dbax_taxo_conc (pref_conc, codi_conc, vers_taxo) values ('cl-cs','DeterioroPropiedadesUsoPropioProvision','cl-cs-2014-06-15')</v>
      </c>
    </row>
    <row r="4149" spans="1:13" x14ac:dyDescent="0.25">
      <c r="A4149" t="s">
        <v>1325</v>
      </c>
      <c r="B4149" t="s">
        <v>294</v>
      </c>
      <c r="C4149" t="s">
        <v>3519</v>
      </c>
      <c r="G4149" s="1" t="str">
        <f t="shared" si="379"/>
        <v>cl-cs_DeterioroReservasMiembro</v>
      </c>
      <c r="H4149" t="str">
        <f t="shared" si="380"/>
        <v>cl-cs</v>
      </c>
      <c r="I4149" t="str">
        <f t="shared" si="381"/>
        <v>DeterioroReservasMiembro</v>
      </c>
      <c r="L4149" t="str">
        <f t="shared" si="382"/>
        <v>insert into dbax_desc_conc (pref_conc, codi_conc, codi_lang, desc_conc) values ('cl-cs','DeterioroReservasMiembro','es_ES','Deterioro reservas [miembro]')</v>
      </c>
      <c r="M4149" t="str">
        <f t="shared" si="383"/>
        <v>Insert into dbax_taxo_conc (pref_conc, codi_conc, vers_taxo) values ('cl-cs','DeterioroReservasMiembro','cl-cs-2014-06-15')</v>
      </c>
    </row>
    <row r="4150" spans="1:13" x14ac:dyDescent="0.25">
      <c r="A4150" t="s">
        <v>331</v>
      </c>
      <c r="B4150" t="s">
        <v>294</v>
      </c>
      <c r="C4150" t="s">
        <v>3520</v>
      </c>
      <c r="G4150" s="1" t="str">
        <f t="shared" si="379"/>
        <v>cl-cs_DeterioroSeguros</v>
      </c>
      <c r="H4150" t="str">
        <f t="shared" si="380"/>
        <v>cl-cs</v>
      </c>
      <c r="I4150" t="str">
        <f t="shared" si="381"/>
        <v>DeterioroSeguros</v>
      </c>
      <c r="L4150" t="str">
        <f t="shared" si="382"/>
        <v>insert into dbax_desc_conc (pref_conc, codi_conc, codi_lang, desc_conc) values ('cl-cs','DeterioroSeguros','es_ES','Deterioro de seguros')</v>
      </c>
      <c r="M4150" t="str">
        <f t="shared" si="383"/>
        <v>Insert into dbax_taxo_conc (pref_conc, codi_conc, vers_taxo) values ('cl-cs','DeterioroSeguros','cl-cs-2014-06-15')</v>
      </c>
    </row>
    <row r="4151" spans="1:13" x14ac:dyDescent="0.25">
      <c r="A4151" t="s">
        <v>2066</v>
      </c>
      <c r="B4151" t="s">
        <v>294</v>
      </c>
      <c r="C4151" t="s">
        <v>3521</v>
      </c>
      <c r="G4151" s="1" t="str">
        <f t="shared" si="379"/>
        <v>cl-cs_DeterioroSegurosSinopsis</v>
      </c>
      <c r="H4151" t="str">
        <f t="shared" si="380"/>
        <v>cl-cs</v>
      </c>
      <c r="I4151" t="str">
        <f t="shared" si="381"/>
        <v>DeterioroSegurosSinopsis</v>
      </c>
      <c r="L4151" t="str">
        <f t="shared" si="382"/>
        <v>insert into dbax_desc_conc (pref_conc, codi_conc, codi_lang, desc_conc) values ('cl-cs','DeterioroSegurosSinopsis','es_ES','Deterioro de seguros [sinopsis]')</v>
      </c>
      <c r="M4151" t="str">
        <f t="shared" si="383"/>
        <v>Insert into dbax_taxo_conc (pref_conc, codi_conc, vers_taxo) values ('cl-cs','DeterioroSegurosSinopsis','cl-cs-2014-06-15')</v>
      </c>
    </row>
    <row r="4152" spans="1:13" x14ac:dyDescent="0.25">
      <c r="A4152" t="s">
        <v>2067</v>
      </c>
      <c r="B4152" t="s">
        <v>294</v>
      </c>
      <c r="C4152" t="s">
        <v>3522</v>
      </c>
      <c r="G4152" s="1" t="str">
        <f t="shared" si="379"/>
        <v>cl-cs_DeterioroSiniestros</v>
      </c>
      <c r="H4152" t="str">
        <f t="shared" si="380"/>
        <v>cl-cs</v>
      </c>
      <c r="I4152" t="str">
        <f t="shared" si="381"/>
        <v>DeterioroSiniestros</v>
      </c>
      <c r="L4152" t="str">
        <f t="shared" si="382"/>
        <v>insert into dbax_desc_conc (pref_conc, codi_conc, codi_lang, desc_conc) values ('cl-cs','DeterioroSiniestros','es_ES','Deterioro siniestros')</v>
      </c>
      <c r="M4152" t="str">
        <f t="shared" si="383"/>
        <v>Insert into dbax_taxo_conc (pref_conc, codi_conc, vers_taxo) values ('cl-cs','DeterioroSiniestros','cl-cs-2014-06-15')</v>
      </c>
    </row>
    <row r="4153" spans="1:13" x14ac:dyDescent="0.25">
      <c r="A4153" t="s">
        <v>1213</v>
      </c>
      <c r="B4153" t="s">
        <v>294</v>
      </c>
      <c r="C4153" t="s">
        <v>3523</v>
      </c>
      <c r="G4153" s="1" t="str">
        <f t="shared" ref="G4153:G4216" si="384">MID(A4153,FIND("#",A4153)+1,10000)</f>
        <v>cl-cs_DeterioroSiniestrosPorCobrarReaseguradoresExtranjeros</v>
      </c>
      <c r="H4153" t="str">
        <f t="shared" ref="H4153:H4216" si="385">MID(G4153,1,FIND("_",G4153)-1)</f>
        <v>cl-cs</v>
      </c>
      <c r="I4153" t="str">
        <f t="shared" ref="I4153:I4216" si="386">MID(G4153,FIND("_",G4153)+1,10000)</f>
        <v>DeterioroSiniestrosPorCobrarReaseguradoresExtranjeros</v>
      </c>
      <c r="L4153" t="str">
        <f t="shared" ref="L4153:L4216" si="387">CONCATENATE("insert into dbax_desc_conc (pref_conc, codi_conc, codi_lang, desc_conc) values ('",H4153,"','",I4153,"','",B4153,"','",C4153,"')")</f>
        <v>insert into dbax_desc_conc (pref_conc, codi_conc, codi_lang, desc_conc) values ('cl-cs','DeterioroSiniestrosPorCobrarReaseguradoresExtranjeros','es_ES','Deterioro siniestros por cobrar a reaseguradores extranjeros')</v>
      </c>
      <c r="M4153" t="str">
        <f t="shared" ref="M4153:M4216" si="388">CONCATENATE("Insert into dbax_taxo_conc (pref_conc, codi_conc, vers_taxo) values ('",H4153,"','",I4153,"','cl-cs-2014-06-15')")</f>
        <v>Insert into dbax_taxo_conc (pref_conc, codi_conc, vers_taxo) values ('cl-cs','DeterioroSiniestrosPorCobrarReaseguradoresExtranjeros','cl-cs-2014-06-15')</v>
      </c>
    </row>
    <row r="4154" spans="1:13" x14ac:dyDescent="0.25">
      <c r="A4154" t="s">
        <v>1214</v>
      </c>
      <c r="B4154" t="s">
        <v>294</v>
      </c>
      <c r="C4154" t="s">
        <v>3524</v>
      </c>
      <c r="G4154" s="1" t="str">
        <f t="shared" si="384"/>
        <v>cl-cs_DeterioroSiniestrosPorCobrarReaseguradoresMiembro</v>
      </c>
      <c r="H4154" t="str">
        <f t="shared" si="385"/>
        <v>cl-cs</v>
      </c>
      <c r="I4154" t="str">
        <f t="shared" si="386"/>
        <v>DeterioroSiniestrosPorCobrarReaseguradoresMiembro</v>
      </c>
      <c r="L4154" t="str">
        <f t="shared" si="387"/>
        <v>insert into dbax_desc_conc (pref_conc, codi_conc, codi_lang, desc_conc) values ('cl-cs','DeterioroSiniestrosPorCobrarReaseguradoresMiembro','es_ES','Deterioro siniestros por cobrar a reaseguradores [miembro]')</v>
      </c>
      <c r="M4154" t="str">
        <f t="shared" si="388"/>
        <v>Insert into dbax_taxo_conc (pref_conc, codi_conc, vers_taxo) values ('cl-cs','DeterioroSiniestrosPorCobrarReaseguradoresMiembro','cl-cs-2014-06-15')</v>
      </c>
    </row>
    <row r="4155" spans="1:13" x14ac:dyDescent="0.25">
      <c r="A4155" t="s">
        <v>1215</v>
      </c>
      <c r="B4155" t="s">
        <v>294</v>
      </c>
      <c r="C4155" t="s">
        <v>3525</v>
      </c>
      <c r="G4155" s="1" t="str">
        <f t="shared" si="384"/>
        <v>cl-cs_DeterioroSiniestrosPorCobrarReaseguradoresNacionales</v>
      </c>
      <c r="H4155" t="str">
        <f t="shared" si="385"/>
        <v>cl-cs</v>
      </c>
      <c r="I4155" t="str">
        <f t="shared" si="386"/>
        <v>DeterioroSiniestrosPorCobrarReaseguradoresNacionales</v>
      </c>
      <c r="L4155" t="str">
        <f t="shared" si="387"/>
        <v>insert into dbax_desc_conc (pref_conc, codi_conc, codi_lang, desc_conc) values ('cl-cs','DeterioroSiniestrosPorCobrarReaseguradoresNacionales','es_ES','Deterioro siniestros por cobrar a reaseguradores nacionales')</v>
      </c>
      <c r="M4155" t="str">
        <f t="shared" si="388"/>
        <v>Insert into dbax_taxo_conc (pref_conc, codi_conc, vers_taxo) values ('cl-cs','DeterioroSiniestrosPorCobrarReaseguradoresNacionales','cl-cs-2014-06-15')</v>
      </c>
    </row>
    <row r="4156" spans="1:13" x14ac:dyDescent="0.25">
      <c r="A4156" t="s">
        <v>1133</v>
      </c>
      <c r="B4156" t="s">
        <v>294</v>
      </c>
      <c r="C4156" t="s">
        <v>3526</v>
      </c>
      <c r="G4156" s="1" t="str">
        <f t="shared" si="384"/>
        <v>cl-cs_DeterioroVencimientosPrimasSegurosNoRevocables</v>
      </c>
      <c r="H4156" t="str">
        <f t="shared" si="385"/>
        <v>cl-cs</v>
      </c>
      <c r="I4156" t="str">
        <f t="shared" si="386"/>
        <v>DeterioroVencimientosPrimasSegurosNoRevocables</v>
      </c>
      <c r="L4156" t="str">
        <f t="shared" si="387"/>
        <v>insert into dbax_desc_conc (pref_conc, codi_conc, codi_lang, desc_conc) values ('cl-cs','DeterioroVencimientosPrimasSegurosNoRevocables','es_ES','Deterioro vencimientos primas seguros no revocables')</v>
      </c>
      <c r="M4156" t="str">
        <f t="shared" si="388"/>
        <v>Insert into dbax_taxo_conc (pref_conc, codi_conc, vers_taxo) values ('cl-cs','DeterioroVencimientosPrimasSegurosNoRevocables','cl-cs-2014-06-15')</v>
      </c>
    </row>
    <row r="4157" spans="1:13" x14ac:dyDescent="0.25">
      <c r="A4157" t="s">
        <v>1134</v>
      </c>
      <c r="B4157" t="s">
        <v>294</v>
      </c>
      <c r="C4157" t="s">
        <v>3527</v>
      </c>
      <c r="G4157" s="1" t="str">
        <f t="shared" si="384"/>
        <v>cl-cs_DeterioroVencimientosPrimasSegurosRevocablesAnterioresAFechaEstadosFinancieros</v>
      </c>
      <c r="H4157" t="str">
        <f t="shared" si="385"/>
        <v>cl-cs</v>
      </c>
      <c r="I4157" t="str">
        <f t="shared" si="386"/>
        <v>DeterioroVencimientosPrimasSegurosRevocablesAnterioresAFechaEstadosFinancieros</v>
      </c>
      <c r="L4157" t="str">
        <f t="shared" si="387"/>
        <v>insert into dbax_desc_conc (pref_conc, codi_conc, codi_lang, desc_conc) values ('cl-cs','DeterioroVencimientosPrimasSegurosRevocablesAnterioresAFechaEstadosFinancieros','es_ES','Deterioro vencimientos primas de seguros revocables anteriores a la fecha de los estados financieros')</v>
      </c>
      <c r="M4157" t="str">
        <f t="shared" si="388"/>
        <v>Insert into dbax_taxo_conc (pref_conc, codi_conc, vers_taxo) values ('cl-cs','DeterioroVencimientosPrimasSegurosRevocablesAnterioresAFechaEstadosFinancieros','cl-cs-2014-06-15')</v>
      </c>
    </row>
    <row r="4158" spans="1:13" x14ac:dyDescent="0.25">
      <c r="A4158" t="s">
        <v>1135</v>
      </c>
      <c r="B4158" t="s">
        <v>294</v>
      </c>
      <c r="C4158" t="s">
        <v>3528</v>
      </c>
      <c r="G4158" s="1" t="str">
        <f t="shared" si="384"/>
        <v>cl-cs_DeterioroVencimientosPrimasSegurosRevocablesPosterioresAFechaEstadosFinancieros</v>
      </c>
      <c r="H4158" t="str">
        <f t="shared" si="385"/>
        <v>cl-cs</v>
      </c>
      <c r="I4158" t="str">
        <f t="shared" si="386"/>
        <v>DeterioroVencimientosPrimasSegurosRevocablesPosterioresAFechaEstadosFinancieros</v>
      </c>
      <c r="L4158" t="str">
        <f t="shared" si="387"/>
        <v>insert into dbax_desc_conc (pref_conc, codi_conc, codi_lang, desc_conc) values ('cl-cs','DeterioroVencimientosPrimasSegurosRevocablesPosterioresAFechaEstadosFinancieros','es_ES','Deterioro vencimientos primas de seguros revocables posteriores a la fecha de los estados financieros')</v>
      </c>
      <c r="M4158" t="str">
        <f t="shared" si="388"/>
        <v>Insert into dbax_taxo_conc (pref_conc, codi_conc, vers_taxo) values ('cl-cs','DeterioroVencimientosPrimasSegurosRevocablesPosterioresAFechaEstadosFinancieros','cl-cs-2014-06-15')</v>
      </c>
    </row>
    <row r="4159" spans="1:13" x14ac:dyDescent="0.25">
      <c r="A4159" t="s">
        <v>1624</v>
      </c>
      <c r="B4159" t="s">
        <v>294</v>
      </c>
      <c r="C4159" t="s">
        <v>3529</v>
      </c>
      <c r="G4159" s="1" t="str">
        <f t="shared" si="384"/>
        <v>cl-cs_DeterminacionAjusteReservaCalceEje</v>
      </c>
      <c r="H4159" t="str">
        <f t="shared" si="385"/>
        <v>cl-cs</v>
      </c>
      <c r="I4159" t="str">
        <f t="shared" si="386"/>
        <v>DeterminacionAjusteReservaCalceEje</v>
      </c>
      <c r="L4159" t="str">
        <f t="shared" si="387"/>
        <v>insert into dbax_desc_conc (pref_conc, codi_conc, codi_lang, desc_conc) values ('cl-cs','DeterminacionAjusteReservaCalceEje','es_ES','Determinación ajuste reserva por calce [eje]')</v>
      </c>
      <c r="M4159" t="str">
        <f t="shared" si="388"/>
        <v>Insert into dbax_taxo_conc (pref_conc, codi_conc, vers_taxo) values ('cl-cs','DeterminacionAjusteReservaCalceEje','cl-cs-2014-06-15')</v>
      </c>
    </row>
    <row r="4160" spans="1:13" x14ac:dyDescent="0.25">
      <c r="A4160" t="s">
        <v>2483</v>
      </c>
      <c r="B4160" t="s">
        <v>294</v>
      </c>
      <c r="C4160" t="s">
        <v>3530</v>
      </c>
      <c r="G4160" s="1" t="str">
        <f t="shared" si="384"/>
        <v>cl-cs_DeterminacionPrimaNoDevengadaACompararConCreditoAAseguradosPartidas</v>
      </c>
      <c r="H4160" t="str">
        <f t="shared" si="385"/>
        <v>cl-cs</v>
      </c>
      <c r="I4160" t="str">
        <f t="shared" si="386"/>
        <v>DeterminacionPrimaNoDevengadaACompararConCreditoAAseguradosPartidas</v>
      </c>
      <c r="L4160" t="str">
        <f t="shared" si="387"/>
        <v>insert into dbax_desc_conc (pref_conc, codi_conc, codi_lang, desc_conc) values ('cl-cs','DeterminacionPrimaNoDevengadaACompararConCreditoAAseguradosPartidas','es_ES','Determinación de prima no devengada a comparar con crédito a asegurados [partidas]')</v>
      </c>
      <c r="M4160" t="str">
        <f t="shared" si="388"/>
        <v>Insert into dbax_taxo_conc (pref_conc, codi_conc, vers_taxo) values ('cl-cs','DeterminacionPrimaNoDevengadaACompararConCreditoAAseguradosPartidas','cl-cs-2014-06-15')</v>
      </c>
    </row>
    <row r="4161" spans="1:13" x14ac:dyDescent="0.25">
      <c r="A4161" t="s">
        <v>2484</v>
      </c>
      <c r="B4161" t="s">
        <v>294</v>
      </c>
      <c r="C4161" t="s">
        <v>3531</v>
      </c>
      <c r="G4161" s="1" t="str">
        <f t="shared" si="384"/>
        <v>cl-cs_DeterminacionPrimaNoDevengadaACompararConCreditoAAseguradosTabla</v>
      </c>
      <c r="H4161" t="str">
        <f t="shared" si="385"/>
        <v>cl-cs</v>
      </c>
      <c r="I4161" t="str">
        <f t="shared" si="386"/>
        <v>DeterminacionPrimaNoDevengadaACompararConCreditoAAseguradosTabla</v>
      </c>
      <c r="L4161" t="str">
        <f t="shared" si="387"/>
        <v>insert into dbax_desc_conc (pref_conc, codi_conc, codi_lang, desc_conc) values ('cl-cs','DeterminacionPrimaNoDevengadaACompararConCreditoAAseguradosTabla','es_ES','Determinación de prima no devengada a comparar con crédito a asegurados [tabla]')</v>
      </c>
      <c r="M4161" t="str">
        <f t="shared" si="388"/>
        <v>Insert into dbax_taxo_conc (pref_conc, codi_conc, vers_taxo) values ('cl-cs','DeterminacionPrimaNoDevengadaACompararConCreditoAAseguradosTabla','cl-cs-2014-06-15')</v>
      </c>
    </row>
    <row r="4162" spans="1:13" x14ac:dyDescent="0.25">
      <c r="A4162" t="s">
        <v>2202</v>
      </c>
      <c r="B4162" t="s">
        <v>294</v>
      </c>
      <c r="C4162" t="s">
        <v>3532</v>
      </c>
      <c r="G4162" s="1" t="str">
        <f t="shared" si="384"/>
        <v>cl-cs_DeterminacionValoresRazonablesActivosPasivos</v>
      </c>
      <c r="H4162" t="str">
        <f t="shared" si="385"/>
        <v>cl-cs</v>
      </c>
      <c r="I4162" t="str">
        <f t="shared" si="386"/>
        <v>DeterminacionValoresRazonablesActivosPasivos</v>
      </c>
      <c r="L4162" t="str">
        <f t="shared" si="387"/>
        <v>insert into dbax_desc_conc (pref_conc, codi_conc, codi_lang, desc_conc) values ('cl-cs','DeterminacionValoresRazonablesActivosPasivos','es_ES','Determinación de valores razonables de activos y pasivos')</v>
      </c>
      <c r="M4162" t="str">
        <f t="shared" si="388"/>
        <v>Insert into dbax_taxo_conc (pref_conc, codi_conc, vers_taxo) values ('cl-cs','DeterminacionValoresRazonablesActivosPasivos','cl-cs-2014-06-15')</v>
      </c>
    </row>
    <row r="4163" spans="1:13" x14ac:dyDescent="0.25">
      <c r="A4163" t="s">
        <v>1476</v>
      </c>
      <c r="B4163" t="s">
        <v>294</v>
      </c>
      <c r="C4163" t="s">
        <v>3533</v>
      </c>
      <c r="G4163" s="1" t="str">
        <f t="shared" si="384"/>
        <v>cl-cs_DeudaEntidadesFinancieras</v>
      </c>
      <c r="H4163" t="str">
        <f t="shared" si="385"/>
        <v>cl-cs</v>
      </c>
      <c r="I4163" t="str">
        <f t="shared" si="386"/>
        <v>DeudaEntidadesFinancieras</v>
      </c>
      <c r="L4163" t="str">
        <f t="shared" si="387"/>
        <v>insert into dbax_desc_conc (pref_conc, codi_conc, codi_lang, desc_conc) values ('cl-cs','DeudaEntidadesFinancieras','es_ES','Deuda entidades financieras')</v>
      </c>
      <c r="M4163" t="str">
        <f t="shared" si="388"/>
        <v>Insert into dbax_taxo_conc (pref_conc, codi_conc, vers_taxo) values ('cl-cs','DeudaEntidadesFinancieras','cl-cs-2014-06-15')</v>
      </c>
    </row>
    <row r="4164" spans="1:13" x14ac:dyDescent="0.25">
      <c r="A4164" t="s">
        <v>601</v>
      </c>
      <c r="B4164" t="s">
        <v>294</v>
      </c>
      <c r="C4164" t="s">
        <v>3534</v>
      </c>
      <c r="G4164" s="1" t="str">
        <f t="shared" si="384"/>
        <v>cl-cs_DeudasConAsegurados</v>
      </c>
      <c r="H4164" t="str">
        <f t="shared" si="385"/>
        <v>cl-cs</v>
      </c>
      <c r="I4164" t="str">
        <f t="shared" si="386"/>
        <v>DeudasConAsegurados</v>
      </c>
      <c r="L4164" t="str">
        <f t="shared" si="387"/>
        <v>insert into dbax_desc_conc (pref_conc, codi_conc, codi_lang, desc_conc) values ('cl-cs','DeudasConAsegurados','es_ES','Deudas con asegurados')</v>
      </c>
      <c r="M4164" t="str">
        <f t="shared" si="388"/>
        <v>Insert into dbax_taxo_conc (pref_conc, codi_conc, vers_taxo) values ('cl-cs','DeudasConAsegurados','cl-cs-2014-06-15')</v>
      </c>
    </row>
    <row r="4165" spans="1:13" x14ac:dyDescent="0.25">
      <c r="A4165" t="s">
        <v>1867</v>
      </c>
      <c r="B4165" t="s">
        <v>294</v>
      </c>
      <c r="C4165" t="s">
        <v>3535</v>
      </c>
      <c r="G4165" s="1" t="str">
        <f t="shared" si="384"/>
        <v>cl-cs_DeudasConAseguradosCorrientes</v>
      </c>
      <c r="H4165" t="str">
        <f t="shared" si="385"/>
        <v>cl-cs</v>
      </c>
      <c r="I4165" t="str">
        <f t="shared" si="386"/>
        <v>DeudasConAseguradosCorrientes</v>
      </c>
      <c r="L4165" t="str">
        <f t="shared" si="387"/>
        <v>insert into dbax_desc_conc (pref_conc, codi_conc, codi_lang, desc_conc) values ('cl-cs','DeudasConAseguradosCorrientes','es_ES','Deudas con asegurados corrientes')</v>
      </c>
      <c r="M4165" t="str">
        <f t="shared" si="388"/>
        <v>Insert into dbax_taxo_conc (pref_conc, codi_conc, vers_taxo) values ('cl-cs','DeudasConAseguradosCorrientes','cl-cs-2014-06-15')</v>
      </c>
    </row>
    <row r="4166" spans="1:13" x14ac:dyDescent="0.25">
      <c r="A4166" t="s">
        <v>1868</v>
      </c>
      <c r="B4166" t="s">
        <v>294</v>
      </c>
      <c r="C4166" t="s">
        <v>3536</v>
      </c>
      <c r="G4166" s="1" t="str">
        <f t="shared" si="384"/>
        <v>cl-cs_DeudasConAseguradosCorrientesYNoCorrientesPartidas</v>
      </c>
      <c r="H4166" t="str">
        <f t="shared" si="385"/>
        <v>cl-cs</v>
      </c>
      <c r="I4166" t="str">
        <f t="shared" si="386"/>
        <v>DeudasConAseguradosCorrientesYNoCorrientesPartidas</v>
      </c>
      <c r="L4166" t="str">
        <f t="shared" si="387"/>
        <v>insert into dbax_desc_conc (pref_conc, codi_conc, codi_lang, desc_conc) values ('cl-cs','DeudasConAseguradosCorrientesYNoCorrientesPartidas','es_ES','Deudas con asegurados corrientes y no corrientes [partidas]')</v>
      </c>
      <c r="M4166" t="str">
        <f t="shared" si="388"/>
        <v>Insert into dbax_taxo_conc (pref_conc, codi_conc, vers_taxo) values ('cl-cs','DeudasConAseguradosCorrientesYNoCorrientesPartidas','cl-cs-2014-06-15')</v>
      </c>
    </row>
    <row r="4167" spans="1:13" x14ac:dyDescent="0.25">
      <c r="A4167" t="s">
        <v>1869</v>
      </c>
      <c r="B4167" t="s">
        <v>294</v>
      </c>
      <c r="C4167" t="s">
        <v>3537</v>
      </c>
      <c r="G4167" s="1" t="str">
        <f t="shared" si="384"/>
        <v>cl-cs_DeudasConAseguradosNoCorrientes</v>
      </c>
      <c r="H4167" t="str">
        <f t="shared" si="385"/>
        <v>cl-cs</v>
      </c>
      <c r="I4167" t="str">
        <f t="shared" si="386"/>
        <v>DeudasConAseguradosNoCorrientes</v>
      </c>
      <c r="L4167" t="str">
        <f t="shared" si="387"/>
        <v>insert into dbax_desc_conc (pref_conc, codi_conc, codi_lang, desc_conc) values ('cl-cs','DeudasConAseguradosNoCorrientes','es_ES','Deudas con asegurados no corrientes')</v>
      </c>
      <c r="M4167" t="str">
        <f t="shared" si="388"/>
        <v>Insert into dbax_taxo_conc (pref_conc, codi_conc, vers_taxo) values ('cl-cs','DeudasConAseguradosNoCorrientes','cl-cs-2014-06-15')</v>
      </c>
    </row>
    <row r="4168" spans="1:13" x14ac:dyDescent="0.25">
      <c r="A4168" t="s">
        <v>1870</v>
      </c>
      <c r="B4168" t="s">
        <v>294</v>
      </c>
      <c r="C4168" t="s">
        <v>3538</v>
      </c>
      <c r="G4168" s="1" t="str">
        <f t="shared" si="384"/>
        <v>cl-cs_DeudasConAseguradosSinopsis</v>
      </c>
      <c r="H4168" t="str">
        <f t="shared" si="385"/>
        <v>cl-cs</v>
      </c>
      <c r="I4168" t="str">
        <f t="shared" si="386"/>
        <v>DeudasConAseguradosSinopsis</v>
      </c>
      <c r="L4168" t="str">
        <f t="shared" si="387"/>
        <v>insert into dbax_desc_conc (pref_conc, codi_conc, codi_lang, desc_conc) values ('cl-cs','DeudasConAseguradosSinopsis','es_ES','Deudas con asegurados [sinopsis]')</v>
      </c>
      <c r="M4168" t="str">
        <f t="shared" si="388"/>
        <v>Insert into dbax_taxo_conc (pref_conc, codi_conc, vers_taxo) values ('cl-cs','DeudasConAseguradosSinopsis','cl-cs-2014-06-15')</v>
      </c>
    </row>
    <row r="4169" spans="1:13" x14ac:dyDescent="0.25">
      <c r="A4169" t="s">
        <v>1871</v>
      </c>
      <c r="B4169" t="s">
        <v>294</v>
      </c>
      <c r="C4169" t="s">
        <v>3539</v>
      </c>
      <c r="G4169" s="1" t="str">
        <f t="shared" si="384"/>
        <v>cl-cs_DeudasConAseguradosTabla</v>
      </c>
      <c r="H4169" t="str">
        <f t="shared" si="385"/>
        <v>cl-cs</v>
      </c>
      <c r="I4169" t="str">
        <f t="shared" si="386"/>
        <v>DeudasConAseguradosTabla</v>
      </c>
      <c r="L4169" t="str">
        <f t="shared" si="387"/>
        <v>insert into dbax_desc_conc (pref_conc, codi_conc, codi_lang, desc_conc) values ('cl-cs','DeudasConAseguradosTabla','es_ES','Deudas con asegurados [tabla]')</v>
      </c>
      <c r="M4169" t="str">
        <f t="shared" si="388"/>
        <v>Insert into dbax_taxo_conc (pref_conc, codi_conc, vers_taxo) values ('cl-cs','DeudasConAseguradosTabla','cl-cs-2014-06-15')</v>
      </c>
    </row>
    <row r="4170" spans="1:13" x14ac:dyDescent="0.25">
      <c r="A4170" t="s">
        <v>1937</v>
      </c>
      <c r="B4170" t="s">
        <v>294</v>
      </c>
      <c r="C4170" t="s">
        <v>3540</v>
      </c>
      <c r="G4170" s="1" t="str">
        <f t="shared" si="384"/>
        <v>cl-cs_DeudasConAsesoresPrevisionales</v>
      </c>
      <c r="H4170" t="str">
        <f t="shared" si="385"/>
        <v>cl-cs</v>
      </c>
      <c r="I4170" t="str">
        <f t="shared" si="386"/>
        <v>DeudasConAsesoresPrevisionales</v>
      </c>
      <c r="L4170" t="str">
        <f t="shared" si="387"/>
        <v>insert into dbax_desc_conc (pref_conc, codi_conc, codi_lang, desc_conc) values ('cl-cs','DeudasConAsesoresPrevisionales','es_ES','Asesores previsionales')</v>
      </c>
      <c r="M4170" t="str">
        <f t="shared" si="388"/>
        <v>Insert into dbax_taxo_conc (pref_conc, codi_conc, vers_taxo) values ('cl-cs','DeudasConAsesoresPrevisionales','cl-cs-2014-06-15')</v>
      </c>
    </row>
    <row r="4171" spans="1:13" x14ac:dyDescent="0.25">
      <c r="A4171" t="s">
        <v>1938</v>
      </c>
      <c r="B4171" t="s">
        <v>294</v>
      </c>
      <c r="C4171" t="s">
        <v>3541</v>
      </c>
      <c r="G4171" s="1" t="str">
        <f t="shared" si="384"/>
        <v>cl-cs_DeudasConCorredores</v>
      </c>
      <c r="H4171" t="str">
        <f t="shared" si="385"/>
        <v>cl-cs</v>
      </c>
      <c r="I4171" t="str">
        <f t="shared" si="386"/>
        <v>DeudasConCorredores</v>
      </c>
      <c r="L4171" t="str">
        <f t="shared" si="387"/>
        <v>insert into dbax_desc_conc (pref_conc, codi_conc, codi_lang, desc_conc) values ('cl-cs','DeudasConCorredores','es_ES','Corredores')</v>
      </c>
      <c r="M4171" t="str">
        <f t="shared" si="388"/>
        <v>Insert into dbax_taxo_conc (pref_conc, codi_conc, vers_taxo) values ('cl-cs','DeudasConCorredores','cl-cs-2014-06-15')</v>
      </c>
    </row>
    <row r="4172" spans="1:13" x14ac:dyDescent="0.25">
      <c r="A4172" t="s">
        <v>602</v>
      </c>
      <c r="B4172" t="s">
        <v>294</v>
      </c>
      <c r="C4172" t="s">
        <v>3542</v>
      </c>
      <c r="G4172" s="1" t="str">
        <f t="shared" si="384"/>
        <v>cl-cs_DeudasConElPersonal</v>
      </c>
      <c r="H4172" t="str">
        <f t="shared" si="385"/>
        <v>cl-cs</v>
      </c>
      <c r="I4172" t="str">
        <f t="shared" si="386"/>
        <v>DeudasConElPersonal</v>
      </c>
      <c r="L4172" t="str">
        <f t="shared" si="387"/>
        <v>insert into dbax_desc_conc (pref_conc, codi_conc, codi_lang, desc_conc) values ('cl-cs','DeudasConElPersonal','es_ES','Deudas con el personal')</v>
      </c>
      <c r="M4172" t="str">
        <f t="shared" si="388"/>
        <v>Insert into dbax_taxo_conc (pref_conc, codi_conc, vers_taxo) values ('cl-cs','DeudasConElPersonal','cl-cs-2014-06-15')</v>
      </c>
    </row>
    <row r="4173" spans="1:13" x14ac:dyDescent="0.25">
      <c r="A4173" t="s">
        <v>1939</v>
      </c>
      <c r="B4173" t="s">
        <v>294</v>
      </c>
      <c r="C4173" t="s">
        <v>3543</v>
      </c>
      <c r="G4173" s="1" t="str">
        <f t="shared" si="384"/>
        <v>cl-cs_DeudasConElPersonalSinopsis</v>
      </c>
      <c r="H4173" t="str">
        <f t="shared" si="385"/>
        <v>cl-cs</v>
      </c>
      <c r="I4173" t="str">
        <f t="shared" si="386"/>
        <v>DeudasConElPersonalSinopsis</v>
      </c>
      <c r="L4173" t="str">
        <f t="shared" si="387"/>
        <v>insert into dbax_desc_conc (pref_conc, codi_conc, codi_lang, desc_conc) values ('cl-cs','DeudasConElPersonalSinopsis','es_ES','Deudas con el personal [sinopsis]')</v>
      </c>
      <c r="M4173" t="str">
        <f t="shared" si="388"/>
        <v>Insert into dbax_taxo_conc (pref_conc, codi_conc, vers_taxo) values ('cl-cs','DeudasConElPersonalSinopsis','cl-cs-2014-06-15')</v>
      </c>
    </row>
    <row r="4174" spans="1:13" x14ac:dyDescent="0.25">
      <c r="A4174" t="s">
        <v>1477</v>
      </c>
      <c r="B4174" t="s">
        <v>294</v>
      </c>
      <c r="C4174" t="s">
        <v>3544</v>
      </c>
      <c r="G4174" s="1" t="str">
        <f t="shared" si="384"/>
        <v>cl-cs_DeudasConEntidadesFinancierasMiembro</v>
      </c>
      <c r="H4174" t="str">
        <f t="shared" si="385"/>
        <v>cl-cs</v>
      </c>
      <c r="I4174" t="str">
        <f t="shared" si="386"/>
        <v>DeudasConEntidadesFinancierasMiembro</v>
      </c>
      <c r="L4174" t="str">
        <f t="shared" si="387"/>
        <v>insert into dbax_desc_conc (pref_conc, codi_conc, codi_lang, desc_conc) values ('cl-cs','DeudasConEntidadesFinancierasMiembro','es_ES','Total deudas con entidades financieras [miembro]')</v>
      </c>
      <c r="M4174" t="str">
        <f t="shared" si="388"/>
        <v>Insert into dbax_taxo_conc (pref_conc, codi_conc, vers_taxo) values ('cl-cs','DeudasConEntidadesFinancierasMiembro','cl-cs-2014-06-15')</v>
      </c>
    </row>
    <row r="4175" spans="1:13" x14ac:dyDescent="0.25">
      <c r="A4175" t="s">
        <v>1478</v>
      </c>
      <c r="B4175" t="s">
        <v>294</v>
      </c>
      <c r="C4175" t="s">
        <v>3545</v>
      </c>
      <c r="G4175" s="1" t="str">
        <f t="shared" si="384"/>
        <v>cl-cs_DeudasConEntidadesFinancierasSinopsis</v>
      </c>
      <c r="H4175" t="str">
        <f t="shared" si="385"/>
        <v>cl-cs</v>
      </c>
      <c r="I4175" t="str">
        <f t="shared" si="386"/>
        <v>DeudasConEntidadesFinancierasSinopsis</v>
      </c>
      <c r="L4175" t="str">
        <f t="shared" si="387"/>
        <v>insert into dbax_desc_conc (pref_conc, codi_conc, codi_lang, desc_conc) values ('cl-cs','DeudasConEntidadesFinancierasSinopsis','es_ES','Deudas con entidades financieras [sinopsis]')</v>
      </c>
      <c r="M4175" t="str">
        <f t="shared" si="388"/>
        <v>Insert into dbax_taxo_conc (pref_conc, codi_conc, vers_taxo) values ('cl-cs','DeudasConEntidadesFinancierasSinopsis','cl-cs-2014-06-15')</v>
      </c>
    </row>
    <row r="4176" spans="1:13" x14ac:dyDescent="0.25">
      <c r="A4176" t="s">
        <v>1479</v>
      </c>
      <c r="B4176" t="s">
        <v>294</v>
      </c>
      <c r="C4176" t="s">
        <v>3546</v>
      </c>
      <c r="G4176" s="1" t="str">
        <f t="shared" si="384"/>
        <v>cl-cs_DeudasConEntidadesFinancierasTabla</v>
      </c>
      <c r="H4176" t="str">
        <f t="shared" si="385"/>
        <v>cl-cs</v>
      </c>
      <c r="I4176" t="str">
        <f t="shared" si="386"/>
        <v>DeudasConEntidadesFinancierasTabla</v>
      </c>
      <c r="L4176" t="str">
        <f t="shared" si="387"/>
        <v>insert into dbax_desc_conc (pref_conc, codi_conc, codi_lang, desc_conc) values ('cl-cs','DeudasConEntidadesFinancierasTabla','es_ES','Deudas con entidades financieras [tabla]')</v>
      </c>
      <c r="M4176" t="str">
        <f t="shared" si="388"/>
        <v>Insert into dbax_taxo_conc (pref_conc, codi_conc, vers_taxo) values ('cl-cs','DeudasConEntidadesFinancierasTabla','cl-cs-2014-06-15')</v>
      </c>
    </row>
    <row r="4177" spans="1:13" x14ac:dyDescent="0.25">
      <c r="A4177" t="s">
        <v>2268</v>
      </c>
      <c r="B4177" t="s">
        <v>294</v>
      </c>
      <c r="C4177" t="s">
        <v>3547</v>
      </c>
      <c r="G4177" s="1" t="str">
        <f t="shared" si="384"/>
        <v>cl-cs_DeudasConInstitucionesFinancierasEnMonedaExtranjera</v>
      </c>
      <c r="H4177" t="str">
        <f t="shared" si="385"/>
        <v>cl-cs</v>
      </c>
      <c r="I4177" t="str">
        <f t="shared" si="386"/>
        <v>DeudasConInstitucionesFinancierasEnMonedaExtranjera</v>
      </c>
      <c r="L4177" t="str">
        <f t="shared" si="387"/>
        <v>insert into dbax_desc_conc (pref_conc, codi_conc, codi_lang, desc_conc) values ('cl-cs','DeudasConInstitucionesFinancierasEnMonedaExtranjera','es_ES','Deudas con instituciones financieras en moneda extranjera')</v>
      </c>
      <c r="M4177" t="str">
        <f t="shared" si="388"/>
        <v>Insert into dbax_taxo_conc (pref_conc, codi_conc, vers_taxo) values ('cl-cs','DeudasConInstitucionesFinancierasEnMonedaExtranjera','cl-cs-2014-06-15')</v>
      </c>
    </row>
    <row r="4178" spans="1:13" x14ac:dyDescent="0.25">
      <c r="A4178" t="s">
        <v>603</v>
      </c>
      <c r="B4178" t="s">
        <v>294</v>
      </c>
      <c r="C4178" t="s">
        <v>3548</v>
      </c>
      <c r="G4178" s="1" t="str">
        <f t="shared" si="384"/>
        <v>cl-cs_DeudasConIntermediarios</v>
      </c>
      <c r="H4178" t="str">
        <f t="shared" si="385"/>
        <v>cl-cs</v>
      </c>
      <c r="I4178" t="str">
        <f t="shared" si="386"/>
        <v>DeudasConIntermediarios</v>
      </c>
      <c r="L4178" t="str">
        <f t="shared" si="387"/>
        <v>insert into dbax_desc_conc (pref_conc, codi_conc, codi_lang, desc_conc) values ('cl-cs','DeudasConIntermediarios','es_ES','Deudas con intermediarios')</v>
      </c>
      <c r="M4178" t="str">
        <f t="shared" si="388"/>
        <v>Insert into dbax_taxo_conc (pref_conc, codi_conc, vers_taxo) values ('cl-cs','DeudasConIntermediarios','cl-cs-2014-06-15')</v>
      </c>
    </row>
    <row r="4179" spans="1:13" x14ac:dyDescent="0.25">
      <c r="A4179" t="s">
        <v>1940</v>
      </c>
      <c r="B4179" t="s">
        <v>294</v>
      </c>
      <c r="C4179" t="s">
        <v>3549</v>
      </c>
      <c r="G4179" s="1" t="str">
        <f t="shared" si="384"/>
        <v>cl-cs_DeudasConIntermediariosPartidas</v>
      </c>
      <c r="H4179" t="str">
        <f t="shared" si="385"/>
        <v>cl-cs</v>
      </c>
      <c r="I4179" t="str">
        <f t="shared" si="386"/>
        <v>DeudasConIntermediariosPartidas</v>
      </c>
      <c r="L4179" t="str">
        <f t="shared" si="387"/>
        <v>insert into dbax_desc_conc (pref_conc, codi_conc, codi_lang, desc_conc) values ('cl-cs','DeudasConIntermediariosPartidas','es_ES','Deudas con intermediarios [partidas]')</v>
      </c>
      <c r="M4179" t="str">
        <f t="shared" si="388"/>
        <v>Insert into dbax_taxo_conc (pref_conc, codi_conc, vers_taxo) values ('cl-cs','DeudasConIntermediariosPartidas','cl-cs-2014-06-15')</v>
      </c>
    </row>
    <row r="4180" spans="1:13" x14ac:dyDescent="0.25">
      <c r="A4180" t="s">
        <v>1941</v>
      </c>
      <c r="B4180" t="s">
        <v>294</v>
      </c>
      <c r="C4180" t="s">
        <v>3550</v>
      </c>
      <c r="G4180" s="1" t="str">
        <f t="shared" si="384"/>
        <v>cl-cs_DeudasConIntermediariosSinopsis</v>
      </c>
      <c r="H4180" t="str">
        <f t="shared" si="385"/>
        <v>cl-cs</v>
      </c>
      <c r="I4180" t="str">
        <f t="shared" si="386"/>
        <v>DeudasConIntermediariosSinopsis</v>
      </c>
      <c r="L4180" t="str">
        <f t="shared" si="387"/>
        <v>insert into dbax_desc_conc (pref_conc, codi_conc, codi_lang, desc_conc) values ('cl-cs','DeudasConIntermediariosSinopsis','es_ES','Deudas con intermediarios [sinopsis]')</v>
      </c>
      <c r="M4180" t="str">
        <f t="shared" si="388"/>
        <v>Insert into dbax_taxo_conc (pref_conc, codi_conc, vers_taxo) values ('cl-cs','DeudasConIntermediariosSinopsis','cl-cs-2014-06-15')</v>
      </c>
    </row>
    <row r="4181" spans="1:13" x14ac:dyDescent="0.25">
      <c r="A4181" t="s">
        <v>1942</v>
      </c>
      <c r="B4181" t="s">
        <v>294</v>
      </c>
      <c r="C4181" t="s">
        <v>3551</v>
      </c>
      <c r="G4181" s="1" t="str">
        <f t="shared" si="384"/>
        <v>cl-cs_DeudasConIntermediariosTabla</v>
      </c>
      <c r="H4181" t="str">
        <f t="shared" si="385"/>
        <v>cl-cs</v>
      </c>
      <c r="I4181" t="str">
        <f t="shared" si="386"/>
        <v>DeudasConIntermediariosTabla</v>
      </c>
      <c r="L4181" t="str">
        <f t="shared" si="387"/>
        <v>insert into dbax_desc_conc (pref_conc, codi_conc, codi_lang, desc_conc) values ('cl-cs','DeudasConIntermediariosTabla','es_ES','Deudas con intermediarios [tabla]')</v>
      </c>
      <c r="M4181" t="str">
        <f t="shared" si="388"/>
        <v>Insert into dbax_taxo_conc (pref_conc, codi_conc, vers_taxo) values ('cl-cs','DeudasConIntermediariosTabla','cl-cs-2014-06-15')</v>
      </c>
    </row>
    <row r="4182" spans="1:13" x14ac:dyDescent="0.25">
      <c r="A4182" t="s">
        <v>604</v>
      </c>
      <c r="B4182" t="s">
        <v>294</v>
      </c>
      <c r="C4182" t="s">
        <v>3552</v>
      </c>
      <c r="G4182" s="1" t="str">
        <f t="shared" si="384"/>
        <v>cl-cs_DeudasConRelacionados</v>
      </c>
      <c r="H4182" t="str">
        <f t="shared" si="385"/>
        <v>cl-cs</v>
      </c>
      <c r="I4182" t="str">
        <f t="shared" si="386"/>
        <v>DeudasConRelacionados</v>
      </c>
      <c r="L4182" t="str">
        <f t="shared" si="387"/>
        <v>insert into dbax_desc_conc (pref_conc, codi_conc, codi_lang, desc_conc) values ('cl-cs','DeudasConRelacionados','es_ES','Deudas con relacionados')</v>
      </c>
      <c r="M4182" t="str">
        <f t="shared" si="388"/>
        <v>Insert into dbax_taxo_conc (pref_conc, codi_conc, vers_taxo) values ('cl-cs','DeudasConRelacionados','cl-cs-2014-06-15')</v>
      </c>
    </row>
    <row r="4183" spans="1:13" x14ac:dyDescent="0.25">
      <c r="A4183" t="s">
        <v>605</v>
      </c>
      <c r="B4183" t="s">
        <v>294</v>
      </c>
      <c r="C4183" t="s">
        <v>3553</v>
      </c>
      <c r="G4183" s="1" t="str">
        <f t="shared" si="384"/>
        <v>cl-cs_DeudasDeEmpresasRelacionadas</v>
      </c>
      <c r="H4183" t="str">
        <f t="shared" si="385"/>
        <v>cl-cs</v>
      </c>
      <c r="I4183" t="str">
        <f t="shared" si="386"/>
        <v>DeudasDeEmpresasRelacionadas</v>
      </c>
      <c r="L4183" t="str">
        <f t="shared" si="387"/>
        <v>insert into dbax_desc_conc (pref_conc, codi_conc, codi_lang, desc_conc) values ('cl-cs','DeudasDeEmpresasRelacionadas','es_ES','Deudores relacionados')</v>
      </c>
      <c r="M4183" t="str">
        <f t="shared" si="388"/>
        <v>Insert into dbax_taxo_conc (pref_conc, codi_conc, vers_taxo) values ('cl-cs','DeudasDeEmpresasRelacionadas','cl-cs-2014-06-15')</v>
      </c>
    </row>
    <row r="4184" spans="1:13" x14ac:dyDescent="0.25">
      <c r="A4184" t="s">
        <v>606</v>
      </c>
      <c r="B4184" t="s">
        <v>294</v>
      </c>
      <c r="C4184" t="s">
        <v>3554</v>
      </c>
      <c r="G4184" s="1" t="str">
        <f t="shared" si="384"/>
        <v>cl-cs_DeudasDelPersonal</v>
      </c>
      <c r="H4184" t="str">
        <f t="shared" si="385"/>
        <v>cl-cs</v>
      </c>
      <c r="I4184" t="str">
        <f t="shared" si="386"/>
        <v>DeudasDelPersonal</v>
      </c>
      <c r="L4184" t="str">
        <f t="shared" si="387"/>
        <v>insert into dbax_desc_conc (pref_conc, codi_conc, codi_lang, desc_conc) values ('cl-cs','DeudasDelPersonal','es_ES','Deudas del personal')</v>
      </c>
      <c r="M4184" t="str">
        <f t="shared" si="388"/>
        <v>Insert into dbax_taxo_conc (pref_conc, codi_conc, vers_taxo) values ('cl-cs','DeudasDelPersonal','cl-cs-2014-06-15')</v>
      </c>
    </row>
    <row r="4185" spans="1:13" x14ac:dyDescent="0.25">
      <c r="A4185" t="s">
        <v>1872</v>
      </c>
      <c r="B4185" t="s">
        <v>294</v>
      </c>
      <c r="C4185" t="s">
        <v>3555</v>
      </c>
      <c r="G4185" s="1" t="str">
        <f t="shared" si="384"/>
        <v>cl-cs_DeudasOperacionesCoaseguroPartidas</v>
      </c>
      <c r="H4185" t="str">
        <f t="shared" si="385"/>
        <v>cl-cs</v>
      </c>
      <c r="I4185" t="str">
        <f t="shared" si="386"/>
        <v>DeudasOperacionesCoaseguroPartidas</v>
      </c>
      <c r="L4185" t="str">
        <f t="shared" si="387"/>
        <v>insert into dbax_desc_conc (pref_conc, codi_conc, codi_lang, desc_conc) values ('cl-cs','DeudasOperacionesCoaseguroPartidas','es_ES','Deudas por operaciones coaseguro [partidas]')</v>
      </c>
      <c r="M4185" t="str">
        <f t="shared" si="388"/>
        <v>Insert into dbax_taxo_conc (pref_conc, codi_conc, vers_taxo) values ('cl-cs','DeudasOperacionesCoaseguroPartidas','cl-cs-2014-06-15')</v>
      </c>
    </row>
    <row r="4186" spans="1:13" x14ac:dyDescent="0.25">
      <c r="A4186" t="s">
        <v>1873</v>
      </c>
      <c r="B4186" t="s">
        <v>294</v>
      </c>
      <c r="C4186" t="s">
        <v>3556</v>
      </c>
      <c r="G4186" s="1" t="str">
        <f t="shared" si="384"/>
        <v>cl-cs_DeudasOperacionesCoaseguroSinopsis</v>
      </c>
      <c r="H4186" t="str">
        <f t="shared" si="385"/>
        <v>cl-cs</v>
      </c>
      <c r="I4186" t="str">
        <f t="shared" si="386"/>
        <v>DeudasOperacionesCoaseguroSinopsis</v>
      </c>
      <c r="L4186" t="str">
        <f t="shared" si="387"/>
        <v>insert into dbax_desc_conc (pref_conc, codi_conc, codi_lang, desc_conc) values ('cl-cs','DeudasOperacionesCoaseguroSinopsis','es_ES','Deudas por operaciones coaseguro [sinopsis]')</v>
      </c>
      <c r="M4186" t="str">
        <f t="shared" si="388"/>
        <v>Insert into dbax_taxo_conc (pref_conc, codi_conc, vers_taxo) values ('cl-cs','DeudasOperacionesCoaseguroSinopsis','cl-cs-2014-06-15')</v>
      </c>
    </row>
    <row r="4187" spans="1:13" x14ac:dyDescent="0.25">
      <c r="A4187" t="s">
        <v>1874</v>
      </c>
      <c r="B4187" t="s">
        <v>294</v>
      </c>
      <c r="C4187" t="s">
        <v>3557</v>
      </c>
      <c r="G4187" s="1" t="str">
        <f t="shared" si="384"/>
        <v>cl-cs_DeudasOperacionesCoaseguroTabla</v>
      </c>
      <c r="H4187" t="str">
        <f t="shared" si="385"/>
        <v>cl-cs</v>
      </c>
      <c r="I4187" t="str">
        <f t="shared" si="386"/>
        <v>DeudasOperacionesCoaseguroTabla</v>
      </c>
      <c r="L4187" t="str">
        <f t="shared" si="387"/>
        <v>insert into dbax_desc_conc (pref_conc, codi_conc, codi_lang, desc_conc) values ('cl-cs','DeudasOperacionesCoaseguroTabla','es_ES','Deudas por operaciones coaseguro [tabla]')</v>
      </c>
      <c r="M4187" t="str">
        <f t="shared" si="388"/>
        <v>Insert into dbax_taxo_conc (pref_conc, codi_conc, vers_taxo) values ('cl-cs','DeudasOperacionesCoaseguroTabla','cl-cs-2014-06-15')</v>
      </c>
    </row>
    <row r="4188" spans="1:13" x14ac:dyDescent="0.25">
      <c r="A4188" t="s">
        <v>607</v>
      </c>
      <c r="B4188" t="s">
        <v>294</v>
      </c>
      <c r="C4188" t="s">
        <v>3558</v>
      </c>
      <c r="G4188" s="1" t="str">
        <f t="shared" si="384"/>
        <v>cl-cs_DeudasOperacionesDeSeguro</v>
      </c>
      <c r="H4188" t="str">
        <f t="shared" si="385"/>
        <v>cl-cs</v>
      </c>
      <c r="I4188" t="str">
        <f t="shared" si="386"/>
        <v>DeudasOperacionesDeSeguro</v>
      </c>
      <c r="L4188" t="str">
        <f t="shared" si="387"/>
        <v>insert into dbax_desc_conc (pref_conc, codi_conc, codi_lang, desc_conc) values ('cl-cs','DeudasOperacionesDeSeguro','es_ES','Deudas por operaciones de seguro')</v>
      </c>
      <c r="M4188" t="str">
        <f t="shared" si="388"/>
        <v>Insert into dbax_taxo_conc (pref_conc, codi_conc, vers_taxo) values ('cl-cs','DeudasOperacionesDeSeguro','cl-cs-2014-06-15')</v>
      </c>
    </row>
    <row r="4189" spans="1:13" x14ac:dyDescent="0.25">
      <c r="A4189" t="s">
        <v>608</v>
      </c>
      <c r="B4189" t="s">
        <v>294</v>
      </c>
      <c r="C4189" t="s">
        <v>3559</v>
      </c>
      <c r="G4189" s="1" t="str">
        <f t="shared" si="384"/>
        <v>cl-cs_DeudasOperacionesPorCoaseguro</v>
      </c>
      <c r="H4189" t="str">
        <f t="shared" si="385"/>
        <v>cl-cs</v>
      </c>
      <c r="I4189" t="str">
        <f t="shared" si="386"/>
        <v>DeudasOperacionesPorCoaseguro</v>
      </c>
      <c r="L4189" t="str">
        <f t="shared" si="387"/>
        <v>insert into dbax_desc_conc (pref_conc, codi_conc, codi_lang, desc_conc) values ('cl-cs','DeudasOperacionesPorCoaseguro','es_ES','Deudas por operaciones por coaseguro')</v>
      </c>
      <c r="M4189" t="str">
        <f t="shared" si="388"/>
        <v>Insert into dbax_taxo_conc (pref_conc, codi_conc, vers_taxo) values ('cl-cs','DeudasOperacionesPorCoaseguro','cl-cs-2014-06-15')</v>
      </c>
    </row>
    <row r="4190" spans="1:13" x14ac:dyDescent="0.25">
      <c r="A4190" t="s">
        <v>609</v>
      </c>
      <c r="B4190" t="s">
        <v>294</v>
      </c>
      <c r="C4190" t="s">
        <v>3560</v>
      </c>
      <c r="G4190" s="1" t="str">
        <f t="shared" si="384"/>
        <v>cl-cs_DeudasOperacionesReaseguro</v>
      </c>
      <c r="H4190" t="str">
        <f t="shared" si="385"/>
        <v>cl-cs</v>
      </c>
      <c r="I4190" t="str">
        <f t="shared" si="386"/>
        <v>DeudasOperacionesReaseguro</v>
      </c>
      <c r="L4190" t="str">
        <f t="shared" si="387"/>
        <v>insert into dbax_desc_conc (pref_conc, codi_conc, codi_lang, desc_conc) values ('cl-cs','DeudasOperacionesReaseguro','es_ES','Deudas por operaciones reaseguro')</v>
      </c>
      <c r="M4190" t="str">
        <f t="shared" si="388"/>
        <v>Insert into dbax_taxo_conc (pref_conc, codi_conc, vers_taxo) values ('cl-cs','DeudasOperacionesReaseguro','cl-cs-2014-06-15')</v>
      </c>
    </row>
    <row r="4191" spans="1:13" x14ac:dyDescent="0.25">
      <c r="A4191" t="s">
        <v>1875</v>
      </c>
      <c r="B4191" t="s">
        <v>294</v>
      </c>
      <c r="C4191" t="s">
        <v>3561</v>
      </c>
      <c r="G4191" s="1" t="str">
        <f t="shared" si="384"/>
        <v>cl-cs_DeudasOperacionesReaseguroMonedaExtranjera</v>
      </c>
      <c r="H4191" t="str">
        <f t="shared" si="385"/>
        <v>cl-cs</v>
      </c>
      <c r="I4191" t="str">
        <f t="shared" si="386"/>
        <v>DeudasOperacionesReaseguroMonedaExtranjera</v>
      </c>
      <c r="L4191" t="str">
        <f t="shared" si="387"/>
        <v>insert into dbax_desc_conc (pref_conc, codi_conc, codi_lang, desc_conc) values ('cl-cs','DeudasOperacionesReaseguroMonedaExtranjera','es_ES','Deudas por operaciones de reaseguro en moneda extranjera')</v>
      </c>
      <c r="M4191" t="str">
        <f t="shared" si="388"/>
        <v>Insert into dbax_taxo_conc (pref_conc, codi_conc, vers_taxo) values ('cl-cs','DeudasOperacionesReaseguroMonedaExtranjera','cl-cs-2014-06-15')</v>
      </c>
    </row>
    <row r="4192" spans="1:13" x14ac:dyDescent="0.25">
      <c r="A4192" t="s">
        <v>1876</v>
      </c>
      <c r="B4192" t="s">
        <v>294</v>
      </c>
      <c r="C4192" t="s">
        <v>3562</v>
      </c>
      <c r="G4192" s="1" t="str">
        <f t="shared" si="384"/>
        <v>cl-cs_DeudasOperacionesReaseguroMonedaNacional</v>
      </c>
      <c r="H4192" t="str">
        <f t="shared" si="385"/>
        <v>cl-cs</v>
      </c>
      <c r="I4192" t="str">
        <f t="shared" si="386"/>
        <v>DeudasOperacionesReaseguroMonedaNacional</v>
      </c>
      <c r="L4192" t="str">
        <f t="shared" si="387"/>
        <v>insert into dbax_desc_conc (pref_conc, codi_conc, codi_lang, desc_conc) values ('cl-cs','DeudasOperacionesReaseguroMonedaNacional','es_ES','Deudas por operaciones de reaseguro en moneda nacional')</v>
      </c>
      <c r="M4192" t="str">
        <f t="shared" si="388"/>
        <v>Insert into dbax_taxo_conc (pref_conc, codi_conc, vers_taxo) values ('cl-cs','DeudasOperacionesReaseguroMonedaNacional','cl-cs-2014-06-15')</v>
      </c>
    </row>
    <row r="4193" spans="1:13" x14ac:dyDescent="0.25">
      <c r="A4193" t="s">
        <v>1423</v>
      </c>
      <c r="B4193" t="s">
        <v>294</v>
      </c>
      <c r="C4193" t="s">
        <v>3563</v>
      </c>
      <c r="G4193" s="1" t="str">
        <f t="shared" si="384"/>
        <v>cl-cs_DeudasPersonalSinopsis</v>
      </c>
      <c r="H4193" t="str">
        <f t="shared" si="385"/>
        <v>cl-cs</v>
      </c>
      <c r="I4193" t="str">
        <f t="shared" si="386"/>
        <v>DeudasPersonalSinopsis</v>
      </c>
      <c r="L4193" t="str">
        <f t="shared" si="387"/>
        <v>insert into dbax_desc_conc (pref_conc, codi_conc, codi_lang, desc_conc) values ('cl-cs','DeudasPersonalSinopsis','es_ES','Deudas del personal [sinopsis]')</v>
      </c>
      <c r="M4193" t="str">
        <f t="shared" si="388"/>
        <v>Insert into dbax_taxo_conc (pref_conc, codi_conc, vers_taxo) values ('cl-cs','DeudasPersonalSinopsis','cl-cs-2014-06-15')</v>
      </c>
    </row>
    <row r="4194" spans="1:13" x14ac:dyDescent="0.25">
      <c r="A4194" t="s">
        <v>1877</v>
      </c>
      <c r="B4194" t="s">
        <v>294</v>
      </c>
      <c r="C4194" t="s">
        <v>3564</v>
      </c>
      <c r="G4194" s="1" t="str">
        <f t="shared" si="384"/>
        <v>cl-cs_DeudasPorOperacionesRaseguroExtranjeroSinopsis</v>
      </c>
      <c r="H4194" t="str">
        <f t="shared" si="385"/>
        <v>cl-cs</v>
      </c>
      <c r="I4194" t="str">
        <f t="shared" si="386"/>
        <v>DeudasPorOperacionesRaseguroExtranjeroSinopsis</v>
      </c>
      <c r="L4194" t="str">
        <f t="shared" si="387"/>
        <v>insert into dbax_desc_conc (pref_conc, codi_conc, codi_lang, desc_conc) values ('cl-cs','DeudasPorOperacionesRaseguroExtranjeroSinopsis','es_ES','Deudas por operaciones reaseguro extranjero[sinopsis]')</v>
      </c>
      <c r="M4194" t="str">
        <f t="shared" si="388"/>
        <v>Insert into dbax_taxo_conc (pref_conc, codi_conc, vers_taxo) values ('cl-cs','DeudasPorOperacionesRaseguroExtranjeroSinopsis','cl-cs-2014-06-15')</v>
      </c>
    </row>
    <row r="4195" spans="1:13" x14ac:dyDescent="0.25">
      <c r="A4195" t="s">
        <v>1878</v>
      </c>
      <c r="B4195" t="s">
        <v>294</v>
      </c>
      <c r="C4195" t="s">
        <v>3565</v>
      </c>
      <c r="G4195" s="1" t="str">
        <f t="shared" si="384"/>
        <v>cl-cs_DeudasPorOperacionesRaseguroNacionalSinopsis</v>
      </c>
      <c r="H4195" t="str">
        <f t="shared" si="385"/>
        <v>cl-cs</v>
      </c>
      <c r="I4195" t="str">
        <f t="shared" si="386"/>
        <v>DeudasPorOperacionesRaseguroNacionalSinopsis</v>
      </c>
      <c r="L4195" t="str">
        <f t="shared" si="387"/>
        <v>insert into dbax_desc_conc (pref_conc, codi_conc, codi_lang, desc_conc) values ('cl-cs','DeudasPorOperacionesRaseguroNacionalSinopsis','es_ES','Deudas por operaciones reaseguro nacional [sinopsis]')</v>
      </c>
      <c r="M4195" t="str">
        <f t="shared" si="388"/>
        <v>Insert into dbax_taxo_conc (pref_conc, codi_conc, vers_taxo) values ('cl-cs','DeudasPorOperacionesRaseguroNacionalSinopsis','cl-cs-2014-06-15')</v>
      </c>
    </row>
    <row r="4196" spans="1:13" x14ac:dyDescent="0.25">
      <c r="A4196" t="s">
        <v>1879</v>
      </c>
      <c r="B4196" t="s">
        <v>294</v>
      </c>
      <c r="C4196" t="s">
        <v>3566</v>
      </c>
      <c r="G4196" s="1" t="str">
        <f t="shared" si="384"/>
        <v>cl-cs_DeudasPorOperacionesRaseguroSinopsis</v>
      </c>
      <c r="H4196" t="str">
        <f t="shared" si="385"/>
        <v>cl-cs</v>
      </c>
      <c r="I4196" t="str">
        <f t="shared" si="386"/>
        <v>DeudasPorOperacionesRaseguroSinopsis</v>
      </c>
      <c r="L4196" t="str">
        <f t="shared" si="387"/>
        <v>insert into dbax_desc_conc (pref_conc, codi_conc, codi_lang, desc_conc) values ('cl-cs','DeudasPorOperacionesRaseguroSinopsis','es_ES','Deudas por operaciones de reaseguro [sinopsis]')</v>
      </c>
      <c r="M4196" t="str">
        <f t="shared" si="388"/>
        <v>Insert into dbax_taxo_conc (pref_conc, codi_conc, vers_taxo) values ('cl-cs','DeudasPorOperacionesRaseguroSinopsis','cl-cs-2014-06-15')</v>
      </c>
    </row>
    <row r="4197" spans="1:13" x14ac:dyDescent="0.25">
      <c r="A4197" t="s">
        <v>1880</v>
      </c>
      <c r="B4197" t="s">
        <v>294</v>
      </c>
      <c r="C4197" t="s">
        <v>3567</v>
      </c>
      <c r="G4197" s="1" t="str">
        <f t="shared" si="384"/>
        <v>cl-cs_DeudasPorOperacionesReaseguroExtranjeroPartidas</v>
      </c>
      <c r="H4197" t="str">
        <f t="shared" si="385"/>
        <v>cl-cs</v>
      </c>
      <c r="I4197" t="str">
        <f t="shared" si="386"/>
        <v>DeudasPorOperacionesReaseguroExtranjeroPartidas</v>
      </c>
      <c r="L4197" t="str">
        <f t="shared" si="387"/>
        <v>insert into dbax_desc_conc (pref_conc, codi_conc, codi_lang, desc_conc) values ('cl-cs','DeudasPorOperacionesReaseguroExtranjeroPartidas','es_ES','Deudas por operaciones reaseguro extranjero [partidas]')</v>
      </c>
      <c r="M4197" t="str">
        <f t="shared" si="388"/>
        <v>Insert into dbax_taxo_conc (pref_conc, codi_conc, vers_taxo) values ('cl-cs','DeudasPorOperacionesReaseguroExtranjeroPartidas','cl-cs-2014-06-15')</v>
      </c>
    </row>
    <row r="4198" spans="1:13" x14ac:dyDescent="0.25">
      <c r="A4198" t="s">
        <v>1881</v>
      </c>
      <c r="B4198" t="s">
        <v>294</v>
      </c>
      <c r="C4198" t="s">
        <v>3568</v>
      </c>
      <c r="G4198" s="1" t="str">
        <f t="shared" si="384"/>
        <v>cl-cs_DeudasPorOperacionesReaseguroNacionalPartidas</v>
      </c>
      <c r="H4198" t="str">
        <f t="shared" si="385"/>
        <v>cl-cs</v>
      </c>
      <c r="I4198" t="str">
        <f t="shared" si="386"/>
        <v>DeudasPorOperacionesReaseguroNacionalPartidas</v>
      </c>
      <c r="L4198" t="str">
        <f t="shared" si="387"/>
        <v>insert into dbax_desc_conc (pref_conc, codi_conc, codi_lang, desc_conc) values ('cl-cs','DeudasPorOperacionesReaseguroNacionalPartidas','es_ES','Deudas por operaciones reaseguro nacional [partidas]')</v>
      </c>
      <c r="M4198" t="str">
        <f t="shared" si="388"/>
        <v>Insert into dbax_taxo_conc (pref_conc, codi_conc, vers_taxo) values ('cl-cs','DeudasPorOperacionesReaseguroNacionalPartidas','cl-cs-2014-06-15')</v>
      </c>
    </row>
    <row r="4199" spans="1:13" x14ac:dyDescent="0.25">
      <c r="A4199" t="s">
        <v>1943</v>
      </c>
      <c r="B4199" t="s">
        <v>294</v>
      </c>
      <c r="C4199" t="s">
        <v>3569</v>
      </c>
      <c r="G4199" s="1" t="str">
        <f t="shared" si="384"/>
        <v>cl-cs_DeudasPrevisionales</v>
      </c>
      <c r="H4199" t="str">
        <f t="shared" si="385"/>
        <v>cl-cs</v>
      </c>
      <c r="I4199" t="str">
        <f t="shared" si="386"/>
        <v>DeudasPrevisionales</v>
      </c>
      <c r="L4199" t="str">
        <f t="shared" si="387"/>
        <v>insert into dbax_desc_conc (pref_conc, codi_conc, codi_lang, desc_conc) values ('cl-cs','DeudasPrevisionales','es_ES','Deudas previsionales')</v>
      </c>
      <c r="M4199" t="str">
        <f t="shared" si="388"/>
        <v>Insert into dbax_taxo_conc (pref_conc, codi_conc, vers_taxo) values ('cl-cs','DeudasPrevisionales','cl-cs-2014-06-15')</v>
      </c>
    </row>
    <row r="4200" spans="1:13" x14ac:dyDescent="0.25">
      <c r="A4200" t="s">
        <v>610</v>
      </c>
      <c r="B4200" t="s">
        <v>294</v>
      </c>
      <c r="C4200" t="s">
        <v>3570</v>
      </c>
      <c r="G4200" s="1" t="str">
        <f t="shared" si="384"/>
        <v>cl-cs_DeudoresPorOperacionesCoaseguro</v>
      </c>
      <c r="H4200" t="str">
        <f t="shared" si="385"/>
        <v>cl-cs</v>
      </c>
      <c r="I4200" t="str">
        <f t="shared" si="386"/>
        <v>DeudoresPorOperacionesCoaseguro</v>
      </c>
      <c r="L4200" t="str">
        <f t="shared" si="387"/>
        <v>insert into dbax_desc_conc (pref_conc, codi_conc, codi_lang, desc_conc) values ('cl-cs','DeudoresPorOperacionesCoaseguro','es_ES','Deudores por operaciones de coaseguro')</v>
      </c>
      <c r="M4200" t="str">
        <f t="shared" si="388"/>
        <v>Insert into dbax_taxo_conc (pref_conc, codi_conc, vers_taxo) values ('cl-cs','DeudoresPorOperacionesCoaseguro','cl-cs-2014-06-15')</v>
      </c>
    </row>
    <row r="4201" spans="1:13" x14ac:dyDescent="0.25">
      <c r="A4201" t="s">
        <v>1307</v>
      </c>
      <c r="B4201" t="s">
        <v>294</v>
      </c>
      <c r="C4201" t="s">
        <v>3571</v>
      </c>
      <c r="G4201" s="1" t="str">
        <f t="shared" si="384"/>
        <v>cl-cs_DeudoresPorOperacionesCoaseguroPartidas</v>
      </c>
      <c r="H4201" t="str">
        <f t="shared" si="385"/>
        <v>cl-cs</v>
      </c>
      <c r="I4201" t="str">
        <f t="shared" si="386"/>
        <v>DeudoresPorOperacionesCoaseguroPartidas</v>
      </c>
      <c r="L4201" t="str">
        <f t="shared" si="387"/>
        <v>insert into dbax_desc_conc (pref_conc, codi_conc, codi_lang, desc_conc) values ('cl-cs','DeudoresPorOperacionesCoaseguroPartidas','es_ES','Deudores por operaciones de coaseguro [partidas]')</v>
      </c>
      <c r="M4201" t="str">
        <f t="shared" si="388"/>
        <v>Insert into dbax_taxo_conc (pref_conc, codi_conc, vers_taxo) values ('cl-cs','DeudoresPorOperacionesCoaseguroPartidas','cl-cs-2014-06-15')</v>
      </c>
    </row>
    <row r="4202" spans="1:13" x14ac:dyDescent="0.25">
      <c r="A4202" t="s">
        <v>611</v>
      </c>
      <c r="B4202" t="s">
        <v>294</v>
      </c>
      <c r="C4202" t="s">
        <v>3572</v>
      </c>
      <c r="G4202" s="1" t="str">
        <f t="shared" si="384"/>
        <v>cl-cs_DeudoresPorOperacionesReaseguro</v>
      </c>
      <c r="H4202" t="str">
        <f t="shared" si="385"/>
        <v>cl-cs</v>
      </c>
      <c r="I4202" t="str">
        <f t="shared" si="386"/>
        <v>DeudoresPorOperacionesReaseguro</v>
      </c>
      <c r="L4202" t="str">
        <f t="shared" si="387"/>
        <v>insert into dbax_desc_conc (pref_conc, codi_conc, codi_lang, desc_conc) values ('cl-cs','DeudoresPorOperacionesReaseguro','es_ES','Deudores por operaciones de reaseguro')</v>
      </c>
      <c r="M4202" t="str">
        <f t="shared" si="388"/>
        <v>Insert into dbax_taxo_conc (pref_conc, codi_conc, vers_taxo) values ('cl-cs','DeudoresPorOperacionesReaseguro','cl-cs-2014-06-15')</v>
      </c>
    </row>
    <row r="4203" spans="1:13" x14ac:dyDescent="0.25">
      <c r="A4203" t="s">
        <v>1216</v>
      </c>
      <c r="B4203" t="s">
        <v>294</v>
      </c>
      <c r="C4203" t="s">
        <v>3573</v>
      </c>
      <c r="G4203" s="1" t="str">
        <f t="shared" si="384"/>
        <v>cl-cs_DeudoresPorOperacionesReaseguroSinopsis</v>
      </c>
      <c r="H4203" t="str">
        <f t="shared" si="385"/>
        <v>cl-cs</v>
      </c>
      <c r="I4203" t="str">
        <f t="shared" si="386"/>
        <v>DeudoresPorOperacionesReaseguroSinopsis</v>
      </c>
      <c r="L4203" t="str">
        <f t="shared" si="387"/>
        <v>insert into dbax_desc_conc (pref_conc, codi_conc, codi_lang, desc_conc) values ('cl-cs','DeudoresPorOperacionesReaseguroSinopsis','es_ES','Deudores por operaciones de reaseguro [sinopsis]')</v>
      </c>
      <c r="M4203" t="str">
        <f t="shared" si="388"/>
        <v>Insert into dbax_taxo_conc (pref_conc, codi_conc, vers_taxo) values ('cl-cs','DeudoresPorOperacionesReaseguroSinopsis','cl-cs-2014-06-15')</v>
      </c>
    </row>
    <row r="4204" spans="1:13" x14ac:dyDescent="0.25">
      <c r="A4204" t="s">
        <v>2269</v>
      </c>
      <c r="B4204" t="s">
        <v>294</v>
      </c>
      <c r="C4204" t="s">
        <v>3574</v>
      </c>
      <c r="G4204" s="1" t="str">
        <f t="shared" si="384"/>
        <v>cl-cs_DeudoresPorPrimasAseguradosEnMonedaExtranjera</v>
      </c>
      <c r="H4204" t="str">
        <f t="shared" si="385"/>
        <v>cl-cs</v>
      </c>
      <c r="I4204" t="str">
        <f t="shared" si="386"/>
        <v>DeudoresPorPrimasAseguradosEnMonedaExtranjera</v>
      </c>
      <c r="L4204" t="str">
        <f t="shared" si="387"/>
        <v>insert into dbax_desc_conc (pref_conc, codi_conc, codi_lang, desc_conc) values ('cl-cs','DeudoresPorPrimasAseguradosEnMonedaExtranjera','es_ES','Deudores por primas asegurados en moneda extranjera')</v>
      </c>
      <c r="M4204" t="str">
        <f t="shared" si="388"/>
        <v>Insert into dbax_taxo_conc (pref_conc, codi_conc, vers_taxo) values ('cl-cs','DeudoresPorPrimasAseguradosEnMonedaExtranjera','cl-cs-2014-06-15')</v>
      </c>
    </row>
    <row r="4205" spans="1:13" x14ac:dyDescent="0.25">
      <c r="A4205" t="s">
        <v>2270</v>
      </c>
      <c r="B4205" t="s">
        <v>294</v>
      </c>
      <c r="C4205" t="s">
        <v>3575</v>
      </c>
      <c r="G4205" s="1" t="str">
        <f t="shared" si="384"/>
        <v>cl-cs_DeudoresPorPrimasEnMonedaExtranjera</v>
      </c>
      <c r="H4205" t="str">
        <f t="shared" si="385"/>
        <v>cl-cs</v>
      </c>
      <c r="I4205" t="str">
        <f t="shared" si="386"/>
        <v>DeudoresPorPrimasEnMonedaExtranjera</v>
      </c>
      <c r="L4205" t="str">
        <f t="shared" si="387"/>
        <v>insert into dbax_desc_conc (pref_conc, codi_conc, codi_lang, desc_conc) values ('cl-cs','DeudoresPorPrimasEnMonedaExtranjera','es_ES','Deudores por primas en moneda extranjera')</v>
      </c>
      <c r="M4205" t="str">
        <f t="shared" si="388"/>
        <v>Insert into dbax_taxo_conc (pref_conc, codi_conc, vers_taxo) values ('cl-cs','DeudoresPorPrimasEnMonedaExtranjera','cl-cs-2014-06-15')</v>
      </c>
    </row>
    <row r="4206" spans="1:13" x14ac:dyDescent="0.25">
      <c r="A4206" t="s">
        <v>1136</v>
      </c>
      <c r="B4206" t="s">
        <v>294</v>
      </c>
      <c r="C4206" t="s">
        <v>3576</v>
      </c>
      <c r="G4206" s="1" t="str">
        <f t="shared" si="384"/>
        <v>cl-cs_DeudoresPorPrimasPorVencimientoSinopsis</v>
      </c>
      <c r="H4206" t="str">
        <f t="shared" si="385"/>
        <v>cl-cs</v>
      </c>
      <c r="I4206" t="str">
        <f t="shared" si="386"/>
        <v>DeudoresPorPrimasPorVencimientoSinopsis</v>
      </c>
      <c r="L4206" t="str">
        <f t="shared" si="387"/>
        <v>insert into dbax_desc_conc (pref_conc, codi_conc, codi_lang, desc_conc) values ('cl-cs','DeudoresPorPrimasPorVencimientoSinopsis','es_ES','Deudores por primas por vencimiento [sinopsis]')</v>
      </c>
      <c r="M4206" t="str">
        <f t="shared" si="388"/>
        <v>Insert into dbax_taxo_conc (pref_conc, codi_conc, vers_taxo) values ('cl-cs','DeudoresPorPrimasPorVencimientoSinopsis','cl-cs-2014-06-15')</v>
      </c>
    </row>
    <row r="4207" spans="1:13" x14ac:dyDescent="0.25">
      <c r="A4207" t="s">
        <v>2271</v>
      </c>
      <c r="B4207" t="s">
        <v>294</v>
      </c>
      <c r="C4207" t="s">
        <v>3577</v>
      </c>
      <c r="G4207" s="1" t="str">
        <f t="shared" si="384"/>
        <v>cl-cs_DeudoresPorPrimasReaseguradoresEnMonedaExtranjera</v>
      </c>
      <c r="H4207" t="str">
        <f t="shared" si="385"/>
        <v>cl-cs</v>
      </c>
      <c r="I4207" t="str">
        <f t="shared" si="386"/>
        <v>DeudoresPorPrimasReaseguradoresEnMonedaExtranjera</v>
      </c>
      <c r="L4207" t="str">
        <f t="shared" si="387"/>
        <v>insert into dbax_desc_conc (pref_conc, codi_conc, codi_lang, desc_conc) values ('cl-cs','DeudoresPorPrimasReaseguradoresEnMonedaExtranjera','es_ES','Deudores por primas reaseguradores en moneda extranjera')</v>
      </c>
      <c r="M4207" t="str">
        <f t="shared" si="388"/>
        <v>Insert into dbax_taxo_conc (pref_conc, codi_conc, vers_taxo) values ('cl-cs','DeudoresPorPrimasReaseguradoresEnMonedaExtranjera','cl-cs-2014-06-15')</v>
      </c>
    </row>
    <row r="4208" spans="1:13" x14ac:dyDescent="0.25">
      <c r="A4208" t="s">
        <v>2550</v>
      </c>
      <c r="B4208" t="s">
        <v>294</v>
      </c>
      <c r="C4208" t="s">
        <v>3578</v>
      </c>
      <c r="G4208" s="1" t="str">
        <f t="shared" si="384"/>
        <v>cl-cs_DeudoresPorReaseguros</v>
      </c>
      <c r="H4208" t="str">
        <f t="shared" si="385"/>
        <v>cl-cs</v>
      </c>
      <c r="I4208" t="str">
        <f t="shared" si="386"/>
        <v>DeudoresPorReaseguros</v>
      </c>
      <c r="L4208" t="str">
        <f t="shared" si="387"/>
        <v>insert into dbax_desc_conc (pref_conc, codi_conc, codi_lang, desc_conc) values ('cl-cs','DeudoresPorReaseguros','es_ES','Deudores por reaseguros')</v>
      </c>
      <c r="M4208" t="str">
        <f t="shared" si="388"/>
        <v>Insert into dbax_taxo_conc (pref_conc, codi_conc, vers_taxo) values ('cl-cs','DeudoresPorReaseguros','cl-cs-2014-06-15')</v>
      </c>
    </row>
    <row r="4209" spans="1:13" x14ac:dyDescent="0.25">
      <c r="A4209" t="s">
        <v>2272</v>
      </c>
      <c r="B4209" t="s">
        <v>294</v>
      </c>
      <c r="C4209" t="s">
        <v>3579</v>
      </c>
      <c r="G4209" s="1" t="str">
        <f t="shared" si="384"/>
        <v>cl-cs_DeudoresPorSiniestrosEnMonedaExtranjera</v>
      </c>
      <c r="H4209" t="str">
        <f t="shared" si="385"/>
        <v>cl-cs</v>
      </c>
      <c r="I4209" t="str">
        <f t="shared" si="386"/>
        <v>DeudoresPorSiniestrosEnMonedaExtranjera</v>
      </c>
      <c r="L4209" t="str">
        <f t="shared" si="387"/>
        <v>insert into dbax_desc_conc (pref_conc, codi_conc, codi_lang, desc_conc) values ('cl-cs','DeudoresPorSiniestrosEnMonedaExtranjera','es_ES','Deudores por siniestros en moneda extranjera')</v>
      </c>
      <c r="M4209" t="str">
        <f t="shared" si="388"/>
        <v>Insert into dbax_taxo_conc (pref_conc, codi_conc, vers_taxo) values ('cl-cs','DeudoresPorSiniestrosEnMonedaExtranjera','cl-cs-2014-06-15')</v>
      </c>
    </row>
    <row r="4210" spans="1:13" x14ac:dyDescent="0.25">
      <c r="A4210" t="s">
        <v>988</v>
      </c>
      <c r="B4210" t="s">
        <v>294</v>
      </c>
      <c r="C4210" t="s">
        <v>3580</v>
      </c>
      <c r="G4210" s="1" t="str">
        <f t="shared" si="384"/>
        <v>cl-cs_DevengoInteresInversionesFinancieras</v>
      </c>
      <c r="H4210" t="str">
        <f t="shared" si="385"/>
        <v>cl-cs</v>
      </c>
      <c r="I4210" t="str">
        <f t="shared" si="386"/>
        <v>DevengoInteresInversionesFinancieras</v>
      </c>
      <c r="L4210" t="str">
        <f t="shared" si="387"/>
        <v>insert into dbax_desc_conc (pref_conc, codi_conc, codi_lang, desc_conc) values ('cl-cs','DevengoInteresInversionesFinancieras','es_ES','Devengo de interés inversiones financieras')</v>
      </c>
      <c r="M4210" t="str">
        <f t="shared" si="388"/>
        <v>Insert into dbax_taxo_conc (pref_conc, codi_conc, vers_taxo) values ('cl-cs','DevengoInteresInversionesFinancieras','cl-cs-2014-06-15')</v>
      </c>
    </row>
    <row r="4211" spans="1:13" x14ac:dyDescent="0.25">
      <c r="A4211" t="s">
        <v>721</v>
      </c>
      <c r="B4211" t="s">
        <v>294</v>
      </c>
      <c r="C4211" t="s">
        <v>3581</v>
      </c>
      <c r="G4211" s="1" t="str">
        <f t="shared" si="384"/>
        <v>cl-cs_DevolucionPorRentasYSiniestros</v>
      </c>
      <c r="H4211" t="str">
        <f t="shared" si="385"/>
        <v>cl-cs</v>
      </c>
      <c r="I4211" t="str">
        <f t="shared" si="386"/>
        <v>DevolucionPorRentasYSiniestros</v>
      </c>
      <c r="L4211" t="str">
        <f t="shared" si="387"/>
        <v>insert into dbax_desc_conc (pref_conc, codi_conc, codi_lang, desc_conc) values ('cl-cs','DevolucionPorRentasYSiniestros','es_ES','Devolución por rentas y siniestros')</v>
      </c>
      <c r="M4211" t="str">
        <f t="shared" si="388"/>
        <v>Insert into dbax_taxo_conc (pref_conc, codi_conc, vers_taxo) values ('cl-cs','DevolucionPorRentasYSiniestros','cl-cs-2014-06-15')</v>
      </c>
    </row>
    <row r="4212" spans="1:13" x14ac:dyDescent="0.25">
      <c r="A4212" t="s">
        <v>2148</v>
      </c>
      <c r="B4212" t="s">
        <v>294</v>
      </c>
      <c r="C4212" t="s">
        <v>3582</v>
      </c>
      <c r="G4212" s="1" t="str">
        <f t="shared" si="384"/>
        <v>cl-cs_DiferenciaCambioActivo</v>
      </c>
      <c r="H4212" t="str">
        <f t="shared" si="385"/>
        <v>cl-cs</v>
      </c>
      <c r="I4212" t="str">
        <f t="shared" si="386"/>
        <v>DiferenciaCambioActivo</v>
      </c>
      <c r="L4212" t="str">
        <f t="shared" si="387"/>
        <v>insert into dbax_desc_conc (pref_conc, codi_conc, codi_lang, desc_conc) values ('cl-cs','DiferenciaCambioActivo','es_ES','Diferencia de cambio por activos')</v>
      </c>
      <c r="M4212" t="str">
        <f t="shared" si="388"/>
        <v>Insert into dbax_taxo_conc (pref_conc, codi_conc, vers_taxo) values ('cl-cs','DiferenciaCambioActivo','cl-cs-2014-06-15')</v>
      </c>
    </row>
    <row r="4213" spans="1:13" x14ac:dyDescent="0.25">
      <c r="A4213" t="s">
        <v>2149</v>
      </c>
      <c r="B4213" t="s">
        <v>294</v>
      </c>
      <c r="C4213" t="s">
        <v>3583</v>
      </c>
      <c r="G4213" s="1" t="str">
        <f t="shared" si="384"/>
        <v>cl-cs_DiferenciaCambioActivosFinancierosCostoAmortizado</v>
      </c>
      <c r="H4213" t="str">
        <f t="shared" si="385"/>
        <v>cl-cs</v>
      </c>
      <c r="I4213" t="str">
        <f t="shared" si="386"/>
        <v>DiferenciaCambioActivosFinancierosCostoAmortizado</v>
      </c>
      <c r="L4213" t="str">
        <f t="shared" si="387"/>
        <v>insert into dbax_desc_conc (pref_conc, codi_conc, codi_lang, desc_conc) values ('cl-cs','DiferenciaCambioActivosFinancierosCostoAmortizado','es_ES','Diferencia de cambio por activos financieros a costo amortizado')</v>
      </c>
      <c r="M4213" t="str">
        <f t="shared" si="388"/>
        <v>Insert into dbax_taxo_conc (pref_conc, codi_conc, vers_taxo) values ('cl-cs','DiferenciaCambioActivosFinancierosCostoAmortizado','cl-cs-2014-06-15')</v>
      </c>
    </row>
    <row r="4214" spans="1:13" x14ac:dyDescent="0.25">
      <c r="A4214" t="s">
        <v>2150</v>
      </c>
      <c r="B4214" t="s">
        <v>294</v>
      </c>
      <c r="C4214" t="s">
        <v>3584</v>
      </c>
      <c r="G4214" s="1" t="str">
        <f t="shared" si="384"/>
        <v>cl-cs_DiferenciaCambioActivosFinancierosValorRazonable</v>
      </c>
      <c r="H4214" t="str">
        <f t="shared" si="385"/>
        <v>cl-cs</v>
      </c>
      <c r="I4214" t="str">
        <f t="shared" si="386"/>
        <v>DiferenciaCambioActivosFinancierosValorRazonable</v>
      </c>
      <c r="L4214" t="str">
        <f t="shared" si="387"/>
        <v>insert into dbax_desc_conc (pref_conc, codi_conc, codi_lang, desc_conc) values ('cl-cs','DiferenciaCambioActivosFinancierosValorRazonable','es_ES','Diferencia de cambio por activos financieros a valor razonable')</v>
      </c>
      <c r="M4214" t="str">
        <f t="shared" si="388"/>
        <v>Insert into dbax_taxo_conc (pref_conc, codi_conc, vers_taxo) values ('cl-cs','DiferenciaCambioActivosFinancierosValorRazonable','cl-cs-2014-06-15')</v>
      </c>
    </row>
    <row r="4215" spans="1:13" x14ac:dyDescent="0.25">
      <c r="A4215" t="s">
        <v>2151</v>
      </c>
      <c r="B4215" t="s">
        <v>294</v>
      </c>
      <c r="C4215" t="s">
        <v>3585</v>
      </c>
      <c r="G4215" s="1" t="str">
        <f t="shared" si="384"/>
        <v>cl-cs_DiferenciaCambioCuentasPorCobrarAsegurados</v>
      </c>
      <c r="H4215" t="str">
        <f t="shared" si="385"/>
        <v>cl-cs</v>
      </c>
      <c r="I4215" t="str">
        <f t="shared" si="386"/>
        <v>DiferenciaCambioCuentasPorCobrarAsegurados</v>
      </c>
      <c r="L4215" t="str">
        <f t="shared" si="387"/>
        <v>insert into dbax_desc_conc (pref_conc, codi_conc, codi_lang, desc_conc) values ('cl-cs','DiferenciaCambioCuentasPorCobrarAsegurados','es_ES','Diferencia cambio cuentas por cobrar asegurados')</v>
      </c>
      <c r="M4215" t="str">
        <f t="shared" si="388"/>
        <v>Insert into dbax_taxo_conc (pref_conc, codi_conc, vers_taxo) values ('cl-cs','DiferenciaCambioCuentasPorCobrarAsegurados','cl-cs-2014-06-15')</v>
      </c>
    </row>
    <row r="4216" spans="1:13" x14ac:dyDescent="0.25">
      <c r="A4216" t="s">
        <v>1137</v>
      </c>
      <c r="B4216" t="s">
        <v>294</v>
      </c>
      <c r="C4216" t="s">
        <v>3585</v>
      </c>
      <c r="G4216" s="1" t="str">
        <f t="shared" si="384"/>
        <v>cl-cs_DiferenciaCambioDeterioroCuentasPorCobrarAsegurados</v>
      </c>
      <c r="H4216" t="str">
        <f t="shared" si="385"/>
        <v>cl-cs</v>
      </c>
      <c r="I4216" t="str">
        <f t="shared" si="386"/>
        <v>DiferenciaCambioDeterioroCuentasPorCobrarAsegurados</v>
      </c>
      <c r="L4216" t="str">
        <f t="shared" si="387"/>
        <v>insert into dbax_desc_conc (pref_conc, codi_conc, codi_lang, desc_conc) values ('cl-cs','DiferenciaCambioDeterioroCuentasPorCobrarAsegurados','es_ES','Diferencia cambio cuentas por cobrar asegurados')</v>
      </c>
      <c r="M4216" t="str">
        <f t="shared" si="388"/>
        <v>Insert into dbax_taxo_conc (pref_conc, codi_conc, vers_taxo) values ('cl-cs','DiferenciaCambioDeterioroCuentasPorCobrarAsegurados','cl-cs-2014-06-15')</v>
      </c>
    </row>
    <row r="4217" spans="1:13" x14ac:dyDescent="0.25">
      <c r="A4217" t="s">
        <v>1217</v>
      </c>
      <c r="B4217" t="s">
        <v>294</v>
      </c>
      <c r="C4217" t="s">
        <v>3586</v>
      </c>
      <c r="G4217" s="1" t="str">
        <f t="shared" ref="G4217:G4280" si="389">MID(A4217,FIND("#",A4217)+1,10000)</f>
        <v>cl-cs_DiferenciaCambioDeterioroDeudoresOperacionesReaseguro</v>
      </c>
      <c r="H4217" t="str">
        <f t="shared" ref="H4217:H4280" si="390">MID(G4217,1,FIND("_",G4217)-1)</f>
        <v>cl-cs</v>
      </c>
      <c r="I4217" t="str">
        <f t="shared" ref="I4217:I4280" si="391">MID(G4217,FIND("_",G4217)+1,10000)</f>
        <v>DiferenciaCambioDeterioroDeudoresOperacionesReaseguro</v>
      </c>
      <c r="L4217" t="str">
        <f t="shared" ref="L4217:L4280" si="392">CONCATENATE("insert into dbax_desc_conc (pref_conc, codi_conc, codi_lang, desc_conc) values ('",H4217,"','",I4217,"','",B4217,"','",C4217,"')")</f>
        <v>insert into dbax_desc_conc (pref_conc, codi_conc, codi_lang, desc_conc) values ('cl-cs','DiferenciaCambioDeterioroDeudoresOperacionesReaseguro','es_ES','Diferencia de cambio deterioro deudores por operaciones de reaseguro')</v>
      </c>
      <c r="M4217" t="str">
        <f t="shared" ref="M4217:M4280" si="393">CONCATENATE("Insert into dbax_taxo_conc (pref_conc, codi_conc, vers_taxo) values ('",H4217,"','",I4217,"','cl-cs-2014-06-15')")</f>
        <v>Insert into dbax_taxo_conc (pref_conc, codi_conc, vers_taxo) values ('cl-cs','DiferenciaCambioDeterioroDeudoresOperacionesReaseguro','cl-cs-2014-06-15')</v>
      </c>
    </row>
    <row r="4218" spans="1:13" x14ac:dyDescent="0.25">
      <c r="A4218" t="s">
        <v>1308</v>
      </c>
      <c r="B4218" t="s">
        <v>294</v>
      </c>
      <c r="C4218" t="s">
        <v>3587</v>
      </c>
      <c r="G4218" s="1" t="str">
        <f t="shared" si="389"/>
        <v>cl-cs_DiferenciaCambioDeterioroDeudoresPorOperacionesCoaseguro</v>
      </c>
      <c r="H4218" t="str">
        <f t="shared" si="390"/>
        <v>cl-cs</v>
      </c>
      <c r="I4218" t="str">
        <f t="shared" si="391"/>
        <v>DiferenciaCambioDeterioroDeudoresPorOperacionesCoaseguro</v>
      </c>
      <c r="L4218" t="str">
        <f t="shared" si="392"/>
        <v>insert into dbax_desc_conc (pref_conc, codi_conc, codi_lang, desc_conc) values ('cl-cs','DiferenciaCambioDeterioroDeudoresPorOperacionesCoaseguro','es_ES','Diferencia de cambio deudores por operaciones de coaseguro')</v>
      </c>
      <c r="M4218" t="str">
        <f t="shared" si="393"/>
        <v>Insert into dbax_taxo_conc (pref_conc, codi_conc, vers_taxo) values ('cl-cs','DiferenciaCambioDeterioroDeudoresPorOperacionesCoaseguro','cl-cs-2014-06-15')</v>
      </c>
    </row>
    <row r="4219" spans="1:13" x14ac:dyDescent="0.25">
      <c r="A4219" t="s">
        <v>2905</v>
      </c>
      <c r="B4219" t="s">
        <v>294</v>
      </c>
      <c r="C4219" t="s">
        <v>3588</v>
      </c>
      <c r="G4219" s="1" t="str">
        <f t="shared" si="389"/>
        <v>cl-cs_DiferenciaCambioDeterioroInversionesCostoAmortizado</v>
      </c>
      <c r="H4219" t="str">
        <f t="shared" si="390"/>
        <v>cl-cs</v>
      </c>
      <c r="I4219" t="str">
        <f t="shared" si="391"/>
        <v>DiferenciaCambioDeterioroInversionesCostoAmortizado</v>
      </c>
      <c r="L4219" t="str">
        <f t="shared" si="392"/>
        <v>insert into dbax_desc_conc (pref_conc, codi_conc, codi_lang, desc_conc) values ('cl-cs','DiferenciaCambioDeterioroInversionesCostoAmortizado','es_ES','Diferencia de cambio deterioro de inversiones a costo amortizado')</v>
      </c>
      <c r="M4219" t="str">
        <f t="shared" si="393"/>
        <v>Insert into dbax_taxo_conc (pref_conc, codi_conc, vers_taxo) values ('cl-cs','DiferenciaCambioDeterioroInversionesCostoAmortizado','cl-cs-2014-06-15')</v>
      </c>
    </row>
    <row r="4220" spans="1:13" x14ac:dyDescent="0.25">
      <c r="A4220" t="s">
        <v>2152</v>
      </c>
      <c r="B4220" t="s">
        <v>294</v>
      </c>
      <c r="C4220" t="s">
        <v>3534</v>
      </c>
      <c r="G4220" s="1" t="str">
        <f t="shared" si="389"/>
        <v>cl-cs_DiferenciaCambioDeudasConAsegurados</v>
      </c>
      <c r="H4220" t="str">
        <f t="shared" si="390"/>
        <v>cl-cs</v>
      </c>
      <c r="I4220" t="str">
        <f t="shared" si="391"/>
        <v>DiferenciaCambioDeudasConAsegurados</v>
      </c>
      <c r="L4220" t="str">
        <f t="shared" si="392"/>
        <v>insert into dbax_desc_conc (pref_conc, codi_conc, codi_lang, desc_conc) values ('cl-cs','DiferenciaCambioDeudasConAsegurados','es_ES','Deudas con asegurados')</v>
      </c>
      <c r="M4220" t="str">
        <f t="shared" si="393"/>
        <v>Insert into dbax_taxo_conc (pref_conc, codi_conc, vers_taxo) values ('cl-cs','DiferenciaCambioDeudasConAsegurados','cl-cs-2014-06-15')</v>
      </c>
    </row>
    <row r="4221" spans="1:13" x14ac:dyDescent="0.25">
      <c r="A4221" t="s">
        <v>2153</v>
      </c>
      <c r="B4221" t="s">
        <v>294</v>
      </c>
      <c r="C4221" t="s">
        <v>3589</v>
      </c>
      <c r="G4221" s="1" t="str">
        <f t="shared" si="389"/>
        <v>cl-cs_DiferenciaCambioDeudasOperacionesCoaseguro</v>
      </c>
      <c r="H4221" t="str">
        <f t="shared" si="390"/>
        <v>cl-cs</v>
      </c>
      <c r="I4221" t="str">
        <f t="shared" si="391"/>
        <v>DiferenciaCambioDeudasOperacionesCoaseguro</v>
      </c>
      <c r="L4221" t="str">
        <f t="shared" si="392"/>
        <v>insert into dbax_desc_conc (pref_conc, codi_conc, codi_lang, desc_conc) values ('cl-cs','DiferenciaCambioDeudasOperacionesCoaseguro','es_ES','Diferencia de cambio por deudas por operaciones por coaseguro')</v>
      </c>
      <c r="M4221" t="str">
        <f t="shared" si="393"/>
        <v>Insert into dbax_taxo_conc (pref_conc, codi_conc, vers_taxo) values ('cl-cs','DiferenciaCambioDeudasOperacionesCoaseguro','cl-cs-2014-06-15')</v>
      </c>
    </row>
    <row r="4222" spans="1:13" x14ac:dyDescent="0.25">
      <c r="A4222" t="s">
        <v>2154</v>
      </c>
      <c r="B4222" t="s">
        <v>294</v>
      </c>
      <c r="C4222" t="s">
        <v>3590</v>
      </c>
      <c r="G4222" s="1" t="str">
        <f t="shared" si="389"/>
        <v>cl-cs_DiferenciaCambioDeudasOperacionesReaseguro</v>
      </c>
      <c r="H4222" t="str">
        <f t="shared" si="390"/>
        <v>cl-cs</v>
      </c>
      <c r="I4222" t="str">
        <f t="shared" si="391"/>
        <v>DiferenciaCambioDeudasOperacionesReaseguro</v>
      </c>
      <c r="L4222" t="str">
        <f t="shared" si="392"/>
        <v>insert into dbax_desc_conc (pref_conc, codi_conc, codi_lang, desc_conc) values ('cl-cs','DiferenciaCambioDeudasOperacionesReaseguro','es_ES','Diferencia de cambio por deudas por operaciones reaseguro')</v>
      </c>
      <c r="M4222" t="str">
        <f t="shared" si="393"/>
        <v>Insert into dbax_taxo_conc (pref_conc, codi_conc, vers_taxo) values ('cl-cs','DiferenciaCambioDeudasOperacionesReaseguro','cl-cs-2014-06-15')</v>
      </c>
    </row>
    <row r="4223" spans="1:13" x14ac:dyDescent="0.25">
      <c r="A4223" t="s">
        <v>2155</v>
      </c>
      <c r="B4223" t="s">
        <v>294</v>
      </c>
      <c r="C4223" t="s">
        <v>3591</v>
      </c>
      <c r="G4223" s="1" t="str">
        <f t="shared" si="389"/>
        <v>cl-cs_DiferenciaCambioDeudoresOperacionesCoaseguro</v>
      </c>
      <c r="H4223" t="str">
        <f t="shared" si="390"/>
        <v>cl-cs</v>
      </c>
      <c r="I4223" t="str">
        <f t="shared" si="391"/>
        <v>DiferenciaCambioDeudoresOperacionesCoaseguro</v>
      </c>
      <c r="L4223" t="str">
        <f t="shared" si="392"/>
        <v>insert into dbax_desc_conc (pref_conc, codi_conc, codi_lang, desc_conc) values ('cl-cs','DiferenciaCambioDeudoresOperacionesCoaseguro','es_ES','Diferencia de cambio por deudores por operaciones de coaseguro')</v>
      </c>
      <c r="M4223" t="str">
        <f t="shared" si="393"/>
        <v>Insert into dbax_taxo_conc (pref_conc, codi_conc, vers_taxo) values ('cl-cs','DiferenciaCambioDeudoresOperacionesCoaseguro','cl-cs-2014-06-15')</v>
      </c>
    </row>
    <row r="4224" spans="1:13" x14ac:dyDescent="0.25">
      <c r="A4224" t="s">
        <v>2156</v>
      </c>
      <c r="B4224" t="s">
        <v>294</v>
      </c>
      <c r="C4224" t="s">
        <v>3592</v>
      </c>
      <c r="G4224" s="1" t="str">
        <f t="shared" si="389"/>
        <v>cl-cs_DiferenciaCambioDeudoresOperacionesReaseguro</v>
      </c>
      <c r="H4224" t="str">
        <f t="shared" si="390"/>
        <v>cl-cs</v>
      </c>
      <c r="I4224" t="str">
        <f t="shared" si="391"/>
        <v>DiferenciaCambioDeudoresOperacionesReaseguro</v>
      </c>
      <c r="L4224" t="str">
        <f t="shared" si="392"/>
        <v>insert into dbax_desc_conc (pref_conc, codi_conc, codi_lang, desc_conc) values ('cl-cs','DiferenciaCambioDeudoresOperacionesReaseguro','es_ES','Diferencia de cambio deudores por operaciones de reaseguro')</v>
      </c>
      <c r="M4224" t="str">
        <f t="shared" si="393"/>
        <v>Insert into dbax_taxo_conc (pref_conc, codi_conc, vers_taxo) values ('cl-cs','DiferenciaCambioDeudoresOperacionesReaseguro','cl-cs-2014-06-15')</v>
      </c>
    </row>
    <row r="4225" spans="1:13" x14ac:dyDescent="0.25">
      <c r="A4225" t="s">
        <v>2157</v>
      </c>
      <c r="B4225" t="s">
        <v>294</v>
      </c>
      <c r="C4225" t="s">
        <v>3593</v>
      </c>
      <c r="G4225" s="1" t="str">
        <f t="shared" si="389"/>
        <v>cl-cs_DiferenciaCambioEje</v>
      </c>
      <c r="H4225" t="str">
        <f t="shared" si="390"/>
        <v>cl-cs</v>
      </c>
      <c r="I4225" t="str">
        <f t="shared" si="391"/>
        <v>DiferenciaCambioEje</v>
      </c>
      <c r="L4225" t="str">
        <f t="shared" si="392"/>
        <v>insert into dbax_desc_conc (pref_conc, codi_conc, codi_lang, desc_conc) values ('cl-cs','DiferenciaCambioEje','es_ES','Diferencia de cambio [eje]')</v>
      </c>
      <c r="M4225" t="str">
        <f t="shared" si="393"/>
        <v>Insert into dbax_taxo_conc (pref_conc, codi_conc, vers_taxo) values ('cl-cs','DiferenciaCambioEje','cl-cs-2014-06-15')</v>
      </c>
    </row>
    <row r="4226" spans="1:13" x14ac:dyDescent="0.25">
      <c r="A4226" t="s">
        <v>932</v>
      </c>
      <c r="B4226" t="s">
        <v>294</v>
      </c>
      <c r="C4226" t="s">
        <v>3594</v>
      </c>
      <c r="G4226" s="1" t="str">
        <f t="shared" si="389"/>
        <v>cl-cs_DiferenciaCambioEnInversionEmpresasRelacionadas</v>
      </c>
      <c r="H4226" t="str">
        <f t="shared" si="390"/>
        <v>cl-cs</v>
      </c>
      <c r="I4226" t="str">
        <f t="shared" si="391"/>
        <v>DiferenciaCambioEnInversionEmpresasRelacionadas</v>
      </c>
      <c r="L4226" t="str">
        <f t="shared" si="392"/>
        <v>insert into dbax_desc_conc (pref_conc, codi_conc, codi_lang, desc_conc) values ('cl-cs','DiferenciaCambioEnInversionEmpresasRelacionadas','es_ES','Diferencia de cambio en inversión empresas relacionadas')</v>
      </c>
      <c r="M4226" t="str">
        <f t="shared" si="393"/>
        <v>Insert into dbax_taxo_conc (pref_conc, codi_conc, vers_taxo) values ('cl-cs','DiferenciaCambioEnInversionEmpresasRelacionadas','cl-cs-2014-06-15')</v>
      </c>
    </row>
    <row r="4227" spans="1:13" x14ac:dyDescent="0.25">
      <c r="A4227" t="s">
        <v>2158</v>
      </c>
      <c r="B4227" t="s">
        <v>294</v>
      </c>
      <c r="C4227" t="s">
        <v>3595</v>
      </c>
      <c r="G4227" s="1" t="str">
        <f t="shared" si="389"/>
        <v>cl-cs_DiferenciaCambioInversionesInmobiliarias</v>
      </c>
      <c r="H4227" t="str">
        <f t="shared" si="390"/>
        <v>cl-cs</v>
      </c>
      <c r="I4227" t="str">
        <f t="shared" si="391"/>
        <v>DiferenciaCambioInversionesInmobiliarias</v>
      </c>
      <c r="L4227" t="str">
        <f t="shared" si="392"/>
        <v>insert into dbax_desc_conc (pref_conc, codi_conc, codi_lang, desc_conc) values ('cl-cs','DiferenciaCambioInversionesInmobiliarias','es_ES','Diferencia de cambio por inversiones inmobiliarias')</v>
      </c>
      <c r="M4227" t="str">
        <f t="shared" si="393"/>
        <v>Insert into dbax_taxo_conc (pref_conc, codi_conc, vers_taxo) values ('cl-cs','DiferenciaCambioInversionesInmobiliarias','cl-cs-2014-06-15')</v>
      </c>
    </row>
    <row r="4228" spans="1:13" x14ac:dyDescent="0.25">
      <c r="A4228" t="s">
        <v>2159</v>
      </c>
      <c r="B4228" t="s">
        <v>294</v>
      </c>
      <c r="C4228" t="s">
        <v>3596</v>
      </c>
      <c r="G4228" s="1" t="str">
        <f t="shared" si="389"/>
        <v>cl-cs_DiferenciaCambioInversionesSegurosCUI</v>
      </c>
      <c r="H4228" t="str">
        <f t="shared" si="390"/>
        <v>cl-cs</v>
      </c>
      <c r="I4228" t="str">
        <f t="shared" si="391"/>
        <v>DiferenciaCambioInversionesSegurosCUI</v>
      </c>
      <c r="L4228" t="str">
        <f t="shared" si="392"/>
        <v>insert into dbax_desc_conc (pref_conc, codi_conc, codi_lang, desc_conc) values ('cl-cs','DiferenciaCambioInversionesSegurosCUI','es_ES','Diferencia de cambio por inversiones seguros cuenta única de inversión (CUI)')</v>
      </c>
      <c r="M4228" t="str">
        <f t="shared" si="393"/>
        <v>Insert into dbax_taxo_conc (pref_conc, codi_conc, vers_taxo) values ('cl-cs','DiferenciaCambioInversionesSegurosCUI','cl-cs-2014-06-15')</v>
      </c>
    </row>
    <row r="4229" spans="1:13" x14ac:dyDescent="0.25">
      <c r="A4229" t="s">
        <v>2160</v>
      </c>
      <c r="B4229" t="s">
        <v>294</v>
      </c>
      <c r="C4229" t="s">
        <v>3597</v>
      </c>
      <c r="G4229" s="1" t="str">
        <f t="shared" si="389"/>
        <v>cl-cs_DiferenciaCambioMiembro</v>
      </c>
      <c r="H4229" t="str">
        <f t="shared" si="390"/>
        <v>cl-cs</v>
      </c>
      <c r="I4229" t="str">
        <f t="shared" si="391"/>
        <v>DiferenciaCambioMiembro</v>
      </c>
      <c r="L4229" t="str">
        <f t="shared" si="392"/>
        <v>insert into dbax_desc_conc (pref_conc, codi_conc, codi_lang, desc_conc) values ('cl-cs','DiferenciaCambioMiembro','es_ES','Total diferencia de cambio [miembro]')</v>
      </c>
      <c r="M4229" t="str">
        <f t="shared" si="393"/>
        <v>Insert into dbax_taxo_conc (pref_conc, codi_conc, vers_taxo) values ('cl-cs','DiferenciaCambioMiembro','cl-cs-2014-06-15')</v>
      </c>
    </row>
    <row r="4230" spans="1:13" x14ac:dyDescent="0.25">
      <c r="A4230" t="s">
        <v>2273</v>
      </c>
      <c r="B4230" t="s">
        <v>294</v>
      </c>
      <c r="C4230" t="s">
        <v>3598</v>
      </c>
      <c r="G4230" s="1" t="str">
        <f t="shared" si="389"/>
        <v>cl-cs_DiferenciaCambioOperacionesSegurosMonedaExtranjera</v>
      </c>
      <c r="H4230" t="str">
        <f t="shared" si="390"/>
        <v>cl-cs</v>
      </c>
      <c r="I4230" t="str">
        <f t="shared" si="391"/>
        <v>DiferenciaCambioOperacionesSegurosMonedaExtranjera</v>
      </c>
      <c r="L4230" t="str">
        <f t="shared" si="392"/>
        <v>insert into dbax_desc_conc (pref_conc, codi_conc, codi_lang, desc_conc) values ('cl-cs','DiferenciaCambioOperacionesSegurosMonedaExtranjera','es_ES','Diferencia de cambio por operaciones de seguros en moneda extranjera')</v>
      </c>
      <c r="M4230" t="str">
        <f t="shared" si="393"/>
        <v>Insert into dbax_taxo_conc (pref_conc, codi_conc, vers_taxo) values ('cl-cs','DiferenciaCambioOperacionesSegurosMonedaExtranjera','cl-cs-2014-06-15')</v>
      </c>
    </row>
    <row r="4231" spans="1:13" x14ac:dyDescent="0.25">
      <c r="A4231" t="s">
        <v>2161</v>
      </c>
      <c r="B4231" t="s">
        <v>294</v>
      </c>
      <c r="C4231" t="s">
        <v>3599</v>
      </c>
      <c r="G4231" s="1" t="str">
        <f t="shared" si="389"/>
        <v>cl-cs_DiferenciaCambioOtrosActivos</v>
      </c>
      <c r="H4231" t="str">
        <f t="shared" si="390"/>
        <v>cl-cs</v>
      </c>
      <c r="I4231" t="str">
        <f t="shared" si="391"/>
        <v>DiferenciaCambioOtrosActivos</v>
      </c>
      <c r="L4231" t="str">
        <f t="shared" si="392"/>
        <v>insert into dbax_desc_conc (pref_conc, codi_conc, codi_lang, desc_conc) values ('cl-cs','DiferenciaCambioOtrosActivos','es_ES','Diferencia de cambio por otros activos')</v>
      </c>
      <c r="M4231" t="str">
        <f t="shared" si="393"/>
        <v>Insert into dbax_taxo_conc (pref_conc, codi_conc, vers_taxo) values ('cl-cs','DiferenciaCambioOtrosActivos','cl-cs-2014-06-15')</v>
      </c>
    </row>
    <row r="4232" spans="1:13" x14ac:dyDescent="0.25">
      <c r="A4232" t="s">
        <v>2162</v>
      </c>
      <c r="B4232" t="s">
        <v>294</v>
      </c>
      <c r="C4232" t="s">
        <v>3600</v>
      </c>
      <c r="G4232" s="1" t="str">
        <f t="shared" si="389"/>
        <v>cl-cs_DiferenciaCambioOtrosPasivos</v>
      </c>
      <c r="H4232" t="str">
        <f t="shared" si="390"/>
        <v>cl-cs</v>
      </c>
      <c r="I4232" t="str">
        <f t="shared" si="391"/>
        <v>DiferenciaCambioOtrosPasivos</v>
      </c>
      <c r="L4232" t="str">
        <f t="shared" si="392"/>
        <v>insert into dbax_desc_conc (pref_conc, codi_conc, codi_lang, desc_conc) values ('cl-cs','DiferenciaCambioOtrosPasivos','es_ES','Diferencia de cambio por otros pasivos')</v>
      </c>
      <c r="M4232" t="str">
        <f t="shared" si="393"/>
        <v>Insert into dbax_taxo_conc (pref_conc, codi_conc, vers_taxo) values ('cl-cs','DiferenciaCambioOtrosPasivos','cl-cs-2014-06-15')</v>
      </c>
    </row>
    <row r="4233" spans="1:13" x14ac:dyDescent="0.25">
      <c r="A4233" t="s">
        <v>2163</v>
      </c>
      <c r="B4233" t="s">
        <v>294</v>
      </c>
      <c r="C4233" t="s">
        <v>3601</v>
      </c>
      <c r="G4233" s="1" t="str">
        <f t="shared" si="389"/>
        <v>cl-cs_DiferenciaCambioParticipacionReaseguroReservasTecnicas</v>
      </c>
      <c r="H4233" t="str">
        <f t="shared" si="390"/>
        <v>cl-cs</v>
      </c>
      <c r="I4233" t="str">
        <f t="shared" si="391"/>
        <v>DiferenciaCambioParticipacionReaseguroReservasTecnicas</v>
      </c>
      <c r="L4233" t="str">
        <f t="shared" si="392"/>
        <v>insert into dbax_desc_conc (pref_conc, codi_conc, codi_lang, desc_conc) values ('cl-cs','DiferenciaCambioParticipacionReaseguroReservasTecnicas','es_ES','Diferencia de cambio por participación del reaseguro en las reservas técnicas')</v>
      </c>
      <c r="M4233" t="str">
        <f t="shared" si="393"/>
        <v>Insert into dbax_taxo_conc (pref_conc, codi_conc, vers_taxo) values ('cl-cs','DiferenciaCambioParticipacionReaseguroReservasTecnicas','cl-cs-2014-06-15')</v>
      </c>
    </row>
    <row r="4234" spans="1:13" x14ac:dyDescent="0.25">
      <c r="A4234" t="s">
        <v>2164</v>
      </c>
      <c r="B4234" t="s">
        <v>294</v>
      </c>
      <c r="C4234" t="s">
        <v>3602</v>
      </c>
      <c r="G4234" s="1" t="str">
        <f t="shared" si="389"/>
        <v>cl-cs_DiferenciaCambioPartidas</v>
      </c>
      <c r="H4234" t="str">
        <f t="shared" si="390"/>
        <v>cl-cs</v>
      </c>
      <c r="I4234" t="str">
        <f t="shared" si="391"/>
        <v>DiferenciaCambioPartidas</v>
      </c>
      <c r="L4234" t="str">
        <f t="shared" si="392"/>
        <v>insert into dbax_desc_conc (pref_conc, codi_conc, codi_lang, desc_conc) values ('cl-cs','DiferenciaCambioPartidas','es_ES','Conceptos [partidas]')</v>
      </c>
      <c r="M4234" t="str">
        <f t="shared" si="393"/>
        <v>Insert into dbax_taxo_conc (pref_conc, codi_conc, vers_taxo) values ('cl-cs','DiferenciaCambioPartidas','cl-cs-2014-06-15')</v>
      </c>
    </row>
    <row r="4235" spans="1:13" x14ac:dyDescent="0.25">
      <c r="A4235" t="s">
        <v>2165</v>
      </c>
      <c r="B4235" t="s">
        <v>294</v>
      </c>
      <c r="C4235" t="s">
        <v>3603</v>
      </c>
      <c r="G4235" s="1" t="str">
        <f t="shared" si="389"/>
        <v>cl-cs_DiferenciaCambioPasivo</v>
      </c>
      <c r="H4235" t="str">
        <f t="shared" si="390"/>
        <v>cl-cs</v>
      </c>
      <c r="I4235" t="str">
        <f t="shared" si="391"/>
        <v>DiferenciaCambioPasivo</v>
      </c>
      <c r="L4235" t="str">
        <f t="shared" si="392"/>
        <v>insert into dbax_desc_conc (pref_conc, codi_conc, codi_lang, desc_conc) values ('cl-cs','DiferenciaCambioPasivo','es_ES','Diferencia de cambio por pasivos')</v>
      </c>
      <c r="M4235" t="str">
        <f t="shared" si="393"/>
        <v>Insert into dbax_taxo_conc (pref_conc, codi_conc, vers_taxo) values ('cl-cs','DiferenciaCambioPasivo','cl-cs-2014-06-15')</v>
      </c>
    </row>
    <row r="4236" spans="1:13" x14ac:dyDescent="0.25">
      <c r="A4236" t="s">
        <v>2166</v>
      </c>
      <c r="B4236" t="s">
        <v>294</v>
      </c>
      <c r="C4236" t="s">
        <v>3604</v>
      </c>
      <c r="G4236" s="1" t="str">
        <f t="shared" si="389"/>
        <v>cl-cs_DiferenciaCambioPasivosFinancieros</v>
      </c>
      <c r="H4236" t="str">
        <f t="shared" si="390"/>
        <v>cl-cs</v>
      </c>
      <c r="I4236" t="str">
        <f t="shared" si="391"/>
        <v>DiferenciaCambioPasivosFinancieros</v>
      </c>
      <c r="L4236" t="str">
        <f t="shared" si="392"/>
        <v>insert into dbax_desc_conc (pref_conc, codi_conc, codi_lang, desc_conc) values ('cl-cs','DiferenciaCambioPasivosFinancieros','es_ES','Diferencia de cambio por pasivos financieros')</v>
      </c>
      <c r="M4236" t="str">
        <f t="shared" si="393"/>
        <v>Insert into dbax_taxo_conc (pref_conc, codi_conc, vers_taxo) values ('cl-cs','DiferenciaCambioPasivosFinancieros','cl-cs-2014-06-15')</v>
      </c>
    </row>
    <row r="4237" spans="1:13" x14ac:dyDescent="0.25">
      <c r="A4237" t="s">
        <v>2167</v>
      </c>
      <c r="B4237" t="s">
        <v>294</v>
      </c>
      <c r="C4237" t="s">
        <v>3605</v>
      </c>
      <c r="G4237" s="1" t="str">
        <f t="shared" si="389"/>
        <v>cl-cs_DiferenciaCambioPatrimonio</v>
      </c>
      <c r="H4237" t="str">
        <f t="shared" si="390"/>
        <v>cl-cs</v>
      </c>
      <c r="I4237" t="str">
        <f t="shared" si="391"/>
        <v>DiferenciaCambioPatrimonio</v>
      </c>
      <c r="L4237" t="str">
        <f t="shared" si="392"/>
        <v>insert into dbax_desc_conc (pref_conc, codi_conc, codi_lang, desc_conc) values ('cl-cs','DiferenciaCambioPatrimonio','es_ES','Diferencia de cambio por patrimonio')</v>
      </c>
      <c r="M4237" t="str">
        <f t="shared" si="393"/>
        <v>Insert into dbax_taxo_conc (pref_conc, codi_conc, vers_taxo) values ('cl-cs','DiferenciaCambioPatrimonio','cl-cs-2014-06-15')</v>
      </c>
    </row>
    <row r="4238" spans="1:13" x14ac:dyDescent="0.25">
      <c r="A4238" t="s">
        <v>2168</v>
      </c>
      <c r="B4238" t="s">
        <v>294</v>
      </c>
      <c r="C4238" t="s">
        <v>3606</v>
      </c>
      <c r="G4238" s="1" t="str">
        <f t="shared" si="389"/>
        <v>cl-cs_DiferenciaCambioPrestamos</v>
      </c>
      <c r="H4238" t="str">
        <f t="shared" si="390"/>
        <v>cl-cs</v>
      </c>
      <c r="I4238" t="str">
        <f t="shared" si="391"/>
        <v>DiferenciaCambioPrestamos</v>
      </c>
      <c r="L4238" t="str">
        <f t="shared" si="392"/>
        <v>insert into dbax_desc_conc (pref_conc, codi_conc, codi_lang, desc_conc) values ('cl-cs','DiferenciaCambioPrestamos','es_ES','Préstamos')</v>
      </c>
      <c r="M4238" t="str">
        <f t="shared" si="393"/>
        <v>Insert into dbax_taxo_conc (pref_conc, codi_conc, vers_taxo) values ('cl-cs','DiferenciaCambioPrestamos','cl-cs-2014-06-15')</v>
      </c>
    </row>
    <row r="4239" spans="1:13" x14ac:dyDescent="0.25">
      <c r="A4239" t="s">
        <v>1534</v>
      </c>
      <c r="B4239" t="s">
        <v>294</v>
      </c>
      <c r="C4239" t="s">
        <v>3607</v>
      </c>
      <c r="G4239" s="1" t="str">
        <f t="shared" si="389"/>
        <v>cl-cs_DiferenciaCambioReservaSiniestros</v>
      </c>
      <c r="H4239" t="str">
        <f t="shared" si="390"/>
        <v>cl-cs</v>
      </c>
      <c r="I4239" t="str">
        <f t="shared" si="391"/>
        <v>DiferenciaCambioReservaSiniestros</v>
      </c>
      <c r="L4239" t="str">
        <f t="shared" si="392"/>
        <v>insert into dbax_desc_conc (pref_conc, codi_conc, codi_lang, desc_conc) values ('cl-cs','DiferenciaCambioReservaSiniestros','es_ES','Diferencia de cambio reserva de siniestros')</v>
      </c>
      <c r="M4239" t="str">
        <f t="shared" si="393"/>
        <v>Insert into dbax_taxo_conc (pref_conc, codi_conc, vers_taxo) values ('cl-cs','DiferenciaCambioReservaSiniestros','cl-cs-2014-06-15')</v>
      </c>
    </row>
    <row r="4240" spans="1:13" x14ac:dyDescent="0.25">
      <c r="A4240" t="s">
        <v>2169</v>
      </c>
      <c r="B4240" t="s">
        <v>294</v>
      </c>
      <c r="C4240" t="s">
        <v>3608</v>
      </c>
      <c r="G4240" s="1" t="str">
        <f t="shared" si="389"/>
        <v>cl-cs_DiferenciaCambioReservasTecnicas</v>
      </c>
      <c r="H4240" t="str">
        <f t="shared" si="390"/>
        <v>cl-cs</v>
      </c>
      <c r="I4240" t="str">
        <f t="shared" si="391"/>
        <v>DiferenciaCambioReservasTecnicas</v>
      </c>
      <c r="L4240" t="str">
        <f t="shared" si="392"/>
        <v>insert into dbax_desc_conc (pref_conc, codi_conc, codi_lang, desc_conc) values ('cl-cs','DiferenciaCambioReservasTecnicas','es_ES','Diferencia de cambio por reservas técnicas')</v>
      </c>
      <c r="M4240" t="str">
        <f t="shared" si="393"/>
        <v>Insert into dbax_taxo_conc (pref_conc, codi_conc, vers_taxo) values ('cl-cs','DiferenciaCambioReservasTecnicas','cl-cs-2014-06-15')</v>
      </c>
    </row>
    <row r="4241" spans="1:13" x14ac:dyDescent="0.25">
      <c r="A4241" t="s">
        <v>2170</v>
      </c>
      <c r="B4241" t="s">
        <v>294</v>
      </c>
      <c r="C4241" t="s">
        <v>3609</v>
      </c>
      <c r="G4241" s="1" t="str">
        <f t="shared" si="389"/>
        <v>cl-cs_DiferenciaCambioSinopsis</v>
      </c>
      <c r="H4241" t="str">
        <f t="shared" si="390"/>
        <v>cl-cs</v>
      </c>
      <c r="I4241" t="str">
        <f t="shared" si="391"/>
        <v>DiferenciaCambioSinopsis</v>
      </c>
      <c r="L4241" t="str">
        <f t="shared" si="392"/>
        <v>insert into dbax_desc_conc (pref_conc, codi_conc, codi_lang, desc_conc) values ('cl-cs','DiferenciaCambioSinopsis','es_ES','Diferencia de cambio [sinopsis]')</v>
      </c>
      <c r="M4241" t="str">
        <f t="shared" si="393"/>
        <v>Insert into dbax_taxo_conc (pref_conc, codi_conc, vers_taxo) values ('cl-cs','DiferenciaCambioSinopsis','cl-cs-2014-06-15')</v>
      </c>
    </row>
    <row r="4242" spans="1:13" x14ac:dyDescent="0.25">
      <c r="A4242" t="s">
        <v>2171</v>
      </c>
      <c r="B4242" t="s">
        <v>294</v>
      </c>
      <c r="C4242" t="s">
        <v>3610</v>
      </c>
      <c r="G4242" s="1" t="str">
        <f t="shared" si="389"/>
        <v>cl-cs_DiferenciaCambioTabla</v>
      </c>
      <c r="H4242" t="str">
        <f t="shared" si="390"/>
        <v>cl-cs</v>
      </c>
      <c r="I4242" t="str">
        <f t="shared" si="391"/>
        <v>DiferenciaCambioTabla</v>
      </c>
      <c r="L4242" t="str">
        <f t="shared" si="392"/>
        <v>insert into dbax_desc_conc (pref_conc, codi_conc, codi_lang, desc_conc) values ('cl-cs','DiferenciaCambioTabla','es_ES','Diferencia de cambio [tabla]')</v>
      </c>
      <c r="M4242" t="str">
        <f t="shared" si="393"/>
        <v>Insert into dbax_taxo_conc (pref_conc, codi_conc, vers_taxo) values ('cl-cs','DiferenciaCambioTabla','cl-cs-2014-06-15')</v>
      </c>
    </row>
    <row r="4243" spans="1:13" x14ac:dyDescent="0.25">
      <c r="A4243" t="s">
        <v>1625</v>
      </c>
      <c r="B4243" t="s">
        <v>294</v>
      </c>
      <c r="C4243" t="s">
        <v>3611</v>
      </c>
      <c r="G4243" s="1" t="str">
        <f t="shared" si="389"/>
        <v>cl-cs_DiferenciaPorReconocerB2004YMI2006</v>
      </c>
      <c r="H4243" t="str">
        <f t="shared" si="390"/>
        <v>cl-cs</v>
      </c>
      <c r="I4243" t="str">
        <f t="shared" si="391"/>
        <v>DiferenciaPorReconocerB2004YMI2006</v>
      </c>
      <c r="L4243" t="str">
        <f t="shared" si="392"/>
        <v>insert into dbax_desc_conc (pref_conc, codi_conc, codi_lang, desc_conc) values ('cl-cs','DiferenciaPorReconocerB2004YMI2006','es_ES','Diferencia por reconocer B-2004 y MI-2006')</v>
      </c>
      <c r="M4243" t="str">
        <f t="shared" si="393"/>
        <v>Insert into dbax_taxo_conc (pref_conc, codi_conc, vers_taxo) values ('cl-cs','DiferenciaPorReconocerB2004YMI2006','cl-cs-2014-06-15')</v>
      </c>
    </row>
    <row r="4244" spans="1:13" x14ac:dyDescent="0.25">
      <c r="A4244" t="s">
        <v>1626</v>
      </c>
      <c r="B4244" t="s">
        <v>294</v>
      </c>
      <c r="C4244" t="s">
        <v>3612</v>
      </c>
      <c r="G4244" s="1" t="str">
        <f t="shared" si="389"/>
        <v>cl-cs_DiferenciaPorReconocerRV2004</v>
      </c>
      <c r="H4244" t="str">
        <f t="shared" si="390"/>
        <v>cl-cs</v>
      </c>
      <c r="I4244" t="str">
        <f t="shared" si="391"/>
        <v>DiferenciaPorReconocerRV2004</v>
      </c>
      <c r="L4244" t="str">
        <f t="shared" si="392"/>
        <v>insert into dbax_desc_conc (pref_conc, codi_conc, codi_lang, desc_conc) values ('cl-cs','DiferenciaPorReconocerRV2004','es_ES','Diferencia por reconocer RV-2004')</v>
      </c>
      <c r="M4244" t="str">
        <f t="shared" si="393"/>
        <v>Insert into dbax_taxo_conc (pref_conc, codi_conc, vers_taxo) values ('cl-cs','DiferenciaPorReconocerRV2004','cl-cs-2014-06-15')</v>
      </c>
    </row>
    <row r="4245" spans="1:13" x14ac:dyDescent="0.25">
      <c r="A4245" t="s">
        <v>683</v>
      </c>
      <c r="B4245" t="s">
        <v>294</v>
      </c>
      <c r="C4245" t="s">
        <v>3613</v>
      </c>
      <c r="G4245" s="1" t="str">
        <f t="shared" si="389"/>
        <v>cl-cs_DiferenciasCambio</v>
      </c>
      <c r="H4245" t="str">
        <f t="shared" si="390"/>
        <v>cl-cs</v>
      </c>
      <c r="I4245" t="str">
        <f t="shared" si="391"/>
        <v>DiferenciasCambio</v>
      </c>
      <c r="L4245" t="str">
        <f t="shared" si="392"/>
        <v>insert into dbax_desc_conc (pref_conc, codi_conc, codi_lang, desc_conc) values ('cl-cs','DiferenciasCambio','es_ES','Diferencia de cambio')</v>
      </c>
      <c r="M4245" t="str">
        <f t="shared" si="393"/>
        <v>Insert into dbax_taxo_conc (pref_conc, codi_conc, vers_taxo) values ('cl-cs','DiferenciasCambio','cl-cs-2014-06-15')</v>
      </c>
    </row>
    <row r="4246" spans="1:13" x14ac:dyDescent="0.25">
      <c r="A4246" t="s">
        <v>2211</v>
      </c>
      <c r="B4246" t="s">
        <v>294</v>
      </c>
      <c r="C4246" t="s">
        <v>3614</v>
      </c>
      <c r="G4246" s="1" t="str">
        <f t="shared" si="389"/>
        <v>cl-cs_DiferenciasPermanentesMiembro</v>
      </c>
      <c r="H4246" t="str">
        <f t="shared" si="390"/>
        <v>cl-cs</v>
      </c>
      <c r="I4246" t="str">
        <f t="shared" si="391"/>
        <v>DiferenciasPermanentesMiembro</v>
      </c>
      <c r="L4246" t="str">
        <f t="shared" si="392"/>
        <v>insert into dbax_desc_conc (pref_conc, codi_conc, codi_lang, desc_conc) values ('cl-cs','DiferenciasPermanentesMiembro','es_ES','Diferencias permanentes [miembro]')</v>
      </c>
      <c r="M4246" t="str">
        <f t="shared" si="393"/>
        <v>Insert into dbax_taxo_conc (pref_conc, codi_conc, vers_taxo) values ('cl-cs','DiferenciasPermanentesMiembro','cl-cs-2014-06-15')</v>
      </c>
    </row>
    <row r="4247" spans="1:13" x14ac:dyDescent="0.25">
      <c r="A4247" t="s">
        <v>989</v>
      </c>
      <c r="B4247" t="s">
        <v>294</v>
      </c>
      <c r="C4247" t="s">
        <v>3615</v>
      </c>
      <c r="G4247" s="1" t="str">
        <f t="shared" si="389"/>
        <v>cl-cs_DiferenciaTipoCambioInversionesFinancieras</v>
      </c>
      <c r="H4247" t="str">
        <f t="shared" si="390"/>
        <v>cl-cs</v>
      </c>
      <c r="I4247" t="str">
        <f t="shared" si="391"/>
        <v>DiferenciaTipoCambioInversionesFinancieras</v>
      </c>
      <c r="L4247" t="str">
        <f t="shared" si="392"/>
        <v>insert into dbax_desc_conc (pref_conc, codi_conc, codi_lang, desc_conc) values ('cl-cs','DiferenciaTipoCambioInversionesFinancieras','es_ES','Diferencia de tipo de cambio inversiones financieras')</v>
      </c>
      <c r="M4247" t="str">
        <f t="shared" si="393"/>
        <v>Insert into dbax_taxo_conc (pref_conc, codi_conc, vers_taxo) values ('cl-cs','DiferenciaTipoCambioInversionesFinancieras','cl-cs-2014-06-15')</v>
      </c>
    </row>
    <row r="4248" spans="1:13" x14ac:dyDescent="0.25">
      <c r="A4248" t="s">
        <v>2414</v>
      </c>
      <c r="B4248" t="s">
        <v>294</v>
      </c>
      <c r="C4248" t="s">
        <v>3616</v>
      </c>
      <c r="G4248" s="1" t="str">
        <f t="shared" si="389"/>
        <v>cl-cs_DirectoAceptadoCedidoEje</v>
      </c>
      <c r="H4248" t="str">
        <f t="shared" si="390"/>
        <v>cl-cs</v>
      </c>
      <c r="I4248" t="str">
        <f t="shared" si="391"/>
        <v>DirectoAceptadoCedidoEje</v>
      </c>
      <c r="L4248" t="str">
        <f t="shared" si="392"/>
        <v>insert into dbax_desc_conc (pref_conc, codi_conc, codi_lang, desc_conc) values ('cl-cs','DirectoAceptadoCedidoEje','es_ES','Directo, aceptado, cedido [eje]')</v>
      </c>
      <c r="M4248" t="str">
        <f t="shared" si="393"/>
        <v>Insert into dbax_taxo_conc (pref_conc, codi_conc, vers_taxo) values ('cl-cs','DirectoAceptadoCedidoEje','cl-cs-2014-06-15')</v>
      </c>
    </row>
    <row r="4249" spans="1:13" x14ac:dyDescent="0.25">
      <c r="A4249" t="s">
        <v>1326</v>
      </c>
      <c r="B4249" t="s">
        <v>294</v>
      </c>
      <c r="C4249" t="s">
        <v>3617</v>
      </c>
      <c r="G4249" s="1" t="str">
        <f t="shared" si="389"/>
        <v>cl-cs_DirectoMiembro</v>
      </c>
      <c r="H4249" t="str">
        <f t="shared" si="390"/>
        <v>cl-cs</v>
      </c>
      <c r="I4249" t="str">
        <f t="shared" si="391"/>
        <v>DirectoMiembro</v>
      </c>
      <c r="L4249" t="str">
        <f t="shared" si="392"/>
        <v>insert into dbax_desc_conc (pref_conc, codi_conc, codi_lang, desc_conc) values ('cl-cs','DirectoMiembro','es_ES','Directo [miembro]')</v>
      </c>
      <c r="M4249" t="str">
        <f t="shared" si="393"/>
        <v>Insert into dbax_taxo_conc (pref_conc, codi_conc, vers_taxo) values ('cl-cs','DirectoMiembro','cl-cs-2014-06-15')</v>
      </c>
    </row>
    <row r="4250" spans="1:13" x14ac:dyDescent="0.25">
      <c r="A4250" t="s">
        <v>722</v>
      </c>
      <c r="B4250" t="s">
        <v>294</v>
      </c>
      <c r="C4250" t="s">
        <v>3618</v>
      </c>
      <c r="G4250" s="1" t="str">
        <f t="shared" si="389"/>
        <v>cl-cs_DisminucionCapital</v>
      </c>
      <c r="H4250" t="str">
        <f t="shared" si="390"/>
        <v>cl-cs</v>
      </c>
      <c r="I4250" t="str">
        <f t="shared" si="391"/>
        <v>DisminucionCapital</v>
      </c>
      <c r="L4250" t="str">
        <f t="shared" si="392"/>
        <v>insert into dbax_desc_conc (pref_conc, codi_conc, codi_lang, desc_conc) values ('cl-cs','DisminucionCapital','es_ES','Disminución de capital')</v>
      </c>
      <c r="M4250" t="str">
        <f t="shared" si="393"/>
        <v>Insert into dbax_taxo_conc (pref_conc, codi_conc, vers_taxo) values ('cl-cs','DisminucionCapital','cl-cs-2014-06-15')</v>
      </c>
    </row>
    <row r="4251" spans="1:13" x14ac:dyDescent="0.25">
      <c r="A4251" t="s">
        <v>1535</v>
      </c>
      <c r="B4251" t="s">
        <v>294</v>
      </c>
      <c r="C4251" t="s">
        <v>3619</v>
      </c>
      <c r="G4251" s="1" t="str">
        <f t="shared" si="389"/>
        <v>cl-cs_DisminucionesReservaSiniestro</v>
      </c>
      <c r="H4251" t="str">
        <f t="shared" si="390"/>
        <v>cl-cs</v>
      </c>
      <c r="I4251" t="str">
        <f t="shared" si="391"/>
        <v>DisminucionesReservaSiniestro</v>
      </c>
      <c r="L4251" t="str">
        <f t="shared" si="392"/>
        <v>insert into dbax_desc_conc (pref_conc, codi_conc, codi_lang, desc_conc) values ('cl-cs','DisminucionesReservaSiniestro','es_ES','Disminuciones reserva de siniestro')</v>
      </c>
      <c r="M4251" t="str">
        <f t="shared" si="393"/>
        <v>Insert into dbax_taxo_conc (pref_conc, codi_conc, vers_taxo) values ('cl-cs','DisminucionesReservaSiniestro','cl-cs-2014-06-15')</v>
      </c>
    </row>
    <row r="4252" spans="1:13" x14ac:dyDescent="0.25">
      <c r="A4252" t="s">
        <v>790</v>
      </c>
      <c r="B4252" t="s">
        <v>294</v>
      </c>
      <c r="C4252" t="s">
        <v>3620</v>
      </c>
      <c r="G4252" s="1" t="str">
        <f t="shared" si="389"/>
        <v>cl-cs_DistribucionDividendos</v>
      </c>
      <c r="H4252" t="str">
        <f t="shared" si="390"/>
        <v>cl-cs</v>
      </c>
      <c r="I4252" t="str">
        <f t="shared" si="391"/>
        <v>DistribucionDividendos</v>
      </c>
      <c r="L4252" t="str">
        <f t="shared" si="392"/>
        <v>insert into dbax_desc_conc (pref_conc, codi_conc, codi_lang, desc_conc) values ('cl-cs','DistribucionDividendos','es_ES','Distribución de dividendos')</v>
      </c>
      <c r="M4252" t="str">
        <f t="shared" si="393"/>
        <v>Insert into dbax_taxo_conc (pref_conc, codi_conc, vers_taxo) values ('cl-cs','DistribucionDividendos','cl-cs-2014-06-15')</v>
      </c>
    </row>
    <row r="4253" spans="1:13" x14ac:dyDescent="0.25">
      <c r="A4253" t="s">
        <v>1963</v>
      </c>
      <c r="B4253" t="s">
        <v>294</v>
      </c>
      <c r="C4253" t="s">
        <v>3621</v>
      </c>
      <c r="G4253" s="1" t="str">
        <f t="shared" si="389"/>
        <v>cl-cs_DistribucionDividendosSinopsis</v>
      </c>
      <c r="H4253" t="str">
        <f t="shared" si="390"/>
        <v>cl-cs</v>
      </c>
      <c r="I4253" t="str">
        <f t="shared" si="391"/>
        <v>DistribucionDividendosSinopsis</v>
      </c>
      <c r="L4253" t="str">
        <f t="shared" si="392"/>
        <v>insert into dbax_desc_conc (pref_conc, codi_conc, codi_lang, desc_conc) values ('cl-cs','DistribucionDividendosSinopsis','es_ES','Distribución de dividendos [sinopsis]')</v>
      </c>
      <c r="M4253" t="str">
        <f t="shared" si="393"/>
        <v>Insert into dbax_taxo_conc (pref_conc, codi_conc, vers_taxo) values ('cl-cs','DistribucionDividendosSinopsis','cl-cs-2014-06-15')</v>
      </c>
    </row>
    <row r="4254" spans="1:13" x14ac:dyDescent="0.25">
      <c r="A4254" t="s">
        <v>1627</v>
      </c>
      <c r="B4254" t="s">
        <v>294</v>
      </c>
      <c r="C4254" t="s">
        <v>3622</v>
      </c>
      <c r="G4254" s="1" t="str">
        <f t="shared" si="389"/>
        <v>cl-cs_DistribucionEstrategica</v>
      </c>
      <c r="H4254" t="str">
        <f t="shared" si="390"/>
        <v>cl-cs</v>
      </c>
      <c r="I4254" t="str">
        <f t="shared" si="391"/>
        <v>DistribucionEstrategica</v>
      </c>
      <c r="L4254" t="str">
        <f t="shared" si="392"/>
        <v>insert into dbax_desc_conc (pref_conc, codi_conc, codi_lang, desc_conc) values ('cl-cs','DistribucionEstrategica','es_ES','Distribución estratégica')</v>
      </c>
      <c r="M4254" t="str">
        <f t="shared" si="393"/>
        <v>Insert into dbax_taxo_conc (pref_conc, codi_conc, vers_taxo) values ('cl-cs','DistribucionEstrategica','cl-cs-2014-06-15')</v>
      </c>
    </row>
    <row r="4255" spans="1:13" x14ac:dyDescent="0.25">
      <c r="A4255" t="s">
        <v>612</v>
      </c>
      <c r="B4255" t="s">
        <v>294</v>
      </c>
      <c r="C4255" t="s">
        <v>3623</v>
      </c>
      <c r="G4255" s="1" t="str">
        <f t="shared" si="389"/>
        <v>cl-cs_Dividendos</v>
      </c>
      <c r="H4255" t="str">
        <f t="shared" si="390"/>
        <v>cl-cs</v>
      </c>
      <c r="I4255" t="str">
        <f t="shared" si="391"/>
        <v>Dividendos</v>
      </c>
      <c r="L4255" t="str">
        <f t="shared" si="392"/>
        <v>insert into dbax_desc_conc (pref_conc, codi_conc, codi_lang, desc_conc) values ('cl-cs','Dividendos','es_ES','Dividendos')</v>
      </c>
      <c r="M4255" t="str">
        <f t="shared" si="393"/>
        <v>Insert into dbax_taxo_conc (pref_conc, codi_conc, vers_taxo) values ('cl-cs','Dividendos','cl-cs-2014-06-15')</v>
      </c>
    </row>
    <row r="4256" spans="1:13" x14ac:dyDescent="0.25">
      <c r="A4256" t="s">
        <v>723</v>
      </c>
      <c r="B4256" t="s">
        <v>294</v>
      </c>
      <c r="C4256" t="s">
        <v>3624</v>
      </c>
      <c r="G4256" s="1" t="str">
        <f t="shared" si="389"/>
        <v>cl-cs_DividendosAccionistas</v>
      </c>
      <c r="H4256" t="str">
        <f t="shared" si="390"/>
        <v>cl-cs</v>
      </c>
      <c r="I4256" t="str">
        <f t="shared" si="391"/>
        <v>DividendosAccionistas</v>
      </c>
      <c r="L4256" t="str">
        <f t="shared" si="392"/>
        <v>insert into dbax_desc_conc (pref_conc, codi_conc, codi_lang, desc_conc) values ('cl-cs','DividendosAccionistas','es_ES','Dividendos a los accionistas')</v>
      </c>
      <c r="M4256" t="str">
        <f t="shared" si="393"/>
        <v>Insert into dbax_taxo_conc (pref_conc, codi_conc, vers_taxo) values ('cl-cs','DividendosAccionistas','cl-cs-2014-06-15')</v>
      </c>
    </row>
    <row r="4257" spans="1:13" x14ac:dyDescent="0.25">
      <c r="A4257" t="s">
        <v>990</v>
      </c>
      <c r="B4257" t="s">
        <v>294</v>
      </c>
      <c r="C4257" t="s">
        <v>3625</v>
      </c>
      <c r="G4257" s="1" t="str">
        <f t="shared" si="389"/>
        <v>cl-cs_DividendosInversionesFinancieras</v>
      </c>
      <c r="H4257" t="str">
        <f t="shared" si="390"/>
        <v>cl-cs</v>
      </c>
      <c r="I4257" t="str">
        <f t="shared" si="391"/>
        <v>DividendosInversionesFinancieras</v>
      </c>
      <c r="L4257" t="str">
        <f t="shared" si="392"/>
        <v>insert into dbax_desc_conc (pref_conc, codi_conc, codi_lang, desc_conc) values ('cl-cs','DividendosInversionesFinancieras','es_ES','Dividendos inversiones financieras')</v>
      </c>
      <c r="M4257" t="str">
        <f t="shared" si="393"/>
        <v>Insert into dbax_taxo_conc (pref_conc, codi_conc, vers_taxo) values ('cl-cs','DividendosInversionesFinancieras','cl-cs-2014-06-15')</v>
      </c>
    </row>
    <row r="4258" spans="1:13" x14ac:dyDescent="0.25">
      <c r="A4258" t="s">
        <v>933</v>
      </c>
      <c r="B4258" t="s">
        <v>294</v>
      </c>
      <c r="C4258" t="s">
        <v>3626</v>
      </c>
      <c r="G4258" s="1" t="str">
        <f t="shared" si="389"/>
        <v>cl-cs_DividendosRecibidosPorInversionEmpresasRelacionadas</v>
      </c>
      <c r="H4258" t="str">
        <f t="shared" si="390"/>
        <v>cl-cs</v>
      </c>
      <c r="I4258" t="str">
        <f t="shared" si="391"/>
        <v>DividendosRecibidosPorInversionEmpresasRelacionadas</v>
      </c>
      <c r="L4258" t="str">
        <f t="shared" si="392"/>
        <v>insert into dbax_desc_conc (pref_conc, codi_conc, codi_lang, desc_conc) values ('cl-cs','DividendosRecibidosPorInversionEmpresasRelacionadas','es_ES','Dividendos recibidos por inversión empresas relacionadas')</v>
      </c>
      <c r="M4258" t="str">
        <f t="shared" si="393"/>
        <v>Insert into dbax_taxo_conc (pref_conc, codi_conc, vers_taxo) values ('cl-cs','DividendosRecibidosPorInversionEmpresasRelacionadas','cl-cs-2014-06-15')</v>
      </c>
    </row>
    <row r="4259" spans="1:13" x14ac:dyDescent="0.25">
      <c r="A4259" t="s">
        <v>2086</v>
      </c>
      <c r="B4259" t="s">
        <v>294</v>
      </c>
      <c r="C4259" t="s">
        <v>3623</v>
      </c>
      <c r="G4259" s="1" t="str">
        <f t="shared" si="389"/>
        <v>cl-cs_DividendosResultadoInversionesFinancierasDevengadas</v>
      </c>
      <c r="H4259" t="str">
        <f t="shared" si="390"/>
        <v>cl-cs</v>
      </c>
      <c r="I4259" t="str">
        <f t="shared" si="391"/>
        <v>DividendosResultadoInversionesFinancierasDevengadas</v>
      </c>
      <c r="L4259" t="str">
        <f t="shared" si="392"/>
        <v>insert into dbax_desc_conc (pref_conc, codi_conc, codi_lang, desc_conc) values ('cl-cs','DividendosResultadoInversionesFinancierasDevengadas','es_ES','Dividendos')</v>
      </c>
      <c r="M4259" t="str">
        <f t="shared" si="393"/>
        <v>Insert into dbax_taxo_conc (pref_conc, codi_conc, vers_taxo) values ('cl-cs','DividendosResultadoInversionesFinancierasDevengadas','cl-cs-2014-06-15')</v>
      </c>
    </row>
    <row r="4260" spans="1:13" x14ac:dyDescent="0.25">
      <c r="A4260" t="s">
        <v>832</v>
      </c>
      <c r="B4260" t="s">
        <v>294</v>
      </c>
      <c r="C4260" t="s">
        <v>3627</v>
      </c>
      <c r="G4260" s="1" t="str">
        <f t="shared" si="389"/>
        <v>cl-cs_Domicilio</v>
      </c>
      <c r="H4260" t="str">
        <f t="shared" si="390"/>
        <v>cl-cs</v>
      </c>
      <c r="I4260" t="str">
        <f t="shared" si="391"/>
        <v>Domicilio</v>
      </c>
      <c r="L4260" t="str">
        <f t="shared" si="392"/>
        <v>insert into dbax_desc_conc (pref_conc, codi_conc, codi_lang, desc_conc) values ('cl-cs','Domicilio','es_ES','Domicilio')</v>
      </c>
      <c r="M4260" t="str">
        <f t="shared" si="393"/>
        <v>Insert into dbax_taxo_conc (pref_conc, codi_conc, vers_taxo) values ('cl-cs','Domicilio','cl-cs-2014-06-15')</v>
      </c>
    </row>
    <row r="4261" spans="1:13" x14ac:dyDescent="0.25">
      <c r="A4261" t="s">
        <v>1066</v>
      </c>
      <c r="B4261" t="s">
        <v>294</v>
      </c>
      <c r="C4261" t="s">
        <v>3628</v>
      </c>
      <c r="G4261" s="1" t="str">
        <f t="shared" si="389"/>
        <v>cl-cs_EdificiosMiembro</v>
      </c>
      <c r="H4261" t="str">
        <f t="shared" si="390"/>
        <v>cl-cs</v>
      </c>
      <c r="I4261" t="str">
        <f t="shared" si="391"/>
        <v>EdificiosMiembro</v>
      </c>
      <c r="L4261" t="str">
        <f t="shared" si="392"/>
        <v>insert into dbax_desc_conc (pref_conc, codi_conc, codi_lang, desc_conc) values ('cl-cs','EdificiosMiembro','es_ES','Edificios [miembro]')</v>
      </c>
      <c r="M4261" t="str">
        <f t="shared" si="393"/>
        <v>Insert into dbax_taxo_conc (pref_conc, codi_conc, vers_taxo) values ('cl-cs','EdificiosMiembro','cl-cs-2014-06-15')</v>
      </c>
    </row>
    <row r="4262" spans="1:13" x14ac:dyDescent="0.25">
      <c r="A4262" t="s">
        <v>724</v>
      </c>
      <c r="B4262" t="s">
        <v>294</v>
      </c>
      <c r="C4262" t="s">
        <v>3629</v>
      </c>
      <c r="G4262" s="1" t="str">
        <f t="shared" si="389"/>
        <v>cl-cs_EfectivoEnCaja</v>
      </c>
      <c r="H4262" t="str">
        <f t="shared" si="390"/>
        <v>cl-cs</v>
      </c>
      <c r="I4262" t="str">
        <f t="shared" si="391"/>
        <v>EfectivoEnCaja</v>
      </c>
      <c r="L4262" t="str">
        <f t="shared" si="392"/>
        <v>insert into dbax_desc_conc (pref_conc, codi_conc, codi_lang, desc_conc) values ('cl-cs','EfectivoEnCaja','es_ES','Caja')</v>
      </c>
      <c r="M4262" t="str">
        <f t="shared" si="393"/>
        <v>Insert into dbax_taxo_conc (pref_conc, codi_conc, vers_taxo) values ('cl-cs','EfectivoEnCaja','cl-cs-2014-06-15')</v>
      </c>
    </row>
    <row r="4263" spans="1:13" x14ac:dyDescent="0.25">
      <c r="A4263" t="s">
        <v>613</v>
      </c>
      <c r="B4263" t="s">
        <v>294</v>
      </c>
      <c r="C4263" t="s">
        <v>3630</v>
      </c>
      <c r="G4263" s="1" t="str">
        <f t="shared" si="389"/>
        <v>cl-cs_EfectivoYEfectivoEquivalente</v>
      </c>
      <c r="H4263" t="str">
        <f t="shared" si="390"/>
        <v>cl-cs</v>
      </c>
      <c r="I4263" t="str">
        <f t="shared" si="391"/>
        <v>EfectivoYEfectivoEquivalente</v>
      </c>
      <c r="L4263" t="str">
        <f t="shared" si="392"/>
        <v>insert into dbax_desc_conc (pref_conc, codi_conc, codi_lang, desc_conc) values ('cl-cs','EfectivoYEfectivoEquivalente','es_ES','Efectivo y efectivo equivalente')</v>
      </c>
      <c r="M4263" t="str">
        <f t="shared" si="393"/>
        <v>Insert into dbax_taxo_conc (pref_conc, codi_conc, vers_taxo) values ('cl-cs','EfectivoYEfectivoEquivalente','cl-cs-2014-06-15')</v>
      </c>
    </row>
    <row r="4264" spans="1:13" x14ac:dyDescent="0.25">
      <c r="A4264" t="s">
        <v>2684</v>
      </c>
      <c r="B4264" t="s">
        <v>294</v>
      </c>
      <c r="C4264" t="s">
        <v>3631</v>
      </c>
      <c r="G4264" s="1" t="str">
        <f t="shared" si="389"/>
        <v>cl-cs_EfectivoYEfectivoEquivalentePartidas</v>
      </c>
      <c r="H4264" t="str">
        <f t="shared" si="390"/>
        <v>cl-cs</v>
      </c>
      <c r="I4264" t="str">
        <f t="shared" si="391"/>
        <v>EfectivoYEfectivoEquivalentePartidas</v>
      </c>
      <c r="L4264" t="str">
        <f t="shared" si="392"/>
        <v>insert into dbax_desc_conc (pref_conc, codi_conc, codi_lang, desc_conc) values ('cl-cs','EfectivoYEfectivoEquivalentePartidas','es_ES','Efectivo y efectivo equivalente [partidas]')</v>
      </c>
      <c r="M4264" t="str">
        <f t="shared" si="393"/>
        <v>Insert into dbax_taxo_conc (pref_conc, codi_conc, vers_taxo) values ('cl-cs','EfectivoYEfectivoEquivalentePartidas','cl-cs-2014-06-15')</v>
      </c>
    </row>
    <row r="4265" spans="1:13" x14ac:dyDescent="0.25">
      <c r="A4265" t="s">
        <v>2636</v>
      </c>
      <c r="B4265" t="s">
        <v>294</v>
      </c>
      <c r="C4265" t="s">
        <v>3632</v>
      </c>
      <c r="G4265" s="1" t="str">
        <f t="shared" si="389"/>
        <v>cl-cs_EfectoAcumuladoOtrosConceptosNoSignificativos</v>
      </c>
      <c r="H4265" t="str">
        <f t="shared" si="390"/>
        <v>cl-cs</v>
      </c>
      <c r="I4265" t="str">
        <f t="shared" si="391"/>
        <v>EfectoAcumuladoOtrosConceptosNoSignificativos</v>
      </c>
      <c r="L4265" t="str">
        <f t="shared" si="392"/>
        <v>insert into dbax_desc_conc (pref_conc, codi_conc, codi_lang, desc_conc) values ('cl-cs','EfectoAcumuladoOtrosConceptosNoSignificativos','es_ES','Efecto acumulado de otros conceptos no significativos')</v>
      </c>
      <c r="M4265" t="str">
        <f t="shared" si="393"/>
        <v>Insert into dbax_taxo_conc (pref_conc, codi_conc, vers_taxo) values ('cl-cs','EfectoAcumuladoOtrosConceptosNoSignificativos','cl-cs-2014-06-15')</v>
      </c>
    </row>
    <row r="4266" spans="1:13" x14ac:dyDescent="0.25">
      <c r="A4266" t="s">
        <v>2749</v>
      </c>
      <c r="B4266" t="s">
        <v>294</v>
      </c>
      <c r="C4266" t="s">
        <v>3633</v>
      </c>
      <c r="G4266" s="1" t="str">
        <f t="shared" si="389"/>
        <v>cl-cs_EfectoEnOCI</v>
      </c>
      <c r="H4266" t="str">
        <f t="shared" si="390"/>
        <v>cl-cs</v>
      </c>
      <c r="I4266" t="str">
        <f t="shared" si="391"/>
        <v>EfectoEnOCI</v>
      </c>
      <c r="L4266" t="str">
        <f t="shared" si="392"/>
        <v>insert into dbax_desc_conc (pref_conc, codi_conc, codi_lang, desc_conc) values ('cl-cs','EfectoEnOCI','es_ES','Efecto en OCI (other comprensive income)')</v>
      </c>
      <c r="M4266" t="str">
        <f t="shared" si="393"/>
        <v>Insert into dbax_taxo_conc (pref_conc, codi_conc, vers_taxo) values ('cl-cs','EfectoEnOCI','cl-cs-2014-06-15')</v>
      </c>
    </row>
    <row r="4267" spans="1:13" x14ac:dyDescent="0.25">
      <c r="A4267" t="s">
        <v>2750</v>
      </c>
      <c r="B4267" t="s">
        <v>294</v>
      </c>
      <c r="C4267" t="s">
        <v>3634</v>
      </c>
      <c r="G4267" s="1" t="str">
        <f t="shared" si="389"/>
        <v>cl-cs_EfectoEnOCIMiembro</v>
      </c>
      <c r="H4267" t="str">
        <f t="shared" si="390"/>
        <v>cl-cs</v>
      </c>
      <c r="I4267" t="str">
        <f t="shared" si="391"/>
        <v>EfectoEnOCIMiembro</v>
      </c>
      <c r="L4267" t="str">
        <f t="shared" si="392"/>
        <v>insert into dbax_desc_conc (pref_conc, codi_conc, codi_lang, desc_conc) values ('cl-cs','EfectoEnOCIMiembro','es_ES','Efecto en OCI (other comprensive income) [miembro]')</v>
      </c>
      <c r="M4267" t="str">
        <f t="shared" si="393"/>
        <v>Insert into dbax_taxo_conc (pref_conc, codi_conc, vers_taxo) values ('cl-cs','EfectoEnOCIMiembro','cl-cs-2014-06-15')</v>
      </c>
    </row>
    <row r="4268" spans="1:13" x14ac:dyDescent="0.25">
      <c r="A4268" t="s">
        <v>1480</v>
      </c>
      <c r="B4268" t="s">
        <v>294</v>
      </c>
      <c r="C4268" t="s">
        <v>3635</v>
      </c>
      <c r="G4268" s="1" t="str">
        <f t="shared" si="389"/>
        <v>cl-cs_EfectoEnOCIPasivoFinancieroMiembro</v>
      </c>
      <c r="H4268" t="str">
        <f t="shared" si="390"/>
        <v>cl-cs</v>
      </c>
      <c r="I4268" t="str">
        <f t="shared" si="391"/>
        <v>EfectoEnOCIPasivoFinancieroMiembro</v>
      </c>
      <c r="L4268" t="str">
        <f t="shared" si="392"/>
        <v>insert into dbax_desc_conc (pref_conc, codi_conc, codi_lang, desc_conc) values ('cl-cs','EfectoEnOCIPasivoFinancieroMiembro','es_ES','Efecto en OCI [miembro]')</v>
      </c>
      <c r="M4268" t="str">
        <f t="shared" si="393"/>
        <v>Insert into dbax_taxo_conc (pref_conc, codi_conc, vers_taxo) values ('cl-cs','EfectoEnOCIPasivoFinancieroMiembro','cl-cs-2014-06-15')</v>
      </c>
    </row>
    <row r="4269" spans="1:13" x14ac:dyDescent="0.25">
      <c r="A4269" t="s">
        <v>1424</v>
      </c>
      <c r="B4269" t="s">
        <v>294</v>
      </c>
      <c r="C4269" t="s">
        <v>3636</v>
      </c>
      <c r="G4269" s="1" t="str">
        <f t="shared" si="389"/>
        <v>cl-cs_EfectoEnResultadoActivo</v>
      </c>
      <c r="H4269" t="str">
        <f t="shared" si="390"/>
        <v>cl-cs</v>
      </c>
      <c r="I4269" t="str">
        <f t="shared" si="391"/>
        <v>EfectoEnResultadoActivo</v>
      </c>
      <c r="L4269" t="str">
        <f t="shared" si="392"/>
        <v>insert into dbax_desc_conc (pref_conc, codi_conc, codi_lang, desc_conc) values ('cl-cs','EfectoEnResultadoActivo','es_ES','Efecto en resultado activo Ut (Perd)')</v>
      </c>
      <c r="M4269" t="str">
        <f t="shared" si="393"/>
        <v>Insert into dbax_taxo_conc (pref_conc, codi_conc, vers_taxo) values ('cl-cs','EfectoEnResultadoActivo','cl-cs-2014-06-15')</v>
      </c>
    </row>
    <row r="4270" spans="1:13" x14ac:dyDescent="0.25">
      <c r="A4270" t="s">
        <v>1425</v>
      </c>
      <c r="B4270" t="s">
        <v>294</v>
      </c>
      <c r="C4270" t="s">
        <v>3637</v>
      </c>
      <c r="G4270" s="1" t="str">
        <f t="shared" si="389"/>
        <v>cl-cs_EfectoEnResultadoCompensacionesDirectivosClaveYAdministradoresMiembro</v>
      </c>
      <c r="H4270" t="str">
        <f t="shared" si="390"/>
        <v>cl-cs</v>
      </c>
      <c r="I4270" t="str">
        <f t="shared" si="391"/>
        <v>EfectoEnResultadoCompensacionesDirectivosClaveYAdministradoresMiembro</v>
      </c>
      <c r="L4270" t="str">
        <f t="shared" si="392"/>
        <v>insert into dbax_desc_conc (pref_conc, codi_conc, codi_lang, desc_conc) values ('cl-cs','EfectoEnResultadoCompensacionesDirectivosClaveYAdministradoresMiembro','es_ES','Efecto en resultado compensaciones directivos clave y administradores [miembro]')</v>
      </c>
      <c r="M4270" t="str">
        <f t="shared" si="393"/>
        <v>Insert into dbax_taxo_conc (pref_conc, codi_conc, vers_taxo) values ('cl-cs','EfectoEnResultadoCompensacionesDirectivosClaveYAdministradoresMiembro','cl-cs-2014-06-15')</v>
      </c>
    </row>
    <row r="4271" spans="1:13" x14ac:dyDescent="0.25">
      <c r="A4271" t="s">
        <v>1426</v>
      </c>
      <c r="B4271" t="s">
        <v>294</v>
      </c>
      <c r="C4271" t="s">
        <v>3638</v>
      </c>
      <c r="G4271" s="1" t="str">
        <f t="shared" si="389"/>
        <v>cl-cs_EfectoEnResultadoOtros</v>
      </c>
      <c r="H4271" t="str">
        <f t="shared" si="390"/>
        <v>cl-cs</v>
      </c>
      <c r="I4271" t="str">
        <f t="shared" si="391"/>
        <v>EfectoEnResultadoOtros</v>
      </c>
      <c r="L4271" t="str">
        <f t="shared" si="392"/>
        <v>insert into dbax_desc_conc (pref_conc, codi_conc, codi_lang, desc_conc) values ('cl-cs','EfectoEnResultadoOtros','es_ES','Efecto en resultado otros Ut (Perd)')</v>
      </c>
      <c r="M4271" t="str">
        <f t="shared" si="393"/>
        <v>Insert into dbax_taxo_conc (pref_conc, codi_conc, vers_taxo) values ('cl-cs','EfectoEnResultadoOtros','cl-cs-2014-06-15')</v>
      </c>
    </row>
    <row r="4272" spans="1:13" x14ac:dyDescent="0.25">
      <c r="A4272" t="s">
        <v>1427</v>
      </c>
      <c r="B4272" t="s">
        <v>294</v>
      </c>
      <c r="C4272" t="s">
        <v>3639</v>
      </c>
      <c r="G4272" s="1" t="str">
        <f t="shared" si="389"/>
        <v>cl-cs_EfectoEnResultadoPasivo</v>
      </c>
      <c r="H4272" t="str">
        <f t="shared" si="390"/>
        <v>cl-cs</v>
      </c>
      <c r="I4272" t="str">
        <f t="shared" si="391"/>
        <v>EfectoEnResultadoPasivo</v>
      </c>
      <c r="L4272" t="str">
        <f t="shared" si="392"/>
        <v>insert into dbax_desc_conc (pref_conc, codi_conc, codi_lang, desc_conc) values ('cl-cs','EfectoEnResultadoPasivo','es_ES','Efecto en resultado pasivo Ut (Perd)')</v>
      </c>
      <c r="M4272" t="str">
        <f t="shared" si="393"/>
        <v>Insert into dbax_taxo_conc (pref_conc, codi_conc, vers_taxo) values ('cl-cs','EfectoEnResultadoPasivo','cl-cs-2014-06-15')</v>
      </c>
    </row>
    <row r="4273" spans="1:13" x14ac:dyDescent="0.25">
      <c r="A4273" t="s">
        <v>1481</v>
      </c>
      <c r="B4273" t="s">
        <v>294</v>
      </c>
      <c r="C4273" t="s">
        <v>3640</v>
      </c>
      <c r="G4273" s="1" t="str">
        <f t="shared" si="389"/>
        <v>cl-cs_EfectoEnResultadoPasivoFinancieroValorRazonableMiembro</v>
      </c>
      <c r="H4273" t="str">
        <f t="shared" si="390"/>
        <v>cl-cs</v>
      </c>
      <c r="I4273" t="str">
        <f t="shared" si="391"/>
        <v>EfectoEnResultadoPasivoFinancieroValorRazonableMiembro</v>
      </c>
      <c r="L4273" t="str">
        <f t="shared" si="392"/>
        <v>insert into dbax_desc_conc (pref_conc, codi_conc, codi_lang, desc_conc) values ('cl-cs','EfectoEnResultadoPasivoFinancieroValorRazonableMiembro','es_ES','Efecto en resultado del pasivo financiero a valor razonable [miembro]')</v>
      </c>
      <c r="M4273" t="str">
        <f t="shared" si="393"/>
        <v>Insert into dbax_taxo_conc (pref_conc, codi_conc, vers_taxo) values ('cl-cs','EfectoEnResultadoPasivoFinancieroValorRazonableMiembro','cl-cs-2014-06-15')</v>
      </c>
    </row>
    <row r="4274" spans="1:13" x14ac:dyDescent="0.25">
      <c r="A4274" t="s">
        <v>2751</v>
      </c>
      <c r="B4274" t="s">
        <v>294</v>
      </c>
      <c r="C4274" t="s">
        <v>3641</v>
      </c>
      <c r="G4274" s="1" t="str">
        <f t="shared" si="389"/>
        <v>cl-cs_EfectoEnResultadosEjercicio</v>
      </c>
      <c r="H4274" t="str">
        <f t="shared" si="390"/>
        <v>cl-cs</v>
      </c>
      <c r="I4274" t="str">
        <f t="shared" si="391"/>
        <v>EfectoEnResultadosEjercicio</v>
      </c>
      <c r="L4274" t="str">
        <f t="shared" si="392"/>
        <v>insert into dbax_desc_conc (pref_conc, codi_conc, codi_lang, desc_conc) values ('cl-cs','EfectoEnResultadosEjercicio','es_ES','Efecto en resultados del ejercicio')</v>
      </c>
      <c r="M4274" t="str">
        <f t="shared" si="393"/>
        <v>Insert into dbax_taxo_conc (pref_conc, codi_conc, vers_taxo) values ('cl-cs','EfectoEnResultadosEjercicio','cl-cs-2014-06-15')</v>
      </c>
    </row>
    <row r="4275" spans="1:13" x14ac:dyDescent="0.25">
      <c r="A4275" t="s">
        <v>2752</v>
      </c>
      <c r="B4275" t="s">
        <v>294</v>
      </c>
      <c r="C4275" t="s">
        <v>3642</v>
      </c>
      <c r="G4275" s="1" t="str">
        <f t="shared" si="389"/>
        <v>cl-cs_EfectoEnResultadosMiembro</v>
      </c>
      <c r="H4275" t="str">
        <f t="shared" si="390"/>
        <v>cl-cs</v>
      </c>
      <c r="I4275" t="str">
        <f t="shared" si="391"/>
        <v>EfectoEnResultadosMiembro</v>
      </c>
      <c r="L4275" t="str">
        <f t="shared" si="392"/>
        <v>insert into dbax_desc_conc (pref_conc, codi_conc, codi_lang, desc_conc) values ('cl-cs','EfectoEnResultadosMiembro','es_ES','Efecto en resultados [miembro]')</v>
      </c>
      <c r="M4275" t="str">
        <f t="shared" si="393"/>
        <v>Insert into dbax_taxo_conc (pref_conc, codi_conc, vers_taxo) values ('cl-cs','EfectoEnResultadosMiembro','cl-cs-2014-06-15')</v>
      </c>
    </row>
    <row r="4276" spans="1:13" x14ac:dyDescent="0.25">
      <c r="A4276" t="s">
        <v>1428</v>
      </c>
      <c r="B4276" t="s">
        <v>294</v>
      </c>
      <c r="C4276" t="s">
        <v>3643</v>
      </c>
      <c r="G4276" s="1" t="str">
        <f t="shared" si="389"/>
        <v>cl-cs_EfectoEnResultadoTransacciones</v>
      </c>
      <c r="H4276" t="str">
        <f t="shared" si="390"/>
        <v>cl-cs</v>
      </c>
      <c r="I4276" t="str">
        <f t="shared" si="391"/>
        <v>EfectoEnResultadoTransacciones</v>
      </c>
      <c r="L4276" t="str">
        <f t="shared" si="392"/>
        <v>insert into dbax_desc_conc (pref_conc, codi_conc, codi_lang, desc_conc) values ('cl-cs','EfectoEnResultadoTransacciones','es_ES','Efecto en resultado de las transacciones')</v>
      </c>
      <c r="M4276" t="str">
        <f t="shared" si="393"/>
        <v>Insert into dbax_taxo_conc (pref_conc, codi_conc, vers_taxo) values ('cl-cs','EfectoEnResultadoTransacciones','cl-cs-2014-06-15')</v>
      </c>
    </row>
    <row r="4277" spans="1:13" x14ac:dyDescent="0.25">
      <c r="A4277" t="s">
        <v>1375</v>
      </c>
      <c r="B4277" t="s">
        <v>294</v>
      </c>
      <c r="C4277" t="s">
        <v>3644</v>
      </c>
      <c r="G4277" s="1" t="str">
        <f t="shared" si="389"/>
        <v>cl-cs_EfectoImpuestoDiferidoGastosAnticipados</v>
      </c>
      <c r="H4277" t="str">
        <f t="shared" si="390"/>
        <v>cl-cs</v>
      </c>
      <c r="I4277" t="str">
        <f t="shared" si="391"/>
        <v>EfectoImpuestoDiferidoGastosAnticipados</v>
      </c>
      <c r="L4277" t="str">
        <f t="shared" si="392"/>
        <v>insert into dbax_desc_conc (pref_conc, codi_conc, codi_lang, desc_conc) values ('cl-cs','EfectoImpuestoDiferidoGastosAnticipados','es_ES','Gastos anticipados')</v>
      </c>
      <c r="M4277" t="str">
        <f t="shared" si="393"/>
        <v>Insert into dbax_taxo_conc (pref_conc, codi_conc, vers_taxo) values ('cl-cs','EfectoImpuestoDiferidoGastosAnticipados','cl-cs-2014-06-15')</v>
      </c>
    </row>
    <row r="4278" spans="1:13" x14ac:dyDescent="0.25">
      <c r="A4278" t="s">
        <v>1376</v>
      </c>
      <c r="B4278" t="s">
        <v>294</v>
      </c>
      <c r="C4278" t="s">
        <v>3645</v>
      </c>
      <c r="G4278" s="1" t="str">
        <f t="shared" si="389"/>
        <v>cl-cs_EfectoImpuestosDiferidosEnPatrimonio</v>
      </c>
      <c r="H4278" t="str">
        <f t="shared" si="390"/>
        <v>cl-cs</v>
      </c>
      <c r="I4278" t="str">
        <f t="shared" si="391"/>
        <v>EfectoImpuestosDiferidosEnPatrimonio</v>
      </c>
      <c r="L4278" t="str">
        <f t="shared" si="392"/>
        <v>insert into dbax_desc_conc (pref_conc, codi_conc, codi_lang, desc_conc) values ('cl-cs','EfectoImpuestosDiferidosEnPatrimonio','es_ES','Efecto de impuesto diferido en patrimonio')</v>
      </c>
      <c r="M4278" t="str">
        <f t="shared" si="393"/>
        <v>Insert into dbax_taxo_conc (pref_conc, codi_conc, vers_taxo) values ('cl-cs','EfectoImpuestosDiferidosEnPatrimonio','cl-cs-2014-06-15')</v>
      </c>
    </row>
    <row r="4279" spans="1:13" x14ac:dyDescent="0.25">
      <c r="A4279" t="s">
        <v>1377</v>
      </c>
      <c r="B4279" t="s">
        <v>294</v>
      </c>
      <c r="C4279" t="s">
        <v>3646</v>
      </c>
      <c r="G4279" s="1" t="str">
        <f t="shared" si="389"/>
        <v>cl-cs_EfectoImpuestosDiferidosEnPatrimonioSinopsis</v>
      </c>
      <c r="H4279" t="str">
        <f t="shared" si="390"/>
        <v>cl-cs</v>
      </c>
      <c r="I4279" t="str">
        <f t="shared" si="391"/>
        <v>EfectoImpuestosDiferidosEnPatrimonioSinopsis</v>
      </c>
      <c r="L4279" t="str">
        <f t="shared" si="392"/>
        <v>insert into dbax_desc_conc (pref_conc, codi_conc, codi_lang, desc_conc) values ('cl-cs','EfectoImpuestosDiferidosEnPatrimonioSinopsis','es_ES','Impuestos diferidos en patrimonio [sinopsis]')</v>
      </c>
      <c r="M4279" t="str">
        <f t="shared" si="393"/>
        <v>Insert into dbax_taxo_conc (pref_conc, codi_conc, vers_taxo) values ('cl-cs','EfectoImpuestosDiferidosEnPatrimonioSinopsis','cl-cs-2014-06-15')</v>
      </c>
    </row>
    <row r="4280" spans="1:13" x14ac:dyDescent="0.25">
      <c r="A4280" t="s">
        <v>1378</v>
      </c>
      <c r="B4280" t="s">
        <v>294</v>
      </c>
      <c r="C4280" t="s">
        <v>3647</v>
      </c>
      <c r="G4280" s="1" t="str">
        <f t="shared" si="389"/>
        <v>cl-cs_EfectoImpuestosDiferidosEnPatrimonioYEnResultadosPartidas</v>
      </c>
      <c r="H4280" t="str">
        <f t="shared" si="390"/>
        <v>cl-cs</v>
      </c>
      <c r="I4280" t="str">
        <f t="shared" si="391"/>
        <v>EfectoImpuestosDiferidosEnPatrimonioYEnResultadosPartidas</v>
      </c>
      <c r="L4280" t="str">
        <f t="shared" si="392"/>
        <v>insert into dbax_desc_conc (pref_conc, codi_conc, codi_lang, desc_conc) values ('cl-cs','EfectoImpuestosDiferidosEnPatrimonioYEnResultadosPartidas','es_ES','Impuestos diferidos en patrimonio y en resultados [partidas]')</v>
      </c>
      <c r="M4280" t="str">
        <f t="shared" si="393"/>
        <v>Insert into dbax_taxo_conc (pref_conc, codi_conc, vers_taxo) values ('cl-cs','EfectoImpuestosDiferidosEnPatrimonioYEnResultadosPartidas','cl-cs-2014-06-15')</v>
      </c>
    </row>
    <row r="4281" spans="1:13" x14ac:dyDescent="0.25">
      <c r="A4281" t="s">
        <v>1379</v>
      </c>
      <c r="B4281" t="s">
        <v>294</v>
      </c>
      <c r="C4281" t="s">
        <v>3648</v>
      </c>
      <c r="G4281" s="1" t="str">
        <f t="shared" ref="G4281:G4344" si="394">MID(A4281,FIND("#",A4281)+1,10000)</f>
        <v>cl-cs_EfectoImpuestosDiferidosEnPatrimonioYEnResultadosSinopsis</v>
      </c>
      <c r="H4281" t="str">
        <f t="shared" ref="H4281:H4344" si="395">MID(G4281,1,FIND("_",G4281)-1)</f>
        <v>cl-cs</v>
      </c>
      <c r="I4281" t="str">
        <f t="shared" ref="I4281:I4344" si="396">MID(G4281,FIND("_",G4281)+1,10000)</f>
        <v>EfectoImpuestosDiferidosEnPatrimonioYEnResultadosSinopsis</v>
      </c>
      <c r="L4281" t="str">
        <f t="shared" ref="L4281:L4344" si="397">CONCATENATE("insert into dbax_desc_conc (pref_conc, codi_conc, codi_lang, desc_conc) values ('",H4281,"','",I4281,"','",B4281,"','",C4281,"')")</f>
        <v>insert into dbax_desc_conc (pref_conc, codi_conc, codi_lang, desc_conc) values ('cl-cs','EfectoImpuestosDiferidosEnPatrimonioYEnResultadosSinopsis','es_ES','Impuestos diferidos en patrimonio y en resultados [sinopsis]')</v>
      </c>
      <c r="M4281" t="str">
        <f t="shared" ref="M4281:M4344" si="398">CONCATENATE("Insert into dbax_taxo_conc (pref_conc, codi_conc, vers_taxo) values ('",H4281,"','",I4281,"','cl-cs-2014-06-15')")</f>
        <v>Insert into dbax_taxo_conc (pref_conc, codi_conc, vers_taxo) values ('cl-cs','EfectoImpuestosDiferidosEnPatrimonioYEnResultadosSinopsis','cl-cs-2014-06-15')</v>
      </c>
    </row>
    <row r="4282" spans="1:13" x14ac:dyDescent="0.25">
      <c r="A4282" t="s">
        <v>1380</v>
      </c>
      <c r="B4282" t="s">
        <v>294</v>
      </c>
      <c r="C4282" t="s">
        <v>3649</v>
      </c>
      <c r="G4282" s="1" t="str">
        <f t="shared" si="394"/>
        <v>cl-cs_EfectoImpuestosDiferidosEnPatrimonioYEnResultadosTabla</v>
      </c>
      <c r="H4282" t="str">
        <f t="shared" si="395"/>
        <v>cl-cs</v>
      </c>
      <c r="I4282" t="str">
        <f t="shared" si="396"/>
        <v>EfectoImpuestosDiferidosEnPatrimonioYEnResultadosTabla</v>
      </c>
      <c r="L4282" t="str">
        <f t="shared" si="397"/>
        <v>insert into dbax_desc_conc (pref_conc, codi_conc, codi_lang, desc_conc) values ('cl-cs','EfectoImpuestosDiferidosEnPatrimonioYEnResultadosTabla','es_ES','Impuestos diferidos en patrimonio y en resultados [tabla]')</v>
      </c>
      <c r="M4282" t="str">
        <f t="shared" si="398"/>
        <v>Insert into dbax_taxo_conc (pref_conc, codi_conc, vers_taxo) values ('cl-cs','EfectoImpuestosDiferidosEnPatrimonioYEnResultadosTabla','cl-cs-2014-06-15')</v>
      </c>
    </row>
    <row r="4283" spans="1:13" x14ac:dyDescent="0.25">
      <c r="A4283" t="s">
        <v>1381</v>
      </c>
      <c r="B4283" t="s">
        <v>294</v>
      </c>
      <c r="C4283" t="s">
        <v>3650</v>
      </c>
      <c r="G4283" s="1" t="str">
        <f t="shared" si="394"/>
        <v>cl-cs_EfectoImpuestosDiferidosEnResultados</v>
      </c>
      <c r="H4283" t="str">
        <f t="shared" si="395"/>
        <v>cl-cs</v>
      </c>
      <c r="I4283" t="str">
        <f t="shared" si="396"/>
        <v>EfectoImpuestosDiferidosEnResultados</v>
      </c>
      <c r="L4283" t="str">
        <f t="shared" si="397"/>
        <v>insert into dbax_desc_conc (pref_conc, codi_conc, codi_lang, desc_conc) values ('cl-cs','EfectoImpuestosDiferidosEnResultados','es_ES','Efecto de impuesto diferido en resultados')</v>
      </c>
      <c r="M4283" t="str">
        <f t="shared" si="398"/>
        <v>Insert into dbax_taxo_conc (pref_conc, codi_conc, vers_taxo) values ('cl-cs','EfectoImpuestosDiferidosEnResultados','cl-cs-2014-06-15')</v>
      </c>
    </row>
    <row r="4284" spans="1:13" x14ac:dyDescent="0.25">
      <c r="A4284" t="s">
        <v>1382</v>
      </c>
      <c r="B4284" t="s">
        <v>294</v>
      </c>
      <c r="C4284" t="s">
        <v>3651</v>
      </c>
      <c r="G4284" s="1" t="str">
        <f t="shared" si="394"/>
        <v>cl-cs_EfectoImpuestosDiferidosEnResultadosSinopsis</v>
      </c>
      <c r="H4284" t="str">
        <f t="shared" si="395"/>
        <v>cl-cs</v>
      </c>
      <c r="I4284" t="str">
        <f t="shared" si="396"/>
        <v>EfectoImpuestosDiferidosEnResultadosSinopsis</v>
      </c>
      <c r="L4284" t="str">
        <f t="shared" si="397"/>
        <v>insert into dbax_desc_conc (pref_conc, codi_conc, codi_lang, desc_conc) values ('cl-cs','EfectoImpuestosDiferidosEnResultadosSinopsis','es_ES','Impuestos diferidos en resultados [sinopsis]')</v>
      </c>
      <c r="M4284" t="str">
        <f t="shared" si="398"/>
        <v>Insert into dbax_taxo_conc (pref_conc, codi_conc, vers_taxo) values ('cl-cs','EfectoImpuestosDiferidosEnResultadosSinopsis','cl-cs-2014-06-15')</v>
      </c>
    </row>
    <row r="4285" spans="1:13" x14ac:dyDescent="0.25">
      <c r="A4285" t="s">
        <v>725</v>
      </c>
      <c r="B4285" t="s">
        <v>294</v>
      </c>
      <c r="C4285" t="s">
        <v>3652</v>
      </c>
      <c r="G4285" s="1" t="str">
        <f t="shared" si="394"/>
        <v>cl-cs_EfectosVariacionesTipoDeCambio</v>
      </c>
      <c r="H4285" t="str">
        <f t="shared" si="395"/>
        <v>cl-cs</v>
      </c>
      <c r="I4285" t="str">
        <f t="shared" si="396"/>
        <v>EfectosVariacionesTipoDeCambio</v>
      </c>
      <c r="L4285" t="str">
        <f t="shared" si="397"/>
        <v>insert into dbax_desc_conc (pref_conc, codi_conc, codi_lang, desc_conc) values ('cl-cs','EfectosVariacionesTipoDeCambio','es_ES','Efecto de las variaciones de los tipo de cambio')</v>
      </c>
      <c r="M4285" t="str">
        <f t="shared" si="398"/>
        <v>Insert into dbax_taxo_conc (pref_conc, codi_conc, vers_taxo) values ('cl-cs','EfectosVariacionesTipoDeCambio','cl-cs-2014-06-15')</v>
      </c>
    </row>
    <row r="4286" spans="1:13" x14ac:dyDescent="0.25">
      <c r="A4286" t="s">
        <v>726</v>
      </c>
      <c r="B4286" t="s">
        <v>294</v>
      </c>
      <c r="C4286" t="s">
        <v>3653</v>
      </c>
      <c r="G4286" s="1" t="str">
        <f t="shared" si="394"/>
        <v>cl-cs_EgresoActivosFinancierosValorRazonable</v>
      </c>
      <c r="H4286" t="str">
        <f t="shared" si="395"/>
        <v>cl-cs</v>
      </c>
      <c r="I4286" t="str">
        <f t="shared" si="396"/>
        <v>EgresoActivosFinancierosValorRazonable</v>
      </c>
      <c r="L4286" t="str">
        <f t="shared" si="397"/>
        <v>insert into dbax_desc_conc (pref_conc, codi_conc, codi_lang, desc_conc) values ('cl-cs','EgresoActivosFinancierosValorRazonable','es_ES','Egreso por activos financieros a valor razonable')</v>
      </c>
      <c r="M4286" t="str">
        <f t="shared" si="398"/>
        <v>Insert into dbax_taxo_conc (pref_conc, codi_conc, vers_taxo) values ('cl-cs','EgresoActivosFinancierosValorRazonable','cl-cs-2014-06-15')</v>
      </c>
    </row>
    <row r="4287" spans="1:13" x14ac:dyDescent="0.25">
      <c r="A4287" t="s">
        <v>727</v>
      </c>
      <c r="B4287" t="s">
        <v>294</v>
      </c>
      <c r="C4287" t="s">
        <v>3654</v>
      </c>
      <c r="G4287" s="1" t="str">
        <f t="shared" si="394"/>
        <v>cl-cs_EgresoActivosInmobiliarios</v>
      </c>
      <c r="H4287" t="str">
        <f t="shared" si="395"/>
        <v>cl-cs</v>
      </c>
      <c r="I4287" t="str">
        <f t="shared" si="396"/>
        <v>EgresoActivosInmobiliarios</v>
      </c>
      <c r="L4287" t="str">
        <f t="shared" si="397"/>
        <v>insert into dbax_desc_conc (pref_conc, codi_conc, codi_lang, desc_conc) values ('cl-cs','EgresoActivosInmobiliarios','es_ES','Egreso por activos inmobiliarios')</v>
      </c>
      <c r="M4287" t="str">
        <f t="shared" si="398"/>
        <v>Insert into dbax_taxo_conc (pref_conc, codi_conc, vers_taxo) values ('cl-cs','EgresoActivosInmobiliarios','cl-cs-2014-06-15')</v>
      </c>
    </row>
    <row r="4288" spans="1:13" x14ac:dyDescent="0.25">
      <c r="A4288" t="s">
        <v>728</v>
      </c>
      <c r="B4288" t="s">
        <v>294</v>
      </c>
      <c r="C4288" t="s">
        <v>3655</v>
      </c>
      <c r="G4288" s="1" t="str">
        <f t="shared" si="394"/>
        <v>cl-cs_EgresoComisionesReasegurosAceptados</v>
      </c>
      <c r="H4288" t="str">
        <f t="shared" si="395"/>
        <v>cl-cs</v>
      </c>
      <c r="I4288" t="str">
        <f t="shared" si="396"/>
        <v>EgresoComisionesReasegurosAceptados</v>
      </c>
      <c r="L4288" t="str">
        <f t="shared" si="397"/>
        <v>insert into dbax_desc_conc (pref_conc, codi_conc, codi_lang, desc_conc) values ('cl-cs','EgresoComisionesReasegurosAceptados','es_ES','Egreso por comisiones reaseguro aceptado')</v>
      </c>
      <c r="M4288" t="str">
        <f t="shared" si="398"/>
        <v>Insert into dbax_taxo_conc (pref_conc, codi_conc, vers_taxo) values ('cl-cs','EgresoComisionesReasegurosAceptados','cl-cs-2014-06-15')</v>
      </c>
    </row>
    <row r="4289" spans="1:13" x14ac:dyDescent="0.25">
      <c r="A4289" t="s">
        <v>729</v>
      </c>
      <c r="B4289" t="s">
        <v>294</v>
      </c>
      <c r="C4289" t="s">
        <v>3656</v>
      </c>
      <c r="G4289" s="1" t="str">
        <f t="shared" si="394"/>
        <v>cl-cs_EgresoComisionesSegurosDirectos</v>
      </c>
      <c r="H4289" t="str">
        <f t="shared" si="395"/>
        <v>cl-cs</v>
      </c>
      <c r="I4289" t="str">
        <f t="shared" si="396"/>
        <v>EgresoComisionesSegurosDirectos</v>
      </c>
      <c r="L4289" t="str">
        <f t="shared" si="397"/>
        <v>insert into dbax_desc_conc (pref_conc, codi_conc, codi_lang, desc_conc) values ('cl-cs','EgresoComisionesSegurosDirectos','es_ES','Egreso por comisiones seguro directo')</v>
      </c>
      <c r="M4289" t="str">
        <f t="shared" si="398"/>
        <v>Insert into dbax_taxo_conc (pref_conc, codi_conc, vers_taxo) values ('cl-cs','EgresoComisionesSegurosDirectos','cl-cs-2014-06-15')</v>
      </c>
    </row>
    <row r="4290" spans="1:13" x14ac:dyDescent="0.25">
      <c r="A4290" t="s">
        <v>730</v>
      </c>
      <c r="B4290" t="s">
        <v>294</v>
      </c>
      <c r="C4290" t="s">
        <v>3657</v>
      </c>
      <c r="G4290" s="1" t="str">
        <f t="shared" si="394"/>
        <v>cl-cs_EgresoGastoAdministracion</v>
      </c>
      <c r="H4290" t="str">
        <f t="shared" si="395"/>
        <v>cl-cs</v>
      </c>
      <c r="I4290" t="str">
        <f t="shared" si="396"/>
        <v>EgresoGastoAdministracion</v>
      </c>
      <c r="L4290" t="str">
        <f t="shared" si="397"/>
        <v>insert into dbax_desc_conc (pref_conc, codi_conc, codi_lang, desc_conc) values ('cl-cs','EgresoGastoAdministracion','es_ES','Gasto de administración')</v>
      </c>
      <c r="M4290" t="str">
        <f t="shared" si="398"/>
        <v>Insert into dbax_taxo_conc (pref_conc, codi_conc, vers_taxo) values ('cl-cs','EgresoGastoAdministracion','cl-cs-2014-06-15')</v>
      </c>
    </row>
    <row r="4291" spans="1:13" x14ac:dyDescent="0.25">
      <c r="A4291" t="s">
        <v>731</v>
      </c>
      <c r="B4291" t="s">
        <v>294</v>
      </c>
      <c r="C4291" t="s">
        <v>3658</v>
      </c>
      <c r="G4291" s="1" t="str">
        <f t="shared" si="394"/>
        <v>cl-cs_EgresosActividadesFinanciamientoSinopsis</v>
      </c>
      <c r="H4291" t="str">
        <f t="shared" si="395"/>
        <v>cl-cs</v>
      </c>
      <c r="I4291" t="str">
        <f t="shared" si="396"/>
        <v>EgresosActividadesFinanciamientoSinopsis</v>
      </c>
      <c r="L4291" t="str">
        <f t="shared" si="397"/>
        <v>insert into dbax_desc_conc (pref_conc, codi_conc, codi_lang, desc_conc) values ('cl-cs','EgresosActividadesFinanciamientoSinopsis','es_ES','Egresos de actividades de financiamiento [sinopsis]')</v>
      </c>
      <c r="M4291" t="str">
        <f t="shared" si="398"/>
        <v>Insert into dbax_taxo_conc (pref_conc, codi_conc, vers_taxo) values ('cl-cs','EgresosActividadesFinanciamientoSinopsis','cl-cs-2014-06-15')</v>
      </c>
    </row>
    <row r="4292" spans="1:13" x14ac:dyDescent="0.25">
      <c r="A4292" t="s">
        <v>732</v>
      </c>
      <c r="B4292" t="s">
        <v>294</v>
      </c>
      <c r="C4292" t="s">
        <v>3659</v>
      </c>
      <c r="G4292" s="1" t="str">
        <f t="shared" si="394"/>
        <v>cl-cs_EgresosActividadesInversionSinopsis</v>
      </c>
      <c r="H4292" t="str">
        <f t="shared" si="395"/>
        <v>cl-cs</v>
      </c>
      <c r="I4292" t="str">
        <f t="shared" si="396"/>
        <v>EgresosActividadesInversionSinopsis</v>
      </c>
      <c r="L4292" t="str">
        <f t="shared" si="397"/>
        <v>insert into dbax_desc_conc (pref_conc, codi_conc, codi_lang, desc_conc) values ('cl-cs','EgresosActividadesInversionSinopsis','es_ES','Egresos de actividades de inversión [sinopsis]')</v>
      </c>
      <c r="M4292" t="str">
        <f t="shared" si="398"/>
        <v>Insert into dbax_taxo_conc (pref_conc, codi_conc, vers_taxo) values ('cl-cs','EgresosActividadesInversionSinopsis','cl-cs-2014-06-15')</v>
      </c>
    </row>
    <row r="4293" spans="1:13" x14ac:dyDescent="0.25">
      <c r="A4293" t="s">
        <v>733</v>
      </c>
      <c r="B4293" t="s">
        <v>294</v>
      </c>
      <c r="C4293" t="s">
        <v>3660</v>
      </c>
      <c r="G4293" s="1" t="str">
        <f t="shared" si="394"/>
        <v>cl-cs_EgresosActividadesOperacionSinopsis</v>
      </c>
      <c r="H4293" t="str">
        <f t="shared" si="395"/>
        <v>cl-cs</v>
      </c>
      <c r="I4293" t="str">
        <f t="shared" si="396"/>
        <v>EgresosActividadesOperacionSinopsis</v>
      </c>
      <c r="L4293" t="str">
        <f t="shared" si="397"/>
        <v>insert into dbax_desc_conc (pref_conc, codi_conc, codi_lang, desc_conc) values ('cl-cs','EgresosActividadesOperacionSinopsis','es_ES','Egresos de las actividades de la operación [sinopsis]')</v>
      </c>
      <c r="M4293" t="str">
        <f t="shared" si="398"/>
        <v>Insert into dbax_taxo_conc (pref_conc, codi_conc, vers_taxo) values ('cl-cs','EgresosActividadesOperacionSinopsis','cl-cs-2014-06-15')</v>
      </c>
    </row>
    <row r="4294" spans="1:13" x14ac:dyDescent="0.25">
      <c r="A4294" t="s">
        <v>734</v>
      </c>
      <c r="B4294" t="s">
        <v>294</v>
      </c>
      <c r="C4294" t="s">
        <v>3661</v>
      </c>
      <c r="G4294" s="1" t="str">
        <f t="shared" si="394"/>
        <v>cl-cs_EgresosActivosFinancierosCostoAmortizado</v>
      </c>
      <c r="H4294" t="str">
        <f t="shared" si="395"/>
        <v>cl-cs</v>
      </c>
      <c r="I4294" t="str">
        <f t="shared" si="396"/>
        <v>EgresosActivosFinancierosCostoAmortizado</v>
      </c>
      <c r="L4294" t="str">
        <f t="shared" si="397"/>
        <v>insert into dbax_desc_conc (pref_conc, codi_conc, codi_lang, desc_conc) values ('cl-cs','EgresosActivosFinancierosCostoAmortizado','es_ES','Egreso por activos financieros a costo amortizado')</v>
      </c>
      <c r="M4294" t="str">
        <f t="shared" si="398"/>
        <v>Insert into dbax_taxo_conc (pref_conc, codi_conc, vers_taxo) values ('cl-cs','EgresosActivosFinancierosCostoAmortizado','cl-cs-2014-06-15')</v>
      </c>
    </row>
    <row r="4295" spans="1:13" x14ac:dyDescent="0.25">
      <c r="A4295" t="s">
        <v>735</v>
      </c>
      <c r="B4295" t="s">
        <v>294</v>
      </c>
      <c r="C4295" t="s">
        <v>3662</v>
      </c>
      <c r="G4295" s="1" t="str">
        <f t="shared" si="394"/>
        <v>cl-cs_EgresosActivosIntangiles</v>
      </c>
      <c r="H4295" t="str">
        <f t="shared" si="395"/>
        <v>cl-cs</v>
      </c>
      <c r="I4295" t="str">
        <f t="shared" si="396"/>
        <v>EgresosActivosIntangiles</v>
      </c>
      <c r="L4295" t="str">
        <f t="shared" si="397"/>
        <v>insert into dbax_desc_conc (pref_conc, codi_conc, codi_lang, desc_conc) values ('cl-cs','EgresosActivosIntangiles','es_ES','Egresos por activos intangibles')</v>
      </c>
      <c r="M4295" t="str">
        <f t="shared" si="398"/>
        <v>Insert into dbax_taxo_conc (pref_conc, codi_conc, vers_taxo) values ('cl-cs','EgresosActivosIntangiles','cl-cs-2014-06-15')</v>
      </c>
    </row>
    <row r="4296" spans="1:13" x14ac:dyDescent="0.25">
      <c r="A4296" t="s">
        <v>736</v>
      </c>
      <c r="B4296" t="s">
        <v>294</v>
      </c>
      <c r="C4296" t="s">
        <v>3663</v>
      </c>
      <c r="G4296" s="1" t="str">
        <f t="shared" si="394"/>
        <v>cl-cs_EgresosActivosMantenidosParaVenta</v>
      </c>
      <c r="H4296" t="str">
        <f t="shared" si="395"/>
        <v>cl-cs</v>
      </c>
      <c r="I4296" t="str">
        <f t="shared" si="396"/>
        <v>EgresosActivosMantenidosParaVenta</v>
      </c>
      <c r="L4296" t="str">
        <f t="shared" si="397"/>
        <v>insert into dbax_desc_conc (pref_conc, codi_conc, codi_lang, desc_conc) values ('cl-cs','EgresosActivosMantenidosParaVenta','es_ES','Egresos por activos mantenidos para la venta')</v>
      </c>
      <c r="M4296" t="str">
        <f t="shared" si="398"/>
        <v>Insert into dbax_taxo_conc (pref_conc, codi_conc, vers_taxo) values ('cl-cs','EgresosActivosMantenidosParaVenta','cl-cs-2014-06-15')</v>
      </c>
    </row>
    <row r="4297" spans="1:13" x14ac:dyDescent="0.25">
      <c r="A4297" t="s">
        <v>991</v>
      </c>
      <c r="B4297" t="s">
        <v>294</v>
      </c>
      <c r="C4297" t="s">
        <v>3664</v>
      </c>
      <c r="G4297" s="1" t="str">
        <f t="shared" si="394"/>
        <v>cl-cs_EgresosAsociadosOperacionesAutorizadas</v>
      </c>
      <c r="H4297" t="str">
        <f t="shared" si="395"/>
        <v>cl-cs</v>
      </c>
      <c r="I4297" t="str">
        <f t="shared" si="396"/>
        <v>EgresosAsociadosOperacionesAutorizadas</v>
      </c>
      <c r="L4297" t="str">
        <f t="shared" si="397"/>
        <v>insert into dbax_desc_conc (pref_conc, codi_conc, codi_lang, desc_conc) values ('cl-cs','EgresosAsociadosOperacionesAutorizadas','es_ES','Egresos asociados operaciones autorizadas')</v>
      </c>
      <c r="M4297" t="str">
        <f t="shared" si="398"/>
        <v>Insert into dbax_taxo_conc (pref_conc, codi_conc, vers_taxo) values ('cl-cs','EgresosAsociadosOperacionesAutorizadas','cl-cs-2014-06-15')</v>
      </c>
    </row>
    <row r="4298" spans="1:13" x14ac:dyDescent="0.25">
      <c r="A4298" t="s">
        <v>737</v>
      </c>
      <c r="B4298" t="s">
        <v>294</v>
      </c>
      <c r="C4298" t="s">
        <v>3665</v>
      </c>
      <c r="G4298" s="1" t="str">
        <f t="shared" si="394"/>
        <v>cl-cs_EgresosEfectivoActividadAseguradora</v>
      </c>
      <c r="H4298" t="str">
        <f t="shared" si="395"/>
        <v>cl-cs</v>
      </c>
      <c r="I4298" t="str">
        <f t="shared" si="396"/>
        <v>EgresosEfectivoActividadAseguradora</v>
      </c>
      <c r="L4298" t="str">
        <f t="shared" si="397"/>
        <v>insert into dbax_desc_conc (pref_conc, codi_conc, codi_lang, desc_conc) values ('cl-cs','EgresosEfectivoActividadAseguradora','es_ES','Egresos de efectivo de la actividad aseguradora')</v>
      </c>
      <c r="M4298" t="str">
        <f t="shared" si="398"/>
        <v>Insert into dbax_taxo_conc (pref_conc, codi_conc, vers_taxo) values ('cl-cs','EgresosEfectivoActividadAseguradora','cl-cs-2014-06-15')</v>
      </c>
    </row>
    <row r="4299" spans="1:13" x14ac:dyDescent="0.25">
      <c r="A4299" t="s">
        <v>738</v>
      </c>
      <c r="B4299" t="s">
        <v>294</v>
      </c>
      <c r="C4299" t="s">
        <v>3666</v>
      </c>
      <c r="G4299" s="1" t="str">
        <f t="shared" si="394"/>
        <v>cl-cs_EgresosEfectivoActividadesFinanciamiento</v>
      </c>
      <c r="H4299" t="str">
        <f t="shared" si="395"/>
        <v>cl-cs</v>
      </c>
      <c r="I4299" t="str">
        <f t="shared" si="396"/>
        <v>EgresosEfectivoActividadesFinanciamiento</v>
      </c>
      <c r="L4299" t="str">
        <f t="shared" si="397"/>
        <v>insert into dbax_desc_conc (pref_conc, codi_conc, codi_lang, desc_conc) values ('cl-cs','EgresosEfectivoActividadesFinanciamiento','es_ES','Egresos de efectivo de las actividades de financiamiento')</v>
      </c>
      <c r="M4299" t="str">
        <f t="shared" si="398"/>
        <v>Insert into dbax_taxo_conc (pref_conc, codi_conc, vers_taxo) values ('cl-cs','EgresosEfectivoActividadesFinanciamiento','cl-cs-2014-06-15')</v>
      </c>
    </row>
    <row r="4300" spans="1:13" x14ac:dyDescent="0.25">
      <c r="A4300" t="s">
        <v>739</v>
      </c>
      <c r="B4300" t="s">
        <v>294</v>
      </c>
      <c r="C4300" t="s">
        <v>3667</v>
      </c>
      <c r="G4300" s="1" t="str">
        <f t="shared" si="394"/>
        <v>cl-cs_EgresosEfectivoActividadesInversion</v>
      </c>
      <c r="H4300" t="str">
        <f t="shared" si="395"/>
        <v>cl-cs</v>
      </c>
      <c r="I4300" t="str">
        <f t="shared" si="396"/>
        <v>EgresosEfectivoActividadesInversion</v>
      </c>
      <c r="L4300" t="str">
        <f t="shared" si="397"/>
        <v>insert into dbax_desc_conc (pref_conc, codi_conc, codi_lang, desc_conc) values ('cl-cs','EgresosEfectivoActividadesInversion','es_ES','Egresos de efectivo de las actividades de inversión')</v>
      </c>
      <c r="M4300" t="str">
        <f t="shared" si="398"/>
        <v>Insert into dbax_taxo_conc (pref_conc, codi_conc, vers_taxo) values ('cl-cs','EgresosEfectivoActividadesInversion','cl-cs-2014-06-15')</v>
      </c>
    </row>
    <row r="4301" spans="1:13" x14ac:dyDescent="0.25">
      <c r="A4301" t="s">
        <v>740</v>
      </c>
      <c r="B4301" t="s">
        <v>294</v>
      </c>
      <c r="C4301" t="s">
        <v>3668</v>
      </c>
      <c r="G4301" s="1" t="str">
        <f t="shared" si="394"/>
        <v>cl-cs_EgresosPorParticipacionesEnEntidadesDelGrupoYFiliales</v>
      </c>
      <c r="H4301" t="str">
        <f t="shared" si="395"/>
        <v>cl-cs</v>
      </c>
      <c r="I4301" t="str">
        <f t="shared" si="396"/>
        <v>EgresosPorParticipacionesEnEntidadesDelGrupoYFiliales</v>
      </c>
      <c r="L4301" t="str">
        <f t="shared" si="397"/>
        <v>insert into dbax_desc_conc (pref_conc, codi_conc, codi_lang, desc_conc) values ('cl-cs','EgresosPorParticipacionesEnEntidadesDelGrupoYFiliales','es_ES','Egresos por participaciones en entidades del grupo y filiales')</v>
      </c>
      <c r="M4301" t="str">
        <f t="shared" si="398"/>
        <v>Insert into dbax_taxo_conc (pref_conc, codi_conc, vers_taxo) values ('cl-cs','EgresosPorParticipacionesEnEntidadesDelGrupoYFiliales','cl-cs-2014-06-15')</v>
      </c>
    </row>
    <row r="4302" spans="1:13" x14ac:dyDescent="0.25">
      <c r="A4302" t="s">
        <v>741</v>
      </c>
      <c r="B4302" t="s">
        <v>294</v>
      </c>
      <c r="C4302" t="s">
        <v>3669</v>
      </c>
      <c r="G4302" s="1" t="str">
        <f t="shared" si="394"/>
        <v>cl-cs_EgresosPorPropiedadesMueblesYEquipo</v>
      </c>
      <c r="H4302" t="str">
        <f t="shared" si="395"/>
        <v>cl-cs</v>
      </c>
      <c r="I4302" t="str">
        <f t="shared" si="396"/>
        <v>EgresosPorPropiedadesMueblesYEquipo</v>
      </c>
      <c r="L4302" t="str">
        <f t="shared" si="397"/>
        <v>insert into dbax_desc_conc (pref_conc, codi_conc, codi_lang, desc_conc) values ('cl-cs','EgresosPorPropiedadesMueblesYEquipo','es_ES','Egresos por propiedades, muebles y equipos')</v>
      </c>
      <c r="M4302" t="str">
        <f t="shared" si="398"/>
        <v>Insert into dbax_taxo_conc (pref_conc, codi_conc, vers_taxo) values ('cl-cs','EgresosPorPropiedadesMueblesYEquipo','cl-cs-2014-06-15')</v>
      </c>
    </row>
    <row r="4303" spans="1:13" x14ac:dyDescent="0.25">
      <c r="A4303" t="s">
        <v>742</v>
      </c>
      <c r="B4303" t="s">
        <v>294</v>
      </c>
      <c r="C4303" t="s">
        <v>3670</v>
      </c>
      <c r="G4303" s="1" t="str">
        <f t="shared" si="394"/>
        <v>cl-cs_EgresosPrestacionesSeguroDirectoYCoaseguro</v>
      </c>
      <c r="H4303" t="str">
        <f t="shared" si="395"/>
        <v>cl-cs</v>
      </c>
      <c r="I4303" t="str">
        <f t="shared" si="396"/>
        <v>EgresosPrestacionesSeguroDirectoYCoaseguro</v>
      </c>
      <c r="L4303" t="str">
        <f t="shared" si="397"/>
        <v>insert into dbax_desc_conc (pref_conc, codi_conc, codi_lang, desc_conc) values ('cl-cs','EgresosPrestacionesSeguroDirectoYCoaseguro','es_ES','Egreso por prestaciones seguro directo y coaseguro')</v>
      </c>
      <c r="M4303" t="str">
        <f t="shared" si="398"/>
        <v>Insert into dbax_taxo_conc (pref_conc, codi_conc, vers_taxo) values ('cl-cs','EgresosPrestacionesSeguroDirectoYCoaseguro','cl-cs-2014-06-15')</v>
      </c>
    </row>
    <row r="4304" spans="1:13" x14ac:dyDescent="0.25">
      <c r="A4304" t="s">
        <v>743</v>
      </c>
      <c r="B4304" t="s">
        <v>294</v>
      </c>
      <c r="C4304" t="s">
        <v>3671</v>
      </c>
      <c r="G4304" s="1" t="str">
        <f t="shared" si="394"/>
        <v>cl-cs_EgresosPrestamosConRelacionados</v>
      </c>
      <c r="H4304" t="str">
        <f t="shared" si="395"/>
        <v>cl-cs</v>
      </c>
      <c r="I4304" t="str">
        <f t="shared" si="396"/>
        <v>EgresosPrestamosConRelacionados</v>
      </c>
      <c r="L4304" t="str">
        <f t="shared" si="397"/>
        <v>insert into dbax_desc_conc (pref_conc, codi_conc, codi_lang, desc_conc) values ('cl-cs','EgresosPrestamosConRelacionados','es_ES','Egresos por préstamos con relacionados')</v>
      </c>
      <c r="M4304" t="str">
        <f t="shared" si="398"/>
        <v>Insert into dbax_taxo_conc (pref_conc, codi_conc, vers_taxo) values ('cl-cs','EgresosPrestamosConRelacionados','cl-cs-2014-06-15')</v>
      </c>
    </row>
    <row r="4305" spans="1:13" x14ac:dyDescent="0.25">
      <c r="A4305" t="s">
        <v>744</v>
      </c>
      <c r="B4305" t="s">
        <v>294</v>
      </c>
      <c r="C4305" t="s">
        <v>3672</v>
      </c>
      <c r="G4305" s="1" t="str">
        <f t="shared" si="394"/>
        <v>cl-cs_EgresosPropiedadesInversion</v>
      </c>
      <c r="H4305" t="str">
        <f t="shared" si="395"/>
        <v>cl-cs</v>
      </c>
      <c r="I4305" t="str">
        <f t="shared" si="396"/>
        <v>EgresosPropiedadesInversion</v>
      </c>
      <c r="L4305" t="str">
        <f t="shared" si="397"/>
        <v>insert into dbax_desc_conc (pref_conc, codi_conc, codi_lang, desc_conc) values ('cl-cs','EgresosPropiedadesInversion','es_ES','Egresos por propiedades de inversión')</v>
      </c>
      <c r="M4305" t="str">
        <f t="shared" si="398"/>
        <v>Insert into dbax_taxo_conc (pref_conc, codi_conc, vers_taxo) values ('cl-cs','EgresosPropiedadesInversion','cl-cs-2014-06-15')</v>
      </c>
    </row>
    <row r="4306" spans="1:13" x14ac:dyDescent="0.25">
      <c r="A4306" t="s">
        <v>888</v>
      </c>
      <c r="B4306" t="s">
        <v>294</v>
      </c>
      <c r="C4306" t="s">
        <v>3673</v>
      </c>
      <c r="G4306" s="1" t="str">
        <f t="shared" si="394"/>
        <v>cl-cs_EmitidosPorEstadosYBancosCentralesExtranjeros</v>
      </c>
      <c r="H4306" t="str">
        <f t="shared" si="395"/>
        <v>cl-cs</v>
      </c>
      <c r="I4306" t="str">
        <f t="shared" si="396"/>
        <v>EmitidosPorEstadosYBancosCentralesExtranjeros</v>
      </c>
      <c r="L4306" t="str">
        <f t="shared" si="397"/>
        <v>insert into dbax_desc_conc (pref_conc, codi_conc, codi_lang, desc_conc) values ('cl-cs','EmitidosPorEstadosYBancosCentralesExtranjeros','es_ES','Títulos emitidos por estados y bancos centrales extranjeros')</v>
      </c>
      <c r="M4306" t="str">
        <f t="shared" si="398"/>
        <v>Insert into dbax_taxo_conc (pref_conc, codi_conc, vers_taxo) values ('cl-cs','EmitidosPorEstadosYBancosCentralesExtranjeros','cl-cs-2014-06-15')</v>
      </c>
    </row>
    <row r="4307" spans="1:13" x14ac:dyDescent="0.25">
      <c r="A4307" t="s">
        <v>2753</v>
      </c>
      <c r="B4307" t="s">
        <v>294</v>
      </c>
      <c r="C4307" t="s">
        <v>3674</v>
      </c>
      <c r="G4307" s="1" t="str">
        <f t="shared" si="394"/>
        <v>cl-cs_EmitidosPorEstadosYBancosCentralesExtranjerosValorRazonable</v>
      </c>
      <c r="H4307" t="str">
        <f t="shared" si="395"/>
        <v>cl-cs</v>
      </c>
      <c r="I4307" t="str">
        <f t="shared" si="396"/>
        <v>EmitidosPorEstadosYBancosCentralesExtranjerosValorRazonable</v>
      </c>
      <c r="L4307" t="str">
        <f t="shared" si="397"/>
        <v>insert into dbax_desc_conc (pref_conc, codi_conc, codi_lang, desc_conc) values ('cl-cs','EmitidosPorEstadosYBancosCentralesExtranjerosValorRazonable','es_ES','Títulos emitidos por estados y bancos centrales extranjeros a valor razonable')</v>
      </c>
      <c r="M4307" t="str">
        <f t="shared" si="398"/>
        <v>Insert into dbax_taxo_conc (pref_conc, codi_conc, vers_taxo) values ('cl-cs','EmitidosPorEstadosYBancosCentralesExtranjerosValorRazonable','cl-cs-2014-06-15')</v>
      </c>
    </row>
    <row r="4308" spans="1:13" x14ac:dyDescent="0.25">
      <c r="A4308" t="s">
        <v>992</v>
      </c>
      <c r="B4308" t="s">
        <v>294</v>
      </c>
      <c r="C4308" t="s">
        <v>3675</v>
      </c>
      <c r="G4308" s="1" t="str">
        <f t="shared" si="394"/>
        <v>cl-cs_EmpresaDeDepositoYCustodiaDeValoresSinopsis</v>
      </c>
      <c r="H4308" t="str">
        <f t="shared" si="395"/>
        <v>cl-cs</v>
      </c>
      <c r="I4308" t="str">
        <f t="shared" si="396"/>
        <v>EmpresaDeDepositoYCustodiaDeValoresSinopsis</v>
      </c>
      <c r="L4308" t="str">
        <f t="shared" si="397"/>
        <v>insert into dbax_desc_conc (pref_conc, codi_conc, codi_lang, desc_conc) values ('cl-cs','EmpresaDeDepositoYCustodiaDeValoresSinopsis','es_ES','Empresa de depósito y custodia de valores [sinopsis]')</v>
      </c>
      <c r="M4308" t="str">
        <f t="shared" si="398"/>
        <v>Insert into dbax_taxo_conc (pref_conc, codi_conc, vers_taxo) values ('cl-cs','EmpresaDeDepositoYCustodiaDeValoresSinopsis','cl-cs-2014-06-15')</v>
      </c>
    </row>
    <row r="4309" spans="1:13" x14ac:dyDescent="0.25">
      <c r="A4309" t="s">
        <v>934</v>
      </c>
      <c r="B4309" t="s">
        <v>294</v>
      </c>
      <c r="C4309" t="s">
        <v>3676</v>
      </c>
      <c r="G4309" s="1" t="str">
        <f t="shared" si="394"/>
        <v>cl-cs_EmpresasAsociadasEje</v>
      </c>
      <c r="H4309" t="str">
        <f t="shared" si="395"/>
        <v>cl-cs</v>
      </c>
      <c r="I4309" t="str">
        <f t="shared" si="396"/>
        <v>EmpresasAsociadasEje</v>
      </c>
      <c r="L4309" t="str">
        <f t="shared" si="397"/>
        <v>insert into dbax_desc_conc (pref_conc, codi_conc, codi_lang, desc_conc) values ('cl-cs','EmpresasAsociadasEje','es_ES','Empresas asociadas [eje]')</v>
      </c>
      <c r="M4309" t="str">
        <f t="shared" si="398"/>
        <v>Insert into dbax_taxo_conc (pref_conc, codi_conc, vers_taxo) values ('cl-cs','EmpresasAsociadasEje','cl-cs-2014-06-15')</v>
      </c>
    </row>
    <row r="4310" spans="1:13" x14ac:dyDescent="0.25">
      <c r="A4310" t="s">
        <v>935</v>
      </c>
      <c r="B4310" t="s">
        <v>294</v>
      </c>
      <c r="C4310" t="s">
        <v>3677</v>
      </c>
      <c r="G4310" s="1" t="str">
        <f t="shared" si="394"/>
        <v>cl-cs_EmpresasRelacionadasEje</v>
      </c>
      <c r="H4310" t="str">
        <f t="shared" si="395"/>
        <v>cl-cs</v>
      </c>
      <c r="I4310" t="str">
        <f t="shared" si="396"/>
        <v>EmpresasRelacionadasEje</v>
      </c>
      <c r="L4310" t="str">
        <f t="shared" si="397"/>
        <v>insert into dbax_desc_conc (pref_conc, codi_conc, codi_lang, desc_conc) values ('cl-cs','EmpresasRelacionadasEje','es_ES','Empresas relacionadas [eje]')</v>
      </c>
      <c r="M4310" t="str">
        <f t="shared" si="398"/>
        <v>Insert into dbax_taxo_conc (pref_conc, codi_conc, vers_taxo) values ('cl-cs','EmpresasRelacionadasEje','cl-cs-2014-06-15')</v>
      </c>
    </row>
    <row r="4311" spans="1:13" x14ac:dyDescent="0.25">
      <c r="A4311" t="s">
        <v>936</v>
      </c>
      <c r="B4311" t="s">
        <v>294</v>
      </c>
      <c r="C4311" t="s">
        <v>3678</v>
      </c>
      <c r="G4311" s="1" t="str">
        <f t="shared" si="394"/>
        <v>cl-cs_EmpresasSubsidiariasEje</v>
      </c>
      <c r="H4311" t="str">
        <f t="shared" si="395"/>
        <v>cl-cs</v>
      </c>
      <c r="I4311" t="str">
        <f t="shared" si="396"/>
        <v>EmpresasSubsidiariasEje</v>
      </c>
      <c r="L4311" t="str">
        <f t="shared" si="397"/>
        <v>insert into dbax_desc_conc (pref_conc, codi_conc, codi_lang, desc_conc) values ('cl-cs','EmpresasSubsidiariasEje','es_ES','Empresas subsidiarias [eje]')</v>
      </c>
      <c r="M4311" t="str">
        <f t="shared" si="398"/>
        <v>Insert into dbax_taxo_conc (pref_conc, codi_conc, vers_taxo) values ('cl-cs','EmpresasSubsidiariasEje','cl-cs-2014-06-15')</v>
      </c>
    </row>
    <row r="4312" spans="1:13" x14ac:dyDescent="0.25">
      <c r="A4312" t="s">
        <v>2551</v>
      </c>
      <c r="B4312" t="s">
        <v>294</v>
      </c>
      <c r="C4312" t="s">
        <v>3679</v>
      </c>
      <c r="G4312" s="1" t="str">
        <f t="shared" si="394"/>
        <v>cl-cs_Endeudamiento</v>
      </c>
      <c r="H4312" t="str">
        <f t="shared" si="395"/>
        <v>cl-cs</v>
      </c>
      <c r="I4312" t="str">
        <f t="shared" si="396"/>
        <v>Endeudamiento</v>
      </c>
      <c r="L4312" t="str">
        <f t="shared" si="397"/>
        <v>insert into dbax_desc_conc (pref_conc, codi_conc, codi_lang, desc_conc) values ('cl-cs','Endeudamiento','es_ES','Endeudamiento')</v>
      </c>
      <c r="M4312" t="str">
        <f t="shared" si="398"/>
        <v>Insert into dbax_taxo_conc (pref_conc, codi_conc, vers_taxo) values ('cl-cs','Endeudamiento','cl-cs-2014-06-15')</v>
      </c>
    </row>
    <row r="4313" spans="1:13" x14ac:dyDescent="0.25">
      <c r="A4313" t="s">
        <v>2552</v>
      </c>
      <c r="B4313" t="s">
        <v>294</v>
      </c>
      <c r="C4313" t="s">
        <v>3680</v>
      </c>
      <c r="G4313" s="1" t="str">
        <f t="shared" si="394"/>
        <v>cl-cs_EndeudamientoFinanciero</v>
      </c>
      <c r="H4313" t="str">
        <f t="shared" si="395"/>
        <v>cl-cs</v>
      </c>
      <c r="I4313" t="str">
        <f t="shared" si="396"/>
        <v>EndeudamientoFinanciero</v>
      </c>
      <c r="L4313" t="str">
        <f t="shared" si="397"/>
        <v>insert into dbax_desc_conc (pref_conc, codi_conc, codi_lang, desc_conc) values ('cl-cs','EndeudamientoFinanciero','es_ES','Endeudamiento financiero')</v>
      </c>
      <c r="M4313" t="str">
        <f t="shared" si="398"/>
        <v>Insert into dbax_taxo_conc (pref_conc, codi_conc, vers_taxo) values ('cl-cs','EndeudamientoFinanciero','cl-cs-2014-06-15')</v>
      </c>
    </row>
    <row r="4314" spans="1:13" x14ac:dyDescent="0.25">
      <c r="A4314" t="s">
        <v>2553</v>
      </c>
      <c r="B4314" t="s">
        <v>294</v>
      </c>
      <c r="C4314" t="s">
        <v>3681</v>
      </c>
      <c r="G4314" s="1" t="str">
        <f t="shared" si="394"/>
        <v>cl-cs_EndeudamientoSinopsis</v>
      </c>
      <c r="H4314" t="str">
        <f t="shared" si="395"/>
        <v>cl-cs</v>
      </c>
      <c r="I4314" t="str">
        <f t="shared" si="396"/>
        <v>EndeudamientoSinopsis</v>
      </c>
      <c r="L4314" t="str">
        <f t="shared" si="397"/>
        <v>insert into dbax_desc_conc (pref_conc, codi_conc, codi_lang, desc_conc) values ('cl-cs','EndeudamientoSinopsis','es_ES','Endeudamiento [sinopsis]')</v>
      </c>
      <c r="M4314" t="str">
        <f t="shared" si="398"/>
        <v>Insert into dbax_taxo_conc (pref_conc, codi_conc, vers_taxo) values ('cl-cs','EndeudamientoSinopsis','cl-cs-2014-06-15')</v>
      </c>
    </row>
    <row r="4315" spans="1:13" x14ac:dyDescent="0.25">
      <c r="A4315" t="s">
        <v>1327</v>
      </c>
      <c r="B4315" t="s">
        <v>294</v>
      </c>
      <c r="C4315" t="s">
        <v>3682</v>
      </c>
      <c r="G4315" s="1" t="str">
        <f t="shared" si="394"/>
        <v>cl-cs_EnProcesoLiquidacion</v>
      </c>
      <c r="H4315" t="str">
        <f t="shared" si="395"/>
        <v>cl-cs</v>
      </c>
      <c r="I4315" t="str">
        <f t="shared" si="396"/>
        <v>EnProcesoLiquidacion</v>
      </c>
      <c r="L4315" t="str">
        <f t="shared" si="397"/>
        <v>insert into dbax_desc_conc (pref_conc, codi_conc, codi_lang, desc_conc) values ('cl-cs','EnProcesoLiquidacion','es_ES','En proceso de liquidación')</v>
      </c>
      <c r="M4315" t="str">
        <f t="shared" si="398"/>
        <v>Insert into dbax_taxo_conc (pref_conc, codi_conc, vers_taxo) values ('cl-cs','EnProcesoLiquidacion','cl-cs-2014-06-15')</v>
      </c>
    </row>
    <row r="4316" spans="1:13" x14ac:dyDescent="0.25">
      <c r="A4316" t="s">
        <v>1536</v>
      </c>
      <c r="B4316" t="s">
        <v>294</v>
      </c>
      <c r="C4316" t="s">
        <v>3683</v>
      </c>
      <c r="G4316" s="1" t="str">
        <f t="shared" si="394"/>
        <v>cl-cs_EnProcesoLiquidacionMiembro</v>
      </c>
      <c r="H4316" t="str">
        <f t="shared" si="395"/>
        <v>cl-cs</v>
      </c>
      <c r="I4316" t="str">
        <f t="shared" si="396"/>
        <v>EnProcesoLiquidacionMiembro</v>
      </c>
      <c r="L4316" t="str">
        <f t="shared" si="397"/>
        <v>insert into dbax_desc_conc (pref_conc, codi_conc, codi_lang, desc_conc) values ('cl-cs','EnProcesoLiquidacionMiembro','es_ES','En proceso de liquidación [miembro]')</v>
      </c>
      <c r="M4316" t="str">
        <f t="shared" si="398"/>
        <v>Insert into dbax_taxo_conc (pref_conc, codi_conc, vers_taxo) values ('cl-cs','EnProcesoLiquidacionMiembro','cl-cs-2014-06-15')</v>
      </c>
    </row>
    <row r="4317" spans="1:13" x14ac:dyDescent="0.25">
      <c r="A4317" t="s">
        <v>1349</v>
      </c>
      <c r="B4317" t="s">
        <v>294</v>
      </c>
      <c r="C4317" t="s">
        <v>3684</v>
      </c>
      <c r="G4317" s="1" t="str">
        <f t="shared" si="394"/>
        <v>cl-cs_EntidadNoAplicaRequerimientoEstablecido</v>
      </c>
      <c r="H4317" t="str">
        <f t="shared" si="395"/>
        <v>cl-cs</v>
      </c>
      <c r="I4317" t="str">
        <f t="shared" si="396"/>
        <v>EntidadNoAplicaRequerimientoEstablecido</v>
      </c>
      <c r="L4317" t="str">
        <f t="shared" si="397"/>
        <v>insert into dbax_desc_conc (pref_conc, codi_conc, codi_lang, desc_conc) values ('cl-cs','EntidadNoAplicaRequerimientoEstablecido','es_ES','Cuando una entidad no aplique un requerimiento establecido en NIIF')</v>
      </c>
      <c r="M4317" t="str">
        <f t="shared" si="398"/>
        <v>Insert into dbax_taxo_conc (pref_conc, codi_conc, vers_taxo) values ('cl-cs','EntidadNoAplicaRequerimientoEstablecido','cl-cs-2014-06-15')</v>
      </c>
    </row>
    <row r="4318" spans="1:13" x14ac:dyDescent="0.25">
      <c r="A4318" t="s">
        <v>2274</v>
      </c>
      <c r="B4318" t="s">
        <v>294</v>
      </c>
      <c r="C4318" t="s">
        <v>3685</v>
      </c>
      <c r="G4318" s="1" t="str">
        <f t="shared" si="394"/>
        <v>cl-cs_EntradasDivisasMiembro</v>
      </c>
      <c r="H4318" t="str">
        <f t="shared" si="395"/>
        <v>cl-cs</v>
      </c>
      <c r="I4318" t="str">
        <f t="shared" si="396"/>
        <v>EntradasDivisasMiembro</v>
      </c>
      <c r="L4318" t="str">
        <f t="shared" si="397"/>
        <v>insert into dbax_desc_conc (pref_conc, codi_conc, codi_lang, desc_conc) values ('cl-cs','EntradasDivisasMiembro','es_ES','Entradas de divisas [miembro]')</v>
      </c>
      <c r="M4318" t="str">
        <f t="shared" si="398"/>
        <v>Insert into dbax_taxo_conc (pref_conc, codi_conc, vers_taxo) values ('cl-cs','EntradasDivisasMiembro','cl-cs-2014-06-15')</v>
      </c>
    </row>
    <row r="4319" spans="1:13" x14ac:dyDescent="0.25">
      <c r="A4319" t="s">
        <v>1944</v>
      </c>
      <c r="B4319" t="s">
        <v>294</v>
      </c>
      <c r="C4319" t="s">
        <v>3686</v>
      </c>
      <c r="G4319" s="1" t="str">
        <f t="shared" si="394"/>
        <v>cl-cs_EplicacionIngresosAnticipadosBloqueDeTexto</v>
      </c>
      <c r="H4319" t="str">
        <f t="shared" si="395"/>
        <v>cl-cs</v>
      </c>
      <c r="I4319" t="str">
        <f t="shared" si="396"/>
        <v>EplicacionIngresosAnticipadosBloqueDeTexto</v>
      </c>
      <c r="L4319" t="str">
        <f t="shared" si="397"/>
        <v>insert into dbax_desc_conc (pref_conc, codi_conc, codi_lang, desc_conc) values ('cl-cs','EplicacionIngresosAnticipadosBloqueDeTexto','es_ES','Explicación ingresos anticipados [bloque de texto]')</v>
      </c>
      <c r="M4319" t="str">
        <f t="shared" si="398"/>
        <v>Insert into dbax_taxo_conc (pref_conc, codi_conc, vers_taxo) values ('cl-cs','EplicacionIngresosAnticipadosBloqueDeTexto','cl-cs-2014-06-15')</v>
      </c>
    </row>
    <row r="4320" spans="1:13" x14ac:dyDescent="0.25">
      <c r="A4320" t="s">
        <v>745</v>
      </c>
      <c r="B4320" t="s">
        <v>294</v>
      </c>
      <c r="C4320" t="s">
        <v>3687</v>
      </c>
      <c r="G4320" s="1" t="str">
        <f t="shared" si="394"/>
        <v>cl-cs_EquivalenteAlEfectivo</v>
      </c>
      <c r="H4320" t="str">
        <f t="shared" si="395"/>
        <v>cl-cs</v>
      </c>
      <c r="I4320" t="str">
        <f t="shared" si="396"/>
        <v>EquivalenteAlEfectivo</v>
      </c>
      <c r="L4320" t="str">
        <f t="shared" si="397"/>
        <v>insert into dbax_desc_conc (pref_conc, codi_conc, codi_lang, desc_conc) values ('cl-cs','EquivalenteAlEfectivo','es_ES','Equivalente al efectivo')</v>
      </c>
      <c r="M4320" t="str">
        <f t="shared" si="398"/>
        <v>Insert into dbax_taxo_conc (pref_conc, codi_conc, vers_taxo) values ('cl-cs','EquivalenteAlEfectivo','cl-cs-2014-06-15')</v>
      </c>
    </row>
    <row r="4321" spans="1:13" x14ac:dyDescent="0.25">
      <c r="A4321" t="s">
        <v>791</v>
      </c>
      <c r="B4321" t="s">
        <v>294</v>
      </c>
      <c r="C4321" t="s">
        <v>3688</v>
      </c>
      <c r="G4321" s="1" t="str">
        <f t="shared" si="394"/>
        <v>cl-cs_EstadoCambiosEnPatrimonioPartidas</v>
      </c>
      <c r="H4321" t="str">
        <f t="shared" si="395"/>
        <v>cl-cs</v>
      </c>
      <c r="I4321" t="str">
        <f t="shared" si="396"/>
        <v>EstadoCambiosEnPatrimonioPartidas</v>
      </c>
      <c r="L4321" t="str">
        <f t="shared" si="397"/>
        <v>insert into dbax_desc_conc (pref_conc, codi_conc, codi_lang, desc_conc) values ('cl-cs','EstadoCambiosEnPatrimonioPartidas','es_ES','Estado de cambios en el patrimonio [partidas]')</v>
      </c>
      <c r="M4321" t="str">
        <f t="shared" si="398"/>
        <v>Insert into dbax_taxo_conc (pref_conc, codi_conc, vers_taxo) values ('cl-cs','EstadoCambiosEnPatrimonioPartidas','cl-cs-2014-06-15')</v>
      </c>
    </row>
    <row r="4322" spans="1:13" x14ac:dyDescent="0.25">
      <c r="A4322" t="s">
        <v>792</v>
      </c>
      <c r="B4322" t="s">
        <v>294</v>
      </c>
      <c r="C4322" t="s">
        <v>3689</v>
      </c>
      <c r="G4322" s="1" t="str">
        <f t="shared" si="394"/>
        <v>cl-cs_EstadoCambiosEnPatrimonioSinopsis</v>
      </c>
      <c r="H4322" t="str">
        <f t="shared" si="395"/>
        <v>cl-cs</v>
      </c>
      <c r="I4322" t="str">
        <f t="shared" si="396"/>
        <v>EstadoCambiosEnPatrimonioSinopsis</v>
      </c>
      <c r="L4322" t="str">
        <f t="shared" si="397"/>
        <v>insert into dbax_desc_conc (pref_conc, codi_conc, codi_lang, desc_conc) values ('cl-cs','EstadoCambiosEnPatrimonioSinopsis','es_ES','Estado de cambios en el patrimonio [sinopsis]')</v>
      </c>
      <c r="M4322" t="str">
        <f t="shared" si="398"/>
        <v>Insert into dbax_taxo_conc (pref_conc, codi_conc, vers_taxo) values ('cl-cs','EstadoCambiosEnPatrimonioSinopsis','cl-cs-2014-06-15')</v>
      </c>
    </row>
    <row r="4323" spans="1:13" x14ac:dyDescent="0.25">
      <c r="A4323" t="s">
        <v>793</v>
      </c>
      <c r="B4323" t="s">
        <v>294</v>
      </c>
      <c r="C4323" t="s">
        <v>3690</v>
      </c>
      <c r="G4323" s="1" t="str">
        <f t="shared" si="394"/>
        <v>cl-cs_EstadoCambiosEnPatrimonioTabla</v>
      </c>
      <c r="H4323" t="str">
        <f t="shared" si="395"/>
        <v>cl-cs</v>
      </c>
      <c r="I4323" t="str">
        <f t="shared" si="396"/>
        <v>EstadoCambiosEnPatrimonioTabla</v>
      </c>
      <c r="L4323" t="str">
        <f t="shared" si="397"/>
        <v>insert into dbax_desc_conc (pref_conc, codi_conc, codi_lang, desc_conc) values ('cl-cs','EstadoCambiosEnPatrimonioTabla','es_ES','Estado de cambios en el patrimonio [tabla]')</v>
      </c>
      <c r="M4323" t="str">
        <f t="shared" si="398"/>
        <v>Insert into dbax_taxo_conc (pref_conc, codi_conc, vers_taxo) values ('cl-cs','EstadoCambiosEnPatrimonioTabla','cl-cs-2014-06-15')</v>
      </c>
    </row>
    <row r="4324" spans="1:13" x14ac:dyDescent="0.25">
      <c r="A4324" t="s">
        <v>746</v>
      </c>
      <c r="B4324" t="s">
        <v>294</v>
      </c>
      <c r="C4324" t="s">
        <v>3691</v>
      </c>
      <c r="G4324" s="1" t="str">
        <f t="shared" si="394"/>
        <v>cl-cs_EstadoDeFlujosSinopsis</v>
      </c>
      <c r="H4324" t="str">
        <f t="shared" si="395"/>
        <v>cl-cs</v>
      </c>
      <c r="I4324" t="str">
        <f t="shared" si="396"/>
        <v>EstadoDeFlujosSinopsis</v>
      </c>
      <c r="L4324" t="str">
        <f t="shared" si="397"/>
        <v>insert into dbax_desc_conc (pref_conc, codi_conc, codi_lang, desc_conc) values ('cl-cs','EstadoDeFlujosSinopsis','es_ES','Estado de flujos de efectivo [sinopsis]')</v>
      </c>
      <c r="M4324" t="str">
        <f t="shared" si="398"/>
        <v>Insert into dbax_taxo_conc (pref_conc, codi_conc, vers_taxo) values ('cl-cs','EstadoDeFlujosSinopsis','cl-cs-2014-06-15')</v>
      </c>
    </row>
    <row r="4325" spans="1:13" x14ac:dyDescent="0.25">
      <c r="A4325" t="s">
        <v>684</v>
      </c>
      <c r="B4325" t="s">
        <v>294</v>
      </c>
      <c r="C4325" t="s">
        <v>3692</v>
      </c>
      <c r="G4325" s="1" t="str">
        <f t="shared" si="394"/>
        <v>cl-cs_EstadoOtrosResultadosIntegralesSinopsis</v>
      </c>
      <c r="H4325" t="str">
        <f t="shared" si="395"/>
        <v>cl-cs</v>
      </c>
      <c r="I4325" t="str">
        <f t="shared" si="396"/>
        <v>EstadoOtrosResultadosIntegralesSinopsis</v>
      </c>
      <c r="L4325" t="str">
        <f t="shared" si="397"/>
        <v>insert into dbax_desc_conc (pref_conc, codi_conc, codi_lang, desc_conc) values ('cl-cs','EstadoOtrosResultadosIntegralesSinopsis','es_ES','Estado otro resultado integral [sinopsis]')</v>
      </c>
      <c r="M4325" t="str">
        <f t="shared" si="398"/>
        <v>Insert into dbax_taxo_conc (pref_conc, codi_conc, vers_taxo) values ('cl-cs','EstadoOtrosResultadosIntegralesSinopsis','cl-cs-2014-06-15')</v>
      </c>
    </row>
    <row r="4326" spans="1:13" x14ac:dyDescent="0.25">
      <c r="A4326" t="s">
        <v>685</v>
      </c>
      <c r="B4326" t="s">
        <v>294</v>
      </c>
      <c r="C4326" t="s">
        <v>3693</v>
      </c>
      <c r="G4326" s="1" t="str">
        <f t="shared" si="394"/>
        <v>cl-cs_EstadoResultadoIntegralSinopsis</v>
      </c>
      <c r="H4326" t="str">
        <f t="shared" si="395"/>
        <v>cl-cs</v>
      </c>
      <c r="I4326" t="str">
        <f t="shared" si="396"/>
        <v>EstadoResultadoIntegralSinopsis</v>
      </c>
      <c r="L4326" t="str">
        <f t="shared" si="397"/>
        <v>insert into dbax_desc_conc (pref_conc, codi_conc, codi_lang, desc_conc) values ('cl-cs','EstadoResultadoIntegralSinopsis','es_ES','Estado del resultado integral [sinopsis]')</v>
      </c>
      <c r="M4326" t="str">
        <f t="shared" si="398"/>
        <v>Insert into dbax_taxo_conc (pref_conc, codi_conc, vers_taxo) values ('cl-cs','EstadoResultadoIntegralSinopsis','cl-cs-2014-06-15')</v>
      </c>
    </row>
    <row r="4327" spans="1:13" x14ac:dyDescent="0.25">
      <c r="A4327" t="s">
        <v>686</v>
      </c>
      <c r="B4327" t="s">
        <v>294</v>
      </c>
      <c r="C4327" t="s">
        <v>3694</v>
      </c>
      <c r="G4327" s="1" t="str">
        <f t="shared" si="394"/>
        <v>cl-cs_EstadoResultadoSinopsis</v>
      </c>
      <c r="H4327" t="str">
        <f t="shared" si="395"/>
        <v>cl-cs</v>
      </c>
      <c r="I4327" t="str">
        <f t="shared" si="396"/>
        <v>EstadoResultadoSinopsis</v>
      </c>
      <c r="L4327" t="str">
        <f t="shared" si="397"/>
        <v>insert into dbax_desc_conc (pref_conc, codi_conc, codi_lang, desc_conc) values ('cl-cs','EstadoResultadoSinopsis','es_ES','Estado de resultados [sinopsis]')</v>
      </c>
      <c r="M4327" t="str">
        <f t="shared" si="398"/>
        <v>Insert into dbax_taxo_conc (pref_conc, codi_conc, vers_taxo) values ('cl-cs','EstadoResultadoSinopsis','cl-cs-2014-06-15')</v>
      </c>
    </row>
    <row r="4328" spans="1:13" x14ac:dyDescent="0.25">
      <c r="A4328" t="s">
        <v>614</v>
      </c>
      <c r="B4328" t="s">
        <v>294</v>
      </c>
      <c r="C4328" t="s">
        <v>3695</v>
      </c>
      <c r="G4328" s="1" t="str">
        <f t="shared" si="394"/>
        <v>cl-cs_EstadoSituacionFinancieraSinopsis</v>
      </c>
      <c r="H4328" t="str">
        <f t="shared" si="395"/>
        <v>cl-cs</v>
      </c>
      <c r="I4328" t="str">
        <f t="shared" si="396"/>
        <v>EstadoSituacionFinancieraSinopsis</v>
      </c>
      <c r="L4328" t="str">
        <f t="shared" si="397"/>
        <v>insert into dbax_desc_conc (pref_conc, codi_conc, codi_lang, desc_conc) values ('cl-cs','EstadoSituacionFinancieraSinopsis','es_ES','Estado de situación financiera [sinopsis]')</v>
      </c>
      <c r="M4328" t="str">
        <f t="shared" si="398"/>
        <v>Insert into dbax_taxo_conc (pref_conc, codi_conc, vers_taxo) values ('cl-cs','EstadoSituacionFinancieraSinopsis','cl-cs-2014-06-15')</v>
      </c>
    </row>
    <row r="4329" spans="1:13" x14ac:dyDescent="0.25">
      <c r="A4329" t="s">
        <v>2087</v>
      </c>
      <c r="B4329" t="s">
        <v>294</v>
      </c>
      <c r="C4329" t="s">
        <v>3696</v>
      </c>
      <c r="G4329" s="1" t="str">
        <f t="shared" si="394"/>
        <v>cl-cs_EstatalesResultadoInversiones</v>
      </c>
      <c r="H4329" t="str">
        <f t="shared" si="395"/>
        <v>cl-cs</v>
      </c>
      <c r="I4329" t="str">
        <f t="shared" si="396"/>
        <v>EstatalesResultadoInversiones</v>
      </c>
      <c r="L4329" t="str">
        <f t="shared" si="397"/>
        <v>insert into dbax_desc_conc (pref_conc, codi_conc, codi_lang, desc_conc) values ('cl-cs','EstatalesResultadoInversiones','es_ES','1.1.1 Estatales')</v>
      </c>
      <c r="M4329" t="str">
        <f t="shared" si="398"/>
        <v>Insert into dbax_taxo_conc (pref_conc, codi_conc, vers_taxo) values ('cl-cs','EstatalesResultadoInversiones','cl-cs-2014-06-15')</v>
      </c>
    </row>
    <row r="4330" spans="1:13" x14ac:dyDescent="0.25">
      <c r="A4330" t="s">
        <v>2754</v>
      </c>
      <c r="B4330" t="s">
        <v>294</v>
      </c>
      <c r="C4330" t="s">
        <v>3697</v>
      </c>
      <c r="G4330" s="1" t="str">
        <f t="shared" si="394"/>
        <v>cl-cs_EstrategiaUsoDerivadosBloqueDeTexto</v>
      </c>
      <c r="H4330" t="str">
        <f t="shared" si="395"/>
        <v>cl-cs</v>
      </c>
      <c r="I4330" t="str">
        <f t="shared" si="396"/>
        <v>EstrategiaUsoDerivadosBloqueDeTexto</v>
      </c>
      <c r="L4330" t="str">
        <f t="shared" si="397"/>
        <v>insert into dbax_desc_conc (pref_conc, codi_conc, codi_lang, desc_conc) values ('cl-cs','EstrategiaUsoDerivadosBloqueDeTexto','es_ES','Estrategia en el uso de derivados [bloque de texto]')</v>
      </c>
      <c r="M4330" t="str">
        <f t="shared" si="398"/>
        <v>Insert into dbax_taxo_conc (pref_conc, codi_conc, vers_taxo) values ('cl-cs','EstrategiaUsoDerivadosBloqueDeTexto','cl-cs-2014-06-15')</v>
      </c>
    </row>
    <row r="4331" spans="1:13" x14ac:dyDescent="0.25">
      <c r="A4331" t="s">
        <v>2685</v>
      </c>
      <c r="B4331" t="s">
        <v>294</v>
      </c>
      <c r="C4331" t="s">
        <v>3698</v>
      </c>
      <c r="G4331" s="1" t="str">
        <f t="shared" si="394"/>
        <v>cl-cs_EURMiembro</v>
      </c>
      <c r="H4331" t="str">
        <f t="shared" si="395"/>
        <v>cl-cs</v>
      </c>
      <c r="I4331" t="str">
        <f t="shared" si="396"/>
        <v>EURMiembro</v>
      </c>
      <c r="L4331" t="str">
        <f t="shared" si="397"/>
        <v>insert into dbax_desc_conc (pref_conc, codi_conc, codi_lang, desc_conc) values ('cl-cs','EURMiembro','es_ES','EUR [miembro]')</v>
      </c>
      <c r="M4331" t="str">
        <f t="shared" si="398"/>
        <v>Insert into dbax_taxo_conc (pref_conc, codi_conc, vers_taxo) values ('cl-cs','EURMiembro','cl-cs-2014-06-15')</v>
      </c>
    </row>
    <row r="4332" spans="1:13" x14ac:dyDescent="0.25">
      <c r="A4332" t="s">
        <v>1309</v>
      </c>
      <c r="B4332" t="s">
        <v>294</v>
      </c>
      <c r="C4332" t="s">
        <v>3699</v>
      </c>
      <c r="G4332" s="1" t="str">
        <f t="shared" si="394"/>
        <v>cl-cs_EvolucionDelDeterioroPorCoaseguroPartidas</v>
      </c>
      <c r="H4332" t="str">
        <f t="shared" si="395"/>
        <v>cl-cs</v>
      </c>
      <c r="I4332" t="str">
        <f t="shared" si="396"/>
        <v>EvolucionDelDeterioroPorCoaseguroPartidas</v>
      </c>
      <c r="L4332" t="str">
        <f t="shared" si="397"/>
        <v>insert into dbax_desc_conc (pref_conc, codi_conc, codi_lang, desc_conc) values ('cl-cs','EvolucionDelDeterioroPorCoaseguroPartidas','es_ES','Evolución del deterioro por coaseguro [partidas]')</v>
      </c>
      <c r="M4332" t="str">
        <f t="shared" si="398"/>
        <v>Insert into dbax_taxo_conc (pref_conc, codi_conc, vers_taxo) values ('cl-cs','EvolucionDelDeterioroPorCoaseguroPartidas','cl-cs-2014-06-15')</v>
      </c>
    </row>
    <row r="4333" spans="1:13" x14ac:dyDescent="0.25">
      <c r="A4333" t="s">
        <v>1310</v>
      </c>
      <c r="B4333" t="s">
        <v>294</v>
      </c>
      <c r="C4333" t="s">
        <v>3700</v>
      </c>
      <c r="G4333" s="1" t="str">
        <f t="shared" si="394"/>
        <v>cl-cs_EvolucionDelDeterioroPorCoaseguroSinopsis</v>
      </c>
      <c r="H4333" t="str">
        <f t="shared" si="395"/>
        <v>cl-cs</v>
      </c>
      <c r="I4333" t="str">
        <f t="shared" si="396"/>
        <v>EvolucionDelDeterioroPorCoaseguroSinopsis</v>
      </c>
      <c r="L4333" t="str">
        <f t="shared" si="397"/>
        <v>insert into dbax_desc_conc (pref_conc, codi_conc, codi_lang, desc_conc) values ('cl-cs','EvolucionDelDeterioroPorCoaseguroSinopsis','es_ES','Evolución del deterioro por coaseguro [sinopsis]')</v>
      </c>
      <c r="M4333" t="str">
        <f t="shared" si="398"/>
        <v>Insert into dbax_taxo_conc (pref_conc, codi_conc, vers_taxo) values ('cl-cs','EvolucionDelDeterioroPorCoaseguroSinopsis','cl-cs-2014-06-15')</v>
      </c>
    </row>
    <row r="4334" spans="1:13" x14ac:dyDescent="0.25">
      <c r="A4334" t="s">
        <v>1311</v>
      </c>
      <c r="B4334" t="s">
        <v>294</v>
      </c>
      <c r="C4334" t="s">
        <v>3701</v>
      </c>
      <c r="G4334" s="1" t="str">
        <f t="shared" si="394"/>
        <v>cl-cs_EvolucionDelDeterioroPorCoaseguroTabla</v>
      </c>
      <c r="H4334" t="str">
        <f t="shared" si="395"/>
        <v>cl-cs</v>
      </c>
      <c r="I4334" t="str">
        <f t="shared" si="396"/>
        <v>EvolucionDelDeterioroPorCoaseguroTabla</v>
      </c>
      <c r="L4334" t="str">
        <f t="shared" si="397"/>
        <v>insert into dbax_desc_conc (pref_conc, codi_conc, codi_lang, desc_conc) values ('cl-cs','EvolucionDelDeterioroPorCoaseguroTabla','es_ES','Evolución del deterioro por coaseguro [tabla]')</v>
      </c>
      <c r="M4334" t="str">
        <f t="shared" si="398"/>
        <v>Insert into dbax_taxo_conc (pref_conc, codi_conc, vers_taxo) values ('cl-cs','EvolucionDelDeterioroPorCoaseguroTabla','cl-cs-2014-06-15')</v>
      </c>
    </row>
    <row r="4335" spans="1:13" x14ac:dyDescent="0.25">
      <c r="A4335" t="s">
        <v>1218</v>
      </c>
      <c r="B4335" t="s">
        <v>294</v>
      </c>
      <c r="C4335" t="s">
        <v>3702</v>
      </c>
      <c r="G4335" s="1" t="str">
        <f t="shared" si="394"/>
        <v>cl-cs_EvolucionDelDeterioroPorReaseguradoresPartidas</v>
      </c>
      <c r="H4335" t="str">
        <f t="shared" si="395"/>
        <v>cl-cs</v>
      </c>
      <c r="I4335" t="str">
        <f t="shared" si="396"/>
        <v>EvolucionDelDeterioroPorReaseguradoresPartidas</v>
      </c>
      <c r="L4335" t="str">
        <f t="shared" si="397"/>
        <v>insert into dbax_desc_conc (pref_conc, codi_conc, codi_lang, desc_conc) values ('cl-cs','EvolucionDelDeterioroPorReaseguradoresPartidas','es_ES','Evolución del deterioro por reaseguro [partidas]')</v>
      </c>
      <c r="M4335" t="str">
        <f t="shared" si="398"/>
        <v>Insert into dbax_taxo_conc (pref_conc, codi_conc, vers_taxo) values ('cl-cs','EvolucionDelDeterioroPorReaseguradoresPartidas','cl-cs-2014-06-15')</v>
      </c>
    </row>
    <row r="4336" spans="1:13" x14ac:dyDescent="0.25">
      <c r="A4336" t="s">
        <v>1219</v>
      </c>
      <c r="B4336" t="s">
        <v>294</v>
      </c>
      <c r="C4336" t="s">
        <v>3703</v>
      </c>
      <c r="G4336" s="1" t="str">
        <f t="shared" si="394"/>
        <v>cl-cs_EvolucionDelDeterioroPorReaseguradoresSinopsis</v>
      </c>
      <c r="H4336" t="str">
        <f t="shared" si="395"/>
        <v>cl-cs</v>
      </c>
      <c r="I4336" t="str">
        <f t="shared" si="396"/>
        <v>EvolucionDelDeterioroPorReaseguradoresSinopsis</v>
      </c>
      <c r="L4336" t="str">
        <f t="shared" si="397"/>
        <v>insert into dbax_desc_conc (pref_conc, codi_conc, codi_lang, desc_conc) values ('cl-cs','EvolucionDelDeterioroPorReaseguradoresSinopsis','es_ES','Evolución del deterioro por reaseguro [sinopsis]')</v>
      </c>
      <c r="M4336" t="str">
        <f t="shared" si="398"/>
        <v>Insert into dbax_taxo_conc (pref_conc, codi_conc, vers_taxo) values ('cl-cs','EvolucionDelDeterioroPorReaseguradoresSinopsis','cl-cs-2014-06-15')</v>
      </c>
    </row>
    <row r="4337" spans="1:13" x14ac:dyDescent="0.25">
      <c r="A4337" t="s">
        <v>1220</v>
      </c>
      <c r="B4337" t="s">
        <v>294</v>
      </c>
      <c r="C4337" t="s">
        <v>3704</v>
      </c>
      <c r="G4337" s="1" t="str">
        <f t="shared" si="394"/>
        <v>cl-cs_EvolucionDelDeterioroPorReaseguradoresTabla</v>
      </c>
      <c r="H4337" t="str">
        <f t="shared" si="395"/>
        <v>cl-cs</v>
      </c>
      <c r="I4337" t="str">
        <f t="shared" si="396"/>
        <v>EvolucionDelDeterioroPorReaseguradoresTabla</v>
      </c>
      <c r="L4337" t="str">
        <f t="shared" si="397"/>
        <v>insert into dbax_desc_conc (pref_conc, codi_conc, codi_lang, desc_conc) values ('cl-cs','EvolucionDelDeterioroPorReaseguradoresTabla','es_ES','Evolución del deterioro por reaseguro [tabla]')</v>
      </c>
      <c r="M4337" t="str">
        <f t="shared" si="398"/>
        <v>Insert into dbax_taxo_conc (pref_conc, codi_conc, vers_taxo) values ('cl-cs','EvolucionDelDeterioroPorReaseguradoresTabla','cl-cs-2014-06-15')</v>
      </c>
    </row>
    <row r="4338" spans="1:13" x14ac:dyDescent="0.25">
      <c r="A4338" t="s">
        <v>1138</v>
      </c>
      <c r="B4338" t="s">
        <v>294</v>
      </c>
      <c r="C4338" t="s">
        <v>3705</v>
      </c>
      <c r="G4338" s="1" t="str">
        <f t="shared" si="394"/>
        <v>cl-cs_EvolucionDeterioroCuentasPorCobrarAseguradosBoqueDeTexto</v>
      </c>
      <c r="H4338" t="str">
        <f t="shared" si="395"/>
        <v>cl-cs</v>
      </c>
      <c r="I4338" t="str">
        <f t="shared" si="396"/>
        <v>EvolucionDeterioroCuentasPorCobrarAseguradosBoqueDeTexto</v>
      </c>
      <c r="L4338" t="str">
        <f t="shared" si="397"/>
        <v>insert into dbax_desc_conc (pref_conc, codi_conc, codi_lang, desc_conc) values ('cl-cs','EvolucionDeterioroCuentasPorCobrarAseguradosBoqueDeTexto','es_ES','Evolución del deterioro cuentas por cobrar asegurados [boque de texto]')</v>
      </c>
      <c r="M4338" t="str">
        <f t="shared" si="398"/>
        <v>Insert into dbax_taxo_conc (pref_conc, codi_conc, vers_taxo) values ('cl-cs','EvolucionDeterioroCuentasPorCobrarAseguradosBoqueDeTexto','cl-cs-2014-06-15')</v>
      </c>
    </row>
    <row r="4339" spans="1:13" x14ac:dyDescent="0.25">
      <c r="A4339" t="s">
        <v>1139</v>
      </c>
      <c r="B4339" t="s">
        <v>294</v>
      </c>
      <c r="C4339" t="s">
        <v>3706</v>
      </c>
      <c r="G4339" s="1" t="str">
        <f t="shared" si="394"/>
        <v>cl-cs_EvolucionDeterioroCuentasPorCobrarAseguradosPartidas</v>
      </c>
      <c r="H4339" t="str">
        <f t="shared" si="395"/>
        <v>cl-cs</v>
      </c>
      <c r="I4339" t="str">
        <f t="shared" si="396"/>
        <v>EvolucionDeterioroCuentasPorCobrarAseguradosPartidas</v>
      </c>
      <c r="L4339" t="str">
        <f t="shared" si="397"/>
        <v>insert into dbax_desc_conc (pref_conc, codi_conc, codi_lang, desc_conc) values ('cl-cs','EvolucionDeterioroCuentasPorCobrarAseguradosPartidas','es_ES','Evolución del deterioro cuentas por cobrar asegurados [partidas]')</v>
      </c>
      <c r="M4339" t="str">
        <f t="shared" si="398"/>
        <v>Insert into dbax_taxo_conc (pref_conc, codi_conc, vers_taxo) values ('cl-cs','EvolucionDeterioroCuentasPorCobrarAseguradosPartidas','cl-cs-2014-06-15')</v>
      </c>
    </row>
    <row r="4340" spans="1:13" x14ac:dyDescent="0.25">
      <c r="A4340" t="s">
        <v>1140</v>
      </c>
      <c r="B4340" t="s">
        <v>294</v>
      </c>
      <c r="C4340" t="s">
        <v>3707</v>
      </c>
      <c r="G4340" s="1" t="str">
        <f t="shared" si="394"/>
        <v>cl-cs_EvolucionDeterioroCuentasPorCobrarAseguradosSinopsis</v>
      </c>
      <c r="H4340" t="str">
        <f t="shared" si="395"/>
        <v>cl-cs</v>
      </c>
      <c r="I4340" t="str">
        <f t="shared" si="396"/>
        <v>EvolucionDeterioroCuentasPorCobrarAseguradosSinopsis</v>
      </c>
      <c r="L4340" t="str">
        <f t="shared" si="397"/>
        <v>insert into dbax_desc_conc (pref_conc, codi_conc, codi_lang, desc_conc) values ('cl-cs','EvolucionDeterioroCuentasPorCobrarAseguradosSinopsis','es_ES','Evolución del deterioro cuentas por cobrar asegurados [sinopsis]')</v>
      </c>
      <c r="M4340" t="str">
        <f t="shared" si="398"/>
        <v>Insert into dbax_taxo_conc (pref_conc, codi_conc, vers_taxo) values ('cl-cs','EvolucionDeterioroCuentasPorCobrarAseguradosSinopsis','cl-cs-2014-06-15')</v>
      </c>
    </row>
    <row r="4341" spans="1:13" x14ac:dyDescent="0.25">
      <c r="A4341" t="s">
        <v>1141</v>
      </c>
      <c r="B4341" t="s">
        <v>294</v>
      </c>
      <c r="C4341" t="s">
        <v>3708</v>
      </c>
      <c r="G4341" s="1" t="str">
        <f t="shared" si="394"/>
        <v>cl-cs_EvolucionDeterioroCuentasPorCobrarAseguradosTabla</v>
      </c>
      <c r="H4341" t="str">
        <f t="shared" si="395"/>
        <v>cl-cs</v>
      </c>
      <c r="I4341" t="str">
        <f t="shared" si="396"/>
        <v>EvolucionDeterioroCuentasPorCobrarAseguradosTabla</v>
      </c>
      <c r="L4341" t="str">
        <f t="shared" si="397"/>
        <v>insert into dbax_desc_conc (pref_conc, codi_conc, codi_lang, desc_conc) values ('cl-cs','EvolucionDeterioroCuentasPorCobrarAseguradosTabla','es_ES','Evolución del deterioro cuentas por cobrar asegurados [tabla]')</v>
      </c>
      <c r="M4341" t="str">
        <f t="shared" si="398"/>
        <v>Insert into dbax_taxo_conc (pref_conc, codi_conc, vers_taxo) values ('cl-cs','EvolucionDeterioroCuentasPorCobrarAseguradosTabla','cl-cs-2014-06-15')</v>
      </c>
    </row>
    <row r="4342" spans="1:13" x14ac:dyDescent="0.25">
      <c r="A4342" t="s">
        <v>2906</v>
      </c>
      <c r="B4342" t="s">
        <v>294</v>
      </c>
      <c r="C4342" t="s">
        <v>3709</v>
      </c>
      <c r="G4342" s="1" t="str">
        <f t="shared" si="394"/>
        <v>cl-cs_EvolucionDeterioroInversionesSinopsis</v>
      </c>
      <c r="H4342" t="str">
        <f t="shared" si="395"/>
        <v>cl-cs</v>
      </c>
      <c r="I4342" t="str">
        <f t="shared" si="396"/>
        <v>EvolucionDeterioroInversionesSinopsis</v>
      </c>
      <c r="L4342" t="str">
        <f t="shared" si="397"/>
        <v>insert into dbax_desc_conc (pref_conc, codi_conc, codi_lang, desc_conc) values ('cl-cs','EvolucionDeterioroInversionesSinopsis','es_ES','Evolución deterioro inversiones [sinopsis]')</v>
      </c>
      <c r="M4342" t="str">
        <f t="shared" si="398"/>
        <v>Insert into dbax_taxo_conc (pref_conc, codi_conc, vers_taxo) values ('cl-cs','EvolucionDeterioroInversionesSinopsis','cl-cs-2014-06-15')</v>
      </c>
    </row>
    <row r="4343" spans="1:13" x14ac:dyDescent="0.25">
      <c r="A4343" t="s">
        <v>865</v>
      </c>
      <c r="B4343" t="s">
        <v>294</v>
      </c>
      <c r="C4343" t="s">
        <v>3710</v>
      </c>
      <c r="G4343" s="1" t="str">
        <f t="shared" si="394"/>
        <v>cl-cs_EvolucionDeterioroPrestamosSinopsis</v>
      </c>
      <c r="H4343" t="str">
        <f t="shared" si="395"/>
        <v>cl-cs</v>
      </c>
      <c r="I4343" t="str">
        <f t="shared" si="396"/>
        <v>EvolucionDeterioroPrestamosSinopsis</v>
      </c>
      <c r="L4343" t="str">
        <f t="shared" si="397"/>
        <v>insert into dbax_desc_conc (pref_conc, codi_conc, codi_lang, desc_conc) values ('cl-cs','EvolucionDeterioroPrestamosSinopsis','es_ES','Evolución deterioro préstamos [sinopsis]')</v>
      </c>
      <c r="M4343" t="str">
        <f t="shared" si="398"/>
        <v>Insert into dbax_taxo_conc (pref_conc, codi_conc, vers_taxo) values ('cl-cs','EvolucionDeterioroPrestamosSinopsis','cl-cs-2014-06-15')</v>
      </c>
    </row>
    <row r="4344" spans="1:13" x14ac:dyDescent="0.25">
      <c r="A4344" t="s">
        <v>1383</v>
      </c>
      <c r="B4344" t="s">
        <v>294</v>
      </c>
      <c r="C4344" t="s">
        <v>3711</v>
      </c>
      <c r="G4344" s="1" t="str">
        <f t="shared" si="394"/>
        <v>cl-cs_ExplicacionActivoImpuestosDiferidosInformacionGeneralBloqueDeTexto</v>
      </c>
      <c r="H4344" t="str">
        <f t="shared" si="395"/>
        <v>cl-cs</v>
      </c>
      <c r="I4344" t="str">
        <f t="shared" si="396"/>
        <v>ExplicacionActivoImpuestosDiferidosInformacionGeneralBloqueDeTexto</v>
      </c>
      <c r="L4344" t="str">
        <f t="shared" si="397"/>
        <v>insert into dbax_desc_conc (pref_conc, codi_conc, codi_lang, desc_conc) values ('cl-cs','ExplicacionActivoImpuestosDiferidosInformacionGeneralBloqueDeTexto','es_ES','Explicación activo por impuestos diferidos: Información general [bloque de texto]')</v>
      </c>
      <c r="M4344" t="str">
        <f t="shared" si="398"/>
        <v>Insert into dbax_taxo_conc (pref_conc, codi_conc, vers_taxo) values ('cl-cs','ExplicacionActivoImpuestosDiferidosInformacionGeneralBloqueDeTexto','cl-cs-2014-06-15')</v>
      </c>
    </row>
    <row r="4345" spans="1:13" x14ac:dyDescent="0.25">
      <c r="A4345" t="s">
        <v>1356</v>
      </c>
      <c r="B4345" t="s">
        <v>294</v>
      </c>
      <c r="C4345" t="s">
        <v>3712</v>
      </c>
      <c r="G4345" s="1" t="str">
        <f t="shared" ref="G4345:G4408" si="399">MID(A4345,FIND("#",A4345)+1,10000)</f>
        <v>cl-cs_ExplicacionActivosIntangiblesDistintosGoodwillBloqueDeTexto</v>
      </c>
      <c r="H4345" t="str">
        <f t="shared" ref="H4345:H4408" si="400">MID(G4345,1,FIND("_",G4345)-1)</f>
        <v>cl-cs</v>
      </c>
      <c r="I4345" t="str">
        <f t="shared" ref="I4345:I4408" si="401">MID(G4345,FIND("_",G4345)+1,10000)</f>
        <v>ExplicacionActivosIntangiblesDistintosGoodwillBloqueDeTexto</v>
      </c>
      <c r="L4345" t="str">
        <f t="shared" ref="L4345:L4408" si="402">CONCATENATE("insert into dbax_desc_conc (pref_conc, codi_conc, codi_lang, desc_conc) values ('",H4345,"','",I4345,"','",B4345,"','",C4345,"')")</f>
        <v>insert into dbax_desc_conc (pref_conc, codi_conc, codi_lang, desc_conc) values ('cl-cs','ExplicacionActivosIntangiblesDistintosGoodwillBloqueDeTexto','es_ES','Explicación activos intangibles distintos a goodwill [bloque de texto]')</v>
      </c>
      <c r="M4345" t="str">
        <f t="shared" ref="M4345:M4408" si="403">CONCATENATE("Insert into dbax_taxo_conc (pref_conc, codi_conc, vers_taxo) values ('",H4345,"','",I4345,"','cl-cs-2014-06-15')")</f>
        <v>Insert into dbax_taxo_conc (pref_conc, codi_conc, vers_taxo) values ('cl-cs','ExplicacionActivosIntangiblesDistintosGoodwillBloqueDeTexto','cl-cs-2014-06-15')</v>
      </c>
    </row>
    <row r="4346" spans="1:13" x14ac:dyDescent="0.25">
      <c r="A4346" t="s">
        <v>1106</v>
      </c>
      <c r="B4346" t="s">
        <v>294</v>
      </c>
      <c r="C4346" t="s">
        <v>3713</v>
      </c>
      <c r="G4346" s="1" t="str">
        <f t="shared" si="399"/>
        <v>cl-cs_ExplicacionActivosNoCorrientesMantenidosParaVentaBloqueDeTexto</v>
      </c>
      <c r="H4346" t="str">
        <f t="shared" si="400"/>
        <v>cl-cs</v>
      </c>
      <c r="I4346" t="str">
        <f t="shared" si="401"/>
        <v>ExplicacionActivosNoCorrientesMantenidosParaVentaBloqueDeTexto</v>
      </c>
      <c r="L4346" t="str">
        <f t="shared" si="402"/>
        <v>insert into dbax_desc_conc (pref_conc, codi_conc, codi_lang, desc_conc) values ('cl-cs','ExplicacionActivosNoCorrientesMantenidosParaVentaBloqueDeTexto','es_ES','Explicación activos no corrientes mantenidos para la venta [bloque de texto]')</v>
      </c>
      <c r="M4346" t="str">
        <f t="shared" si="403"/>
        <v>Insert into dbax_taxo_conc (pref_conc, codi_conc, vers_taxo) values ('cl-cs','ExplicacionActivosNoCorrientesMantenidosParaVentaBloqueDeTexto','cl-cs-2014-06-15')</v>
      </c>
    </row>
    <row r="4347" spans="1:13" x14ac:dyDescent="0.25">
      <c r="A4347" t="s">
        <v>2554</v>
      </c>
      <c r="B4347" t="s">
        <v>294</v>
      </c>
      <c r="C4347" t="s">
        <v>3714</v>
      </c>
      <c r="G4347" s="1" t="str">
        <f t="shared" si="399"/>
        <v>cl-cs_ExplicacionActivosNoEfectivosBloqueDeTexto</v>
      </c>
      <c r="H4347" t="str">
        <f t="shared" si="400"/>
        <v>cl-cs</v>
      </c>
      <c r="I4347" t="str">
        <f t="shared" si="401"/>
        <v>ExplicacionActivosNoEfectivosBloqueDeTexto</v>
      </c>
      <c r="L4347" t="str">
        <f t="shared" si="402"/>
        <v>insert into dbax_desc_conc (pref_conc, codi_conc, codi_lang, desc_conc) values ('cl-cs','ExplicacionActivosNoEfectivosBloqueDeTexto','es_ES','Bloque de Texto')</v>
      </c>
      <c r="M4347" t="str">
        <f t="shared" si="403"/>
        <v>Insert into dbax_taxo_conc (pref_conc, codi_conc, vers_taxo) values ('cl-cs','ExplicacionActivosNoEfectivosBloqueDeTexto','cl-cs-2014-06-15')</v>
      </c>
    </row>
    <row r="4348" spans="1:13" x14ac:dyDescent="0.25">
      <c r="A4348" t="s">
        <v>2555</v>
      </c>
      <c r="B4348" t="s">
        <v>294</v>
      </c>
      <c r="C4348" t="s">
        <v>3715</v>
      </c>
      <c r="G4348" s="1" t="str">
        <f t="shared" si="399"/>
        <v>cl-cs_ExplicacionActivosNoEfectivosSinopsis</v>
      </c>
      <c r="H4348" t="str">
        <f t="shared" si="400"/>
        <v>cl-cs</v>
      </c>
      <c r="I4348" t="str">
        <f t="shared" si="401"/>
        <v>ExplicacionActivosNoEfectivosSinopsis</v>
      </c>
      <c r="L4348" t="str">
        <f t="shared" si="402"/>
        <v>insert into dbax_desc_conc (pref_conc, codi_conc, codi_lang, desc_conc) values ('cl-cs','ExplicacionActivosNoEfectivosSinopsis','es_ES','Explicación activos no efectivos (sinopsis)')</v>
      </c>
      <c r="M4348" t="str">
        <f t="shared" si="403"/>
        <v>Insert into dbax_taxo_conc (pref_conc, codi_conc, vers_taxo) values ('cl-cs','ExplicacionActivosNoEfectivosSinopsis','cl-cs-2014-06-15')</v>
      </c>
    </row>
    <row r="4349" spans="1:13" x14ac:dyDescent="0.25">
      <c r="A4349" t="s">
        <v>2637</v>
      </c>
      <c r="B4349" t="s">
        <v>294</v>
      </c>
      <c r="C4349" t="s">
        <v>3716</v>
      </c>
      <c r="G4349" s="1" t="str">
        <f t="shared" si="399"/>
        <v>cl-cs_ExplicacionAjustesConciliacionPatrimonioConsolidadoBloqueDeTexto</v>
      </c>
      <c r="H4349" t="str">
        <f t="shared" si="400"/>
        <v>cl-cs</v>
      </c>
      <c r="I4349" t="str">
        <f t="shared" si="401"/>
        <v>ExplicacionAjustesConciliacionPatrimonioConsolidadoBloqueDeTexto</v>
      </c>
      <c r="L4349" t="str">
        <f t="shared" si="402"/>
        <v>insert into dbax_desc_conc (pref_conc, codi_conc, codi_lang, desc_conc) values ('cl-cs','ExplicacionAjustesConciliacionPatrimonioConsolidadoBloqueDeTexto','es_ES','Explicación de ajustes de la conciliación del patrimonio consolidado [bloque de texto]')</v>
      </c>
      <c r="M4349" t="str">
        <f t="shared" si="403"/>
        <v>Insert into dbax_taxo_conc (pref_conc, codi_conc, vers_taxo) values ('cl-cs','ExplicacionAjustesConciliacionPatrimonioConsolidadoBloqueDeTexto','cl-cs-2014-06-15')</v>
      </c>
    </row>
    <row r="4350" spans="1:13" x14ac:dyDescent="0.25">
      <c r="A4350" t="s">
        <v>1964</v>
      </c>
      <c r="B4350" t="s">
        <v>294</v>
      </c>
      <c r="C4350" t="s">
        <v>3717</v>
      </c>
      <c r="G4350" s="1" t="str">
        <f t="shared" si="399"/>
        <v>cl-cs_ExplicacionCapitalPagadoBloqueDeTexto</v>
      </c>
      <c r="H4350" t="str">
        <f t="shared" si="400"/>
        <v>cl-cs</v>
      </c>
      <c r="I4350" t="str">
        <f t="shared" si="401"/>
        <v>ExplicacionCapitalPagadoBloqueDeTexto</v>
      </c>
      <c r="L4350" t="str">
        <f t="shared" si="402"/>
        <v>insert into dbax_desc_conc (pref_conc, codi_conc, codi_lang, desc_conc) values ('cl-cs','ExplicacionCapitalPagadoBloqueDeTexto','es_ES','Explicación capital pagado [bloque de texto]')</v>
      </c>
      <c r="M4350" t="str">
        <f t="shared" si="403"/>
        <v>Insert into dbax_taxo_conc (pref_conc, codi_conc, vers_taxo) values ('cl-cs','ExplicacionCapitalPagadoBloqueDeTexto','cl-cs-2014-06-15')</v>
      </c>
    </row>
    <row r="4351" spans="1:13" x14ac:dyDescent="0.25">
      <c r="A4351" t="s">
        <v>1429</v>
      </c>
      <c r="B4351" t="s">
        <v>294</v>
      </c>
      <c r="C4351" t="s">
        <v>3718</v>
      </c>
      <c r="G4351" s="1" t="str">
        <f t="shared" si="399"/>
        <v>cl-cs_ExplicacionCuentasPorCobrarIntermediariosBloqueDeTexto</v>
      </c>
      <c r="H4351" t="str">
        <f t="shared" si="400"/>
        <v>cl-cs</v>
      </c>
      <c r="I4351" t="str">
        <f t="shared" si="401"/>
        <v>ExplicacionCuentasPorCobrarIntermediariosBloqueDeTexto</v>
      </c>
      <c r="L4351" t="str">
        <f t="shared" si="402"/>
        <v>insert into dbax_desc_conc (pref_conc, codi_conc, codi_lang, desc_conc) values ('cl-cs','ExplicacionCuentasPorCobrarIntermediariosBloqueDeTexto','es_ES','Explicación cuentas por cobrar intermediarios [bloque de texto]')</v>
      </c>
      <c r="M4351" t="str">
        <f t="shared" si="403"/>
        <v>Insert into dbax_taxo_conc (pref_conc, codi_conc, vers_taxo) values ('cl-cs','ExplicacionCuentasPorCobrarIntermediariosBloqueDeTexto','cl-cs-2014-06-15')</v>
      </c>
    </row>
    <row r="4352" spans="1:13" x14ac:dyDescent="0.25">
      <c r="A4352" t="s">
        <v>1067</v>
      </c>
      <c r="B4352" t="s">
        <v>294</v>
      </c>
      <c r="C4352" t="s">
        <v>3719</v>
      </c>
      <c r="G4352" s="1" t="str">
        <f t="shared" si="399"/>
        <v>cl-cs_ExplicacionCuentasPorCobrarLeasingParaArrendamientosFinancierosBloqueDeTexto</v>
      </c>
      <c r="H4352" t="str">
        <f t="shared" si="400"/>
        <v>cl-cs</v>
      </c>
      <c r="I4352" t="str">
        <f t="shared" si="401"/>
        <v>ExplicacionCuentasPorCobrarLeasingParaArrendamientosFinancierosBloqueDeTexto</v>
      </c>
      <c r="L4352" t="str">
        <f t="shared" si="402"/>
        <v>insert into dbax_desc_conc (pref_conc, codi_conc, codi_lang, desc_conc) values ('cl-cs','ExplicacionCuentasPorCobrarLeasingParaArrendamientosFinancierosBloqueDeTexto','es_ES','Explicación cuentas por cobrar leasing para arrendamientos financieros [bloque de texto]')</v>
      </c>
      <c r="M4352" t="str">
        <f t="shared" si="403"/>
        <v>Insert into dbax_taxo_conc (pref_conc, codi_conc, vers_taxo) values ('cl-cs','ExplicacionCuentasPorCobrarLeasingParaArrendamientosFinancierosBloqueDeTexto','cl-cs-2014-06-15')</v>
      </c>
    </row>
    <row r="4353" spans="1:13" x14ac:dyDescent="0.25">
      <c r="A4353" t="s">
        <v>1430</v>
      </c>
      <c r="B4353" t="s">
        <v>294</v>
      </c>
      <c r="C4353" t="s">
        <v>3720</v>
      </c>
      <c r="G4353" s="1" t="str">
        <f t="shared" si="399"/>
        <v>cl-cs_ExplicacionDeudasPersonalBloqueDeTexto</v>
      </c>
      <c r="H4353" t="str">
        <f t="shared" si="400"/>
        <v>cl-cs</v>
      </c>
      <c r="I4353" t="str">
        <f t="shared" si="401"/>
        <v>ExplicacionDeudasPersonalBloqueDeTexto</v>
      </c>
      <c r="L4353" t="str">
        <f t="shared" si="402"/>
        <v>insert into dbax_desc_conc (pref_conc, codi_conc, codi_lang, desc_conc) values ('cl-cs','ExplicacionDeudasPersonalBloqueDeTexto','es_ES','Explicación deudas del personal [bloque de texto]')</v>
      </c>
      <c r="M4353" t="str">
        <f t="shared" si="403"/>
        <v>Insert into dbax_taxo_conc (pref_conc, codi_conc, vers_taxo) values ('cl-cs','ExplicacionDeudasPersonalBloqueDeTexto','cl-cs-2014-06-15')</v>
      </c>
    </row>
    <row r="4354" spans="1:13" x14ac:dyDescent="0.25">
      <c r="A4354" t="s">
        <v>1965</v>
      </c>
      <c r="B4354" t="s">
        <v>294</v>
      </c>
      <c r="C4354" t="s">
        <v>3721</v>
      </c>
      <c r="G4354" s="1" t="str">
        <f t="shared" si="399"/>
        <v>cl-cs_ExplicacionDistribucionDividendosBloqueDeTexto</v>
      </c>
      <c r="H4354" t="str">
        <f t="shared" si="400"/>
        <v>cl-cs</v>
      </c>
      <c r="I4354" t="str">
        <f t="shared" si="401"/>
        <v>ExplicacionDistribucionDividendosBloqueDeTexto</v>
      </c>
      <c r="L4354" t="str">
        <f t="shared" si="402"/>
        <v>insert into dbax_desc_conc (pref_conc, codi_conc, codi_lang, desc_conc) values ('cl-cs','ExplicacionDistribucionDividendosBloqueDeTexto','es_ES','Explicación distribución de dividendos [bloque de texto]')</v>
      </c>
      <c r="M4354" t="str">
        <f t="shared" si="403"/>
        <v>Insert into dbax_taxo_conc (pref_conc, codi_conc, vers_taxo) values ('cl-cs','ExplicacionDistribucionDividendosBloqueDeTexto','cl-cs-2014-06-15')</v>
      </c>
    </row>
    <row r="4355" spans="1:13" x14ac:dyDescent="0.25">
      <c r="A4355" t="s">
        <v>1312</v>
      </c>
      <c r="B4355" t="s">
        <v>294</v>
      </c>
      <c r="C4355" t="s">
        <v>3722</v>
      </c>
      <c r="G4355" s="1" t="str">
        <f t="shared" si="399"/>
        <v>cl-cs_ExplicacionEvolucionDeterioroCoaseguroInteresEfectivoBloqueDeTexto</v>
      </c>
      <c r="H4355" t="str">
        <f t="shared" si="400"/>
        <v>cl-cs</v>
      </c>
      <c r="I4355" t="str">
        <f t="shared" si="401"/>
        <v>ExplicacionEvolucionDeterioroCoaseguroInteresEfectivoBloqueDeTexto</v>
      </c>
      <c r="L4355" t="str">
        <f t="shared" si="402"/>
        <v>insert into dbax_desc_conc (pref_conc, codi_conc, codi_lang, desc_conc) values ('cl-cs','ExplicacionEvolucionDeterioroCoaseguroInteresEfectivoBloqueDeTexto','es_ES','Explicación evolución del deterioro por coaseguro. Interés efectivo [bloque de texto]')</v>
      </c>
      <c r="M4355" t="str">
        <f t="shared" si="403"/>
        <v>Insert into dbax_taxo_conc (pref_conc, codi_conc, vers_taxo) values ('cl-cs','ExplicacionEvolucionDeterioroCoaseguroInteresEfectivoBloqueDeTexto','cl-cs-2014-06-15')</v>
      </c>
    </row>
    <row r="4356" spans="1:13" x14ac:dyDescent="0.25">
      <c r="A4356" t="s">
        <v>1431</v>
      </c>
      <c r="B4356" t="s">
        <v>294</v>
      </c>
      <c r="C4356" t="s">
        <v>3723</v>
      </c>
      <c r="G4356" s="1" t="str">
        <f t="shared" si="399"/>
        <v>cl-cs_ExplicacionGastosAnticipadosBloqueDeTexto</v>
      </c>
      <c r="H4356" t="str">
        <f t="shared" si="400"/>
        <v>cl-cs</v>
      </c>
      <c r="I4356" t="str">
        <f t="shared" si="401"/>
        <v>ExplicacionGastosAnticipadosBloqueDeTexto</v>
      </c>
      <c r="L4356" t="str">
        <f t="shared" si="402"/>
        <v>insert into dbax_desc_conc (pref_conc, codi_conc, codi_lang, desc_conc) values ('cl-cs','ExplicacionGastosAnticipadosBloqueDeTexto','es_ES','Explicación gastos anticipados [bloque de texto]')</v>
      </c>
      <c r="M4356" t="str">
        <f t="shared" si="403"/>
        <v>Insert into dbax_taxo_conc (pref_conc, codi_conc, vers_taxo) values ('cl-cs','ExplicacionGastosAnticipadosBloqueDeTexto','cl-cs-2014-06-15')</v>
      </c>
    </row>
    <row r="4357" spans="1:13" x14ac:dyDescent="0.25">
      <c r="A4357" t="s">
        <v>1357</v>
      </c>
      <c r="B4357" t="s">
        <v>294</v>
      </c>
      <c r="C4357" t="s">
        <v>3724</v>
      </c>
      <c r="G4357" s="1" t="str">
        <f t="shared" si="399"/>
        <v>cl-cs_ExplicacionGoodwillBloqueDeTexto</v>
      </c>
      <c r="H4357" t="str">
        <f t="shared" si="400"/>
        <v>cl-cs</v>
      </c>
      <c r="I4357" t="str">
        <f t="shared" si="401"/>
        <v>ExplicacionGoodwillBloqueDeTexto</v>
      </c>
      <c r="L4357" t="str">
        <f t="shared" si="402"/>
        <v>insert into dbax_desc_conc (pref_conc, codi_conc, codi_lang, desc_conc) values ('cl-cs','ExplicacionGoodwillBloqueDeTexto','es_ES','Explicación goodwill [bloque detexto]')</v>
      </c>
      <c r="M4357" t="str">
        <f t="shared" si="403"/>
        <v>Insert into dbax_taxo_conc (pref_conc, codi_conc, vers_taxo) values ('cl-cs','ExplicacionGoodwillBloqueDeTexto','cl-cs-2014-06-15')</v>
      </c>
    </row>
    <row r="4358" spans="1:13" x14ac:dyDescent="0.25">
      <c r="A4358" t="s">
        <v>1482</v>
      </c>
      <c r="B4358" t="s">
        <v>294</v>
      </c>
      <c r="C4358" t="s">
        <v>3725</v>
      </c>
      <c r="G4358" s="1" t="str">
        <f t="shared" si="399"/>
        <v>cl-cs_ExplicacionImpagosOtrosIncumplimientosBloqueDeTexto</v>
      </c>
      <c r="H4358" t="str">
        <f t="shared" si="400"/>
        <v>cl-cs</v>
      </c>
      <c r="I4358" t="str">
        <f t="shared" si="401"/>
        <v>ExplicacionImpagosOtrosIncumplimientosBloqueDeTexto</v>
      </c>
      <c r="L4358" t="str">
        <f t="shared" si="402"/>
        <v>insert into dbax_desc_conc (pref_conc, codi_conc, codi_lang, desc_conc) values ('cl-cs','ExplicacionImpagosOtrosIncumplimientosBloqueDeTexto','es_ES','Explicación de Impagos y otros incumplimientos [bloque de texto]')</v>
      </c>
      <c r="M4358" t="str">
        <f t="shared" si="403"/>
        <v>Insert into dbax_taxo_conc (pref_conc, codi_conc, vers_taxo) values ('cl-cs','ExplicacionImpagosOtrosIncumplimientosBloqueDeTexto','cl-cs-2014-06-15')</v>
      </c>
    </row>
    <row r="4359" spans="1:13" x14ac:dyDescent="0.25">
      <c r="A4359" t="s">
        <v>2907</v>
      </c>
      <c r="B4359" t="s">
        <v>294</v>
      </c>
      <c r="C4359" t="s">
        <v>3726</v>
      </c>
      <c r="G4359" s="1" t="str">
        <f t="shared" si="399"/>
        <v>cl-cs_ExplicacionInversionACostoAmortizadoBloqueDeTexto</v>
      </c>
      <c r="H4359" t="str">
        <f t="shared" si="400"/>
        <v>cl-cs</v>
      </c>
      <c r="I4359" t="str">
        <f t="shared" si="401"/>
        <v>ExplicacionInversionACostoAmortizadoBloqueDeTexto</v>
      </c>
      <c r="L4359" t="str">
        <f t="shared" si="402"/>
        <v>insert into dbax_desc_conc (pref_conc, codi_conc, codi_lang, desc_conc) values ('cl-cs','ExplicacionInversionACostoAmortizadoBloqueDeTexto','es_ES','Explicación inversión a costo amortizado [bloque de texto]')</v>
      </c>
      <c r="M4359" t="str">
        <f t="shared" si="403"/>
        <v>Insert into dbax_taxo_conc (pref_conc, codi_conc, vers_taxo) values ('cl-cs','ExplicacionInversionACostoAmortizadoBloqueDeTexto','cl-cs-2014-06-15')</v>
      </c>
    </row>
    <row r="4360" spans="1:13" x14ac:dyDescent="0.25">
      <c r="A4360" t="s">
        <v>2755</v>
      </c>
      <c r="B4360" t="s">
        <v>294</v>
      </c>
      <c r="C4360" t="s">
        <v>3727</v>
      </c>
      <c r="G4360" s="1" t="str">
        <f t="shared" si="399"/>
        <v>cl-cs_ExplicacionInversionesValorRazonableBloqueDeTexto</v>
      </c>
      <c r="H4360" t="str">
        <f t="shared" si="400"/>
        <v>cl-cs</v>
      </c>
      <c r="I4360" t="str">
        <f t="shared" si="401"/>
        <v>ExplicacionInversionesValorRazonableBloqueDeTexto</v>
      </c>
      <c r="L4360" t="str">
        <f t="shared" si="402"/>
        <v>insert into dbax_desc_conc (pref_conc, codi_conc, codi_lang, desc_conc) values ('cl-cs','ExplicacionInversionesValorRazonableBloqueDeTexto','es_ES','Explicación inversiones a valor razonable [bloque de texto]')</v>
      </c>
      <c r="M4360" t="str">
        <f t="shared" si="403"/>
        <v>Insert into dbax_taxo_conc (pref_conc, codi_conc, vers_taxo) values ('cl-cs','ExplicacionInversionesValorRazonableBloqueDeTexto','cl-cs-2014-06-15')</v>
      </c>
    </row>
    <row r="4361" spans="1:13" x14ac:dyDescent="0.25">
      <c r="A4361" t="s">
        <v>866</v>
      </c>
      <c r="B4361" t="s">
        <v>294</v>
      </c>
      <c r="C4361" t="s">
        <v>3728</v>
      </c>
      <c r="G4361" s="1" t="str">
        <f t="shared" si="399"/>
        <v>cl-cs_ExplicacionModeloUtilizadoDeterminarDeterioroBloqueDeTexto</v>
      </c>
      <c r="H4361" t="str">
        <f t="shared" si="400"/>
        <v>cl-cs</v>
      </c>
      <c r="I4361" t="str">
        <f t="shared" si="401"/>
        <v>ExplicacionModeloUtilizadoDeterminarDeterioroBloqueDeTexto</v>
      </c>
      <c r="L4361" t="str">
        <f t="shared" si="402"/>
        <v>insert into dbax_desc_conc (pref_conc, codi_conc, codi_lang, desc_conc) values ('cl-cs','ExplicacionModeloUtilizadoDeterminarDeterioroBloqueDeTexto','es_ES','Explicación modelo utilizado para determinar el deterioro [bolque de texto]')</v>
      </c>
      <c r="M4361" t="str">
        <f t="shared" si="403"/>
        <v>Insert into dbax_taxo_conc (pref_conc, codi_conc, vers_taxo) values ('cl-cs','ExplicacionModeloUtilizadoDeterminarDeterioroBloqueDeTexto','cl-cs-2014-06-15')</v>
      </c>
    </row>
    <row r="4362" spans="1:13" x14ac:dyDescent="0.25">
      <c r="A4362" t="s">
        <v>1142</v>
      </c>
      <c r="B4362" t="s">
        <v>294</v>
      </c>
      <c r="C4362" t="s">
        <v>3729</v>
      </c>
      <c r="G4362" s="1" t="str">
        <f t="shared" si="399"/>
        <v>cl-cs_ExplicacionModeloUtilizadoParaDeterminarDeterioroCuentasPorCobrarAseguradosBloqueDeTexto</v>
      </c>
      <c r="H4362" t="str">
        <f t="shared" si="400"/>
        <v>cl-cs</v>
      </c>
      <c r="I4362" t="str">
        <f t="shared" si="401"/>
        <v>ExplicacionModeloUtilizadoParaDeterminarDeterioroCuentasPorCobrarAseguradosBloqueDeTexto</v>
      </c>
      <c r="L4362" t="str">
        <f t="shared" si="402"/>
        <v>insert into dbax_desc_conc (pref_conc, codi_conc, codi_lang, desc_conc) values ('cl-cs','ExplicacionModeloUtilizadoParaDeterminarDeterioroCuentasPorCobrarAseguradosBloqueDeTexto','es_ES','Explicación evolución del deterioro asegurados: Modelo utilizado para determinar el deterioro [bloque de texto]')</v>
      </c>
      <c r="M4362" t="str">
        <f t="shared" si="403"/>
        <v>Insert into dbax_taxo_conc (pref_conc, codi_conc, vers_taxo) values ('cl-cs','ExplicacionModeloUtilizadoParaDeterminarDeterioroCuentasPorCobrarAseguradosBloqueDeTexto','cl-cs-2014-06-15')</v>
      </c>
    </row>
    <row r="4363" spans="1:13" x14ac:dyDescent="0.25">
      <c r="A4363" t="s">
        <v>1221</v>
      </c>
      <c r="B4363" t="s">
        <v>294</v>
      </c>
      <c r="C4363" t="s">
        <v>3730</v>
      </c>
      <c r="G4363" s="1" t="str">
        <f t="shared" si="399"/>
        <v>cl-cs_ExplicacionModeloUtilizadoParaDeterminarDeterioroDeudoresOperacionesReaseguroBloqueDeTexto</v>
      </c>
      <c r="H4363" t="str">
        <f t="shared" si="400"/>
        <v>cl-cs</v>
      </c>
      <c r="I4363" t="str">
        <f t="shared" si="401"/>
        <v>ExplicacionModeloUtilizadoParaDeterminarDeterioroDeudoresOperacionesReaseguroBloqueDeTexto</v>
      </c>
      <c r="L4363" t="str">
        <f t="shared" si="402"/>
        <v>insert into dbax_desc_conc (pref_conc, codi_conc, codi_lang, desc_conc) values ('cl-cs','ExplicacionModeloUtilizadoParaDeterminarDeterioroDeudoresOperacionesReaseguroBloqueDeTexto','es_ES','Explicación modelo utilizado para determinar deterioro deudores por operaciones de reaseguro [bloque de texto]')</v>
      </c>
      <c r="M4363" t="str">
        <f t="shared" si="403"/>
        <v>Insert into dbax_taxo_conc (pref_conc, codi_conc, vers_taxo) values ('cl-cs','ExplicacionModeloUtilizadoParaDeterminarDeterioroDeudoresOperacionesReaseguroBloqueDeTexto','cl-cs-2014-06-15')</v>
      </c>
    </row>
    <row r="4364" spans="1:13" x14ac:dyDescent="0.25">
      <c r="A4364" t="s">
        <v>993</v>
      </c>
      <c r="B4364" t="s">
        <v>294</v>
      </c>
      <c r="C4364" t="s">
        <v>3731</v>
      </c>
      <c r="G4364" s="1" t="str">
        <f t="shared" si="399"/>
        <v>cl-cs_ExplicacionMontoReclasificacionInversionesFinancierasBloqueDeTexto</v>
      </c>
      <c r="H4364" t="str">
        <f t="shared" si="400"/>
        <v>cl-cs</v>
      </c>
      <c r="I4364" t="str">
        <f t="shared" si="401"/>
        <v>ExplicacionMontoReclasificacionInversionesFinancierasBloqueDeTexto</v>
      </c>
      <c r="L4364" t="str">
        <f t="shared" si="402"/>
        <v>insert into dbax_desc_conc (pref_conc, codi_conc, codi_lang, desc_conc) values ('cl-cs','ExplicacionMontoReclasificacionInversionesFinancierasBloqueDeTexto','es_ES','Explicación monto reclasificación inversiones financieras [bloque de texto]')</v>
      </c>
      <c r="M4364" t="str">
        <f t="shared" si="403"/>
        <v>Insert into dbax_taxo_conc (pref_conc, codi_conc, vers_taxo) values ('cl-cs','ExplicacionMontoReclasificacionInversionesFinancierasBloqueDeTexto','cl-cs-2014-06-15')</v>
      </c>
    </row>
    <row r="4365" spans="1:13" x14ac:dyDescent="0.25">
      <c r="A4365" t="s">
        <v>2088</v>
      </c>
      <c r="B4365" t="s">
        <v>294</v>
      </c>
      <c r="C4365" t="s">
        <v>3732</v>
      </c>
      <c r="G4365" s="1" t="str">
        <f t="shared" si="399"/>
        <v>cl-cs_ExplicacionOtrasInversionesBloqueDeTexto</v>
      </c>
      <c r="H4365" t="str">
        <f t="shared" si="400"/>
        <v>cl-cs</v>
      </c>
      <c r="I4365" t="str">
        <f t="shared" si="401"/>
        <v>ExplicacionOtrasInversionesBloqueDeTexto</v>
      </c>
      <c r="L4365" t="str">
        <f t="shared" si="402"/>
        <v>insert into dbax_desc_conc (pref_conc, codi_conc, codi_lang, desc_conc) values ('cl-cs','ExplicacionOtrasInversionesBloqueDeTexto','es_ES','Explicación otras inversiones [bloque de texto]')</v>
      </c>
      <c r="M4365" t="str">
        <f t="shared" si="403"/>
        <v>Insert into dbax_taxo_conc (pref_conc, codi_conc, vers_taxo) values ('cl-cs','ExplicacionOtrasInversionesBloqueDeTexto','cl-cs-2014-06-15')</v>
      </c>
    </row>
    <row r="4366" spans="1:13" x14ac:dyDescent="0.25">
      <c r="A4366" t="s">
        <v>1483</v>
      </c>
      <c r="B4366" t="s">
        <v>294</v>
      </c>
      <c r="C4366" t="s">
        <v>3733</v>
      </c>
      <c r="G4366" s="1" t="str">
        <f t="shared" si="399"/>
        <v>cl-cs_ExplicacionOtroPasivoCostoAmortizadoBloqueDeTexto</v>
      </c>
      <c r="H4366" t="str">
        <f t="shared" si="400"/>
        <v>cl-cs</v>
      </c>
      <c r="I4366" t="str">
        <f t="shared" si="401"/>
        <v>ExplicacionOtroPasivoCostoAmortizadoBloqueDeTexto</v>
      </c>
      <c r="L4366" t="str">
        <f t="shared" si="402"/>
        <v>insert into dbax_desc_conc (pref_conc, codi_conc, codi_lang, desc_conc) values ('cl-cs','ExplicacionOtroPasivoCostoAmortizadoBloqueDeTexto','es_ES','Explicación otro pasivo a costo amortizado [bloque de texto]')</v>
      </c>
      <c r="M4366" t="str">
        <f t="shared" si="403"/>
        <v>Insert into dbax_taxo_conc (pref_conc, codi_conc, vers_taxo) values ('cl-cs','ExplicacionOtroPasivoCostoAmortizadoBloqueDeTexto','cl-cs-2014-06-15')</v>
      </c>
    </row>
    <row r="4367" spans="1:13" x14ac:dyDescent="0.25">
      <c r="A4367" t="s">
        <v>1432</v>
      </c>
      <c r="B4367" t="s">
        <v>294</v>
      </c>
      <c r="C4367" t="s">
        <v>3734</v>
      </c>
      <c r="G4367" s="1" t="str">
        <f t="shared" si="399"/>
        <v>cl-cs_ExplicacionOtrosActivos</v>
      </c>
      <c r="H4367" t="str">
        <f t="shared" si="400"/>
        <v>cl-cs</v>
      </c>
      <c r="I4367" t="str">
        <f t="shared" si="401"/>
        <v>ExplicacionOtrosActivos</v>
      </c>
      <c r="L4367" t="str">
        <f t="shared" si="402"/>
        <v>insert into dbax_desc_conc (pref_conc, codi_conc, codi_lang, desc_conc) values ('cl-cs','ExplicacionOtrosActivos','es_ES','Explicación del concepto')</v>
      </c>
      <c r="M4367" t="str">
        <f t="shared" si="403"/>
        <v>Insert into dbax_taxo_conc (pref_conc, codi_conc, vers_taxo) values ('cl-cs','ExplicacionOtrosActivos','cl-cs-2014-06-15')</v>
      </c>
    </row>
    <row r="4368" spans="1:13" x14ac:dyDescent="0.25">
      <c r="A4368" t="s">
        <v>2139</v>
      </c>
      <c r="B4368" t="s">
        <v>294</v>
      </c>
      <c r="C4368" t="s">
        <v>3734</v>
      </c>
      <c r="G4368" s="1" t="str">
        <f t="shared" si="399"/>
        <v>cl-cs_ExplicacionOtrosGastos</v>
      </c>
      <c r="H4368" t="str">
        <f t="shared" si="400"/>
        <v>cl-cs</v>
      </c>
      <c r="I4368" t="str">
        <f t="shared" si="401"/>
        <v>ExplicacionOtrosGastos</v>
      </c>
      <c r="L4368" t="str">
        <f t="shared" si="402"/>
        <v>insert into dbax_desc_conc (pref_conc, codi_conc, codi_lang, desc_conc) values ('cl-cs','ExplicacionOtrosGastos','es_ES','Explicación del concepto')</v>
      </c>
      <c r="M4368" t="str">
        <f t="shared" si="403"/>
        <v>Insert into dbax_taxo_conc (pref_conc, codi_conc, vers_taxo) values ('cl-cs','ExplicacionOtrosGastos','cl-cs-2014-06-15')</v>
      </c>
    </row>
    <row r="4369" spans="1:13" x14ac:dyDescent="0.25">
      <c r="A4369" t="s">
        <v>2132</v>
      </c>
      <c r="B4369" t="s">
        <v>294</v>
      </c>
      <c r="C4369" t="s">
        <v>3734</v>
      </c>
      <c r="G4369" s="1" t="str">
        <f t="shared" si="399"/>
        <v>cl-cs_ExplicacionOtrosIngresos</v>
      </c>
      <c r="H4369" t="str">
        <f t="shared" si="400"/>
        <v>cl-cs</v>
      </c>
      <c r="I4369" t="str">
        <f t="shared" si="401"/>
        <v>ExplicacionOtrosIngresos</v>
      </c>
      <c r="L4369" t="str">
        <f t="shared" si="402"/>
        <v>insert into dbax_desc_conc (pref_conc, codi_conc, codi_lang, desc_conc) values ('cl-cs','ExplicacionOtrosIngresos','es_ES','Explicación del concepto')</v>
      </c>
      <c r="M4369" t="str">
        <f t="shared" si="403"/>
        <v>Insert into dbax_taxo_conc (pref_conc, codi_conc, vers_taxo) values ('cl-cs','ExplicacionOtrosIngresos','cl-cs-2014-06-15')</v>
      </c>
    </row>
    <row r="4370" spans="1:13" x14ac:dyDescent="0.25">
      <c r="A4370" t="s">
        <v>994</v>
      </c>
      <c r="B4370" t="s">
        <v>294</v>
      </c>
      <c r="C4370" t="s">
        <v>3735</v>
      </c>
      <c r="G4370" s="1" t="str">
        <f t="shared" si="399"/>
        <v>cl-cs_ExplicacionOtrosMovimientosInversionesFinancierasBloqueDeTexto</v>
      </c>
      <c r="H4370" t="str">
        <f t="shared" si="400"/>
        <v>cl-cs</v>
      </c>
      <c r="I4370" t="str">
        <f t="shared" si="401"/>
        <v>ExplicacionOtrosMovimientosInversionesFinancierasBloqueDeTexto</v>
      </c>
      <c r="L4370" t="str">
        <f t="shared" si="402"/>
        <v>insert into dbax_desc_conc (pref_conc, codi_conc, codi_lang, desc_conc) values ('cl-cs','ExplicacionOtrosMovimientosInversionesFinancierasBloqueDeTexto','es_ES','Explicación otros movimientos inversiones financieras [bloque de texto]')</v>
      </c>
      <c r="M4370" t="str">
        <f t="shared" si="403"/>
        <v>Insert into dbax_taxo_conc (pref_conc, codi_conc, vers_taxo) values ('cl-cs','ExplicacionOtrosMovimientosInversionesFinancierasBloqueDeTexto','cl-cs-2014-06-15')</v>
      </c>
    </row>
    <row r="4371" spans="1:13" x14ac:dyDescent="0.25">
      <c r="A4371" t="s">
        <v>1068</v>
      </c>
      <c r="B4371" t="s">
        <v>294</v>
      </c>
      <c r="C4371" t="s">
        <v>3736</v>
      </c>
      <c r="G4371" s="1" t="str">
        <f t="shared" si="399"/>
        <v>cl-cs_ExplicacionPropiedadesInversionParaArriendosOperativosBloqueDeTexto</v>
      </c>
      <c r="H4371" t="str">
        <f t="shared" si="400"/>
        <v>cl-cs</v>
      </c>
      <c r="I4371" t="str">
        <f t="shared" si="401"/>
        <v>ExplicacionPropiedadesInversionParaArriendosOperativosBloqueDeTexto</v>
      </c>
      <c r="L4371" t="str">
        <f t="shared" si="402"/>
        <v>insert into dbax_desc_conc (pref_conc, codi_conc, codi_lang, desc_conc) values ('cl-cs','ExplicacionPropiedadesInversionParaArriendosOperativosBloqueDeTexto','es_ES','Explicación propiedades de inversión para arriendos operativos [bloque de texto]')</v>
      </c>
      <c r="M4371" t="str">
        <f t="shared" si="403"/>
        <v>Insert into dbax_taxo_conc (pref_conc, codi_conc, vers_taxo) values ('cl-cs','ExplicacionPropiedadesInversionParaArriendosOperativosBloqueDeTexto','cl-cs-2014-06-15')</v>
      </c>
    </row>
    <row r="4372" spans="1:13" x14ac:dyDescent="0.25">
      <c r="A4372" t="s">
        <v>1920</v>
      </c>
      <c r="B4372" t="s">
        <v>294</v>
      </c>
      <c r="C4372" t="s">
        <v>3737</v>
      </c>
      <c r="G4372" s="1" t="str">
        <f t="shared" si="399"/>
        <v>cl-cs_ExplicacionProvisionesBloqueDeTexto</v>
      </c>
      <c r="H4372" t="str">
        <f t="shared" si="400"/>
        <v>cl-cs</v>
      </c>
      <c r="I4372" t="str">
        <f t="shared" si="401"/>
        <v>ExplicacionProvisionesBloqueDeTexto</v>
      </c>
      <c r="L4372" t="str">
        <f t="shared" si="402"/>
        <v>insert into dbax_desc_conc (pref_conc, codi_conc, codi_lang, desc_conc) values ('cl-cs','ExplicacionProvisionesBloqueDeTexto','es_ES','Explicación provisiones [bloque de texto]')</v>
      </c>
      <c r="M4372" t="str">
        <f t="shared" si="403"/>
        <v>Insert into dbax_taxo_conc (pref_conc, codi_conc, vers_taxo) values ('cl-cs','ExplicacionProvisionesBloqueDeTexto','cl-cs-2014-06-15')</v>
      </c>
    </row>
    <row r="4373" spans="1:13" x14ac:dyDescent="0.25">
      <c r="A4373" t="s">
        <v>1222</v>
      </c>
      <c r="B4373" t="s">
        <v>294</v>
      </c>
      <c r="C4373" t="s">
        <v>3738</v>
      </c>
      <c r="G4373" s="1" t="str">
        <f t="shared" si="399"/>
        <v>cl-cs_ExplicacionSaldosAdeudadosReasegurosInteresEfectivoUtilizadoPorTipoActivoBloqueDeTexto</v>
      </c>
      <c r="H4373" t="str">
        <f t="shared" si="400"/>
        <v>cl-cs</v>
      </c>
      <c r="I4373" t="str">
        <f t="shared" si="401"/>
        <v>ExplicacionSaldosAdeudadosReasegurosInteresEfectivoUtilizadoPorTipoActivoBloqueDeTexto</v>
      </c>
      <c r="L4373" t="str">
        <f t="shared" si="402"/>
        <v>insert into dbax_desc_conc (pref_conc, codi_conc, codi_lang, desc_conc) values ('cl-cs','ExplicacionSaldosAdeudadosReasegurosInteresEfectivoUtilizadoPorTipoActivoBloqueDeTexto','es_ES','Explicación saldos adeudados por reaseguros. Interés efectivo utilizado por tipo de activo [bloque de texto]')</v>
      </c>
      <c r="M4373" t="str">
        <f t="shared" si="403"/>
        <v>Insert into dbax_taxo_conc (pref_conc, codi_conc, vers_taxo) values ('cl-cs','ExplicacionSaldosAdeudadosReasegurosInteresEfectivoUtilizadoPorTipoActivoBloqueDeTexto','cl-cs-2014-06-15')</v>
      </c>
    </row>
    <row r="4374" spans="1:13" x14ac:dyDescent="0.25">
      <c r="A4374" t="s">
        <v>1484</v>
      </c>
      <c r="B4374" t="s">
        <v>294</v>
      </c>
      <c r="C4374" t="s">
        <v>3739</v>
      </c>
      <c r="G4374" s="1" t="str">
        <f t="shared" si="399"/>
        <v>cl-cs_ExplicacionTasaEfectivaParaCalculoPasivosCostoAmortizadoBloqueDeTexto</v>
      </c>
      <c r="H4374" t="str">
        <f t="shared" si="400"/>
        <v>cl-cs</v>
      </c>
      <c r="I4374" t="str">
        <f t="shared" si="401"/>
        <v>ExplicacionTasaEfectivaParaCalculoPasivosCostoAmortizadoBloqueDeTexto</v>
      </c>
      <c r="L4374" t="str">
        <f t="shared" si="402"/>
        <v>insert into dbax_desc_conc (pref_conc, codi_conc, codi_lang, desc_conc) values ('cl-cs','ExplicacionTasaEfectivaParaCalculoPasivosCostoAmortizadoBloqueDeTexto','es_ES','Explicación tasa efectiva para cálculo de pasivos a costo amortizado [bloque de texto]')</v>
      </c>
      <c r="M4374" t="str">
        <f t="shared" si="403"/>
        <v>Insert into dbax_taxo_conc (pref_conc, codi_conc, vers_taxo) values ('cl-cs','ExplicacionTasaEfectivaParaCalculoPasivosCostoAmortizadoBloqueDeTexto','cl-cs-2014-06-15')</v>
      </c>
    </row>
    <row r="4375" spans="1:13" x14ac:dyDescent="0.25">
      <c r="A4375" t="s">
        <v>1433</v>
      </c>
      <c r="B4375" t="s">
        <v>294</v>
      </c>
      <c r="C4375" t="s">
        <v>3740</v>
      </c>
      <c r="G4375" s="1" t="str">
        <f t="shared" si="399"/>
        <v>cl-cs_ExplicacionTransaccionesConPartesRelacionadasBloqueDeTexto</v>
      </c>
      <c r="H4375" t="str">
        <f t="shared" si="400"/>
        <v>cl-cs</v>
      </c>
      <c r="I4375" t="str">
        <f t="shared" si="401"/>
        <v>ExplicacionTransaccionesConPartesRelacionadasBloqueDeTexto</v>
      </c>
      <c r="L4375" t="str">
        <f t="shared" si="402"/>
        <v>insert into dbax_desc_conc (pref_conc, codi_conc, codi_lang, desc_conc) values ('cl-cs','ExplicacionTransaccionesConPartesRelacionadasBloqueDeTexto','es_ES','Explicación transacciones con partes relacionadas [bloque de texto]')</v>
      </c>
      <c r="M4375" t="str">
        <f t="shared" si="403"/>
        <v>Insert into dbax_taxo_conc (pref_conc, codi_conc, vers_taxo) values ('cl-cs','ExplicacionTransaccionesConPartesRelacionadasBloqueDeTexto','cl-cs-2014-06-15')</v>
      </c>
    </row>
    <row r="4376" spans="1:13" x14ac:dyDescent="0.25">
      <c r="A4376" t="s">
        <v>2515</v>
      </c>
      <c r="B4376" t="s">
        <v>294</v>
      </c>
      <c r="C4376" t="s">
        <v>3741</v>
      </c>
      <c r="G4376" s="1" t="str">
        <f t="shared" si="399"/>
        <v>cl-cs_FactorPD</v>
      </c>
      <c r="H4376" t="str">
        <f t="shared" si="400"/>
        <v>cl-cs</v>
      </c>
      <c r="I4376" t="str">
        <f t="shared" si="401"/>
        <v>FactorPD</v>
      </c>
      <c r="L4376" t="str">
        <f t="shared" si="402"/>
        <v>insert into dbax_desc_conc (pref_conc, codi_conc, codi_lang, desc_conc) values ('cl-cs','FactorPD','es_ES','Factor P.D.')</v>
      </c>
      <c r="M4376" t="str">
        <f t="shared" si="403"/>
        <v>Insert into dbax_taxo_conc (pref_conc, codi_conc, vers_taxo) values ('cl-cs','FactorPD','cl-cs-2014-06-15')</v>
      </c>
    </row>
    <row r="4377" spans="1:13" x14ac:dyDescent="0.25">
      <c r="A4377" t="s">
        <v>2357</v>
      </c>
      <c r="B4377" t="s">
        <v>294</v>
      </c>
      <c r="C4377" t="s">
        <v>3742</v>
      </c>
      <c r="G4377" s="1" t="str">
        <f t="shared" si="399"/>
        <v>cl-cs_FactorReaseguroPI</v>
      </c>
      <c r="H4377" t="str">
        <f t="shared" si="400"/>
        <v>cl-cs</v>
      </c>
      <c r="I4377" t="str">
        <f t="shared" si="401"/>
        <v>FactorReaseguroPI</v>
      </c>
      <c r="L4377" t="str">
        <f t="shared" si="402"/>
        <v>insert into dbax_desc_conc (pref_conc, codi_conc, codi_lang, desc_conc) values ('cl-cs','FactorReaseguroPI','es_ES','Factor de reaseguro pi')</v>
      </c>
      <c r="M4377" t="str">
        <f t="shared" si="403"/>
        <v>Insert into dbax_taxo_conc (pref_conc, codi_conc, vers_taxo) values ('cl-cs','FactorReaseguroPI','cl-cs-2014-06-15')</v>
      </c>
    </row>
    <row r="4378" spans="1:13" x14ac:dyDescent="0.25">
      <c r="A4378" t="s">
        <v>2415</v>
      </c>
      <c r="B4378" t="s">
        <v>294</v>
      </c>
      <c r="C4378" t="s">
        <v>3743</v>
      </c>
      <c r="G4378" s="1" t="str">
        <f t="shared" si="399"/>
        <v>cl-cs_FactorSegurosNoGeneranReservasMatematicas</v>
      </c>
      <c r="H4378" t="str">
        <f t="shared" si="400"/>
        <v>cl-cs</v>
      </c>
      <c r="I4378" t="str">
        <f t="shared" si="401"/>
        <v>FactorSegurosNoGeneranReservasMatematicas</v>
      </c>
      <c r="L4378" t="str">
        <f t="shared" si="402"/>
        <v>insert into dbax_desc_conc (pref_conc, codi_conc, codi_lang, desc_conc) values ('cl-cs','FactorSegurosNoGeneranReservasMatematicas','es_ES','Factor')</v>
      </c>
      <c r="M4378" t="str">
        <f t="shared" si="403"/>
        <v>Insert into dbax_taxo_conc (pref_conc, codi_conc, vers_taxo) values ('cl-cs','FactorSegurosNoGeneranReservasMatematicas','cl-cs-2014-06-15')</v>
      </c>
    </row>
    <row r="4379" spans="1:13" x14ac:dyDescent="0.25">
      <c r="A4379" t="s">
        <v>1537</v>
      </c>
      <c r="B4379" t="s">
        <v>294</v>
      </c>
      <c r="C4379" t="s">
        <v>3744</v>
      </c>
      <c r="G4379" s="1" t="str">
        <f t="shared" si="399"/>
        <v>cl-cs_Fallecidos</v>
      </c>
      <c r="H4379" t="str">
        <f t="shared" si="400"/>
        <v>cl-cs</v>
      </c>
      <c r="I4379" t="str">
        <f t="shared" si="401"/>
        <v>Fallecidos</v>
      </c>
      <c r="L4379" t="str">
        <f t="shared" si="402"/>
        <v>insert into dbax_desc_conc (pref_conc, codi_conc, codi_lang, desc_conc) values ('cl-cs','Fallecidos','es_ES','Fallecidos')</v>
      </c>
      <c r="M4379" t="str">
        <f t="shared" si="403"/>
        <v>Insert into dbax_taxo_conc (pref_conc, codi_conc, vers_taxo) values ('cl-cs','Fallecidos','cl-cs-2014-06-15')</v>
      </c>
    </row>
    <row r="4380" spans="1:13" x14ac:dyDescent="0.25">
      <c r="A4380" t="s">
        <v>576</v>
      </c>
      <c r="B4380" t="s">
        <v>294</v>
      </c>
      <c r="C4380" t="s">
        <v>3745</v>
      </c>
      <c r="G4380" s="1" t="str">
        <f t="shared" si="399"/>
        <v>cl-cs_FechaCierrePeriodoQueInforma</v>
      </c>
      <c r="H4380" t="str">
        <f t="shared" si="400"/>
        <v>cl-cs</v>
      </c>
      <c r="I4380" t="str">
        <f t="shared" si="401"/>
        <v>FechaCierrePeriodoQueInforma</v>
      </c>
      <c r="L4380" t="str">
        <f t="shared" si="402"/>
        <v>insert into dbax_desc_conc (pref_conc, codi_conc, codi_lang, desc_conc) values ('cl-cs','FechaCierrePeriodoQueInforma','es_ES','Fecha de cierre del periodo sobre el que se informa')</v>
      </c>
      <c r="M4380" t="str">
        <f t="shared" si="403"/>
        <v>Insert into dbax_taxo_conc (pref_conc, codi_conc, vers_taxo) values ('cl-cs','FechaCierrePeriodoQueInforma','cl-cs-2014-06-15')</v>
      </c>
    </row>
    <row r="4381" spans="1:13" x14ac:dyDescent="0.25">
      <c r="A4381" t="s">
        <v>833</v>
      </c>
      <c r="B4381" t="s">
        <v>294</v>
      </c>
      <c r="C4381" t="s">
        <v>3746</v>
      </c>
      <c r="G4381" s="1" t="str">
        <f t="shared" si="399"/>
        <v>cl-cs_FechaClasificacion</v>
      </c>
      <c r="H4381" t="str">
        <f t="shared" si="400"/>
        <v>cl-cs</v>
      </c>
      <c r="I4381" t="str">
        <f t="shared" si="401"/>
        <v>FechaClasificacion</v>
      </c>
      <c r="L4381" t="str">
        <f t="shared" si="402"/>
        <v>insert into dbax_desc_conc (pref_conc, codi_conc, codi_lang, desc_conc) values ('cl-cs','FechaClasificacion','es_ES','Fecha de clasificación')</v>
      </c>
      <c r="M4381" t="str">
        <f t="shared" si="403"/>
        <v>Insert into dbax_taxo_conc (pref_conc, codi_conc, vers_taxo) values ('cl-cs','FechaClasificacion','cl-cs-2014-06-15')</v>
      </c>
    </row>
    <row r="4382" spans="1:13" x14ac:dyDescent="0.25">
      <c r="A4382" t="s">
        <v>1223</v>
      </c>
      <c r="B4382" t="s">
        <v>294</v>
      </c>
      <c r="C4382" t="s">
        <v>3747</v>
      </c>
      <c r="G4382" s="1" t="str">
        <f t="shared" si="399"/>
        <v>cl-cs_FechaClasificacionDosReaseguradorExtranjero</v>
      </c>
      <c r="H4382" t="str">
        <f t="shared" si="400"/>
        <v>cl-cs</v>
      </c>
      <c r="I4382" t="str">
        <f t="shared" si="401"/>
        <v>FechaClasificacionDosReaseguradorExtranjero</v>
      </c>
      <c r="L4382" t="str">
        <f t="shared" si="402"/>
        <v>insert into dbax_desc_conc (pref_conc, codi_conc, codi_lang, desc_conc) values ('cl-cs','FechaClasificacionDosReaseguradorExtranjero','es_ES','Fecha clasificación 2 reasegurador extranjero')</v>
      </c>
      <c r="M4382" t="str">
        <f t="shared" si="403"/>
        <v>Insert into dbax_taxo_conc (pref_conc, codi_conc, vers_taxo) values ('cl-cs','FechaClasificacionDosReaseguradorExtranjero','cl-cs-2014-06-15')</v>
      </c>
    </row>
    <row r="4383" spans="1:13" x14ac:dyDescent="0.25">
      <c r="A4383" t="s">
        <v>1224</v>
      </c>
      <c r="B4383" t="s">
        <v>294</v>
      </c>
      <c r="C4383" t="s">
        <v>3748</v>
      </c>
      <c r="G4383" s="1" t="str">
        <f t="shared" si="399"/>
        <v>cl-cs_FechaClasificacionDosReaseguradorNacional</v>
      </c>
      <c r="H4383" t="str">
        <f t="shared" si="400"/>
        <v>cl-cs</v>
      </c>
      <c r="I4383" t="str">
        <f t="shared" si="401"/>
        <v>FechaClasificacionDosReaseguradorNacional</v>
      </c>
      <c r="L4383" t="str">
        <f t="shared" si="402"/>
        <v>insert into dbax_desc_conc (pref_conc, codi_conc, codi_lang, desc_conc) values ('cl-cs','FechaClasificacionDosReaseguradorNacional','es_ES','Fecha clasificación 2 reasegurador nacional')</v>
      </c>
      <c r="M4383" t="str">
        <f t="shared" si="403"/>
        <v>Insert into dbax_taxo_conc (pref_conc, codi_conc, vers_taxo) values ('cl-cs','FechaClasificacionDosReaseguradorNacional','cl-cs-2014-06-15')</v>
      </c>
    </row>
    <row r="4384" spans="1:13" x14ac:dyDescent="0.25">
      <c r="A4384" t="s">
        <v>1225</v>
      </c>
      <c r="B4384" t="s">
        <v>294</v>
      </c>
      <c r="C4384" t="s">
        <v>3749</v>
      </c>
      <c r="G4384" s="1" t="str">
        <f t="shared" si="399"/>
        <v>cl-cs_FechaClasificacionUnoReaseguradorExtranjero</v>
      </c>
      <c r="H4384" t="str">
        <f t="shared" si="400"/>
        <v>cl-cs</v>
      </c>
      <c r="I4384" t="str">
        <f t="shared" si="401"/>
        <v>FechaClasificacionUnoReaseguradorExtranjero</v>
      </c>
      <c r="L4384" t="str">
        <f t="shared" si="402"/>
        <v>insert into dbax_desc_conc (pref_conc, codi_conc, codi_lang, desc_conc) values ('cl-cs','FechaClasificacionUnoReaseguradorExtranjero','es_ES','Fecha clasificación 1 reasegurador extranjero')</v>
      </c>
      <c r="M4384" t="str">
        <f t="shared" si="403"/>
        <v>Insert into dbax_taxo_conc (pref_conc, codi_conc, vers_taxo) values ('cl-cs','FechaClasificacionUnoReaseguradorExtranjero','cl-cs-2014-06-15')</v>
      </c>
    </row>
    <row r="4385" spans="1:13" x14ac:dyDescent="0.25">
      <c r="A4385" t="s">
        <v>1226</v>
      </c>
      <c r="B4385" t="s">
        <v>294</v>
      </c>
      <c r="C4385" t="s">
        <v>3750</v>
      </c>
      <c r="G4385" s="1" t="str">
        <f t="shared" si="399"/>
        <v>cl-cs_FechaClasificacionUnoReaseguradorNacional</v>
      </c>
      <c r="H4385" t="str">
        <f t="shared" si="400"/>
        <v>cl-cs</v>
      </c>
      <c r="I4385" t="str">
        <f t="shared" si="401"/>
        <v>FechaClasificacionUnoReaseguradorNacional</v>
      </c>
      <c r="L4385" t="str">
        <f t="shared" si="402"/>
        <v>insert into dbax_desc_conc (pref_conc, codi_conc, codi_lang, desc_conc) values ('cl-cs','FechaClasificacionUnoReaseguradorNacional','es_ES','Fecha clasificación 1 reasegurador nacional')</v>
      </c>
      <c r="M4385" t="str">
        <f t="shared" si="403"/>
        <v>Insert into dbax_taxo_conc (pref_conc, codi_conc, vers_taxo) values ('cl-cs','FechaClasificacionUnoReaseguradorNacional','cl-cs-2014-06-15')</v>
      </c>
    </row>
    <row r="4386" spans="1:13" x14ac:dyDescent="0.25">
      <c r="A4386" t="s">
        <v>2556</v>
      </c>
      <c r="B4386" t="s">
        <v>294</v>
      </c>
      <c r="C4386" t="s">
        <v>3751</v>
      </c>
      <c r="G4386" s="1" t="str">
        <f t="shared" si="399"/>
        <v>cl-cs_FechaGastoOrigenActivoNoEfectivo</v>
      </c>
      <c r="H4386" t="str">
        <f t="shared" si="400"/>
        <v>cl-cs</v>
      </c>
      <c r="I4386" t="str">
        <f t="shared" si="401"/>
        <v>FechaGastoOrigenActivoNoEfectivo</v>
      </c>
      <c r="L4386" t="str">
        <f t="shared" si="402"/>
        <v>insert into dbax_desc_conc (pref_conc, codi_conc, codi_lang, desc_conc) values ('cl-cs','FechaGastoOrigenActivoNoEfectivo','es_ES','Fecha inicial')</v>
      </c>
      <c r="M4386" t="str">
        <f t="shared" si="403"/>
        <v>Insert into dbax_taxo_conc (pref_conc, codi_conc, vers_taxo) values ('cl-cs','FechaGastoOrigenActivoNoEfectivo','cl-cs-2014-06-15')</v>
      </c>
    </row>
    <row r="4387" spans="1:13" x14ac:dyDescent="0.25">
      <c r="A4387" t="s">
        <v>2241</v>
      </c>
      <c r="B4387" t="s">
        <v>294</v>
      </c>
      <c r="C4387" t="s">
        <v>3752</v>
      </c>
      <c r="G4387" s="1" t="str">
        <f t="shared" si="399"/>
        <v>cl-cs_FechaLiberacionCompromiso</v>
      </c>
      <c r="H4387" t="str">
        <f t="shared" si="400"/>
        <v>cl-cs</v>
      </c>
      <c r="I4387" t="str">
        <f t="shared" si="401"/>
        <v>FechaLiberacionCompromiso</v>
      </c>
      <c r="L4387" t="str">
        <f t="shared" si="402"/>
        <v>insert into dbax_desc_conc (pref_conc, codi_conc, codi_lang, desc_conc) values ('cl-cs','FechaLiberacionCompromiso','es_ES','Fecha liberación compromiso')</v>
      </c>
      <c r="M4387" t="str">
        <f t="shared" si="403"/>
        <v>Insert into dbax_taxo_conc (pref_conc, codi_conc, vers_taxo) values ('cl-cs','FechaLiberacionCompromiso','cl-cs-2014-06-15')</v>
      </c>
    </row>
    <row r="4388" spans="1:13" x14ac:dyDescent="0.25">
      <c r="A4388" t="s">
        <v>2756</v>
      </c>
      <c r="B4388" t="s">
        <v>294</v>
      </c>
      <c r="C4388" t="s">
        <v>3753</v>
      </c>
      <c r="G4388" s="1" t="str">
        <f t="shared" si="399"/>
        <v>cl-cs_FechaOperacion</v>
      </c>
      <c r="H4388" t="str">
        <f t="shared" si="400"/>
        <v>cl-cs</v>
      </c>
      <c r="I4388" t="str">
        <f t="shared" si="401"/>
        <v>FechaOperacion</v>
      </c>
      <c r="L4388" t="str">
        <f t="shared" si="402"/>
        <v>insert into dbax_desc_conc (pref_conc, codi_conc, codi_lang, desc_conc) values ('cl-cs','FechaOperacion','es_ES','Fecha de la operación')</v>
      </c>
      <c r="M4388" t="str">
        <f t="shared" si="403"/>
        <v>Insert into dbax_taxo_conc (pref_conc, codi_conc, vers_taxo) values ('cl-cs','FechaOperacion','cl-cs-2014-06-15')</v>
      </c>
    </row>
    <row r="4389" spans="1:13" x14ac:dyDescent="0.25">
      <c r="A4389" t="s">
        <v>2908</v>
      </c>
      <c r="B4389" t="s">
        <v>294</v>
      </c>
      <c r="C4389" t="s">
        <v>3754</v>
      </c>
      <c r="G4389" s="1" t="str">
        <f t="shared" si="399"/>
        <v>cl-cs_FechaOperacionPactos</v>
      </c>
      <c r="H4389" t="str">
        <f t="shared" si="400"/>
        <v>cl-cs</v>
      </c>
      <c r="I4389" t="str">
        <f t="shared" si="401"/>
        <v>FechaOperacionPactos</v>
      </c>
      <c r="L4389" t="str">
        <f t="shared" si="402"/>
        <v>insert into dbax_desc_conc (pref_conc, codi_conc, codi_lang, desc_conc) values ('cl-cs','FechaOperacionPactos','es_ES','Fecha de la operación pactos')</v>
      </c>
      <c r="M4389" t="str">
        <f t="shared" si="403"/>
        <v>Insert into dbax_taxo_conc (pref_conc, codi_conc, vers_taxo) values ('cl-cs','FechaOperacionPactos','cl-cs-2014-06-15')</v>
      </c>
    </row>
    <row r="4390" spans="1:13" x14ac:dyDescent="0.25">
      <c r="A4390" t="s">
        <v>1485</v>
      </c>
      <c r="B4390" t="s">
        <v>294</v>
      </c>
      <c r="C4390" t="s">
        <v>3755</v>
      </c>
      <c r="G4390" s="1" t="str">
        <f t="shared" si="399"/>
        <v>cl-cs_FechaOtorgamiento</v>
      </c>
      <c r="H4390" t="str">
        <f t="shared" si="400"/>
        <v>cl-cs</v>
      </c>
      <c r="I4390" t="str">
        <f t="shared" si="401"/>
        <v>FechaOtorgamiento</v>
      </c>
      <c r="L4390" t="str">
        <f t="shared" si="402"/>
        <v>insert into dbax_desc_conc (pref_conc, codi_conc, codi_lang, desc_conc) values ('cl-cs','FechaOtorgamiento','es_ES','Fecha de otorgamiento')</v>
      </c>
      <c r="M4390" t="str">
        <f t="shared" si="403"/>
        <v>Insert into dbax_taxo_conc (pref_conc, codi_conc, vers_taxo) values ('cl-cs','FechaOtorgamiento','cl-cs-2014-06-15')</v>
      </c>
    </row>
    <row r="4391" spans="1:13" x14ac:dyDescent="0.25">
      <c r="A4391" t="s">
        <v>834</v>
      </c>
      <c r="B4391" t="s">
        <v>294</v>
      </c>
      <c r="C4391" t="s">
        <v>3756</v>
      </c>
      <c r="G4391" s="1" t="str">
        <f t="shared" si="399"/>
        <v>cl-cs_FechaResolucionExenta</v>
      </c>
      <c r="H4391" t="str">
        <f t="shared" si="400"/>
        <v>cl-cs</v>
      </c>
      <c r="I4391" t="str">
        <f t="shared" si="401"/>
        <v>FechaResolucionExenta</v>
      </c>
      <c r="L4391" t="str">
        <f t="shared" si="402"/>
        <v>insert into dbax_desc_conc (pref_conc, codi_conc, codi_lang, desc_conc) values ('cl-cs','FechaResolucionExenta','es_ES','Fecha de resolución exenta SVS')</v>
      </c>
      <c r="M4391" t="str">
        <f t="shared" si="403"/>
        <v>Insert into dbax_taxo_conc (pref_conc, codi_conc, vers_taxo) values ('cl-cs','FechaResolucionExenta','cl-cs-2014-06-15')</v>
      </c>
    </row>
    <row r="4392" spans="1:13" x14ac:dyDescent="0.25">
      <c r="A4392" t="s">
        <v>2757</v>
      </c>
      <c r="B4392" t="s">
        <v>294</v>
      </c>
      <c r="C4392" t="s">
        <v>3757</v>
      </c>
      <c r="G4392" s="1" t="str">
        <f t="shared" si="399"/>
        <v>cl-cs_FechaTerminoOperacionVentaCorta</v>
      </c>
      <c r="H4392" t="str">
        <f t="shared" si="400"/>
        <v>cl-cs</v>
      </c>
      <c r="I4392" t="str">
        <f t="shared" si="401"/>
        <v>FechaTerminoOperacionVentaCorta</v>
      </c>
      <c r="L4392" t="str">
        <f t="shared" si="402"/>
        <v>insert into dbax_desc_conc (pref_conc, codi_conc, codi_lang, desc_conc) values ('cl-cs','FechaTerminoOperacionVentaCorta','es_ES','Fecha de término operación venta corta')</v>
      </c>
      <c r="M4392" t="str">
        <f t="shared" si="403"/>
        <v>Insert into dbax_taxo_conc (pref_conc, codi_conc, vers_taxo) values ('cl-cs','FechaTerminoOperacionVentaCorta','cl-cs-2014-06-15')</v>
      </c>
    </row>
    <row r="4393" spans="1:13" x14ac:dyDescent="0.25">
      <c r="A4393" t="s">
        <v>2638</v>
      </c>
      <c r="B4393" t="s">
        <v>294</v>
      </c>
      <c r="C4393" t="s">
        <v>3758</v>
      </c>
      <c r="G4393" s="1" t="str">
        <f t="shared" si="399"/>
        <v>cl-cs_FechaTransicionSubsidiariasAsociadasYEntidadesControladasConjuntamente</v>
      </c>
      <c r="H4393" t="str">
        <f t="shared" si="400"/>
        <v>cl-cs</v>
      </c>
      <c r="I4393" t="str">
        <f t="shared" si="401"/>
        <v>FechaTransicionSubsidiariasAsociadasYEntidadesControladasConjuntamente</v>
      </c>
      <c r="L4393" t="str">
        <f t="shared" si="402"/>
        <v>insert into dbax_desc_conc (pref_conc, codi_conc, codi_lang, desc_conc) values ('cl-cs','FechaTransicionSubsidiariasAsociadasYEntidadesControladasConjuntamente','es_ES','f) Fecha de transición de subsidiarias, asociadas y entidades controladas conjuntamente')</v>
      </c>
      <c r="M4393" t="str">
        <f t="shared" si="403"/>
        <v>Insert into dbax_taxo_conc (pref_conc, codi_conc, vers_taxo) values ('cl-cs','FechaTransicionSubsidiariasAsociadasYEntidadesControladasConjuntamente','cl-cs-2014-06-15')</v>
      </c>
    </row>
    <row r="4394" spans="1:13" x14ac:dyDescent="0.25">
      <c r="A4394" t="s">
        <v>2758</v>
      </c>
      <c r="B4394" t="s">
        <v>294</v>
      </c>
      <c r="C4394" t="s">
        <v>3759</v>
      </c>
      <c r="G4394" s="1" t="str">
        <f t="shared" si="399"/>
        <v>cl-cs_FechaVencimientoContrato</v>
      </c>
      <c r="H4394" t="str">
        <f t="shared" si="400"/>
        <v>cl-cs</v>
      </c>
      <c r="I4394" t="str">
        <f t="shared" si="401"/>
        <v>FechaVencimientoContrato</v>
      </c>
      <c r="L4394" t="str">
        <f t="shared" si="402"/>
        <v>insert into dbax_desc_conc (pref_conc, codi_conc, codi_lang, desc_conc) values ('cl-cs','FechaVencimientoContrato','es_ES','Fecha de vencimiento del contrato')</v>
      </c>
      <c r="M4394" t="str">
        <f t="shared" si="403"/>
        <v>Insert into dbax_taxo_conc (pref_conc, codi_conc, vers_taxo) values ('cl-cs','FechaVencimientoContrato','cl-cs-2014-06-15')</v>
      </c>
    </row>
    <row r="4395" spans="1:13" x14ac:dyDescent="0.25">
      <c r="A4395" t="s">
        <v>2909</v>
      </c>
      <c r="B4395" t="s">
        <v>294</v>
      </c>
      <c r="C4395" t="s">
        <v>3760</v>
      </c>
      <c r="G4395" s="1" t="str">
        <f t="shared" si="399"/>
        <v>cl-cs_FechaVencimientoContratoPactos</v>
      </c>
      <c r="H4395" t="str">
        <f t="shared" si="400"/>
        <v>cl-cs</v>
      </c>
      <c r="I4395" t="str">
        <f t="shared" si="401"/>
        <v>FechaVencimientoContratoPactos</v>
      </c>
      <c r="L4395" t="str">
        <f t="shared" si="402"/>
        <v>insert into dbax_desc_conc (pref_conc, codi_conc, codi_lang, desc_conc) values ('cl-cs','FechaVencimientoContratoPactos','es_ES','Fecha de vencimiento del contrato de los pactos')</v>
      </c>
      <c r="M4395" t="str">
        <f t="shared" si="403"/>
        <v>Insert into dbax_taxo_conc (pref_conc, codi_conc, vers_taxo) values ('cl-cs','FechaVencimientoContratoPactos','cl-cs-2014-06-15')</v>
      </c>
    </row>
    <row r="4396" spans="1:13" x14ac:dyDescent="0.25">
      <c r="A4396" t="s">
        <v>2253</v>
      </c>
      <c r="B4396" t="s">
        <v>294</v>
      </c>
      <c r="C4396" t="s">
        <v>3761</v>
      </c>
      <c r="G4396" s="1" t="str">
        <f t="shared" si="399"/>
        <v>cl-cs_FechaYDescripcionHechoQuePuedeAfectarEstadosFinancieros</v>
      </c>
      <c r="H4396" t="str">
        <f t="shared" si="400"/>
        <v>cl-cs</v>
      </c>
      <c r="I4396" t="str">
        <f t="shared" si="401"/>
        <v>FechaYDescripcionHechoQuePuedeAfectarEstadosFinancieros</v>
      </c>
      <c r="L4396" t="str">
        <f t="shared" si="402"/>
        <v>insert into dbax_desc_conc (pref_conc, codi_conc, codi_lang, desc_conc) values ('cl-cs','FechaYDescripcionHechoQuePuedeAfectarEstadosFinancieros','es_ES','Fecha y descripción del hecho que puede afectar los estados financieros')</v>
      </c>
      <c r="M4396" t="str">
        <f t="shared" si="403"/>
        <v>Insert into dbax_taxo_conc (pref_conc, codi_conc, vers_taxo) values ('cl-cs','FechaYDescripcionHechoQuePuedeAfectarEstadosFinancieros','cl-cs-2014-06-15')</v>
      </c>
    </row>
    <row r="4397" spans="1:13" x14ac:dyDescent="0.25">
      <c r="A4397" t="s">
        <v>937</v>
      </c>
      <c r="B4397" t="s">
        <v>294</v>
      </c>
      <c r="C4397" t="s">
        <v>3762</v>
      </c>
      <c r="G4397" s="1" t="str">
        <f t="shared" si="399"/>
        <v>cl-cs_FilialesMiembro</v>
      </c>
      <c r="H4397" t="str">
        <f t="shared" si="400"/>
        <v>cl-cs</v>
      </c>
      <c r="I4397" t="str">
        <f t="shared" si="401"/>
        <v>FilialesMiembro</v>
      </c>
      <c r="L4397" t="str">
        <f t="shared" si="402"/>
        <v>insert into dbax_desc_conc (pref_conc, codi_conc, codi_lang, desc_conc) values ('cl-cs','FilialesMiembro','es_ES','Filiales [miembro]')</v>
      </c>
      <c r="M4397" t="str">
        <f t="shared" si="403"/>
        <v>Insert into dbax_taxo_conc (pref_conc, codi_conc, vers_taxo) values ('cl-cs','FilialesMiembro','cl-cs-2014-06-15')</v>
      </c>
    </row>
    <row r="4398" spans="1:13" x14ac:dyDescent="0.25">
      <c r="A4398" t="s">
        <v>1628</v>
      </c>
      <c r="B4398" t="s">
        <v>294</v>
      </c>
      <c r="C4398" t="s">
        <v>3763</v>
      </c>
      <c r="G4398" s="1" t="str">
        <f t="shared" si="399"/>
        <v>cl-cs_FlujoActivosNominalesUFAkTramoCPk1</v>
      </c>
      <c r="H4398" t="str">
        <f t="shared" si="400"/>
        <v>cl-cs</v>
      </c>
      <c r="I4398" t="str">
        <f t="shared" si="401"/>
        <v>FlujoActivosNominalesUFAkTramoCPk1</v>
      </c>
      <c r="L4398" t="str">
        <f t="shared" si="402"/>
        <v>insert into dbax_desc_conc (pref_conc, codi_conc, codi_lang, desc_conc) values ('cl-cs','FlujoActivosNominalesUFAkTramoCPk1','es_ES','Flujo de activos nominales en UF Ak Tramo CPk-1')</v>
      </c>
      <c r="M4398" t="str">
        <f t="shared" si="403"/>
        <v>Insert into dbax_taxo_conc (pref_conc, codi_conc, vers_taxo) values ('cl-cs','FlujoActivosNominalesUFAkTramoCPk1','cl-cs-2014-06-15')</v>
      </c>
    </row>
    <row r="4399" spans="1:13" x14ac:dyDescent="0.25">
      <c r="A4399" t="s">
        <v>1629</v>
      </c>
      <c r="B4399" t="s">
        <v>294</v>
      </c>
      <c r="C4399" t="s">
        <v>3764</v>
      </c>
      <c r="G4399" s="1" t="str">
        <f t="shared" si="399"/>
        <v>cl-cs_FlujoActivosNominalesUFAkTramoCPk2</v>
      </c>
      <c r="H4399" t="str">
        <f t="shared" si="400"/>
        <v>cl-cs</v>
      </c>
      <c r="I4399" t="str">
        <f t="shared" si="401"/>
        <v>FlujoActivosNominalesUFAkTramoCPk2</v>
      </c>
      <c r="L4399" t="str">
        <f t="shared" si="402"/>
        <v>insert into dbax_desc_conc (pref_conc, codi_conc, codi_lang, desc_conc) values ('cl-cs','FlujoActivosNominalesUFAkTramoCPk2','es_ES','Flujo de activos nominales en UF Ak Tramo CPk-2')</v>
      </c>
      <c r="M4399" t="str">
        <f t="shared" si="403"/>
        <v>Insert into dbax_taxo_conc (pref_conc, codi_conc, vers_taxo) values ('cl-cs','FlujoActivosNominalesUFAkTramoCPk2','cl-cs-2014-06-15')</v>
      </c>
    </row>
    <row r="4400" spans="1:13" x14ac:dyDescent="0.25">
      <c r="A4400" t="s">
        <v>1630</v>
      </c>
      <c r="B4400" t="s">
        <v>294</v>
      </c>
      <c r="C4400" t="s">
        <v>3765</v>
      </c>
      <c r="G4400" s="1" t="str">
        <f t="shared" si="399"/>
        <v>cl-cs_FlujoActivosNominalesUFAkTramoCPk3</v>
      </c>
      <c r="H4400" t="str">
        <f t="shared" si="400"/>
        <v>cl-cs</v>
      </c>
      <c r="I4400" t="str">
        <f t="shared" si="401"/>
        <v>FlujoActivosNominalesUFAkTramoCPk3</v>
      </c>
      <c r="L4400" t="str">
        <f t="shared" si="402"/>
        <v>insert into dbax_desc_conc (pref_conc, codi_conc, codi_lang, desc_conc) values ('cl-cs','FlujoActivosNominalesUFAkTramoCPk3','es_ES','Flujo de activos nominales en UF Ak Tramo CPk-3')</v>
      </c>
      <c r="M4400" t="str">
        <f t="shared" si="403"/>
        <v>Insert into dbax_taxo_conc (pref_conc, codi_conc, vers_taxo) values ('cl-cs','FlujoActivosNominalesUFAkTramoCPk3','cl-cs-2014-06-15')</v>
      </c>
    </row>
    <row r="4401" spans="1:13" x14ac:dyDescent="0.25">
      <c r="A4401" t="s">
        <v>1631</v>
      </c>
      <c r="B4401" t="s">
        <v>294</v>
      </c>
      <c r="C4401" t="s">
        <v>3766</v>
      </c>
      <c r="G4401" s="1" t="str">
        <f t="shared" si="399"/>
        <v>cl-cs_FlujoActivosNominalesUFAkTramoCPk4</v>
      </c>
      <c r="H4401" t="str">
        <f t="shared" si="400"/>
        <v>cl-cs</v>
      </c>
      <c r="I4401" t="str">
        <f t="shared" si="401"/>
        <v>FlujoActivosNominalesUFAkTramoCPk4</v>
      </c>
      <c r="L4401" t="str">
        <f t="shared" si="402"/>
        <v>insert into dbax_desc_conc (pref_conc, codi_conc, codi_lang, desc_conc) values ('cl-cs','FlujoActivosNominalesUFAkTramoCPk4','es_ES','Flujo de activos nominales en UF Ak Tramo CPk-4')</v>
      </c>
      <c r="M4401" t="str">
        <f t="shared" si="403"/>
        <v>Insert into dbax_taxo_conc (pref_conc, codi_conc, vers_taxo) values ('cl-cs','FlujoActivosNominalesUFAkTramoCPk4','cl-cs-2014-06-15')</v>
      </c>
    </row>
    <row r="4402" spans="1:13" x14ac:dyDescent="0.25">
      <c r="A4402" t="s">
        <v>1632</v>
      </c>
      <c r="B4402" t="s">
        <v>294</v>
      </c>
      <c r="C4402" t="s">
        <v>3767</v>
      </c>
      <c r="G4402" s="1" t="str">
        <f t="shared" si="399"/>
        <v>cl-cs_FlujoPasivosFinancierosCkTramoCPk1</v>
      </c>
      <c r="H4402" t="str">
        <f t="shared" si="400"/>
        <v>cl-cs</v>
      </c>
      <c r="I4402" t="str">
        <f t="shared" si="401"/>
        <v>FlujoPasivosFinancierosCkTramoCPk1</v>
      </c>
      <c r="L4402" t="str">
        <f t="shared" si="402"/>
        <v>insert into dbax_desc_conc (pref_conc, codi_conc, codi_lang, desc_conc) values ('cl-cs','FlujoPasivosFinancierosCkTramoCPk1','es_ES','Flujo de pasivos financieros Ck Tramo CPk-1')</v>
      </c>
      <c r="M4402" t="str">
        <f t="shared" si="403"/>
        <v>Insert into dbax_taxo_conc (pref_conc, codi_conc, vers_taxo) values ('cl-cs','FlujoPasivosFinancierosCkTramoCPk1','cl-cs-2014-06-15')</v>
      </c>
    </row>
    <row r="4403" spans="1:13" x14ac:dyDescent="0.25">
      <c r="A4403" t="s">
        <v>1633</v>
      </c>
      <c r="B4403" t="s">
        <v>294</v>
      </c>
      <c r="C4403" t="s">
        <v>3768</v>
      </c>
      <c r="G4403" s="1" t="str">
        <f t="shared" si="399"/>
        <v>cl-cs_FlujoPasivosFinancierosCkTramoCPk2</v>
      </c>
      <c r="H4403" t="str">
        <f t="shared" si="400"/>
        <v>cl-cs</v>
      </c>
      <c r="I4403" t="str">
        <f t="shared" si="401"/>
        <v>FlujoPasivosFinancierosCkTramoCPk2</v>
      </c>
      <c r="L4403" t="str">
        <f t="shared" si="402"/>
        <v>insert into dbax_desc_conc (pref_conc, codi_conc, codi_lang, desc_conc) values ('cl-cs','FlujoPasivosFinancierosCkTramoCPk2','es_ES','Flujo de pasivos financieros Ck Tramo CPk-2')</v>
      </c>
      <c r="M4403" t="str">
        <f t="shared" si="403"/>
        <v>Insert into dbax_taxo_conc (pref_conc, codi_conc, vers_taxo) values ('cl-cs','FlujoPasivosFinancierosCkTramoCPk2','cl-cs-2014-06-15')</v>
      </c>
    </row>
    <row r="4404" spans="1:13" x14ac:dyDescent="0.25">
      <c r="A4404" t="s">
        <v>1634</v>
      </c>
      <c r="B4404" t="s">
        <v>294</v>
      </c>
      <c r="C4404" t="s">
        <v>3769</v>
      </c>
      <c r="G4404" s="1" t="str">
        <f t="shared" si="399"/>
        <v>cl-cs_FlujoPasivosFinancierosCkTramoCPk3</v>
      </c>
      <c r="H4404" t="str">
        <f t="shared" si="400"/>
        <v>cl-cs</v>
      </c>
      <c r="I4404" t="str">
        <f t="shared" si="401"/>
        <v>FlujoPasivosFinancierosCkTramoCPk3</v>
      </c>
      <c r="L4404" t="str">
        <f t="shared" si="402"/>
        <v>insert into dbax_desc_conc (pref_conc, codi_conc, codi_lang, desc_conc) values ('cl-cs','FlujoPasivosFinancierosCkTramoCPk3','es_ES','Flujo de pasivos financieros Ck Tramo CPk-3')</v>
      </c>
      <c r="M4404" t="str">
        <f t="shared" si="403"/>
        <v>Insert into dbax_taxo_conc (pref_conc, codi_conc, vers_taxo) values ('cl-cs','FlujoPasivosFinancierosCkTramoCPk3','cl-cs-2014-06-15')</v>
      </c>
    </row>
    <row r="4405" spans="1:13" x14ac:dyDescent="0.25">
      <c r="A4405" t="s">
        <v>1635</v>
      </c>
      <c r="B4405" t="s">
        <v>294</v>
      </c>
      <c r="C4405" t="s">
        <v>3770</v>
      </c>
      <c r="G4405" s="1" t="str">
        <f t="shared" si="399"/>
        <v>cl-cs_FlujoPasivosFinancierosCkTramoCPk4</v>
      </c>
      <c r="H4405" t="str">
        <f t="shared" si="400"/>
        <v>cl-cs</v>
      </c>
      <c r="I4405" t="str">
        <f t="shared" si="401"/>
        <v>FlujoPasivosFinancierosCkTramoCPk4</v>
      </c>
      <c r="L4405" t="str">
        <f t="shared" si="402"/>
        <v>insert into dbax_desc_conc (pref_conc, codi_conc, codi_lang, desc_conc) values ('cl-cs','FlujoPasivosFinancierosCkTramoCPk4','es_ES','Flujo de pasivos financieros Ck Tramo CPk-4')</v>
      </c>
      <c r="M4405" t="str">
        <f t="shared" si="403"/>
        <v>Insert into dbax_taxo_conc (pref_conc, codi_conc, vers_taxo) values ('cl-cs','FlujoPasivosFinancierosCkTramoCPk4','cl-cs-2014-06-15')</v>
      </c>
    </row>
    <row r="4406" spans="1:13" x14ac:dyDescent="0.25">
      <c r="A4406" t="s">
        <v>1636</v>
      </c>
      <c r="B4406" t="s">
        <v>294</v>
      </c>
      <c r="C4406" t="s">
        <v>3771</v>
      </c>
      <c r="G4406" s="1" t="str">
        <f t="shared" si="399"/>
        <v>cl-cs_FlujoPasivosSegurosNominalesUFBkTramoCPk1</v>
      </c>
      <c r="H4406" t="str">
        <f t="shared" si="400"/>
        <v>cl-cs</v>
      </c>
      <c r="I4406" t="str">
        <f t="shared" si="401"/>
        <v>FlujoPasivosSegurosNominalesUFBkTramoCPk1</v>
      </c>
      <c r="L4406" t="str">
        <f t="shared" si="402"/>
        <v>insert into dbax_desc_conc (pref_conc, codi_conc, codi_lang, desc_conc) values ('cl-cs','FlujoPasivosSegurosNominalesUFBkTramoCPk1','es_ES','Flujo de pasivos de seguros nominales en UF Bk Tramo CPk-1')</v>
      </c>
      <c r="M4406" t="str">
        <f t="shared" si="403"/>
        <v>Insert into dbax_taxo_conc (pref_conc, codi_conc, vers_taxo) values ('cl-cs','FlujoPasivosSegurosNominalesUFBkTramoCPk1','cl-cs-2014-06-15')</v>
      </c>
    </row>
    <row r="4407" spans="1:13" x14ac:dyDescent="0.25">
      <c r="A4407" t="s">
        <v>1637</v>
      </c>
      <c r="B4407" t="s">
        <v>294</v>
      </c>
      <c r="C4407" t="s">
        <v>3772</v>
      </c>
      <c r="G4407" s="1" t="str">
        <f t="shared" si="399"/>
        <v>cl-cs_FlujoPasivosSegurosNominalesUFBkTramoCPk2</v>
      </c>
      <c r="H4407" t="str">
        <f t="shared" si="400"/>
        <v>cl-cs</v>
      </c>
      <c r="I4407" t="str">
        <f t="shared" si="401"/>
        <v>FlujoPasivosSegurosNominalesUFBkTramoCPk2</v>
      </c>
      <c r="L4407" t="str">
        <f t="shared" si="402"/>
        <v>insert into dbax_desc_conc (pref_conc, codi_conc, codi_lang, desc_conc) values ('cl-cs','FlujoPasivosSegurosNominalesUFBkTramoCPk2','es_ES','Flujo de pasivos de seguros nominales en UF Bk Tramo CPk-2')</v>
      </c>
      <c r="M4407" t="str">
        <f t="shared" si="403"/>
        <v>Insert into dbax_taxo_conc (pref_conc, codi_conc, vers_taxo) values ('cl-cs','FlujoPasivosSegurosNominalesUFBkTramoCPk2','cl-cs-2014-06-15')</v>
      </c>
    </row>
    <row r="4408" spans="1:13" x14ac:dyDescent="0.25">
      <c r="A4408" t="s">
        <v>1638</v>
      </c>
      <c r="B4408" t="s">
        <v>294</v>
      </c>
      <c r="C4408" t="s">
        <v>3773</v>
      </c>
      <c r="G4408" s="1" t="str">
        <f t="shared" si="399"/>
        <v>cl-cs_FlujoPasivosSegurosNominalesUFBkTramoCPk3</v>
      </c>
      <c r="H4408" t="str">
        <f t="shared" si="400"/>
        <v>cl-cs</v>
      </c>
      <c r="I4408" t="str">
        <f t="shared" si="401"/>
        <v>FlujoPasivosSegurosNominalesUFBkTramoCPk3</v>
      </c>
      <c r="L4408" t="str">
        <f t="shared" si="402"/>
        <v>insert into dbax_desc_conc (pref_conc, codi_conc, codi_lang, desc_conc) values ('cl-cs','FlujoPasivosSegurosNominalesUFBkTramoCPk3','es_ES','Flujo de pasivos de seguros nominales en UF Bk Tramo CPk-3')</v>
      </c>
      <c r="M4408" t="str">
        <f t="shared" si="403"/>
        <v>Insert into dbax_taxo_conc (pref_conc, codi_conc, vers_taxo) values ('cl-cs','FlujoPasivosSegurosNominalesUFBkTramoCPk3','cl-cs-2014-06-15')</v>
      </c>
    </row>
    <row r="4409" spans="1:13" x14ac:dyDescent="0.25">
      <c r="A4409" t="s">
        <v>1639</v>
      </c>
      <c r="B4409" t="s">
        <v>294</v>
      </c>
      <c r="C4409" t="s">
        <v>3774</v>
      </c>
      <c r="G4409" s="1" t="str">
        <f t="shared" ref="G4409:G4472" si="404">MID(A4409,FIND("#",A4409)+1,10000)</f>
        <v>cl-cs_FlujoPasivosSegurosNominalesUFBkTramoCPk4</v>
      </c>
      <c r="H4409" t="str">
        <f t="shared" ref="H4409:H4472" si="405">MID(G4409,1,FIND("_",G4409)-1)</f>
        <v>cl-cs</v>
      </c>
      <c r="I4409" t="str">
        <f t="shared" ref="I4409:I4472" si="406">MID(G4409,FIND("_",G4409)+1,10000)</f>
        <v>FlujoPasivosSegurosNominalesUFBkTramoCPk4</v>
      </c>
      <c r="L4409" t="str">
        <f t="shared" ref="L4409:L4472" si="407">CONCATENATE("insert into dbax_desc_conc (pref_conc, codi_conc, codi_lang, desc_conc) values ('",H4409,"','",I4409,"','",B4409,"','",C4409,"')")</f>
        <v>insert into dbax_desc_conc (pref_conc, codi_conc, codi_lang, desc_conc) values ('cl-cs','FlujoPasivosSegurosNominalesUFBkTramoCPk4','es_ES','Flujo de pasivos de seguros nominales en UF Bk Tramo CPk-4')</v>
      </c>
      <c r="M4409" t="str">
        <f t="shared" ref="M4409:M4472" si="408">CONCATENATE("Insert into dbax_taxo_conc (pref_conc, codi_conc, vers_taxo) values ('",H4409,"','",I4409,"','cl-cs-2014-06-15')")</f>
        <v>Insert into dbax_taxo_conc (pref_conc, codi_conc, vers_taxo) values ('cl-cs','FlujoPasivosSegurosNominalesUFBkTramoCPk4','cl-cs-2014-06-15')</v>
      </c>
    </row>
    <row r="4410" spans="1:13" x14ac:dyDescent="0.25">
      <c r="A4410" t="s">
        <v>747</v>
      </c>
      <c r="B4410" t="s">
        <v>294</v>
      </c>
      <c r="C4410" t="s">
        <v>3775</v>
      </c>
      <c r="G4410" s="1" t="str">
        <f t="shared" si="404"/>
        <v>cl-cs_FlujosDeEfectivoActividadesOperacionSinopsis</v>
      </c>
      <c r="H4410" t="str">
        <f t="shared" si="405"/>
        <v>cl-cs</v>
      </c>
      <c r="I4410" t="str">
        <f t="shared" si="406"/>
        <v>FlujosDeEfectivoActividadesOperacionSinopsis</v>
      </c>
      <c r="L4410" t="str">
        <f t="shared" si="407"/>
        <v>insert into dbax_desc_conc (pref_conc, codi_conc, codi_lang, desc_conc) values ('cl-cs','FlujosDeEfectivoActividadesOperacionSinopsis','es_ES','Flujo de efectivo de las actividades de la operación [sinopsis]')</v>
      </c>
      <c r="M4410" t="str">
        <f t="shared" si="408"/>
        <v>Insert into dbax_taxo_conc (pref_conc, codi_conc, vers_taxo) values ('cl-cs','FlujosDeEfectivoActividadesOperacionSinopsis','cl-cs-2014-06-15')</v>
      </c>
    </row>
    <row r="4411" spans="1:13" x14ac:dyDescent="0.25">
      <c r="A4411" t="s">
        <v>748</v>
      </c>
      <c r="B4411" t="s">
        <v>294</v>
      </c>
      <c r="C4411" t="s">
        <v>3776</v>
      </c>
      <c r="G4411" s="1" t="str">
        <f t="shared" si="404"/>
        <v>cl-cs_FlujosEfectivoActividadesFinanciamientoSinopsis</v>
      </c>
      <c r="H4411" t="str">
        <f t="shared" si="405"/>
        <v>cl-cs</v>
      </c>
      <c r="I4411" t="str">
        <f t="shared" si="406"/>
        <v>FlujosEfectivoActividadesFinanciamientoSinopsis</v>
      </c>
      <c r="L4411" t="str">
        <f t="shared" si="407"/>
        <v>insert into dbax_desc_conc (pref_conc, codi_conc, codi_lang, desc_conc) values ('cl-cs','FlujosEfectivoActividadesFinanciamientoSinopsis','es_ES','Flujo de efectivo de las actividades de financiamiento [sinopsis]')</v>
      </c>
      <c r="M4411" t="str">
        <f t="shared" si="408"/>
        <v>Insert into dbax_taxo_conc (pref_conc, codi_conc, vers_taxo) values ('cl-cs','FlujosEfectivoActividadesFinanciamientoSinopsis','cl-cs-2014-06-15')</v>
      </c>
    </row>
    <row r="4412" spans="1:13" x14ac:dyDescent="0.25">
      <c r="A4412" t="s">
        <v>749</v>
      </c>
      <c r="B4412" t="s">
        <v>294</v>
      </c>
      <c r="C4412" t="s">
        <v>3777</v>
      </c>
      <c r="G4412" s="1" t="str">
        <f t="shared" si="404"/>
        <v>cl-cs_FlujosEfectivoActividadesInversionSinopsis</v>
      </c>
      <c r="H4412" t="str">
        <f t="shared" si="405"/>
        <v>cl-cs</v>
      </c>
      <c r="I4412" t="str">
        <f t="shared" si="406"/>
        <v>FlujosEfectivoActividadesInversionSinopsis</v>
      </c>
      <c r="L4412" t="str">
        <f t="shared" si="407"/>
        <v>insert into dbax_desc_conc (pref_conc, codi_conc, codi_lang, desc_conc) values ('cl-cs','FlujosEfectivoActividadesInversionSinopsis','es_ES','Flujo de efectivo de las actividades de inversión [sinopsis]')</v>
      </c>
      <c r="M4412" t="str">
        <f t="shared" si="408"/>
        <v>Insert into dbax_taxo_conc (pref_conc, codi_conc, vers_taxo) values ('cl-cs','FlujosEfectivoActividadesInversionSinopsis','cl-cs-2014-06-15')</v>
      </c>
    </row>
    <row r="4413" spans="1:13" x14ac:dyDescent="0.25">
      <c r="A4413" t="s">
        <v>750</v>
      </c>
      <c r="B4413" t="s">
        <v>294</v>
      </c>
      <c r="C4413" t="s">
        <v>3778</v>
      </c>
      <c r="G4413" s="1" t="str">
        <f t="shared" si="404"/>
        <v>cl-cs_FlujosEfectivoNetoActividadesFinanciamiento</v>
      </c>
      <c r="H4413" t="str">
        <f t="shared" si="405"/>
        <v>cl-cs</v>
      </c>
      <c r="I4413" t="str">
        <f t="shared" si="406"/>
        <v>FlujosEfectivoNetoActividadesFinanciamiento</v>
      </c>
      <c r="L4413" t="str">
        <f t="shared" si="407"/>
        <v>insert into dbax_desc_conc (pref_conc, codi_conc, codi_lang, desc_conc) values ('cl-cs','FlujosEfectivoNetoActividadesFinanciamiento','es_ES','Flujo de efectivo neto de actividades de financiamiento')</v>
      </c>
      <c r="M4413" t="str">
        <f t="shared" si="408"/>
        <v>Insert into dbax_taxo_conc (pref_conc, codi_conc, vers_taxo) values ('cl-cs','FlujosEfectivoNetoActividadesFinanciamiento','cl-cs-2014-06-15')</v>
      </c>
    </row>
    <row r="4414" spans="1:13" x14ac:dyDescent="0.25">
      <c r="A4414" t="s">
        <v>751</v>
      </c>
      <c r="B4414" t="s">
        <v>294</v>
      </c>
      <c r="C4414" t="s">
        <v>3779</v>
      </c>
      <c r="G4414" s="1" t="str">
        <f t="shared" si="404"/>
        <v>cl-cs_FlujosEfectivoNetoActividadesInversion</v>
      </c>
      <c r="H4414" t="str">
        <f t="shared" si="405"/>
        <v>cl-cs</v>
      </c>
      <c r="I4414" t="str">
        <f t="shared" si="406"/>
        <v>FlujosEfectivoNetoActividadesInversion</v>
      </c>
      <c r="L4414" t="str">
        <f t="shared" si="407"/>
        <v>insert into dbax_desc_conc (pref_conc, codi_conc, codi_lang, desc_conc) values ('cl-cs','FlujosEfectivoNetoActividadesInversion','es_ES','Flujo de efectivo neto de actividades de inversión')</v>
      </c>
      <c r="M4414" t="str">
        <f t="shared" si="408"/>
        <v>Insert into dbax_taxo_conc (pref_conc, codi_conc, vers_taxo) values ('cl-cs','FlujosEfectivoNetoActividadesInversion','cl-cs-2014-06-15')</v>
      </c>
    </row>
    <row r="4415" spans="1:13" x14ac:dyDescent="0.25">
      <c r="A4415" t="s">
        <v>752</v>
      </c>
      <c r="B4415" t="s">
        <v>294</v>
      </c>
      <c r="C4415" t="s">
        <v>3780</v>
      </c>
      <c r="G4415" s="1" t="str">
        <f t="shared" si="404"/>
        <v>cl-cs_FlujosEfectivoNetosActividadesOperacion</v>
      </c>
      <c r="H4415" t="str">
        <f t="shared" si="405"/>
        <v>cl-cs</v>
      </c>
      <c r="I4415" t="str">
        <f t="shared" si="406"/>
        <v>FlujosEfectivoNetosActividadesOperacion</v>
      </c>
      <c r="L4415" t="str">
        <f t="shared" si="407"/>
        <v>insert into dbax_desc_conc (pref_conc, codi_conc, codi_lang, desc_conc) values ('cl-cs','FlujosEfectivoNetosActividadesOperacion','es_ES','Flujo de efectivo neto de actividades de la operación')</v>
      </c>
      <c r="M4415" t="str">
        <f t="shared" si="408"/>
        <v>Insert into dbax_taxo_conc (pref_conc, codi_conc, vers_taxo) values ('cl-cs','FlujosEfectivoNetosActividadesOperacion','cl-cs-2014-06-15')</v>
      </c>
    </row>
    <row r="4416" spans="1:13" x14ac:dyDescent="0.25">
      <c r="A4416" t="s">
        <v>2759</v>
      </c>
      <c r="B4416" t="s">
        <v>294</v>
      </c>
      <c r="C4416" t="s">
        <v>3781</v>
      </c>
      <c r="G4416" s="1" t="str">
        <f t="shared" si="404"/>
        <v>cl-cs_FolioOperacion</v>
      </c>
      <c r="H4416" t="str">
        <f t="shared" si="405"/>
        <v>cl-cs</v>
      </c>
      <c r="I4416" t="str">
        <f t="shared" si="406"/>
        <v>FolioOperacion</v>
      </c>
      <c r="L4416" t="str">
        <f t="shared" si="407"/>
        <v>insert into dbax_desc_conc (pref_conc, codi_conc, codi_lang, desc_conc) values ('cl-cs','FolioOperacion','es_ES','Folio operación')</v>
      </c>
      <c r="M4416" t="str">
        <f t="shared" si="408"/>
        <v>Insert into dbax_taxo_conc (pref_conc, codi_conc, vers_taxo) values ('cl-cs','FolioOperacion','cl-cs-2014-06-15')</v>
      </c>
    </row>
    <row r="4417" spans="1:13" x14ac:dyDescent="0.25">
      <c r="A4417" t="s">
        <v>2910</v>
      </c>
      <c r="B4417" t="s">
        <v>294</v>
      </c>
      <c r="C4417" t="s">
        <v>3782</v>
      </c>
      <c r="G4417" s="1" t="str">
        <f t="shared" si="404"/>
        <v>cl-cs_FolioOperacionPactos</v>
      </c>
      <c r="H4417" t="str">
        <f t="shared" si="405"/>
        <v>cl-cs</v>
      </c>
      <c r="I4417" t="str">
        <f t="shared" si="406"/>
        <v>FolioOperacionPactos</v>
      </c>
      <c r="L4417" t="str">
        <f t="shared" si="407"/>
        <v>insert into dbax_desc_conc (pref_conc, codi_conc, codi_lang, desc_conc) values ('cl-cs','FolioOperacionPactos','es_ES','Folio operación pactos')</v>
      </c>
      <c r="M4417" t="str">
        <f t="shared" si="408"/>
        <v>Insert into dbax_taxo_conc (pref_conc, codi_conc, vers_taxo) values ('cl-cs','FolioOperacionPactos','cl-cs-2014-06-15')</v>
      </c>
    </row>
    <row r="4418" spans="1:13" x14ac:dyDescent="0.25">
      <c r="A4418" t="s">
        <v>2557</v>
      </c>
      <c r="B4418" t="s">
        <v>294</v>
      </c>
      <c r="C4418" t="s">
        <v>3783</v>
      </c>
      <c r="G4418" s="1" t="str">
        <f t="shared" si="404"/>
        <v>cl-cs_FondosDeInversionCapitalDeRiesgo</v>
      </c>
      <c r="H4418" t="str">
        <f t="shared" si="405"/>
        <v>cl-cs</v>
      </c>
      <c r="I4418" t="str">
        <f t="shared" si="406"/>
        <v>FondosDeInversionCapitalDeRiesgo</v>
      </c>
      <c r="L4418" t="str">
        <f t="shared" si="407"/>
        <v>insert into dbax_desc_conc (pref_conc, codi_conc, codi_lang, desc_conc) values ('cl-cs','FondosDeInversionCapitalDeRiesgo','es_ES','Fondos de inversión capital de riesgo')</v>
      </c>
      <c r="M4418" t="str">
        <f t="shared" si="408"/>
        <v>Insert into dbax_taxo_conc (pref_conc, codi_conc, vers_taxo) values ('cl-cs','FondosDeInversionCapitalDeRiesgo','cl-cs-2014-06-15')</v>
      </c>
    </row>
    <row r="4419" spans="1:13" x14ac:dyDescent="0.25">
      <c r="A4419" t="s">
        <v>2558</v>
      </c>
      <c r="B4419" t="s">
        <v>294</v>
      </c>
      <c r="C4419" t="s">
        <v>3784</v>
      </c>
      <c r="G4419" s="1" t="str">
        <f t="shared" si="404"/>
        <v>cl-cs_FondosDeInversionInmobiliarios</v>
      </c>
      <c r="H4419" t="str">
        <f t="shared" si="405"/>
        <v>cl-cs</v>
      </c>
      <c r="I4419" t="str">
        <f t="shared" si="406"/>
        <v>FondosDeInversionInmobiliarios</v>
      </c>
      <c r="L4419" t="str">
        <f t="shared" si="407"/>
        <v>insert into dbax_desc_conc (pref_conc, codi_conc, codi_lang, desc_conc) values ('cl-cs','FondosDeInversionInmobiliarios','es_ES','Fondos de inversión inmobiliarios')</v>
      </c>
      <c r="M4419" t="str">
        <f t="shared" si="408"/>
        <v>Insert into dbax_taxo_conc (pref_conc, codi_conc, vers_taxo) values ('cl-cs','FondosDeInversionInmobiliarios','cl-cs-2014-06-15')</v>
      </c>
    </row>
    <row r="4420" spans="1:13" x14ac:dyDescent="0.25">
      <c r="A4420" t="s">
        <v>2559</v>
      </c>
      <c r="B4420" t="s">
        <v>294</v>
      </c>
      <c r="C4420" t="s">
        <v>3785</v>
      </c>
      <c r="G4420" s="1" t="str">
        <f t="shared" si="404"/>
        <v>cl-cs_FondosDeInversionMobiliarios</v>
      </c>
      <c r="H4420" t="str">
        <f t="shared" si="405"/>
        <v>cl-cs</v>
      </c>
      <c r="I4420" t="str">
        <f t="shared" si="406"/>
        <v>FondosDeInversionMobiliarios</v>
      </c>
      <c r="L4420" t="str">
        <f t="shared" si="407"/>
        <v>insert into dbax_desc_conc (pref_conc, codi_conc, codi_lang, desc_conc) values ('cl-cs','FondosDeInversionMobiliarios','es_ES','Fondos de inversión mobiliarios')</v>
      </c>
      <c r="M4420" t="str">
        <f t="shared" si="408"/>
        <v>Insert into dbax_taxo_conc (pref_conc, codi_conc, vers_taxo) values ('cl-cs','FondosDeInversionMobiliarios','cl-cs-2014-06-15')</v>
      </c>
    </row>
    <row r="4421" spans="1:13" x14ac:dyDescent="0.25">
      <c r="A4421" t="s">
        <v>889</v>
      </c>
      <c r="B4421" t="s">
        <v>294</v>
      </c>
      <c r="C4421" t="s">
        <v>3786</v>
      </c>
      <c r="G4421" s="1" t="str">
        <f t="shared" si="404"/>
        <v>cl-cs_FondosInversion</v>
      </c>
      <c r="H4421" t="str">
        <f t="shared" si="405"/>
        <v>cl-cs</v>
      </c>
      <c r="I4421" t="str">
        <f t="shared" si="406"/>
        <v>FondosInversion</v>
      </c>
      <c r="L4421" t="str">
        <f t="shared" si="407"/>
        <v>insert into dbax_desc_conc (pref_conc, codi_conc, codi_lang, desc_conc) values ('cl-cs','FondosInversion','es_ES','Fondos de inversión')</v>
      </c>
      <c r="M4421" t="str">
        <f t="shared" si="408"/>
        <v>Insert into dbax_taxo_conc (pref_conc, codi_conc, vers_taxo) values ('cl-cs','FondosInversion','cl-cs-2014-06-15')</v>
      </c>
    </row>
    <row r="4422" spans="1:13" x14ac:dyDescent="0.25">
      <c r="A4422" t="s">
        <v>995</v>
      </c>
      <c r="B4422" t="s">
        <v>294</v>
      </c>
      <c r="C4422" t="s">
        <v>3787</v>
      </c>
      <c r="G4422" s="1" t="str">
        <f t="shared" si="404"/>
        <v>cl-cs_FondosInversionMiembro</v>
      </c>
      <c r="H4422" t="str">
        <f t="shared" si="405"/>
        <v>cl-cs</v>
      </c>
      <c r="I4422" t="str">
        <f t="shared" si="406"/>
        <v>FondosInversionMiembro</v>
      </c>
      <c r="L4422" t="str">
        <f t="shared" si="407"/>
        <v>insert into dbax_desc_conc (pref_conc, codi_conc, codi_lang, desc_conc) values ('cl-cs','FondosInversionMiembro','es_ES','Fondos de inversión [miembro]')</v>
      </c>
      <c r="M4422" t="str">
        <f t="shared" si="408"/>
        <v>Insert into dbax_taxo_conc (pref_conc, codi_conc, vers_taxo) values ('cl-cs','FondosInversionMiembro','cl-cs-2014-06-15')</v>
      </c>
    </row>
    <row r="4423" spans="1:13" x14ac:dyDescent="0.25">
      <c r="A4423" t="s">
        <v>2560</v>
      </c>
      <c r="B4423" t="s">
        <v>294</v>
      </c>
      <c r="C4423" t="s">
        <v>3788</v>
      </c>
      <c r="G4423" s="1" t="str">
        <f t="shared" si="404"/>
        <v>cl-cs_FondosInversionPrivadosExtranjeros</v>
      </c>
      <c r="H4423" t="str">
        <f t="shared" si="405"/>
        <v>cl-cs</v>
      </c>
      <c r="I4423" t="str">
        <f t="shared" si="406"/>
        <v>FondosInversionPrivadosExtranjeros</v>
      </c>
      <c r="L4423" t="str">
        <f t="shared" si="407"/>
        <v>insert into dbax_desc_conc (pref_conc, codi_conc, codi_lang, desc_conc) values ('cl-cs','FondosInversionPrivadosExtranjeros','es_ES','Fondos de Inversión Privados Extranjeros')</v>
      </c>
      <c r="M4423" t="str">
        <f t="shared" si="408"/>
        <v>Insert into dbax_taxo_conc (pref_conc, codi_conc, vers_taxo) values ('cl-cs','FondosInversionPrivadosExtranjeros','cl-cs-2014-06-15')</v>
      </c>
    </row>
    <row r="4424" spans="1:13" x14ac:dyDescent="0.25">
      <c r="A4424" t="s">
        <v>2561</v>
      </c>
      <c r="B4424" t="s">
        <v>294</v>
      </c>
      <c r="C4424" t="s">
        <v>3789</v>
      </c>
      <c r="G4424" s="1" t="str">
        <f t="shared" si="404"/>
        <v>cl-cs_FondosInversionPrivadosNacionales</v>
      </c>
      <c r="H4424" t="str">
        <f t="shared" si="405"/>
        <v>cl-cs</v>
      </c>
      <c r="I4424" t="str">
        <f t="shared" si="406"/>
        <v>FondosInversionPrivadosNacionales</v>
      </c>
      <c r="L4424" t="str">
        <f t="shared" si="407"/>
        <v>insert into dbax_desc_conc (pref_conc, codi_conc, codi_lang, desc_conc) values ('cl-cs','FondosInversionPrivadosNacionales','es_ES','Fondos de Inversión Privados Nacionales')</v>
      </c>
      <c r="M4424" t="str">
        <f t="shared" si="408"/>
        <v>Insert into dbax_taxo_conc (pref_conc, codi_conc, vers_taxo) values ('cl-cs','FondosInversionPrivadosNacionales','cl-cs-2014-06-15')</v>
      </c>
    </row>
    <row r="4425" spans="1:13" x14ac:dyDescent="0.25">
      <c r="A4425" t="s">
        <v>2089</v>
      </c>
      <c r="B4425" t="s">
        <v>294</v>
      </c>
      <c r="C4425" t="s">
        <v>3786</v>
      </c>
      <c r="G4425" s="1" t="str">
        <f t="shared" si="404"/>
        <v>cl-cs_FondosInversionValorRazonable</v>
      </c>
      <c r="H4425" t="str">
        <f t="shared" si="405"/>
        <v>cl-cs</v>
      </c>
      <c r="I4425" t="str">
        <f t="shared" si="406"/>
        <v>FondosInversionValorRazonable</v>
      </c>
      <c r="L4425" t="str">
        <f t="shared" si="407"/>
        <v>insert into dbax_desc_conc (pref_conc, codi_conc, codi_lang, desc_conc) values ('cl-cs','FondosInversionValorRazonable','es_ES','Fondos de inversión')</v>
      </c>
      <c r="M4425" t="str">
        <f t="shared" si="408"/>
        <v>Insert into dbax_taxo_conc (pref_conc, codi_conc, vers_taxo) values ('cl-cs','FondosInversionValorRazonable','cl-cs-2014-06-15')</v>
      </c>
    </row>
    <row r="4426" spans="1:13" x14ac:dyDescent="0.25">
      <c r="A4426" t="s">
        <v>1640</v>
      </c>
      <c r="B4426" t="s">
        <v>294</v>
      </c>
      <c r="C4426" t="s">
        <v>3790</v>
      </c>
      <c r="G4426" s="1" t="str">
        <f t="shared" si="404"/>
        <v>cl-cs_FondosMiembro</v>
      </c>
      <c r="H4426" t="str">
        <f t="shared" si="405"/>
        <v>cl-cs</v>
      </c>
      <c r="I4426" t="str">
        <f t="shared" si="406"/>
        <v>FondosMiembro</v>
      </c>
      <c r="L4426" t="str">
        <f t="shared" si="407"/>
        <v>insert into dbax_desc_conc (pref_conc, codi_conc, codi_lang, desc_conc) values ('cl-cs','FondosMiembro','es_ES','Total fondos [miembro]')</v>
      </c>
      <c r="M4426" t="str">
        <f t="shared" si="408"/>
        <v>Insert into dbax_taxo_conc (pref_conc, codi_conc, vers_taxo) values ('cl-cs','FondosMiembro','cl-cs-2014-06-15')</v>
      </c>
    </row>
    <row r="4427" spans="1:13" x14ac:dyDescent="0.25">
      <c r="A4427" t="s">
        <v>890</v>
      </c>
      <c r="B4427" t="s">
        <v>294</v>
      </c>
      <c r="C4427" t="s">
        <v>3791</v>
      </c>
      <c r="G4427" s="1" t="str">
        <f t="shared" si="404"/>
        <v>cl-cs_FondosMutuos</v>
      </c>
      <c r="H4427" t="str">
        <f t="shared" si="405"/>
        <v>cl-cs</v>
      </c>
      <c r="I4427" t="str">
        <f t="shared" si="406"/>
        <v>FondosMutuos</v>
      </c>
      <c r="L4427" t="str">
        <f t="shared" si="407"/>
        <v>insert into dbax_desc_conc (pref_conc, codi_conc, codi_lang, desc_conc) values ('cl-cs','FondosMutuos','es_ES','Fondos mutuos')</v>
      </c>
      <c r="M4427" t="str">
        <f t="shared" si="408"/>
        <v>Insert into dbax_taxo_conc (pref_conc, codi_conc, vers_taxo) values ('cl-cs','FondosMutuos','cl-cs-2014-06-15')</v>
      </c>
    </row>
    <row r="4428" spans="1:13" x14ac:dyDescent="0.25">
      <c r="A4428" t="s">
        <v>996</v>
      </c>
      <c r="B4428" t="s">
        <v>294</v>
      </c>
      <c r="C4428" t="s">
        <v>3792</v>
      </c>
      <c r="G4428" s="1" t="str">
        <f t="shared" si="404"/>
        <v>cl-cs_FondosMutuosMiembro</v>
      </c>
      <c r="H4428" t="str">
        <f t="shared" si="405"/>
        <v>cl-cs</v>
      </c>
      <c r="I4428" t="str">
        <f t="shared" si="406"/>
        <v>FondosMutuosMiembro</v>
      </c>
      <c r="L4428" t="str">
        <f t="shared" si="407"/>
        <v>insert into dbax_desc_conc (pref_conc, codi_conc, codi_lang, desc_conc) values ('cl-cs','FondosMutuosMiembro','es_ES','Fondos mutuos [miembro]')</v>
      </c>
      <c r="M4428" t="str">
        <f t="shared" si="408"/>
        <v>Insert into dbax_taxo_conc (pref_conc, codi_conc, vers_taxo) values ('cl-cs','FondosMutuosMiembro','cl-cs-2014-06-15')</v>
      </c>
    </row>
    <row r="4429" spans="1:13" x14ac:dyDescent="0.25">
      <c r="A4429" t="s">
        <v>2090</v>
      </c>
      <c r="B4429" t="s">
        <v>294</v>
      </c>
      <c r="C4429" t="s">
        <v>3793</v>
      </c>
      <c r="G4429" s="1" t="str">
        <f t="shared" si="404"/>
        <v>cl-cs_FondosMutuosOInversionResultadoInversiones</v>
      </c>
      <c r="H4429" t="str">
        <f t="shared" si="405"/>
        <v>cl-cs</v>
      </c>
      <c r="I4429" t="str">
        <f t="shared" si="406"/>
        <v>FondosMutuosOInversionResultadoInversiones</v>
      </c>
      <c r="L4429" t="str">
        <f t="shared" si="407"/>
        <v>insert into dbax_desc_conc (pref_conc, codi_conc, codi_lang, desc_conc) values ('cl-cs','FondosMutuosOInversionResultadoInversiones','es_ES','2.3 Fondos mutuos o de inversión')</v>
      </c>
      <c r="M4429" t="str">
        <f t="shared" si="408"/>
        <v>Insert into dbax_taxo_conc (pref_conc, codi_conc, vers_taxo) values ('cl-cs','FondosMutuosOInversionResultadoInversiones','cl-cs-2014-06-15')</v>
      </c>
    </row>
    <row r="4430" spans="1:13" x14ac:dyDescent="0.25">
      <c r="A4430" t="s">
        <v>2562</v>
      </c>
      <c r="B4430" t="s">
        <v>294</v>
      </c>
      <c r="C4430" t="s">
        <v>3794</v>
      </c>
      <c r="G4430" s="1" t="str">
        <f t="shared" si="404"/>
        <v>cl-cs_FondosMutuosRepresentativos</v>
      </c>
      <c r="H4430" t="str">
        <f t="shared" si="405"/>
        <v>cl-cs</v>
      </c>
      <c r="I4430" t="str">
        <f t="shared" si="406"/>
        <v>FondosMutuosRepresentativos</v>
      </c>
      <c r="L4430" t="str">
        <f t="shared" si="407"/>
        <v>insert into dbax_desc_conc (pref_conc, codi_conc, codi_lang, desc_conc) values ('cl-cs','FondosMutuosRepresentativos','es_ES','Fondos mutuos representativos')</v>
      </c>
      <c r="M4430" t="str">
        <f t="shared" si="408"/>
        <v>Insert into dbax_taxo_conc (pref_conc, codi_conc, vers_taxo) values ('cl-cs','FondosMutuosRepresentativos','cl-cs-2014-06-15')</v>
      </c>
    </row>
    <row r="4431" spans="1:13" x14ac:dyDescent="0.25">
      <c r="A4431" t="s">
        <v>2091</v>
      </c>
      <c r="B4431" t="s">
        <v>294</v>
      </c>
      <c r="C4431" t="s">
        <v>3791</v>
      </c>
      <c r="G4431" s="1" t="str">
        <f t="shared" si="404"/>
        <v>cl-cs_FondosMutuosValorRazonable</v>
      </c>
      <c r="H4431" t="str">
        <f t="shared" si="405"/>
        <v>cl-cs</v>
      </c>
      <c r="I4431" t="str">
        <f t="shared" si="406"/>
        <v>FondosMutuosValorRazonable</v>
      </c>
      <c r="L4431" t="str">
        <f t="shared" si="407"/>
        <v>insert into dbax_desc_conc (pref_conc, codi_conc, codi_lang, desc_conc) values ('cl-cs','FondosMutuosValorRazonable','es_ES','Fondos mutuos')</v>
      </c>
      <c r="M4431" t="str">
        <f t="shared" si="408"/>
        <v>Insert into dbax_taxo_conc (pref_conc, codi_conc, vers_taxo) values ('cl-cs','FondosMutuosValorRazonable','cl-cs-2014-06-15')</v>
      </c>
    </row>
    <row r="4432" spans="1:13" x14ac:dyDescent="0.25">
      <c r="A4432" t="s">
        <v>1882</v>
      </c>
      <c r="B4432" t="s">
        <v>294</v>
      </c>
      <c r="C4432" t="s">
        <v>3795</v>
      </c>
      <c r="G4432" s="1" t="str">
        <f t="shared" si="404"/>
        <v>cl-cs_FondosRetenidosExtranjeros</v>
      </c>
      <c r="H4432" t="str">
        <f t="shared" si="405"/>
        <v>cl-cs</v>
      </c>
      <c r="I4432" t="str">
        <f t="shared" si="406"/>
        <v>FondosRetenidosExtranjeros</v>
      </c>
      <c r="L4432" t="str">
        <f t="shared" si="407"/>
        <v>insert into dbax_desc_conc (pref_conc, codi_conc, codi_lang, desc_conc) values ('cl-cs','FondosRetenidosExtranjeros','es_ES','2. Fondos retenidos')</v>
      </c>
      <c r="M4432" t="str">
        <f t="shared" si="408"/>
        <v>Insert into dbax_taxo_conc (pref_conc, codi_conc, vers_taxo) values ('cl-cs','FondosRetenidosExtranjeros','cl-cs-2014-06-15')</v>
      </c>
    </row>
    <row r="4433" spans="1:13" x14ac:dyDescent="0.25">
      <c r="A4433" t="s">
        <v>1883</v>
      </c>
      <c r="B4433" t="s">
        <v>294</v>
      </c>
      <c r="C4433" t="s">
        <v>3796</v>
      </c>
      <c r="G4433" s="1" t="str">
        <f t="shared" si="404"/>
        <v>cl-cs_FondosRetenidosNacionales</v>
      </c>
      <c r="H4433" t="str">
        <f t="shared" si="405"/>
        <v>cl-cs</v>
      </c>
      <c r="I4433" t="str">
        <f t="shared" si="406"/>
        <v>FondosRetenidosNacionales</v>
      </c>
      <c r="L4433" t="str">
        <f t="shared" si="407"/>
        <v>insert into dbax_desc_conc (pref_conc, codi_conc, codi_lang, desc_conc) values ('cl-cs','FondosRetenidosNacionales','es_ES','Fondos retenidos')</v>
      </c>
      <c r="M4433" t="str">
        <f t="shared" si="408"/>
        <v>Insert into dbax_taxo_conc (pref_conc, codi_conc, vers_taxo) values ('cl-cs','FondosRetenidosNacionales','cl-cs-2014-06-15')</v>
      </c>
    </row>
    <row r="4434" spans="1:13" x14ac:dyDescent="0.25">
      <c r="A4434" t="s">
        <v>1143</v>
      </c>
      <c r="B4434" t="s">
        <v>294</v>
      </c>
      <c r="C4434" t="s">
        <v>3797</v>
      </c>
      <c r="G4434" s="1" t="str">
        <f t="shared" si="404"/>
        <v>cl-cs_FormaPagoCuentasPorCobrarAseguradosEje</v>
      </c>
      <c r="H4434" t="str">
        <f t="shared" si="405"/>
        <v>cl-cs</v>
      </c>
      <c r="I4434" t="str">
        <f t="shared" si="406"/>
        <v>FormaPagoCuentasPorCobrarAseguradosEje</v>
      </c>
      <c r="L4434" t="str">
        <f t="shared" si="407"/>
        <v>insert into dbax_desc_conc (pref_conc, codi_conc, codi_lang, desc_conc) values ('cl-cs','FormaPagoCuentasPorCobrarAseguradosEje','es_ES','Forma de pago cuentas por cobrar asegurados [eje]')</v>
      </c>
      <c r="M4434" t="str">
        <f t="shared" si="408"/>
        <v>Insert into dbax_taxo_conc (pref_conc, codi_conc, vers_taxo) values ('cl-cs','FormaPagoCuentasPorCobrarAseguradosEje','cl-cs-2014-06-15')</v>
      </c>
    </row>
    <row r="4435" spans="1:13" x14ac:dyDescent="0.25">
      <c r="A4435" t="s">
        <v>2760</v>
      </c>
      <c r="B4435" t="s">
        <v>294</v>
      </c>
      <c r="C4435" t="s">
        <v>3798</v>
      </c>
      <c r="G4435" s="1" t="str">
        <f t="shared" si="404"/>
        <v>cl-cs_ForwardCompraMiembro</v>
      </c>
      <c r="H4435" t="str">
        <f t="shared" si="405"/>
        <v>cl-cs</v>
      </c>
      <c r="I4435" t="str">
        <f t="shared" si="406"/>
        <v>ForwardCompraMiembro</v>
      </c>
      <c r="L4435" t="str">
        <f t="shared" si="407"/>
        <v>insert into dbax_desc_conc (pref_conc, codi_conc, codi_lang, desc_conc) values ('cl-cs','ForwardCompraMiembro','es_ES','Forward compra [miembro]')</v>
      </c>
      <c r="M4435" t="str">
        <f t="shared" si="408"/>
        <v>Insert into dbax_taxo_conc (pref_conc, codi_conc, vers_taxo) values ('cl-cs','ForwardCompraMiembro','cl-cs-2014-06-15')</v>
      </c>
    </row>
    <row r="4436" spans="1:13" x14ac:dyDescent="0.25">
      <c r="A4436" t="s">
        <v>2761</v>
      </c>
      <c r="B4436" t="s">
        <v>294</v>
      </c>
      <c r="C4436" t="s">
        <v>3799</v>
      </c>
      <c r="G4436" s="1" t="str">
        <f t="shared" si="404"/>
        <v>cl-cs_ForwardCompraPartidas</v>
      </c>
      <c r="H4436" t="str">
        <f t="shared" si="405"/>
        <v>cl-cs</v>
      </c>
      <c r="I4436" t="str">
        <f t="shared" si="406"/>
        <v>ForwardCompraPartidas</v>
      </c>
      <c r="L4436" t="str">
        <f t="shared" si="407"/>
        <v>insert into dbax_desc_conc (pref_conc, codi_conc, codi_lang, desc_conc) values ('cl-cs','ForwardCompraPartidas','es_ES','Forward compra [partidas]')</v>
      </c>
      <c r="M4436" t="str">
        <f t="shared" si="408"/>
        <v>Insert into dbax_taxo_conc (pref_conc, codi_conc, vers_taxo) values ('cl-cs','ForwardCompraPartidas','cl-cs-2014-06-15')</v>
      </c>
    </row>
    <row r="4437" spans="1:13" x14ac:dyDescent="0.25">
      <c r="A4437" t="s">
        <v>2762</v>
      </c>
      <c r="B4437" t="s">
        <v>294</v>
      </c>
      <c r="C4437" t="s">
        <v>3800</v>
      </c>
      <c r="G4437" s="1" t="str">
        <f t="shared" si="404"/>
        <v>cl-cs_ForwardMiembro</v>
      </c>
      <c r="H4437" t="str">
        <f t="shared" si="405"/>
        <v>cl-cs</v>
      </c>
      <c r="I4437" t="str">
        <f t="shared" si="406"/>
        <v>ForwardMiembro</v>
      </c>
      <c r="L4437" t="str">
        <f t="shared" si="407"/>
        <v>insert into dbax_desc_conc (pref_conc, codi_conc, codi_lang, desc_conc) values ('cl-cs','ForwardMiembro','es_ES','Forward [miembro]')</v>
      </c>
      <c r="M4437" t="str">
        <f t="shared" si="408"/>
        <v>Insert into dbax_taxo_conc (pref_conc, codi_conc, vers_taxo) values ('cl-cs','ForwardMiembro','cl-cs-2014-06-15')</v>
      </c>
    </row>
    <row r="4438" spans="1:13" x14ac:dyDescent="0.25">
      <c r="A4438" t="s">
        <v>2763</v>
      </c>
      <c r="B4438" t="s">
        <v>294</v>
      </c>
      <c r="C4438" t="s">
        <v>3801</v>
      </c>
      <c r="G4438" s="1" t="str">
        <f t="shared" si="404"/>
        <v>cl-cs_ForwardsCompraTabla</v>
      </c>
      <c r="H4438" t="str">
        <f t="shared" si="405"/>
        <v>cl-cs</v>
      </c>
      <c r="I4438" t="str">
        <f t="shared" si="406"/>
        <v>ForwardsCompraTabla</v>
      </c>
      <c r="L4438" t="str">
        <f t="shared" si="407"/>
        <v>insert into dbax_desc_conc (pref_conc, codi_conc, codi_lang, desc_conc) values ('cl-cs','ForwardsCompraTabla','es_ES','Forwards compra [tabla]')</v>
      </c>
      <c r="M4438" t="str">
        <f t="shared" si="408"/>
        <v>Insert into dbax_taxo_conc (pref_conc, codi_conc, vers_taxo) values ('cl-cs','ForwardsCompraTabla','cl-cs-2014-06-15')</v>
      </c>
    </row>
    <row r="4439" spans="1:13" x14ac:dyDescent="0.25">
      <c r="A4439" t="s">
        <v>2764</v>
      </c>
      <c r="B4439" t="s">
        <v>294</v>
      </c>
      <c r="C4439" t="s">
        <v>3802</v>
      </c>
      <c r="G4439" s="1" t="str">
        <f t="shared" si="404"/>
        <v>cl-cs_ForwardsVentaTabla</v>
      </c>
      <c r="H4439" t="str">
        <f t="shared" si="405"/>
        <v>cl-cs</v>
      </c>
      <c r="I4439" t="str">
        <f t="shared" si="406"/>
        <v>ForwardsVentaTabla</v>
      </c>
      <c r="L4439" t="str">
        <f t="shared" si="407"/>
        <v>insert into dbax_desc_conc (pref_conc, codi_conc, codi_lang, desc_conc) values ('cl-cs','ForwardsVentaTabla','es_ES','Forwards venta [tabla]')</v>
      </c>
      <c r="M4439" t="str">
        <f t="shared" si="408"/>
        <v>Insert into dbax_taxo_conc (pref_conc, codi_conc, vers_taxo) values ('cl-cs','ForwardsVentaTabla','cl-cs-2014-06-15')</v>
      </c>
    </row>
    <row r="4440" spans="1:13" x14ac:dyDescent="0.25">
      <c r="A4440" t="s">
        <v>2765</v>
      </c>
      <c r="B4440" t="s">
        <v>294</v>
      </c>
      <c r="C4440" t="s">
        <v>3803</v>
      </c>
      <c r="G4440" s="1" t="str">
        <f t="shared" si="404"/>
        <v>cl-cs_ForwardVentaMiembro</v>
      </c>
      <c r="H4440" t="str">
        <f t="shared" si="405"/>
        <v>cl-cs</v>
      </c>
      <c r="I4440" t="str">
        <f t="shared" si="406"/>
        <v>ForwardVentaMiembro</v>
      </c>
      <c r="L4440" t="str">
        <f t="shared" si="407"/>
        <v>insert into dbax_desc_conc (pref_conc, codi_conc, codi_lang, desc_conc) values ('cl-cs','ForwardVentaMiembro','es_ES','Forward venta [miembro]')</v>
      </c>
      <c r="M4440" t="str">
        <f t="shared" si="408"/>
        <v>Insert into dbax_taxo_conc (pref_conc, codi_conc, vers_taxo) values ('cl-cs','ForwardVentaMiembro','cl-cs-2014-06-15')</v>
      </c>
    </row>
    <row r="4441" spans="1:13" x14ac:dyDescent="0.25">
      <c r="A4441" t="s">
        <v>2766</v>
      </c>
      <c r="B4441" t="s">
        <v>294</v>
      </c>
      <c r="C4441" t="s">
        <v>3804</v>
      </c>
      <c r="G4441" s="1" t="str">
        <f t="shared" si="404"/>
        <v>cl-cs_ForwardVentaPartidas</v>
      </c>
      <c r="H4441" t="str">
        <f t="shared" si="405"/>
        <v>cl-cs</v>
      </c>
      <c r="I4441" t="str">
        <f t="shared" si="406"/>
        <v>ForwardVentaPartidas</v>
      </c>
      <c r="L4441" t="str">
        <f t="shared" si="407"/>
        <v>insert into dbax_desc_conc (pref_conc, codi_conc, codi_lang, desc_conc) values ('cl-cs','ForwardVentaPartidas','es_ES','Forward venta [partidas]')</v>
      </c>
      <c r="M4441" t="str">
        <f t="shared" si="408"/>
        <v>Insert into dbax_taxo_conc (pref_conc, codi_conc, vers_taxo) values ('cl-cs','ForwardVentaPartidas','cl-cs-2014-06-15')</v>
      </c>
    </row>
    <row r="4442" spans="1:13" x14ac:dyDescent="0.25">
      <c r="A4442" t="s">
        <v>2358</v>
      </c>
      <c r="B4442" t="s">
        <v>294</v>
      </c>
      <c r="C4442" t="s">
        <v>3805</v>
      </c>
      <c r="G4442" s="1" t="str">
        <f t="shared" si="404"/>
        <v>cl-cs_FPResumen</v>
      </c>
      <c r="H4442" t="str">
        <f t="shared" si="405"/>
        <v>cl-cs</v>
      </c>
      <c r="I4442" t="str">
        <f t="shared" si="406"/>
        <v>FPResumen</v>
      </c>
      <c r="L4442" t="str">
        <f t="shared" si="407"/>
        <v>insert into dbax_desc_conc (pref_conc, codi_conc, codi_lang, desc_conc) values ('cl-cs','FPResumen','es_ES','F.P.')</v>
      </c>
      <c r="M4442" t="str">
        <f t="shared" si="408"/>
        <v>Insert into dbax_taxo_conc (pref_conc, codi_conc, vers_taxo) values ('cl-cs','FPResumen','cl-cs-2014-06-15')</v>
      </c>
    </row>
    <row r="4443" spans="1:13" x14ac:dyDescent="0.25">
      <c r="A4443" t="s">
        <v>2416</v>
      </c>
      <c r="B4443" t="s">
        <v>294</v>
      </c>
      <c r="C4443" t="s">
        <v>3805</v>
      </c>
      <c r="G4443" s="1" t="str">
        <f t="shared" si="404"/>
        <v>cl-cs_FPSegurosAccidentesSaludYAdicionales</v>
      </c>
      <c r="H4443" t="str">
        <f t="shared" si="405"/>
        <v>cl-cs</v>
      </c>
      <c r="I4443" t="str">
        <f t="shared" si="406"/>
        <v>FPSegurosAccidentesSaludYAdicionales</v>
      </c>
      <c r="L4443" t="str">
        <f t="shared" si="407"/>
        <v>insert into dbax_desc_conc (pref_conc, codi_conc, codi_lang, desc_conc) values ('cl-cs','FPSegurosAccidentesSaludYAdicionales','es_ES','F.P.')</v>
      </c>
      <c r="M4443" t="str">
        <f t="shared" si="408"/>
        <v>Insert into dbax_taxo_conc (pref_conc, codi_conc, vers_taxo) values ('cl-cs','FPSegurosAccidentesSaludYAdicionales','cl-cs-2014-06-15')</v>
      </c>
    </row>
    <row r="4444" spans="1:13" x14ac:dyDescent="0.25">
      <c r="A4444" t="s">
        <v>2417</v>
      </c>
      <c r="B4444" t="s">
        <v>294</v>
      </c>
      <c r="C4444" t="s">
        <v>3210</v>
      </c>
      <c r="G4444" s="1" t="str">
        <f t="shared" si="404"/>
        <v>cl-cs_FRPrimaCompañiaSegurosAccidentesSaludYAdicionales</v>
      </c>
      <c r="H4444" t="str">
        <f t="shared" si="405"/>
        <v>cl-cs</v>
      </c>
      <c r="I4444" t="str">
        <f t="shared" si="406"/>
        <v>FRPrimaCompañiaSegurosAccidentesSaludYAdicionales</v>
      </c>
      <c r="L4444" t="str">
        <f t="shared" si="407"/>
        <v>insert into dbax_desc_conc (pref_conc, codi_conc, codi_lang, desc_conc) values ('cl-cs','FRPrimaCompañiaSegurosAccidentesSaludYAdicionales','es_ES','CÍA.')</v>
      </c>
      <c r="M4444" t="str">
        <f t="shared" si="408"/>
        <v>Insert into dbax_taxo_conc (pref_conc, codi_conc, vers_taxo) values ('cl-cs','FRPrimaCompañiaSegurosAccidentesSaludYAdicionales','cl-cs-2014-06-15')</v>
      </c>
    </row>
    <row r="4445" spans="1:13" x14ac:dyDescent="0.25">
      <c r="A4445" t="s">
        <v>2359</v>
      </c>
      <c r="B4445" t="s">
        <v>294</v>
      </c>
      <c r="C4445" t="s">
        <v>3210</v>
      </c>
      <c r="G4445" s="1" t="str">
        <f t="shared" si="404"/>
        <v>cl-cs_FRPrimasCompañiaResumen</v>
      </c>
      <c r="H4445" t="str">
        <f t="shared" si="405"/>
        <v>cl-cs</v>
      </c>
      <c r="I4445" t="str">
        <f t="shared" si="406"/>
        <v>FRPrimasCompañiaResumen</v>
      </c>
      <c r="L4445" t="str">
        <f t="shared" si="407"/>
        <v>insert into dbax_desc_conc (pref_conc, codi_conc, codi_lang, desc_conc) values ('cl-cs','FRPrimasCompañiaResumen','es_ES','CÍA.')</v>
      </c>
      <c r="M4445" t="str">
        <f t="shared" si="408"/>
        <v>Insert into dbax_taxo_conc (pref_conc, codi_conc, vers_taxo) values ('cl-cs','FRPrimasCompañiaResumen','cl-cs-2014-06-15')</v>
      </c>
    </row>
    <row r="4446" spans="1:13" x14ac:dyDescent="0.25">
      <c r="A4446" t="s">
        <v>2360</v>
      </c>
      <c r="B4446" t="s">
        <v>294</v>
      </c>
      <c r="C4446" t="s">
        <v>3806</v>
      </c>
      <c r="G4446" s="1" t="str">
        <f t="shared" si="404"/>
        <v>cl-cs_FRPrimasResumenSinopsis</v>
      </c>
      <c r="H4446" t="str">
        <f t="shared" si="405"/>
        <v>cl-cs</v>
      </c>
      <c r="I4446" t="str">
        <f t="shared" si="406"/>
        <v>FRPrimasResumenSinopsis</v>
      </c>
      <c r="L4446" t="str">
        <f t="shared" si="407"/>
        <v>insert into dbax_desc_conc (pref_conc, codi_conc, codi_lang, desc_conc) values ('cl-cs','FRPrimasResumenSinopsis','es_ES','F.R.')</v>
      </c>
      <c r="M4446" t="str">
        <f t="shared" si="408"/>
        <v>Insert into dbax_taxo_conc (pref_conc, codi_conc, vers_taxo) values ('cl-cs','FRPrimasResumenSinopsis','cl-cs-2014-06-15')</v>
      </c>
    </row>
    <row r="4447" spans="1:13" x14ac:dyDescent="0.25">
      <c r="A4447" t="s">
        <v>2418</v>
      </c>
      <c r="B4447" t="s">
        <v>294</v>
      </c>
      <c r="C4447" t="s">
        <v>3806</v>
      </c>
      <c r="G4447" s="1" t="str">
        <f t="shared" si="404"/>
        <v>cl-cs_FRPrimasSegurosAccidentesSaludYAdicionalesSinopsis</v>
      </c>
      <c r="H4447" t="str">
        <f t="shared" si="405"/>
        <v>cl-cs</v>
      </c>
      <c r="I4447" t="str">
        <f t="shared" si="406"/>
        <v>FRPrimasSegurosAccidentesSaludYAdicionalesSinopsis</v>
      </c>
      <c r="L4447" t="str">
        <f t="shared" si="407"/>
        <v>insert into dbax_desc_conc (pref_conc, codi_conc, codi_lang, desc_conc) values ('cl-cs','FRPrimasSegurosAccidentesSaludYAdicionalesSinopsis','es_ES','F.R.')</v>
      </c>
      <c r="M4447" t="str">
        <f t="shared" si="408"/>
        <v>Insert into dbax_taxo_conc (pref_conc, codi_conc, vers_taxo) values ('cl-cs','FRPrimasSegurosAccidentesSaludYAdicionalesSinopsis','cl-cs-2014-06-15')</v>
      </c>
    </row>
    <row r="4448" spans="1:13" x14ac:dyDescent="0.25">
      <c r="A4448" t="s">
        <v>2361</v>
      </c>
      <c r="B4448" t="s">
        <v>294</v>
      </c>
      <c r="C4448" t="s">
        <v>3210</v>
      </c>
      <c r="G4448" s="1" t="str">
        <f t="shared" si="404"/>
        <v>cl-cs_FRSiniestrosCompañiaResumen</v>
      </c>
      <c r="H4448" t="str">
        <f t="shared" si="405"/>
        <v>cl-cs</v>
      </c>
      <c r="I4448" t="str">
        <f t="shared" si="406"/>
        <v>FRSiniestrosCompañiaResumen</v>
      </c>
      <c r="L4448" t="str">
        <f t="shared" si="407"/>
        <v>insert into dbax_desc_conc (pref_conc, codi_conc, codi_lang, desc_conc) values ('cl-cs','FRSiniestrosCompañiaResumen','es_ES','CÍA.')</v>
      </c>
      <c r="M4448" t="str">
        <f t="shared" si="408"/>
        <v>Insert into dbax_taxo_conc (pref_conc, codi_conc, vers_taxo) values ('cl-cs','FRSiniestrosCompañiaResumen','cl-cs-2014-06-15')</v>
      </c>
    </row>
    <row r="4449" spans="1:13" x14ac:dyDescent="0.25">
      <c r="A4449" t="s">
        <v>2419</v>
      </c>
      <c r="B4449" t="s">
        <v>294</v>
      </c>
      <c r="C4449" t="s">
        <v>3210</v>
      </c>
      <c r="G4449" s="1" t="str">
        <f t="shared" si="404"/>
        <v>cl-cs_FRSiniestrosCompañiaSegurosAccidentesSaludYAdicionales</v>
      </c>
      <c r="H4449" t="str">
        <f t="shared" si="405"/>
        <v>cl-cs</v>
      </c>
      <c r="I4449" t="str">
        <f t="shared" si="406"/>
        <v>FRSiniestrosCompañiaSegurosAccidentesSaludYAdicionales</v>
      </c>
      <c r="L4449" t="str">
        <f t="shared" si="407"/>
        <v>insert into dbax_desc_conc (pref_conc, codi_conc, codi_lang, desc_conc) values ('cl-cs','FRSiniestrosCompañiaSegurosAccidentesSaludYAdicionales','es_ES','CÍA.')</v>
      </c>
      <c r="M4449" t="str">
        <f t="shared" si="408"/>
        <v>Insert into dbax_taxo_conc (pref_conc, codi_conc, vers_taxo) values ('cl-cs','FRSiniestrosCompañiaSegurosAccidentesSaludYAdicionales','cl-cs-2014-06-15')</v>
      </c>
    </row>
    <row r="4450" spans="1:13" x14ac:dyDescent="0.25">
      <c r="A4450" t="s">
        <v>2362</v>
      </c>
      <c r="B4450" t="s">
        <v>294</v>
      </c>
      <c r="C4450" t="s">
        <v>3806</v>
      </c>
      <c r="G4450" s="1" t="str">
        <f t="shared" si="404"/>
        <v>cl-cs_FRSiniestrosResumenSinopsis</v>
      </c>
      <c r="H4450" t="str">
        <f t="shared" si="405"/>
        <v>cl-cs</v>
      </c>
      <c r="I4450" t="str">
        <f t="shared" si="406"/>
        <v>FRSiniestrosResumenSinopsis</v>
      </c>
      <c r="L4450" t="str">
        <f t="shared" si="407"/>
        <v>insert into dbax_desc_conc (pref_conc, codi_conc, codi_lang, desc_conc) values ('cl-cs','FRSiniestrosResumenSinopsis','es_ES','F.R.')</v>
      </c>
      <c r="M4450" t="str">
        <f t="shared" si="408"/>
        <v>Insert into dbax_taxo_conc (pref_conc, codi_conc, vers_taxo) values ('cl-cs','FRSiniestrosResumenSinopsis','cl-cs-2014-06-15')</v>
      </c>
    </row>
    <row r="4451" spans="1:13" x14ac:dyDescent="0.25">
      <c r="A4451" t="s">
        <v>2420</v>
      </c>
      <c r="B4451" t="s">
        <v>294</v>
      </c>
      <c r="C4451" t="s">
        <v>3806</v>
      </c>
      <c r="G4451" s="1" t="str">
        <f t="shared" si="404"/>
        <v>cl-cs_FRSiniestrosSegurosAccidentesSaludYAdicionalesSinopsis</v>
      </c>
      <c r="H4451" t="str">
        <f t="shared" si="405"/>
        <v>cl-cs</v>
      </c>
      <c r="I4451" t="str">
        <f t="shared" si="406"/>
        <v>FRSiniestrosSegurosAccidentesSaludYAdicionalesSinopsis</v>
      </c>
      <c r="L4451" t="str">
        <f t="shared" si="407"/>
        <v>insert into dbax_desc_conc (pref_conc, codi_conc, codi_lang, desc_conc) values ('cl-cs','FRSiniestrosSegurosAccidentesSaludYAdicionalesSinopsis','es_ES','F.R.')</v>
      </c>
      <c r="M4451" t="str">
        <f t="shared" si="408"/>
        <v>Insert into dbax_taxo_conc (pref_conc, codi_conc, vers_taxo) values ('cl-cs','FRSiniestrosSegurosAccidentesSaludYAdicionalesSinopsis','cl-cs-2014-06-15')</v>
      </c>
    </row>
    <row r="4452" spans="1:13" x14ac:dyDescent="0.25">
      <c r="A4452" t="s">
        <v>2363</v>
      </c>
      <c r="B4452" t="s">
        <v>294</v>
      </c>
      <c r="C4452" t="s">
        <v>0</v>
      </c>
      <c r="G4452" s="1" t="str">
        <f t="shared" si="404"/>
        <v>cl-cs_FRSVSResumen</v>
      </c>
      <c r="H4452" t="str">
        <f t="shared" si="405"/>
        <v>cl-cs</v>
      </c>
      <c r="I4452" t="str">
        <f t="shared" si="406"/>
        <v>FRSVSResumen</v>
      </c>
      <c r="L4452" t="str">
        <f t="shared" si="407"/>
        <v>insert into dbax_desc_conc (pref_conc, codi_conc, codi_lang, desc_conc) values ('cl-cs','FRSVSResumen','es_ES','SVS')</v>
      </c>
      <c r="M4452" t="str">
        <f t="shared" si="408"/>
        <v>Insert into dbax_taxo_conc (pref_conc, codi_conc, vers_taxo) values ('cl-cs','FRSVSResumen','cl-cs-2014-06-15')</v>
      </c>
    </row>
    <row r="4453" spans="1:13" x14ac:dyDescent="0.25">
      <c r="A4453" t="s">
        <v>2421</v>
      </c>
      <c r="B4453" t="s">
        <v>294</v>
      </c>
      <c r="C4453" t="s">
        <v>0</v>
      </c>
      <c r="G4453" s="1" t="str">
        <f t="shared" si="404"/>
        <v>cl-cs_FRSVSSegurosAccidentesSaludYAdicionales</v>
      </c>
      <c r="H4453" t="str">
        <f t="shared" si="405"/>
        <v>cl-cs</v>
      </c>
      <c r="I4453" t="str">
        <f t="shared" si="406"/>
        <v>FRSVSSegurosAccidentesSaludYAdicionales</v>
      </c>
      <c r="L4453" t="str">
        <f t="shared" si="407"/>
        <v>insert into dbax_desc_conc (pref_conc, codi_conc, codi_lang, desc_conc) values ('cl-cs','FRSVSSegurosAccidentesSaludYAdicionales','es_ES','SVS')</v>
      </c>
      <c r="M4453" t="str">
        <f t="shared" si="408"/>
        <v>Insert into dbax_taxo_conc (pref_conc, codi_conc, vers_taxo) values ('cl-cs','FRSVSSegurosAccidentesSaludYAdicionales','cl-cs-2014-06-15')</v>
      </c>
    </row>
    <row r="4454" spans="1:13" x14ac:dyDescent="0.25">
      <c r="A4454" t="s">
        <v>2364</v>
      </c>
      <c r="B4454" t="s">
        <v>294</v>
      </c>
      <c r="C4454" t="s">
        <v>3807</v>
      </c>
      <c r="G4454" s="1" t="str">
        <f t="shared" si="404"/>
        <v>cl-cs_FSResumen</v>
      </c>
      <c r="H4454" t="str">
        <f t="shared" si="405"/>
        <v>cl-cs</v>
      </c>
      <c r="I4454" t="str">
        <f t="shared" si="406"/>
        <v>FSResumen</v>
      </c>
      <c r="L4454" t="str">
        <f t="shared" si="407"/>
        <v>insert into dbax_desc_conc (pref_conc, codi_conc, codi_lang, desc_conc) values ('cl-cs','FSResumen','es_ES','F.S.')</v>
      </c>
      <c r="M4454" t="str">
        <f t="shared" si="408"/>
        <v>Insert into dbax_taxo_conc (pref_conc, codi_conc, vers_taxo) values ('cl-cs','FSResumen','cl-cs-2014-06-15')</v>
      </c>
    </row>
    <row r="4455" spans="1:13" x14ac:dyDescent="0.25">
      <c r="A4455" t="s">
        <v>2422</v>
      </c>
      <c r="B4455" t="s">
        <v>294</v>
      </c>
      <c r="C4455" t="s">
        <v>3807</v>
      </c>
      <c r="G4455" s="1" t="str">
        <f t="shared" si="404"/>
        <v>cl-cs_FSSegurosAccidentesSaludYAdicionales</v>
      </c>
      <c r="H4455" t="str">
        <f t="shared" si="405"/>
        <v>cl-cs</v>
      </c>
      <c r="I4455" t="str">
        <f t="shared" si="406"/>
        <v>FSSegurosAccidentesSaludYAdicionales</v>
      </c>
      <c r="L4455" t="str">
        <f t="shared" si="407"/>
        <v>insert into dbax_desc_conc (pref_conc, codi_conc, codi_lang, desc_conc) values ('cl-cs','FSSegurosAccidentesSaludYAdicionales','es_ES','F.S.')</v>
      </c>
      <c r="M4455" t="str">
        <f t="shared" si="408"/>
        <v>Insert into dbax_taxo_conc (pref_conc, codi_conc, vers_taxo) values ('cl-cs','FSSegurosAccidentesSaludYAdicionales','cl-cs-2014-06-15')</v>
      </c>
    </row>
    <row r="4456" spans="1:13" x14ac:dyDescent="0.25">
      <c r="A4456" t="s">
        <v>2767</v>
      </c>
      <c r="B4456" t="s">
        <v>294</v>
      </c>
      <c r="C4456" t="s">
        <v>3808</v>
      </c>
      <c r="G4456" s="1" t="str">
        <f t="shared" si="404"/>
        <v>cl-cs_FuturosCompraMiembro</v>
      </c>
      <c r="H4456" t="str">
        <f t="shared" si="405"/>
        <v>cl-cs</v>
      </c>
      <c r="I4456" t="str">
        <f t="shared" si="406"/>
        <v>FuturosCompraMiembro</v>
      </c>
      <c r="L4456" t="str">
        <f t="shared" si="407"/>
        <v>insert into dbax_desc_conc (pref_conc, codi_conc, codi_lang, desc_conc) values ('cl-cs','FuturosCompraMiembro','es_ES','Futuros compra [miembro]')</v>
      </c>
      <c r="M4456" t="str">
        <f t="shared" si="408"/>
        <v>Insert into dbax_taxo_conc (pref_conc, codi_conc, vers_taxo) values ('cl-cs','FuturosCompraMiembro','cl-cs-2014-06-15')</v>
      </c>
    </row>
    <row r="4457" spans="1:13" x14ac:dyDescent="0.25">
      <c r="A4457" t="s">
        <v>2768</v>
      </c>
      <c r="B4457" t="s">
        <v>294</v>
      </c>
      <c r="C4457" t="s">
        <v>3809</v>
      </c>
      <c r="G4457" s="1" t="str">
        <f t="shared" si="404"/>
        <v>cl-cs_FuturosCompraPartidas</v>
      </c>
      <c r="H4457" t="str">
        <f t="shared" si="405"/>
        <v>cl-cs</v>
      </c>
      <c r="I4457" t="str">
        <f t="shared" si="406"/>
        <v>FuturosCompraPartidas</v>
      </c>
      <c r="L4457" t="str">
        <f t="shared" si="407"/>
        <v>insert into dbax_desc_conc (pref_conc, codi_conc, codi_lang, desc_conc) values ('cl-cs','FuturosCompraPartidas','es_ES','Futuros compra [partidas]')</v>
      </c>
      <c r="M4457" t="str">
        <f t="shared" si="408"/>
        <v>Insert into dbax_taxo_conc (pref_conc, codi_conc, vers_taxo) values ('cl-cs','FuturosCompraPartidas','cl-cs-2014-06-15')</v>
      </c>
    </row>
    <row r="4458" spans="1:13" x14ac:dyDescent="0.25">
      <c r="A4458" t="s">
        <v>2769</v>
      </c>
      <c r="B4458" t="s">
        <v>294</v>
      </c>
      <c r="C4458" t="s">
        <v>3810</v>
      </c>
      <c r="G4458" s="1" t="str">
        <f t="shared" si="404"/>
        <v>cl-cs_FuturosCompraTabla</v>
      </c>
      <c r="H4458" t="str">
        <f t="shared" si="405"/>
        <v>cl-cs</v>
      </c>
      <c r="I4458" t="str">
        <f t="shared" si="406"/>
        <v>FuturosCompraTabla</v>
      </c>
      <c r="L4458" t="str">
        <f t="shared" si="407"/>
        <v>insert into dbax_desc_conc (pref_conc, codi_conc, codi_lang, desc_conc) values ('cl-cs','FuturosCompraTabla','es_ES','Futuros compra [tabla]')</v>
      </c>
      <c r="M4458" t="str">
        <f t="shared" si="408"/>
        <v>Insert into dbax_taxo_conc (pref_conc, codi_conc, vers_taxo) values ('cl-cs','FuturosCompraTabla','cl-cs-2014-06-15')</v>
      </c>
    </row>
    <row r="4459" spans="1:13" x14ac:dyDescent="0.25">
      <c r="A4459" t="s">
        <v>2770</v>
      </c>
      <c r="B4459" t="s">
        <v>294</v>
      </c>
      <c r="C4459" t="s">
        <v>3811</v>
      </c>
      <c r="G4459" s="1" t="str">
        <f t="shared" si="404"/>
        <v>cl-cs_FuturosMiembro</v>
      </c>
      <c r="H4459" t="str">
        <f t="shared" si="405"/>
        <v>cl-cs</v>
      </c>
      <c r="I4459" t="str">
        <f t="shared" si="406"/>
        <v>FuturosMiembro</v>
      </c>
      <c r="L4459" t="str">
        <f t="shared" si="407"/>
        <v>insert into dbax_desc_conc (pref_conc, codi_conc, codi_lang, desc_conc) values ('cl-cs','FuturosMiembro','es_ES','Futuros [miembro]')</v>
      </c>
      <c r="M4459" t="str">
        <f t="shared" si="408"/>
        <v>Insert into dbax_taxo_conc (pref_conc, codi_conc, vers_taxo) values ('cl-cs','FuturosMiembro','cl-cs-2014-06-15')</v>
      </c>
    </row>
    <row r="4460" spans="1:13" x14ac:dyDescent="0.25">
      <c r="A4460" t="s">
        <v>2771</v>
      </c>
      <c r="B4460" t="s">
        <v>294</v>
      </c>
      <c r="C4460" t="s">
        <v>3812</v>
      </c>
      <c r="G4460" s="1" t="str">
        <f t="shared" si="404"/>
        <v>cl-cs_FuturosVentaMiembro</v>
      </c>
      <c r="H4460" t="str">
        <f t="shared" si="405"/>
        <v>cl-cs</v>
      </c>
      <c r="I4460" t="str">
        <f t="shared" si="406"/>
        <v>FuturosVentaMiembro</v>
      </c>
      <c r="L4460" t="str">
        <f t="shared" si="407"/>
        <v>insert into dbax_desc_conc (pref_conc, codi_conc, codi_lang, desc_conc) values ('cl-cs','FuturosVentaMiembro','es_ES','Futuros venta [miembro]')</v>
      </c>
      <c r="M4460" t="str">
        <f t="shared" si="408"/>
        <v>Insert into dbax_taxo_conc (pref_conc, codi_conc, vers_taxo) values ('cl-cs','FuturosVentaMiembro','cl-cs-2014-06-15')</v>
      </c>
    </row>
    <row r="4461" spans="1:13" x14ac:dyDescent="0.25">
      <c r="A4461" t="s">
        <v>2772</v>
      </c>
      <c r="B4461" t="s">
        <v>294</v>
      </c>
      <c r="C4461" t="s">
        <v>3813</v>
      </c>
      <c r="G4461" s="1" t="str">
        <f t="shared" si="404"/>
        <v>cl-cs_FuturosVentaPartidas</v>
      </c>
      <c r="H4461" t="str">
        <f t="shared" si="405"/>
        <v>cl-cs</v>
      </c>
      <c r="I4461" t="str">
        <f t="shared" si="406"/>
        <v>FuturosVentaPartidas</v>
      </c>
      <c r="L4461" t="str">
        <f t="shared" si="407"/>
        <v>insert into dbax_desc_conc (pref_conc, codi_conc, codi_lang, desc_conc) values ('cl-cs','FuturosVentaPartidas','es_ES','Futuros venta [partidas]')</v>
      </c>
      <c r="M4461" t="str">
        <f t="shared" si="408"/>
        <v>Insert into dbax_taxo_conc (pref_conc, codi_conc, vers_taxo) values ('cl-cs','FuturosVentaPartidas','cl-cs-2014-06-15')</v>
      </c>
    </row>
    <row r="4462" spans="1:13" x14ac:dyDescent="0.25">
      <c r="A4462" t="s">
        <v>2773</v>
      </c>
      <c r="B4462" t="s">
        <v>294</v>
      </c>
      <c r="C4462" t="s">
        <v>3814</v>
      </c>
      <c r="G4462" s="1" t="str">
        <f t="shared" si="404"/>
        <v>cl-cs_FuturosVentaTabla</v>
      </c>
      <c r="H4462" t="str">
        <f t="shared" si="405"/>
        <v>cl-cs</v>
      </c>
      <c r="I4462" t="str">
        <f t="shared" si="406"/>
        <v>FuturosVentaTabla</v>
      </c>
      <c r="L4462" t="str">
        <f t="shared" si="407"/>
        <v>insert into dbax_desc_conc (pref_conc, codi_conc, codi_lang, desc_conc) values ('cl-cs','FuturosVentaTabla','es_ES','Futuros venta [tabla]')</v>
      </c>
      <c r="M4462" t="str">
        <f t="shared" si="408"/>
        <v>Insert into dbax_taxo_conc (pref_conc, codi_conc, vers_taxo) values ('cl-cs','FuturosVentaTabla','cl-cs-2014-06-15')</v>
      </c>
    </row>
    <row r="4463" spans="1:13" x14ac:dyDescent="0.25">
      <c r="A4463" t="s">
        <v>997</v>
      </c>
      <c r="B4463" t="s">
        <v>294</v>
      </c>
      <c r="C4463" t="s">
        <v>3815</v>
      </c>
      <c r="G4463" s="1" t="str">
        <f t="shared" si="404"/>
        <v>cl-cs_GarantiasBloqueDeTexto</v>
      </c>
      <c r="H4463" t="str">
        <f t="shared" si="405"/>
        <v>cl-cs</v>
      </c>
      <c r="I4463" t="str">
        <f t="shared" si="406"/>
        <v>GarantiasBloqueDeTexto</v>
      </c>
      <c r="L4463" t="str">
        <f t="shared" si="407"/>
        <v>insert into dbax_desc_conc (pref_conc, codi_conc, codi_lang, desc_conc) values ('cl-cs','GarantiasBloqueDeTexto','es_ES','Garantías [bloque de texto]')</v>
      </c>
      <c r="M4463" t="str">
        <f t="shared" si="408"/>
        <v>Insert into dbax_taxo_conc (pref_conc, codi_conc, vers_taxo) values ('cl-cs','GarantiasBloqueDeTexto','cl-cs-2014-06-15')</v>
      </c>
    </row>
    <row r="4464" spans="1:13" x14ac:dyDescent="0.25">
      <c r="A4464" t="s">
        <v>2212</v>
      </c>
      <c r="B4464" t="s">
        <v>294</v>
      </c>
      <c r="C4464" t="s">
        <v>3816</v>
      </c>
      <c r="G4464" s="1" t="str">
        <f t="shared" si="404"/>
        <v>cl-cs_GastoImpuestoRentaImpuestoAñoCorriente</v>
      </c>
      <c r="H4464" t="str">
        <f t="shared" si="405"/>
        <v>cl-cs</v>
      </c>
      <c r="I4464" t="str">
        <f t="shared" si="406"/>
        <v>GastoImpuestoRentaImpuestoAñoCorriente</v>
      </c>
      <c r="L4464" t="str">
        <f t="shared" si="407"/>
        <v>insert into dbax_desc_conc (pref_conc, codi_conc, codi_lang, desc_conc) values ('cl-cs','GastoImpuestoRentaImpuestoAñoCorriente','es_ES','Gasto por impuesto renta (impuesto año corriente)')</v>
      </c>
      <c r="M4464" t="str">
        <f t="shared" si="408"/>
        <v>Insert into dbax_taxo_conc (pref_conc, codi_conc, vers_taxo) values ('cl-cs','GastoImpuestoRentaImpuestoAñoCorriente','cl-cs-2014-06-15')</v>
      </c>
    </row>
    <row r="4465" spans="1:13" x14ac:dyDescent="0.25">
      <c r="A4465" t="s">
        <v>1384</v>
      </c>
      <c r="B4465" t="s">
        <v>294</v>
      </c>
      <c r="C4465" t="s">
        <v>3817</v>
      </c>
      <c r="G4465" s="1" t="str">
        <f t="shared" si="404"/>
        <v>cl-cs_GastosActivados</v>
      </c>
      <c r="H4465" t="str">
        <f t="shared" si="405"/>
        <v>cl-cs</v>
      </c>
      <c r="I4465" t="str">
        <f t="shared" si="406"/>
        <v>GastosActivados</v>
      </c>
      <c r="L4465" t="str">
        <f t="shared" si="407"/>
        <v>insert into dbax_desc_conc (pref_conc, codi_conc, codi_lang, desc_conc) values ('cl-cs','GastosActivados','es_ES','Gastos activados')</v>
      </c>
      <c r="M4465" t="str">
        <f t="shared" si="408"/>
        <v>Insert into dbax_taxo_conc (pref_conc, codi_conc, vers_taxo) values ('cl-cs','GastosActivados','cl-cs-2014-06-15')</v>
      </c>
    </row>
    <row r="4466" spans="1:13" x14ac:dyDescent="0.25">
      <c r="A4466" t="s">
        <v>615</v>
      </c>
      <c r="B4466" t="s">
        <v>294</v>
      </c>
      <c r="C4466" t="s">
        <v>3644</v>
      </c>
      <c r="G4466" s="1" t="str">
        <f t="shared" si="404"/>
        <v>cl-cs_GastosAnticipados</v>
      </c>
      <c r="H4466" t="str">
        <f t="shared" si="405"/>
        <v>cl-cs</v>
      </c>
      <c r="I4466" t="str">
        <f t="shared" si="406"/>
        <v>GastosAnticipados</v>
      </c>
      <c r="L4466" t="str">
        <f t="shared" si="407"/>
        <v>insert into dbax_desc_conc (pref_conc, codi_conc, codi_lang, desc_conc) values ('cl-cs','GastosAnticipados','es_ES','Gastos anticipados')</v>
      </c>
      <c r="M4466" t="str">
        <f t="shared" si="408"/>
        <v>Insert into dbax_taxo_conc (pref_conc, codi_conc, vers_taxo) values ('cl-cs','GastosAnticipados','cl-cs-2014-06-15')</v>
      </c>
    </row>
    <row r="4467" spans="1:13" x14ac:dyDescent="0.25">
      <c r="A4467" t="s">
        <v>1434</v>
      </c>
      <c r="B4467" t="s">
        <v>294</v>
      </c>
      <c r="C4467" t="s">
        <v>3818</v>
      </c>
      <c r="G4467" s="1" t="str">
        <f t="shared" si="404"/>
        <v>cl-cs_GastosAnticipadosSinopsis</v>
      </c>
      <c r="H4467" t="str">
        <f t="shared" si="405"/>
        <v>cl-cs</v>
      </c>
      <c r="I4467" t="str">
        <f t="shared" si="406"/>
        <v>GastosAnticipadosSinopsis</v>
      </c>
      <c r="L4467" t="str">
        <f t="shared" si="407"/>
        <v>insert into dbax_desc_conc (pref_conc, codi_conc, codi_lang, desc_conc) values ('cl-cs','GastosAnticipadosSinopsis','es_ES','Gastos anticipados [sinopsis]')</v>
      </c>
      <c r="M4467" t="str">
        <f t="shared" si="408"/>
        <v>Insert into dbax_taxo_conc (pref_conc, codi_conc, vers_taxo) values ('cl-cs','GastosAnticipadosSinopsis','cl-cs-2014-06-15')</v>
      </c>
    </row>
    <row r="4468" spans="1:13" x14ac:dyDescent="0.25">
      <c r="A4468" t="s">
        <v>2062</v>
      </c>
      <c r="B4468" t="s">
        <v>294</v>
      </c>
      <c r="C4468" t="s">
        <v>3819</v>
      </c>
      <c r="G4468" s="1" t="str">
        <f t="shared" si="404"/>
        <v>cl-cs_GastosAsociadosCanalDistribucion</v>
      </c>
      <c r="H4468" t="str">
        <f t="shared" si="405"/>
        <v>cl-cs</v>
      </c>
      <c r="I4468" t="str">
        <f t="shared" si="406"/>
        <v>GastosAsociadosCanalDistribucion</v>
      </c>
      <c r="L4468" t="str">
        <f t="shared" si="407"/>
        <v>insert into dbax_desc_conc (pref_conc, codi_conc, codi_lang, desc_conc) values ('cl-cs','GastosAsociadosCanalDistribucion','es_ES','Gastos asociados al canal de distribución')</v>
      </c>
      <c r="M4468" t="str">
        <f t="shared" si="408"/>
        <v>Insert into dbax_taxo_conc (pref_conc, codi_conc, vers_taxo) values ('cl-cs','GastosAsociadosCanalDistribucion','cl-cs-2014-06-15')</v>
      </c>
    </row>
    <row r="4469" spans="1:13" x14ac:dyDescent="0.25">
      <c r="A4469" t="s">
        <v>332</v>
      </c>
      <c r="B4469" t="s">
        <v>294</v>
      </c>
      <c r="C4469" t="s">
        <v>3820</v>
      </c>
      <c r="G4469" s="1" t="str">
        <f t="shared" si="404"/>
        <v>cl-cs_GastosAsociadosCanalDistribucionDirectos</v>
      </c>
      <c r="H4469" t="str">
        <f t="shared" si="405"/>
        <v>cl-cs</v>
      </c>
      <c r="I4469" t="str">
        <f t="shared" si="406"/>
        <v>GastosAsociadosCanalDistribucionDirectos</v>
      </c>
      <c r="L4469" t="str">
        <f t="shared" si="407"/>
        <v>insert into dbax_desc_conc (pref_conc, codi_conc, codi_lang, desc_conc) values ('cl-cs','GastosAsociadosCanalDistribucionDirectos','es_ES','Gastos asociados al canal de distribución directos')</v>
      </c>
      <c r="M4469" t="str">
        <f t="shared" si="408"/>
        <v>Insert into dbax_taxo_conc (pref_conc, codi_conc, vers_taxo) values ('cl-cs','GastosAsociadosCanalDistribucionDirectos','cl-cs-2014-06-15')</v>
      </c>
    </row>
    <row r="4470" spans="1:13" x14ac:dyDescent="0.25">
      <c r="A4470" t="s">
        <v>333</v>
      </c>
      <c r="B4470" t="s">
        <v>294</v>
      </c>
      <c r="C4470" t="s">
        <v>3821</v>
      </c>
      <c r="G4470" s="1" t="str">
        <f t="shared" si="404"/>
        <v>cl-cs_GastosAsociadosCanalDistribucionIndirectos</v>
      </c>
      <c r="H4470" t="str">
        <f t="shared" si="405"/>
        <v>cl-cs</v>
      </c>
      <c r="I4470" t="str">
        <f t="shared" si="406"/>
        <v>GastosAsociadosCanalDistribucionIndirectos</v>
      </c>
      <c r="L4470" t="str">
        <f t="shared" si="407"/>
        <v>insert into dbax_desc_conc (pref_conc, codi_conc, codi_lang, desc_conc) values ('cl-cs','GastosAsociadosCanalDistribucionIndirectos','es_ES','Gastos asociados al canal de distribución indirectos')</v>
      </c>
      <c r="M4470" t="str">
        <f t="shared" si="408"/>
        <v>Insert into dbax_taxo_conc (pref_conc, codi_conc, vers_taxo) values ('cl-cs','GastosAsociadosCanalDistribucionIndirectos','cl-cs-2014-06-15')</v>
      </c>
    </row>
    <row r="4471" spans="1:13" x14ac:dyDescent="0.25">
      <c r="A4471" t="s">
        <v>2092</v>
      </c>
      <c r="B4471" t="s">
        <v>294</v>
      </c>
      <c r="C4471" t="s">
        <v>3822</v>
      </c>
      <c r="G4471" s="1" t="str">
        <f t="shared" si="404"/>
        <v>cl-cs_GastosAsociadosGestionCarteraInversiones</v>
      </c>
      <c r="H4471" t="str">
        <f t="shared" si="405"/>
        <v>cl-cs</v>
      </c>
      <c r="I4471" t="str">
        <f t="shared" si="406"/>
        <v>GastosAsociadosGestionCarteraInversiones</v>
      </c>
      <c r="L4471" t="str">
        <f t="shared" si="407"/>
        <v>insert into dbax_desc_conc (pref_conc, codi_conc, codi_lang, desc_conc) values ('cl-cs','GastosAsociadosGestionCarteraInversiones','es_ES','Gastos asociados a la gestión de la cartera de inversiones')</v>
      </c>
      <c r="M4471" t="str">
        <f t="shared" si="408"/>
        <v>Insert into dbax_taxo_conc (pref_conc, codi_conc, vers_taxo) values ('cl-cs','GastosAsociadosGestionCarteraInversiones','cl-cs-2014-06-15')</v>
      </c>
    </row>
    <row r="4472" spans="1:13" x14ac:dyDescent="0.25">
      <c r="A4472" t="s">
        <v>2140</v>
      </c>
      <c r="B4472" t="s">
        <v>294</v>
      </c>
      <c r="C4472" t="s">
        <v>3823</v>
      </c>
      <c r="G4472" s="1" t="str">
        <f t="shared" si="404"/>
        <v>cl-cs_GastosBancariosMiembro</v>
      </c>
      <c r="H4472" t="str">
        <f t="shared" si="405"/>
        <v>cl-cs</v>
      </c>
      <c r="I4472" t="str">
        <f t="shared" si="406"/>
        <v>GastosBancariosMiembro</v>
      </c>
      <c r="L4472" t="str">
        <f t="shared" si="407"/>
        <v>insert into dbax_desc_conc (pref_conc, codi_conc, codi_lang, desc_conc) values ('cl-cs','GastosBancariosMiembro','es_ES','Gastos Bancarios [miembro]')</v>
      </c>
      <c r="M4472" t="str">
        <f t="shared" si="408"/>
        <v>Insert into dbax_taxo_conc (pref_conc, codi_conc, vers_taxo) values ('cl-cs','GastosBancariosMiembro','cl-cs-2014-06-15')</v>
      </c>
    </row>
    <row r="4473" spans="1:13" x14ac:dyDescent="0.25">
      <c r="A4473" t="s">
        <v>687</v>
      </c>
      <c r="B4473" t="s">
        <v>294</v>
      </c>
      <c r="C4473" t="s">
        <v>3824</v>
      </c>
      <c r="G4473" s="1" t="str">
        <f t="shared" ref="G4473:G4536" si="409">MID(A4473,FIND("#",A4473)+1,10000)</f>
        <v>cl-cs_GastosDeGestion</v>
      </c>
      <c r="H4473" t="str">
        <f t="shared" ref="H4473:H4536" si="410">MID(G4473,1,FIND("_",G4473)-1)</f>
        <v>cl-cs</v>
      </c>
      <c r="I4473" t="str">
        <f t="shared" ref="I4473:I4536" si="411">MID(G4473,FIND("_",G4473)+1,10000)</f>
        <v>GastosDeGestion</v>
      </c>
      <c r="L4473" t="str">
        <f t="shared" ref="L4473:L4536" si="412">CONCATENATE("insert into dbax_desc_conc (pref_conc, codi_conc, codi_lang, desc_conc) values ('",H4473,"','",I4473,"','",B4473,"','",C4473,"')")</f>
        <v>insert into dbax_desc_conc (pref_conc, codi_conc, codi_lang, desc_conc) values ('cl-cs','GastosDeGestion','es_ES','Gastos de gestión')</v>
      </c>
      <c r="M4473" t="str">
        <f t="shared" ref="M4473:M4536" si="413">CONCATENATE("Insert into dbax_taxo_conc (pref_conc, codi_conc, vers_taxo) values ('",H4473,"','",I4473,"','cl-cs-2014-06-15')")</f>
        <v>Insert into dbax_taxo_conc (pref_conc, codi_conc, vers_taxo) values ('cl-cs','GastosDeGestion','cl-cs-2014-06-15')</v>
      </c>
    </row>
    <row r="4474" spans="1:13" x14ac:dyDescent="0.25">
      <c r="A4474" t="s">
        <v>2093</v>
      </c>
      <c r="B4474" t="s">
        <v>294</v>
      </c>
      <c r="C4474" t="s">
        <v>3516</v>
      </c>
      <c r="G4474" s="1" t="str">
        <f t="shared" si="409"/>
        <v>cl-cs_GastosDeGestionPropiedadesInversion</v>
      </c>
      <c r="H4474" t="str">
        <f t="shared" si="410"/>
        <v>cl-cs</v>
      </c>
      <c r="I4474" t="str">
        <f t="shared" si="411"/>
        <v>GastosDeGestionPropiedadesInversion</v>
      </c>
      <c r="L4474" t="str">
        <f t="shared" si="412"/>
        <v>insert into dbax_desc_conc (pref_conc, codi_conc, codi_lang, desc_conc) values ('cl-cs','GastosDeGestionPropiedadesInversion','es_ES','Propiedades de inversión')</v>
      </c>
      <c r="M4474" t="str">
        <f t="shared" si="413"/>
        <v>Insert into dbax_taxo_conc (pref_conc, codi_conc, vers_taxo) values ('cl-cs','GastosDeGestionPropiedadesInversion','cl-cs-2014-06-15')</v>
      </c>
    </row>
    <row r="4475" spans="1:13" x14ac:dyDescent="0.25">
      <c r="A4475" t="s">
        <v>1538</v>
      </c>
      <c r="B4475" t="s">
        <v>294</v>
      </c>
      <c r="C4475" t="s">
        <v>3825</v>
      </c>
      <c r="G4475" s="1" t="str">
        <f t="shared" si="409"/>
        <v>cl-cs_GastosHospitalYOtros</v>
      </c>
      <c r="H4475" t="str">
        <f t="shared" si="410"/>
        <v>cl-cs</v>
      </c>
      <c r="I4475" t="str">
        <f t="shared" si="411"/>
        <v>GastosHospitalYOtros</v>
      </c>
      <c r="L4475" t="str">
        <f t="shared" si="412"/>
        <v>insert into dbax_desc_conc (pref_conc, codi_conc, codi_lang, desc_conc) values ('cl-cs','GastosHospitalYOtros','es_ES','Gastos de hospital y otros')</v>
      </c>
      <c r="M4475" t="str">
        <f t="shared" si="413"/>
        <v>Insert into dbax_taxo_conc (pref_conc, codi_conc, vers_taxo) values ('cl-cs','GastosHospitalYOtros','cl-cs-2014-06-15')</v>
      </c>
    </row>
    <row r="4476" spans="1:13" x14ac:dyDescent="0.25">
      <c r="A4476" t="s">
        <v>2213</v>
      </c>
      <c r="B4476" t="s">
        <v>294</v>
      </c>
      <c r="C4476" t="s">
        <v>3826</v>
      </c>
      <c r="G4476" s="1" t="str">
        <f t="shared" si="409"/>
        <v>cl-cs_GastosImpuestoRentaSinopsis</v>
      </c>
      <c r="H4476" t="str">
        <f t="shared" si="410"/>
        <v>cl-cs</v>
      </c>
      <c r="I4476" t="str">
        <f t="shared" si="411"/>
        <v>GastosImpuestoRentaSinopsis</v>
      </c>
      <c r="L4476" t="str">
        <f t="shared" si="412"/>
        <v>insert into dbax_desc_conc (pref_conc, codi_conc, codi_lang, desc_conc) values ('cl-cs','GastosImpuestoRentaSinopsis','es_ES','Gastos por impuesto a la renta [sinopsis]')</v>
      </c>
      <c r="M4476" t="str">
        <f t="shared" si="413"/>
        <v>Insert into dbax_taxo_conc (pref_conc, codi_conc, vers_taxo) values ('cl-cs','GastosImpuestoRentaSinopsis','cl-cs-2014-06-15')</v>
      </c>
    </row>
    <row r="4477" spans="1:13" x14ac:dyDescent="0.25">
      <c r="A4477" t="s">
        <v>753</v>
      </c>
      <c r="B4477" t="s">
        <v>294</v>
      </c>
      <c r="C4477" t="s">
        <v>3827</v>
      </c>
      <c r="G4477" s="1" t="str">
        <f t="shared" si="409"/>
        <v>cl-cs_GastosImpuestos</v>
      </c>
      <c r="H4477" t="str">
        <f t="shared" si="410"/>
        <v>cl-cs</v>
      </c>
      <c r="I4477" t="str">
        <f t="shared" si="411"/>
        <v>GastosImpuestos</v>
      </c>
      <c r="L4477" t="str">
        <f t="shared" si="412"/>
        <v>insert into dbax_desc_conc (pref_conc, codi_conc, codi_lang, desc_conc) values ('cl-cs','GastosImpuestos','es_ES','Gasto por impuestos')</v>
      </c>
      <c r="M4477" t="str">
        <f t="shared" si="413"/>
        <v>Insert into dbax_taxo_conc (pref_conc, codi_conc, vers_taxo) values ('cl-cs','GastosImpuestos','cl-cs-2014-06-15')</v>
      </c>
    </row>
    <row r="4478" spans="1:13" x14ac:dyDescent="0.25">
      <c r="A4478" t="s">
        <v>364</v>
      </c>
      <c r="B4478" t="s">
        <v>294</v>
      </c>
      <c r="C4478" t="s">
        <v>3828</v>
      </c>
      <c r="G4478" s="1" t="str">
        <f t="shared" si="409"/>
        <v>cl-cs_GastosMedicos</v>
      </c>
      <c r="H4478" t="str">
        <f t="shared" si="410"/>
        <v>cl-cs</v>
      </c>
      <c r="I4478" t="str">
        <f t="shared" si="411"/>
        <v>GastosMedicos</v>
      </c>
      <c r="L4478" t="str">
        <f t="shared" si="412"/>
        <v>insert into dbax_desc_conc (pref_conc, codi_conc, codi_lang, desc_conc) values ('cl-cs','GastosMedicos','es_ES','Gastos médicos')</v>
      </c>
      <c r="M4478" t="str">
        <f t="shared" si="413"/>
        <v>Insert into dbax_taxo_conc (pref_conc, codi_conc, vers_taxo) values ('cl-cs','GastosMedicos','cl-cs-2014-06-15')</v>
      </c>
    </row>
    <row r="4479" spans="1:13" x14ac:dyDescent="0.25">
      <c r="A4479" t="s">
        <v>2214</v>
      </c>
      <c r="B4479" t="s">
        <v>294</v>
      </c>
      <c r="C4479" t="s">
        <v>3829</v>
      </c>
      <c r="G4479" s="1" t="str">
        <f t="shared" si="409"/>
        <v>cl-cs_GastosNoDeduciblesPorGastosFinancierosYNoTributariosMiembro</v>
      </c>
      <c r="H4479" t="str">
        <f t="shared" si="410"/>
        <v>cl-cs</v>
      </c>
      <c r="I4479" t="str">
        <f t="shared" si="411"/>
        <v>GastosNoDeduciblesPorGastosFinancierosYNoTributariosMiembro</v>
      </c>
      <c r="L4479" t="str">
        <f t="shared" si="412"/>
        <v>insert into dbax_desc_conc (pref_conc, codi_conc, codi_lang, desc_conc) values ('cl-cs','GastosNoDeduciblesPorGastosFinancierosYNoTributariosMiembro','es_ES','Gastos no deducibles (gastos financieros y no tributarios) [miembro]')</v>
      </c>
      <c r="M4479" t="str">
        <f t="shared" si="413"/>
        <v>Insert into dbax_taxo_conc (pref_conc, codi_conc, vers_taxo) values ('cl-cs','GastosNoDeduciblesPorGastosFinancierosYNoTributariosMiembro','cl-cs-2014-06-15')</v>
      </c>
    </row>
    <row r="4480" spans="1:13" x14ac:dyDescent="0.25">
      <c r="A4480" t="s">
        <v>2563</v>
      </c>
      <c r="B4480" t="s">
        <v>294</v>
      </c>
      <c r="C4480" t="s">
        <v>3830</v>
      </c>
      <c r="G4480" s="1" t="str">
        <f t="shared" si="409"/>
        <v>cl-cs_GastosOrganizacionYPuestaEnMarchaMiembro</v>
      </c>
      <c r="H4480" t="str">
        <f t="shared" si="410"/>
        <v>cl-cs</v>
      </c>
      <c r="I4480" t="str">
        <f t="shared" si="411"/>
        <v>GastosOrganizacionYPuestaEnMarchaMiembro</v>
      </c>
      <c r="L4480" t="str">
        <f t="shared" si="412"/>
        <v>insert into dbax_desc_conc (pref_conc, codi_conc, codi_lang, desc_conc) values ('cl-cs','GastosOrganizacionYPuestaEnMarchaMiembro','es_ES','Gastos organización y puesta en marcha [miembro]')</v>
      </c>
      <c r="M4480" t="str">
        <f t="shared" si="413"/>
        <v>Insert into dbax_taxo_conc (pref_conc, codi_conc, vers_taxo) values ('cl-cs','GastosOrganizacionYPuestaEnMarchaMiembro','cl-cs-2014-06-15')</v>
      </c>
    </row>
    <row r="4481" spans="1:13" x14ac:dyDescent="0.25">
      <c r="A4481" t="s">
        <v>334</v>
      </c>
      <c r="B4481" t="s">
        <v>294</v>
      </c>
      <c r="C4481" t="s">
        <v>3831</v>
      </c>
      <c r="G4481" s="1" t="str">
        <f t="shared" si="409"/>
        <v>cl-cs_GastosPorReaseguroNoProporcional</v>
      </c>
      <c r="H4481" t="str">
        <f t="shared" si="410"/>
        <v>cl-cs</v>
      </c>
      <c r="I4481" t="str">
        <f t="shared" si="411"/>
        <v>GastosPorReaseguroNoProporcional</v>
      </c>
      <c r="L4481" t="str">
        <f t="shared" si="412"/>
        <v>insert into dbax_desc_conc (pref_conc, codi_conc, codi_lang, desc_conc) values ('cl-cs','GastosPorReaseguroNoProporcional','es_ES','Gastos por reaseguro no proporcional')</v>
      </c>
      <c r="M4481" t="str">
        <f t="shared" si="413"/>
        <v>Insert into dbax_taxo_conc (pref_conc, codi_conc, vers_taxo) values ('cl-cs','GastosPorReaseguroNoProporcional','cl-cs-2014-06-15')</v>
      </c>
    </row>
    <row r="4482" spans="1:13" x14ac:dyDescent="0.25">
      <c r="A4482" t="s">
        <v>2029</v>
      </c>
      <c r="B4482" t="s">
        <v>294</v>
      </c>
      <c r="C4482" t="s">
        <v>3832</v>
      </c>
      <c r="G4482" s="1" t="str">
        <f t="shared" si="409"/>
        <v>cl-cs_GastosPorReaseguroNoProporcionalMiembro</v>
      </c>
      <c r="H4482" t="str">
        <f t="shared" si="410"/>
        <v>cl-cs</v>
      </c>
      <c r="I4482" t="str">
        <f t="shared" si="411"/>
        <v>GastosPorReaseguroNoProporcionalMiembro</v>
      </c>
      <c r="L4482" t="str">
        <f t="shared" si="412"/>
        <v>insert into dbax_desc_conc (pref_conc, codi_conc, codi_lang, desc_conc) values ('cl-cs','GastosPorReaseguroNoProporcionalMiembro','es_ES','Costo de reaseguro no proporcional [miembro]')</v>
      </c>
      <c r="M4482" t="str">
        <f t="shared" si="413"/>
        <v>Insert into dbax_taxo_conc (pref_conc, codi_conc, vers_taxo) values ('cl-cs','GastosPorReaseguroNoProporcionalMiembro','cl-cs-2014-06-15')</v>
      </c>
    </row>
    <row r="4483" spans="1:13" x14ac:dyDescent="0.25">
      <c r="A4483" t="s">
        <v>616</v>
      </c>
      <c r="B4483" t="s">
        <v>294</v>
      </c>
      <c r="C4483" t="s">
        <v>3833</v>
      </c>
      <c r="G4483" s="1" t="str">
        <f t="shared" si="409"/>
        <v>cl-cs_Goodwill</v>
      </c>
      <c r="H4483" t="str">
        <f t="shared" si="410"/>
        <v>cl-cs</v>
      </c>
      <c r="I4483" t="str">
        <f t="shared" si="411"/>
        <v>Goodwill</v>
      </c>
      <c r="L4483" t="str">
        <f t="shared" si="412"/>
        <v>insert into dbax_desc_conc (pref_conc, codi_conc, codi_lang, desc_conc) values ('cl-cs','Goodwill','es_ES','Goodwill')</v>
      </c>
      <c r="M4483" t="str">
        <f t="shared" si="413"/>
        <v>Insert into dbax_taxo_conc (pref_conc, codi_conc, vers_taxo) values ('cl-cs','Goodwill','cl-cs-2014-06-15')</v>
      </c>
    </row>
    <row r="4484" spans="1:13" x14ac:dyDescent="0.25">
      <c r="A4484" t="s">
        <v>2365</v>
      </c>
      <c r="B4484" t="s">
        <v>294</v>
      </c>
      <c r="C4484" t="s">
        <v>3834</v>
      </c>
      <c r="G4484" s="1" t="str">
        <f t="shared" si="409"/>
        <v>cl-cs_GrandesRiesgosMiembro</v>
      </c>
      <c r="H4484" t="str">
        <f t="shared" si="410"/>
        <v>cl-cs</v>
      </c>
      <c r="I4484" t="str">
        <f t="shared" si="411"/>
        <v>GrandesRiesgosMiembro</v>
      </c>
      <c r="L4484" t="str">
        <f t="shared" si="412"/>
        <v>insert into dbax_desc_conc (pref_conc, codi_conc, codi_lang, desc_conc) values ('cl-cs','GrandesRiesgosMiembro','es_ES','Grandes riesgos [miembro]')</v>
      </c>
      <c r="M4484" t="str">
        <f t="shared" si="413"/>
        <v>Insert into dbax_taxo_conc (pref_conc, codi_conc, vers_taxo) values ('cl-cs','GrandesRiesgosMiembro','cl-cs-2014-06-15')</v>
      </c>
    </row>
    <row r="4485" spans="1:13" x14ac:dyDescent="0.25">
      <c r="A4485" t="s">
        <v>578</v>
      </c>
      <c r="B4485" t="s">
        <v>294</v>
      </c>
      <c r="C4485" t="s">
        <v>3835</v>
      </c>
      <c r="G4485" s="1" t="str">
        <f t="shared" si="409"/>
        <v>cl-cs_GrupoAsegurador</v>
      </c>
      <c r="H4485" t="str">
        <f t="shared" si="410"/>
        <v>cl-cs</v>
      </c>
      <c r="I4485" t="str">
        <f t="shared" si="411"/>
        <v>GrupoAsegurador</v>
      </c>
      <c r="L4485" t="str">
        <f t="shared" si="412"/>
        <v>insert into dbax_desc_conc (pref_conc, codi_conc, codi_lang, desc_conc) values ('cl-cs','GrupoAsegurador','es_ES','Grupo asegurador')</v>
      </c>
      <c r="M4485" t="str">
        <f t="shared" si="413"/>
        <v>Insert into dbax_taxo_conc (pref_conc, codi_conc, vers_taxo) values ('cl-cs','GrupoAsegurador','cl-cs-2014-06-15')</v>
      </c>
    </row>
    <row r="4486" spans="1:13" x14ac:dyDescent="0.25">
      <c r="A4486" t="s">
        <v>835</v>
      </c>
      <c r="B4486" t="s">
        <v>294</v>
      </c>
      <c r="C4486" t="s">
        <v>3836</v>
      </c>
      <c r="G4486" s="1" t="str">
        <f t="shared" si="409"/>
        <v>cl-cs_GrupoEconomico</v>
      </c>
      <c r="H4486" t="str">
        <f t="shared" si="410"/>
        <v>cl-cs</v>
      </c>
      <c r="I4486" t="str">
        <f t="shared" si="411"/>
        <v>GrupoEconomico</v>
      </c>
      <c r="L4486" t="str">
        <f t="shared" si="412"/>
        <v>insert into dbax_desc_conc (pref_conc, codi_conc, codi_lang, desc_conc) values ('cl-cs','GrupoEconomico','es_ES','Grupo económico')</v>
      </c>
      <c r="M4486" t="str">
        <f t="shared" si="413"/>
        <v>Insert into dbax_taxo_conc (pref_conc, codi_conc, vers_taxo) values ('cl-cs','GrupoEconomico','cl-cs-2014-06-15')</v>
      </c>
    </row>
    <row r="4487" spans="1:13" x14ac:dyDescent="0.25">
      <c r="A4487" t="s">
        <v>1641</v>
      </c>
      <c r="B4487" t="s">
        <v>294</v>
      </c>
      <c r="C4487" t="s">
        <v>3837</v>
      </c>
      <c r="G4487" s="1" t="str">
        <f t="shared" si="409"/>
        <v>cl-cs_GrupoSIS</v>
      </c>
      <c r="H4487" t="str">
        <f t="shared" si="410"/>
        <v>cl-cs</v>
      </c>
      <c r="I4487" t="str">
        <f t="shared" si="411"/>
        <v>GrupoSIS</v>
      </c>
      <c r="L4487" t="str">
        <f t="shared" si="412"/>
        <v>insert into dbax_desc_conc (pref_conc, codi_conc, codi_lang, desc_conc) values ('cl-cs','GrupoSIS','es_ES','Grupo SIS')</v>
      </c>
      <c r="M4487" t="str">
        <f t="shared" si="413"/>
        <v>Insert into dbax_taxo_conc (pref_conc, codi_conc, vers_taxo) values ('cl-cs','GrupoSIS','cl-cs-2014-06-15')</v>
      </c>
    </row>
    <row r="4488" spans="1:13" x14ac:dyDescent="0.25">
      <c r="A4488" t="s">
        <v>1642</v>
      </c>
      <c r="B4488" t="s">
        <v>294</v>
      </c>
      <c r="C4488" t="s">
        <v>3838</v>
      </c>
      <c r="G4488" s="1" t="str">
        <f t="shared" si="409"/>
        <v>cl-cs_GruposMiembro</v>
      </c>
      <c r="H4488" t="str">
        <f t="shared" si="410"/>
        <v>cl-cs</v>
      </c>
      <c r="I4488" t="str">
        <f t="shared" si="411"/>
        <v>GruposMiembro</v>
      </c>
      <c r="L4488" t="str">
        <f t="shared" si="412"/>
        <v>insert into dbax_desc_conc (pref_conc, codi_conc, codi_lang, desc_conc) values ('cl-cs','GruposMiembro','es_ES','Grupos [miembro]')</v>
      </c>
      <c r="M4488" t="str">
        <f t="shared" si="413"/>
        <v>Insert into dbax_taxo_conc (pref_conc, codi_conc, vers_taxo) values ('cl-cs','GruposMiembro','cl-cs-2014-06-15')</v>
      </c>
    </row>
    <row r="4489" spans="1:13" x14ac:dyDescent="0.25">
      <c r="A4489" t="s">
        <v>2485</v>
      </c>
      <c r="B4489" t="s">
        <v>294</v>
      </c>
      <c r="C4489" t="s">
        <v>3839</v>
      </c>
      <c r="G4489" s="1" t="str">
        <f t="shared" si="409"/>
        <v>cl-cs_HastaVigenciaPoliza</v>
      </c>
      <c r="H4489" t="str">
        <f t="shared" si="410"/>
        <v>cl-cs</v>
      </c>
      <c r="I4489" t="str">
        <f t="shared" si="411"/>
        <v>HastaVigenciaPoliza</v>
      </c>
      <c r="L4489" t="str">
        <f t="shared" si="412"/>
        <v>insert into dbax_desc_conc (pref_conc, codi_conc, codi_lang, desc_conc) values ('cl-cs','HastaVigenciaPoliza','es_ES','Vigencia póliza hasta')</v>
      </c>
      <c r="M4489" t="str">
        <f t="shared" si="413"/>
        <v>Insert into dbax_taxo_conc (pref_conc, codi_conc, vers_taxo) values ('cl-cs','HastaVigenciaPoliza','cl-cs-2014-06-15')</v>
      </c>
    </row>
    <row r="4490" spans="1:13" x14ac:dyDescent="0.25">
      <c r="A4490" t="s">
        <v>1350</v>
      </c>
      <c r="B4490" t="s">
        <v>294</v>
      </c>
      <c r="C4490" t="s">
        <v>3840</v>
      </c>
      <c r="G4490" s="1" t="str">
        <f t="shared" si="409"/>
        <v>cl-cs_HipotesisNegocioEnMarcha</v>
      </c>
      <c r="H4490" t="str">
        <f t="shared" si="410"/>
        <v>cl-cs</v>
      </c>
      <c r="I4490" t="str">
        <f t="shared" si="411"/>
        <v>HipotesisNegocioEnMarcha</v>
      </c>
      <c r="L4490" t="str">
        <f t="shared" si="412"/>
        <v>insert into dbax_desc_conc (pref_conc, codi_conc, codi_lang, desc_conc) values ('cl-cs','HipotesisNegocioEnMarcha','es_ES','Hipótesis de negocio en marcha')</v>
      </c>
      <c r="M4490" t="str">
        <f t="shared" si="413"/>
        <v>Insert into dbax_taxo_conc (pref_conc, codi_conc, vers_taxo) values ('cl-cs','HipotesisNegocioEnMarcha','cl-cs-2014-06-15')</v>
      </c>
    </row>
    <row r="4491" spans="1:13" x14ac:dyDescent="0.25">
      <c r="A4491" t="s">
        <v>1643</v>
      </c>
      <c r="B4491" t="s">
        <v>294</v>
      </c>
      <c r="C4491" t="s">
        <v>3841</v>
      </c>
      <c r="G4491" s="1" t="str">
        <f t="shared" si="409"/>
        <v>cl-cs_I1SinDictamenMiembro</v>
      </c>
      <c r="H4491" t="str">
        <f t="shared" si="410"/>
        <v>cl-cs</v>
      </c>
      <c r="I4491" t="str">
        <f t="shared" si="411"/>
        <v>I1SinDictamenMiembro</v>
      </c>
      <c r="L4491" t="str">
        <f t="shared" si="412"/>
        <v>insert into dbax_desc_conc (pref_conc, codi_conc, codi_lang, desc_conc) values ('cl-cs','I1SinDictamenMiembro','es_ES','I1 Sin dictamen [miembro]')</v>
      </c>
      <c r="M4491" t="str">
        <f t="shared" si="413"/>
        <v>Insert into dbax_taxo_conc (pref_conc, codi_conc, vers_taxo) values ('cl-cs','I1SinDictamenMiembro','cl-cs-2014-06-15')</v>
      </c>
    </row>
    <row r="4492" spans="1:13" x14ac:dyDescent="0.25">
      <c r="A4492" t="s">
        <v>1644</v>
      </c>
      <c r="B4492" t="s">
        <v>294</v>
      </c>
      <c r="C4492" t="s">
        <v>3842</v>
      </c>
      <c r="G4492" s="1" t="str">
        <f t="shared" si="409"/>
        <v>cl-cs_I2pParcialAprobadasEnAnalisisCiaMiembro</v>
      </c>
      <c r="H4492" t="str">
        <f t="shared" si="410"/>
        <v>cl-cs</v>
      </c>
      <c r="I4492" t="str">
        <f t="shared" si="411"/>
        <v>I2pParcialAprobadasEnAnalisisCiaMiembro</v>
      </c>
      <c r="L4492" t="str">
        <f t="shared" si="412"/>
        <v>insert into dbax_desc_conc (pref_conc, codi_conc, codi_lang, desc_conc) values ('cl-cs','I2pParcialAprobadasEnAnalisisCiaMiembro','es_ES','I2p Parcial aprobadas en análisis Cía [miembro]')</v>
      </c>
      <c r="M4492" t="str">
        <f t="shared" si="413"/>
        <v>Insert into dbax_taxo_conc (pref_conc, codi_conc, vers_taxo) values ('cl-cs','I2pParcialAprobadasEnAnalisisCiaMiembro','cl-cs-2014-06-15')</v>
      </c>
    </row>
    <row r="4493" spans="1:13" x14ac:dyDescent="0.25">
      <c r="A4493" t="s">
        <v>1645</v>
      </c>
      <c r="B4493" t="s">
        <v>294</v>
      </c>
      <c r="C4493" t="s">
        <v>3843</v>
      </c>
      <c r="G4493" s="1" t="str">
        <f t="shared" si="409"/>
        <v>cl-cs_I2tTotalAprobadasEnAnalisisCiaMiembro</v>
      </c>
      <c r="H4493" t="str">
        <f t="shared" si="410"/>
        <v>cl-cs</v>
      </c>
      <c r="I4493" t="str">
        <f t="shared" si="411"/>
        <v>I2tTotalAprobadasEnAnalisisCiaMiembro</v>
      </c>
      <c r="L4493" t="str">
        <f t="shared" si="412"/>
        <v>insert into dbax_desc_conc (pref_conc, codi_conc, codi_lang, desc_conc) values ('cl-cs','I2tTotalAprobadasEnAnalisisCiaMiembro','es_ES','I2t Total aprobadas en análisis Cía [miembro]')</v>
      </c>
      <c r="M4493" t="str">
        <f t="shared" si="413"/>
        <v>Insert into dbax_taxo_conc (pref_conc, codi_conc, vers_taxo) values ('cl-cs','I2tTotalAprobadasEnAnalisisCiaMiembro','cl-cs-2014-06-15')</v>
      </c>
    </row>
    <row r="4494" spans="1:13" x14ac:dyDescent="0.25">
      <c r="A4494" t="s">
        <v>1646</v>
      </c>
      <c r="B4494" t="s">
        <v>294</v>
      </c>
      <c r="C4494" t="s">
        <v>3844</v>
      </c>
      <c r="G4494" s="1" t="str">
        <f t="shared" si="409"/>
        <v>cl-cs_I3aParcialAprobadasReclamadasAfiliadaMiembro</v>
      </c>
      <c r="H4494" t="str">
        <f t="shared" si="410"/>
        <v>cl-cs</v>
      </c>
      <c r="I4494" t="str">
        <f t="shared" si="411"/>
        <v>I3aParcialAprobadasReclamadasAfiliadaMiembro</v>
      </c>
      <c r="L4494" t="str">
        <f t="shared" si="412"/>
        <v>insert into dbax_desc_conc (pref_conc, codi_conc, codi_lang, desc_conc) values ('cl-cs','I3aParcialAprobadasReclamadasAfiliadaMiembro','es_ES','I3a Parcial aprobadas reclamadas afiliada  [miembro]')</v>
      </c>
      <c r="M4494" t="str">
        <f t="shared" si="413"/>
        <v>Insert into dbax_taxo_conc (pref_conc, codi_conc, vers_taxo) values ('cl-cs','I3aParcialAprobadasReclamadasAfiliadaMiembro','cl-cs-2014-06-15')</v>
      </c>
    </row>
    <row r="4495" spans="1:13" x14ac:dyDescent="0.25">
      <c r="A4495" t="s">
        <v>1647</v>
      </c>
      <c r="B4495" t="s">
        <v>294</v>
      </c>
      <c r="C4495" t="s">
        <v>3845</v>
      </c>
      <c r="G4495" s="1" t="str">
        <f t="shared" si="409"/>
        <v>cl-cs_I3pcParcialAprobadasReclamadasEnCiaMiembro</v>
      </c>
      <c r="H4495" t="str">
        <f t="shared" si="410"/>
        <v>cl-cs</v>
      </c>
      <c r="I4495" t="str">
        <f t="shared" si="411"/>
        <v>I3pcParcialAprobadasReclamadasEnCiaMiembro</v>
      </c>
      <c r="L4495" t="str">
        <f t="shared" si="412"/>
        <v>insert into dbax_desc_conc (pref_conc, codi_conc, codi_lang, desc_conc) values ('cl-cs','I3pcParcialAprobadasReclamadasEnCiaMiembro','es_ES','I3pc Parcial aprobadas reclamadas en Cía [miembro]')</v>
      </c>
      <c r="M4495" t="str">
        <f t="shared" si="413"/>
        <v>Insert into dbax_taxo_conc (pref_conc, codi_conc, vers_taxo) values ('cl-cs','I3pcParcialAprobadasReclamadasEnCiaMiembro','cl-cs-2014-06-15')</v>
      </c>
    </row>
    <row r="4496" spans="1:13" x14ac:dyDescent="0.25">
      <c r="A4496" t="s">
        <v>1648</v>
      </c>
      <c r="B4496" t="s">
        <v>294</v>
      </c>
      <c r="C4496" t="s">
        <v>3846</v>
      </c>
      <c r="G4496" s="1" t="str">
        <f t="shared" si="409"/>
        <v>cl-cs_I3tTotalAprobadasReclamadasEnCiaMiembro</v>
      </c>
      <c r="H4496" t="str">
        <f t="shared" si="410"/>
        <v>cl-cs</v>
      </c>
      <c r="I4496" t="str">
        <f t="shared" si="411"/>
        <v>I3tTotalAprobadasReclamadasEnCiaMiembro</v>
      </c>
      <c r="L4496" t="str">
        <f t="shared" si="412"/>
        <v>insert into dbax_desc_conc (pref_conc, codi_conc, codi_lang, desc_conc) values ('cl-cs','I3tTotalAprobadasReclamadasEnCiaMiembro','es_ES','I3t Total aprobadas, reclamadas en Cía [miembro]')</v>
      </c>
      <c r="M4496" t="str">
        <f t="shared" si="413"/>
        <v>Insert into dbax_taxo_conc (pref_conc, codi_conc, vers_taxo) values ('cl-cs','I3tTotalAprobadasReclamadasEnCiaMiembro','cl-cs-2014-06-15')</v>
      </c>
    </row>
    <row r="4497" spans="1:13" x14ac:dyDescent="0.25">
      <c r="A4497" t="s">
        <v>1649</v>
      </c>
      <c r="B4497" t="s">
        <v>294</v>
      </c>
      <c r="C4497" t="s">
        <v>3847</v>
      </c>
      <c r="G4497" s="1" t="str">
        <f t="shared" si="409"/>
        <v>cl-cs_I4RechazadasDentroPlazoReclamacionMiembro</v>
      </c>
      <c r="H4497" t="str">
        <f t="shared" si="410"/>
        <v>cl-cs</v>
      </c>
      <c r="I4497" t="str">
        <f t="shared" si="411"/>
        <v>I4RechazadasDentroPlazoReclamacionMiembro</v>
      </c>
      <c r="L4497" t="str">
        <f t="shared" si="412"/>
        <v>insert into dbax_desc_conc (pref_conc, codi_conc, codi_lang, desc_conc) values ('cl-cs','I4RechazadasDentroPlazoReclamacionMiembro','es_ES','I4 Rechazadas, dentro del plazo de reclamación [miembro]')</v>
      </c>
      <c r="M4497" t="str">
        <f t="shared" si="413"/>
        <v>Insert into dbax_taxo_conc (pref_conc, codi_conc, vers_taxo) values ('cl-cs','I4RechazadasDentroPlazoReclamacionMiembro','cl-cs-2014-06-15')</v>
      </c>
    </row>
    <row r="4498" spans="1:13" x14ac:dyDescent="0.25">
      <c r="A4498" t="s">
        <v>1650</v>
      </c>
      <c r="B4498" t="s">
        <v>294</v>
      </c>
      <c r="C4498" t="s">
        <v>3848</v>
      </c>
      <c r="G4498" s="1" t="str">
        <f t="shared" si="409"/>
        <v>cl-cs_I5RechazadasEnProcesoReclamacionMiembro</v>
      </c>
      <c r="H4498" t="str">
        <f t="shared" si="410"/>
        <v>cl-cs</v>
      </c>
      <c r="I4498" t="str">
        <f t="shared" si="411"/>
        <v>I5RechazadasEnProcesoReclamacionMiembro</v>
      </c>
      <c r="L4498" t="str">
        <f t="shared" si="412"/>
        <v>insert into dbax_desc_conc (pref_conc, codi_conc, codi_lang, desc_conc) values ('cl-cs','I5RechazadasEnProcesoReclamacionMiembro','es_ES','I5 Rechazadas, en proceso de reclamación [miembro]')</v>
      </c>
      <c r="M4498" t="str">
        <f t="shared" si="413"/>
        <v>Insert into dbax_taxo_conc (pref_conc, codi_conc, vers_taxo) values ('cl-cs','I5RechazadasEnProcesoReclamacionMiembro','cl-cs-2014-06-15')</v>
      </c>
    </row>
    <row r="4499" spans="1:13" x14ac:dyDescent="0.25">
      <c r="A4499" t="s">
        <v>1651</v>
      </c>
      <c r="B4499" t="s">
        <v>294</v>
      </c>
      <c r="C4499" t="s">
        <v>3849</v>
      </c>
      <c r="G4499" s="1" t="str">
        <f t="shared" si="409"/>
        <v>cl-cs_I6pParcialDefinitivoPorPrimerDictamenMiembro</v>
      </c>
      <c r="H4499" t="str">
        <f t="shared" si="410"/>
        <v>cl-cs</v>
      </c>
      <c r="I4499" t="str">
        <f t="shared" si="411"/>
        <v>I6pParcialDefinitivoPorPrimerDictamenMiembro</v>
      </c>
      <c r="L4499" t="str">
        <f t="shared" si="412"/>
        <v>insert into dbax_desc_conc (pref_conc, codi_conc, codi_lang, desc_conc) values ('cl-cs','I6pParcialDefinitivoPorPrimerDictamenMiembro','es_ES','I6p Parcial definitivo, por el primer dictamen [miembro]')</v>
      </c>
      <c r="M4499" t="str">
        <f t="shared" si="413"/>
        <v>Insert into dbax_taxo_conc (pref_conc, codi_conc, vers_taxo) values ('cl-cs','I6pParcialDefinitivoPorPrimerDictamenMiembro','cl-cs-2014-06-15')</v>
      </c>
    </row>
    <row r="4500" spans="1:13" x14ac:dyDescent="0.25">
      <c r="A4500" t="s">
        <v>1652</v>
      </c>
      <c r="B4500" t="s">
        <v>294</v>
      </c>
      <c r="C4500" t="s">
        <v>3850</v>
      </c>
      <c r="G4500" s="1" t="str">
        <f t="shared" si="409"/>
        <v>cl-cs_I6pParcialDefinitivoPrimerDictamenMiembro</v>
      </c>
      <c r="H4500" t="str">
        <f t="shared" si="410"/>
        <v>cl-cs</v>
      </c>
      <c r="I4500" t="str">
        <f t="shared" si="411"/>
        <v>I6pParcialDefinitivoPrimerDictamenMiembro</v>
      </c>
      <c r="L4500" t="str">
        <f t="shared" si="412"/>
        <v>insert into dbax_desc_conc (pref_conc, codi_conc, codi_lang, desc_conc) values ('cl-cs','I6pParcialDefinitivoPrimerDictamenMiembro','es_ES','I6p Parcial definitivo por el primer dictamen [miembro]')</v>
      </c>
      <c r="M4500" t="str">
        <f t="shared" si="413"/>
        <v>Insert into dbax_taxo_conc (pref_conc, codi_conc, vers_taxo) values ('cl-cs','I6pParcialDefinitivoPrimerDictamenMiembro','cl-cs-2014-06-15')</v>
      </c>
    </row>
    <row r="4501" spans="1:13" x14ac:dyDescent="0.25">
      <c r="A4501" t="s">
        <v>1653</v>
      </c>
      <c r="B4501" t="s">
        <v>294</v>
      </c>
      <c r="C4501" t="s">
        <v>3851</v>
      </c>
      <c r="G4501" s="1" t="str">
        <f t="shared" si="409"/>
        <v>cl-cs_I6tTotalDefinitivoPorPrimerDictamenMiembro</v>
      </c>
      <c r="H4501" t="str">
        <f t="shared" si="410"/>
        <v>cl-cs</v>
      </c>
      <c r="I4501" t="str">
        <f t="shared" si="411"/>
        <v>I6tTotalDefinitivoPorPrimerDictamenMiembro</v>
      </c>
      <c r="L4501" t="str">
        <f t="shared" si="412"/>
        <v>insert into dbax_desc_conc (pref_conc, codi_conc, codi_lang, desc_conc) values ('cl-cs','I6tTotalDefinitivoPorPrimerDictamenMiembro','es_ES','I6t Total definitivo, por el primer dictamen [miembro]')</v>
      </c>
      <c r="M4501" t="str">
        <f t="shared" si="413"/>
        <v>Insert into dbax_taxo_conc (pref_conc, codi_conc, vers_taxo) values ('cl-cs','I6tTotalDefinitivoPorPrimerDictamenMiembro','cl-cs-2014-06-15')</v>
      </c>
    </row>
    <row r="4502" spans="1:13" x14ac:dyDescent="0.25">
      <c r="A4502" t="s">
        <v>836</v>
      </c>
      <c r="B4502" t="s">
        <v>294</v>
      </c>
      <c r="C4502" t="s">
        <v>3852</v>
      </c>
      <c r="G4502" s="1" t="str">
        <f t="shared" si="409"/>
        <v>cl-cs_IdentificacionAccionistasEje</v>
      </c>
      <c r="H4502" t="str">
        <f t="shared" si="410"/>
        <v>cl-cs</v>
      </c>
      <c r="I4502" t="str">
        <f t="shared" si="411"/>
        <v>IdentificacionAccionistasEje</v>
      </c>
      <c r="L4502" t="str">
        <f t="shared" si="412"/>
        <v>insert into dbax_desc_conc (pref_conc, codi_conc, codi_lang, desc_conc) values ('cl-cs','IdentificacionAccionistasEje','es_ES','Identificación accionistas [eje]')</v>
      </c>
      <c r="M4502" t="str">
        <f t="shared" si="413"/>
        <v>Insert into dbax_taxo_conc (pref_conc, codi_conc, vers_taxo) values ('cl-cs','IdentificacionAccionistasEje','cl-cs-2014-06-15')</v>
      </c>
    </row>
    <row r="4503" spans="1:13" x14ac:dyDescent="0.25">
      <c r="A4503" t="s">
        <v>1107</v>
      </c>
      <c r="B4503" t="s">
        <v>294</v>
      </c>
      <c r="C4503" t="s">
        <v>3853</v>
      </c>
      <c r="G4503" s="1" t="str">
        <f t="shared" si="409"/>
        <v>cl-cs_IdentificacionActivoMantenidosParaVentaEje</v>
      </c>
      <c r="H4503" t="str">
        <f t="shared" si="410"/>
        <v>cl-cs</v>
      </c>
      <c r="I4503" t="str">
        <f t="shared" si="411"/>
        <v>IdentificacionActivoMantenidosParaVentaEje</v>
      </c>
      <c r="L4503" t="str">
        <f t="shared" si="412"/>
        <v>insert into dbax_desc_conc (pref_conc, codi_conc, codi_lang, desc_conc) values ('cl-cs','IdentificacionActivoMantenidosParaVentaEje','es_ES','Identificación activo mantenido para la venta [eje]')</v>
      </c>
      <c r="M4503" t="str">
        <f t="shared" si="413"/>
        <v>Insert into dbax_taxo_conc (pref_conc, codi_conc, vers_taxo) values ('cl-cs','IdentificacionActivoMantenidosParaVentaEje','cl-cs-2014-06-15')</v>
      </c>
    </row>
    <row r="4504" spans="1:13" x14ac:dyDescent="0.25">
      <c r="A4504" t="s">
        <v>2486</v>
      </c>
      <c r="B4504" t="s">
        <v>294</v>
      </c>
      <c r="C4504" t="s">
        <v>3854</v>
      </c>
      <c r="G4504" s="1" t="str">
        <f t="shared" si="409"/>
        <v>cl-cs_IdentificacionAsegurado</v>
      </c>
      <c r="H4504" t="str">
        <f t="shared" si="410"/>
        <v>cl-cs</v>
      </c>
      <c r="I4504" t="str">
        <f t="shared" si="411"/>
        <v>IdentificacionAsegurado</v>
      </c>
      <c r="L4504" t="str">
        <f t="shared" si="412"/>
        <v>insert into dbax_desc_conc (pref_conc, codi_conc, codi_lang, desc_conc) values ('cl-cs','IdentificacionAsegurado','es_ES','Identificación asegurado')</v>
      </c>
      <c r="M4504" t="str">
        <f t="shared" si="413"/>
        <v>Insert into dbax_taxo_conc (pref_conc, codi_conc, vers_taxo) values ('cl-cs','IdentificacionAsegurado','cl-cs-2014-06-15')</v>
      </c>
    </row>
    <row r="4505" spans="1:13" x14ac:dyDescent="0.25">
      <c r="A4505" t="s">
        <v>1654</v>
      </c>
      <c r="B4505" t="s">
        <v>294</v>
      </c>
      <c r="C4505" t="s">
        <v>3855</v>
      </c>
      <c r="G4505" s="1" t="str">
        <f t="shared" si="409"/>
        <v>cl-cs_IdentificacionContratosYGruposSinopsis</v>
      </c>
      <c r="H4505" t="str">
        <f t="shared" si="410"/>
        <v>cl-cs</v>
      </c>
      <c r="I4505" t="str">
        <f t="shared" si="411"/>
        <v>IdentificacionContratosYGruposSinopsis</v>
      </c>
      <c r="L4505" t="str">
        <f t="shared" si="412"/>
        <v>insert into dbax_desc_conc (pref_conc, codi_conc, codi_lang, desc_conc) values ('cl-cs','IdentificacionContratosYGruposSinopsis','es_ES','Identificación de contratos y grupos [sinopsis]')</v>
      </c>
      <c r="M4505" t="str">
        <f t="shared" si="413"/>
        <v>Insert into dbax_taxo_conc (pref_conc, codi_conc, vers_taxo) values ('cl-cs','IdentificacionContratosYGruposSinopsis','cl-cs-2014-06-15')</v>
      </c>
    </row>
    <row r="4506" spans="1:13" x14ac:dyDescent="0.25">
      <c r="A4506" t="s">
        <v>1486</v>
      </c>
      <c r="B4506" t="s">
        <v>294</v>
      </c>
      <c r="C4506" t="s">
        <v>3856</v>
      </c>
      <c r="G4506" s="1" t="str">
        <f t="shared" si="409"/>
        <v>cl-cs_IdentificacionDeudasConEntidadesFinancierasEje</v>
      </c>
      <c r="H4506" t="str">
        <f t="shared" si="410"/>
        <v>cl-cs</v>
      </c>
      <c r="I4506" t="str">
        <f t="shared" si="411"/>
        <v>IdentificacionDeudasConEntidadesFinancierasEje</v>
      </c>
      <c r="L4506" t="str">
        <f t="shared" si="412"/>
        <v>insert into dbax_desc_conc (pref_conc, codi_conc, codi_lang, desc_conc) values ('cl-cs','IdentificacionDeudasConEntidadesFinancierasEje','es_ES','Identificación deudas con entidades financieras [eje]')</v>
      </c>
      <c r="M4506" t="str">
        <f t="shared" si="413"/>
        <v>Insert into dbax_taxo_conc (pref_conc, codi_conc, vers_taxo) values ('cl-cs','IdentificacionDeudasConEntidadesFinancierasEje','cl-cs-2014-06-15')</v>
      </c>
    </row>
    <row r="4507" spans="1:13" x14ac:dyDescent="0.25">
      <c r="A4507" t="s">
        <v>2487</v>
      </c>
      <c r="B4507" t="s">
        <v>294</v>
      </c>
      <c r="C4507" t="s">
        <v>3857</v>
      </c>
      <c r="G4507" s="1" t="str">
        <f t="shared" si="409"/>
        <v>cl-cs_IdentificacionEntidadCedente</v>
      </c>
      <c r="H4507" t="str">
        <f t="shared" si="410"/>
        <v>cl-cs</v>
      </c>
      <c r="I4507" t="str">
        <f t="shared" si="411"/>
        <v>IdentificacionEntidadCedente</v>
      </c>
      <c r="L4507" t="str">
        <f t="shared" si="412"/>
        <v>insert into dbax_desc_conc (pref_conc, codi_conc, codi_lang, desc_conc) values ('cl-cs','IdentificacionEntidadCedente','es_ES','Identificación entidad cedente')</v>
      </c>
      <c r="M4507" t="str">
        <f t="shared" si="413"/>
        <v>Insert into dbax_taxo_conc (pref_conc, codi_conc, vers_taxo) values ('cl-cs','IdentificacionEntidadCedente','cl-cs-2014-06-15')</v>
      </c>
    </row>
    <row r="4508" spans="1:13" x14ac:dyDescent="0.25">
      <c r="A4508" t="s">
        <v>1510</v>
      </c>
      <c r="B4508" t="s">
        <v>294</v>
      </c>
      <c r="C4508" t="s">
        <v>3858</v>
      </c>
      <c r="G4508" s="1" t="str">
        <f t="shared" si="409"/>
        <v>cl-cs_IdentificacionPasivoMantenidosParaVentaEje</v>
      </c>
      <c r="H4508" t="str">
        <f t="shared" si="410"/>
        <v>cl-cs</v>
      </c>
      <c r="I4508" t="str">
        <f t="shared" si="411"/>
        <v>IdentificacionPasivoMantenidosParaVentaEje</v>
      </c>
      <c r="L4508" t="str">
        <f t="shared" si="412"/>
        <v>insert into dbax_desc_conc (pref_conc, codi_conc, codi_lang, desc_conc) values ('cl-cs','IdentificacionPasivoMantenidosParaVentaEje','es_ES','Identificación pasivo mantenido para la venta [eje]')</v>
      </c>
      <c r="M4508" t="str">
        <f t="shared" si="413"/>
        <v>Insert into dbax_taxo_conc (pref_conc, codi_conc, vers_taxo) values ('cl-cs','IdentificacionPasivoMantenidosParaVentaEje','cl-cs-2014-06-15')</v>
      </c>
    </row>
    <row r="4509" spans="1:13" x14ac:dyDescent="0.25">
      <c r="A4509" t="s">
        <v>2488</v>
      </c>
      <c r="B4509" t="s">
        <v>294</v>
      </c>
      <c r="C4509" t="s">
        <v>3859</v>
      </c>
      <c r="G4509" s="1" t="str">
        <f t="shared" si="409"/>
        <v>cl-cs_IdentificacionPolizaSinopsis</v>
      </c>
      <c r="H4509" t="str">
        <f t="shared" si="410"/>
        <v>cl-cs</v>
      </c>
      <c r="I4509" t="str">
        <f t="shared" si="411"/>
        <v>IdentificacionPolizaSinopsis</v>
      </c>
      <c r="L4509" t="str">
        <f t="shared" si="412"/>
        <v>insert into dbax_desc_conc (pref_conc, codi_conc, codi_lang, desc_conc) values ('cl-cs','IdentificacionPolizaSinopsis','es_ES','Identificación de la póliza [sinopsis]')</v>
      </c>
      <c r="M4509" t="str">
        <f t="shared" si="413"/>
        <v>Insert into dbax_taxo_conc (pref_conc, codi_conc, vers_taxo) values ('cl-cs','IdentificacionPolizaSinopsis','cl-cs-2014-06-15')</v>
      </c>
    </row>
    <row r="4510" spans="1:13" x14ac:dyDescent="0.25">
      <c r="A4510" t="s">
        <v>2319</v>
      </c>
      <c r="B4510" t="s">
        <v>294</v>
      </c>
      <c r="C4510" t="s">
        <v>3860</v>
      </c>
      <c r="G4510" s="1" t="str">
        <f t="shared" si="409"/>
        <v>cl-cs_IIIRegionPrimaDirecta</v>
      </c>
      <c r="H4510" t="str">
        <f t="shared" si="410"/>
        <v>cl-cs</v>
      </c>
      <c r="I4510" t="str">
        <f t="shared" si="411"/>
        <v>IIIRegionPrimaDirecta</v>
      </c>
      <c r="L4510" t="str">
        <f t="shared" si="412"/>
        <v>insert into dbax_desc_conc (pref_conc, codi_conc, codi_lang, desc_conc) values ('cl-cs','IIIRegionPrimaDirecta','es_ES','III región')</v>
      </c>
      <c r="M4510" t="str">
        <f t="shared" si="413"/>
        <v>Insert into dbax_taxo_conc (pref_conc, codi_conc, vers_taxo) values ('cl-cs','IIIRegionPrimaDirecta','cl-cs-2014-06-15')</v>
      </c>
    </row>
    <row r="4511" spans="1:13" x14ac:dyDescent="0.25">
      <c r="A4511" t="s">
        <v>2320</v>
      </c>
      <c r="B4511" t="s">
        <v>294</v>
      </c>
      <c r="C4511" t="s">
        <v>3861</v>
      </c>
      <c r="G4511" s="1" t="str">
        <f t="shared" si="409"/>
        <v>cl-cs_IIRegionPrimaDirecta</v>
      </c>
      <c r="H4511" t="str">
        <f t="shared" si="410"/>
        <v>cl-cs</v>
      </c>
      <c r="I4511" t="str">
        <f t="shared" si="411"/>
        <v>IIRegionPrimaDirecta</v>
      </c>
      <c r="L4511" t="str">
        <f t="shared" si="412"/>
        <v>insert into dbax_desc_conc (pref_conc, codi_conc, codi_lang, desc_conc) values ('cl-cs','IIRegionPrimaDirecta','es_ES','II región')</v>
      </c>
      <c r="M4511" t="str">
        <f t="shared" si="413"/>
        <v>Insert into dbax_taxo_conc (pref_conc, codi_conc, vers_taxo) values ('cl-cs','IIRegionPrimaDirecta','cl-cs-2014-06-15')</v>
      </c>
    </row>
    <row r="4512" spans="1:13" x14ac:dyDescent="0.25">
      <c r="A4512" t="s">
        <v>1921</v>
      </c>
      <c r="B4512" t="s">
        <v>294</v>
      </c>
      <c r="C4512" t="s">
        <v>3862</v>
      </c>
      <c r="G4512" s="1" t="str">
        <f t="shared" si="409"/>
        <v>cl-cs_ImportesNoUtilizadosDurantePeriodo</v>
      </c>
      <c r="H4512" t="str">
        <f t="shared" si="410"/>
        <v>cl-cs</v>
      </c>
      <c r="I4512" t="str">
        <f t="shared" si="411"/>
        <v>ImportesNoUtilizadosDurantePeriodo</v>
      </c>
      <c r="L4512" t="str">
        <f t="shared" si="412"/>
        <v>insert into dbax_desc_conc (pref_conc, codi_conc, codi_lang, desc_conc) values ('cl-cs','ImportesNoUtilizadosDurantePeriodo','es_ES','Importes no utilizados durante el período')</v>
      </c>
      <c r="M4512" t="str">
        <f t="shared" si="413"/>
        <v>Insert into dbax_taxo_conc (pref_conc, codi_conc, vers_taxo) values ('cl-cs','ImportesNoUtilizadosDurantePeriodo','cl-cs-2014-06-15')</v>
      </c>
    </row>
    <row r="4513" spans="1:13" x14ac:dyDescent="0.25">
      <c r="A4513" t="s">
        <v>1922</v>
      </c>
      <c r="B4513" t="s">
        <v>294</v>
      </c>
      <c r="C4513" t="s">
        <v>3863</v>
      </c>
      <c r="G4513" s="1" t="str">
        <f t="shared" si="409"/>
        <v>cl-cs_ImportesUsadosDurantePeriodo</v>
      </c>
      <c r="H4513" t="str">
        <f t="shared" si="410"/>
        <v>cl-cs</v>
      </c>
      <c r="I4513" t="str">
        <f t="shared" si="411"/>
        <v>ImportesUsadosDurantePeriodo</v>
      </c>
      <c r="L4513" t="str">
        <f t="shared" si="412"/>
        <v>insert into dbax_desc_conc (pref_conc, codi_conc, codi_lang, desc_conc) values ('cl-cs','ImportesUsadosDurantePeriodo','es_ES','Importes usados durante el período')</v>
      </c>
      <c r="M4513" t="str">
        <f t="shared" si="413"/>
        <v>Insert into dbax_taxo_conc (pref_conc, codi_conc, vers_taxo) values ('cl-cs','ImportesUsadosDurantePeriodo','cl-cs-2014-06-15')</v>
      </c>
    </row>
    <row r="4514" spans="1:13" x14ac:dyDescent="0.25">
      <c r="A4514" t="s">
        <v>688</v>
      </c>
      <c r="B4514" t="s">
        <v>294</v>
      </c>
      <c r="C4514" t="s">
        <v>3864</v>
      </c>
      <c r="G4514" s="1" t="str">
        <f t="shared" si="409"/>
        <v>cl-cs_ImpuestoDiferido</v>
      </c>
      <c r="H4514" t="str">
        <f t="shared" si="410"/>
        <v>cl-cs</v>
      </c>
      <c r="I4514" t="str">
        <f t="shared" si="411"/>
        <v>ImpuestoDiferido</v>
      </c>
      <c r="L4514" t="str">
        <f t="shared" si="412"/>
        <v>insert into dbax_desc_conc (pref_conc, codi_conc, codi_lang, desc_conc) values ('cl-cs','ImpuestoDiferido','es_ES','Impuesto diferido')</v>
      </c>
      <c r="M4514" t="str">
        <f t="shared" si="413"/>
        <v>Insert into dbax_taxo_conc (pref_conc, codi_conc, vers_taxo) values ('cl-cs','ImpuestoDiferido','cl-cs-2014-06-15')</v>
      </c>
    </row>
    <row r="4515" spans="1:13" x14ac:dyDescent="0.25">
      <c r="A4515" t="s">
        <v>1385</v>
      </c>
      <c r="B4515" t="s">
        <v>294</v>
      </c>
      <c r="C4515" t="s">
        <v>3865</v>
      </c>
      <c r="G4515" s="1" t="str">
        <f t="shared" si="409"/>
        <v>cl-cs_ImpuestoDiferidoNetoMiembro</v>
      </c>
      <c r="H4515" t="str">
        <f t="shared" si="410"/>
        <v>cl-cs</v>
      </c>
      <c r="I4515" t="str">
        <f t="shared" si="411"/>
        <v>ImpuestoDiferidoNetoMiembro</v>
      </c>
      <c r="L4515" t="str">
        <f t="shared" si="412"/>
        <v>insert into dbax_desc_conc (pref_conc, codi_conc, codi_lang, desc_conc) values ('cl-cs','ImpuestoDiferidoNetoMiembro','es_ES','Impuesto diferido neto [miembro]')</v>
      </c>
      <c r="M4515" t="str">
        <f t="shared" si="413"/>
        <v>Insert into dbax_taxo_conc (pref_conc, codi_conc, vers_taxo) values ('cl-cs','ImpuestoDiferidoNetoMiembro','cl-cs-2014-06-15')</v>
      </c>
    </row>
    <row r="4516" spans="1:13" x14ac:dyDescent="0.25">
      <c r="A4516" t="s">
        <v>2215</v>
      </c>
      <c r="B4516" t="s">
        <v>294</v>
      </c>
      <c r="C4516" t="s">
        <v>3866</v>
      </c>
      <c r="G4516" s="1" t="str">
        <f t="shared" si="409"/>
        <v>cl-cs_ImpuestoPorGastosRechazadosArticulo21</v>
      </c>
      <c r="H4516" t="str">
        <f t="shared" si="410"/>
        <v>cl-cs</v>
      </c>
      <c r="I4516" t="str">
        <f t="shared" si="411"/>
        <v>ImpuestoPorGastosRechazadosArticulo21</v>
      </c>
      <c r="L4516" t="str">
        <f t="shared" si="412"/>
        <v>insert into dbax_desc_conc (pref_conc, codi_conc, codi_lang, desc_conc) values ('cl-cs','ImpuestoPorGastosRechazadosArticulo21','es_ES','Impuesto por gastos rechazados artículo N°21')</v>
      </c>
      <c r="M4516" t="str">
        <f t="shared" si="413"/>
        <v>Insert into dbax_taxo_conc (pref_conc, codi_conc, vers_taxo) values ('cl-cs','ImpuestoPorGastosRechazadosArticulo21','cl-cs-2014-06-15')</v>
      </c>
    </row>
    <row r="4517" spans="1:13" x14ac:dyDescent="0.25">
      <c r="A4517" t="s">
        <v>1945</v>
      </c>
      <c r="B4517" t="s">
        <v>294</v>
      </c>
      <c r="C4517" t="s">
        <v>3867</v>
      </c>
      <c r="G4517" s="1" t="str">
        <f t="shared" si="409"/>
        <v>cl-cs_ImpuestoReaseguro</v>
      </c>
      <c r="H4517" t="str">
        <f t="shared" si="410"/>
        <v>cl-cs</v>
      </c>
      <c r="I4517" t="str">
        <f t="shared" si="411"/>
        <v>ImpuestoReaseguro</v>
      </c>
      <c r="L4517" t="str">
        <f t="shared" si="412"/>
        <v>insert into dbax_desc_conc (pref_conc, codi_conc, codi_lang, desc_conc) values ('cl-cs','ImpuestoReaseguro','es_ES','Impuesto de reaseguro')</v>
      </c>
      <c r="M4517" t="str">
        <f t="shared" si="413"/>
        <v>Insert into dbax_taxo_conc (pref_conc, codi_conc, vers_taxo) values ('cl-cs','ImpuestoReaseguro','cl-cs-2014-06-15')</v>
      </c>
    </row>
    <row r="4518" spans="1:13" x14ac:dyDescent="0.25">
      <c r="A4518" t="s">
        <v>689</v>
      </c>
      <c r="B4518" t="s">
        <v>294</v>
      </c>
      <c r="C4518" t="s">
        <v>3868</v>
      </c>
      <c r="G4518" s="1" t="str">
        <f t="shared" si="409"/>
        <v>cl-cs_ImpuestoRenta</v>
      </c>
      <c r="H4518" t="str">
        <f t="shared" si="410"/>
        <v>cl-cs</v>
      </c>
      <c r="I4518" t="str">
        <f t="shared" si="411"/>
        <v>ImpuestoRenta</v>
      </c>
      <c r="L4518" t="str">
        <f t="shared" si="412"/>
        <v>insert into dbax_desc_conc (pref_conc, codi_conc, codi_lang, desc_conc) values ('cl-cs','ImpuestoRenta','es_ES','Impuesto renta')</v>
      </c>
      <c r="M4518" t="str">
        <f t="shared" si="413"/>
        <v>Insert into dbax_taxo_conc (pref_conc, codi_conc, vers_taxo) values ('cl-cs','ImpuestoRenta','cl-cs-2014-06-15')</v>
      </c>
    </row>
    <row r="4519" spans="1:13" x14ac:dyDescent="0.25">
      <c r="A4519" t="s">
        <v>1946</v>
      </c>
      <c r="B4519" t="s">
        <v>294</v>
      </c>
      <c r="C4519" t="s">
        <v>3869</v>
      </c>
      <c r="G4519" s="1" t="str">
        <f t="shared" si="409"/>
        <v>cl-cs_ImpuestoRentaPorPagar</v>
      </c>
      <c r="H4519" t="str">
        <f t="shared" si="410"/>
        <v>cl-cs</v>
      </c>
      <c r="I4519" t="str">
        <f t="shared" si="411"/>
        <v>ImpuestoRentaPorPagar</v>
      </c>
      <c r="L4519" t="str">
        <f t="shared" si="412"/>
        <v>insert into dbax_desc_conc (pref_conc, codi_conc, codi_lang, desc_conc) values ('cl-cs','ImpuestoRentaPorPagar','es_ES','Impuesto renta por pagar')</v>
      </c>
      <c r="M4519" t="str">
        <f t="shared" si="413"/>
        <v>Insert into dbax_taxo_conc (pref_conc, codi_conc, vers_taxo) values ('cl-cs','ImpuestoRentaPorPagar','cl-cs-2014-06-15')</v>
      </c>
    </row>
    <row r="4520" spans="1:13" x14ac:dyDescent="0.25">
      <c r="A4520" t="s">
        <v>617</v>
      </c>
      <c r="B4520" t="s">
        <v>294</v>
      </c>
      <c r="C4520" t="s">
        <v>3870</v>
      </c>
      <c r="G4520" s="1" t="str">
        <f t="shared" si="409"/>
        <v>cl-cs_ImpuestosPorCobrar</v>
      </c>
      <c r="H4520" t="str">
        <f t="shared" si="410"/>
        <v>cl-cs</v>
      </c>
      <c r="I4520" t="str">
        <f t="shared" si="411"/>
        <v>ImpuestosPorCobrar</v>
      </c>
      <c r="L4520" t="str">
        <f t="shared" si="412"/>
        <v>insert into dbax_desc_conc (pref_conc, codi_conc, codi_lang, desc_conc) values ('cl-cs','ImpuestosPorCobrar','es_ES','Impuestos por cobrar')</v>
      </c>
      <c r="M4520" t="str">
        <f t="shared" si="413"/>
        <v>Insert into dbax_taxo_conc (pref_conc, codi_conc, vers_taxo) values ('cl-cs','ImpuestosPorCobrar','cl-cs-2014-06-15')</v>
      </c>
    </row>
    <row r="4521" spans="1:13" x14ac:dyDescent="0.25">
      <c r="A4521" t="s">
        <v>618</v>
      </c>
      <c r="B4521" t="s">
        <v>294</v>
      </c>
      <c r="C4521" t="s">
        <v>3871</v>
      </c>
      <c r="G4521" s="1" t="str">
        <f t="shared" si="409"/>
        <v>cl-cs_ImpuestosPorPagar</v>
      </c>
      <c r="H4521" t="str">
        <f t="shared" si="410"/>
        <v>cl-cs</v>
      </c>
      <c r="I4521" t="str">
        <f t="shared" si="411"/>
        <v>ImpuestosPorPagar</v>
      </c>
      <c r="L4521" t="str">
        <f t="shared" si="412"/>
        <v>insert into dbax_desc_conc (pref_conc, codi_conc, codi_lang, desc_conc) values ('cl-cs','ImpuestosPorPagar','es_ES','Impuestos por pagar')</v>
      </c>
      <c r="M4521" t="str">
        <f t="shared" si="413"/>
        <v>Insert into dbax_taxo_conc (pref_conc, codi_conc, vers_taxo) values ('cl-cs','ImpuestosPorPagar','cl-cs-2014-06-15')</v>
      </c>
    </row>
    <row r="4522" spans="1:13" x14ac:dyDescent="0.25">
      <c r="A4522" t="s">
        <v>2216</v>
      </c>
      <c r="B4522" t="s">
        <v>294</v>
      </c>
      <c r="C4522" t="s">
        <v>3872</v>
      </c>
      <c r="G4522" s="1" t="str">
        <f t="shared" si="409"/>
        <v>cl-cs_ImpuestosRentaYDiferido</v>
      </c>
      <c r="H4522" t="str">
        <f t="shared" si="410"/>
        <v>cl-cs</v>
      </c>
      <c r="I4522" t="str">
        <f t="shared" si="411"/>
        <v>ImpuestosRentaYDiferido</v>
      </c>
      <c r="L4522" t="str">
        <f t="shared" si="412"/>
        <v>insert into dbax_desc_conc (pref_conc, codi_conc, codi_lang, desc_conc) values ('cl-cs','ImpuestosRentaYDiferido','es_ES','Impuestos renta y diferido')</v>
      </c>
      <c r="M4522" t="str">
        <f t="shared" si="413"/>
        <v>Insert into dbax_taxo_conc (pref_conc, codi_conc, vers_taxo) values ('cl-cs','ImpuestosRentaYDiferido','cl-cs-2014-06-15')</v>
      </c>
    </row>
    <row r="4523" spans="1:13" x14ac:dyDescent="0.25">
      <c r="A4523" t="s">
        <v>1947</v>
      </c>
      <c r="B4523" t="s">
        <v>294</v>
      </c>
      <c r="C4523" t="s">
        <v>3873</v>
      </c>
      <c r="G4523" s="1" t="str">
        <f t="shared" si="409"/>
        <v>cl-cs_ImpuestoTerceros</v>
      </c>
      <c r="H4523" t="str">
        <f t="shared" si="410"/>
        <v>cl-cs</v>
      </c>
      <c r="I4523" t="str">
        <f t="shared" si="411"/>
        <v>ImpuestoTerceros</v>
      </c>
      <c r="L4523" t="str">
        <f t="shared" si="412"/>
        <v>insert into dbax_desc_conc (pref_conc, codi_conc, codi_lang, desc_conc) values ('cl-cs','ImpuestoTerceros','es_ES','Impuesto de terceros')</v>
      </c>
      <c r="M4523" t="str">
        <f t="shared" si="413"/>
        <v>Insert into dbax_taxo_conc (pref_conc, codi_conc, vers_taxo) values ('cl-cs','ImpuestoTerceros','cl-cs-2014-06-15')</v>
      </c>
    </row>
    <row r="4524" spans="1:13" x14ac:dyDescent="0.25">
      <c r="A4524" t="s">
        <v>2217</v>
      </c>
      <c r="B4524" t="s">
        <v>294</v>
      </c>
      <c r="C4524" t="s">
        <v>3874</v>
      </c>
      <c r="G4524" s="1" t="str">
        <f t="shared" si="409"/>
        <v>cl-cs_ImpuestoUnicoPorGastosRechazadosMiembro</v>
      </c>
      <c r="H4524" t="str">
        <f t="shared" si="410"/>
        <v>cl-cs</v>
      </c>
      <c r="I4524" t="str">
        <f t="shared" si="411"/>
        <v>ImpuestoUnicoPorGastosRechazadosMiembro</v>
      </c>
      <c r="L4524" t="str">
        <f t="shared" si="412"/>
        <v>insert into dbax_desc_conc (pref_conc, codi_conc, codi_lang, desc_conc) values ('cl-cs','ImpuestoUnicoPorGastosRechazadosMiembro','es_ES','Impuesto único (gastos rechazados) [miembro]')</v>
      </c>
      <c r="M4524" t="str">
        <f t="shared" si="413"/>
        <v>Insert into dbax_taxo_conc (pref_conc, codi_conc, vers_taxo) values ('cl-cs','ImpuestoUnicoPorGastosRechazadosMiembro','cl-cs-2014-06-15')</v>
      </c>
    </row>
    <row r="4525" spans="1:13" x14ac:dyDescent="0.25">
      <c r="A4525" t="s">
        <v>2366</v>
      </c>
      <c r="B4525" t="s">
        <v>294</v>
      </c>
      <c r="C4525" t="s">
        <v>3875</v>
      </c>
      <c r="G4525" s="1" t="str">
        <f t="shared" si="409"/>
        <v>cl-cs_IncendioGrandesRiesgoMiembro</v>
      </c>
      <c r="H4525" t="str">
        <f t="shared" si="410"/>
        <v>cl-cs</v>
      </c>
      <c r="I4525" t="str">
        <f t="shared" si="411"/>
        <v>IncendioGrandesRiesgoMiembro</v>
      </c>
      <c r="L4525" t="str">
        <f t="shared" si="412"/>
        <v>insert into dbax_desc_conc (pref_conc, codi_conc, codi_lang, desc_conc) values ('cl-cs','IncendioGrandesRiesgoMiembro','es_ES','Incendio [miembro]')</v>
      </c>
      <c r="M4525" t="str">
        <f t="shared" si="413"/>
        <v>Insert into dbax_taxo_conc (pref_conc, codi_conc, vers_taxo) values ('cl-cs','IncendioGrandesRiesgoMiembro','cl-cs-2014-06-15')</v>
      </c>
    </row>
    <row r="4526" spans="1:13" x14ac:dyDescent="0.25">
      <c r="A4526" t="s">
        <v>2321</v>
      </c>
      <c r="B4526" t="s">
        <v>294</v>
      </c>
      <c r="C4526" t="s">
        <v>3875</v>
      </c>
      <c r="G4526" s="1" t="str">
        <f t="shared" si="409"/>
        <v>cl-cs_IncendioMiembro</v>
      </c>
      <c r="H4526" t="str">
        <f t="shared" si="410"/>
        <v>cl-cs</v>
      </c>
      <c r="I4526" t="str">
        <f t="shared" si="411"/>
        <v>IncendioMiembro</v>
      </c>
      <c r="L4526" t="str">
        <f t="shared" si="412"/>
        <v>insert into dbax_desc_conc (pref_conc, codi_conc, codi_lang, desc_conc) values ('cl-cs','IncendioMiembro','es_ES','Incendio [miembro]')</v>
      </c>
      <c r="M4526" t="str">
        <f t="shared" si="413"/>
        <v>Insert into dbax_taxo_conc (pref_conc, codi_conc, vers_taxo) values ('cl-cs','IncendioMiembro','cl-cs-2014-06-15')</v>
      </c>
    </row>
    <row r="4527" spans="1:13" x14ac:dyDescent="0.25">
      <c r="A4527" t="s">
        <v>2218</v>
      </c>
      <c r="B4527" t="s">
        <v>294</v>
      </c>
      <c r="C4527" t="s">
        <v>3876</v>
      </c>
      <c r="G4527" s="1" t="str">
        <f t="shared" si="409"/>
        <v>cl-cs_IncentivosImpuestosNoReconocidosEnEstadoResultadosMiembro</v>
      </c>
      <c r="H4527" t="str">
        <f t="shared" si="410"/>
        <v>cl-cs</v>
      </c>
      <c r="I4527" t="str">
        <f t="shared" si="411"/>
        <v>IncentivosImpuestosNoReconocidosEnEstadoResultadosMiembro</v>
      </c>
      <c r="L4527" t="str">
        <f t="shared" si="412"/>
        <v>insert into dbax_desc_conc (pref_conc, codi_conc, codi_lang, desc_conc) values ('cl-cs','IncentivosImpuestosNoReconocidosEnEstadoResultadosMiembro','es_ES','Incentivos de impuestos no reconocidos en el estado de resultados [miembro]')</v>
      </c>
      <c r="M4527" t="str">
        <f t="shared" si="413"/>
        <v>Insert into dbax_taxo_conc (pref_conc, codi_conc, vers_taxo) values ('cl-cs','IncentivosImpuestosNoReconocidosEnEstadoResultadosMiembro','cl-cs-2014-06-15')</v>
      </c>
    </row>
    <row r="4528" spans="1:13" x14ac:dyDescent="0.25">
      <c r="A4528" t="s">
        <v>1539</v>
      </c>
      <c r="B4528" t="s">
        <v>294</v>
      </c>
      <c r="C4528" t="s">
        <v>3877</v>
      </c>
      <c r="G4528" s="1" t="str">
        <f t="shared" si="409"/>
        <v>cl-cs_IncrementoReservaSiniestros</v>
      </c>
      <c r="H4528" t="str">
        <f t="shared" si="410"/>
        <v>cl-cs</v>
      </c>
      <c r="I4528" t="str">
        <f t="shared" si="411"/>
        <v>IncrementoReservaSiniestros</v>
      </c>
      <c r="L4528" t="str">
        <f t="shared" si="412"/>
        <v>insert into dbax_desc_conc (pref_conc, codi_conc, codi_lang, desc_conc) values ('cl-cs','IncrementoReservaSiniestros','es_ES','Incremento reserva de siniestros')</v>
      </c>
      <c r="M4528" t="str">
        <f t="shared" si="413"/>
        <v>Insert into dbax_taxo_conc (pref_conc, codi_conc, vers_taxo) values ('cl-cs','IncrementoReservaSiniestros','cl-cs-2014-06-15')</v>
      </c>
    </row>
    <row r="4529" spans="1:13" x14ac:dyDescent="0.25">
      <c r="A4529" t="s">
        <v>1655</v>
      </c>
      <c r="B4529" t="s">
        <v>294</v>
      </c>
      <c r="C4529" t="s">
        <v>3878</v>
      </c>
      <c r="G4529" s="1" t="str">
        <f t="shared" si="409"/>
        <v>cl-cs_IncrementoSiniestrosInvalidezParcial</v>
      </c>
      <c r="H4529" t="str">
        <f t="shared" si="410"/>
        <v>cl-cs</v>
      </c>
      <c r="I4529" t="str">
        <f t="shared" si="411"/>
        <v>IncrementoSiniestrosInvalidezParcial</v>
      </c>
      <c r="L4529" t="str">
        <f t="shared" si="412"/>
        <v>insert into dbax_desc_conc (pref_conc, codi_conc, codi_lang, desc_conc) values ('cl-cs','IncrementoSiniestrosInvalidezParcial','es_ES','Incremento de siniestros invalidez parcial')</v>
      </c>
      <c r="M4529" t="str">
        <f t="shared" si="413"/>
        <v>Insert into dbax_taxo_conc (pref_conc, codi_conc, vers_taxo) values ('cl-cs','IncrementoSiniestrosInvalidezParcial','cl-cs-2014-06-15')</v>
      </c>
    </row>
    <row r="4530" spans="1:13" x14ac:dyDescent="0.25">
      <c r="A4530" t="s">
        <v>1656</v>
      </c>
      <c r="B4530" t="s">
        <v>294</v>
      </c>
      <c r="C4530" t="s">
        <v>3879</v>
      </c>
      <c r="G4530" s="1" t="str">
        <f t="shared" si="409"/>
        <v>cl-cs_IncrementoSiniestrosInvalidezTotal</v>
      </c>
      <c r="H4530" t="str">
        <f t="shared" si="410"/>
        <v>cl-cs</v>
      </c>
      <c r="I4530" t="str">
        <f t="shared" si="411"/>
        <v>IncrementoSiniestrosInvalidezTotal</v>
      </c>
      <c r="L4530" t="str">
        <f t="shared" si="412"/>
        <v>insert into dbax_desc_conc (pref_conc, codi_conc, codi_lang, desc_conc) values ('cl-cs','IncrementoSiniestrosInvalidezTotal','es_ES','Incremento de siniestros invalidez total')</v>
      </c>
      <c r="M4530" t="str">
        <f t="shared" si="413"/>
        <v>Insert into dbax_taxo_conc (pref_conc, codi_conc, vers_taxo) values ('cl-cs','IncrementoSiniestrosInvalidezTotal','cl-cs-2014-06-15')</v>
      </c>
    </row>
    <row r="4531" spans="1:13" x14ac:dyDescent="0.25">
      <c r="A4531" t="s">
        <v>1657</v>
      </c>
      <c r="B4531" t="s">
        <v>294</v>
      </c>
      <c r="C4531" t="s">
        <v>3880</v>
      </c>
      <c r="G4531" s="1" t="str">
        <f t="shared" si="409"/>
        <v>cl-cs_IncrementoSiniestrosPorSobrevivencia</v>
      </c>
      <c r="H4531" t="str">
        <f t="shared" si="410"/>
        <v>cl-cs</v>
      </c>
      <c r="I4531" t="str">
        <f t="shared" si="411"/>
        <v>IncrementoSiniestrosPorSobrevivencia</v>
      </c>
      <c r="L4531" t="str">
        <f t="shared" si="412"/>
        <v>insert into dbax_desc_conc (pref_conc, codi_conc, codi_lang, desc_conc) values ('cl-cs','IncrementoSiniestrosPorSobrevivencia','es_ES','Incremento de siniestros por sobrevivencia')</v>
      </c>
      <c r="M4531" t="str">
        <f t="shared" si="413"/>
        <v>Insert into dbax_taxo_conc (pref_conc, codi_conc, vers_taxo) values ('cl-cs','IncrementoSiniestrosPorSobrevivencia','cl-cs-2014-06-15')</v>
      </c>
    </row>
    <row r="4532" spans="1:13" x14ac:dyDescent="0.25">
      <c r="A4532" t="s">
        <v>1658</v>
      </c>
      <c r="B4532" t="s">
        <v>294</v>
      </c>
      <c r="C4532" t="s">
        <v>3881</v>
      </c>
      <c r="G4532" s="1" t="str">
        <f t="shared" si="409"/>
        <v>cl-cs_IncrementoSiniestrosSeguroInvalidezSobrevivencia</v>
      </c>
      <c r="H4532" t="str">
        <f t="shared" si="410"/>
        <v>cl-cs</v>
      </c>
      <c r="I4532" t="str">
        <f t="shared" si="411"/>
        <v>IncrementoSiniestrosSeguroInvalidezSobrevivencia</v>
      </c>
      <c r="L4532" t="str">
        <f t="shared" si="412"/>
        <v>insert into dbax_desc_conc (pref_conc, codi_conc, codi_lang, desc_conc) values ('cl-cs','IncrementoSiniestrosSeguroInvalidezSobrevivencia','es_ES','Incremento de siniestros por seguro de invalidez y sobrevivencia')</v>
      </c>
      <c r="M4532" t="str">
        <f t="shared" si="413"/>
        <v>Insert into dbax_taxo_conc (pref_conc, codi_conc, vers_taxo) values ('cl-cs','IncrementoSiniestrosSeguroInvalidezSobrevivencia','cl-cs-2014-06-15')</v>
      </c>
    </row>
    <row r="4533" spans="1:13" x14ac:dyDescent="0.25">
      <c r="A4533" t="s">
        <v>1923</v>
      </c>
      <c r="B4533" t="s">
        <v>294</v>
      </c>
      <c r="C4533" t="s">
        <v>3882</v>
      </c>
      <c r="G4533" s="1" t="str">
        <f t="shared" si="409"/>
        <v>cl-cs_IncrementosProvisionesExistentes</v>
      </c>
      <c r="H4533" t="str">
        <f t="shared" si="410"/>
        <v>cl-cs</v>
      </c>
      <c r="I4533" t="str">
        <f t="shared" si="411"/>
        <v>IncrementosProvisionesExistentes</v>
      </c>
      <c r="L4533" t="str">
        <f t="shared" si="412"/>
        <v>insert into dbax_desc_conc (pref_conc, codi_conc, codi_lang, desc_conc) values ('cl-cs','IncrementosProvisionesExistentes','es_ES','Incrementos en provisiones existentes')</v>
      </c>
      <c r="M4533" t="str">
        <f t="shared" si="413"/>
        <v>Insert into dbax_taxo_conc (pref_conc, codi_conc, vers_taxo) values ('cl-cs','IncrementosProvisionesExistentes','cl-cs-2014-06-15')</v>
      </c>
    </row>
    <row r="4534" spans="1:13" x14ac:dyDescent="0.25">
      <c r="A4534" t="s">
        <v>1540</v>
      </c>
      <c r="B4534" t="s">
        <v>294</v>
      </c>
      <c r="C4534" t="s">
        <v>3883</v>
      </c>
      <c r="G4534" s="1" t="str">
        <f t="shared" si="409"/>
        <v>cl-cs_Indemnizaciones</v>
      </c>
      <c r="H4534" t="str">
        <f t="shared" si="410"/>
        <v>cl-cs</v>
      </c>
      <c r="I4534" t="str">
        <f t="shared" si="411"/>
        <v>Indemnizaciones</v>
      </c>
      <c r="L4534" t="str">
        <f t="shared" si="412"/>
        <v>insert into dbax_desc_conc (pref_conc, codi_conc, codi_lang, desc_conc) values ('cl-cs','Indemnizaciones','es_ES','Indemnizaciones')</v>
      </c>
      <c r="M4534" t="str">
        <f t="shared" si="413"/>
        <v>Insert into dbax_taxo_conc (pref_conc, codi_conc, vers_taxo) values ('cl-cs','Indemnizaciones','cl-cs-2014-06-15')</v>
      </c>
    </row>
    <row r="4535" spans="1:13" x14ac:dyDescent="0.25">
      <c r="A4535" t="s">
        <v>1541</v>
      </c>
      <c r="B4535" t="s">
        <v>294</v>
      </c>
      <c r="C4535" t="s">
        <v>3884</v>
      </c>
      <c r="G4535" s="1" t="str">
        <f t="shared" si="409"/>
        <v>cl-cs_IndemnizacionesFallecidos</v>
      </c>
      <c r="H4535" t="str">
        <f t="shared" si="410"/>
        <v>cl-cs</v>
      </c>
      <c r="I4535" t="str">
        <f t="shared" si="411"/>
        <v>IndemnizacionesFallecidos</v>
      </c>
      <c r="L4535" t="str">
        <f t="shared" si="412"/>
        <v>insert into dbax_desc_conc (pref_conc, codi_conc, codi_lang, desc_conc) values ('cl-cs','IndemnizacionesFallecidos','es_ES','Indemnizaciones fallecidos')</v>
      </c>
      <c r="M4535" t="str">
        <f t="shared" si="413"/>
        <v>Insert into dbax_taxo_conc (pref_conc, codi_conc, vers_taxo) values ('cl-cs','IndemnizacionesFallecidos','cl-cs-2014-06-15')</v>
      </c>
    </row>
    <row r="4536" spans="1:13" x14ac:dyDescent="0.25">
      <c r="A4536" t="s">
        <v>1542</v>
      </c>
      <c r="B4536" t="s">
        <v>294</v>
      </c>
      <c r="C4536" t="s">
        <v>3885</v>
      </c>
      <c r="G4536" s="1" t="str">
        <f t="shared" si="409"/>
        <v>cl-cs_IndemnizacionesInvalidosParcial</v>
      </c>
      <c r="H4536" t="str">
        <f t="shared" si="410"/>
        <v>cl-cs</v>
      </c>
      <c r="I4536" t="str">
        <f t="shared" si="411"/>
        <v>IndemnizacionesInvalidosParcial</v>
      </c>
      <c r="L4536" t="str">
        <f t="shared" si="412"/>
        <v>insert into dbax_desc_conc (pref_conc, codi_conc, codi_lang, desc_conc) values ('cl-cs','IndemnizacionesInvalidosParcial','es_ES','Indemnizaciones inválidos parcial')</v>
      </c>
      <c r="M4536" t="str">
        <f t="shared" si="413"/>
        <v>Insert into dbax_taxo_conc (pref_conc, codi_conc, vers_taxo) values ('cl-cs','IndemnizacionesInvalidosParcial','cl-cs-2014-06-15')</v>
      </c>
    </row>
    <row r="4537" spans="1:13" x14ac:dyDescent="0.25">
      <c r="A4537" t="s">
        <v>1543</v>
      </c>
      <c r="B4537" t="s">
        <v>294</v>
      </c>
      <c r="C4537" t="s">
        <v>3886</v>
      </c>
      <c r="G4537" s="1" t="str">
        <f t="shared" ref="G4537:G4600" si="414">MID(A4537,FIND("#",A4537)+1,10000)</f>
        <v>cl-cs_IndemnizacionesInvalidosTotal</v>
      </c>
      <c r="H4537" t="str">
        <f t="shared" ref="H4537:H4600" si="415">MID(G4537,1,FIND("_",G4537)-1)</f>
        <v>cl-cs</v>
      </c>
      <c r="I4537" t="str">
        <f t="shared" ref="I4537:I4600" si="416">MID(G4537,FIND("_",G4537)+1,10000)</f>
        <v>IndemnizacionesInvalidosTotal</v>
      </c>
      <c r="L4537" t="str">
        <f t="shared" ref="L4537:L4600" si="417">CONCATENATE("insert into dbax_desc_conc (pref_conc, codi_conc, codi_lang, desc_conc) values ('",H4537,"','",I4537,"','",B4537,"','",C4537,"')")</f>
        <v>insert into dbax_desc_conc (pref_conc, codi_conc, codi_lang, desc_conc) values ('cl-cs','IndemnizacionesInvalidosTotal','es_ES','Indemnizaciones inválidos total')</v>
      </c>
      <c r="M4537" t="str">
        <f t="shared" ref="M4537:M4600" si="418">CONCATENATE("Insert into dbax_taxo_conc (pref_conc, codi_conc, vers_taxo) values ('",H4537,"','",I4537,"','cl-cs-2014-06-15')")</f>
        <v>Insert into dbax_taxo_conc (pref_conc, codi_conc, vers_taxo) values ('cl-cs','IndemnizacionesInvalidosTotal','cl-cs-2014-06-15')</v>
      </c>
    </row>
    <row r="4538" spans="1:13" x14ac:dyDescent="0.25">
      <c r="A4538" t="s">
        <v>1544</v>
      </c>
      <c r="B4538" t="s">
        <v>294</v>
      </c>
      <c r="C4538" t="s">
        <v>3887</v>
      </c>
      <c r="G4538" s="1" t="str">
        <f t="shared" si="414"/>
        <v>cl-cs_IndemnizacionesSinGastosHospitalSinopsis</v>
      </c>
      <c r="H4538" t="str">
        <f t="shared" si="415"/>
        <v>cl-cs</v>
      </c>
      <c r="I4538" t="str">
        <f t="shared" si="416"/>
        <v>IndemnizacionesSinGastosHospitalSinopsis</v>
      </c>
      <c r="L4538" t="str">
        <f t="shared" si="417"/>
        <v>insert into dbax_desc_conc (pref_conc, codi_conc, codi_lang, desc_conc) values ('cl-cs','IndemnizacionesSinGastosHospitalSinopsis','es_ES','Indemnizaciones (sin gastos de hospital ) [sinopsis]')</v>
      </c>
      <c r="M4538" t="str">
        <f t="shared" si="418"/>
        <v>Insert into dbax_taxo_conc (pref_conc, codi_conc, vers_taxo) values ('cl-cs','IndemnizacionesSinGastosHospitalSinopsis','cl-cs-2014-06-15')</v>
      </c>
    </row>
    <row r="4539" spans="1:13" x14ac:dyDescent="0.25">
      <c r="A4539" t="s">
        <v>1948</v>
      </c>
      <c r="B4539" t="s">
        <v>294</v>
      </c>
      <c r="C4539" t="s">
        <v>3888</v>
      </c>
      <c r="G4539" s="1" t="str">
        <f t="shared" si="414"/>
        <v>cl-cs_IndemnizacionesYOtros</v>
      </c>
      <c r="H4539" t="str">
        <f t="shared" si="415"/>
        <v>cl-cs</v>
      </c>
      <c r="I4539" t="str">
        <f t="shared" si="416"/>
        <v>IndemnizacionesYOtros</v>
      </c>
      <c r="L4539" t="str">
        <f t="shared" si="417"/>
        <v>insert into dbax_desc_conc (pref_conc, codi_conc, codi_lang, desc_conc) values ('cl-cs','IndemnizacionesYOtros','es_ES','Indemnizaciones y otros')</v>
      </c>
      <c r="M4539" t="str">
        <f t="shared" si="418"/>
        <v>Insert into dbax_taxo_conc (pref_conc, codi_conc, vers_taxo) values ('cl-cs','IndemnizacionesYOtros','cl-cs-2014-06-15')</v>
      </c>
    </row>
    <row r="4540" spans="1:13" x14ac:dyDescent="0.25">
      <c r="A4540" t="s">
        <v>417</v>
      </c>
      <c r="B4540" t="s">
        <v>294</v>
      </c>
      <c r="C4540" t="s">
        <v>3889</v>
      </c>
      <c r="G4540" s="1" t="str">
        <f t="shared" si="414"/>
        <v>cl-cs_IndemnizacionPorInvalidezAccidentalAceptados</v>
      </c>
      <c r="H4540" t="str">
        <f t="shared" si="415"/>
        <v>cl-cs</v>
      </c>
      <c r="I4540" t="str">
        <f t="shared" si="416"/>
        <v>IndemnizacionPorInvalidezAccidentalAceptados</v>
      </c>
      <c r="L4540" t="str">
        <f t="shared" si="417"/>
        <v>insert into dbax_desc_conc (pref_conc, codi_conc, codi_lang, desc_conc) values ('cl-cs','IndemnizacionPorInvalidezAccidentalAceptados','es_ES','Indemnización por invalidez accidental')</v>
      </c>
      <c r="M4540" t="str">
        <f t="shared" si="418"/>
        <v>Insert into dbax_taxo_conc (pref_conc, codi_conc, vers_taxo) values ('cl-cs','IndemnizacionPorInvalidezAccidentalAceptados','cl-cs-2014-06-15')</v>
      </c>
    </row>
    <row r="4541" spans="1:13" x14ac:dyDescent="0.25">
      <c r="A4541" t="s">
        <v>418</v>
      </c>
      <c r="B4541" t="s">
        <v>294</v>
      </c>
      <c r="C4541" t="s">
        <v>3889</v>
      </c>
      <c r="G4541" s="1" t="str">
        <f t="shared" si="414"/>
        <v>cl-cs_IndemnizacionPorInvalidezAccidentalCedidos</v>
      </c>
      <c r="H4541" t="str">
        <f t="shared" si="415"/>
        <v>cl-cs</v>
      </c>
      <c r="I4541" t="str">
        <f t="shared" si="416"/>
        <v>IndemnizacionPorInvalidezAccidentalCedidos</v>
      </c>
      <c r="L4541" t="str">
        <f t="shared" si="417"/>
        <v>insert into dbax_desc_conc (pref_conc, codi_conc, codi_lang, desc_conc) values ('cl-cs','IndemnizacionPorInvalidezAccidentalCedidos','es_ES','Indemnización por invalidez accidental')</v>
      </c>
      <c r="M4541" t="str">
        <f t="shared" si="418"/>
        <v>Insert into dbax_taxo_conc (pref_conc, codi_conc, vers_taxo) values ('cl-cs','IndemnizacionPorInvalidezAccidentalCedidos','cl-cs-2014-06-15')</v>
      </c>
    </row>
    <row r="4542" spans="1:13" x14ac:dyDescent="0.25">
      <c r="A4542" t="s">
        <v>419</v>
      </c>
      <c r="B4542" t="s">
        <v>294</v>
      </c>
      <c r="C4542" t="s">
        <v>3889</v>
      </c>
      <c r="G4542" s="1" t="str">
        <f t="shared" si="414"/>
        <v>cl-cs_IndemnizacionPorInvalidezAccidentalDirectos</v>
      </c>
      <c r="H4542" t="str">
        <f t="shared" si="415"/>
        <v>cl-cs</v>
      </c>
      <c r="I4542" t="str">
        <f t="shared" si="416"/>
        <v>IndemnizacionPorInvalidezAccidentalDirectos</v>
      </c>
      <c r="L4542" t="str">
        <f t="shared" si="417"/>
        <v>insert into dbax_desc_conc (pref_conc, codi_conc, codi_lang, desc_conc) values ('cl-cs','IndemnizacionPorInvalidezAccidentalDirectos','es_ES','Indemnización por invalidez accidental')</v>
      </c>
      <c r="M4542" t="str">
        <f t="shared" si="418"/>
        <v>Insert into dbax_taxo_conc (pref_conc, codi_conc, vers_taxo) values ('cl-cs','IndemnizacionPorInvalidezAccidentalDirectos','cl-cs-2014-06-15')</v>
      </c>
    </row>
    <row r="4543" spans="1:13" x14ac:dyDescent="0.25">
      <c r="A4543" t="s">
        <v>420</v>
      </c>
      <c r="B4543" t="s">
        <v>294</v>
      </c>
      <c r="C4543" t="s">
        <v>3890</v>
      </c>
      <c r="G4543" s="1" t="str">
        <f t="shared" si="414"/>
        <v>cl-cs_IndemnizacionPorMuerteAccidentalAceptados</v>
      </c>
      <c r="H4543" t="str">
        <f t="shared" si="415"/>
        <v>cl-cs</v>
      </c>
      <c r="I4543" t="str">
        <f t="shared" si="416"/>
        <v>IndemnizacionPorMuerteAccidentalAceptados</v>
      </c>
      <c r="L4543" t="str">
        <f t="shared" si="417"/>
        <v>insert into dbax_desc_conc (pref_conc, codi_conc, codi_lang, desc_conc) values ('cl-cs','IndemnizacionPorMuerteAccidentalAceptados','es_ES','Indemnización por muerte accidental')</v>
      </c>
      <c r="M4543" t="str">
        <f t="shared" si="418"/>
        <v>Insert into dbax_taxo_conc (pref_conc, codi_conc, vers_taxo) values ('cl-cs','IndemnizacionPorMuerteAccidentalAceptados','cl-cs-2014-06-15')</v>
      </c>
    </row>
    <row r="4544" spans="1:13" x14ac:dyDescent="0.25">
      <c r="A4544" t="s">
        <v>421</v>
      </c>
      <c r="B4544" t="s">
        <v>294</v>
      </c>
      <c r="C4544" t="s">
        <v>3890</v>
      </c>
      <c r="G4544" s="1" t="str">
        <f t="shared" si="414"/>
        <v>cl-cs_IndemnizacionPorMuerteAccidentalCedidos</v>
      </c>
      <c r="H4544" t="str">
        <f t="shared" si="415"/>
        <v>cl-cs</v>
      </c>
      <c r="I4544" t="str">
        <f t="shared" si="416"/>
        <v>IndemnizacionPorMuerteAccidentalCedidos</v>
      </c>
      <c r="L4544" t="str">
        <f t="shared" si="417"/>
        <v>insert into dbax_desc_conc (pref_conc, codi_conc, codi_lang, desc_conc) values ('cl-cs','IndemnizacionPorMuerteAccidentalCedidos','es_ES','Indemnización por muerte accidental')</v>
      </c>
      <c r="M4544" t="str">
        <f t="shared" si="418"/>
        <v>Insert into dbax_taxo_conc (pref_conc, codi_conc, vers_taxo) values ('cl-cs','IndemnizacionPorMuerteAccidentalCedidos','cl-cs-2014-06-15')</v>
      </c>
    </row>
    <row r="4545" spans="1:13" x14ac:dyDescent="0.25">
      <c r="A4545" t="s">
        <v>422</v>
      </c>
      <c r="B4545" t="s">
        <v>294</v>
      </c>
      <c r="C4545" t="s">
        <v>3890</v>
      </c>
      <c r="G4545" s="1" t="str">
        <f t="shared" si="414"/>
        <v>cl-cs_IndemnizacionPorMuerteAccidentalDirectos</v>
      </c>
      <c r="H4545" t="str">
        <f t="shared" si="415"/>
        <v>cl-cs</v>
      </c>
      <c r="I4545" t="str">
        <f t="shared" si="416"/>
        <v>IndemnizacionPorMuerteAccidentalDirectos</v>
      </c>
      <c r="L4545" t="str">
        <f t="shared" si="417"/>
        <v>insert into dbax_desc_conc (pref_conc, codi_conc, codi_lang, desc_conc) values ('cl-cs','IndemnizacionPorMuerteAccidentalDirectos','es_ES','Indemnización por muerte accidental')</v>
      </c>
      <c r="M4545" t="str">
        <f t="shared" si="418"/>
        <v>Insert into dbax_taxo_conc (pref_conc, codi_conc, vers_taxo) values ('cl-cs','IndemnizacionPorMuerteAccidentalDirectos','cl-cs-2014-06-15')</v>
      </c>
    </row>
    <row r="4546" spans="1:13" x14ac:dyDescent="0.25">
      <c r="A4546" t="s">
        <v>1659</v>
      </c>
      <c r="B4546" t="s">
        <v>294</v>
      </c>
      <c r="C4546" t="s">
        <v>3891</v>
      </c>
      <c r="G4546" s="1" t="str">
        <f t="shared" si="414"/>
        <v>cl-cs_IndiceCoberturaActivosCAkTramoCPk1</v>
      </c>
      <c r="H4546" t="str">
        <f t="shared" si="415"/>
        <v>cl-cs</v>
      </c>
      <c r="I4546" t="str">
        <f t="shared" si="416"/>
        <v>IndiceCoberturaActivosCAkTramoCPk1</v>
      </c>
      <c r="L4546" t="str">
        <f t="shared" si="417"/>
        <v>insert into dbax_desc_conc (pref_conc, codi_conc, codi_lang, desc_conc) values ('cl-cs','IndiceCoberturaActivosCAkTramoCPk1','es_ES','Indice de cobertura de activos CAk Tramo CPk-1')</v>
      </c>
      <c r="M4546" t="str">
        <f t="shared" si="418"/>
        <v>Insert into dbax_taxo_conc (pref_conc, codi_conc, vers_taxo) values ('cl-cs','IndiceCoberturaActivosCAkTramoCPk1','cl-cs-2014-06-15')</v>
      </c>
    </row>
    <row r="4547" spans="1:13" x14ac:dyDescent="0.25">
      <c r="A4547" t="s">
        <v>1660</v>
      </c>
      <c r="B4547" t="s">
        <v>294</v>
      </c>
      <c r="C4547" t="s">
        <v>3892</v>
      </c>
      <c r="G4547" s="1" t="str">
        <f t="shared" si="414"/>
        <v>cl-cs_IndiceCoberturaActivosCAkTramoCPk2</v>
      </c>
      <c r="H4547" t="str">
        <f t="shared" si="415"/>
        <v>cl-cs</v>
      </c>
      <c r="I4547" t="str">
        <f t="shared" si="416"/>
        <v>IndiceCoberturaActivosCAkTramoCPk2</v>
      </c>
      <c r="L4547" t="str">
        <f t="shared" si="417"/>
        <v>insert into dbax_desc_conc (pref_conc, codi_conc, codi_lang, desc_conc) values ('cl-cs','IndiceCoberturaActivosCAkTramoCPk2','es_ES','Indice de cobertura de activos CAk Tramo CPk-2')</v>
      </c>
      <c r="M4547" t="str">
        <f t="shared" si="418"/>
        <v>Insert into dbax_taxo_conc (pref_conc, codi_conc, vers_taxo) values ('cl-cs','IndiceCoberturaActivosCAkTramoCPk2','cl-cs-2014-06-15')</v>
      </c>
    </row>
    <row r="4548" spans="1:13" x14ac:dyDescent="0.25">
      <c r="A4548" t="s">
        <v>1661</v>
      </c>
      <c r="B4548" t="s">
        <v>294</v>
      </c>
      <c r="C4548" t="s">
        <v>3893</v>
      </c>
      <c r="G4548" s="1" t="str">
        <f t="shared" si="414"/>
        <v>cl-cs_IndiceCoberturaActivosCAkTramoCPk3</v>
      </c>
      <c r="H4548" t="str">
        <f t="shared" si="415"/>
        <v>cl-cs</v>
      </c>
      <c r="I4548" t="str">
        <f t="shared" si="416"/>
        <v>IndiceCoberturaActivosCAkTramoCPk3</v>
      </c>
      <c r="L4548" t="str">
        <f t="shared" si="417"/>
        <v>insert into dbax_desc_conc (pref_conc, codi_conc, codi_lang, desc_conc) values ('cl-cs','IndiceCoberturaActivosCAkTramoCPk3','es_ES','Indice de cobertura de activos CAk Tramo CPk-3')</v>
      </c>
      <c r="M4548" t="str">
        <f t="shared" si="418"/>
        <v>Insert into dbax_taxo_conc (pref_conc, codi_conc, vers_taxo) values ('cl-cs','IndiceCoberturaActivosCAkTramoCPk3','cl-cs-2014-06-15')</v>
      </c>
    </row>
    <row r="4549" spans="1:13" x14ac:dyDescent="0.25">
      <c r="A4549" t="s">
        <v>1662</v>
      </c>
      <c r="B4549" t="s">
        <v>294</v>
      </c>
      <c r="C4549" t="s">
        <v>3894</v>
      </c>
      <c r="G4549" s="1" t="str">
        <f t="shared" si="414"/>
        <v>cl-cs_IndiceCoberturaActivosCAkTramoCPk4</v>
      </c>
      <c r="H4549" t="str">
        <f t="shared" si="415"/>
        <v>cl-cs</v>
      </c>
      <c r="I4549" t="str">
        <f t="shared" si="416"/>
        <v>IndiceCoberturaActivosCAkTramoCPk4</v>
      </c>
      <c r="L4549" t="str">
        <f t="shared" si="417"/>
        <v>insert into dbax_desc_conc (pref_conc, codi_conc, codi_lang, desc_conc) values ('cl-cs','IndiceCoberturaActivosCAkTramoCPk4','es_ES','Indice de cobertura de activos CAk Tramo CPk-4')</v>
      </c>
      <c r="M4549" t="str">
        <f t="shared" si="418"/>
        <v>Insert into dbax_taxo_conc (pref_conc, codi_conc, vers_taxo) values ('cl-cs','IndiceCoberturaActivosCAkTramoCPk4','cl-cs-2014-06-15')</v>
      </c>
    </row>
    <row r="4550" spans="1:13" x14ac:dyDescent="0.25">
      <c r="A4550" t="s">
        <v>1663</v>
      </c>
      <c r="B4550" t="s">
        <v>294</v>
      </c>
      <c r="C4550" t="s">
        <v>3895</v>
      </c>
      <c r="G4550" s="1" t="str">
        <f t="shared" si="414"/>
        <v>cl-cs_IndiceCoberturaPasivosCPkTramoCPk1</v>
      </c>
      <c r="H4550" t="str">
        <f t="shared" si="415"/>
        <v>cl-cs</v>
      </c>
      <c r="I4550" t="str">
        <f t="shared" si="416"/>
        <v>IndiceCoberturaPasivosCPkTramoCPk1</v>
      </c>
      <c r="L4550" t="str">
        <f t="shared" si="417"/>
        <v>insert into dbax_desc_conc (pref_conc, codi_conc, codi_lang, desc_conc) values ('cl-cs','IndiceCoberturaPasivosCPkTramoCPk1','es_ES','Indice de cobertura de pasivos CPk Tramo CPk-1')</v>
      </c>
      <c r="M4550" t="str">
        <f t="shared" si="418"/>
        <v>Insert into dbax_taxo_conc (pref_conc, codi_conc, vers_taxo) values ('cl-cs','IndiceCoberturaPasivosCPkTramoCPk1','cl-cs-2014-06-15')</v>
      </c>
    </row>
    <row r="4551" spans="1:13" x14ac:dyDescent="0.25">
      <c r="A4551" t="s">
        <v>1664</v>
      </c>
      <c r="B4551" t="s">
        <v>294</v>
      </c>
      <c r="C4551" t="s">
        <v>3896</v>
      </c>
      <c r="G4551" s="1" t="str">
        <f t="shared" si="414"/>
        <v>cl-cs_IndiceCoberturaPasivosCPkTramoCPk2</v>
      </c>
      <c r="H4551" t="str">
        <f t="shared" si="415"/>
        <v>cl-cs</v>
      </c>
      <c r="I4551" t="str">
        <f t="shared" si="416"/>
        <v>IndiceCoberturaPasivosCPkTramoCPk2</v>
      </c>
      <c r="L4551" t="str">
        <f t="shared" si="417"/>
        <v>insert into dbax_desc_conc (pref_conc, codi_conc, codi_lang, desc_conc) values ('cl-cs','IndiceCoberturaPasivosCPkTramoCPk2','es_ES','Indice de cobertura de pasivos CPk Tramo CPk-2')</v>
      </c>
      <c r="M4551" t="str">
        <f t="shared" si="418"/>
        <v>Insert into dbax_taxo_conc (pref_conc, codi_conc, vers_taxo) values ('cl-cs','IndiceCoberturaPasivosCPkTramoCPk2','cl-cs-2014-06-15')</v>
      </c>
    </row>
    <row r="4552" spans="1:13" x14ac:dyDescent="0.25">
      <c r="A4552" t="s">
        <v>1665</v>
      </c>
      <c r="B4552" t="s">
        <v>294</v>
      </c>
      <c r="C4552" t="s">
        <v>3897</v>
      </c>
      <c r="G4552" s="1" t="str">
        <f t="shared" si="414"/>
        <v>cl-cs_IndiceCoberturaPasivosCPkTramoCPk3</v>
      </c>
      <c r="H4552" t="str">
        <f t="shared" si="415"/>
        <v>cl-cs</v>
      </c>
      <c r="I4552" t="str">
        <f t="shared" si="416"/>
        <v>IndiceCoberturaPasivosCPkTramoCPk3</v>
      </c>
      <c r="L4552" t="str">
        <f t="shared" si="417"/>
        <v>insert into dbax_desc_conc (pref_conc, codi_conc, codi_lang, desc_conc) values ('cl-cs','IndiceCoberturaPasivosCPkTramoCPk3','es_ES','Indice de cobertura de pasivos CPk Tramo CPk-3')</v>
      </c>
      <c r="M4552" t="str">
        <f t="shared" si="418"/>
        <v>Insert into dbax_taxo_conc (pref_conc, codi_conc, vers_taxo) values ('cl-cs','IndiceCoberturaPasivosCPkTramoCPk3','cl-cs-2014-06-15')</v>
      </c>
    </row>
    <row r="4553" spans="1:13" x14ac:dyDescent="0.25">
      <c r="A4553" t="s">
        <v>1666</v>
      </c>
      <c r="B4553" t="s">
        <v>294</v>
      </c>
      <c r="C4553" t="s">
        <v>3898</v>
      </c>
      <c r="G4553" s="1" t="str">
        <f t="shared" si="414"/>
        <v>cl-cs_IndiceCoberturaPasivosCPkTramoCPk4</v>
      </c>
      <c r="H4553" t="str">
        <f t="shared" si="415"/>
        <v>cl-cs</v>
      </c>
      <c r="I4553" t="str">
        <f t="shared" si="416"/>
        <v>IndiceCoberturaPasivosCPkTramoCPk4</v>
      </c>
      <c r="L4553" t="str">
        <f t="shared" si="417"/>
        <v>insert into dbax_desc_conc (pref_conc, codi_conc, codi_lang, desc_conc) values ('cl-cs','IndiceCoberturaPasivosCPkTramoCPk4','es_ES','Indice de cobertura de pasivos CPk Tramo CPk-4')</v>
      </c>
      <c r="M4553" t="str">
        <f t="shared" si="418"/>
        <v>Insert into dbax_taxo_conc (pref_conc, codi_conc, vers_taxo) values ('cl-cs','IndiceCoberturaPasivosCPkTramoCPk4','cl-cs-2014-06-15')</v>
      </c>
    </row>
    <row r="4554" spans="1:13" x14ac:dyDescent="0.25">
      <c r="A4554" t="s">
        <v>1667</v>
      </c>
      <c r="B4554" t="s">
        <v>294</v>
      </c>
      <c r="C4554" t="s">
        <v>3899</v>
      </c>
      <c r="G4554" s="1" t="str">
        <f t="shared" si="414"/>
        <v>cl-cs_IndicesCoberturasPorTramosPartidas</v>
      </c>
      <c r="H4554" t="str">
        <f t="shared" si="415"/>
        <v>cl-cs</v>
      </c>
      <c r="I4554" t="str">
        <f t="shared" si="416"/>
        <v>IndicesCoberturasPorTramosPartidas</v>
      </c>
      <c r="L4554" t="str">
        <f t="shared" si="417"/>
        <v>insert into dbax_desc_conc (pref_conc, codi_conc, codi_lang, desc_conc) values ('cl-cs','IndicesCoberturasPorTramosPartidas','es_ES','Indices de coberturas por tramos [partidas]')</v>
      </c>
      <c r="M4554" t="str">
        <f t="shared" si="418"/>
        <v>Insert into dbax_taxo_conc (pref_conc, codi_conc, vers_taxo) values ('cl-cs','IndicesCoberturasPorTramosPartidas','cl-cs-2014-06-15')</v>
      </c>
    </row>
    <row r="4555" spans="1:13" x14ac:dyDescent="0.25">
      <c r="A4555" t="s">
        <v>1668</v>
      </c>
      <c r="B4555" t="s">
        <v>294</v>
      </c>
      <c r="C4555" t="s">
        <v>3900</v>
      </c>
      <c r="G4555" s="1" t="str">
        <f t="shared" si="414"/>
        <v>cl-cs_IndicesCoberturasSinopsis</v>
      </c>
      <c r="H4555" t="str">
        <f t="shared" si="415"/>
        <v>cl-cs</v>
      </c>
      <c r="I4555" t="str">
        <f t="shared" si="416"/>
        <v>IndicesCoberturasSinopsis</v>
      </c>
      <c r="L4555" t="str">
        <f t="shared" si="417"/>
        <v>insert into dbax_desc_conc (pref_conc, codi_conc, codi_lang, desc_conc) values ('cl-cs','IndicesCoberturasSinopsis','es_ES','Indices de coberturas [sinopsis]')</v>
      </c>
      <c r="M4555" t="str">
        <f t="shared" si="418"/>
        <v>Insert into dbax_taxo_conc (pref_conc, codi_conc, vers_taxo) values ('cl-cs','IndicesCoberturasSinopsis','cl-cs-2014-06-15')</v>
      </c>
    </row>
    <row r="4556" spans="1:13" x14ac:dyDescent="0.25">
      <c r="A4556" t="s">
        <v>1669</v>
      </c>
      <c r="B4556" t="s">
        <v>294</v>
      </c>
      <c r="C4556" t="s">
        <v>3901</v>
      </c>
      <c r="G4556" s="1" t="str">
        <f t="shared" si="414"/>
        <v>cl-cs_IndicesCoberturasTabla</v>
      </c>
      <c r="H4556" t="str">
        <f t="shared" si="415"/>
        <v>cl-cs</v>
      </c>
      <c r="I4556" t="str">
        <f t="shared" si="416"/>
        <v>IndicesCoberturasTabla</v>
      </c>
      <c r="L4556" t="str">
        <f t="shared" si="417"/>
        <v>insert into dbax_desc_conc (pref_conc, codi_conc, codi_lang, desc_conc) values ('cl-cs','IndicesCoberturasTabla','es_ES','Indices de coberturas [tabla]')</v>
      </c>
      <c r="M4556" t="str">
        <f t="shared" si="418"/>
        <v>Insert into dbax_taxo_conc (pref_conc, codi_conc, vers_taxo) values ('cl-cs','IndicesCoberturasTabla','cl-cs-2014-06-15')</v>
      </c>
    </row>
    <row r="4557" spans="1:13" x14ac:dyDescent="0.25">
      <c r="A4557" t="s">
        <v>335</v>
      </c>
      <c r="B4557" t="s">
        <v>294</v>
      </c>
      <c r="C4557" t="s">
        <v>3902</v>
      </c>
      <c r="G4557" s="1" t="str">
        <f t="shared" si="414"/>
        <v>cl-cs_IndividualesMiembro</v>
      </c>
      <c r="H4557" t="str">
        <f t="shared" si="415"/>
        <v>cl-cs</v>
      </c>
      <c r="I4557" t="str">
        <f t="shared" si="416"/>
        <v>IndividualesMiembro</v>
      </c>
      <c r="L4557" t="str">
        <f t="shared" si="417"/>
        <v>insert into dbax_desc_conc (pref_conc, codi_conc, codi_lang, desc_conc) values ('cl-cs','IndividualesMiembro','es_ES','Individuales [miembro]')</v>
      </c>
      <c r="M4557" t="str">
        <f t="shared" si="418"/>
        <v>Insert into dbax_taxo_conc (pref_conc, codi_conc, vers_taxo) values ('cl-cs','IndividualesMiembro','cl-cs-2014-06-15')</v>
      </c>
    </row>
    <row r="4558" spans="1:13" x14ac:dyDescent="0.25">
      <c r="A4558" t="s">
        <v>336</v>
      </c>
      <c r="B4558" t="s">
        <v>294</v>
      </c>
      <c r="C4558" t="s">
        <v>3903</v>
      </c>
      <c r="G4558" s="1" t="str">
        <f t="shared" si="414"/>
        <v>cl-cs_IndustriaInfraestructuraComercioMiembro</v>
      </c>
      <c r="H4558" t="str">
        <f t="shared" si="415"/>
        <v>cl-cs</v>
      </c>
      <c r="I4558" t="str">
        <f t="shared" si="416"/>
        <v>IndustriaInfraestructuraComercioMiembro</v>
      </c>
      <c r="L4558" t="str">
        <f t="shared" si="417"/>
        <v>insert into dbax_desc_conc (pref_conc, codi_conc, codi_lang, desc_conc) values ('cl-cs','IndustriaInfraestructuraComercioMiembro','es_ES','Industria, infraestructura y comercio [miembro]')</v>
      </c>
      <c r="M4558" t="str">
        <f t="shared" si="418"/>
        <v>Insert into dbax_taxo_conc (pref_conc, codi_conc, vers_taxo) values ('cl-cs','IndustriaInfraestructuraComercioMiembro','cl-cs-2014-06-15')</v>
      </c>
    </row>
    <row r="4559" spans="1:13" x14ac:dyDescent="0.25">
      <c r="A4559" t="s">
        <v>2660</v>
      </c>
      <c r="B4559" t="s">
        <v>294</v>
      </c>
      <c r="C4559" t="s">
        <v>3904</v>
      </c>
      <c r="G4559" s="1" t="str">
        <f t="shared" si="414"/>
        <v>cl-cs_InformacionAdicionalRiesgoCreditoClaseActivoFinancieroPunto2BloqueDeTexto</v>
      </c>
      <c r="H4559" t="str">
        <f t="shared" si="415"/>
        <v>cl-cs</v>
      </c>
      <c r="I4559" t="str">
        <f t="shared" si="416"/>
        <v>InformacionAdicionalRiesgoCreditoClaseActivoFinancieroPunto2BloqueDeTexto</v>
      </c>
      <c r="L4559" t="str">
        <f t="shared" si="417"/>
        <v>insert into dbax_desc_conc (pref_conc, codi_conc, codi_lang, desc_conc) values ('cl-cs','InformacionAdicionalRiesgoCreditoClaseActivoFinancieroPunto2BloqueDeTexto','es_ES','Información adicional riesgo de crédito por clase de activo financiero del punto 2 [bloque de texto]')</v>
      </c>
      <c r="M4559" t="str">
        <f t="shared" si="418"/>
        <v>Insert into dbax_taxo_conc (pref_conc, codi_conc, vers_taxo) values ('cl-cs','InformacionAdicionalRiesgoCreditoClaseActivoFinancieroPunto2BloqueDeTexto','cl-cs-2014-06-15')</v>
      </c>
    </row>
    <row r="4560" spans="1:13" x14ac:dyDescent="0.25">
      <c r="A4560" t="s">
        <v>2564</v>
      </c>
      <c r="B4560" t="s">
        <v>294</v>
      </c>
      <c r="C4560" t="s">
        <v>3905</v>
      </c>
      <c r="G4560" s="1" t="str">
        <f t="shared" si="414"/>
        <v>cl-cs_InformacionARevelarSobreSolvenciaSinopsis</v>
      </c>
      <c r="H4560" t="str">
        <f t="shared" si="415"/>
        <v>cl-cs</v>
      </c>
      <c r="I4560" t="str">
        <f t="shared" si="416"/>
        <v>InformacionARevelarSobreSolvenciaSinopsis</v>
      </c>
      <c r="L4560" t="str">
        <f t="shared" si="417"/>
        <v>insert into dbax_desc_conc (pref_conc, codi_conc, codi_lang, desc_conc) values ('cl-cs','InformacionARevelarSobreSolvenciaSinopsis','es_ES','Información a revelar sobre solvencia [sinopsis]')</v>
      </c>
      <c r="M4560" t="str">
        <f t="shared" si="418"/>
        <v>Insert into dbax_taxo_conc (pref_conc, codi_conc, vers_taxo) values ('cl-cs','InformacionARevelarSobreSolvenciaSinopsis','cl-cs-2014-06-15')</v>
      </c>
    </row>
    <row r="4561" spans="1:13" x14ac:dyDescent="0.25">
      <c r="A4561" t="s">
        <v>998</v>
      </c>
      <c r="B4561" t="s">
        <v>294</v>
      </c>
      <c r="C4561" t="s">
        <v>3906</v>
      </c>
      <c r="G4561" s="1" t="str">
        <f t="shared" si="414"/>
        <v>cl-cs_InformacionCarteraInversionesPartidas</v>
      </c>
      <c r="H4561" t="str">
        <f t="shared" si="415"/>
        <v>cl-cs</v>
      </c>
      <c r="I4561" t="str">
        <f t="shared" si="416"/>
        <v>InformacionCarteraInversionesPartidas</v>
      </c>
      <c r="L4561" t="str">
        <f t="shared" si="417"/>
        <v>insert into dbax_desc_conc (pref_conc, codi_conc, codi_lang, desc_conc) values ('cl-cs','InformacionCarteraInversionesPartidas','es_ES','Información cartera de inversiones [partidas]')</v>
      </c>
      <c r="M4561" t="str">
        <f t="shared" si="418"/>
        <v>Insert into dbax_taxo_conc (pref_conc, codi_conc, vers_taxo) values ('cl-cs','InformacionCarteraInversionesPartidas','cl-cs-2014-06-15')</v>
      </c>
    </row>
    <row r="4562" spans="1:13" x14ac:dyDescent="0.25">
      <c r="A4562" t="s">
        <v>999</v>
      </c>
      <c r="B4562" t="s">
        <v>294</v>
      </c>
      <c r="C4562" t="s">
        <v>3907</v>
      </c>
      <c r="G4562" s="1" t="str">
        <f t="shared" si="414"/>
        <v>cl-cs_InformacionCarteraInversionesSinopsis</v>
      </c>
      <c r="H4562" t="str">
        <f t="shared" si="415"/>
        <v>cl-cs</v>
      </c>
      <c r="I4562" t="str">
        <f t="shared" si="416"/>
        <v>InformacionCarteraInversionesSinopsis</v>
      </c>
      <c r="L4562" t="str">
        <f t="shared" si="417"/>
        <v>insert into dbax_desc_conc (pref_conc, codi_conc, codi_lang, desc_conc) values ('cl-cs','InformacionCarteraInversionesSinopsis','es_ES','Información cartera de inversiones [sinopsis]')</v>
      </c>
      <c r="M4562" t="str">
        <f t="shared" si="418"/>
        <v>Insert into dbax_taxo_conc (pref_conc, codi_conc, vers_taxo) values ('cl-cs','InformacionCarteraInversionesSinopsis','cl-cs-2014-06-15')</v>
      </c>
    </row>
    <row r="4563" spans="1:13" x14ac:dyDescent="0.25">
      <c r="A4563" t="s">
        <v>1000</v>
      </c>
      <c r="B4563" t="s">
        <v>294</v>
      </c>
      <c r="C4563" t="s">
        <v>3908</v>
      </c>
      <c r="G4563" s="1" t="str">
        <f t="shared" si="414"/>
        <v>cl-cs_InformacionCarteraInversionesTabla</v>
      </c>
      <c r="H4563" t="str">
        <f t="shared" si="415"/>
        <v>cl-cs</v>
      </c>
      <c r="I4563" t="str">
        <f t="shared" si="416"/>
        <v>InformacionCarteraInversionesTabla</v>
      </c>
      <c r="L4563" t="str">
        <f t="shared" si="417"/>
        <v>insert into dbax_desc_conc (pref_conc, codi_conc, codi_lang, desc_conc) values ('cl-cs','InformacionCarteraInversionesTabla','es_ES','Información cartera de inversiones [tabla]')</v>
      </c>
      <c r="M4563" t="str">
        <f t="shared" si="418"/>
        <v>Insert into dbax_taxo_conc (pref_conc, codi_conc, vers_taxo) values ('cl-cs','InformacionCarteraInversionesTabla','cl-cs-2014-06-15')</v>
      </c>
    </row>
    <row r="4564" spans="1:13" x14ac:dyDescent="0.25">
      <c r="A4564" t="s">
        <v>1670</v>
      </c>
      <c r="B4564" t="s">
        <v>294</v>
      </c>
      <c r="C4564" t="s">
        <v>3909</v>
      </c>
      <c r="G4564" s="1" t="str">
        <f t="shared" si="414"/>
        <v>cl-cs_InformacionContratosYGruposPartidas</v>
      </c>
      <c r="H4564" t="str">
        <f t="shared" si="415"/>
        <v>cl-cs</v>
      </c>
      <c r="I4564" t="str">
        <f t="shared" si="416"/>
        <v>InformacionContratosYGruposPartidas</v>
      </c>
      <c r="L4564" t="str">
        <f t="shared" si="417"/>
        <v>insert into dbax_desc_conc (pref_conc, codi_conc, codi_lang, desc_conc) values ('cl-cs','InformacionContratosYGruposPartidas','es_ES','Información de contratos y grupos [partidas]')</v>
      </c>
      <c r="M4564" t="str">
        <f t="shared" si="418"/>
        <v>Insert into dbax_taxo_conc (pref_conc, codi_conc, vers_taxo) values ('cl-cs','InformacionContratosYGruposPartidas','cl-cs-2014-06-15')</v>
      </c>
    </row>
    <row r="4565" spans="1:13" x14ac:dyDescent="0.25">
      <c r="A4565" t="s">
        <v>1671</v>
      </c>
      <c r="B4565" t="s">
        <v>294</v>
      </c>
      <c r="C4565" t="s">
        <v>3910</v>
      </c>
      <c r="G4565" s="1" t="str">
        <f t="shared" si="414"/>
        <v>cl-cs_InformacionContratosYGruposTabla</v>
      </c>
      <c r="H4565" t="str">
        <f t="shared" si="415"/>
        <v>cl-cs</v>
      </c>
      <c r="I4565" t="str">
        <f t="shared" si="416"/>
        <v>InformacionContratosYGruposTabla</v>
      </c>
      <c r="L4565" t="str">
        <f t="shared" si="417"/>
        <v>insert into dbax_desc_conc (pref_conc, codi_conc, codi_lang, desc_conc) values ('cl-cs','InformacionContratosYGruposTabla','es_ES','Información de contratos y grupos [tabla]')</v>
      </c>
      <c r="M4565" t="str">
        <f t="shared" si="418"/>
        <v>Insert into dbax_taxo_conc (pref_conc, codi_conc, vers_taxo) values ('cl-cs','InformacionContratosYGruposTabla','cl-cs-2014-06-15')</v>
      </c>
    </row>
    <row r="4566" spans="1:13" x14ac:dyDescent="0.25">
      <c r="A4566" t="s">
        <v>2661</v>
      </c>
      <c r="B4566" t="s">
        <v>294</v>
      </c>
      <c r="C4566" t="s">
        <v>3911</v>
      </c>
      <c r="G4566" s="1" t="str">
        <f t="shared" si="414"/>
        <v>cl-cs_InformacionCualitativaRiesgosFinancierosBloqueDeTexto</v>
      </c>
      <c r="H4566" t="str">
        <f t="shared" si="415"/>
        <v>cl-cs</v>
      </c>
      <c r="I4566" t="str">
        <f t="shared" si="416"/>
        <v>InformacionCualitativaRiesgosFinancierosBloqueDeTexto</v>
      </c>
      <c r="L4566" t="str">
        <f t="shared" si="417"/>
        <v>insert into dbax_desc_conc (pref_conc, codi_conc, codi_lang, desc_conc) values ('cl-cs','InformacionCualitativaRiesgosFinancierosBloqueDeTexto','es_ES','Información cualitativa riesgos financieros [bloque de texto]')</v>
      </c>
      <c r="M4566" t="str">
        <f t="shared" si="418"/>
        <v>Insert into dbax_taxo_conc (pref_conc, codi_conc, vers_taxo) values ('cl-cs','InformacionCualitativaRiesgosFinancierosBloqueDeTexto','cl-cs-2014-06-15')</v>
      </c>
    </row>
    <row r="4567" spans="1:13" x14ac:dyDescent="0.25">
      <c r="A4567" t="s">
        <v>2662</v>
      </c>
      <c r="B4567" t="s">
        <v>294</v>
      </c>
      <c r="C4567" t="s">
        <v>3912</v>
      </c>
      <c r="G4567" s="1" t="str">
        <f t="shared" si="414"/>
        <v>cl-cs_InformacionCualitativaYCuantitativaRiesgosSegurosBloqueDeTexto</v>
      </c>
      <c r="H4567" t="str">
        <f t="shared" si="415"/>
        <v>cl-cs</v>
      </c>
      <c r="I4567" t="str">
        <f t="shared" si="416"/>
        <v>InformacionCualitativaYCuantitativaRiesgosSegurosBloqueDeTexto</v>
      </c>
      <c r="L4567" t="str">
        <f t="shared" si="417"/>
        <v>insert into dbax_desc_conc (pref_conc, codi_conc, codi_lang, desc_conc) values ('cl-cs','InformacionCualitativaYCuantitativaRiesgosSegurosBloqueDeTexto','es_ES','Información cualitativa y cuantitativa  de riesgos de seguros [bloque de texto]')</v>
      </c>
      <c r="M4567" t="str">
        <f t="shared" si="418"/>
        <v>Insert into dbax_taxo_conc (pref_conc, codi_conc, vers_taxo) values ('cl-cs','InformacionCualitativaYCuantitativaRiesgosSegurosBloqueDeTexto','cl-cs-2014-06-15')</v>
      </c>
    </row>
    <row r="4568" spans="1:13" x14ac:dyDescent="0.25">
      <c r="A4568" t="s">
        <v>2663</v>
      </c>
      <c r="B4568" t="s">
        <v>294</v>
      </c>
      <c r="C4568" t="s">
        <v>3913</v>
      </c>
      <c r="G4568" s="1" t="str">
        <f t="shared" si="414"/>
        <v>cl-cs_InformacionCuantitativaRiesgosFinancierosBloqueDeTexto</v>
      </c>
      <c r="H4568" t="str">
        <f t="shared" si="415"/>
        <v>cl-cs</v>
      </c>
      <c r="I4568" t="str">
        <f t="shared" si="416"/>
        <v>InformacionCuantitativaRiesgosFinancierosBloqueDeTexto</v>
      </c>
      <c r="L4568" t="str">
        <f t="shared" si="417"/>
        <v>insert into dbax_desc_conc (pref_conc, codi_conc, codi_lang, desc_conc) values ('cl-cs','InformacionCuantitativaRiesgosFinancierosBloqueDeTexto','es_ES','Información cuantitativa riesgos financieros [bloque de texto]')</v>
      </c>
      <c r="M4568" t="str">
        <f t="shared" si="418"/>
        <v>Insert into dbax_taxo_conc (pref_conc, codi_conc, vers_taxo) values ('cl-cs','InformacionCuantitativaRiesgosFinancierosBloqueDeTexto','cl-cs-2014-06-15')</v>
      </c>
    </row>
    <row r="4569" spans="1:13" x14ac:dyDescent="0.25">
      <c r="A4569" t="s">
        <v>2774</v>
      </c>
      <c r="B4569" t="s">
        <v>294</v>
      </c>
      <c r="C4569" t="s">
        <v>3914</v>
      </c>
      <c r="G4569" s="1" t="str">
        <f t="shared" si="414"/>
        <v>cl-cs_InformacionDerivadosPartidas</v>
      </c>
      <c r="H4569" t="str">
        <f t="shared" si="415"/>
        <v>cl-cs</v>
      </c>
      <c r="I4569" t="str">
        <f t="shared" si="416"/>
        <v>InformacionDerivadosPartidas</v>
      </c>
      <c r="L4569" t="str">
        <f t="shared" si="417"/>
        <v>insert into dbax_desc_conc (pref_conc, codi_conc, codi_lang, desc_conc) values ('cl-cs','InformacionDerivadosPartidas','es_ES','Información de derivados [partidas]')</v>
      </c>
      <c r="M4569" t="str">
        <f t="shared" si="418"/>
        <v>Insert into dbax_taxo_conc (pref_conc, codi_conc, vers_taxo) values ('cl-cs','InformacionDerivadosPartidas','cl-cs-2014-06-15')</v>
      </c>
    </row>
    <row r="4570" spans="1:13" x14ac:dyDescent="0.25">
      <c r="A4570" t="s">
        <v>2423</v>
      </c>
      <c r="B4570" t="s">
        <v>294</v>
      </c>
      <c r="C4570" t="s">
        <v>3915</v>
      </c>
      <c r="G4570" s="1" t="str">
        <f t="shared" si="414"/>
        <v>cl-cs_InformacionGeneralCostoDeSiniestrosUltimosTresAñosSinopsis</v>
      </c>
      <c r="H4570" t="str">
        <f t="shared" si="415"/>
        <v>cl-cs</v>
      </c>
      <c r="I4570" t="str">
        <f t="shared" si="416"/>
        <v>InformacionGeneralCostoDeSiniestrosUltimosTresAñosSinopsis</v>
      </c>
      <c r="L4570" t="str">
        <f t="shared" si="417"/>
        <v>insert into dbax_desc_conc (pref_conc, codi_conc, codi_lang, desc_conc) values ('cl-cs','InformacionGeneralCostoDeSiniestrosUltimosTresAñosSinopsis','es_ES','Información general costo de siniestros últimos 3 años [sinopsis]')</v>
      </c>
      <c r="M4570" t="str">
        <f t="shared" si="418"/>
        <v>Insert into dbax_taxo_conc (pref_conc, codi_conc, vers_taxo) values ('cl-cs','InformacionGeneralCostoDeSiniestrosUltimosTresAñosSinopsis','cl-cs-2014-06-15')</v>
      </c>
    </row>
    <row r="4571" spans="1:13" x14ac:dyDescent="0.25">
      <c r="A4571" t="s">
        <v>2424</v>
      </c>
      <c r="B4571" t="s">
        <v>294</v>
      </c>
      <c r="C4571" t="s">
        <v>3916</v>
      </c>
      <c r="G4571" s="1" t="str">
        <f t="shared" si="414"/>
        <v>cl-cs_InformacionGeneralEje</v>
      </c>
      <c r="H4571" t="str">
        <f t="shared" si="415"/>
        <v>cl-cs</v>
      </c>
      <c r="I4571" t="str">
        <f t="shared" si="416"/>
        <v>InformacionGeneralEje</v>
      </c>
      <c r="L4571" t="str">
        <f t="shared" si="417"/>
        <v>insert into dbax_desc_conc (pref_conc, codi_conc, codi_lang, desc_conc) values ('cl-cs','InformacionGeneralEje','es_ES','Información general [eje]')</v>
      </c>
      <c r="M4571" t="str">
        <f t="shared" si="418"/>
        <v>Insert into dbax_taxo_conc (pref_conc, codi_conc, vers_taxo) values ('cl-cs','InformacionGeneralEje','cl-cs-2014-06-15')</v>
      </c>
    </row>
    <row r="4572" spans="1:13" x14ac:dyDescent="0.25">
      <c r="A4572" t="s">
        <v>2425</v>
      </c>
      <c r="B4572" t="s">
        <v>294</v>
      </c>
      <c r="C4572" t="s">
        <v>3917</v>
      </c>
      <c r="G4572" s="1" t="str">
        <f t="shared" si="414"/>
        <v>cl-cs_InformacionGeneralMargenSolvenciaSinopsis</v>
      </c>
      <c r="H4572" t="str">
        <f t="shared" si="415"/>
        <v>cl-cs</v>
      </c>
      <c r="I4572" t="str">
        <f t="shared" si="416"/>
        <v>InformacionGeneralMargenSolvenciaSinopsis</v>
      </c>
      <c r="L4572" t="str">
        <f t="shared" si="417"/>
        <v>insert into dbax_desc_conc (pref_conc, codi_conc, codi_lang, desc_conc) values ('cl-cs','InformacionGeneralMargenSolvenciaSinopsis','es_ES','Información general [sinopsis]')</v>
      </c>
      <c r="M4572" t="str">
        <f t="shared" si="418"/>
        <v>Insert into dbax_taxo_conc (pref_conc, codi_conc, vers_taxo) values ('cl-cs','InformacionGeneralMargenSolvenciaSinopsis','cl-cs-2014-06-15')</v>
      </c>
    </row>
    <row r="4573" spans="1:13" x14ac:dyDescent="0.25">
      <c r="A4573" t="s">
        <v>2426</v>
      </c>
      <c r="B4573" t="s">
        <v>294</v>
      </c>
      <c r="C4573" t="s">
        <v>3918</v>
      </c>
      <c r="G4573" s="1" t="str">
        <f t="shared" si="414"/>
        <v>cl-cs_InformacionGeneralMargenSolvenciaTabla</v>
      </c>
      <c r="H4573" t="str">
        <f t="shared" si="415"/>
        <v>cl-cs</v>
      </c>
      <c r="I4573" t="str">
        <f t="shared" si="416"/>
        <v>InformacionGeneralMargenSolvenciaTabla</v>
      </c>
      <c r="L4573" t="str">
        <f t="shared" si="417"/>
        <v>insert into dbax_desc_conc (pref_conc, codi_conc, codi_lang, desc_conc) values ('cl-cs','InformacionGeneralMargenSolvenciaTabla','es_ES','Información general margen de solvencia [tabla]')</v>
      </c>
      <c r="M4573" t="str">
        <f t="shared" si="418"/>
        <v>Insert into dbax_taxo_conc (pref_conc, codi_conc, vers_taxo) values ('cl-cs','InformacionGeneralMargenSolvenciaTabla','cl-cs-2014-06-15')</v>
      </c>
    </row>
    <row r="4574" spans="1:13" x14ac:dyDescent="0.25">
      <c r="A4574" t="s">
        <v>1672</v>
      </c>
      <c r="B4574" t="s">
        <v>294</v>
      </c>
      <c r="C4574" t="s">
        <v>3919</v>
      </c>
      <c r="G4574" s="1" t="str">
        <f t="shared" si="414"/>
        <v>cl-cs_InformacionInvalidezSinPrimerDictamenPorGruposEje</v>
      </c>
      <c r="H4574" t="str">
        <f t="shared" si="415"/>
        <v>cl-cs</v>
      </c>
      <c r="I4574" t="str">
        <f t="shared" si="416"/>
        <v>InformacionInvalidezSinPrimerDictamenPorGruposEje</v>
      </c>
      <c r="L4574" t="str">
        <f t="shared" si="417"/>
        <v>insert into dbax_desc_conc (pref_conc, codi_conc, codi_lang, desc_conc) values ('cl-cs','InformacionInvalidezSinPrimerDictamenPorGruposEje','es_ES','Información invalidez sin primer dictamen por grupos [eje]')</v>
      </c>
      <c r="M4574" t="str">
        <f t="shared" si="418"/>
        <v>Insert into dbax_taxo_conc (pref_conc, codi_conc, vers_taxo) values ('cl-cs','InformacionInvalidezSinPrimerDictamenPorGruposEje','cl-cs-2014-06-15')</v>
      </c>
    </row>
    <row r="4575" spans="1:13" x14ac:dyDescent="0.25">
      <c r="A4575" t="s">
        <v>1673</v>
      </c>
      <c r="B4575" t="s">
        <v>294</v>
      </c>
      <c r="C4575" t="s">
        <v>3920</v>
      </c>
      <c r="G4575" s="1" t="str">
        <f t="shared" si="414"/>
        <v>cl-cs_InformacionInvalidezYSobrevivenciaPorGruposEje</v>
      </c>
      <c r="H4575" t="str">
        <f t="shared" si="415"/>
        <v>cl-cs</v>
      </c>
      <c r="I4575" t="str">
        <f t="shared" si="416"/>
        <v>InformacionInvalidezYSobrevivenciaPorGruposEje</v>
      </c>
      <c r="L4575" t="str">
        <f t="shared" si="417"/>
        <v>insert into dbax_desc_conc (pref_conc, codi_conc, codi_lang, desc_conc) values ('cl-cs','InformacionInvalidezYSobrevivenciaPorGruposEje','es_ES','Información invalidez y sobrevivencia por grupos [eje]')</v>
      </c>
      <c r="M4575" t="str">
        <f t="shared" si="418"/>
        <v>Insert into dbax_taxo_conc (pref_conc, codi_conc, vers_taxo) values ('cl-cs','InformacionInvalidezYSobrevivenciaPorGruposEje','cl-cs-2014-06-15')</v>
      </c>
    </row>
    <row r="4576" spans="1:13" x14ac:dyDescent="0.25">
      <c r="A4576" t="s">
        <v>1674</v>
      </c>
      <c r="B4576" t="s">
        <v>294</v>
      </c>
      <c r="C4576" t="s">
        <v>3921</v>
      </c>
      <c r="G4576" s="1" t="str">
        <f t="shared" si="414"/>
        <v>cl-cs_InformacionInvalidosFallecidosPorGruposEje</v>
      </c>
      <c r="H4576" t="str">
        <f t="shared" si="415"/>
        <v>cl-cs</v>
      </c>
      <c r="I4576" t="str">
        <f t="shared" si="416"/>
        <v>InformacionInvalidosFallecidosPorGruposEje</v>
      </c>
      <c r="L4576" t="str">
        <f t="shared" si="417"/>
        <v>insert into dbax_desc_conc (pref_conc, codi_conc, codi_lang, desc_conc) values ('cl-cs','InformacionInvalidosFallecidosPorGruposEje','es_ES','Información invalidos fallecidos por grupos [eje]')</v>
      </c>
      <c r="M4576" t="str">
        <f t="shared" si="418"/>
        <v>Insert into dbax_taxo_conc (pref_conc, codi_conc, vers_taxo) values ('cl-cs','InformacionInvalidosFallecidosPorGruposEje','cl-cs-2014-06-15')</v>
      </c>
    </row>
    <row r="4577" spans="1:13" x14ac:dyDescent="0.25">
      <c r="A4577" t="s">
        <v>1675</v>
      </c>
      <c r="B4577" t="s">
        <v>294</v>
      </c>
      <c r="C4577" t="s">
        <v>3922</v>
      </c>
      <c r="G4577" s="1" t="str">
        <f t="shared" si="414"/>
        <v>cl-cs_InformacionInvalidosParcialesPorGruposEje</v>
      </c>
      <c r="H4577" t="str">
        <f t="shared" si="415"/>
        <v>cl-cs</v>
      </c>
      <c r="I4577" t="str">
        <f t="shared" si="416"/>
        <v>InformacionInvalidosParcialesPorGruposEje</v>
      </c>
      <c r="L4577" t="str">
        <f t="shared" si="417"/>
        <v>insert into dbax_desc_conc (pref_conc, codi_conc, codi_lang, desc_conc) values ('cl-cs','InformacionInvalidosParcialesPorGruposEje','es_ES','Información invalidos parciales por grupos [eje]')</v>
      </c>
      <c r="M4577" t="str">
        <f t="shared" si="418"/>
        <v>Insert into dbax_taxo_conc (pref_conc, codi_conc, vers_taxo) values ('cl-cs','InformacionInvalidosParcialesPorGruposEje','cl-cs-2014-06-15')</v>
      </c>
    </row>
    <row r="4578" spans="1:13" x14ac:dyDescent="0.25">
      <c r="A4578" t="s">
        <v>1676</v>
      </c>
      <c r="B4578" t="s">
        <v>294</v>
      </c>
      <c r="C4578" t="s">
        <v>3923</v>
      </c>
      <c r="G4578" s="1" t="str">
        <f t="shared" si="414"/>
        <v>cl-cs_InformacionInvalidosTransitoriosPorGruposEje</v>
      </c>
      <c r="H4578" t="str">
        <f t="shared" si="415"/>
        <v>cl-cs</v>
      </c>
      <c r="I4578" t="str">
        <f t="shared" si="416"/>
        <v>InformacionInvalidosTransitoriosPorGruposEje</v>
      </c>
      <c r="L4578" t="str">
        <f t="shared" si="417"/>
        <v>insert into dbax_desc_conc (pref_conc, codi_conc, codi_lang, desc_conc) values ('cl-cs','InformacionInvalidosTransitoriosPorGruposEje','es_ES','Información invalidos transitorios por grupos [eje]')</v>
      </c>
      <c r="M4578" t="str">
        <f t="shared" si="418"/>
        <v>Insert into dbax_taxo_conc (pref_conc, codi_conc, vers_taxo) values ('cl-cs','InformacionInvalidosTransitoriosPorGruposEje','cl-cs-2014-06-15')</v>
      </c>
    </row>
    <row r="4579" spans="1:13" x14ac:dyDescent="0.25">
      <c r="A4579" t="s">
        <v>837</v>
      </c>
      <c r="B4579" t="s">
        <v>294</v>
      </c>
      <c r="C4579" t="s">
        <v>3924</v>
      </c>
      <c r="G4579" s="1" t="str">
        <f t="shared" si="414"/>
        <v>cl-cs_InformacionPorClasificadoraRiesgoEje</v>
      </c>
      <c r="H4579" t="str">
        <f t="shared" si="415"/>
        <v>cl-cs</v>
      </c>
      <c r="I4579" t="str">
        <f t="shared" si="416"/>
        <v>InformacionPorClasificadoraRiesgoEje</v>
      </c>
      <c r="L4579" t="str">
        <f t="shared" si="417"/>
        <v>insert into dbax_desc_conc (pref_conc, codi_conc, codi_lang, desc_conc) values ('cl-cs','InformacionPorClasificadoraRiesgoEje','es_ES','Información por clasificadora de riesgo [eje]')</v>
      </c>
      <c r="M4579" t="str">
        <f t="shared" si="418"/>
        <v>Insert into dbax_taxo_conc (pref_conc, codi_conc, vers_taxo) values ('cl-cs','InformacionPorClasificadoraRiesgoEje','cl-cs-2014-06-15')</v>
      </c>
    </row>
    <row r="4580" spans="1:13" x14ac:dyDescent="0.25">
      <c r="A4580" t="s">
        <v>1677</v>
      </c>
      <c r="B4580" t="s">
        <v>294</v>
      </c>
      <c r="C4580" t="s">
        <v>3925</v>
      </c>
      <c r="G4580" s="1" t="str">
        <f t="shared" si="414"/>
        <v>cl-cs_InformacionPorGruposEje</v>
      </c>
      <c r="H4580" t="str">
        <f t="shared" si="415"/>
        <v>cl-cs</v>
      </c>
      <c r="I4580" t="str">
        <f t="shared" si="416"/>
        <v>InformacionPorGruposEje</v>
      </c>
      <c r="L4580" t="str">
        <f t="shared" si="417"/>
        <v>insert into dbax_desc_conc (pref_conc, codi_conc, codi_lang, desc_conc) values ('cl-cs','InformacionPorGruposEje','es_ES','Información por grupos [eje]')</v>
      </c>
      <c r="M4580" t="str">
        <f t="shared" si="418"/>
        <v>Insert into dbax_taxo_conc (pref_conc, codi_conc, vers_taxo) values ('cl-cs','InformacionPorGruposEje','cl-cs-2014-06-15')</v>
      </c>
    </row>
    <row r="4581" spans="1:13" x14ac:dyDescent="0.25">
      <c r="A4581" t="s">
        <v>1435</v>
      </c>
      <c r="B4581" t="s">
        <v>294</v>
      </c>
      <c r="C4581" t="s">
        <v>3926</v>
      </c>
      <c r="G4581" s="1" t="str">
        <f t="shared" si="414"/>
        <v>cl-cs_InformacionPorTransaccionActivosPartidas</v>
      </c>
      <c r="H4581" t="str">
        <f t="shared" si="415"/>
        <v>cl-cs</v>
      </c>
      <c r="I4581" t="str">
        <f t="shared" si="416"/>
        <v>InformacionPorTransaccionActivosPartidas</v>
      </c>
      <c r="L4581" t="str">
        <f t="shared" si="417"/>
        <v>insert into dbax_desc_conc (pref_conc, codi_conc, codi_lang, desc_conc) values ('cl-cs','InformacionPorTransaccionActivosPartidas','es_ES','Información por transacción activos [partidas]')</v>
      </c>
      <c r="M4581" t="str">
        <f t="shared" si="418"/>
        <v>Insert into dbax_taxo_conc (pref_conc, codi_conc, vers_taxo) values ('cl-cs','InformacionPorTransaccionActivosPartidas','cl-cs-2014-06-15')</v>
      </c>
    </row>
    <row r="4582" spans="1:13" x14ac:dyDescent="0.25">
      <c r="A4582" t="s">
        <v>1436</v>
      </c>
      <c r="B4582" t="s">
        <v>294</v>
      </c>
      <c r="C4582" t="s">
        <v>3927</v>
      </c>
      <c r="G4582" s="1" t="str">
        <f t="shared" si="414"/>
        <v>cl-cs_InformacionPorTransaccionOtrosPartidas</v>
      </c>
      <c r="H4582" t="str">
        <f t="shared" si="415"/>
        <v>cl-cs</v>
      </c>
      <c r="I4582" t="str">
        <f t="shared" si="416"/>
        <v>InformacionPorTransaccionOtrosPartidas</v>
      </c>
      <c r="L4582" t="str">
        <f t="shared" si="417"/>
        <v>insert into dbax_desc_conc (pref_conc, codi_conc, codi_lang, desc_conc) values ('cl-cs','InformacionPorTransaccionOtrosPartidas','es_ES','Información por transacción otros [partidas]')</v>
      </c>
      <c r="M4582" t="str">
        <f t="shared" si="418"/>
        <v>Insert into dbax_taxo_conc (pref_conc, codi_conc, vers_taxo) values ('cl-cs','InformacionPorTransaccionOtrosPartidas','cl-cs-2014-06-15')</v>
      </c>
    </row>
    <row r="4583" spans="1:13" x14ac:dyDescent="0.25">
      <c r="A4583" t="s">
        <v>1437</v>
      </c>
      <c r="B4583" t="s">
        <v>294</v>
      </c>
      <c r="C4583" t="s">
        <v>3928</v>
      </c>
      <c r="G4583" s="1" t="str">
        <f t="shared" si="414"/>
        <v>cl-cs_InformacionPorTransaccionPasivosPartidas</v>
      </c>
      <c r="H4583" t="str">
        <f t="shared" si="415"/>
        <v>cl-cs</v>
      </c>
      <c r="I4583" t="str">
        <f t="shared" si="416"/>
        <v>InformacionPorTransaccionPasivosPartidas</v>
      </c>
      <c r="L4583" t="str">
        <f t="shared" si="417"/>
        <v>insert into dbax_desc_conc (pref_conc, codi_conc, codi_lang, desc_conc) values ('cl-cs','InformacionPorTransaccionPasivosPartidas','es_ES','Información por transacción pasivos [partidas]')</v>
      </c>
      <c r="M4583" t="str">
        <f t="shared" si="418"/>
        <v>Insert into dbax_taxo_conc (pref_conc, codi_conc, vers_taxo) values ('cl-cs','InformacionPorTransaccionPasivosPartidas','cl-cs-2014-06-15')</v>
      </c>
    </row>
    <row r="4584" spans="1:13" x14ac:dyDescent="0.25">
      <c r="A4584" t="s">
        <v>2911</v>
      </c>
      <c r="B4584" t="s">
        <v>294</v>
      </c>
      <c r="C4584" t="s">
        <v>3929</v>
      </c>
      <c r="G4584" s="1" t="str">
        <f t="shared" si="414"/>
        <v>cl-cs_InformacionRevelarSobreActivosFinancierosCostoAmortizadoSinopsis</v>
      </c>
      <c r="H4584" t="str">
        <f t="shared" si="415"/>
        <v>cl-cs</v>
      </c>
      <c r="I4584" t="str">
        <f t="shared" si="416"/>
        <v>InformacionRevelarSobreActivosFinancierosCostoAmortizadoSinopsis</v>
      </c>
      <c r="L4584" t="str">
        <f t="shared" si="417"/>
        <v>insert into dbax_desc_conc (pref_conc, codi_conc, codi_lang, desc_conc) values ('cl-cs','InformacionRevelarSobreActivosFinancierosCostoAmortizadoSinopsis','es_ES','Información a revelar sobre activos financieros a costo amortizado [sinopsis]')</v>
      </c>
      <c r="M4584" t="str">
        <f t="shared" si="418"/>
        <v>Insert into dbax_taxo_conc (pref_conc, codi_conc, vers_taxo) values ('cl-cs','InformacionRevelarSobreActivosFinancierosCostoAmortizadoSinopsis','cl-cs-2014-06-15')</v>
      </c>
    </row>
    <row r="4585" spans="1:13" x14ac:dyDescent="0.25">
      <c r="A4585" t="s">
        <v>2775</v>
      </c>
      <c r="B4585" t="s">
        <v>294</v>
      </c>
      <c r="C4585" t="s">
        <v>3930</v>
      </c>
      <c r="G4585" s="1" t="str">
        <f t="shared" si="414"/>
        <v>cl-cs_InformacionRevelarSobreActivosFinancierosValorRazonableSinopsis</v>
      </c>
      <c r="H4585" t="str">
        <f t="shared" si="415"/>
        <v>cl-cs</v>
      </c>
      <c r="I4585" t="str">
        <f t="shared" si="416"/>
        <v>InformacionRevelarSobreActivosFinancierosValorRazonableSinopsis</v>
      </c>
      <c r="L4585" t="str">
        <f t="shared" si="417"/>
        <v>insert into dbax_desc_conc (pref_conc, codi_conc, codi_lang, desc_conc) values ('cl-cs','InformacionRevelarSobreActivosFinancierosValorRazonableSinopsis','es_ES','Información a revelar sobre activos financieros a valor razonable [sinopsis]')</v>
      </c>
      <c r="M4585" t="str">
        <f t="shared" si="418"/>
        <v>Insert into dbax_taxo_conc (pref_conc, codi_conc, vers_taxo) values ('cl-cs','InformacionRevelarSobreActivosFinancierosValorRazonableSinopsis','cl-cs-2014-06-15')</v>
      </c>
    </row>
    <row r="4586" spans="1:13" x14ac:dyDescent="0.25">
      <c r="A4586" t="s">
        <v>1358</v>
      </c>
      <c r="B4586" t="s">
        <v>294</v>
      </c>
      <c r="C4586" t="s">
        <v>3931</v>
      </c>
      <c r="G4586" s="1" t="str">
        <f t="shared" si="414"/>
        <v>cl-cs_InformacionRevelarSobreActivosIntangiblesSinopsis</v>
      </c>
      <c r="H4586" t="str">
        <f t="shared" si="415"/>
        <v>cl-cs</v>
      </c>
      <c r="I4586" t="str">
        <f t="shared" si="416"/>
        <v>InformacionRevelarSobreActivosIntangiblesSinopsis</v>
      </c>
      <c r="L4586" t="str">
        <f t="shared" si="417"/>
        <v>insert into dbax_desc_conc (pref_conc, codi_conc, codi_lang, desc_conc) values ('cl-cs','InformacionRevelarSobreActivosIntangiblesSinopsis','es_ES','Información a revelar sobre activos intangibles [sinopsis]')</v>
      </c>
      <c r="M4586" t="str">
        <f t="shared" si="418"/>
        <v>Insert into dbax_taxo_conc (pref_conc, codi_conc, vers_taxo) values ('cl-cs','InformacionRevelarSobreActivosIntangiblesSinopsis','cl-cs-2014-06-15')</v>
      </c>
    </row>
    <row r="4587" spans="1:13" x14ac:dyDescent="0.25">
      <c r="A4587" t="s">
        <v>2664</v>
      </c>
      <c r="B4587" t="s">
        <v>294</v>
      </c>
      <c r="C4587" t="s">
        <v>3932</v>
      </c>
      <c r="G4587" s="1" t="str">
        <f t="shared" si="414"/>
        <v>cl-cs_InformacionRevelarSobreAdministracionRiesgoSinopsis</v>
      </c>
      <c r="H4587" t="str">
        <f t="shared" si="415"/>
        <v>cl-cs</v>
      </c>
      <c r="I4587" t="str">
        <f t="shared" si="416"/>
        <v>InformacionRevelarSobreAdministracionRiesgoSinopsis</v>
      </c>
      <c r="L4587" t="str">
        <f t="shared" si="417"/>
        <v>insert into dbax_desc_conc (pref_conc, codi_conc, codi_lang, desc_conc) values ('cl-cs','InformacionRevelarSobreAdministracionRiesgoSinopsis','es_ES','Información a revelar sobre administración de riesgo [sinopsis]')</v>
      </c>
      <c r="M4587" t="str">
        <f t="shared" si="418"/>
        <v>Insert into dbax_taxo_conc (pref_conc, codi_conc, vers_taxo) values ('cl-cs','InformacionRevelarSobreAdministracionRiesgoSinopsis','cl-cs-2014-06-15')</v>
      </c>
    </row>
    <row r="4588" spans="1:13" x14ac:dyDescent="0.25">
      <c r="A4588" t="s">
        <v>1351</v>
      </c>
      <c r="B4588" t="s">
        <v>294</v>
      </c>
      <c r="C4588" t="s">
        <v>3933</v>
      </c>
      <c r="G4588" s="1" t="str">
        <f t="shared" si="414"/>
        <v>cl-cs_InformacionRevelarSobreBasesPreparacionSinopsis</v>
      </c>
      <c r="H4588" t="str">
        <f t="shared" si="415"/>
        <v>cl-cs</v>
      </c>
      <c r="I4588" t="str">
        <f t="shared" si="416"/>
        <v>InformacionRevelarSobreBasesPreparacionSinopsis</v>
      </c>
      <c r="L4588" t="str">
        <f t="shared" si="417"/>
        <v>insert into dbax_desc_conc (pref_conc, codi_conc, codi_lang, desc_conc) values ('cl-cs','InformacionRevelarSobreBasesPreparacionSinopsis','es_ES','Información a revelar sobre bases de preparación [sinopsis]')</v>
      </c>
      <c r="M4588" t="str">
        <f t="shared" si="418"/>
        <v>Insert into dbax_taxo_conc (pref_conc, codi_conc, vers_taxo) values ('cl-cs','InformacionRevelarSobreBasesPreparacionSinopsis','cl-cs-2014-06-15')</v>
      </c>
    </row>
    <row r="4589" spans="1:13" x14ac:dyDescent="0.25">
      <c r="A4589" t="s">
        <v>2242</v>
      </c>
      <c r="B4589" t="s">
        <v>294</v>
      </c>
      <c r="C4589" t="s">
        <v>3934</v>
      </c>
      <c r="G4589" s="1" t="str">
        <f t="shared" si="414"/>
        <v>cl-cs_InformacionRevelarSobreContingenciasYCompromisosSinopsis</v>
      </c>
      <c r="H4589" t="str">
        <f t="shared" si="415"/>
        <v>cl-cs</v>
      </c>
      <c r="I4589" t="str">
        <f t="shared" si="416"/>
        <v>InformacionRevelarSobreContingenciasYCompromisosSinopsis</v>
      </c>
      <c r="L4589" t="str">
        <f t="shared" si="417"/>
        <v>insert into dbax_desc_conc (pref_conc, codi_conc, codi_lang, desc_conc) values ('cl-cs','InformacionRevelarSobreContingenciasYCompromisosSinopsis','es_ES','Información a revelar sobre contingencias y compromisos [sinopsis]')</v>
      </c>
      <c r="M4589" t="str">
        <f t="shared" si="418"/>
        <v>Insert into dbax_taxo_conc (pref_conc, codi_conc, vers_taxo) values ('cl-cs','InformacionRevelarSobreContingenciasYCompromisosSinopsis','cl-cs-2014-06-15')</v>
      </c>
    </row>
    <row r="4590" spans="1:13" x14ac:dyDescent="0.25">
      <c r="A4590" t="s">
        <v>2054</v>
      </c>
      <c r="B4590" t="s">
        <v>294</v>
      </c>
      <c r="C4590" t="s">
        <v>3935</v>
      </c>
      <c r="G4590" s="1" t="str">
        <f t="shared" si="414"/>
        <v>cl-cs_InformacionRevelarSobreCostoSiniestrosEjercicioBoqueDeTexto</v>
      </c>
      <c r="H4590" t="str">
        <f t="shared" si="415"/>
        <v>cl-cs</v>
      </c>
      <c r="I4590" t="str">
        <f t="shared" si="416"/>
        <v>InformacionRevelarSobreCostoSiniestrosEjercicioBoqueDeTexto</v>
      </c>
      <c r="L4590" t="str">
        <f t="shared" si="417"/>
        <v>insert into dbax_desc_conc (pref_conc, codi_conc, codi_lang, desc_conc) values ('cl-cs','InformacionRevelarSobreCostoSiniestrosEjercicioBoqueDeTexto','es_ES','Información a revelar sobre costo de siniestros del ejercicio [boque de texto]')</v>
      </c>
      <c r="M4590" t="str">
        <f t="shared" si="418"/>
        <v>Insert into dbax_taxo_conc (pref_conc, codi_conc, vers_taxo) values ('cl-cs','InformacionRevelarSobreCostoSiniestrosEjercicioBoqueDeTexto','cl-cs-2014-06-15')</v>
      </c>
    </row>
    <row r="4591" spans="1:13" x14ac:dyDescent="0.25">
      <c r="A4591" t="s">
        <v>1144</v>
      </c>
      <c r="B4591" t="s">
        <v>294</v>
      </c>
      <c r="C4591" t="s">
        <v>3936</v>
      </c>
      <c r="G4591" s="1" t="str">
        <f t="shared" si="414"/>
        <v>cl-cs_InformacionRevelarSobreCuentasPorCobrarAseguradosSinopsis</v>
      </c>
      <c r="H4591" t="str">
        <f t="shared" si="415"/>
        <v>cl-cs</v>
      </c>
      <c r="I4591" t="str">
        <f t="shared" si="416"/>
        <v>InformacionRevelarSobreCuentasPorCobrarAseguradosSinopsis</v>
      </c>
      <c r="L4591" t="str">
        <f t="shared" si="417"/>
        <v>insert into dbax_desc_conc (pref_conc, codi_conc, codi_lang, desc_conc) values ('cl-cs','InformacionRevelarSobreCuentasPorCobrarAseguradosSinopsis','es_ES','Información a revelar sobre cuentas por cobrar asegurados [sinopsis]')</v>
      </c>
      <c r="M4591" t="str">
        <f t="shared" si="418"/>
        <v>Insert into dbax_taxo_conc (pref_conc, codi_conc, vers_taxo) values ('cl-cs','InformacionRevelarSobreCuentasPorCobrarAseguradosSinopsis','cl-cs-2014-06-15')</v>
      </c>
    </row>
    <row r="4592" spans="1:13" x14ac:dyDescent="0.25">
      <c r="A4592" t="s">
        <v>1884</v>
      </c>
      <c r="B4592" t="s">
        <v>294</v>
      </c>
      <c r="C4592" t="s">
        <v>3937</v>
      </c>
      <c r="G4592" s="1" t="str">
        <f t="shared" si="414"/>
        <v>cl-cs_InformacionRevelarSobreDeudasConAseguradosBloqueDeTexto</v>
      </c>
      <c r="H4592" t="str">
        <f t="shared" si="415"/>
        <v>cl-cs</v>
      </c>
      <c r="I4592" t="str">
        <f t="shared" si="416"/>
        <v>InformacionRevelarSobreDeudasConAseguradosBloqueDeTexto</v>
      </c>
      <c r="L4592" t="str">
        <f t="shared" si="417"/>
        <v>insert into dbax_desc_conc (pref_conc, codi_conc, codi_lang, desc_conc) values ('cl-cs','InformacionRevelarSobreDeudasConAseguradosBloqueDeTexto','es_ES','Información a revelar sobre deudas con asegurados [bloque de texto]')</v>
      </c>
      <c r="M4592" t="str">
        <f t="shared" si="418"/>
        <v>Insert into dbax_taxo_conc (pref_conc, codi_conc, vers_taxo) values ('cl-cs','InformacionRevelarSobreDeudasConAseguradosBloqueDeTexto','cl-cs-2014-06-15')</v>
      </c>
    </row>
    <row r="4593" spans="1:13" x14ac:dyDescent="0.25">
      <c r="A4593" t="s">
        <v>1949</v>
      </c>
      <c r="B4593" t="s">
        <v>294</v>
      </c>
      <c r="C4593" t="s">
        <v>3938</v>
      </c>
      <c r="G4593" s="1" t="str">
        <f t="shared" si="414"/>
        <v>cl-cs_InformacionRevelarSobreDeudasConIntermediariosBloqueDeTexto</v>
      </c>
      <c r="H4593" t="str">
        <f t="shared" si="415"/>
        <v>cl-cs</v>
      </c>
      <c r="I4593" t="str">
        <f t="shared" si="416"/>
        <v>InformacionRevelarSobreDeudasConIntermediariosBloqueDeTexto</v>
      </c>
      <c r="L4593" t="str">
        <f t="shared" si="417"/>
        <v>insert into dbax_desc_conc (pref_conc, codi_conc, codi_lang, desc_conc) values ('cl-cs','InformacionRevelarSobreDeudasConIntermediariosBloqueDeTexto','es_ES','Información a revelar sobre deudas con intermediarios [bloque de texto]')</v>
      </c>
      <c r="M4593" t="str">
        <f t="shared" si="418"/>
        <v>Insert into dbax_taxo_conc (pref_conc, codi_conc, vers_taxo) values ('cl-cs','InformacionRevelarSobreDeudasConIntermediariosBloqueDeTexto','cl-cs-2014-06-15')</v>
      </c>
    </row>
    <row r="4594" spans="1:13" x14ac:dyDescent="0.25">
      <c r="A4594" t="s">
        <v>1885</v>
      </c>
      <c r="B4594" t="s">
        <v>294</v>
      </c>
      <c r="C4594" t="s">
        <v>3939</v>
      </c>
      <c r="G4594" s="1" t="str">
        <f t="shared" si="414"/>
        <v>cl-cs_InformacionRevelarSobreDeudasOperacionesSeguroSinopsis</v>
      </c>
      <c r="H4594" t="str">
        <f t="shared" si="415"/>
        <v>cl-cs</v>
      </c>
      <c r="I4594" t="str">
        <f t="shared" si="416"/>
        <v>InformacionRevelarSobreDeudasOperacionesSeguroSinopsis</v>
      </c>
      <c r="L4594" t="str">
        <f t="shared" si="417"/>
        <v>insert into dbax_desc_conc (pref_conc, codi_conc, codi_lang, desc_conc) values ('cl-cs','InformacionRevelarSobreDeudasOperacionesSeguroSinopsis','es_ES','Información a revelar sobre deudas por operaciones de seguros [sinopsis]')</v>
      </c>
      <c r="M4594" t="str">
        <f t="shared" si="418"/>
        <v>Insert into dbax_taxo_conc (pref_conc, codi_conc, vers_taxo) values ('cl-cs','InformacionRevelarSobreDeudasOperacionesSeguroSinopsis','cl-cs-2014-06-15')</v>
      </c>
    </row>
    <row r="4595" spans="1:13" x14ac:dyDescent="0.25">
      <c r="A4595" t="s">
        <v>1313</v>
      </c>
      <c r="B4595" t="s">
        <v>294</v>
      </c>
      <c r="C4595" t="s">
        <v>3940</v>
      </c>
      <c r="G4595" s="1" t="str">
        <f t="shared" si="414"/>
        <v>cl-cs_InformacionRevelarSobreDeudoresOperacionesCoaseguroSinopsis</v>
      </c>
      <c r="H4595" t="str">
        <f t="shared" si="415"/>
        <v>cl-cs</v>
      </c>
      <c r="I4595" t="str">
        <f t="shared" si="416"/>
        <v>InformacionRevelarSobreDeudoresOperacionesCoaseguroSinopsis</v>
      </c>
      <c r="L4595" t="str">
        <f t="shared" si="417"/>
        <v>insert into dbax_desc_conc (pref_conc, codi_conc, codi_lang, desc_conc) values ('cl-cs','InformacionRevelarSobreDeudoresOperacionesCoaseguroSinopsis','es_ES','Información a revelar sobre deudores por operaciones de coaseguro [sinopsis]')</v>
      </c>
      <c r="M4595" t="str">
        <f t="shared" si="418"/>
        <v>Insert into dbax_taxo_conc (pref_conc, codi_conc, vers_taxo) values ('cl-cs','InformacionRevelarSobreDeudoresOperacionesCoaseguroSinopsis','cl-cs-2014-06-15')</v>
      </c>
    </row>
    <row r="4596" spans="1:13" x14ac:dyDescent="0.25">
      <c r="A4596" t="s">
        <v>1227</v>
      </c>
      <c r="B4596" t="s">
        <v>294</v>
      </c>
      <c r="C4596" t="s">
        <v>3941</v>
      </c>
      <c r="G4596" s="1" t="str">
        <f t="shared" si="414"/>
        <v>cl-cs_InformacionRevelarSobreDeudoresOperacionesReaseguroSinopsis</v>
      </c>
      <c r="H4596" t="str">
        <f t="shared" si="415"/>
        <v>cl-cs</v>
      </c>
      <c r="I4596" t="str">
        <f t="shared" si="416"/>
        <v>InformacionRevelarSobreDeudoresOperacionesReaseguroSinopsis</v>
      </c>
      <c r="L4596" t="str">
        <f t="shared" si="417"/>
        <v>insert into dbax_desc_conc (pref_conc, codi_conc, codi_lang, desc_conc) values ('cl-cs','InformacionRevelarSobreDeudoresOperacionesReaseguroSinopsis','es_ES','Información a revelar sobre deudores por operaciones de reaseguro [sinopsis]')</v>
      </c>
      <c r="M4596" t="str">
        <f t="shared" si="418"/>
        <v>Insert into dbax_taxo_conc (pref_conc, codi_conc, vers_taxo) values ('cl-cs','InformacionRevelarSobreDeudoresOperacionesReaseguroSinopsis','cl-cs-2014-06-15')</v>
      </c>
    </row>
    <row r="4597" spans="1:13" x14ac:dyDescent="0.25">
      <c r="A4597" t="s">
        <v>2172</v>
      </c>
      <c r="B4597" t="s">
        <v>294</v>
      </c>
      <c r="C4597" t="s">
        <v>3942</v>
      </c>
      <c r="G4597" s="1" t="str">
        <f t="shared" si="414"/>
        <v>cl-cs_InformacionRevelarSobreDiferenciaCambioYUnidadesReajustablesSinopsis</v>
      </c>
      <c r="H4597" t="str">
        <f t="shared" si="415"/>
        <v>cl-cs</v>
      </c>
      <c r="I4597" t="str">
        <f t="shared" si="416"/>
        <v>InformacionRevelarSobreDiferenciaCambioYUnidadesReajustablesSinopsis</v>
      </c>
      <c r="L4597" t="str">
        <f t="shared" si="417"/>
        <v>insert into dbax_desc_conc (pref_conc, codi_conc, codi_lang, desc_conc) values ('cl-cs','InformacionRevelarSobreDiferenciaCambioYUnidadesReajustablesSinopsis','es_ES','Información a revelar sobre diferencia de cambio y unidades reajustables [sinopsis]')</v>
      </c>
      <c r="M4597" t="str">
        <f t="shared" si="418"/>
        <v>Insert into dbax_taxo_conc (pref_conc, codi_conc, vers_taxo) values ('cl-cs','InformacionRevelarSobreDiferenciaCambioYUnidadesReajustablesSinopsis','cl-cs-2014-06-15')</v>
      </c>
    </row>
    <row r="4598" spans="1:13" x14ac:dyDescent="0.25">
      <c r="A4598" t="s">
        <v>2686</v>
      </c>
      <c r="B4598" t="s">
        <v>294</v>
      </c>
      <c r="C4598" t="s">
        <v>3943</v>
      </c>
      <c r="G4598" s="1" t="str">
        <f t="shared" si="414"/>
        <v>cl-cs_InformacionRevelarSobreEfectivoYEfectivoEquivalenteSinopsis</v>
      </c>
      <c r="H4598" t="str">
        <f t="shared" si="415"/>
        <v>cl-cs</v>
      </c>
      <c r="I4598" t="str">
        <f t="shared" si="416"/>
        <v>InformacionRevelarSobreEfectivoYEfectivoEquivalenteSinopsis</v>
      </c>
      <c r="L4598" t="str">
        <f t="shared" si="417"/>
        <v>insert into dbax_desc_conc (pref_conc, codi_conc, codi_lang, desc_conc) values ('cl-cs','InformacionRevelarSobreEfectivoYEfectivoEquivalenteSinopsis','es_ES','Información a revelar sobre efectivo y efectivo equivalente [sinopsis]')</v>
      </c>
      <c r="M4598" t="str">
        <f t="shared" si="418"/>
        <v>Insert into dbax_taxo_conc (pref_conc, codi_conc, vers_taxo) values ('cl-cs','InformacionRevelarSobreEfectivoYEfectivoEquivalenteSinopsis','cl-cs-2014-06-15')</v>
      </c>
    </row>
    <row r="4599" spans="1:13" x14ac:dyDescent="0.25">
      <c r="A4599" t="s">
        <v>838</v>
      </c>
      <c r="B4599" t="s">
        <v>294</v>
      </c>
      <c r="C4599" t="s">
        <v>3944</v>
      </c>
      <c r="G4599" s="1" t="str">
        <f t="shared" si="414"/>
        <v>cl-cs_InformacionRevelarSobreEntidadQueReportaSinopsis</v>
      </c>
      <c r="H4599" t="str">
        <f t="shared" si="415"/>
        <v>cl-cs</v>
      </c>
      <c r="I4599" t="str">
        <f t="shared" si="416"/>
        <v>InformacionRevelarSobreEntidadQueReportaSinopsis</v>
      </c>
      <c r="L4599" t="str">
        <f t="shared" si="417"/>
        <v>insert into dbax_desc_conc (pref_conc, codi_conc, codi_lang, desc_conc) values ('cl-cs','InformacionRevelarSobreEntidadQueReportaSinopsis','es_ES','Información a revelar sobre entidad que reporta [sinopsis]')</v>
      </c>
      <c r="M4599" t="str">
        <f t="shared" si="418"/>
        <v>Insert into dbax_taxo_conc (pref_conc, codi_conc, vers_taxo) values ('cl-cs','InformacionRevelarSobreEntidadQueReportaSinopsis','cl-cs-2014-06-15')</v>
      </c>
    </row>
    <row r="4600" spans="1:13" x14ac:dyDescent="0.25">
      <c r="A4600" t="s">
        <v>2254</v>
      </c>
      <c r="B4600" t="s">
        <v>294</v>
      </c>
      <c r="C4600" t="s">
        <v>3945</v>
      </c>
      <c r="G4600" s="1" t="str">
        <f t="shared" si="414"/>
        <v>cl-cs_InformacionRevelarSobreHechosPosterioresSinopsis</v>
      </c>
      <c r="H4600" t="str">
        <f t="shared" si="415"/>
        <v>cl-cs</v>
      </c>
      <c r="I4600" t="str">
        <f t="shared" si="416"/>
        <v>InformacionRevelarSobreHechosPosterioresSinopsis</v>
      </c>
      <c r="L4600" t="str">
        <f t="shared" si="417"/>
        <v>insert into dbax_desc_conc (pref_conc, codi_conc, codi_lang, desc_conc) values ('cl-cs','InformacionRevelarSobreHechosPosterioresSinopsis','es_ES','Información a revelar sobre hechos posteriores [sinopsis]]')</v>
      </c>
      <c r="M4600" t="str">
        <f t="shared" si="418"/>
        <v>Insert into dbax_taxo_conc (pref_conc, codi_conc, vers_taxo) values ('cl-cs','InformacionRevelarSobreHechosPosterioresSinopsis','cl-cs-2014-06-15')</v>
      </c>
    </row>
    <row r="4601" spans="1:13" x14ac:dyDescent="0.25">
      <c r="A4601" t="s">
        <v>2219</v>
      </c>
      <c r="B4601" t="s">
        <v>294</v>
      </c>
      <c r="C4601" t="s">
        <v>3946</v>
      </c>
      <c r="G4601" s="1" t="str">
        <f t="shared" ref="G4601:G4664" si="419">MID(A4601,FIND("#",A4601)+1,10000)</f>
        <v>cl-cs_InformacionRevelarSobreImpuestoRentaBoqueDeTexto</v>
      </c>
      <c r="H4601" t="str">
        <f t="shared" ref="H4601:H4664" si="420">MID(G4601,1,FIND("_",G4601)-1)</f>
        <v>cl-cs</v>
      </c>
      <c r="I4601" t="str">
        <f t="shared" ref="I4601:I4664" si="421">MID(G4601,FIND("_",G4601)+1,10000)</f>
        <v>InformacionRevelarSobreImpuestoRentaBoqueDeTexto</v>
      </c>
      <c r="L4601" t="str">
        <f t="shared" ref="L4601:L4664" si="422">CONCATENATE("insert into dbax_desc_conc (pref_conc, codi_conc, codi_lang, desc_conc) values ('",H4601,"','",I4601,"','",B4601,"','",C4601,"')")</f>
        <v>insert into dbax_desc_conc (pref_conc, codi_conc, codi_lang, desc_conc) values ('cl-cs','InformacionRevelarSobreImpuestoRentaBoqueDeTexto','es_ES','Información a revelar sobre impuesto a la renta [boque de texto]')</v>
      </c>
      <c r="M4601" t="str">
        <f t="shared" ref="M4601:M4664" si="423">CONCATENATE("Insert into dbax_taxo_conc (pref_conc, codi_conc, vers_taxo) values ('",H4601,"','",I4601,"','cl-cs-2014-06-15')")</f>
        <v>Insert into dbax_taxo_conc (pref_conc, codi_conc, vers_taxo) values ('cl-cs','InformacionRevelarSobreImpuestoRentaBoqueDeTexto','cl-cs-2014-06-15')</v>
      </c>
    </row>
    <row r="4602" spans="1:13" x14ac:dyDescent="0.25">
      <c r="A4602" t="s">
        <v>1386</v>
      </c>
      <c r="B4602" t="s">
        <v>294</v>
      </c>
      <c r="C4602" t="s">
        <v>3947</v>
      </c>
      <c r="G4602" s="1" t="str">
        <f t="shared" si="419"/>
        <v>cl-cs_InformacionRevelarSobreImpuestosPorCobrarSinopsis</v>
      </c>
      <c r="H4602" t="str">
        <f t="shared" si="420"/>
        <v>cl-cs</v>
      </c>
      <c r="I4602" t="str">
        <f t="shared" si="421"/>
        <v>InformacionRevelarSobreImpuestosPorCobrarSinopsis</v>
      </c>
      <c r="L4602" t="str">
        <f t="shared" si="422"/>
        <v>insert into dbax_desc_conc (pref_conc, codi_conc, codi_lang, desc_conc) values ('cl-cs','InformacionRevelarSobreImpuestosPorCobrarSinopsis','es_ES','Información a revelar sobre impuestos por cobrar [sinopsis]')</v>
      </c>
      <c r="M4602" t="str">
        <f t="shared" si="423"/>
        <v>Insert into dbax_taxo_conc (pref_conc, codi_conc, vers_taxo) values ('cl-cs','InformacionRevelarSobreImpuestosPorCobrarSinopsis','cl-cs-2014-06-15')</v>
      </c>
    </row>
    <row r="4603" spans="1:13" x14ac:dyDescent="0.25">
      <c r="A4603" t="s">
        <v>579</v>
      </c>
      <c r="B4603" t="s">
        <v>294</v>
      </c>
      <c r="C4603" t="s">
        <v>3948</v>
      </c>
      <c r="G4603" s="1" t="str">
        <f t="shared" si="419"/>
        <v>cl-cs_InformacionRevelarSobreInformacionGeneralEstadosFinancierosBloqueDeTexto</v>
      </c>
      <c r="H4603" t="str">
        <f t="shared" si="420"/>
        <v>cl-cs</v>
      </c>
      <c r="I4603" t="str">
        <f t="shared" si="421"/>
        <v>InformacionRevelarSobreInformacionGeneralEstadosFinancierosBloqueDeTexto</v>
      </c>
      <c r="L4603" t="str">
        <f t="shared" si="422"/>
        <v>insert into dbax_desc_conc (pref_conc, codi_conc, codi_lang, desc_conc) values ('cl-cs','InformacionRevelarSobreInformacionGeneralEstadosFinancierosBloqueDeTexto','es_ES','Información a revelar sobre información general sobre los estados financieros [bloque de texto]')</v>
      </c>
      <c r="M4603" t="str">
        <f t="shared" si="423"/>
        <v>Insert into dbax_taxo_conc (pref_conc, codi_conc, vers_taxo) values ('cl-cs','InformacionRevelarSobreInformacionGeneralEstadosFinancierosBloqueDeTexto','cl-cs-2014-06-15')</v>
      </c>
    </row>
    <row r="4604" spans="1:13" x14ac:dyDescent="0.25">
      <c r="A4604" t="s">
        <v>891</v>
      </c>
      <c r="B4604" t="s">
        <v>294</v>
      </c>
      <c r="C4604" t="s">
        <v>3949</v>
      </c>
      <c r="G4604" s="1" t="str">
        <f t="shared" si="419"/>
        <v>cl-cs_InformacionRevelarSobreInversionesCUISinopsis</v>
      </c>
      <c r="H4604" t="str">
        <f t="shared" si="420"/>
        <v>cl-cs</v>
      </c>
      <c r="I4604" t="str">
        <f t="shared" si="421"/>
        <v>InformacionRevelarSobreInversionesCUISinopsis</v>
      </c>
      <c r="L4604" t="str">
        <f t="shared" si="422"/>
        <v>insert into dbax_desc_conc (pref_conc, codi_conc, codi_lang, desc_conc) values ('cl-cs','InformacionRevelarSobreInversionesCUISinopsis','es_ES','Información a revelar sobre inversiones con CUI [sinopsis]')</v>
      </c>
      <c r="M4604" t="str">
        <f t="shared" si="423"/>
        <v>Insert into dbax_taxo_conc (pref_conc, codi_conc, vers_taxo) values ('cl-cs','InformacionRevelarSobreInversionesCUISinopsis','cl-cs-2014-06-15')</v>
      </c>
    </row>
    <row r="4605" spans="1:13" x14ac:dyDescent="0.25">
      <c r="A4605" t="s">
        <v>1069</v>
      </c>
      <c r="B4605" t="s">
        <v>294</v>
      </c>
      <c r="C4605" t="s">
        <v>3950</v>
      </c>
      <c r="G4605" s="1" t="str">
        <f t="shared" si="419"/>
        <v>cl-cs_InformacionRevelarSobreInversionesInmobiliariasSinopsis</v>
      </c>
      <c r="H4605" t="str">
        <f t="shared" si="420"/>
        <v>cl-cs</v>
      </c>
      <c r="I4605" t="str">
        <f t="shared" si="421"/>
        <v>InformacionRevelarSobreInversionesInmobiliariasSinopsis</v>
      </c>
      <c r="L4605" t="str">
        <f t="shared" si="422"/>
        <v>insert into dbax_desc_conc (pref_conc, codi_conc, codi_lang, desc_conc) values ('cl-cs','InformacionRevelarSobreInversionesInmobiliariasSinopsis','es_ES','Información a revelar sobre inversiones inmobiliarias [sinopsis]')</v>
      </c>
      <c r="M4605" t="str">
        <f t="shared" si="423"/>
        <v>Insert into dbax_taxo_conc (pref_conc, codi_conc, vers_taxo) values ('cl-cs','InformacionRevelarSobreInversionesInmobiliariasSinopsis','cl-cs-2014-06-15')</v>
      </c>
    </row>
    <row r="4606" spans="1:13" x14ac:dyDescent="0.25">
      <c r="A4606" t="s">
        <v>1001</v>
      </c>
      <c r="B4606" t="s">
        <v>294</v>
      </c>
      <c r="C4606" t="s">
        <v>3951</v>
      </c>
      <c r="G4606" s="1" t="str">
        <f t="shared" si="419"/>
        <v>cl-cs_InformacionRevelarSobreOtrasNotasInversionesFinancierasSinopsis</v>
      </c>
      <c r="H4606" t="str">
        <f t="shared" si="420"/>
        <v>cl-cs</v>
      </c>
      <c r="I4606" t="str">
        <f t="shared" si="421"/>
        <v>InformacionRevelarSobreOtrasNotasInversionesFinancierasSinopsis</v>
      </c>
      <c r="L4606" t="str">
        <f t="shared" si="422"/>
        <v>insert into dbax_desc_conc (pref_conc, codi_conc, codi_lang, desc_conc) values ('cl-cs','InformacionRevelarSobreOtrasNotasInversionesFinancierasSinopsis','es_ES','Información a revelar sobre otras notas de inversiones financieras [sinopsis]')</v>
      </c>
      <c r="M4606" t="str">
        <f t="shared" si="423"/>
        <v>Insert into dbax_taxo_conc (pref_conc, codi_conc, vers_taxo) values ('cl-cs','InformacionRevelarSobreOtrasNotasInversionesFinancierasSinopsis','cl-cs-2014-06-15')</v>
      </c>
    </row>
    <row r="4607" spans="1:13" x14ac:dyDescent="0.25">
      <c r="A4607" t="s">
        <v>1545</v>
      </c>
      <c r="B4607" t="s">
        <v>294</v>
      </c>
      <c r="C4607" t="s">
        <v>3952</v>
      </c>
      <c r="G4607" s="1" t="str">
        <f t="shared" si="419"/>
        <v>cl-cs_InformacionRevelarSobreOtrasReservasTecnicasBloqueDeTexto</v>
      </c>
      <c r="H4607" t="str">
        <f t="shared" si="420"/>
        <v>cl-cs</v>
      </c>
      <c r="I4607" t="str">
        <f t="shared" si="421"/>
        <v>InformacionRevelarSobreOtrasReservasTecnicasBloqueDeTexto</v>
      </c>
      <c r="L4607" t="str">
        <f t="shared" si="422"/>
        <v>insert into dbax_desc_conc (pref_conc, codi_conc, codi_lang, desc_conc) values ('cl-cs','InformacionRevelarSobreOtrasReservasTecnicasBloqueDeTexto','es_ES','Información a revelar sobre otras reservas técnicas [boque de texto]')</v>
      </c>
      <c r="M4607" t="str">
        <f t="shared" si="423"/>
        <v>Insert into dbax_taxo_conc (pref_conc, codi_conc, vers_taxo) values ('cl-cs','InformacionRevelarSobreOtrasReservasTecnicasBloqueDeTexto','cl-cs-2014-06-15')</v>
      </c>
    </row>
    <row r="4608" spans="1:13" x14ac:dyDescent="0.25">
      <c r="A4608" t="s">
        <v>1438</v>
      </c>
      <c r="B4608" t="s">
        <v>294</v>
      </c>
      <c r="C4608" t="s">
        <v>3953</v>
      </c>
      <c r="G4608" s="1" t="str">
        <f t="shared" si="419"/>
        <v>cl-cs_InformacionRevelarSobreOtrosActivosSinopsis</v>
      </c>
      <c r="H4608" t="str">
        <f t="shared" si="420"/>
        <v>cl-cs</v>
      </c>
      <c r="I4608" t="str">
        <f t="shared" si="421"/>
        <v>InformacionRevelarSobreOtrosActivosSinopsis</v>
      </c>
      <c r="L4608" t="str">
        <f t="shared" si="422"/>
        <v>insert into dbax_desc_conc (pref_conc, codi_conc, codi_lang, desc_conc) values ('cl-cs','InformacionRevelarSobreOtrosActivosSinopsis','es_ES','Información a revelar sobre otros activos [sinopsis]')</v>
      </c>
      <c r="M4608" t="str">
        <f t="shared" si="423"/>
        <v>Insert into dbax_taxo_conc (pref_conc, codi_conc, vers_taxo) values ('cl-cs','InformacionRevelarSobreOtrosActivosSinopsis','cl-cs-2014-06-15')</v>
      </c>
    </row>
    <row r="4609" spans="1:13" x14ac:dyDescent="0.25">
      <c r="A4609" t="s">
        <v>2141</v>
      </c>
      <c r="B4609" t="s">
        <v>294</v>
      </c>
      <c r="C4609" t="s">
        <v>3954</v>
      </c>
      <c r="G4609" s="1" t="str">
        <f t="shared" si="419"/>
        <v>cl-cs_InformacionRevelarSobreOtrosGastosSinopsis</v>
      </c>
      <c r="H4609" t="str">
        <f t="shared" si="420"/>
        <v>cl-cs</v>
      </c>
      <c r="I4609" t="str">
        <f t="shared" si="421"/>
        <v>InformacionRevelarSobreOtrosGastosSinopsis</v>
      </c>
      <c r="L4609" t="str">
        <f t="shared" si="422"/>
        <v>insert into dbax_desc_conc (pref_conc, codi_conc, codi_lang, desc_conc) values ('cl-cs','InformacionRevelarSobreOtrosGastosSinopsis','es_ES','Información a revelar sobre otros egresos [sinopsis]')</v>
      </c>
      <c r="M4609" t="str">
        <f t="shared" si="423"/>
        <v>Insert into dbax_taxo_conc (pref_conc, codi_conc, vers_taxo) values ('cl-cs','InformacionRevelarSobreOtrosGastosSinopsis','cl-cs-2014-06-15')</v>
      </c>
    </row>
    <row r="4610" spans="1:13" x14ac:dyDescent="0.25">
      <c r="A4610" t="s">
        <v>2234</v>
      </c>
      <c r="B4610" t="s">
        <v>294</v>
      </c>
      <c r="C4610" t="s">
        <v>3955</v>
      </c>
      <c r="G4610" s="1" t="str">
        <f t="shared" si="419"/>
        <v>cl-cs_InformacionRevelarSobreOtrosIngresosEgresosEstadoFlujoEfectivoBoqueDeTexto</v>
      </c>
      <c r="H4610" t="str">
        <f t="shared" si="420"/>
        <v>cl-cs</v>
      </c>
      <c r="I4610" t="str">
        <f t="shared" si="421"/>
        <v>InformacionRevelarSobreOtrosIngresosEgresosEstadoFlujoEfectivoBoqueDeTexto</v>
      </c>
      <c r="L4610" t="str">
        <f t="shared" si="422"/>
        <v>insert into dbax_desc_conc (pref_conc, codi_conc, codi_lang, desc_conc) values ('cl-cs','InformacionRevelarSobreOtrosIngresosEgresosEstadoFlujoEfectivoBoqueDeTexto','es_ES','Información a revelar sobre otros ingresos o egresos del estado de flujo de efectivo [boque de texto]')</v>
      </c>
      <c r="M4610" t="str">
        <f t="shared" si="423"/>
        <v>Insert into dbax_taxo_conc (pref_conc, codi_conc, vers_taxo) values ('cl-cs','InformacionRevelarSobreOtrosIngresosEgresosEstadoFlujoEfectivoBoqueDeTexto','cl-cs-2014-06-15')</v>
      </c>
    </row>
    <row r="4611" spans="1:13" x14ac:dyDescent="0.25">
      <c r="A4611" t="s">
        <v>2133</v>
      </c>
      <c r="B4611" t="s">
        <v>294</v>
      </c>
      <c r="C4611" t="s">
        <v>3956</v>
      </c>
      <c r="G4611" s="1" t="str">
        <f t="shared" si="419"/>
        <v>cl-cs_InformacionRevelarSobreOtrosIngresosSinopsis</v>
      </c>
      <c r="H4611" t="str">
        <f t="shared" si="420"/>
        <v>cl-cs</v>
      </c>
      <c r="I4611" t="str">
        <f t="shared" si="421"/>
        <v>InformacionRevelarSobreOtrosIngresosSinopsis</v>
      </c>
      <c r="L4611" t="str">
        <f t="shared" si="422"/>
        <v>insert into dbax_desc_conc (pref_conc, codi_conc, codi_lang, desc_conc) values ('cl-cs','InformacionRevelarSobreOtrosIngresosSinopsis','es_ES','Información a revelar sobre otros ingresos [sinopsis]')</v>
      </c>
      <c r="M4611" t="str">
        <f t="shared" si="423"/>
        <v>Insert into dbax_taxo_conc (pref_conc, codi_conc, vers_taxo) values ('cl-cs','InformacionRevelarSobreOtrosIngresosSinopsis','cl-cs-2014-06-15')</v>
      </c>
    </row>
    <row r="4612" spans="1:13" x14ac:dyDescent="0.25">
      <c r="A4612" t="s">
        <v>1950</v>
      </c>
      <c r="B4612" t="s">
        <v>294</v>
      </c>
      <c r="C4612" t="s">
        <v>3957</v>
      </c>
      <c r="G4612" s="1" t="str">
        <f t="shared" si="419"/>
        <v>cl-cs_InformacionRevelarSobreOtrosPasivosSinopsis</v>
      </c>
      <c r="H4612" t="str">
        <f t="shared" si="420"/>
        <v>cl-cs</v>
      </c>
      <c r="I4612" t="str">
        <f t="shared" si="421"/>
        <v>InformacionRevelarSobreOtrosPasivosSinopsis</v>
      </c>
      <c r="L4612" t="str">
        <f t="shared" si="422"/>
        <v>insert into dbax_desc_conc (pref_conc, codi_conc, codi_lang, desc_conc) values ('cl-cs','InformacionRevelarSobreOtrosPasivosSinopsis','es_ES','Información a revelar sobre otros pasivos [sinopsis]')</v>
      </c>
      <c r="M4612" t="str">
        <f t="shared" si="423"/>
        <v>Insert into dbax_taxo_conc (pref_conc, codi_conc, vers_taxo) values ('cl-cs','InformacionRevelarSobreOtrosPasivosSinopsis','cl-cs-2014-06-15')</v>
      </c>
    </row>
    <row r="4613" spans="1:13" x14ac:dyDescent="0.25">
      <c r="A4613" t="s">
        <v>938</v>
      </c>
      <c r="B4613" t="s">
        <v>294</v>
      </c>
      <c r="C4613" t="s">
        <v>3958</v>
      </c>
      <c r="G4613" s="1" t="str">
        <f t="shared" si="419"/>
        <v>cl-cs_InformacionRevelarSobreParticipacionesEntidadesGrupoBoqueDeTexto</v>
      </c>
      <c r="H4613" t="str">
        <f t="shared" si="420"/>
        <v>cl-cs</v>
      </c>
      <c r="I4613" t="str">
        <f t="shared" si="421"/>
        <v>InformacionRevelarSobreParticipacionesEntidadesGrupoBoqueDeTexto</v>
      </c>
      <c r="L4613" t="str">
        <f t="shared" si="422"/>
        <v>insert into dbax_desc_conc (pref_conc, codi_conc, codi_lang, desc_conc) values ('cl-cs','InformacionRevelarSobreParticipacionesEntidadesGrupoBoqueDeTexto','es_ES','Información a revelar sobre participaciones en entidades del grupo [boque de texto]')</v>
      </c>
      <c r="M4613" t="str">
        <f t="shared" si="423"/>
        <v>Insert into dbax_taxo_conc (pref_conc, codi_conc, vers_taxo) values ('cl-cs','InformacionRevelarSobreParticipacionesEntidadesGrupoBoqueDeTexto','cl-cs-2014-06-15')</v>
      </c>
    </row>
    <row r="4614" spans="1:13" x14ac:dyDescent="0.25">
      <c r="A4614" t="s">
        <v>1487</v>
      </c>
      <c r="B4614" t="s">
        <v>294</v>
      </c>
      <c r="C4614" t="s">
        <v>3959</v>
      </c>
      <c r="G4614" s="1" t="str">
        <f t="shared" si="419"/>
        <v>cl-cs_InformacionRevelarSobrePasivosFinancierosSinopsis</v>
      </c>
      <c r="H4614" t="str">
        <f t="shared" si="420"/>
        <v>cl-cs</v>
      </c>
      <c r="I4614" t="str">
        <f t="shared" si="421"/>
        <v>InformacionRevelarSobrePasivosFinancierosSinopsis</v>
      </c>
      <c r="L4614" t="str">
        <f t="shared" si="422"/>
        <v>insert into dbax_desc_conc (pref_conc, codi_conc, codi_lang, desc_conc) values ('cl-cs','InformacionRevelarSobrePasivosFinancierosSinopsis','es_ES','Información a revelar sobre pasivos financieros [sinopsis]')</v>
      </c>
      <c r="M4614" t="str">
        <f t="shared" si="423"/>
        <v>Insert into dbax_taxo_conc (pref_conc, codi_conc, vers_taxo) values ('cl-cs','InformacionRevelarSobrePasivosFinancierosSinopsis','cl-cs-2014-06-15')</v>
      </c>
    </row>
    <row r="4615" spans="1:13" x14ac:dyDescent="0.25">
      <c r="A4615" t="s">
        <v>1511</v>
      </c>
      <c r="B4615" t="s">
        <v>294</v>
      </c>
      <c r="C4615" t="s">
        <v>3960</v>
      </c>
      <c r="G4615" s="1" t="str">
        <f t="shared" si="419"/>
        <v>cl-cs_InformacionRevelarSobrePasivosNoCorrientesMantenidosParaVentaSinopsis</v>
      </c>
      <c r="H4615" t="str">
        <f t="shared" si="420"/>
        <v>cl-cs</v>
      </c>
      <c r="I4615" t="str">
        <f t="shared" si="421"/>
        <v>InformacionRevelarSobrePasivosNoCorrientesMantenidosParaVentaSinopsis</v>
      </c>
      <c r="L4615" t="str">
        <f t="shared" si="422"/>
        <v>insert into dbax_desc_conc (pref_conc, codi_conc, codi_lang, desc_conc) values ('cl-cs','InformacionRevelarSobrePasivosNoCorrientesMantenidosParaVentaSinopsis','es_ES','Información a revelar sobre pasivos no corrientes mantenidos para la venta [sinopsis]')</v>
      </c>
      <c r="M4615" t="str">
        <f t="shared" si="423"/>
        <v>Insert into dbax_taxo_conc (pref_conc, codi_conc, vers_taxo) values ('cl-cs','InformacionRevelarSobrePasivosNoCorrientesMantenidosParaVentaSinopsis','cl-cs-2014-06-15')</v>
      </c>
    </row>
    <row r="4616" spans="1:13" x14ac:dyDescent="0.25">
      <c r="A4616" t="s">
        <v>1966</v>
      </c>
      <c r="B4616" t="s">
        <v>294</v>
      </c>
      <c r="C4616" t="s">
        <v>3961</v>
      </c>
      <c r="G4616" s="1" t="str">
        <f t="shared" si="419"/>
        <v>cl-cs_InformacionRevelarSobrePatrimonioSinopsis</v>
      </c>
      <c r="H4616" t="str">
        <f t="shared" si="420"/>
        <v>cl-cs</v>
      </c>
      <c r="I4616" t="str">
        <f t="shared" si="421"/>
        <v>InformacionRevelarSobrePatrimonioSinopsis</v>
      </c>
      <c r="L4616" t="str">
        <f t="shared" si="422"/>
        <v>insert into dbax_desc_conc (pref_conc, codi_conc, codi_lang, desc_conc) values ('cl-cs','InformacionRevelarSobrePatrimonioSinopsis','es_ES','Información a revelar sobre patrimonio [sinopsis]')</v>
      </c>
      <c r="M4616" t="str">
        <f t="shared" si="423"/>
        <v>Insert into dbax_taxo_conc (pref_conc, codi_conc, vers_taxo) values ('cl-cs','InformacionRevelarSobrePatrimonioSinopsis','cl-cs-2014-06-15')</v>
      </c>
    </row>
    <row r="4617" spans="1:13" x14ac:dyDescent="0.25">
      <c r="A4617" t="s">
        <v>2203</v>
      </c>
      <c r="B4617" t="s">
        <v>294</v>
      </c>
      <c r="C4617" t="s">
        <v>3962</v>
      </c>
      <c r="G4617" s="1" t="str">
        <f t="shared" si="419"/>
        <v>cl-cs_InformacionRevelarSobrePoliticasContablesSignificativasSinopsis</v>
      </c>
      <c r="H4617" t="str">
        <f t="shared" si="420"/>
        <v>cl-cs</v>
      </c>
      <c r="I4617" t="str">
        <f t="shared" si="421"/>
        <v>InformacionRevelarSobrePoliticasContablesSignificativasSinopsis</v>
      </c>
      <c r="L4617" t="str">
        <f t="shared" si="422"/>
        <v>insert into dbax_desc_conc (pref_conc, codi_conc, codi_lang, desc_conc) values ('cl-cs','InformacionRevelarSobrePoliticasContablesSignificativasSinopsis','es_ES','Información a revelar sobre políticas contables significativas [sinopsis]')</v>
      </c>
      <c r="M4617" t="str">
        <f t="shared" si="423"/>
        <v>Insert into dbax_taxo_conc (pref_conc, codi_conc, vers_taxo) values ('cl-cs','InformacionRevelarSobrePoliticasContablesSignificativasSinopsis','cl-cs-2014-06-15')</v>
      </c>
    </row>
    <row r="4618" spans="1:13" x14ac:dyDescent="0.25">
      <c r="A4618" t="s">
        <v>1977</v>
      </c>
      <c r="B4618" t="s">
        <v>294</v>
      </c>
      <c r="C4618" t="s">
        <v>3963</v>
      </c>
      <c r="G4618" s="1" t="str">
        <f t="shared" si="419"/>
        <v>cl-cs_InformacionRevelarSobrePoliticasContablesSinopsis</v>
      </c>
      <c r="H4618" t="str">
        <f t="shared" si="420"/>
        <v>cl-cs</v>
      </c>
      <c r="I4618" t="str">
        <f t="shared" si="421"/>
        <v>InformacionRevelarSobrePoliticasContablesSinopsis</v>
      </c>
      <c r="L4618" t="str">
        <f t="shared" si="422"/>
        <v>insert into dbax_desc_conc (pref_conc, codi_conc, codi_lang, desc_conc) values ('cl-cs','InformacionRevelarSobrePoliticasContablesSinopsis','es_ES','Información a revelar sobre políticas contables [sinopsis]')</v>
      </c>
      <c r="M4618" t="str">
        <f t="shared" si="423"/>
        <v>Insert into dbax_taxo_conc (pref_conc, codi_conc, vers_taxo) values ('cl-cs','InformacionRevelarSobrePoliticasContablesSinopsis','cl-cs-2014-06-15')</v>
      </c>
    </row>
    <row r="4619" spans="1:13" x14ac:dyDescent="0.25">
      <c r="A4619" t="s">
        <v>867</v>
      </c>
      <c r="B4619" t="s">
        <v>294</v>
      </c>
      <c r="C4619" t="s">
        <v>3964</v>
      </c>
      <c r="G4619" s="1" t="str">
        <f t="shared" si="419"/>
        <v>cl-cs_InformacionRevelarSobrePrestamosSinopsis</v>
      </c>
      <c r="H4619" t="str">
        <f t="shared" si="420"/>
        <v>cl-cs</v>
      </c>
      <c r="I4619" t="str">
        <f t="shared" si="421"/>
        <v>InformacionRevelarSobrePrestamosSinopsis</v>
      </c>
      <c r="L4619" t="str">
        <f t="shared" si="422"/>
        <v>insert into dbax_desc_conc (pref_conc, codi_conc, codi_lang, desc_conc) values ('cl-cs','InformacionRevelarSobrePrestamosSinopsis','es_ES','Información a revelar sobre préstamos [sinopsis]')</v>
      </c>
      <c r="M4619" t="str">
        <f t="shared" si="423"/>
        <v>Insert into dbax_taxo_conc (pref_conc, codi_conc, vers_taxo) values ('cl-cs','InformacionRevelarSobrePrestamosSinopsis','cl-cs-2014-06-15')</v>
      </c>
    </row>
    <row r="4620" spans="1:13" x14ac:dyDescent="0.25">
      <c r="A4620" t="s">
        <v>2639</v>
      </c>
      <c r="B4620" t="s">
        <v>294</v>
      </c>
      <c r="C4620" t="s">
        <v>3965</v>
      </c>
      <c r="G4620" s="1" t="str">
        <f t="shared" si="419"/>
        <v>cl-cs_InformacionRevelarSobrePrimeraAdopcionSinopsis</v>
      </c>
      <c r="H4620" t="str">
        <f t="shared" si="420"/>
        <v>cl-cs</v>
      </c>
      <c r="I4620" t="str">
        <f t="shared" si="421"/>
        <v>InformacionRevelarSobrePrimeraAdopcionSinopsis</v>
      </c>
      <c r="L4620" t="str">
        <f t="shared" si="422"/>
        <v>insert into dbax_desc_conc (pref_conc, codi_conc, codi_lang, desc_conc) values ('cl-cs','InformacionRevelarSobrePrimeraAdopcionSinopsis','es_ES','Información a revelar sobre primera adopción [sinopsis]')</v>
      </c>
      <c r="M4620" t="str">
        <f t="shared" si="423"/>
        <v>Insert into dbax_taxo_conc (pref_conc, codi_conc, vers_taxo) values ('cl-cs','InformacionRevelarSobrePrimeraAdopcionSinopsis','cl-cs-2014-06-15')</v>
      </c>
    </row>
    <row r="4621" spans="1:13" x14ac:dyDescent="0.25">
      <c r="A4621" t="s">
        <v>1924</v>
      </c>
      <c r="B4621" t="s">
        <v>294</v>
      </c>
      <c r="C4621" t="s">
        <v>3966</v>
      </c>
      <c r="G4621" s="1" t="str">
        <f t="shared" si="419"/>
        <v>cl-cs_InformacionRevelarSobreProvisionesSinopsis</v>
      </c>
      <c r="H4621" t="str">
        <f t="shared" si="420"/>
        <v>cl-cs</v>
      </c>
      <c r="I4621" t="str">
        <f t="shared" si="421"/>
        <v>InformacionRevelarSobreProvisionesSinopsis</v>
      </c>
      <c r="L4621" t="str">
        <f t="shared" si="422"/>
        <v>insert into dbax_desc_conc (pref_conc, codi_conc, codi_lang, desc_conc) values ('cl-cs','InformacionRevelarSobreProvisionesSinopsis','es_ES','Información a revelar sobre provisiones [sinopsis]')</v>
      </c>
      <c r="M4621" t="str">
        <f t="shared" si="423"/>
        <v>Insert into dbax_taxo_conc (pref_conc, codi_conc, vers_taxo) values ('cl-cs','InformacionRevelarSobreProvisionesSinopsis','cl-cs-2014-06-15')</v>
      </c>
    </row>
    <row r="4622" spans="1:13" x14ac:dyDescent="0.25">
      <c r="A4622" t="s">
        <v>2030</v>
      </c>
      <c r="B4622" t="s">
        <v>294</v>
      </c>
      <c r="C4622" t="s">
        <v>3967</v>
      </c>
      <c r="G4622" s="1" t="str">
        <f t="shared" si="419"/>
        <v>cl-cs_InformacionRevelarSobreReaseguradoresYCorredoresReaseguroVigentesSinopsis</v>
      </c>
      <c r="H4622" t="str">
        <f t="shared" si="420"/>
        <v>cl-cs</v>
      </c>
      <c r="I4622" t="str">
        <f t="shared" si="421"/>
        <v>InformacionRevelarSobreReaseguradoresYCorredoresReaseguroVigentesSinopsis</v>
      </c>
      <c r="L4622" t="str">
        <f t="shared" si="422"/>
        <v>insert into dbax_desc_conc (pref_conc, codi_conc, codi_lang, desc_conc) values ('cl-cs','InformacionRevelarSobreReaseguradoresYCorredoresReaseguroVigentesSinopsis','es_ES','Información a revelar sobre reaseguradores y corredores de reaseguro vigentes [sinopsis]')</v>
      </c>
      <c r="M4622" t="str">
        <f t="shared" si="423"/>
        <v>Insert into dbax_taxo_conc (pref_conc, codi_conc, vers_taxo) values ('cl-cs','InformacionRevelarSobreReaseguradoresYCorredoresReaseguroVigentesSinopsis','cl-cs-2014-06-15')</v>
      </c>
    </row>
    <row r="4623" spans="1:13" x14ac:dyDescent="0.25">
      <c r="A4623" t="s">
        <v>1546</v>
      </c>
      <c r="B4623" t="s">
        <v>294</v>
      </c>
      <c r="C4623" t="s">
        <v>3968</v>
      </c>
      <c r="G4623" s="1" t="str">
        <f t="shared" si="419"/>
        <v>cl-cs_InformacionRevelarSobreReservasInsuficienciaPrimasBoqueDeTexto</v>
      </c>
      <c r="H4623" t="str">
        <f t="shared" si="420"/>
        <v>cl-cs</v>
      </c>
      <c r="I4623" t="str">
        <f t="shared" si="421"/>
        <v>InformacionRevelarSobreReservasInsuficienciaPrimasBoqueDeTexto</v>
      </c>
      <c r="L4623" t="str">
        <f t="shared" si="422"/>
        <v>insert into dbax_desc_conc (pref_conc, codi_conc, codi_lang, desc_conc) values ('cl-cs','InformacionRevelarSobreReservasInsuficienciaPrimasBoqueDeTexto','es_ES','Información a revelar sobre reservas insuficiencia de primas [boque de texto]')</v>
      </c>
      <c r="M4623" t="str">
        <f t="shared" si="423"/>
        <v>Insert into dbax_taxo_conc (pref_conc, codi_conc, vers_taxo) values ('cl-cs','InformacionRevelarSobreReservasInsuficienciaPrimasBoqueDeTexto','cl-cs-2014-06-15')</v>
      </c>
    </row>
    <row r="4624" spans="1:13" x14ac:dyDescent="0.25">
      <c r="A4624" t="s">
        <v>1547</v>
      </c>
      <c r="B4624" t="s">
        <v>294</v>
      </c>
      <c r="C4624" t="s">
        <v>3969</v>
      </c>
      <c r="G4624" s="1" t="str">
        <f t="shared" si="419"/>
        <v>cl-cs_InformacionRevelarSobreReservasTecnicasSinopsis</v>
      </c>
      <c r="H4624" t="str">
        <f t="shared" si="420"/>
        <v>cl-cs</v>
      </c>
      <c r="I4624" t="str">
        <f t="shared" si="421"/>
        <v>InformacionRevelarSobreReservasTecnicasSinopsis</v>
      </c>
      <c r="L4624" t="str">
        <f t="shared" si="422"/>
        <v>insert into dbax_desc_conc (pref_conc, codi_conc, codi_lang, desc_conc) values ('cl-cs','InformacionRevelarSobreReservasTecnicasSinopsis','es_ES','Información a revelar sobre reservas técnicas [sinopsis]')</v>
      </c>
      <c r="M4624" t="str">
        <f t="shared" si="423"/>
        <v>Insert into dbax_taxo_conc (pref_conc, codi_conc, vers_taxo) values ('cl-cs','InformacionRevelarSobreReservasTecnicasSinopsis','cl-cs-2014-06-15')</v>
      </c>
    </row>
    <row r="4625" spans="1:13" x14ac:dyDescent="0.25">
      <c r="A4625" t="s">
        <v>2094</v>
      </c>
      <c r="B4625" t="s">
        <v>294</v>
      </c>
      <c r="C4625" t="s">
        <v>3970</v>
      </c>
      <c r="G4625" s="1" t="str">
        <f t="shared" si="419"/>
        <v>cl-cs_InformacionRevelarSobreResultadoInversionesSinopsis</v>
      </c>
      <c r="H4625" t="str">
        <f t="shared" si="420"/>
        <v>cl-cs</v>
      </c>
      <c r="I4625" t="str">
        <f t="shared" si="421"/>
        <v>InformacionRevelarSobreResultadoInversionesSinopsis</v>
      </c>
      <c r="L4625" t="str">
        <f t="shared" si="422"/>
        <v>insert into dbax_desc_conc (pref_conc, codi_conc, codi_lang, desc_conc) values ('cl-cs','InformacionRevelarSobreResultadoInversionesSinopsis','es_ES','Información a revelar sobre resultado de inversiones [sinopsis]')</v>
      </c>
      <c r="M4625" t="str">
        <f t="shared" si="423"/>
        <v>Insert into dbax_taxo_conc (pref_conc, codi_conc, vers_taxo) values ('cl-cs','InformacionRevelarSobreResultadoInversionesSinopsis','cl-cs-2014-06-15')</v>
      </c>
    </row>
    <row r="4626" spans="1:13" x14ac:dyDescent="0.25">
      <c r="A4626" t="s">
        <v>2197</v>
      </c>
      <c r="B4626" t="s">
        <v>294</v>
      </c>
      <c r="C4626" t="s">
        <v>3971</v>
      </c>
      <c r="G4626" s="1" t="str">
        <f t="shared" si="419"/>
        <v>cl-cs_InformacionRevelarSobreUtilidadPerdidaOperacionesDiscontinuasSinopsis</v>
      </c>
      <c r="H4626" t="str">
        <f t="shared" si="420"/>
        <v>cl-cs</v>
      </c>
      <c r="I4626" t="str">
        <f t="shared" si="421"/>
        <v>InformacionRevelarSobreUtilidadPerdidaOperacionesDiscontinuasSinopsis</v>
      </c>
      <c r="L4626" t="str">
        <f t="shared" si="422"/>
        <v>insert into dbax_desc_conc (pref_conc, codi_conc, codi_lang, desc_conc) values ('cl-cs','InformacionRevelarSobreUtilidadPerdidaOperacionesDiscontinuasSinopsis','es_ES','Información a revelar sobre utilidad (pérdida) por operaciones discontinuas y disponibles para la venta [snopsis]')</v>
      </c>
      <c r="M4626" t="str">
        <f t="shared" si="423"/>
        <v>Insert into dbax_taxo_conc (pref_conc, codi_conc, vers_taxo) values ('cl-cs','InformacionRevelarSobreUtilidadPerdidaOperacionesDiscontinuasSinopsis','cl-cs-2014-06-15')</v>
      </c>
    </row>
    <row r="4627" spans="1:13" x14ac:dyDescent="0.25">
      <c r="A4627" t="s">
        <v>2047</v>
      </c>
      <c r="B4627" t="s">
        <v>294</v>
      </c>
      <c r="C4627" t="s">
        <v>3972</v>
      </c>
      <c r="G4627" s="1" t="str">
        <f t="shared" si="419"/>
        <v>cl-cs_InformacionRevelarSobreVariacionReservasTecnicasSinopsis</v>
      </c>
      <c r="H4627" t="str">
        <f t="shared" si="420"/>
        <v>cl-cs</v>
      </c>
      <c r="I4627" t="str">
        <f t="shared" si="421"/>
        <v>InformacionRevelarSobreVariacionReservasTecnicasSinopsis</v>
      </c>
      <c r="L4627" t="str">
        <f t="shared" si="422"/>
        <v>insert into dbax_desc_conc (pref_conc, codi_conc, codi_lang, desc_conc) values ('cl-cs','InformacionRevelarSobreVariacionReservasTecnicasSinopsis','es_ES','Información a revelar sobre variación de reservas técnicas [sinopsis]')</v>
      </c>
      <c r="M4627" t="str">
        <f t="shared" si="423"/>
        <v>Insert into dbax_taxo_conc (pref_conc, codi_conc, vers_taxo) values ('cl-cs','InformacionRevelarSobreVariacionReservasTecnicasSinopsis','cl-cs-2014-06-15')</v>
      </c>
    </row>
    <row r="4628" spans="1:13" x14ac:dyDescent="0.25">
      <c r="A4628" t="s">
        <v>2322</v>
      </c>
      <c r="B4628" t="s">
        <v>294</v>
      </c>
      <c r="C4628" t="s">
        <v>3973</v>
      </c>
      <c r="G4628" s="1" t="str">
        <f t="shared" si="419"/>
        <v>cl-cs_InformacionRevelarSobreVentasPorRegionesSegurosGeneralesSinopsis</v>
      </c>
      <c r="H4628" t="str">
        <f t="shared" si="420"/>
        <v>cl-cs</v>
      </c>
      <c r="I4628" t="str">
        <f t="shared" si="421"/>
        <v>InformacionRevelarSobreVentasPorRegionesSegurosGeneralesSinopsis</v>
      </c>
      <c r="L4628" t="str">
        <f t="shared" si="422"/>
        <v>insert into dbax_desc_conc (pref_conc, codi_conc, codi_lang, desc_conc) values ('cl-cs','InformacionRevelarSobreVentasPorRegionesSegurosGeneralesSinopsis','es_ES','Información a revelar sobre ventas por regiones para seguros generales [sinopsis]')</v>
      </c>
      <c r="M4628" t="str">
        <f t="shared" si="423"/>
        <v>Insert into dbax_taxo_conc (pref_conc, codi_conc, vers_taxo) values ('cl-cs','InformacionRevelarSobreVentasPorRegionesSegurosGeneralesSinopsis','cl-cs-2014-06-15')</v>
      </c>
    </row>
    <row r="4629" spans="1:13" x14ac:dyDescent="0.25">
      <c r="A4629" t="s">
        <v>2665</v>
      </c>
      <c r="B4629" t="s">
        <v>294</v>
      </c>
      <c r="C4629" t="s">
        <v>3974</v>
      </c>
      <c r="G4629" s="1" t="str">
        <f t="shared" si="419"/>
        <v>cl-cs_InformacionRiesgoCreditoInstrumentosFinancierosPunto1BloqueDeTexto</v>
      </c>
      <c r="H4629" t="str">
        <f t="shared" si="420"/>
        <v>cl-cs</v>
      </c>
      <c r="I4629" t="str">
        <f t="shared" si="421"/>
        <v>InformacionRiesgoCreditoInstrumentosFinancierosPunto1BloqueDeTexto</v>
      </c>
      <c r="L4629" t="str">
        <f t="shared" si="422"/>
        <v>insert into dbax_desc_conc (pref_conc, codi_conc, codi_lang, desc_conc) values ('cl-cs','InformacionRiesgoCreditoInstrumentosFinancierosPunto1BloqueDeTexto','es_ES','Información riesgo de crédito de instrumentos financieros del punto 1 [bloque de texto]')</v>
      </c>
      <c r="M4629" t="str">
        <f t="shared" si="423"/>
        <v>Insert into dbax_taxo_conc (pref_conc, codi_conc, vers_taxo) values ('cl-cs','InformacionRiesgoCreditoInstrumentosFinancierosPunto1BloqueDeTexto','cl-cs-2014-06-15')</v>
      </c>
    </row>
    <row r="4630" spans="1:13" x14ac:dyDescent="0.25">
      <c r="A4630" t="s">
        <v>2666</v>
      </c>
      <c r="B4630" t="s">
        <v>294</v>
      </c>
      <c r="C4630" t="s">
        <v>3975</v>
      </c>
      <c r="G4630" s="1" t="str">
        <f t="shared" si="419"/>
        <v>cl-cs_InformacionRiesgoCreditoInstrumentosFinancierosPunto3BloqueDeTexto</v>
      </c>
      <c r="H4630" t="str">
        <f t="shared" si="420"/>
        <v>cl-cs</v>
      </c>
      <c r="I4630" t="str">
        <f t="shared" si="421"/>
        <v>InformacionRiesgoCreditoInstrumentosFinancierosPunto3BloqueDeTexto</v>
      </c>
      <c r="L4630" t="str">
        <f t="shared" si="422"/>
        <v>insert into dbax_desc_conc (pref_conc, codi_conc, codi_lang, desc_conc) values ('cl-cs','InformacionRiesgoCreditoInstrumentosFinancierosPunto3BloqueDeTexto','es_ES','Información riesgo de credito de instrumentos financieros del punto 3 [bloque de texto]')</v>
      </c>
      <c r="M4630" t="str">
        <f t="shared" si="423"/>
        <v>Insert into dbax_taxo_conc (pref_conc, codi_conc, vers_taxo) values ('cl-cs','InformacionRiesgoCreditoInstrumentosFinancierosPunto3BloqueDeTexto','cl-cs-2014-06-15')</v>
      </c>
    </row>
    <row r="4631" spans="1:13" x14ac:dyDescent="0.25">
      <c r="A4631" t="s">
        <v>2667</v>
      </c>
      <c r="B4631" t="s">
        <v>294</v>
      </c>
      <c r="C4631" t="s">
        <v>3976</v>
      </c>
      <c r="G4631" s="1" t="str">
        <f t="shared" si="419"/>
        <v>cl-cs_InformacionRiesgoCreditoPorClaseActivoFinancieroSinopsis</v>
      </c>
      <c r="H4631" t="str">
        <f t="shared" si="420"/>
        <v>cl-cs</v>
      </c>
      <c r="I4631" t="str">
        <f t="shared" si="421"/>
        <v>InformacionRiesgoCreditoPorClaseActivoFinancieroSinopsis</v>
      </c>
      <c r="L4631" t="str">
        <f t="shared" si="422"/>
        <v>insert into dbax_desc_conc (pref_conc, codi_conc, codi_lang, desc_conc) values ('cl-cs','InformacionRiesgoCreditoPorClaseActivoFinancieroSinopsis','es_ES','Información riesgo de crédito por clase de activo financiero [sinopsis]')</v>
      </c>
      <c r="M4631" t="str">
        <f t="shared" si="423"/>
        <v>Insert into dbax_taxo_conc (pref_conc, codi_conc, vers_taxo) values ('cl-cs','InformacionRiesgoCreditoPorClaseActivoFinancieroSinopsis','cl-cs-2014-06-15')</v>
      </c>
    </row>
    <row r="4632" spans="1:13" x14ac:dyDescent="0.25">
      <c r="A4632" t="s">
        <v>2668</v>
      </c>
      <c r="B4632" t="s">
        <v>294</v>
      </c>
      <c r="C4632" t="s">
        <v>3977</v>
      </c>
      <c r="G4632" s="1" t="str">
        <f t="shared" si="419"/>
        <v>cl-cs_InformacionRiesgoLiquidezInstrumentosFinancierosBloqueDeTexto</v>
      </c>
      <c r="H4632" t="str">
        <f t="shared" si="420"/>
        <v>cl-cs</v>
      </c>
      <c r="I4632" t="str">
        <f t="shared" si="421"/>
        <v>InformacionRiesgoLiquidezInstrumentosFinancierosBloqueDeTexto</v>
      </c>
      <c r="L4632" t="str">
        <f t="shared" si="422"/>
        <v>insert into dbax_desc_conc (pref_conc, codi_conc, codi_lang, desc_conc) values ('cl-cs','InformacionRiesgoLiquidezInstrumentosFinancierosBloqueDeTexto','es_ES','Información riesgo de liquidez de instrumentos financieros [bloque de texto]')</v>
      </c>
      <c r="M4632" t="str">
        <f t="shared" si="423"/>
        <v>Insert into dbax_taxo_conc (pref_conc, codi_conc, vers_taxo) values ('cl-cs','InformacionRiesgoLiquidezInstrumentosFinancierosBloqueDeTexto','cl-cs-2014-06-15')</v>
      </c>
    </row>
    <row r="4633" spans="1:13" x14ac:dyDescent="0.25">
      <c r="A4633" t="s">
        <v>2669</v>
      </c>
      <c r="B4633" t="s">
        <v>294</v>
      </c>
      <c r="C4633" t="s">
        <v>3978</v>
      </c>
      <c r="G4633" s="1" t="str">
        <f t="shared" si="419"/>
        <v>cl-cs_InformacionRiesgoMercadoInstrumentosFinancierosBloqueDeTexto</v>
      </c>
      <c r="H4633" t="str">
        <f t="shared" si="420"/>
        <v>cl-cs</v>
      </c>
      <c r="I4633" t="str">
        <f t="shared" si="421"/>
        <v>InformacionRiesgoMercadoInstrumentosFinancierosBloqueDeTexto</v>
      </c>
      <c r="L4633" t="str">
        <f t="shared" si="422"/>
        <v>insert into dbax_desc_conc (pref_conc, codi_conc, codi_lang, desc_conc) values ('cl-cs','InformacionRiesgoMercadoInstrumentosFinancierosBloqueDeTexto','es_ES','Información riesgo de mercado de instrumentos financieros [bloque de texto]')</v>
      </c>
      <c r="M4633" t="str">
        <f t="shared" si="423"/>
        <v>Insert into dbax_taxo_conc (pref_conc, codi_conc, vers_taxo) values ('cl-cs','InformacionRiesgoMercadoInstrumentosFinancierosBloqueDeTexto','cl-cs-2014-06-15')</v>
      </c>
    </row>
    <row r="4634" spans="1:13" x14ac:dyDescent="0.25">
      <c r="A4634" t="s">
        <v>1678</v>
      </c>
      <c r="B4634" t="s">
        <v>294</v>
      </c>
      <c r="C4634" t="s">
        <v>3979</v>
      </c>
      <c r="G4634" s="1" t="str">
        <f t="shared" si="419"/>
        <v>cl-cs_InformacionSegurosCUIPartidas</v>
      </c>
      <c r="H4634" t="str">
        <f t="shared" si="420"/>
        <v>cl-cs</v>
      </c>
      <c r="I4634" t="str">
        <f t="shared" si="421"/>
        <v>InformacionSegurosCUIPartidas</v>
      </c>
      <c r="L4634" t="str">
        <f t="shared" si="422"/>
        <v>insert into dbax_desc_conc (pref_conc, codi_conc, codi_lang, desc_conc) values ('cl-cs','InformacionSegurosCUIPartidas','es_ES','Información seguros CUI [partidas]')</v>
      </c>
      <c r="M4634" t="str">
        <f t="shared" si="423"/>
        <v>Insert into dbax_taxo_conc (pref_conc, codi_conc, vers_taxo) values ('cl-cs','InformacionSegurosCUIPartidas','cl-cs-2014-06-15')</v>
      </c>
    </row>
    <row r="4635" spans="1:13" x14ac:dyDescent="0.25">
      <c r="A4635" t="s">
        <v>2255</v>
      </c>
      <c r="B4635" t="s">
        <v>294</v>
      </c>
      <c r="C4635" t="s">
        <v>3980</v>
      </c>
      <c r="G4635" s="1" t="str">
        <f t="shared" si="419"/>
        <v>cl-cs_InformacionSobreAutorizacionParaPublicarEstadosFinancieros</v>
      </c>
      <c r="H4635" t="str">
        <f t="shared" si="420"/>
        <v>cl-cs</v>
      </c>
      <c r="I4635" t="str">
        <f t="shared" si="421"/>
        <v>InformacionSobreAutorizacionParaPublicarEstadosFinancieros</v>
      </c>
      <c r="L4635" t="str">
        <f t="shared" si="422"/>
        <v>insert into dbax_desc_conc (pref_conc, codi_conc, codi_lang, desc_conc) values ('cl-cs','InformacionSobreAutorizacionParaPublicarEstadosFinancieros','es_ES','Información y fecha sobre autorización para publicar estados financieros')</v>
      </c>
      <c r="M4635" t="str">
        <f t="shared" si="423"/>
        <v>Insert into dbax_taxo_conc (pref_conc, codi_conc, vers_taxo) values ('cl-cs','InformacionSobreAutorizacionParaPublicarEstadosFinancieros','cl-cs-2014-06-15')</v>
      </c>
    </row>
    <row r="4636" spans="1:13" x14ac:dyDescent="0.25">
      <c r="A4636" t="s">
        <v>839</v>
      </c>
      <c r="B4636" t="s">
        <v>294</v>
      </c>
      <c r="C4636" t="s">
        <v>3981</v>
      </c>
      <c r="G4636" s="1" t="str">
        <f t="shared" si="419"/>
        <v>cl-cs_InformacionSobreClasificadoresRiesgoSinopsis</v>
      </c>
      <c r="H4636" t="str">
        <f t="shared" si="420"/>
        <v>cl-cs</v>
      </c>
      <c r="I4636" t="str">
        <f t="shared" si="421"/>
        <v>InformacionSobreClasificadoresRiesgoSinopsis</v>
      </c>
      <c r="L4636" t="str">
        <f t="shared" si="422"/>
        <v>insert into dbax_desc_conc (pref_conc, codi_conc, codi_lang, desc_conc) values ('cl-cs','InformacionSobreClasificadoresRiesgoSinopsis','es_ES','Información sobre clasificadores de riesgo [sinopsis]')</v>
      </c>
      <c r="M4636" t="str">
        <f t="shared" si="423"/>
        <v>Insert into dbax_taxo_conc (pref_conc, codi_conc, vers_taxo) values ('cl-cs','InformacionSobreClasificadoresRiesgoSinopsis','cl-cs-2014-06-15')</v>
      </c>
    </row>
    <row r="4637" spans="1:13" x14ac:dyDescent="0.25">
      <c r="A4637" t="s">
        <v>840</v>
      </c>
      <c r="B4637" t="s">
        <v>294</v>
      </c>
      <c r="C4637" t="s">
        <v>3982</v>
      </c>
      <c r="G4637" s="1" t="str">
        <f t="shared" si="419"/>
        <v>cl-cs_InformacionSobreClasificadoresRiesgoTabla</v>
      </c>
      <c r="H4637" t="str">
        <f t="shared" si="420"/>
        <v>cl-cs</v>
      </c>
      <c r="I4637" t="str">
        <f t="shared" si="421"/>
        <v>InformacionSobreClasificadoresRiesgoTabla</v>
      </c>
      <c r="L4637" t="str">
        <f t="shared" si="422"/>
        <v>insert into dbax_desc_conc (pref_conc, codi_conc, codi_lang, desc_conc) values ('cl-cs','InformacionSobreClasificadoresRiesgoTabla','es_ES','Información sobre clasificadores de riesgo [tabla]')</v>
      </c>
      <c r="M4637" t="str">
        <f t="shared" si="423"/>
        <v>Insert into dbax_taxo_conc (pref_conc, codi_conc, vers_taxo) values ('cl-cs','InformacionSobreClasificadoresRiesgoTabla','cl-cs-2014-06-15')</v>
      </c>
    </row>
    <row r="4638" spans="1:13" x14ac:dyDescent="0.25">
      <c r="A4638" t="s">
        <v>841</v>
      </c>
      <c r="B4638" t="s">
        <v>294</v>
      </c>
      <c r="C4638" t="s">
        <v>3983</v>
      </c>
      <c r="G4638" s="1" t="str">
        <f t="shared" si="419"/>
        <v>cl-cs_InformacionSobreDiezMayoresAccionistasMiembro</v>
      </c>
      <c r="H4638" t="str">
        <f t="shared" si="420"/>
        <v>cl-cs</v>
      </c>
      <c r="I4638" t="str">
        <f t="shared" si="421"/>
        <v>InformacionSobreDiezMayoresAccionistasMiembro</v>
      </c>
      <c r="L4638" t="str">
        <f t="shared" si="422"/>
        <v>insert into dbax_desc_conc (pref_conc, codi_conc, codi_lang, desc_conc) values ('cl-cs','InformacionSobreDiezMayoresAccionistasMiembro','es_ES','Información sobre diez mayores accionistas [miembro]')</v>
      </c>
      <c r="M4638" t="str">
        <f t="shared" si="423"/>
        <v>Insert into dbax_taxo_conc (pref_conc, codi_conc, vers_taxo) values ('cl-cs','InformacionSobreDiezMayoresAccionistasMiembro','cl-cs-2014-06-15')</v>
      </c>
    </row>
    <row r="4639" spans="1:13" x14ac:dyDescent="0.25">
      <c r="A4639" t="s">
        <v>842</v>
      </c>
      <c r="B4639" t="s">
        <v>294</v>
      </c>
      <c r="C4639" t="s">
        <v>3984</v>
      </c>
      <c r="G4639" s="1" t="str">
        <f t="shared" si="419"/>
        <v>cl-cs_InformacionSobreDiezMayoresAccionistasSinopsis</v>
      </c>
      <c r="H4639" t="str">
        <f t="shared" si="420"/>
        <v>cl-cs</v>
      </c>
      <c r="I4639" t="str">
        <f t="shared" si="421"/>
        <v>InformacionSobreDiezMayoresAccionistasSinopsis</v>
      </c>
      <c r="L4639" t="str">
        <f t="shared" si="422"/>
        <v>insert into dbax_desc_conc (pref_conc, codi_conc, codi_lang, desc_conc) values ('cl-cs','InformacionSobreDiezMayoresAccionistasSinopsis','es_ES','Información sobre diez mayores accionistas [sinopsis]')</v>
      </c>
      <c r="M4639" t="str">
        <f t="shared" si="423"/>
        <v>Insert into dbax_taxo_conc (pref_conc, codi_conc, vers_taxo) values ('cl-cs','InformacionSobreDiezMayoresAccionistasSinopsis','cl-cs-2014-06-15')</v>
      </c>
    </row>
    <row r="4640" spans="1:13" x14ac:dyDescent="0.25">
      <c r="A4640" t="s">
        <v>843</v>
      </c>
      <c r="B4640" t="s">
        <v>294</v>
      </c>
      <c r="C4640" t="s">
        <v>3985</v>
      </c>
      <c r="G4640" s="1" t="str">
        <f t="shared" si="419"/>
        <v>cl-cs_InformacionSobreDiezMayoresAccionistasTabla</v>
      </c>
      <c r="H4640" t="str">
        <f t="shared" si="420"/>
        <v>cl-cs</v>
      </c>
      <c r="I4640" t="str">
        <f t="shared" si="421"/>
        <v>InformacionSobreDiezMayoresAccionistasTabla</v>
      </c>
      <c r="L4640" t="str">
        <f t="shared" si="422"/>
        <v>insert into dbax_desc_conc (pref_conc, codi_conc, codi_lang, desc_conc) values ('cl-cs','InformacionSobreDiezMayoresAccionistasTabla','es_ES','Información sobre diez mayores accionistas [tabla]')</v>
      </c>
      <c r="M4640" t="str">
        <f t="shared" si="423"/>
        <v>Insert into dbax_taxo_conc (pref_conc, codi_conc, vers_taxo) values ('cl-cs','InformacionSobreDiezMayoresAccionistasTabla','cl-cs-2014-06-15')</v>
      </c>
    </row>
    <row r="4641" spans="1:13" x14ac:dyDescent="0.25">
      <c r="A4641" t="s">
        <v>2670</v>
      </c>
      <c r="B4641" t="s">
        <v>294</v>
      </c>
      <c r="C4641" t="s">
        <v>3986</v>
      </c>
      <c r="G4641" s="1" t="str">
        <f t="shared" si="419"/>
        <v>cl-cs_InformacionSobrePoliticaControlInternoYSuCumplimientoBloqueDeTexto</v>
      </c>
      <c r="H4641" t="str">
        <f t="shared" si="420"/>
        <v>cl-cs</v>
      </c>
      <c r="I4641" t="str">
        <f t="shared" si="421"/>
        <v>InformacionSobrePoliticaControlInternoYSuCumplimientoBloqueDeTexto</v>
      </c>
      <c r="L4641" t="str">
        <f t="shared" si="422"/>
        <v>insert into dbax_desc_conc (pref_conc, codi_conc, codi_lang, desc_conc) values ('cl-cs','InformacionSobrePoliticaControlInternoYSuCumplimientoBloqueDeTexto','es_ES','Información sobre política de control interno y su cumplimiento [bloque de texto]')</v>
      </c>
      <c r="M4641" t="str">
        <f t="shared" si="423"/>
        <v>Insert into dbax_taxo_conc (pref_conc, codi_conc, vers_taxo) values ('cl-cs','InformacionSobrePoliticaControlInternoYSuCumplimientoBloqueDeTexto','cl-cs-2014-06-15')</v>
      </c>
    </row>
    <row r="4642" spans="1:13" x14ac:dyDescent="0.25">
      <c r="A4642" t="s">
        <v>868</v>
      </c>
      <c r="B4642" t="s">
        <v>294</v>
      </c>
      <c r="C4642" t="s">
        <v>3987</v>
      </c>
      <c r="G4642" s="1" t="str">
        <f t="shared" si="419"/>
        <v>cl-cs_InformacionSobrePrestamosSinopsis</v>
      </c>
      <c r="H4642" t="str">
        <f t="shared" si="420"/>
        <v>cl-cs</v>
      </c>
      <c r="I4642" t="str">
        <f t="shared" si="421"/>
        <v>InformacionSobrePrestamosSinopsis</v>
      </c>
      <c r="L4642" t="str">
        <f t="shared" si="422"/>
        <v>insert into dbax_desc_conc (pref_conc, codi_conc, codi_lang, desc_conc) values ('cl-cs','InformacionSobrePrestamosSinopsis','es_ES','Información sobre préstamos [sinopsis]')</v>
      </c>
      <c r="M4642" t="str">
        <f t="shared" si="423"/>
        <v>Insert into dbax_taxo_conc (pref_conc, codi_conc, vers_taxo) values ('cl-cs','InformacionSobrePrestamosSinopsis','cl-cs-2014-06-15')</v>
      </c>
    </row>
    <row r="4643" spans="1:13" x14ac:dyDescent="0.25">
      <c r="A4643" t="s">
        <v>1679</v>
      </c>
      <c r="B4643" t="s">
        <v>294</v>
      </c>
      <c r="C4643" t="s">
        <v>3988</v>
      </c>
      <c r="G4643" s="1" t="str">
        <f t="shared" si="419"/>
        <v>cl-cs_InformacionSobrevivenciaPorGruposEje</v>
      </c>
      <c r="H4643" t="str">
        <f t="shared" si="420"/>
        <v>cl-cs</v>
      </c>
      <c r="I4643" t="str">
        <f t="shared" si="421"/>
        <v>InformacionSobrevivenciaPorGruposEje</v>
      </c>
      <c r="L4643" t="str">
        <f t="shared" si="422"/>
        <v>insert into dbax_desc_conc (pref_conc, codi_conc, codi_lang, desc_conc) values ('cl-cs','InformacionSobrevivenciaPorGruposEje','es_ES','Informacion sobrevivencia por grupos [eje]')</v>
      </c>
      <c r="M4643" t="str">
        <f t="shared" si="423"/>
        <v>Insert into dbax_taxo_conc (pref_conc, codi_conc, vers_taxo) values ('cl-cs','InformacionSobrevivenciaPorGruposEje','cl-cs-2014-06-15')</v>
      </c>
    </row>
    <row r="4644" spans="1:13" x14ac:dyDescent="0.25">
      <c r="A4644" t="s">
        <v>1680</v>
      </c>
      <c r="B4644" t="s">
        <v>294</v>
      </c>
      <c r="C4644" t="s">
        <v>3989</v>
      </c>
      <c r="G4644" s="1" t="str">
        <f t="shared" si="419"/>
        <v>cl-cs_InformacionTramoEje</v>
      </c>
      <c r="H4644" t="str">
        <f t="shared" si="420"/>
        <v>cl-cs</v>
      </c>
      <c r="I4644" t="str">
        <f t="shared" si="421"/>
        <v>InformacionTramoEje</v>
      </c>
      <c r="L4644" t="str">
        <f t="shared" si="422"/>
        <v>insert into dbax_desc_conc (pref_conc, codi_conc, codi_lang, desc_conc) values ('cl-cs','InformacionTramoEje','es_ES','Información por tramo [eje]')</v>
      </c>
      <c r="M4644" t="str">
        <f t="shared" si="423"/>
        <v>Insert into dbax_taxo_conc (pref_conc, codi_conc, vers_taxo) values ('cl-cs','InformacionTramoEje','cl-cs-2014-06-15')</v>
      </c>
    </row>
    <row r="4645" spans="1:13" x14ac:dyDescent="0.25">
      <c r="A4645" t="s">
        <v>2776</v>
      </c>
      <c r="B4645" t="s">
        <v>294</v>
      </c>
      <c r="C4645" t="s">
        <v>3990</v>
      </c>
      <c r="G4645" s="1" t="str">
        <f t="shared" si="419"/>
        <v>cl-cs_InformacionValorizacionCoberturaRiesgoCreditoSinopsis</v>
      </c>
      <c r="H4645" t="str">
        <f t="shared" si="420"/>
        <v>cl-cs</v>
      </c>
      <c r="I4645" t="str">
        <f t="shared" si="421"/>
        <v>InformacionValorizacionCoberturaRiesgoCreditoSinopsis</v>
      </c>
      <c r="L4645" t="str">
        <f t="shared" si="422"/>
        <v>insert into dbax_desc_conc (pref_conc, codi_conc, codi_lang, desc_conc) values ('cl-cs','InformacionValorizacionCoberturaRiesgoCreditoSinopsis','es_ES','Información de valorización cobertura de riesgo de crédito [sinopsis]')</v>
      </c>
      <c r="M4645" t="str">
        <f t="shared" si="423"/>
        <v>Insert into dbax_taxo_conc (pref_conc, codi_conc, vers_taxo) values ('cl-cs','InformacionValorizacionCoberturaRiesgoCreditoSinopsis','cl-cs-2014-06-15')</v>
      </c>
    </row>
    <row r="4646" spans="1:13" x14ac:dyDescent="0.25">
      <c r="A4646" t="s">
        <v>2777</v>
      </c>
      <c r="B4646" t="s">
        <v>294</v>
      </c>
      <c r="C4646" t="s">
        <v>3991</v>
      </c>
      <c r="G4646" s="1" t="str">
        <f t="shared" si="419"/>
        <v>cl-cs_InformacionValorizacionForwardCompraSinopsis</v>
      </c>
      <c r="H4646" t="str">
        <f t="shared" si="420"/>
        <v>cl-cs</v>
      </c>
      <c r="I4646" t="str">
        <f t="shared" si="421"/>
        <v>InformacionValorizacionForwardCompraSinopsis</v>
      </c>
      <c r="L4646" t="str">
        <f t="shared" si="422"/>
        <v>insert into dbax_desc_conc (pref_conc, codi_conc, codi_lang, desc_conc) values ('cl-cs','InformacionValorizacionForwardCompraSinopsis','es_ES','Información de valorización forward compra [sinopsis]')</v>
      </c>
      <c r="M4646" t="str">
        <f t="shared" si="423"/>
        <v>Insert into dbax_taxo_conc (pref_conc, codi_conc, vers_taxo) values ('cl-cs','InformacionValorizacionForwardCompraSinopsis','cl-cs-2014-06-15')</v>
      </c>
    </row>
    <row r="4647" spans="1:13" x14ac:dyDescent="0.25">
      <c r="A4647" t="s">
        <v>2778</v>
      </c>
      <c r="B4647" t="s">
        <v>294</v>
      </c>
      <c r="C4647" t="s">
        <v>3992</v>
      </c>
      <c r="G4647" s="1" t="str">
        <f t="shared" si="419"/>
        <v>cl-cs_InformacionValorizacionForwardVentaSinopsis</v>
      </c>
      <c r="H4647" t="str">
        <f t="shared" si="420"/>
        <v>cl-cs</v>
      </c>
      <c r="I4647" t="str">
        <f t="shared" si="421"/>
        <v>InformacionValorizacionForwardVentaSinopsis</v>
      </c>
      <c r="L4647" t="str">
        <f t="shared" si="422"/>
        <v>insert into dbax_desc_conc (pref_conc, codi_conc, codi_lang, desc_conc) values ('cl-cs','InformacionValorizacionForwardVentaSinopsis','es_ES','Información de valorización forward venta [sinopsis]')</v>
      </c>
      <c r="M4647" t="str">
        <f t="shared" si="423"/>
        <v>Insert into dbax_taxo_conc (pref_conc, codi_conc, vers_taxo) values ('cl-cs','InformacionValorizacionForwardVentaSinopsis','cl-cs-2014-06-15')</v>
      </c>
    </row>
    <row r="4648" spans="1:13" x14ac:dyDescent="0.25">
      <c r="A4648" t="s">
        <v>2779</v>
      </c>
      <c r="B4648" t="s">
        <v>294</v>
      </c>
      <c r="C4648" t="s">
        <v>3993</v>
      </c>
      <c r="G4648" s="1" t="str">
        <f t="shared" si="419"/>
        <v>cl-cs_InformacionValorizacionFuturoCompraSinopsis</v>
      </c>
      <c r="H4648" t="str">
        <f t="shared" si="420"/>
        <v>cl-cs</v>
      </c>
      <c r="I4648" t="str">
        <f t="shared" si="421"/>
        <v>InformacionValorizacionFuturoCompraSinopsis</v>
      </c>
      <c r="L4648" t="str">
        <f t="shared" si="422"/>
        <v>insert into dbax_desc_conc (pref_conc, codi_conc, codi_lang, desc_conc) values ('cl-cs','InformacionValorizacionFuturoCompraSinopsis','es_ES','Información de valorización futuro compra [sinopsis]')</v>
      </c>
      <c r="M4648" t="str">
        <f t="shared" si="423"/>
        <v>Insert into dbax_taxo_conc (pref_conc, codi_conc, vers_taxo) values ('cl-cs','InformacionValorizacionFuturoCompraSinopsis','cl-cs-2014-06-15')</v>
      </c>
    </row>
    <row r="4649" spans="1:13" x14ac:dyDescent="0.25">
      <c r="A4649" t="s">
        <v>2780</v>
      </c>
      <c r="B4649" t="s">
        <v>294</v>
      </c>
      <c r="C4649" t="s">
        <v>3994</v>
      </c>
      <c r="G4649" s="1" t="str">
        <f t="shared" si="419"/>
        <v>cl-cs_InformacionValorizacionFuturoVentaSinopsis</v>
      </c>
      <c r="H4649" t="str">
        <f t="shared" si="420"/>
        <v>cl-cs</v>
      </c>
      <c r="I4649" t="str">
        <f t="shared" si="421"/>
        <v>InformacionValorizacionFuturoVentaSinopsis</v>
      </c>
      <c r="L4649" t="str">
        <f t="shared" si="422"/>
        <v>insert into dbax_desc_conc (pref_conc, codi_conc, codi_lang, desc_conc) values ('cl-cs','InformacionValorizacionFuturoVentaSinopsis','es_ES','Información de valorización futuro venta [sinopsis]')</v>
      </c>
      <c r="M4649" t="str">
        <f t="shared" si="423"/>
        <v>Insert into dbax_taxo_conc (pref_conc, codi_conc, vers_taxo) values ('cl-cs','InformacionValorizacionFuturoVentaSinopsis','cl-cs-2014-06-15')</v>
      </c>
    </row>
    <row r="4650" spans="1:13" x14ac:dyDescent="0.25">
      <c r="A4650" t="s">
        <v>2781</v>
      </c>
      <c r="B4650" t="s">
        <v>294</v>
      </c>
      <c r="C4650" t="s">
        <v>3995</v>
      </c>
      <c r="G4650" s="1" t="str">
        <f t="shared" si="419"/>
        <v>cl-cs_InformacionValorizacionOpcionesCompraSinopsis</v>
      </c>
      <c r="H4650" t="str">
        <f t="shared" si="420"/>
        <v>cl-cs</v>
      </c>
      <c r="I4650" t="str">
        <f t="shared" si="421"/>
        <v>InformacionValorizacionOpcionesCompraSinopsis</v>
      </c>
      <c r="L4650" t="str">
        <f t="shared" si="422"/>
        <v>insert into dbax_desc_conc (pref_conc, codi_conc, codi_lang, desc_conc) values ('cl-cs','InformacionValorizacionOpcionesCompraSinopsis','es_ES','Información de valorización opciones compra [sinopsis]')</v>
      </c>
      <c r="M4650" t="str">
        <f t="shared" si="423"/>
        <v>Insert into dbax_taxo_conc (pref_conc, codi_conc, vers_taxo) values ('cl-cs','InformacionValorizacionOpcionesCompraSinopsis','cl-cs-2014-06-15')</v>
      </c>
    </row>
    <row r="4651" spans="1:13" x14ac:dyDescent="0.25">
      <c r="A4651" t="s">
        <v>2782</v>
      </c>
      <c r="B4651" t="s">
        <v>294</v>
      </c>
      <c r="C4651" t="s">
        <v>3996</v>
      </c>
      <c r="G4651" s="1" t="str">
        <f t="shared" si="419"/>
        <v>cl-cs_InformacionValorizacionOpcionesVentaSinopsis</v>
      </c>
      <c r="H4651" t="str">
        <f t="shared" si="420"/>
        <v>cl-cs</v>
      </c>
      <c r="I4651" t="str">
        <f t="shared" si="421"/>
        <v>InformacionValorizacionOpcionesVentaSinopsis</v>
      </c>
      <c r="L4651" t="str">
        <f t="shared" si="422"/>
        <v>insert into dbax_desc_conc (pref_conc, codi_conc, codi_lang, desc_conc) values ('cl-cs','InformacionValorizacionOpcionesVentaSinopsis','es_ES','Información de valorización opciones venta [sinopsis]')</v>
      </c>
      <c r="M4651" t="str">
        <f t="shared" si="423"/>
        <v>Insert into dbax_taxo_conc (pref_conc, codi_conc, vers_taxo) values ('cl-cs','InformacionValorizacionOpcionesVentaSinopsis','cl-cs-2014-06-15')</v>
      </c>
    </row>
    <row r="4652" spans="1:13" x14ac:dyDescent="0.25">
      <c r="A4652" t="s">
        <v>2912</v>
      </c>
      <c r="B4652" t="s">
        <v>294</v>
      </c>
      <c r="C4652" t="s">
        <v>3997</v>
      </c>
      <c r="G4652" s="1" t="str">
        <f t="shared" si="419"/>
        <v>cl-cs_InformacionValorizacionPactosSinopsis</v>
      </c>
      <c r="H4652" t="str">
        <f t="shared" si="420"/>
        <v>cl-cs</v>
      </c>
      <c r="I4652" t="str">
        <f t="shared" si="421"/>
        <v>InformacionValorizacionPactosSinopsis</v>
      </c>
      <c r="L4652" t="str">
        <f t="shared" si="422"/>
        <v>insert into dbax_desc_conc (pref_conc, codi_conc, codi_lang, desc_conc) values ('cl-cs','InformacionValorizacionPactosSinopsis','es_ES','Información de valorización pactos [sinopsis]')</v>
      </c>
      <c r="M4652" t="str">
        <f t="shared" si="423"/>
        <v>Insert into dbax_taxo_conc (pref_conc, codi_conc, vers_taxo) values ('cl-cs','InformacionValorizacionPactosSinopsis','cl-cs-2014-06-15')</v>
      </c>
    </row>
    <row r="4653" spans="1:13" x14ac:dyDescent="0.25">
      <c r="A4653" t="s">
        <v>2783</v>
      </c>
      <c r="B4653" t="s">
        <v>294</v>
      </c>
      <c r="C4653" t="s">
        <v>3998</v>
      </c>
      <c r="G4653" s="1" t="str">
        <f t="shared" si="419"/>
        <v>cl-cs_InformacionValorizacionSwapSinopsis</v>
      </c>
      <c r="H4653" t="str">
        <f t="shared" si="420"/>
        <v>cl-cs</v>
      </c>
      <c r="I4653" t="str">
        <f t="shared" si="421"/>
        <v>InformacionValorizacionSwapSinopsis</v>
      </c>
      <c r="L4653" t="str">
        <f t="shared" si="422"/>
        <v>insert into dbax_desc_conc (pref_conc, codi_conc, codi_lang, desc_conc) values ('cl-cs','InformacionValorizacionSwapSinopsis','es_ES','Información de valorización swap [sinopsis]')</v>
      </c>
      <c r="M4653" t="str">
        <f t="shared" si="423"/>
        <v>Insert into dbax_taxo_conc (pref_conc, codi_conc, vers_taxo) values ('cl-cs','InformacionValorizacionSwapSinopsis','cl-cs-2014-06-15')</v>
      </c>
    </row>
    <row r="4654" spans="1:13" x14ac:dyDescent="0.25">
      <c r="A4654" t="s">
        <v>2784</v>
      </c>
      <c r="B4654" t="s">
        <v>294</v>
      </c>
      <c r="C4654" t="s">
        <v>3999</v>
      </c>
      <c r="G4654" s="1" t="str">
        <f t="shared" si="419"/>
        <v>cl-cs_InformacionVentaCortaAccionesPartidas</v>
      </c>
      <c r="H4654" t="str">
        <f t="shared" si="420"/>
        <v>cl-cs</v>
      </c>
      <c r="I4654" t="str">
        <f t="shared" si="421"/>
        <v>InformacionVentaCortaAccionesPartidas</v>
      </c>
      <c r="L4654" t="str">
        <f t="shared" si="422"/>
        <v>insert into dbax_desc_conc (pref_conc, codi_conc, codi_lang, desc_conc) values ('cl-cs','InformacionVentaCortaAccionesPartidas','es_ES','Operaciones de venta corta [partidas]')</v>
      </c>
      <c r="M4654" t="str">
        <f t="shared" si="423"/>
        <v>Insert into dbax_taxo_conc (pref_conc, codi_conc, vers_taxo) values ('cl-cs','InformacionVentaCortaAccionesPartidas','cl-cs-2014-06-15')</v>
      </c>
    </row>
    <row r="4655" spans="1:13" x14ac:dyDescent="0.25">
      <c r="A4655" t="s">
        <v>2913</v>
      </c>
      <c r="B4655" t="s">
        <v>294</v>
      </c>
      <c r="C4655" t="s">
        <v>4000</v>
      </c>
      <c r="G4655" s="1" t="str">
        <f t="shared" si="419"/>
        <v>cl-cs_InformarEstrategiaUtilizadaYObjetivosQuePersiguenAlEfectuarOperacionesCompromisosBloqueDeTexto</v>
      </c>
      <c r="H4655" t="str">
        <f t="shared" si="420"/>
        <v>cl-cs</v>
      </c>
      <c r="I4655" t="str">
        <f t="shared" si="421"/>
        <v>InformarEstrategiaUtilizadaYObjetivosQuePersiguenAlEfectuarOperacionesCompromisosBloqueDeTexto</v>
      </c>
      <c r="L4655" t="str">
        <f t="shared" si="422"/>
        <v>insert into dbax_desc_conc (pref_conc, codi_conc, codi_lang, desc_conc) values ('cl-cs','InformarEstrategiaUtilizadaYObjetivosQuePersiguenAlEfectuarOperacionesCompromisosBloqueDeTexto','es_ES','Informar estrategia utilizada y objetivos que se persiguen al efectuar operaciones de compromisos [bloque de texto]')</v>
      </c>
      <c r="M4655" t="str">
        <f t="shared" si="423"/>
        <v>Insert into dbax_taxo_conc (pref_conc, codi_conc, vers_taxo) values ('cl-cs','InformarEstrategiaUtilizadaYObjetivosQuePersiguenAlEfectuarOperacionesCompromisosBloqueDeTexto','cl-cs-2014-06-15')</v>
      </c>
    </row>
    <row r="4656" spans="1:13" x14ac:dyDescent="0.25">
      <c r="A4656" t="s">
        <v>754</v>
      </c>
      <c r="B4656" t="s">
        <v>294</v>
      </c>
      <c r="C4656" t="s">
        <v>4001</v>
      </c>
      <c r="G4656" s="1" t="str">
        <f t="shared" si="419"/>
        <v>cl-cs_IngresoActivosFinancierosCostoAmortizado</v>
      </c>
      <c r="H4656" t="str">
        <f t="shared" si="420"/>
        <v>cl-cs</v>
      </c>
      <c r="I4656" t="str">
        <f t="shared" si="421"/>
        <v>IngresoActivosFinancierosCostoAmortizado</v>
      </c>
      <c r="L4656" t="str">
        <f t="shared" si="422"/>
        <v>insert into dbax_desc_conc (pref_conc, codi_conc, codi_lang, desc_conc) values ('cl-cs','IngresoActivosFinancierosCostoAmortizado','es_ES','Ingreso por activos financieros a costo amortizado')</v>
      </c>
      <c r="M4656" t="str">
        <f t="shared" si="423"/>
        <v>Insert into dbax_taxo_conc (pref_conc, codi_conc, vers_taxo) values ('cl-cs','IngresoActivosFinancierosCostoAmortizado','cl-cs-2014-06-15')</v>
      </c>
    </row>
    <row r="4657" spans="1:13" x14ac:dyDescent="0.25">
      <c r="A4657" t="s">
        <v>755</v>
      </c>
      <c r="B4657" t="s">
        <v>294</v>
      </c>
      <c r="C4657" t="s">
        <v>4002</v>
      </c>
      <c r="G4657" s="1" t="str">
        <f t="shared" si="419"/>
        <v>cl-cs_IngresoActivosFinancierosValorRazonable</v>
      </c>
      <c r="H4657" t="str">
        <f t="shared" si="420"/>
        <v>cl-cs</v>
      </c>
      <c r="I4657" t="str">
        <f t="shared" si="421"/>
        <v>IngresoActivosFinancierosValorRazonable</v>
      </c>
      <c r="L4657" t="str">
        <f t="shared" si="422"/>
        <v>insert into dbax_desc_conc (pref_conc, codi_conc, codi_lang, desc_conc) values ('cl-cs','IngresoActivosFinancierosValorRazonable','es_ES','Ingreso por activos financieros a valor razonable')</v>
      </c>
      <c r="M4657" t="str">
        <f t="shared" si="423"/>
        <v>Insert into dbax_taxo_conc (pref_conc, codi_conc, vers_taxo) values ('cl-cs','IngresoActivosFinancierosValorRazonable','cl-cs-2014-06-15')</v>
      </c>
    </row>
    <row r="4658" spans="1:13" x14ac:dyDescent="0.25">
      <c r="A4658" t="s">
        <v>756</v>
      </c>
      <c r="B4658" t="s">
        <v>294</v>
      </c>
      <c r="C4658" t="s">
        <v>4003</v>
      </c>
      <c r="G4658" s="1" t="str">
        <f t="shared" si="419"/>
        <v>cl-cs_IngresoActivosInmobiliarios</v>
      </c>
      <c r="H4658" t="str">
        <f t="shared" si="420"/>
        <v>cl-cs</v>
      </c>
      <c r="I4658" t="str">
        <f t="shared" si="421"/>
        <v>IngresoActivosInmobiliarios</v>
      </c>
      <c r="L4658" t="str">
        <f t="shared" si="422"/>
        <v>insert into dbax_desc_conc (pref_conc, codi_conc, codi_lang, desc_conc) values ('cl-cs','IngresoActivosInmobiliarios','es_ES','Ingreso por activos inmobiliarios')</v>
      </c>
      <c r="M4658" t="str">
        <f t="shared" si="423"/>
        <v>Insert into dbax_taxo_conc (pref_conc, codi_conc, vers_taxo) values ('cl-cs','IngresoActivosInmobiliarios','cl-cs-2014-06-15')</v>
      </c>
    </row>
    <row r="4659" spans="1:13" x14ac:dyDescent="0.25">
      <c r="A4659" t="s">
        <v>757</v>
      </c>
      <c r="B4659" t="s">
        <v>294</v>
      </c>
      <c r="C4659" t="s">
        <v>4004</v>
      </c>
      <c r="G4659" s="1" t="str">
        <f t="shared" si="419"/>
        <v>cl-cs_IngresoComisionesReasegurosCedidos</v>
      </c>
      <c r="H4659" t="str">
        <f t="shared" si="420"/>
        <v>cl-cs</v>
      </c>
      <c r="I4659" t="str">
        <f t="shared" si="421"/>
        <v>IngresoComisionesReasegurosCedidos</v>
      </c>
      <c r="L4659" t="str">
        <f t="shared" si="422"/>
        <v>insert into dbax_desc_conc (pref_conc, codi_conc, codi_lang, desc_conc) values ('cl-cs','IngresoComisionesReasegurosCedidos','es_ES','Ingreso por comisiones reaseguro cedido')</v>
      </c>
      <c r="M4659" t="str">
        <f t="shared" si="423"/>
        <v>Insert into dbax_taxo_conc (pref_conc, codi_conc, vers_taxo) values ('cl-cs','IngresoComisionesReasegurosCedidos','cl-cs-2014-06-15')</v>
      </c>
    </row>
    <row r="4660" spans="1:13" x14ac:dyDescent="0.25">
      <c r="A4660" t="s">
        <v>2275</v>
      </c>
      <c r="B4660" t="s">
        <v>294</v>
      </c>
      <c r="C4660" t="s">
        <v>4005</v>
      </c>
      <c r="G4660" s="1" t="str">
        <f t="shared" si="419"/>
        <v>cl-cs_IngresoExplotacionEnMonedaExtranjera</v>
      </c>
      <c r="H4660" t="str">
        <f t="shared" si="420"/>
        <v>cl-cs</v>
      </c>
      <c r="I4660" t="str">
        <f t="shared" si="421"/>
        <v>IngresoExplotacionEnMonedaExtranjera</v>
      </c>
      <c r="L4660" t="str">
        <f t="shared" si="422"/>
        <v>insert into dbax_desc_conc (pref_conc, codi_conc, codi_lang, desc_conc) values ('cl-cs','IngresoExplotacionEnMonedaExtranjera','es_ES','Ingreso de explotación en moneda extranjera')</v>
      </c>
      <c r="M4660" t="str">
        <f t="shared" si="423"/>
        <v>Insert into dbax_taxo_conc (pref_conc, codi_conc, vers_taxo) values ('cl-cs','IngresoExplotacionEnMonedaExtranjera','cl-cs-2014-06-15')</v>
      </c>
    </row>
    <row r="4661" spans="1:13" x14ac:dyDescent="0.25">
      <c r="A4661" t="s">
        <v>758</v>
      </c>
      <c r="B4661" t="s">
        <v>294</v>
      </c>
      <c r="C4661" t="s">
        <v>4006</v>
      </c>
      <c r="G4661" s="1" t="str">
        <f t="shared" si="419"/>
        <v>cl-cs_IngresoRentasYSiniestrosReasegurados</v>
      </c>
      <c r="H4661" t="str">
        <f t="shared" si="420"/>
        <v>cl-cs</v>
      </c>
      <c r="I4661" t="str">
        <f t="shared" si="421"/>
        <v>IngresoRentasYSiniestrosReasegurados</v>
      </c>
      <c r="L4661" t="str">
        <f t="shared" si="422"/>
        <v>insert into dbax_desc_conc (pref_conc, codi_conc, codi_lang, desc_conc) values ('cl-cs','IngresoRentasYSiniestrosReasegurados','es_ES','Ingreso por rentas y siniestros reasegurados')</v>
      </c>
      <c r="M4661" t="str">
        <f t="shared" si="423"/>
        <v>Insert into dbax_taxo_conc (pref_conc, codi_conc, vers_taxo) values ('cl-cs','IngresoRentasYSiniestrosReasegurados','cl-cs-2014-06-15')</v>
      </c>
    </row>
    <row r="4662" spans="1:13" x14ac:dyDescent="0.25">
      <c r="A4662" t="s">
        <v>759</v>
      </c>
      <c r="B4662" t="s">
        <v>294</v>
      </c>
      <c r="C4662" t="s">
        <v>4007</v>
      </c>
      <c r="G4662" s="1" t="str">
        <f t="shared" si="419"/>
        <v>cl-cs_IngresosActividadesFinanciamientoSinopsis</v>
      </c>
      <c r="H4662" t="str">
        <f t="shared" si="420"/>
        <v>cl-cs</v>
      </c>
      <c r="I4662" t="str">
        <f t="shared" si="421"/>
        <v>IngresosActividadesFinanciamientoSinopsis</v>
      </c>
      <c r="L4662" t="str">
        <f t="shared" si="422"/>
        <v>insert into dbax_desc_conc (pref_conc, codi_conc, codi_lang, desc_conc) values ('cl-cs','IngresosActividadesFinanciamientoSinopsis','es_ES','Ingresos de actividades de financiamiento [sinopsis]')</v>
      </c>
      <c r="M4662" t="str">
        <f t="shared" si="423"/>
        <v>Insert into dbax_taxo_conc (pref_conc, codi_conc, vers_taxo) values ('cl-cs','IngresosActividadesFinanciamientoSinopsis','cl-cs-2014-06-15')</v>
      </c>
    </row>
    <row r="4663" spans="1:13" x14ac:dyDescent="0.25">
      <c r="A4663" t="s">
        <v>760</v>
      </c>
      <c r="B4663" t="s">
        <v>294</v>
      </c>
      <c r="C4663" t="s">
        <v>4008</v>
      </c>
      <c r="G4663" s="1" t="str">
        <f t="shared" si="419"/>
        <v>cl-cs_IngresosActividadesInversionSinopsis</v>
      </c>
      <c r="H4663" t="str">
        <f t="shared" si="420"/>
        <v>cl-cs</v>
      </c>
      <c r="I4663" t="str">
        <f t="shared" si="421"/>
        <v>IngresosActividadesInversionSinopsis</v>
      </c>
      <c r="L4663" t="str">
        <f t="shared" si="422"/>
        <v>insert into dbax_desc_conc (pref_conc, codi_conc, codi_lang, desc_conc) values ('cl-cs','IngresosActividadesInversionSinopsis','es_ES','Ingresos de actividades de inversión [sinopsis]')</v>
      </c>
      <c r="M4663" t="str">
        <f t="shared" si="423"/>
        <v>Insert into dbax_taxo_conc (pref_conc, codi_conc, vers_taxo) values ('cl-cs','IngresosActividadesInversionSinopsis','cl-cs-2014-06-15')</v>
      </c>
    </row>
    <row r="4664" spans="1:13" x14ac:dyDescent="0.25">
      <c r="A4664" t="s">
        <v>761</v>
      </c>
      <c r="B4664" t="s">
        <v>294</v>
      </c>
      <c r="C4664" t="s">
        <v>4009</v>
      </c>
      <c r="G4664" s="1" t="str">
        <f t="shared" si="419"/>
        <v>cl-cs_IngresosActividadesOperacionSinopsis</v>
      </c>
      <c r="H4664" t="str">
        <f t="shared" si="420"/>
        <v>cl-cs</v>
      </c>
      <c r="I4664" t="str">
        <f t="shared" si="421"/>
        <v>IngresosActividadesOperacionSinopsis</v>
      </c>
      <c r="L4664" t="str">
        <f t="shared" si="422"/>
        <v>insert into dbax_desc_conc (pref_conc, codi_conc, codi_lang, desc_conc) values ('cl-cs','IngresosActividadesOperacionSinopsis','es_ES','Ingresos de las actividades de la operación [sinopsis]')</v>
      </c>
      <c r="M4664" t="str">
        <f t="shared" si="423"/>
        <v>Insert into dbax_taxo_conc (pref_conc, codi_conc, vers_taxo) values ('cl-cs','IngresosActividadesOperacionSinopsis','cl-cs-2014-06-15')</v>
      </c>
    </row>
    <row r="4665" spans="1:13" x14ac:dyDescent="0.25">
      <c r="A4665" t="s">
        <v>762</v>
      </c>
      <c r="B4665" t="s">
        <v>294</v>
      </c>
      <c r="C4665" t="s">
        <v>4010</v>
      </c>
      <c r="G4665" s="1" t="str">
        <f t="shared" ref="G4665:G4728" si="424">MID(A4665,FIND("#",A4665)+1,10000)</f>
        <v>cl-cs_IngresosActivosIntangibles</v>
      </c>
      <c r="H4665" t="str">
        <f t="shared" ref="H4665:H4728" si="425">MID(G4665,1,FIND("_",G4665)-1)</f>
        <v>cl-cs</v>
      </c>
      <c r="I4665" t="str">
        <f t="shared" ref="I4665:I4728" si="426">MID(G4665,FIND("_",G4665)+1,10000)</f>
        <v>IngresosActivosIntangibles</v>
      </c>
      <c r="L4665" t="str">
        <f t="shared" ref="L4665:L4728" si="427">CONCATENATE("insert into dbax_desc_conc (pref_conc, codi_conc, codi_lang, desc_conc) values ('",H4665,"','",I4665,"','",B4665,"','",C4665,"')")</f>
        <v>insert into dbax_desc_conc (pref_conc, codi_conc, codi_lang, desc_conc) values ('cl-cs','IngresosActivosIntangibles','es_ES','Ingresos por activos intangibles')</v>
      </c>
      <c r="M4665" t="str">
        <f t="shared" ref="M4665:M4728" si="428">CONCATENATE("Insert into dbax_taxo_conc (pref_conc, codi_conc, vers_taxo) values ('",H4665,"','",I4665,"','cl-cs-2014-06-15')")</f>
        <v>Insert into dbax_taxo_conc (pref_conc, codi_conc, vers_taxo) values ('cl-cs','IngresosActivosIntangibles','cl-cs-2014-06-15')</v>
      </c>
    </row>
    <row r="4666" spans="1:13" x14ac:dyDescent="0.25">
      <c r="A4666" t="s">
        <v>763</v>
      </c>
      <c r="B4666" t="s">
        <v>294</v>
      </c>
      <c r="C4666" t="s">
        <v>4011</v>
      </c>
      <c r="G4666" s="1" t="str">
        <f t="shared" si="424"/>
        <v>cl-cs_IngresosActivosMantenidosParaVenta</v>
      </c>
      <c r="H4666" t="str">
        <f t="shared" si="425"/>
        <v>cl-cs</v>
      </c>
      <c r="I4666" t="str">
        <f t="shared" si="426"/>
        <v>IngresosActivosMantenidosParaVenta</v>
      </c>
      <c r="L4666" t="str">
        <f t="shared" si="427"/>
        <v>insert into dbax_desc_conc (pref_conc, codi_conc, codi_lang, desc_conc) values ('cl-cs','IngresosActivosMantenidosParaVenta','es_ES','Ingresos por activos mantenidos para la venta')</v>
      </c>
      <c r="M4666" t="str">
        <f t="shared" si="428"/>
        <v>Insert into dbax_taxo_conc (pref_conc, codi_conc, vers_taxo) values ('cl-cs','IngresosActivosMantenidosParaVenta','cl-cs-2014-06-15')</v>
      </c>
    </row>
    <row r="4667" spans="1:13" x14ac:dyDescent="0.25">
      <c r="A4667" t="s">
        <v>619</v>
      </c>
      <c r="B4667" t="s">
        <v>294</v>
      </c>
      <c r="C4667" t="s">
        <v>4012</v>
      </c>
      <c r="G4667" s="1" t="str">
        <f t="shared" si="424"/>
        <v>cl-cs_IngresosAnticipados</v>
      </c>
      <c r="H4667" t="str">
        <f t="shared" si="425"/>
        <v>cl-cs</v>
      </c>
      <c r="I4667" t="str">
        <f t="shared" si="426"/>
        <v>IngresosAnticipados</v>
      </c>
      <c r="L4667" t="str">
        <f t="shared" si="427"/>
        <v>insert into dbax_desc_conc (pref_conc, codi_conc, codi_lang, desc_conc) values ('cl-cs','IngresosAnticipados','es_ES','Ingresos anticipados')</v>
      </c>
      <c r="M4667" t="str">
        <f t="shared" si="428"/>
        <v>Insert into dbax_taxo_conc (pref_conc, codi_conc, vers_taxo) values ('cl-cs','IngresosAnticipados','cl-cs-2014-06-15')</v>
      </c>
    </row>
    <row r="4668" spans="1:13" x14ac:dyDescent="0.25">
      <c r="A4668" t="s">
        <v>620</v>
      </c>
      <c r="B4668" t="s">
        <v>294</v>
      </c>
      <c r="C4668" t="s">
        <v>4013</v>
      </c>
      <c r="G4668" s="1" t="str">
        <f t="shared" si="424"/>
        <v>cl-cs_IngresosAnticipadosOperacionesDeSeguros</v>
      </c>
      <c r="H4668" t="str">
        <f t="shared" si="425"/>
        <v>cl-cs</v>
      </c>
      <c r="I4668" t="str">
        <f t="shared" si="426"/>
        <v>IngresosAnticipadosOperacionesDeSeguros</v>
      </c>
      <c r="L4668" t="str">
        <f t="shared" si="427"/>
        <v>insert into dbax_desc_conc (pref_conc, codi_conc, codi_lang, desc_conc) values ('cl-cs','IngresosAnticipadosOperacionesDeSeguros','es_ES','Ingresos anticipados por operaciones de seguros')</v>
      </c>
      <c r="M4668" t="str">
        <f t="shared" si="428"/>
        <v>Insert into dbax_taxo_conc (pref_conc, codi_conc, vers_taxo) values ('cl-cs','IngresosAnticipadosOperacionesDeSeguros','cl-cs-2014-06-15')</v>
      </c>
    </row>
    <row r="4669" spans="1:13" x14ac:dyDescent="0.25">
      <c r="A4669" t="s">
        <v>1002</v>
      </c>
      <c r="B4669" t="s">
        <v>294</v>
      </c>
      <c r="C4669" t="s">
        <v>4014</v>
      </c>
      <c r="G4669" s="1" t="str">
        <f t="shared" si="424"/>
        <v>cl-cs_IngresosAsociadosOperacionesAutorizadas</v>
      </c>
      <c r="H4669" t="str">
        <f t="shared" si="425"/>
        <v>cl-cs</v>
      </c>
      <c r="I4669" t="str">
        <f t="shared" si="426"/>
        <v>IngresosAsociadosOperacionesAutorizadas</v>
      </c>
      <c r="L4669" t="str">
        <f t="shared" si="427"/>
        <v>insert into dbax_desc_conc (pref_conc, codi_conc, codi_lang, desc_conc) values ('cl-cs','IngresosAsociadosOperacionesAutorizadas','es_ES','Ingresos asociados operaciones autorizadas')</v>
      </c>
      <c r="M4669" t="str">
        <f t="shared" si="428"/>
        <v>Insert into dbax_taxo_conc (pref_conc, codi_conc, vers_taxo) values ('cl-cs','IngresosAsociadosOperacionesAutorizadas','cl-cs-2014-06-15')</v>
      </c>
    </row>
    <row r="4670" spans="1:13" x14ac:dyDescent="0.25">
      <c r="A4670" t="s">
        <v>764</v>
      </c>
      <c r="B4670" t="s">
        <v>294</v>
      </c>
      <c r="C4670" t="s">
        <v>4015</v>
      </c>
      <c r="G4670" s="1" t="str">
        <f t="shared" si="424"/>
        <v>cl-cs_IngresosEfectivoActividadAseguradora</v>
      </c>
      <c r="H4670" t="str">
        <f t="shared" si="425"/>
        <v>cl-cs</v>
      </c>
      <c r="I4670" t="str">
        <f t="shared" si="426"/>
        <v>IngresosEfectivoActividadAseguradora</v>
      </c>
      <c r="L4670" t="str">
        <f t="shared" si="427"/>
        <v>insert into dbax_desc_conc (pref_conc, codi_conc, codi_lang, desc_conc) values ('cl-cs','IngresosEfectivoActividadAseguradora','es_ES','Ingresos de efectivo de la actividad aseguradora')</v>
      </c>
      <c r="M4670" t="str">
        <f t="shared" si="428"/>
        <v>Insert into dbax_taxo_conc (pref_conc, codi_conc, vers_taxo) values ('cl-cs','IngresosEfectivoActividadAseguradora','cl-cs-2014-06-15')</v>
      </c>
    </row>
    <row r="4671" spans="1:13" x14ac:dyDescent="0.25">
      <c r="A4671" t="s">
        <v>765</v>
      </c>
      <c r="B4671" t="s">
        <v>294</v>
      </c>
      <c r="C4671" t="s">
        <v>4016</v>
      </c>
      <c r="G4671" s="1" t="str">
        <f t="shared" si="424"/>
        <v>cl-cs_IngresosEfectivoActividadesFinanciamiento</v>
      </c>
      <c r="H4671" t="str">
        <f t="shared" si="425"/>
        <v>cl-cs</v>
      </c>
      <c r="I4671" t="str">
        <f t="shared" si="426"/>
        <v>IngresosEfectivoActividadesFinanciamiento</v>
      </c>
      <c r="L4671" t="str">
        <f t="shared" si="427"/>
        <v>insert into dbax_desc_conc (pref_conc, codi_conc, codi_lang, desc_conc) values ('cl-cs','IngresosEfectivoActividadesFinanciamiento','es_ES','Ingresos de efectivo de las actividades de financiamiento')</v>
      </c>
      <c r="M4671" t="str">
        <f t="shared" si="428"/>
        <v>Insert into dbax_taxo_conc (pref_conc, codi_conc, vers_taxo) values ('cl-cs','IngresosEfectivoActividadesFinanciamiento','cl-cs-2014-06-15')</v>
      </c>
    </row>
    <row r="4672" spans="1:13" x14ac:dyDescent="0.25">
      <c r="A4672" t="s">
        <v>766</v>
      </c>
      <c r="B4672" t="s">
        <v>294</v>
      </c>
      <c r="C4672" t="s">
        <v>4017</v>
      </c>
      <c r="G4672" s="1" t="str">
        <f t="shared" si="424"/>
        <v>cl-cs_IngresosEfectivoActividadesInversion</v>
      </c>
      <c r="H4672" t="str">
        <f t="shared" si="425"/>
        <v>cl-cs</v>
      </c>
      <c r="I4672" t="str">
        <f t="shared" si="426"/>
        <v>IngresosEfectivoActividadesInversion</v>
      </c>
      <c r="L4672" t="str">
        <f t="shared" si="427"/>
        <v>insert into dbax_desc_conc (pref_conc, codi_conc, codi_lang, desc_conc) values ('cl-cs','IngresosEfectivoActividadesInversion','es_ES','Ingresos de efectivo de las actividades de inversión')</v>
      </c>
      <c r="M4672" t="str">
        <f t="shared" si="428"/>
        <v>Insert into dbax_taxo_conc (pref_conc, codi_conc, vers_taxo) values ('cl-cs','IngresosEfectivoActividadesInversion','cl-cs-2014-06-15')</v>
      </c>
    </row>
    <row r="4673" spans="1:13" x14ac:dyDescent="0.25">
      <c r="A4673" t="s">
        <v>767</v>
      </c>
      <c r="B4673" t="s">
        <v>294</v>
      </c>
      <c r="C4673" t="s">
        <v>4018</v>
      </c>
      <c r="G4673" s="1" t="str">
        <f t="shared" si="424"/>
        <v>cl-cs_IngresosEmisionInstrumentosPatrimonio</v>
      </c>
      <c r="H4673" t="str">
        <f t="shared" si="425"/>
        <v>cl-cs</v>
      </c>
      <c r="I4673" t="str">
        <f t="shared" si="426"/>
        <v>IngresosEmisionInstrumentosPatrimonio</v>
      </c>
      <c r="L4673" t="str">
        <f t="shared" si="427"/>
        <v>insert into dbax_desc_conc (pref_conc, codi_conc, codi_lang, desc_conc) values ('cl-cs','IngresosEmisionInstrumentosPatrimonio','es_ES','Ingresos por emisión de instrumentos de patrimonio')</v>
      </c>
      <c r="M4673" t="str">
        <f t="shared" si="428"/>
        <v>Insert into dbax_taxo_conc (pref_conc, codi_conc, vers_taxo) values ('cl-cs','IngresosEmisionInstrumentosPatrimonio','cl-cs-2014-06-15')</v>
      </c>
    </row>
    <row r="4674" spans="1:13" x14ac:dyDescent="0.25">
      <c r="A4674" t="s">
        <v>794</v>
      </c>
      <c r="B4674" t="s">
        <v>294</v>
      </c>
      <c r="C4674" t="s">
        <v>4019</v>
      </c>
      <c r="G4674" s="1" t="str">
        <f t="shared" si="424"/>
        <v>cl-cs_IngresosGastosRegistradosConAbonoCargoPatrimonio</v>
      </c>
      <c r="H4674" t="str">
        <f t="shared" si="425"/>
        <v>cl-cs</v>
      </c>
      <c r="I4674" t="str">
        <f t="shared" si="426"/>
        <v>IngresosGastosRegistradosConAbonoCargoPatrimonio</v>
      </c>
      <c r="L4674" t="str">
        <f t="shared" si="427"/>
        <v>insert into dbax_desc_conc (pref_conc, codi_conc, codi_lang, desc_conc) values ('cl-cs','IngresosGastosRegistradosConAbonoCargoPatrimonio','es_ES','Ingresos (gastos) registrados con abono (cargo) a patrimonio')</v>
      </c>
      <c r="M4674" t="str">
        <f t="shared" si="428"/>
        <v>Insert into dbax_taxo_conc (pref_conc, codi_conc, vers_taxo) values ('cl-cs','IngresosGastosRegistradosConAbonoCargoPatrimonio','cl-cs-2014-06-15')</v>
      </c>
    </row>
    <row r="4675" spans="1:13" x14ac:dyDescent="0.25">
      <c r="A4675" t="s">
        <v>768</v>
      </c>
      <c r="B4675" t="s">
        <v>294</v>
      </c>
      <c r="C4675" t="s">
        <v>4020</v>
      </c>
      <c r="G4675" s="1" t="str">
        <f t="shared" si="424"/>
        <v>cl-cs_IngresosPorParticipacionesEnEntidadesDelGrupoYFiliales</v>
      </c>
      <c r="H4675" t="str">
        <f t="shared" si="425"/>
        <v>cl-cs</v>
      </c>
      <c r="I4675" t="str">
        <f t="shared" si="426"/>
        <v>IngresosPorParticipacionesEnEntidadesDelGrupoYFiliales</v>
      </c>
      <c r="L4675" t="str">
        <f t="shared" si="427"/>
        <v>insert into dbax_desc_conc (pref_conc, codi_conc, codi_lang, desc_conc) values ('cl-cs','IngresosPorParticipacionesEnEntidadesDelGrupoYFiliales','es_ES','Ingresos por participaciones en entidades del grupo y filiales')</v>
      </c>
      <c r="M4675" t="str">
        <f t="shared" si="428"/>
        <v>Insert into dbax_taxo_conc (pref_conc, codi_conc, vers_taxo) values ('cl-cs','IngresosPorParticipacionesEnEntidadesDelGrupoYFiliales','cl-cs-2014-06-15')</v>
      </c>
    </row>
    <row r="4676" spans="1:13" x14ac:dyDescent="0.25">
      <c r="A4676" t="s">
        <v>769</v>
      </c>
      <c r="B4676" t="s">
        <v>294</v>
      </c>
      <c r="C4676" t="s">
        <v>4021</v>
      </c>
      <c r="G4676" s="1" t="str">
        <f t="shared" si="424"/>
        <v>cl-cs_IngresosPorPropiedadesMueblesYEquipo</v>
      </c>
      <c r="H4676" t="str">
        <f t="shared" si="425"/>
        <v>cl-cs</v>
      </c>
      <c r="I4676" t="str">
        <f t="shared" si="426"/>
        <v>IngresosPorPropiedadesMueblesYEquipo</v>
      </c>
      <c r="L4676" t="str">
        <f t="shared" si="427"/>
        <v>insert into dbax_desc_conc (pref_conc, codi_conc, codi_lang, desc_conc) values ('cl-cs','IngresosPorPropiedadesMueblesYEquipo','es_ES','Ingresos por propiedades, muebles y equipos')</v>
      </c>
      <c r="M4676" t="str">
        <f t="shared" si="428"/>
        <v>Insert into dbax_taxo_conc (pref_conc, codi_conc, vers_taxo) values ('cl-cs','IngresosPorPropiedadesMueblesYEquipo','cl-cs-2014-06-15')</v>
      </c>
    </row>
    <row r="4677" spans="1:13" x14ac:dyDescent="0.25">
      <c r="A4677" t="s">
        <v>770</v>
      </c>
      <c r="B4677" t="s">
        <v>294</v>
      </c>
      <c r="C4677" t="s">
        <v>4022</v>
      </c>
      <c r="G4677" s="1" t="str">
        <f t="shared" si="424"/>
        <v>cl-cs_IngresosPrestamosARelacionados</v>
      </c>
      <c r="H4677" t="str">
        <f t="shared" si="425"/>
        <v>cl-cs</v>
      </c>
      <c r="I4677" t="str">
        <f t="shared" si="426"/>
        <v>IngresosPrestamosARelacionados</v>
      </c>
      <c r="L4677" t="str">
        <f t="shared" si="427"/>
        <v>insert into dbax_desc_conc (pref_conc, codi_conc, codi_lang, desc_conc) values ('cl-cs','IngresosPrestamosARelacionados','es_ES','Ingresos por préstamos a relacionados')</v>
      </c>
      <c r="M4677" t="str">
        <f t="shared" si="428"/>
        <v>Insert into dbax_taxo_conc (pref_conc, codi_conc, vers_taxo) values ('cl-cs','IngresosPrestamosARelacionados','cl-cs-2014-06-15')</v>
      </c>
    </row>
    <row r="4678" spans="1:13" x14ac:dyDescent="0.25">
      <c r="A4678" t="s">
        <v>771</v>
      </c>
      <c r="B4678" t="s">
        <v>294</v>
      </c>
      <c r="C4678" t="s">
        <v>4023</v>
      </c>
      <c r="G4678" s="1" t="str">
        <f t="shared" si="424"/>
        <v>cl-cs_IngresosPrestamosBancarios</v>
      </c>
      <c r="H4678" t="str">
        <f t="shared" si="425"/>
        <v>cl-cs</v>
      </c>
      <c r="I4678" t="str">
        <f t="shared" si="426"/>
        <v>IngresosPrestamosBancarios</v>
      </c>
      <c r="L4678" t="str">
        <f t="shared" si="427"/>
        <v>insert into dbax_desc_conc (pref_conc, codi_conc, codi_lang, desc_conc) values ('cl-cs','IngresosPrestamosBancarios','es_ES','Ingresos por préstamos bancarios')</v>
      </c>
      <c r="M4678" t="str">
        <f t="shared" si="428"/>
        <v>Insert into dbax_taxo_conc (pref_conc, codi_conc, vers_taxo) values ('cl-cs','IngresosPrestamosBancarios','cl-cs-2014-06-15')</v>
      </c>
    </row>
    <row r="4679" spans="1:13" x14ac:dyDescent="0.25">
      <c r="A4679" t="s">
        <v>772</v>
      </c>
      <c r="B4679" t="s">
        <v>294</v>
      </c>
      <c r="C4679" t="s">
        <v>4024</v>
      </c>
      <c r="G4679" s="1" t="str">
        <f t="shared" si="424"/>
        <v>cl-cs_IngresosPrimasReaseguroAceptado</v>
      </c>
      <c r="H4679" t="str">
        <f t="shared" si="425"/>
        <v>cl-cs</v>
      </c>
      <c r="I4679" t="str">
        <f t="shared" si="426"/>
        <v>IngresosPrimasReaseguroAceptado</v>
      </c>
      <c r="L4679" t="str">
        <f t="shared" si="427"/>
        <v>insert into dbax_desc_conc (pref_conc, codi_conc, codi_lang, desc_conc) values ('cl-cs','IngresosPrimasReaseguroAceptado','es_ES','Ingreso por prima reaseguro aceptado')</v>
      </c>
      <c r="M4679" t="str">
        <f t="shared" si="428"/>
        <v>Insert into dbax_taxo_conc (pref_conc, codi_conc, vers_taxo) values ('cl-cs','IngresosPrimasReaseguroAceptado','cl-cs-2014-06-15')</v>
      </c>
    </row>
    <row r="4680" spans="1:13" x14ac:dyDescent="0.25">
      <c r="A4680" t="s">
        <v>773</v>
      </c>
      <c r="B4680" t="s">
        <v>294</v>
      </c>
      <c r="C4680" t="s">
        <v>4025</v>
      </c>
      <c r="G4680" s="1" t="str">
        <f t="shared" si="424"/>
        <v>cl-cs_IngresosPrimasSegurosYCoaseguro</v>
      </c>
      <c r="H4680" t="str">
        <f t="shared" si="425"/>
        <v>cl-cs</v>
      </c>
      <c r="I4680" t="str">
        <f t="shared" si="426"/>
        <v>IngresosPrimasSegurosYCoaseguro</v>
      </c>
      <c r="L4680" t="str">
        <f t="shared" si="427"/>
        <v>insert into dbax_desc_conc (pref_conc, codi_conc, codi_lang, desc_conc) values ('cl-cs','IngresosPrimasSegurosYCoaseguro','es_ES','Ingreso por prima de seguro y coaseguro')</v>
      </c>
      <c r="M4680" t="str">
        <f t="shared" si="428"/>
        <v>Insert into dbax_taxo_conc (pref_conc, codi_conc, vers_taxo) values ('cl-cs','IngresosPrimasSegurosYCoaseguro','cl-cs-2014-06-15')</v>
      </c>
    </row>
    <row r="4681" spans="1:13" x14ac:dyDescent="0.25">
      <c r="A4681" t="s">
        <v>774</v>
      </c>
      <c r="B4681" t="s">
        <v>294</v>
      </c>
      <c r="C4681" t="s">
        <v>4026</v>
      </c>
      <c r="G4681" s="1" t="str">
        <f t="shared" si="424"/>
        <v>cl-cs_IngresosPropiedadesInversion</v>
      </c>
      <c r="H4681" t="str">
        <f t="shared" si="425"/>
        <v>cl-cs</v>
      </c>
      <c r="I4681" t="str">
        <f t="shared" si="426"/>
        <v>IngresosPropiedadesInversion</v>
      </c>
      <c r="L4681" t="str">
        <f t="shared" si="427"/>
        <v>insert into dbax_desc_conc (pref_conc, codi_conc, codi_lang, desc_conc) values ('cl-cs','IngresosPropiedadesInversion','es_ES','Ingresos por propiedades de inversión')</v>
      </c>
      <c r="M4681" t="str">
        <f t="shared" si="428"/>
        <v>Insert into dbax_taxo_conc (pref_conc, codi_conc, vers_taxo) values ('cl-cs','IngresosPropiedadesInversion','cl-cs-2014-06-15')</v>
      </c>
    </row>
    <row r="4682" spans="1:13" x14ac:dyDescent="0.25">
      <c r="A4682" t="s">
        <v>892</v>
      </c>
      <c r="B4682" t="s">
        <v>294</v>
      </c>
      <c r="C4682" t="s">
        <v>4027</v>
      </c>
      <c r="G4682" s="1" t="str">
        <f t="shared" si="424"/>
        <v>cl-cs_Inmobiliaria</v>
      </c>
      <c r="H4682" t="str">
        <f t="shared" si="425"/>
        <v>cl-cs</v>
      </c>
      <c r="I4682" t="str">
        <f t="shared" si="426"/>
        <v>Inmobiliaria</v>
      </c>
      <c r="L4682" t="str">
        <f t="shared" si="427"/>
        <v>insert into dbax_desc_conc (pref_conc, codi_conc, codi_lang, desc_conc) values ('cl-cs','Inmobiliaria','es_ES','Inmobiliaria')</v>
      </c>
      <c r="M4682" t="str">
        <f t="shared" si="428"/>
        <v>Insert into dbax_taxo_conc (pref_conc, codi_conc, vers_taxo) values ('cl-cs','Inmobiliaria','cl-cs-2014-06-15')</v>
      </c>
    </row>
    <row r="4683" spans="1:13" x14ac:dyDescent="0.25">
      <c r="A4683" t="s">
        <v>893</v>
      </c>
      <c r="B4683" t="s">
        <v>294</v>
      </c>
      <c r="C4683" t="s">
        <v>4028</v>
      </c>
      <c r="G4683" s="1" t="str">
        <f t="shared" si="424"/>
        <v>cl-cs_InstrumentoDeudaOCredito</v>
      </c>
      <c r="H4683" t="str">
        <f t="shared" si="425"/>
        <v>cl-cs</v>
      </c>
      <c r="I4683" t="str">
        <f t="shared" si="426"/>
        <v>InstrumentoDeudaOCredito</v>
      </c>
      <c r="L4683" t="str">
        <f t="shared" si="427"/>
        <v>insert into dbax_desc_conc (pref_conc, codi_conc, codi_lang, desc_conc) values ('cl-cs','InstrumentoDeudaOCredito','es_ES','Instrumento de deuda o crédito')</v>
      </c>
      <c r="M4683" t="str">
        <f t="shared" si="428"/>
        <v>Insert into dbax_taxo_conc (pref_conc, codi_conc, vers_taxo) values ('cl-cs','InstrumentoDeudaOCredito','cl-cs-2014-06-15')</v>
      </c>
    </row>
    <row r="4684" spans="1:13" x14ac:dyDescent="0.25">
      <c r="A4684" t="s">
        <v>2914</v>
      </c>
      <c r="B4684" t="s">
        <v>294</v>
      </c>
      <c r="C4684" t="s">
        <v>4029</v>
      </c>
      <c r="G4684" s="1" t="str">
        <f t="shared" si="424"/>
        <v>cl-cs_InstrumentoDeudaOCreditoCostoAmortizado</v>
      </c>
      <c r="H4684" t="str">
        <f t="shared" si="425"/>
        <v>cl-cs</v>
      </c>
      <c r="I4684" t="str">
        <f t="shared" si="426"/>
        <v>InstrumentoDeudaOCreditoCostoAmortizado</v>
      </c>
      <c r="L4684" t="str">
        <f t="shared" si="427"/>
        <v>insert into dbax_desc_conc (pref_conc, codi_conc, codi_lang, desc_conc) values ('cl-cs','InstrumentoDeudaOCreditoCostoAmortizado','es_ES','Instrumento de deuda o crédito a costo amortizado')</v>
      </c>
      <c r="M4684" t="str">
        <f t="shared" si="428"/>
        <v>Insert into dbax_taxo_conc (pref_conc, codi_conc, vers_taxo) values ('cl-cs','InstrumentoDeudaOCreditoCostoAmortizado','cl-cs-2014-06-15')</v>
      </c>
    </row>
    <row r="4685" spans="1:13" x14ac:dyDescent="0.25">
      <c r="A4685" t="s">
        <v>2785</v>
      </c>
      <c r="B4685" t="s">
        <v>294</v>
      </c>
      <c r="C4685" t="s">
        <v>4030</v>
      </c>
      <c r="G4685" s="1" t="str">
        <f t="shared" si="424"/>
        <v>cl-cs_InstrumentoDeudaOCreditoValorRazonable</v>
      </c>
      <c r="H4685" t="str">
        <f t="shared" si="425"/>
        <v>cl-cs</v>
      </c>
      <c r="I4685" t="str">
        <f t="shared" si="426"/>
        <v>InstrumentoDeudaOCreditoValorRazonable</v>
      </c>
      <c r="L4685" t="str">
        <f t="shared" si="427"/>
        <v>insert into dbax_desc_conc (pref_conc, codi_conc, codi_lang, desc_conc) values ('cl-cs','InstrumentoDeudaOCreditoValorRazonable','es_ES','Instrumento de deuda o crédito a valor razonable')</v>
      </c>
      <c r="M4685" t="str">
        <f t="shared" si="428"/>
        <v>Insert into dbax_taxo_conc (pref_conc, codi_conc, vers_taxo) values ('cl-cs','InstrumentoDeudaOCreditoValorRazonable','cl-cs-2014-06-15')</v>
      </c>
    </row>
    <row r="4686" spans="1:13" x14ac:dyDescent="0.25">
      <c r="A4686" t="s">
        <v>2915</v>
      </c>
      <c r="B4686" t="s">
        <v>294</v>
      </c>
      <c r="C4686" t="s">
        <v>4031</v>
      </c>
      <c r="G4686" s="1" t="str">
        <f t="shared" si="424"/>
        <v>cl-cs_InstrumentosDelEstadoCostoAmortizado</v>
      </c>
      <c r="H4686" t="str">
        <f t="shared" si="425"/>
        <v>cl-cs</v>
      </c>
      <c r="I4686" t="str">
        <f t="shared" si="426"/>
        <v>InstrumentosDelEstadoCostoAmortizado</v>
      </c>
      <c r="L4686" t="str">
        <f t="shared" si="427"/>
        <v>insert into dbax_desc_conc (pref_conc, codi_conc, codi_lang, desc_conc) values ('cl-cs','InstrumentosDelEstadoCostoAmortizado','es_ES','Instrumentos del estado a costo amortizado')</v>
      </c>
      <c r="M4686" t="str">
        <f t="shared" si="428"/>
        <v>Insert into dbax_taxo_conc (pref_conc, codi_conc, vers_taxo) values ('cl-cs','InstrumentosDelEstadoCostoAmortizado','cl-cs-2014-06-15')</v>
      </c>
    </row>
    <row r="4687" spans="1:13" x14ac:dyDescent="0.25">
      <c r="A4687" t="s">
        <v>1003</v>
      </c>
      <c r="B4687" t="s">
        <v>294</v>
      </c>
      <c r="C4687" t="s">
        <v>4032</v>
      </c>
      <c r="G4687" s="1" t="str">
        <f t="shared" si="424"/>
        <v>cl-cs_InstrumentosDelEstadoMiembro</v>
      </c>
      <c r="H4687" t="str">
        <f t="shared" si="425"/>
        <v>cl-cs</v>
      </c>
      <c r="I4687" t="str">
        <f t="shared" si="426"/>
        <v>InstrumentosDelEstadoMiembro</v>
      </c>
      <c r="L4687" t="str">
        <f t="shared" si="427"/>
        <v>insert into dbax_desc_conc (pref_conc, codi_conc, codi_lang, desc_conc) values ('cl-cs','InstrumentosDelEstadoMiembro','es_ES','Instrumentos del estado [miembro]')</v>
      </c>
      <c r="M4687" t="str">
        <f t="shared" si="428"/>
        <v>Insert into dbax_taxo_conc (pref_conc, codi_conc, vers_taxo) values ('cl-cs','InstrumentosDelEstadoMiembro','cl-cs-2014-06-15')</v>
      </c>
    </row>
    <row r="4688" spans="1:13" x14ac:dyDescent="0.25">
      <c r="A4688" t="s">
        <v>2565</v>
      </c>
      <c r="B4688" t="s">
        <v>294</v>
      </c>
      <c r="C4688" t="s">
        <v>4033</v>
      </c>
      <c r="G4688" s="1" t="str">
        <f t="shared" si="424"/>
        <v>cl-cs_InstrumentosEmitidosPorElEstadoOBancoCentral</v>
      </c>
      <c r="H4688" t="str">
        <f t="shared" si="425"/>
        <v>cl-cs</v>
      </c>
      <c r="I4688" t="str">
        <f t="shared" si="426"/>
        <v>InstrumentosEmitidosPorElEstadoOBancoCentral</v>
      </c>
      <c r="L4688" t="str">
        <f t="shared" si="427"/>
        <v>insert into dbax_desc_conc (pref_conc, codi_conc, codi_lang, desc_conc) values ('cl-cs','InstrumentosEmitidosPorElEstadoOBancoCentral','es_ES','Instrumentos emitidos por el estado o banco central')</v>
      </c>
      <c r="M4688" t="str">
        <f t="shared" si="428"/>
        <v>Insert into dbax_taxo_conc (pref_conc, codi_conc, vers_taxo) values ('cl-cs','InstrumentosEmitidosPorElEstadoOBancoCentral','cl-cs-2014-06-15')</v>
      </c>
    </row>
    <row r="4689" spans="1:13" x14ac:dyDescent="0.25">
      <c r="A4689" t="s">
        <v>2916</v>
      </c>
      <c r="B4689" t="s">
        <v>294</v>
      </c>
      <c r="C4689" t="s">
        <v>4034</v>
      </c>
      <c r="G4689" s="1" t="str">
        <f t="shared" si="424"/>
        <v>cl-cs_InstrumentosEmitidosPorSistemaFinancieroCostoAmortizado</v>
      </c>
      <c r="H4689" t="str">
        <f t="shared" si="425"/>
        <v>cl-cs</v>
      </c>
      <c r="I4689" t="str">
        <f t="shared" si="426"/>
        <v>InstrumentosEmitidosPorSistemaFinancieroCostoAmortizado</v>
      </c>
      <c r="L4689" t="str">
        <f t="shared" si="427"/>
        <v>insert into dbax_desc_conc (pref_conc, codi_conc, codi_lang, desc_conc) values ('cl-cs','InstrumentosEmitidosPorSistemaFinancieroCostoAmortizado','es_ES','Instrumentos emitidos por el sistema financiero a costo amortizado')</v>
      </c>
      <c r="M4689" t="str">
        <f t="shared" si="428"/>
        <v>Insert into dbax_taxo_conc (pref_conc, codi_conc, vers_taxo) values ('cl-cs','InstrumentosEmitidosPorSistemaFinancieroCostoAmortizado','cl-cs-2014-06-15')</v>
      </c>
    </row>
    <row r="4690" spans="1:13" x14ac:dyDescent="0.25">
      <c r="A4690" t="s">
        <v>894</v>
      </c>
      <c r="B4690" t="s">
        <v>294</v>
      </c>
      <c r="C4690" t="s">
        <v>4035</v>
      </c>
      <c r="G4690" s="1" t="str">
        <f t="shared" si="424"/>
        <v>cl-cs_InstrumentosEmitidosSistemaFinanciero</v>
      </c>
      <c r="H4690" t="str">
        <f t="shared" si="425"/>
        <v>cl-cs</v>
      </c>
      <c r="I4690" t="str">
        <f t="shared" si="426"/>
        <v>InstrumentosEmitidosSistemaFinanciero</v>
      </c>
      <c r="L4690" t="str">
        <f t="shared" si="427"/>
        <v>insert into dbax_desc_conc (pref_conc, codi_conc, codi_lang, desc_conc) values ('cl-cs','InstrumentosEmitidosSistemaFinanciero','es_ES','Instrumentos emitidos por el sistema financiero')</v>
      </c>
      <c r="M4690" t="str">
        <f t="shared" si="428"/>
        <v>Insert into dbax_taxo_conc (pref_conc, codi_conc, vers_taxo) values ('cl-cs','InstrumentosEmitidosSistemaFinanciero','cl-cs-2014-06-15')</v>
      </c>
    </row>
    <row r="4691" spans="1:13" x14ac:dyDescent="0.25">
      <c r="A4691" t="s">
        <v>2786</v>
      </c>
      <c r="B4691" t="s">
        <v>294</v>
      </c>
      <c r="C4691" t="s">
        <v>4036</v>
      </c>
      <c r="G4691" s="1" t="str">
        <f t="shared" si="424"/>
        <v>cl-cs_InstrumentosEmitidosSistemaFinancieroValorRazonable</v>
      </c>
      <c r="H4691" t="str">
        <f t="shared" si="425"/>
        <v>cl-cs</v>
      </c>
      <c r="I4691" t="str">
        <f t="shared" si="426"/>
        <v>InstrumentosEmitidosSistemaFinancieroValorRazonable</v>
      </c>
      <c r="L4691" t="str">
        <f t="shared" si="427"/>
        <v>insert into dbax_desc_conc (pref_conc, codi_conc, codi_lang, desc_conc) values ('cl-cs','InstrumentosEmitidosSistemaFinancieroValorRazonable','es_ES','Instrumentos emitidos por el sistema financiero a valor razonable')</v>
      </c>
      <c r="M4691" t="str">
        <f t="shared" si="428"/>
        <v>Insert into dbax_taxo_conc (pref_conc, codi_conc, vers_taxo) values ('cl-cs','InstrumentosEmitidosSistemaFinancieroValorRazonable','cl-cs-2014-06-15')</v>
      </c>
    </row>
    <row r="4692" spans="1:13" x14ac:dyDescent="0.25">
      <c r="A4692" t="s">
        <v>895</v>
      </c>
      <c r="B4692" t="s">
        <v>294</v>
      </c>
      <c r="C4692" t="s">
        <v>4037</v>
      </c>
      <c r="G4692" s="1" t="str">
        <f t="shared" si="424"/>
        <v>cl-cs_InstrumentosEmpresasNacionalesTransadosEnExtranjero</v>
      </c>
      <c r="H4692" t="str">
        <f t="shared" si="425"/>
        <v>cl-cs</v>
      </c>
      <c r="I4692" t="str">
        <f t="shared" si="426"/>
        <v>InstrumentosEmpresasNacionalesTransadosEnExtranjero</v>
      </c>
      <c r="L4692" t="str">
        <f t="shared" si="427"/>
        <v>insert into dbax_desc_conc (pref_conc, codi_conc, codi_lang, desc_conc) values ('cl-cs','InstrumentosEmpresasNacionalesTransadosEnExtranjero','es_ES','Instrumentos de empresas nacionales transados en el extranjero')</v>
      </c>
      <c r="M4692" t="str">
        <f t="shared" si="428"/>
        <v>Insert into dbax_taxo_conc (pref_conc, codi_conc, vers_taxo) values ('cl-cs','InstrumentosEmpresasNacionalesTransadosEnExtranjero','cl-cs-2014-06-15')</v>
      </c>
    </row>
    <row r="4693" spans="1:13" x14ac:dyDescent="0.25">
      <c r="A4693" t="s">
        <v>2917</v>
      </c>
      <c r="B4693" t="s">
        <v>294</v>
      </c>
      <c r="C4693" t="s">
        <v>4038</v>
      </c>
      <c r="G4693" s="1" t="str">
        <f t="shared" si="424"/>
        <v>cl-cs_InstrumentosEmpresasNacionalesTransadosEnExtranjeroCostoAmortizado</v>
      </c>
      <c r="H4693" t="str">
        <f t="shared" si="425"/>
        <v>cl-cs</v>
      </c>
      <c r="I4693" t="str">
        <f t="shared" si="426"/>
        <v>InstrumentosEmpresasNacionalesTransadosEnExtranjeroCostoAmortizado</v>
      </c>
      <c r="L4693" t="str">
        <f t="shared" si="427"/>
        <v>insert into dbax_desc_conc (pref_conc, codi_conc, codi_lang, desc_conc) values ('cl-cs','InstrumentosEmpresasNacionalesTransadosEnExtranjeroCostoAmortizado','es_ES','Instrumentos de empresas nacionales transados en el extranjero a costo amortizado')</v>
      </c>
      <c r="M4693" t="str">
        <f t="shared" si="428"/>
        <v>Insert into dbax_taxo_conc (pref_conc, codi_conc, vers_taxo) values ('cl-cs','InstrumentosEmpresasNacionalesTransadosEnExtranjeroCostoAmortizado','cl-cs-2014-06-15')</v>
      </c>
    </row>
    <row r="4694" spans="1:13" x14ac:dyDescent="0.25">
      <c r="A4694" t="s">
        <v>2787</v>
      </c>
      <c r="B4694" t="s">
        <v>294</v>
      </c>
      <c r="C4694" t="s">
        <v>4039</v>
      </c>
      <c r="G4694" s="1" t="str">
        <f t="shared" si="424"/>
        <v>cl-cs_InstrumentosEmpresasNacionalesTransadosEnExtranjeroValorRazonable</v>
      </c>
      <c r="H4694" t="str">
        <f t="shared" si="425"/>
        <v>cl-cs</v>
      </c>
      <c r="I4694" t="str">
        <f t="shared" si="426"/>
        <v>InstrumentosEmpresasNacionalesTransadosEnExtranjeroValorRazonable</v>
      </c>
      <c r="L4694" t="str">
        <f t="shared" si="427"/>
        <v>insert into dbax_desc_conc (pref_conc, codi_conc, codi_lang, desc_conc) values ('cl-cs','InstrumentosEmpresasNacionalesTransadosEnExtranjeroValorRazonable','es_ES','Instrumentos de empresas nacionales transados en el extranjero a valor razonable')</v>
      </c>
      <c r="M4694" t="str">
        <f t="shared" si="428"/>
        <v>Insert into dbax_taxo_conc (pref_conc, codi_conc, vers_taxo) values ('cl-cs','InstrumentosEmpresasNacionalesTransadosEnExtranjeroValorRazonable','cl-cs-2014-06-15')</v>
      </c>
    </row>
    <row r="4695" spans="1:13" x14ac:dyDescent="0.25">
      <c r="A4695" t="s">
        <v>896</v>
      </c>
      <c r="B4695" t="s">
        <v>294</v>
      </c>
      <c r="C4695" t="s">
        <v>4040</v>
      </c>
      <c r="G4695" s="1" t="str">
        <f t="shared" si="424"/>
        <v>cl-cs_InstrumentosEstado</v>
      </c>
      <c r="H4695" t="str">
        <f t="shared" si="425"/>
        <v>cl-cs</v>
      </c>
      <c r="I4695" t="str">
        <f t="shared" si="426"/>
        <v>InstrumentosEstado</v>
      </c>
      <c r="L4695" t="str">
        <f t="shared" si="427"/>
        <v>insert into dbax_desc_conc (pref_conc, codi_conc, codi_lang, desc_conc) values ('cl-cs','InstrumentosEstado','es_ES','Instrumentos del estado')</v>
      </c>
      <c r="M4695" t="str">
        <f t="shared" si="428"/>
        <v>Insert into dbax_taxo_conc (pref_conc, codi_conc, vers_taxo) values ('cl-cs','InstrumentosEstado','cl-cs-2014-06-15')</v>
      </c>
    </row>
    <row r="4696" spans="1:13" x14ac:dyDescent="0.25">
      <c r="A4696" t="s">
        <v>2788</v>
      </c>
      <c r="B4696" t="s">
        <v>294</v>
      </c>
      <c r="C4696" t="s">
        <v>4041</v>
      </c>
      <c r="G4696" s="1" t="str">
        <f t="shared" si="424"/>
        <v>cl-cs_InstrumentosEstadoValorRazonable</v>
      </c>
      <c r="H4696" t="str">
        <f t="shared" si="425"/>
        <v>cl-cs</v>
      </c>
      <c r="I4696" t="str">
        <f t="shared" si="426"/>
        <v>InstrumentosEstadoValorRazonable</v>
      </c>
      <c r="L4696" t="str">
        <f t="shared" si="427"/>
        <v>insert into dbax_desc_conc (pref_conc, codi_conc, codi_lang, desc_conc) values ('cl-cs','InstrumentosEstadoValorRazonable','es_ES','Instrumentos del estado a valor razonable')</v>
      </c>
      <c r="M4696" t="str">
        <f t="shared" si="428"/>
        <v>Insert into dbax_taxo_conc (pref_conc, codi_conc, vers_taxo) values ('cl-cs','InstrumentosEstadoValorRazonable','cl-cs-2014-06-15')</v>
      </c>
    </row>
    <row r="4697" spans="1:13" x14ac:dyDescent="0.25">
      <c r="A4697" t="s">
        <v>2640</v>
      </c>
      <c r="B4697" t="s">
        <v>294</v>
      </c>
      <c r="C4697" t="s">
        <v>4042</v>
      </c>
      <c r="G4697" s="1" t="str">
        <f t="shared" si="424"/>
        <v>cl-cs_InstrumentosFinancierosCompuestos</v>
      </c>
      <c r="H4697" t="str">
        <f t="shared" si="425"/>
        <v>cl-cs</v>
      </c>
      <c r="I4697" t="str">
        <f t="shared" si="426"/>
        <v>InstrumentosFinancierosCompuestos</v>
      </c>
      <c r="L4697" t="str">
        <f t="shared" si="427"/>
        <v>insert into dbax_desc_conc (pref_conc, codi_conc, codi_lang, desc_conc) values ('cl-cs','InstrumentosFinancierosCompuestos','es_ES','e) Instrumentos financieros compuestos')</v>
      </c>
      <c r="M4697" t="str">
        <f t="shared" si="428"/>
        <v>Insert into dbax_taxo_conc (pref_conc, codi_conc, vers_taxo) values ('cl-cs','InstrumentosFinancierosCompuestos','cl-cs-2014-06-15')</v>
      </c>
    </row>
    <row r="4698" spans="1:13" x14ac:dyDescent="0.25">
      <c r="A4698" t="s">
        <v>1004</v>
      </c>
      <c r="B4698" t="s">
        <v>294</v>
      </c>
      <c r="C4698" t="s">
        <v>4043</v>
      </c>
      <c r="G4698" s="1" t="str">
        <f t="shared" si="424"/>
        <v>cl-cs_InstrumentosFinancierosCompuestosPorDerivadosImplicitosBloqueDeTexto</v>
      </c>
      <c r="H4698" t="str">
        <f t="shared" si="425"/>
        <v>cl-cs</v>
      </c>
      <c r="I4698" t="str">
        <f t="shared" si="426"/>
        <v>InstrumentosFinancierosCompuestosPorDerivadosImplicitosBloqueDeTexto</v>
      </c>
      <c r="L4698" t="str">
        <f t="shared" si="427"/>
        <v>insert into dbax_desc_conc (pref_conc, codi_conc, codi_lang, desc_conc) values ('cl-cs','InstrumentosFinancierosCompuestosPorDerivadosImplicitosBloqueDeTexto','es_ES','Instrumentos financieros compuestos por derivados implícitos [bloque de texto]')</v>
      </c>
      <c r="M4698" t="str">
        <f t="shared" si="428"/>
        <v>Insert into dbax_taxo_conc (pref_conc, codi_conc, vers_taxo) values ('cl-cs','InstrumentosFinancierosCompuestosPorDerivadosImplicitosBloqueDeTexto','cl-cs-2014-06-15')</v>
      </c>
    </row>
    <row r="4699" spans="1:13" x14ac:dyDescent="0.25">
      <c r="A4699" t="s">
        <v>897</v>
      </c>
      <c r="B4699" t="s">
        <v>294</v>
      </c>
      <c r="C4699" t="s">
        <v>4044</v>
      </c>
      <c r="G4699" s="1" t="str">
        <f t="shared" si="424"/>
        <v>cl-cs_InstrumentosFinancierosRespaldanInversionesPartidas</v>
      </c>
      <c r="H4699" t="str">
        <f t="shared" si="425"/>
        <v>cl-cs</v>
      </c>
      <c r="I4699" t="str">
        <f t="shared" si="426"/>
        <v>InstrumentosFinancierosRespaldanInversionesPartidas</v>
      </c>
      <c r="L4699" t="str">
        <f t="shared" si="427"/>
        <v>insert into dbax_desc_conc (pref_conc, codi_conc, codi_lang, desc_conc) values ('cl-cs','InstrumentosFinancierosRespaldanInversionesPartidas','es_ES','Instrumentos financieros que respaldan inversiones [partidas]')</v>
      </c>
      <c r="M4699" t="str">
        <f t="shared" si="428"/>
        <v>Insert into dbax_taxo_conc (pref_conc, codi_conc, vers_taxo) values ('cl-cs','InstrumentosFinancierosRespaldanInversionesPartidas','cl-cs-2014-06-15')</v>
      </c>
    </row>
    <row r="4700" spans="1:13" x14ac:dyDescent="0.25">
      <c r="A4700" t="s">
        <v>2789</v>
      </c>
      <c r="B4700" t="s">
        <v>294</v>
      </c>
      <c r="C4700" t="s">
        <v>4045</v>
      </c>
      <c r="G4700" s="1" t="str">
        <f t="shared" si="424"/>
        <v>cl-cs_InstrumentosFinancierosValorRazonablePorClasesYNivelesTabla</v>
      </c>
      <c r="H4700" t="str">
        <f t="shared" si="425"/>
        <v>cl-cs</v>
      </c>
      <c r="I4700" t="str">
        <f t="shared" si="426"/>
        <v>InstrumentosFinancierosValorRazonablePorClasesYNivelesTabla</v>
      </c>
      <c r="L4700" t="str">
        <f t="shared" si="427"/>
        <v>insert into dbax_desc_conc (pref_conc, codi_conc, codi_lang, desc_conc) values ('cl-cs','InstrumentosFinancierosValorRazonablePorClasesYNivelesTabla','es_ES','Instrumentos financieros a valor razonable por clases y por niveles [tabla]')</v>
      </c>
      <c r="M4700" t="str">
        <f t="shared" si="428"/>
        <v>Insert into dbax_taxo_conc (pref_conc, codi_conc, vers_taxo) values ('cl-cs','InstrumentosFinancierosValorRazonablePorClasesYNivelesTabla','cl-cs-2014-06-15')</v>
      </c>
    </row>
    <row r="4701" spans="1:13" x14ac:dyDescent="0.25">
      <c r="A4701" t="s">
        <v>1005</v>
      </c>
      <c r="B4701" t="s">
        <v>294</v>
      </c>
      <c r="C4701" t="s">
        <v>4046</v>
      </c>
      <c r="G4701" s="1" t="str">
        <f t="shared" si="424"/>
        <v>cl-cs_InstrumentosSistemaBancarioMiembro</v>
      </c>
      <c r="H4701" t="str">
        <f t="shared" si="425"/>
        <v>cl-cs</v>
      </c>
      <c r="I4701" t="str">
        <f t="shared" si="426"/>
        <v>InstrumentosSistemaBancarioMiembro</v>
      </c>
      <c r="L4701" t="str">
        <f t="shared" si="427"/>
        <v>insert into dbax_desc_conc (pref_conc, codi_conc, codi_lang, desc_conc) values ('cl-cs','InstrumentosSistemaBancarioMiembro','es_ES','Instrumentos del sistema bancario [miembro]')</v>
      </c>
      <c r="M4701" t="str">
        <f t="shared" si="428"/>
        <v>Insert into dbax_taxo_conc (pref_conc, codi_conc, vers_taxo) values ('cl-cs','InstrumentosSistemaBancarioMiembro','cl-cs-2014-06-15')</v>
      </c>
    </row>
    <row r="4702" spans="1:13" x14ac:dyDescent="0.25">
      <c r="A4702" t="s">
        <v>621</v>
      </c>
      <c r="B4702" t="s">
        <v>294</v>
      </c>
      <c r="C4702" t="s">
        <v>4047</v>
      </c>
      <c r="G4702" s="1" t="str">
        <f t="shared" si="424"/>
        <v>cl-cs_Intangibles</v>
      </c>
      <c r="H4702" t="str">
        <f t="shared" si="425"/>
        <v>cl-cs</v>
      </c>
      <c r="I4702" t="str">
        <f t="shared" si="426"/>
        <v>Intangibles</v>
      </c>
      <c r="L4702" t="str">
        <f t="shared" si="427"/>
        <v>insert into dbax_desc_conc (pref_conc, codi_conc, codi_lang, desc_conc) values ('cl-cs','Intangibles','es_ES','Intangibles')</v>
      </c>
      <c r="M4702" t="str">
        <f t="shared" si="428"/>
        <v>Insert into dbax_taxo_conc (pref_conc, codi_conc, vers_taxo) values ('cl-cs','Intangibles','cl-cs-2014-06-15')</v>
      </c>
    </row>
    <row r="4703" spans="1:13" x14ac:dyDescent="0.25">
      <c r="A4703" t="s">
        <v>1681</v>
      </c>
      <c r="B4703" t="s">
        <v>294</v>
      </c>
      <c r="C4703" t="s">
        <v>4048</v>
      </c>
      <c r="G4703" s="1" t="str">
        <f t="shared" si="424"/>
        <v>cl-cs_Interes</v>
      </c>
      <c r="H4703" t="str">
        <f t="shared" si="425"/>
        <v>cl-cs</v>
      </c>
      <c r="I4703" t="str">
        <f t="shared" si="426"/>
        <v>Interes</v>
      </c>
      <c r="L4703" t="str">
        <f t="shared" si="427"/>
        <v>insert into dbax_desc_conc (pref_conc, codi_conc, codi_lang, desc_conc) values ('cl-cs','Interes','es_ES','Interés')</v>
      </c>
      <c r="M4703" t="str">
        <f t="shared" si="428"/>
        <v>Insert into dbax_taxo_conc (pref_conc, codi_conc, vers_taxo) values ('cl-cs','Interes','cl-cs-2014-06-15')</v>
      </c>
    </row>
    <row r="4704" spans="1:13" x14ac:dyDescent="0.25">
      <c r="A4704" t="s">
        <v>2918</v>
      </c>
      <c r="B4704" t="s">
        <v>294</v>
      </c>
      <c r="C4704" t="s">
        <v>4049</v>
      </c>
      <c r="G4704" s="1" t="str">
        <f t="shared" si="424"/>
        <v>cl-cs_InteresDevengadoPactos</v>
      </c>
      <c r="H4704" t="str">
        <f t="shared" si="425"/>
        <v>cl-cs</v>
      </c>
      <c r="I4704" t="str">
        <f t="shared" si="426"/>
        <v>InteresDevengadoPactos</v>
      </c>
      <c r="L4704" t="str">
        <f t="shared" si="427"/>
        <v>insert into dbax_desc_conc (pref_conc, codi_conc, codi_lang, desc_conc) values ('cl-cs','InteresDevengadoPactos','es_ES','Interés devengado de los pactos')</v>
      </c>
      <c r="M4704" t="str">
        <f t="shared" si="428"/>
        <v>Insert into dbax_taxo_conc (pref_conc, codi_conc, vers_taxo) values ('cl-cs','InteresDevengadoPactos','cl-cs-2014-06-15')</v>
      </c>
    </row>
    <row r="4705" spans="1:13" x14ac:dyDescent="0.25">
      <c r="A4705" t="s">
        <v>2095</v>
      </c>
      <c r="B4705" t="s">
        <v>294</v>
      </c>
      <c r="C4705" t="s">
        <v>4050</v>
      </c>
      <c r="G4705" s="1" t="str">
        <f t="shared" si="424"/>
        <v>cl-cs_InteresesBienesEntregadosEnLeasing</v>
      </c>
      <c r="H4705" t="str">
        <f t="shared" si="425"/>
        <v>cl-cs</v>
      </c>
      <c r="I4705" t="str">
        <f t="shared" si="426"/>
        <v>InteresesBienesEntregadosEnLeasing</v>
      </c>
      <c r="L4705" t="str">
        <f t="shared" si="427"/>
        <v>insert into dbax_desc_conc (pref_conc, codi_conc, codi_lang, desc_conc) values ('cl-cs','InteresesBienesEntregadosEnLeasing','es_ES','Intereses por bienes entregados en leasing')</v>
      </c>
      <c r="M4705" t="str">
        <f t="shared" si="428"/>
        <v>Insert into dbax_taxo_conc (pref_conc, codi_conc, vers_taxo) values ('cl-cs','InteresesBienesEntregadosEnLeasing','cl-cs-2014-06-15')</v>
      </c>
    </row>
    <row r="4706" spans="1:13" x14ac:dyDescent="0.25">
      <c r="A4706" t="s">
        <v>775</v>
      </c>
      <c r="B4706" t="s">
        <v>294</v>
      </c>
      <c r="C4706" t="s">
        <v>4051</v>
      </c>
      <c r="G4706" s="1" t="str">
        <f t="shared" si="424"/>
        <v>cl-cs_InteresesDividendosRecibidos</v>
      </c>
      <c r="H4706" t="str">
        <f t="shared" si="425"/>
        <v>cl-cs</v>
      </c>
      <c r="I4706" t="str">
        <f t="shared" si="426"/>
        <v>InteresesDividendosRecibidos</v>
      </c>
      <c r="L4706" t="str">
        <f t="shared" si="427"/>
        <v>insert into dbax_desc_conc (pref_conc, codi_conc, codi_lang, desc_conc) values ('cl-cs','InteresesDividendosRecibidos','es_ES','Intereses y dividendos recibidos')</v>
      </c>
      <c r="M4706" t="str">
        <f t="shared" si="428"/>
        <v>Insert into dbax_taxo_conc (pref_conc, codi_conc, vers_taxo) values ('cl-cs','InteresesDividendosRecibidos','cl-cs-2014-06-15')</v>
      </c>
    </row>
    <row r="4707" spans="1:13" x14ac:dyDescent="0.25">
      <c r="A4707" t="s">
        <v>776</v>
      </c>
      <c r="B4707" t="s">
        <v>294</v>
      </c>
      <c r="C4707" t="s">
        <v>4052</v>
      </c>
      <c r="G4707" s="1" t="str">
        <f t="shared" si="424"/>
        <v>cl-cs_InteresesPagados</v>
      </c>
      <c r="H4707" t="str">
        <f t="shared" si="425"/>
        <v>cl-cs</v>
      </c>
      <c r="I4707" t="str">
        <f t="shared" si="426"/>
        <v>InteresesPagados</v>
      </c>
      <c r="L4707" t="str">
        <f t="shared" si="427"/>
        <v>insert into dbax_desc_conc (pref_conc, codi_conc, codi_lang, desc_conc) values ('cl-cs','InteresesPagados','es_ES','Intereses pagados')</v>
      </c>
      <c r="M4707" t="str">
        <f t="shared" si="428"/>
        <v>Insert into dbax_taxo_conc (pref_conc, codi_conc, vers_taxo) values ('cl-cs','InteresesPagados','cl-cs-2014-06-15')</v>
      </c>
    </row>
    <row r="4708" spans="1:13" x14ac:dyDescent="0.25">
      <c r="A4708" t="s">
        <v>2134</v>
      </c>
      <c r="B4708" t="s">
        <v>294</v>
      </c>
      <c r="C4708" t="s">
        <v>4053</v>
      </c>
      <c r="G4708" s="1" t="str">
        <f t="shared" si="424"/>
        <v>cl-cs_InteresesPorPrimasMiembro</v>
      </c>
      <c r="H4708" t="str">
        <f t="shared" si="425"/>
        <v>cl-cs</v>
      </c>
      <c r="I4708" t="str">
        <f t="shared" si="426"/>
        <v>InteresesPorPrimasMiembro</v>
      </c>
      <c r="L4708" t="str">
        <f t="shared" si="427"/>
        <v>insert into dbax_desc_conc (pref_conc, codi_conc, codi_lang, desc_conc) values ('cl-cs','InteresesPorPrimasMiembro','es_ES','Intereses por primas [miembro]')</v>
      </c>
      <c r="M4708" t="str">
        <f t="shared" si="428"/>
        <v>Insert into dbax_taxo_conc (pref_conc, codi_conc, vers_taxo) values ('cl-cs','InteresesPorPrimasMiembro','cl-cs-2014-06-15')</v>
      </c>
    </row>
    <row r="4709" spans="1:13" x14ac:dyDescent="0.25">
      <c r="A4709" t="s">
        <v>1070</v>
      </c>
      <c r="B4709" t="s">
        <v>294</v>
      </c>
      <c r="C4709" t="s">
        <v>4054</v>
      </c>
      <c r="G4709" s="1" t="str">
        <f t="shared" si="424"/>
        <v>cl-cs_InteresesPorRecibirLeasingMiembro</v>
      </c>
      <c r="H4709" t="str">
        <f t="shared" si="425"/>
        <v>cl-cs</v>
      </c>
      <c r="I4709" t="str">
        <f t="shared" si="426"/>
        <v>InteresesPorRecibirLeasingMiembro</v>
      </c>
      <c r="L4709" t="str">
        <f t="shared" si="427"/>
        <v>insert into dbax_desc_conc (pref_conc, codi_conc, codi_lang, desc_conc) values ('cl-cs','InteresesPorRecibirLeasingMiembro','es_ES','Intereses por recibir leasing [miembro]')</v>
      </c>
      <c r="M4709" t="str">
        <f t="shared" si="428"/>
        <v>Insert into dbax_taxo_conc (pref_conc, codi_conc, vers_taxo) values ('cl-cs','InteresesPorRecibirLeasingMiembro','cl-cs-2014-06-15')</v>
      </c>
    </row>
    <row r="4710" spans="1:13" x14ac:dyDescent="0.25">
      <c r="A4710" t="s">
        <v>2096</v>
      </c>
      <c r="B4710" t="s">
        <v>294</v>
      </c>
      <c r="C4710" t="s">
        <v>4055</v>
      </c>
      <c r="G4710" s="1" t="str">
        <f t="shared" si="424"/>
        <v>cl-cs_InteresesResultadoInversionesFinancierasDevengadas</v>
      </c>
      <c r="H4710" t="str">
        <f t="shared" si="425"/>
        <v>cl-cs</v>
      </c>
      <c r="I4710" t="str">
        <f t="shared" si="426"/>
        <v>InteresesResultadoInversionesFinancierasDevengadas</v>
      </c>
      <c r="L4710" t="str">
        <f t="shared" si="427"/>
        <v>insert into dbax_desc_conc (pref_conc, codi_conc, codi_lang, desc_conc) values ('cl-cs','InteresesResultadoInversionesFinancierasDevengadas','es_ES','Intereses')</v>
      </c>
      <c r="M4710" t="str">
        <f t="shared" si="428"/>
        <v>Insert into dbax_taxo_conc (pref_conc, codi_conc, vers_taxo) values ('cl-cs','InteresesResultadoInversionesFinancierasDevengadas','cl-cs-2014-06-15')</v>
      </c>
    </row>
    <row r="4711" spans="1:13" x14ac:dyDescent="0.25">
      <c r="A4711" t="s">
        <v>376</v>
      </c>
      <c r="B4711" t="s">
        <v>294</v>
      </c>
      <c r="C4711" t="s">
        <v>4056</v>
      </c>
      <c r="G4711" s="1" t="str">
        <f t="shared" si="424"/>
        <v>cl-cs_InteresNetaReaseguro</v>
      </c>
      <c r="H4711" t="str">
        <f t="shared" si="425"/>
        <v>cl-cs</v>
      </c>
      <c r="I4711" t="str">
        <f t="shared" si="426"/>
        <v>InteresNetaReaseguro</v>
      </c>
      <c r="L4711" t="str">
        <f t="shared" si="427"/>
        <v>insert into dbax_desc_conc (pref_conc, codi_conc, codi_lang, desc_conc) values ('cl-cs','InteresNetaReaseguro','es_ES','Interés neto reaseguro')</v>
      </c>
      <c r="M4711" t="str">
        <f t="shared" si="428"/>
        <v>Insert into dbax_taxo_conc (pref_conc, codi_conc, vers_taxo) values ('cl-cs','InteresNetaReaseguro','cl-cs-2014-06-15')</v>
      </c>
    </row>
    <row r="4712" spans="1:13" x14ac:dyDescent="0.25">
      <c r="A4712" t="s">
        <v>1682</v>
      </c>
      <c r="B4712" t="s">
        <v>294</v>
      </c>
      <c r="C4712" t="s">
        <v>4057</v>
      </c>
      <c r="G4712" s="1" t="str">
        <f t="shared" si="424"/>
        <v>cl-cs_InteresPeriodoRentasPrivadas</v>
      </c>
      <c r="H4712" t="str">
        <f t="shared" si="425"/>
        <v>cl-cs</v>
      </c>
      <c r="I4712" t="str">
        <f t="shared" si="426"/>
        <v>InteresPeriodoRentasPrivadas</v>
      </c>
      <c r="L4712" t="str">
        <f t="shared" si="427"/>
        <v>insert into dbax_desc_conc (pref_conc, codi_conc, codi_lang, desc_conc) values ('cl-cs','InteresPeriodoRentasPrivadas','es_ES','Interés del período por rentas privadas')</v>
      </c>
      <c r="M4712" t="str">
        <f t="shared" si="428"/>
        <v>Insert into dbax_taxo_conc (pref_conc, codi_conc, vers_taxo) values ('cl-cs','InteresPeriodoRentasPrivadas','cl-cs-2014-06-15')</v>
      </c>
    </row>
    <row r="4713" spans="1:13" x14ac:dyDescent="0.25">
      <c r="A4713" t="s">
        <v>1683</v>
      </c>
      <c r="B4713" t="s">
        <v>294</v>
      </c>
      <c r="C4713" t="s">
        <v>4058</v>
      </c>
      <c r="G4713" s="1" t="str">
        <f t="shared" si="424"/>
        <v>cl-cs_InteresPeriodoRentasVitalicias</v>
      </c>
      <c r="H4713" t="str">
        <f t="shared" si="425"/>
        <v>cl-cs</v>
      </c>
      <c r="I4713" t="str">
        <f t="shared" si="426"/>
        <v>InteresPeriodoRentasVitalicias</v>
      </c>
      <c r="L4713" t="str">
        <f t="shared" si="427"/>
        <v>insert into dbax_desc_conc (pref_conc, codi_conc, codi_lang, desc_conc) values ('cl-cs','InteresPeriodoRentasVitalicias','es_ES','Interés del período por rentas vitalicias')</v>
      </c>
      <c r="M4713" t="str">
        <f t="shared" si="428"/>
        <v>Insert into dbax_taxo_conc (pref_conc, codi_conc, vers_taxo) values ('cl-cs','InteresPeriodoRentasVitalicias','cl-cs-2014-06-15')</v>
      </c>
    </row>
    <row r="4714" spans="1:13" x14ac:dyDescent="0.25">
      <c r="A4714" t="s">
        <v>1684</v>
      </c>
      <c r="B4714" t="s">
        <v>294</v>
      </c>
      <c r="C4714" t="s">
        <v>4059</v>
      </c>
      <c r="G4714" s="1" t="str">
        <f t="shared" si="424"/>
        <v>cl-cs_Invalidez</v>
      </c>
      <c r="H4714" t="str">
        <f t="shared" si="425"/>
        <v>cl-cs</v>
      </c>
      <c r="I4714" t="str">
        <f t="shared" si="426"/>
        <v>Invalidez</v>
      </c>
      <c r="L4714" t="str">
        <f t="shared" si="427"/>
        <v>insert into dbax_desc_conc (pref_conc, codi_conc, codi_lang, desc_conc) values ('cl-cs','Invalidez','es_ES','Invalidez')</v>
      </c>
      <c r="M4714" t="str">
        <f t="shared" si="428"/>
        <v>Insert into dbax_taxo_conc (pref_conc, codi_conc, vers_taxo) values ('cl-cs','Invalidez','cl-cs-2014-06-15')</v>
      </c>
    </row>
    <row r="4715" spans="1:13" x14ac:dyDescent="0.25">
      <c r="A4715" t="s">
        <v>449</v>
      </c>
      <c r="B4715" t="s">
        <v>294</v>
      </c>
      <c r="C4715" t="s">
        <v>4060</v>
      </c>
      <c r="G4715" s="1" t="str">
        <f t="shared" si="424"/>
        <v>cl-cs_InvalidezMiembro</v>
      </c>
      <c r="H4715" t="str">
        <f t="shared" si="425"/>
        <v>cl-cs</v>
      </c>
      <c r="I4715" t="str">
        <f t="shared" si="426"/>
        <v>InvalidezMiembro</v>
      </c>
      <c r="L4715" t="str">
        <f t="shared" si="427"/>
        <v>insert into dbax_desc_conc (pref_conc, codi_conc, codi_lang, desc_conc) values ('cl-cs','InvalidezMiembro','es_ES','Invalidez [miembro]')</v>
      </c>
      <c r="M4715" t="str">
        <f t="shared" si="428"/>
        <v>Insert into dbax_taxo_conc (pref_conc, codi_conc, vers_taxo) values ('cl-cs','InvalidezMiembro','cl-cs-2014-06-15')</v>
      </c>
    </row>
    <row r="4716" spans="1:13" x14ac:dyDescent="0.25">
      <c r="A4716" t="s">
        <v>450</v>
      </c>
      <c r="B4716" t="s">
        <v>294</v>
      </c>
      <c r="C4716" t="s">
        <v>4061</v>
      </c>
      <c r="G4716" s="1" t="str">
        <f t="shared" si="424"/>
        <v>cl-cs_InvalidezParcialMiembro</v>
      </c>
      <c r="H4716" t="str">
        <f t="shared" si="425"/>
        <v>cl-cs</v>
      </c>
      <c r="I4716" t="str">
        <f t="shared" si="426"/>
        <v>InvalidezParcialMiembro</v>
      </c>
      <c r="L4716" t="str">
        <f t="shared" si="427"/>
        <v>insert into dbax_desc_conc (pref_conc, codi_conc, codi_lang, desc_conc) values ('cl-cs','InvalidezParcialMiembro','es_ES','Parcial [miembro]')</v>
      </c>
      <c r="M4716" t="str">
        <f t="shared" si="428"/>
        <v>Insert into dbax_taxo_conc (pref_conc, codi_conc, vers_taxo) values ('cl-cs','InvalidezParcialMiembro','cl-cs-2014-06-15')</v>
      </c>
    </row>
    <row r="4717" spans="1:13" x14ac:dyDescent="0.25">
      <c r="A4717" t="s">
        <v>1685</v>
      </c>
      <c r="B4717" t="s">
        <v>294</v>
      </c>
      <c r="C4717" t="s">
        <v>4062</v>
      </c>
      <c r="G4717" s="1" t="str">
        <f t="shared" si="424"/>
        <v>cl-cs_InvalidezSinPrimerDictamenEjecutoriadoEje</v>
      </c>
      <c r="H4717" t="str">
        <f t="shared" si="425"/>
        <v>cl-cs</v>
      </c>
      <c r="I4717" t="str">
        <f t="shared" si="426"/>
        <v>InvalidezSinPrimerDictamenEjecutoriadoEje</v>
      </c>
      <c r="L4717" t="str">
        <f t="shared" si="427"/>
        <v>insert into dbax_desc_conc (pref_conc, codi_conc, codi_lang, desc_conc) values ('cl-cs','InvalidezSinPrimerDictamenEjecutoriadoEje','es_ES','Invalidez sin primer dictamen ejecutoriado [eje]')</v>
      </c>
      <c r="M4717" t="str">
        <f t="shared" si="428"/>
        <v>Insert into dbax_taxo_conc (pref_conc, codi_conc, vers_taxo) values ('cl-cs','InvalidezSinPrimerDictamenEjecutoriadoEje','cl-cs-2014-06-15')</v>
      </c>
    </row>
    <row r="4718" spans="1:13" x14ac:dyDescent="0.25">
      <c r="A4718" t="s">
        <v>1686</v>
      </c>
      <c r="B4718" t="s">
        <v>294</v>
      </c>
      <c r="C4718" t="s">
        <v>4063</v>
      </c>
      <c r="G4718" s="1" t="str">
        <f t="shared" si="424"/>
        <v>cl-cs_InvalidezSinPrimerDictamenEjecutoriadoMiembro</v>
      </c>
      <c r="H4718" t="str">
        <f t="shared" si="425"/>
        <v>cl-cs</v>
      </c>
      <c r="I4718" t="str">
        <f t="shared" si="426"/>
        <v>InvalidezSinPrimerDictamenEjecutoriadoMiembro</v>
      </c>
      <c r="L4718" t="str">
        <f t="shared" si="427"/>
        <v>insert into dbax_desc_conc (pref_conc, codi_conc, codi_lang, desc_conc) values ('cl-cs','InvalidezSinPrimerDictamenEjecutoriadoMiembro','es_ES','Invalidez sin primer dictamen ejecutoriado [miembro]')</v>
      </c>
      <c r="M4718" t="str">
        <f t="shared" si="428"/>
        <v>Insert into dbax_taxo_conc (pref_conc, codi_conc, vers_taxo) values ('cl-cs','InvalidezSinPrimerDictamenEjecutoriadoMiembro','cl-cs-2014-06-15')</v>
      </c>
    </row>
    <row r="4719" spans="1:13" x14ac:dyDescent="0.25">
      <c r="A4719" t="s">
        <v>1687</v>
      </c>
      <c r="B4719" t="s">
        <v>294</v>
      </c>
      <c r="C4719" t="s">
        <v>4064</v>
      </c>
      <c r="G4719" s="1" t="str">
        <f t="shared" si="424"/>
        <v>cl-cs_InvalidezSinPrimerDictamenEjecutoriadoOConPrimerDictamenEjecutoriadoPeroSinAntecedentesParaDeterminacionDeSuCostoSinopsis</v>
      </c>
      <c r="H4719" t="str">
        <f t="shared" si="425"/>
        <v>cl-cs</v>
      </c>
      <c r="I4719" t="str">
        <f t="shared" si="426"/>
        <v>InvalidezSinPrimerDictamenEjecutoriadoOConPrimerDictamenEjecutoriadoPeroSinAntecedentesParaDeterminacionDeSuCostoSinopsis</v>
      </c>
      <c r="L4719" t="str">
        <f t="shared" si="427"/>
        <v>insert into dbax_desc_conc (pref_conc, codi_conc, codi_lang, desc_conc) values ('cl-cs','InvalidezSinPrimerDictamenEjecutoriadoOConPrimerDictamenEjecutoriadoPeroSinAntecedentesParaDeterminacionDeSuCostoSinopsis','es_ES','Invalidez sin primer dictamen ejecutoriado o con primer dictamen ejecutoriado pero sin antecedentes para la determinación de su costo [sinopsis]')</v>
      </c>
      <c r="M4719" t="str">
        <f t="shared" si="428"/>
        <v>Insert into dbax_taxo_conc (pref_conc, codi_conc, vers_taxo) values ('cl-cs','InvalidezSinPrimerDictamenEjecutoriadoOConPrimerDictamenEjecutoriadoPeroSinAntecedentesParaDeterminacionDeSuCostoSinopsis','cl-cs-2014-06-15')</v>
      </c>
    </row>
    <row r="4720" spans="1:13" x14ac:dyDescent="0.25">
      <c r="A4720" t="s">
        <v>1688</v>
      </c>
      <c r="B4720" t="s">
        <v>294</v>
      </c>
      <c r="C4720" t="s">
        <v>4065</v>
      </c>
      <c r="G4720" s="1" t="str">
        <f t="shared" si="424"/>
        <v>cl-cs_InvalidezSinPrimerDictamenPartidas</v>
      </c>
      <c r="H4720" t="str">
        <f t="shared" si="425"/>
        <v>cl-cs</v>
      </c>
      <c r="I4720" t="str">
        <f t="shared" si="426"/>
        <v>InvalidezSinPrimerDictamenPartidas</v>
      </c>
      <c r="L4720" t="str">
        <f t="shared" si="427"/>
        <v>insert into dbax_desc_conc (pref_conc, codi_conc, codi_lang, desc_conc) values ('cl-cs','InvalidezSinPrimerDictamenPartidas','es_ES','Invalidez sin primer dictamen [partidas]')</v>
      </c>
      <c r="M4720" t="str">
        <f t="shared" si="428"/>
        <v>Insert into dbax_taxo_conc (pref_conc, codi_conc, vers_taxo) values ('cl-cs','InvalidezSinPrimerDictamenPartidas','cl-cs-2014-06-15')</v>
      </c>
    </row>
    <row r="4721" spans="1:13" x14ac:dyDescent="0.25">
      <c r="A4721" t="s">
        <v>1689</v>
      </c>
      <c r="B4721" t="s">
        <v>294</v>
      </c>
      <c r="C4721" t="s">
        <v>4066</v>
      </c>
      <c r="G4721" s="1" t="str">
        <f t="shared" si="424"/>
        <v>cl-cs_InvalidezSinPrimerDictamenTabla</v>
      </c>
      <c r="H4721" t="str">
        <f t="shared" si="425"/>
        <v>cl-cs</v>
      </c>
      <c r="I4721" t="str">
        <f t="shared" si="426"/>
        <v>InvalidezSinPrimerDictamenTabla</v>
      </c>
      <c r="L4721" t="str">
        <f t="shared" si="427"/>
        <v>insert into dbax_desc_conc (pref_conc, codi_conc, codi_lang, desc_conc) values ('cl-cs','InvalidezSinPrimerDictamenTabla','es_ES','Invalidez sin primer dictamen [tabla]')</v>
      </c>
      <c r="M4721" t="str">
        <f t="shared" si="428"/>
        <v>Insert into dbax_taxo_conc (pref_conc, codi_conc, vers_taxo) values ('cl-cs','InvalidezSinPrimerDictamenTabla','cl-cs-2014-06-15')</v>
      </c>
    </row>
    <row r="4722" spans="1:13" x14ac:dyDescent="0.25">
      <c r="A4722" t="s">
        <v>451</v>
      </c>
      <c r="B4722" t="s">
        <v>294</v>
      </c>
      <c r="C4722" t="s">
        <v>4060</v>
      </c>
      <c r="G4722" s="1" t="str">
        <f t="shared" si="424"/>
        <v>cl-cs_InvalidezSISMiembro</v>
      </c>
      <c r="H4722" t="str">
        <f t="shared" si="425"/>
        <v>cl-cs</v>
      </c>
      <c r="I4722" t="str">
        <f t="shared" si="426"/>
        <v>InvalidezSISMiembro</v>
      </c>
      <c r="L4722" t="str">
        <f t="shared" si="427"/>
        <v>insert into dbax_desc_conc (pref_conc, codi_conc, codi_lang, desc_conc) values ('cl-cs','InvalidezSISMiembro','es_ES','Invalidez [miembro]')</v>
      </c>
      <c r="M4722" t="str">
        <f t="shared" si="428"/>
        <v>Insert into dbax_taxo_conc (pref_conc, codi_conc, vers_taxo) values ('cl-cs','InvalidezSISMiembro','cl-cs-2014-06-15')</v>
      </c>
    </row>
    <row r="4723" spans="1:13" x14ac:dyDescent="0.25">
      <c r="A4723" t="s">
        <v>452</v>
      </c>
      <c r="B4723" t="s">
        <v>294</v>
      </c>
      <c r="C4723" t="s">
        <v>4067</v>
      </c>
      <c r="G4723" s="1" t="str">
        <f t="shared" si="424"/>
        <v>cl-cs_InvalidezTotalMiembro</v>
      </c>
      <c r="H4723" t="str">
        <f t="shared" si="425"/>
        <v>cl-cs</v>
      </c>
      <c r="I4723" t="str">
        <f t="shared" si="426"/>
        <v>InvalidezTotalMiembro</v>
      </c>
      <c r="L4723" t="str">
        <f t="shared" si="427"/>
        <v>insert into dbax_desc_conc (pref_conc, codi_conc, codi_lang, desc_conc) values ('cl-cs','InvalidezTotalMiembro','es_ES','Total [miembro]')</v>
      </c>
      <c r="M4723" t="str">
        <f t="shared" si="428"/>
        <v>Insert into dbax_taxo_conc (pref_conc, codi_conc, vers_taxo) values ('cl-cs','InvalidezTotalMiembro','cl-cs-2014-06-15')</v>
      </c>
    </row>
    <row r="4724" spans="1:13" x14ac:dyDescent="0.25">
      <c r="A4724" t="s">
        <v>2427</v>
      </c>
      <c r="B4724" t="s">
        <v>294</v>
      </c>
      <c r="C4724" t="s">
        <v>4068</v>
      </c>
      <c r="G4724" s="1" t="str">
        <f t="shared" si="424"/>
        <v>cl-cs_InvalidezYSobrevivencia</v>
      </c>
      <c r="H4724" t="str">
        <f t="shared" si="425"/>
        <v>cl-cs</v>
      </c>
      <c r="I4724" t="str">
        <f t="shared" si="426"/>
        <v>InvalidezYSobrevivencia</v>
      </c>
      <c r="L4724" t="str">
        <f t="shared" si="427"/>
        <v>insert into dbax_desc_conc (pref_conc, codi_conc, codi_lang, desc_conc) values ('cl-cs','InvalidezYSobrevivencia','es_ES','Inv. y sobr.')</v>
      </c>
      <c r="M4724" t="str">
        <f t="shared" si="428"/>
        <v>Insert into dbax_taxo_conc (pref_conc, codi_conc, vers_taxo) values ('cl-cs','InvalidezYSobrevivencia','cl-cs-2014-06-15')</v>
      </c>
    </row>
    <row r="4725" spans="1:13" x14ac:dyDescent="0.25">
      <c r="A4725" t="s">
        <v>1690</v>
      </c>
      <c r="B4725" t="s">
        <v>294</v>
      </c>
      <c r="C4725" t="s">
        <v>4069</v>
      </c>
      <c r="G4725" s="1" t="str">
        <f t="shared" si="424"/>
        <v>cl-cs_Invalidos</v>
      </c>
      <c r="H4725" t="str">
        <f t="shared" si="425"/>
        <v>cl-cs</v>
      </c>
      <c r="I4725" t="str">
        <f t="shared" si="426"/>
        <v>Invalidos</v>
      </c>
      <c r="L4725" t="str">
        <f t="shared" si="427"/>
        <v>insert into dbax_desc_conc (pref_conc, codi_conc, codi_lang, desc_conc) values ('cl-cs','Invalidos','es_ES','Inválidos')</v>
      </c>
      <c r="M4725" t="str">
        <f t="shared" si="428"/>
        <v>Insert into dbax_taxo_conc (pref_conc, codi_conc, vers_taxo) values ('cl-cs','Invalidos','cl-cs-2014-06-15')</v>
      </c>
    </row>
    <row r="4726" spans="1:13" x14ac:dyDescent="0.25">
      <c r="A4726" t="s">
        <v>1691</v>
      </c>
      <c r="B4726" t="s">
        <v>294</v>
      </c>
      <c r="C4726" t="s">
        <v>4070</v>
      </c>
      <c r="G4726" s="1" t="str">
        <f t="shared" si="424"/>
        <v>cl-cs_InvalidosEnProcesoLiquidacion</v>
      </c>
      <c r="H4726" t="str">
        <f t="shared" si="425"/>
        <v>cl-cs</v>
      </c>
      <c r="I4726" t="str">
        <f t="shared" si="426"/>
        <v>InvalidosEnProcesoLiquidacion</v>
      </c>
      <c r="L4726" t="str">
        <f t="shared" si="427"/>
        <v>insert into dbax_desc_conc (pref_conc, codi_conc, codi_lang, desc_conc) values ('cl-cs','InvalidosEnProcesoLiquidacion','es_ES','Inválidos en proceso de liquidación')</v>
      </c>
      <c r="M4726" t="str">
        <f t="shared" si="428"/>
        <v>Insert into dbax_taxo_conc (pref_conc, codi_conc, vers_taxo) values ('cl-cs','InvalidosEnProcesoLiquidacion','cl-cs-2014-06-15')</v>
      </c>
    </row>
    <row r="4727" spans="1:13" x14ac:dyDescent="0.25">
      <c r="A4727" t="s">
        <v>1692</v>
      </c>
      <c r="B4727" t="s">
        <v>294</v>
      </c>
      <c r="C4727" t="s">
        <v>4071</v>
      </c>
      <c r="G4727" s="1" t="str">
        <f t="shared" si="424"/>
        <v>cl-cs_InvalidosLiquidados</v>
      </c>
      <c r="H4727" t="str">
        <f t="shared" si="425"/>
        <v>cl-cs</v>
      </c>
      <c r="I4727" t="str">
        <f t="shared" si="426"/>
        <v>InvalidosLiquidados</v>
      </c>
      <c r="L4727" t="str">
        <f t="shared" si="427"/>
        <v>insert into dbax_desc_conc (pref_conc, codi_conc, codi_lang, desc_conc) values ('cl-cs','InvalidosLiquidados','es_ES','Inválidos liquidados')</v>
      </c>
      <c r="M4727" t="str">
        <f t="shared" si="428"/>
        <v>Insert into dbax_taxo_conc (pref_conc, codi_conc, vers_taxo) values ('cl-cs','InvalidosLiquidados','cl-cs-2014-06-15')</v>
      </c>
    </row>
    <row r="4728" spans="1:13" x14ac:dyDescent="0.25">
      <c r="A4728" t="s">
        <v>1693</v>
      </c>
      <c r="B4728" t="s">
        <v>294</v>
      </c>
      <c r="C4728" t="s">
        <v>4072</v>
      </c>
      <c r="G4728" s="1" t="str">
        <f t="shared" si="424"/>
        <v>cl-cs_InvalidosOcurridosYNoReportados</v>
      </c>
      <c r="H4728" t="str">
        <f t="shared" si="425"/>
        <v>cl-cs</v>
      </c>
      <c r="I4728" t="str">
        <f t="shared" si="426"/>
        <v>InvalidosOcurridosYNoReportados</v>
      </c>
      <c r="L4728" t="str">
        <f t="shared" si="427"/>
        <v>insert into dbax_desc_conc (pref_conc, codi_conc, codi_lang, desc_conc) values ('cl-cs','InvalidosOcurridosYNoReportados','es_ES','Inválidos ocurridos y no reportados')</v>
      </c>
      <c r="M4728" t="str">
        <f t="shared" si="428"/>
        <v>Insert into dbax_taxo_conc (pref_conc, codi_conc, vers_taxo) values ('cl-cs','InvalidosOcurridosYNoReportados','cl-cs-2014-06-15')</v>
      </c>
    </row>
    <row r="4729" spans="1:13" x14ac:dyDescent="0.25">
      <c r="A4729" t="s">
        <v>1694</v>
      </c>
      <c r="B4729" t="s">
        <v>294</v>
      </c>
      <c r="C4729" t="s">
        <v>4073</v>
      </c>
      <c r="G4729" s="1" t="str">
        <f t="shared" ref="G4729:G4792" si="429">MID(A4729,FIND("#",A4729)+1,10000)</f>
        <v>cl-cs_InvalidosParcialesTransitoriosConSolicitudEje</v>
      </c>
      <c r="H4729" t="str">
        <f t="shared" ref="H4729:H4792" si="430">MID(G4729,1,FIND("_",G4729)-1)</f>
        <v>cl-cs</v>
      </c>
      <c r="I4729" t="str">
        <f t="shared" ref="I4729:I4792" si="431">MID(G4729,FIND("_",G4729)+1,10000)</f>
        <v>InvalidosParcialesTransitoriosConSolicitudEje</v>
      </c>
      <c r="L4729" t="str">
        <f t="shared" ref="L4729:L4792" si="432">CONCATENATE("insert into dbax_desc_conc (pref_conc, codi_conc, codi_lang, desc_conc) values ('",H4729,"','",I4729,"','",B4729,"','",C4729,"')")</f>
        <v>insert into dbax_desc_conc (pref_conc, codi_conc, codi_lang, desc_conc) values ('cl-cs','InvalidosParcialesTransitoriosConSolicitudEje','es_ES','Inválidos parciales transitorios con solicitud [eje]')</v>
      </c>
      <c r="M4729" t="str">
        <f t="shared" ref="M4729:M4792" si="433">CONCATENATE("Insert into dbax_taxo_conc (pref_conc, codi_conc, vers_taxo) values ('",H4729,"','",I4729,"','cl-cs-2014-06-15')")</f>
        <v>Insert into dbax_taxo_conc (pref_conc, codi_conc, vers_taxo) values ('cl-cs','InvalidosParcialesTransitoriosConSolicitudEje','cl-cs-2014-06-15')</v>
      </c>
    </row>
    <row r="4730" spans="1:13" x14ac:dyDescent="0.25">
      <c r="A4730" t="s">
        <v>1695</v>
      </c>
      <c r="B4730" t="s">
        <v>294</v>
      </c>
      <c r="C4730" t="s">
        <v>4074</v>
      </c>
      <c r="G4730" s="1" t="str">
        <f t="shared" si="429"/>
        <v>cl-cs_InvalidosParcialesTransitoriosConSolicitudMiembro</v>
      </c>
      <c r="H4730" t="str">
        <f t="shared" si="430"/>
        <v>cl-cs</v>
      </c>
      <c r="I4730" t="str">
        <f t="shared" si="431"/>
        <v>InvalidosParcialesTransitoriosConSolicitudMiembro</v>
      </c>
      <c r="L4730" t="str">
        <f t="shared" si="432"/>
        <v>insert into dbax_desc_conc (pref_conc, codi_conc, codi_lang, desc_conc) values ('cl-cs','InvalidosParcialesTransitoriosConSolicitudMiembro','es_ES','Inválidos parciales transitorios con solicitud [miembro]')</v>
      </c>
      <c r="M4730" t="str">
        <f t="shared" si="433"/>
        <v>Insert into dbax_taxo_conc (pref_conc, codi_conc, vers_taxo) values ('cl-cs','InvalidosParcialesTransitoriosConSolicitudMiembro','cl-cs-2014-06-15')</v>
      </c>
    </row>
    <row r="4731" spans="1:13" x14ac:dyDescent="0.25">
      <c r="A4731" t="s">
        <v>1696</v>
      </c>
      <c r="B4731" t="s">
        <v>294</v>
      </c>
      <c r="C4731" t="s">
        <v>4075</v>
      </c>
      <c r="G4731" s="1" t="str">
        <f t="shared" si="429"/>
        <v>cl-cs_InvalidosParcialesTransitoriosConSolicitudPartidas</v>
      </c>
      <c r="H4731" t="str">
        <f t="shared" si="430"/>
        <v>cl-cs</v>
      </c>
      <c r="I4731" t="str">
        <f t="shared" si="431"/>
        <v>InvalidosParcialesTransitoriosConSolicitudPartidas</v>
      </c>
      <c r="L4731" t="str">
        <f t="shared" si="432"/>
        <v>insert into dbax_desc_conc (pref_conc, codi_conc, codi_lang, desc_conc) values ('cl-cs','InvalidosParcialesTransitoriosConSolicitudPartidas','es_ES','Inválidos parciales transitorios con solicitud [partidas]')</v>
      </c>
      <c r="M4731" t="str">
        <f t="shared" si="433"/>
        <v>Insert into dbax_taxo_conc (pref_conc, codi_conc, vers_taxo) values ('cl-cs','InvalidosParcialesTransitoriosConSolicitudPartidas','cl-cs-2014-06-15')</v>
      </c>
    </row>
    <row r="4732" spans="1:13" x14ac:dyDescent="0.25">
      <c r="A4732" t="s">
        <v>1697</v>
      </c>
      <c r="B4732" t="s">
        <v>294</v>
      </c>
      <c r="C4732" t="s">
        <v>4076</v>
      </c>
      <c r="G4732" s="1" t="str">
        <f t="shared" si="429"/>
        <v>cl-cs_InvalidosParcialesTransitoriosConSolicitudPorSegundoDictamenSinopsis</v>
      </c>
      <c r="H4732" t="str">
        <f t="shared" si="430"/>
        <v>cl-cs</v>
      </c>
      <c r="I4732" t="str">
        <f t="shared" si="431"/>
        <v>InvalidosParcialesTransitoriosConSolicitudPorSegundoDictamenSinopsis</v>
      </c>
      <c r="L4732" t="str">
        <f t="shared" si="432"/>
        <v>insert into dbax_desc_conc (pref_conc, codi_conc, codi_lang, desc_conc) values ('cl-cs','InvalidosParcialesTransitoriosConSolicitudPorSegundoDictamenSinopsis','es_ES','Inválidos parciales transitorios con solicitud por el segundo dictamen [sinopsis]')</v>
      </c>
      <c r="M4732" t="str">
        <f t="shared" si="433"/>
        <v>Insert into dbax_taxo_conc (pref_conc, codi_conc, vers_taxo) values ('cl-cs','InvalidosParcialesTransitoriosConSolicitudPorSegundoDictamenSinopsis','cl-cs-2014-06-15')</v>
      </c>
    </row>
    <row r="4733" spans="1:13" x14ac:dyDescent="0.25">
      <c r="A4733" t="s">
        <v>1698</v>
      </c>
      <c r="B4733" t="s">
        <v>294</v>
      </c>
      <c r="C4733" t="s">
        <v>4077</v>
      </c>
      <c r="G4733" s="1" t="str">
        <f t="shared" si="429"/>
        <v>cl-cs_InvalidosParcialesTransitoriosConSolicitudTabla</v>
      </c>
      <c r="H4733" t="str">
        <f t="shared" si="430"/>
        <v>cl-cs</v>
      </c>
      <c r="I4733" t="str">
        <f t="shared" si="431"/>
        <v>InvalidosParcialesTransitoriosConSolicitudTabla</v>
      </c>
      <c r="L4733" t="str">
        <f t="shared" si="432"/>
        <v>insert into dbax_desc_conc (pref_conc, codi_conc, codi_lang, desc_conc) values ('cl-cs','InvalidosParcialesTransitoriosConSolicitudTabla','es_ES','Inválidos parciales transitorios con solicitud [tabla]')</v>
      </c>
      <c r="M4733" t="str">
        <f t="shared" si="433"/>
        <v>Insert into dbax_taxo_conc (pref_conc, codi_conc, vers_taxo) values ('cl-cs','InvalidosParcialesTransitoriosConSolicitudTabla','cl-cs-2014-06-15')</v>
      </c>
    </row>
    <row r="4734" spans="1:13" x14ac:dyDescent="0.25">
      <c r="A4734" t="s">
        <v>1699</v>
      </c>
      <c r="B4734" t="s">
        <v>294</v>
      </c>
      <c r="C4734" t="s">
        <v>4078</v>
      </c>
      <c r="G4734" s="1" t="str">
        <f t="shared" si="429"/>
        <v>cl-cs_InvalidosTransitoriosEje</v>
      </c>
      <c r="H4734" t="str">
        <f t="shared" si="430"/>
        <v>cl-cs</v>
      </c>
      <c r="I4734" t="str">
        <f t="shared" si="431"/>
        <v>InvalidosTransitoriosEje</v>
      </c>
      <c r="L4734" t="str">
        <f t="shared" si="432"/>
        <v>insert into dbax_desc_conc (pref_conc, codi_conc, codi_lang, desc_conc) values ('cl-cs','InvalidosTransitoriosEje','es_ES','Inválidos transitorios  [eje]')</v>
      </c>
      <c r="M4734" t="str">
        <f t="shared" si="433"/>
        <v>Insert into dbax_taxo_conc (pref_conc, codi_conc, vers_taxo) values ('cl-cs','InvalidosTransitoriosEje','cl-cs-2014-06-15')</v>
      </c>
    </row>
    <row r="4735" spans="1:13" x14ac:dyDescent="0.25">
      <c r="A4735" t="s">
        <v>1700</v>
      </c>
      <c r="B4735" t="s">
        <v>294</v>
      </c>
      <c r="C4735" t="s">
        <v>4079</v>
      </c>
      <c r="G4735" s="1" t="str">
        <f t="shared" si="429"/>
        <v>cl-cs_InvalidosTransitoriosFallecidos</v>
      </c>
      <c r="H4735" t="str">
        <f t="shared" si="430"/>
        <v>cl-cs</v>
      </c>
      <c r="I4735" t="str">
        <f t="shared" si="431"/>
        <v>InvalidosTransitoriosFallecidos</v>
      </c>
      <c r="L4735" t="str">
        <f t="shared" si="432"/>
        <v>insert into dbax_desc_conc (pref_conc, codi_conc, codi_lang, desc_conc) values ('cl-cs','InvalidosTransitoriosFallecidos','es_ES','Inválidos transitorios fallecidos')</v>
      </c>
      <c r="M4735" t="str">
        <f t="shared" si="433"/>
        <v>Insert into dbax_taxo_conc (pref_conc, codi_conc, vers_taxo) values ('cl-cs','InvalidosTransitoriosFallecidos','cl-cs-2014-06-15')</v>
      </c>
    </row>
    <row r="4736" spans="1:13" x14ac:dyDescent="0.25">
      <c r="A4736" t="s">
        <v>1701</v>
      </c>
      <c r="B4736" t="s">
        <v>294</v>
      </c>
      <c r="C4736" t="s">
        <v>4080</v>
      </c>
      <c r="G4736" s="1" t="str">
        <f t="shared" si="429"/>
        <v>cl-cs_InvalidosTransitoriosFallecidosEje</v>
      </c>
      <c r="H4736" t="str">
        <f t="shared" si="430"/>
        <v>cl-cs</v>
      </c>
      <c r="I4736" t="str">
        <f t="shared" si="431"/>
        <v>InvalidosTransitoriosFallecidosEje</v>
      </c>
      <c r="L4736" t="str">
        <f t="shared" si="432"/>
        <v>insert into dbax_desc_conc (pref_conc, codi_conc, codi_lang, desc_conc) values ('cl-cs','InvalidosTransitoriosFallecidosEje','es_ES','Inválidos transitorios fallecidos [eje]')</v>
      </c>
      <c r="M4736" t="str">
        <f t="shared" si="433"/>
        <v>Insert into dbax_taxo_conc (pref_conc, codi_conc, vers_taxo) values ('cl-cs','InvalidosTransitoriosFallecidosEje','cl-cs-2014-06-15')</v>
      </c>
    </row>
    <row r="4737" spans="1:13" x14ac:dyDescent="0.25">
      <c r="A4737" t="s">
        <v>1702</v>
      </c>
      <c r="B4737" t="s">
        <v>294</v>
      </c>
      <c r="C4737" t="s">
        <v>4081</v>
      </c>
      <c r="G4737" s="1" t="str">
        <f t="shared" si="429"/>
        <v>cl-cs_InvalidosTransitoriosFallecidosEnProcesoLiquidacion</v>
      </c>
      <c r="H4737" t="str">
        <f t="shared" si="430"/>
        <v>cl-cs</v>
      </c>
      <c r="I4737" t="str">
        <f t="shared" si="431"/>
        <v>InvalidosTransitoriosFallecidosEnProcesoLiquidacion</v>
      </c>
      <c r="L4737" t="str">
        <f t="shared" si="432"/>
        <v>insert into dbax_desc_conc (pref_conc, codi_conc, codi_lang, desc_conc) values ('cl-cs','InvalidosTransitoriosFallecidosEnProcesoLiquidacion','es_ES','Inválidos transitorios fallecidos en proceso de liquidación')</v>
      </c>
      <c r="M4737" t="str">
        <f t="shared" si="433"/>
        <v>Insert into dbax_taxo_conc (pref_conc, codi_conc, vers_taxo) values ('cl-cs','InvalidosTransitoriosFallecidosEnProcesoLiquidacion','cl-cs-2014-06-15')</v>
      </c>
    </row>
    <row r="4738" spans="1:13" x14ac:dyDescent="0.25">
      <c r="A4738" t="s">
        <v>1703</v>
      </c>
      <c r="B4738" t="s">
        <v>294</v>
      </c>
      <c r="C4738" t="s">
        <v>4082</v>
      </c>
      <c r="G4738" s="1" t="str">
        <f t="shared" si="429"/>
        <v>cl-cs_InvalidosTransitoriosFallecidosLiquidados</v>
      </c>
      <c r="H4738" t="str">
        <f t="shared" si="430"/>
        <v>cl-cs</v>
      </c>
      <c r="I4738" t="str">
        <f t="shared" si="431"/>
        <v>InvalidosTransitoriosFallecidosLiquidados</v>
      </c>
      <c r="L4738" t="str">
        <f t="shared" si="432"/>
        <v>insert into dbax_desc_conc (pref_conc, codi_conc, codi_lang, desc_conc) values ('cl-cs','InvalidosTransitoriosFallecidosLiquidados','es_ES','Inválidos transitorios fallecidos liquidados')</v>
      </c>
      <c r="M4738" t="str">
        <f t="shared" si="433"/>
        <v>Insert into dbax_taxo_conc (pref_conc, codi_conc, vers_taxo) values ('cl-cs','InvalidosTransitoriosFallecidosLiquidados','cl-cs-2014-06-15')</v>
      </c>
    </row>
    <row r="4739" spans="1:13" x14ac:dyDescent="0.25">
      <c r="A4739" t="s">
        <v>1704</v>
      </c>
      <c r="B4739" t="s">
        <v>294</v>
      </c>
      <c r="C4739" t="s">
        <v>4083</v>
      </c>
      <c r="G4739" s="1" t="str">
        <f t="shared" si="429"/>
        <v>cl-cs_InvalidosTransitoriosFallecidosMiembro</v>
      </c>
      <c r="H4739" t="str">
        <f t="shared" si="430"/>
        <v>cl-cs</v>
      </c>
      <c r="I4739" t="str">
        <f t="shared" si="431"/>
        <v>InvalidosTransitoriosFallecidosMiembro</v>
      </c>
      <c r="L4739" t="str">
        <f t="shared" si="432"/>
        <v>insert into dbax_desc_conc (pref_conc, codi_conc, codi_lang, desc_conc) values ('cl-cs','InvalidosTransitoriosFallecidosMiembro','es_ES','Inválidos transitorios fallecidos [miembro]')</v>
      </c>
      <c r="M4739" t="str">
        <f t="shared" si="433"/>
        <v>Insert into dbax_taxo_conc (pref_conc, codi_conc, vers_taxo) values ('cl-cs','InvalidosTransitoriosFallecidosMiembro','cl-cs-2014-06-15')</v>
      </c>
    </row>
    <row r="4740" spans="1:13" x14ac:dyDescent="0.25">
      <c r="A4740" t="s">
        <v>1705</v>
      </c>
      <c r="B4740" t="s">
        <v>294</v>
      </c>
      <c r="C4740" t="s">
        <v>4084</v>
      </c>
      <c r="G4740" s="1" t="str">
        <f t="shared" si="429"/>
        <v>cl-cs_InvalidosTransitoriosFallecidosPartidas</v>
      </c>
      <c r="H4740" t="str">
        <f t="shared" si="430"/>
        <v>cl-cs</v>
      </c>
      <c r="I4740" t="str">
        <f t="shared" si="431"/>
        <v>InvalidosTransitoriosFallecidosPartidas</v>
      </c>
      <c r="L4740" t="str">
        <f t="shared" si="432"/>
        <v>insert into dbax_desc_conc (pref_conc, codi_conc, codi_lang, desc_conc) values ('cl-cs','InvalidosTransitoriosFallecidosPartidas','es_ES','Inválidos transitorios fallecidos [partidas]')</v>
      </c>
      <c r="M4740" t="str">
        <f t="shared" si="433"/>
        <v>Insert into dbax_taxo_conc (pref_conc, codi_conc, vers_taxo) values ('cl-cs','InvalidosTransitoriosFallecidosPartidas','cl-cs-2014-06-15')</v>
      </c>
    </row>
    <row r="4741" spans="1:13" x14ac:dyDescent="0.25">
      <c r="A4741" t="s">
        <v>1706</v>
      </c>
      <c r="B4741" t="s">
        <v>294</v>
      </c>
      <c r="C4741" t="s">
        <v>4085</v>
      </c>
      <c r="G4741" s="1" t="str">
        <f t="shared" si="429"/>
        <v>cl-cs_InvalidosTransitoriosFallecidosSinopsis</v>
      </c>
      <c r="H4741" t="str">
        <f t="shared" si="430"/>
        <v>cl-cs</v>
      </c>
      <c r="I4741" t="str">
        <f t="shared" si="431"/>
        <v>InvalidosTransitoriosFallecidosSinopsis</v>
      </c>
      <c r="L4741" t="str">
        <f t="shared" si="432"/>
        <v>insert into dbax_desc_conc (pref_conc, codi_conc, codi_lang, desc_conc) values ('cl-cs','InvalidosTransitoriosFallecidosSinopsis','es_ES','Inválidos transitorios fallecidos [sinopsis]')</v>
      </c>
      <c r="M4741" t="str">
        <f t="shared" si="433"/>
        <v>Insert into dbax_taxo_conc (pref_conc, codi_conc, vers_taxo) values ('cl-cs','InvalidosTransitoriosFallecidosSinopsis','cl-cs-2014-06-15')</v>
      </c>
    </row>
    <row r="4742" spans="1:13" x14ac:dyDescent="0.25">
      <c r="A4742" t="s">
        <v>1707</v>
      </c>
      <c r="B4742" t="s">
        <v>294</v>
      </c>
      <c r="C4742" t="s">
        <v>4086</v>
      </c>
      <c r="G4742" s="1" t="str">
        <f t="shared" si="429"/>
        <v>cl-cs_InvalidosTransitoriosFallecidosTabla</v>
      </c>
      <c r="H4742" t="str">
        <f t="shared" si="430"/>
        <v>cl-cs</v>
      </c>
      <c r="I4742" t="str">
        <f t="shared" si="431"/>
        <v>InvalidosTransitoriosFallecidosTabla</v>
      </c>
      <c r="L4742" t="str">
        <f t="shared" si="432"/>
        <v>insert into dbax_desc_conc (pref_conc, codi_conc, codi_lang, desc_conc) values ('cl-cs','InvalidosTransitoriosFallecidosTabla','es_ES','Inválidos transitorios fallecidos [tabla]')</v>
      </c>
      <c r="M4742" t="str">
        <f t="shared" si="433"/>
        <v>Insert into dbax_taxo_conc (pref_conc, codi_conc, vers_taxo) values ('cl-cs','InvalidosTransitoriosFallecidosTabla','cl-cs-2014-06-15')</v>
      </c>
    </row>
    <row r="4743" spans="1:13" x14ac:dyDescent="0.25">
      <c r="A4743" t="s">
        <v>1708</v>
      </c>
      <c r="B4743" t="s">
        <v>294</v>
      </c>
      <c r="C4743" t="s">
        <v>4087</v>
      </c>
      <c r="G4743" s="1" t="str">
        <f t="shared" si="429"/>
        <v>cl-cs_InvalidosTransitoriosSinopsis</v>
      </c>
      <c r="H4743" t="str">
        <f t="shared" si="430"/>
        <v>cl-cs</v>
      </c>
      <c r="I4743" t="str">
        <f t="shared" si="431"/>
        <v>InvalidosTransitoriosSinopsis</v>
      </c>
      <c r="L4743" t="str">
        <f t="shared" si="432"/>
        <v>insert into dbax_desc_conc (pref_conc, codi_conc, codi_lang, desc_conc) values ('cl-cs','InvalidosTransitoriosSinopsis','es_ES','Inválidos transitorios [sinopsis]')</v>
      </c>
      <c r="M4743" t="str">
        <f t="shared" si="433"/>
        <v>Insert into dbax_taxo_conc (pref_conc, codi_conc, vers_taxo) values ('cl-cs','InvalidosTransitoriosSinopsis','cl-cs-2014-06-15')</v>
      </c>
    </row>
    <row r="4744" spans="1:13" x14ac:dyDescent="0.25">
      <c r="A4744" t="s">
        <v>1709</v>
      </c>
      <c r="B4744" t="s">
        <v>294</v>
      </c>
      <c r="C4744" t="s">
        <v>4088</v>
      </c>
      <c r="G4744" s="1" t="str">
        <f t="shared" si="429"/>
        <v>cl-cs_InvalidosTransitoriosSinSolicitudClasificacionPorSegundoDictamenPartidas</v>
      </c>
      <c r="H4744" t="str">
        <f t="shared" si="430"/>
        <v>cl-cs</v>
      </c>
      <c r="I4744" t="str">
        <f t="shared" si="431"/>
        <v>InvalidosTransitoriosSinSolicitudClasificacionPorSegundoDictamenPartidas</v>
      </c>
      <c r="L4744" t="str">
        <f t="shared" si="432"/>
        <v>insert into dbax_desc_conc (pref_conc, codi_conc, codi_lang, desc_conc) values ('cl-cs','InvalidosTransitoriosSinSolicitudClasificacionPorSegundoDictamenPartidas','es_ES','Inválidos transitorios sin solicitud de clasificación por el segundo dictamen [Partidas]')</v>
      </c>
      <c r="M4744" t="str">
        <f t="shared" si="433"/>
        <v>Insert into dbax_taxo_conc (pref_conc, codi_conc, vers_taxo) values ('cl-cs','InvalidosTransitoriosSinSolicitudClasificacionPorSegundoDictamenPartidas','cl-cs-2014-06-15')</v>
      </c>
    </row>
    <row r="4745" spans="1:13" x14ac:dyDescent="0.25">
      <c r="A4745" t="s">
        <v>1710</v>
      </c>
      <c r="B4745" t="s">
        <v>294</v>
      </c>
      <c r="C4745" t="s">
        <v>4089</v>
      </c>
      <c r="G4745" s="1" t="str">
        <f t="shared" si="429"/>
        <v>cl-cs_InvalidosTransitoriosSinSolicitudClasificacionPorSegundoDictamenSinopsis</v>
      </c>
      <c r="H4745" t="str">
        <f t="shared" si="430"/>
        <v>cl-cs</v>
      </c>
      <c r="I4745" t="str">
        <f t="shared" si="431"/>
        <v>InvalidosTransitoriosSinSolicitudClasificacionPorSegundoDictamenSinopsis</v>
      </c>
      <c r="L4745" t="str">
        <f t="shared" si="432"/>
        <v>insert into dbax_desc_conc (pref_conc, codi_conc, codi_lang, desc_conc) values ('cl-cs','InvalidosTransitoriosSinSolicitudClasificacionPorSegundoDictamenSinopsis','es_ES','Inválidos transitorios sin solicitud de clasificación por el segundo dictamen [sinopsis]')</v>
      </c>
      <c r="M4745" t="str">
        <f t="shared" si="433"/>
        <v>Insert into dbax_taxo_conc (pref_conc, codi_conc, vers_taxo) values ('cl-cs','InvalidosTransitoriosSinSolicitudClasificacionPorSegundoDictamenSinopsis','cl-cs-2014-06-15')</v>
      </c>
    </row>
    <row r="4746" spans="1:13" x14ac:dyDescent="0.25">
      <c r="A4746" t="s">
        <v>1711</v>
      </c>
      <c r="B4746" t="s">
        <v>294</v>
      </c>
      <c r="C4746" t="s">
        <v>4090</v>
      </c>
      <c r="G4746" s="1" t="str">
        <f t="shared" si="429"/>
        <v>cl-cs_InvalidosTransitoriosTabla</v>
      </c>
      <c r="H4746" t="str">
        <f t="shared" si="430"/>
        <v>cl-cs</v>
      </c>
      <c r="I4746" t="str">
        <f t="shared" si="431"/>
        <v>InvalidosTransitoriosTabla</v>
      </c>
      <c r="L4746" t="str">
        <f t="shared" si="432"/>
        <v>insert into dbax_desc_conc (pref_conc, codi_conc, codi_lang, desc_conc) values ('cl-cs','InvalidosTransitoriosTabla','es_ES','Inválidos transitorios  [tabla]')</v>
      </c>
      <c r="M4746" t="str">
        <f t="shared" si="433"/>
        <v>Insert into dbax_taxo_conc (pref_conc, codi_conc, vers_taxo) values ('cl-cs','InvalidosTransitoriosTabla','cl-cs-2014-06-15')</v>
      </c>
    </row>
    <row r="4747" spans="1:13" x14ac:dyDescent="0.25">
      <c r="A4747" t="s">
        <v>2566</v>
      </c>
      <c r="B4747" t="s">
        <v>294</v>
      </c>
      <c r="C4747" t="s">
        <v>4091</v>
      </c>
      <c r="G4747" s="1" t="str">
        <f t="shared" si="429"/>
        <v>cl-cs_InventarioDeInversionesSinopsis</v>
      </c>
      <c r="H4747" t="str">
        <f t="shared" si="430"/>
        <v>cl-cs</v>
      </c>
      <c r="I4747" t="str">
        <f t="shared" si="431"/>
        <v>InventarioDeInversionesSinopsis</v>
      </c>
      <c r="L4747" t="str">
        <f t="shared" si="432"/>
        <v>insert into dbax_desc_conc (pref_conc, codi_conc, codi_lang, desc_conc) values ('cl-cs','InventarioDeInversionesSinopsis','es_ES','Inventario de inversiones [sinopsis]')</v>
      </c>
      <c r="M4747" t="str">
        <f t="shared" si="433"/>
        <v>Insert into dbax_taxo_conc (pref_conc, codi_conc, vers_taxo) values ('cl-cs','InventarioDeInversionesSinopsis','cl-cs-2014-06-15')</v>
      </c>
    </row>
    <row r="4748" spans="1:13" x14ac:dyDescent="0.25">
      <c r="A4748" t="s">
        <v>1006</v>
      </c>
      <c r="B4748" t="s">
        <v>294</v>
      </c>
      <c r="C4748" t="s">
        <v>4092</v>
      </c>
      <c r="G4748" s="1" t="str">
        <f t="shared" si="429"/>
        <v>cl-cs_InversionCuotasFondosPorCuentaAseguradosMiembro</v>
      </c>
      <c r="H4748" t="str">
        <f t="shared" si="430"/>
        <v>cl-cs</v>
      </c>
      <c r="I4748" t="str">
        <f t="shared" si="431"/>
        <v>InversionCuotasFondosPorCuentaAseguradosMiembro</v>
      </c>
      <c r="L4748" t="str">
        <f t="shared" si="432"/>
        <v>insert into dbax_desc_conc (pref_conc, codi_conc, codi_lang, desc_conc) values ('cl-cs','InversionCuotasFondosPorCuentaAseguradosMiembro','es_ES','Inversión en cuotas de fondos por cuenta de los asegurados [miembro]')</v>
      </c>
      <c r="M4748" t="str">
        <f t="shared" si="433"/>
        <v>Insert into dbax_taxo_conc (pref_conc, codi_conc, vers_taxo) values ('cl-cs','InversionCuotasFondosPorCuentaAseguradosMiembro','cl-cs-2014-06-15')</v>
      </c>
    </row>
    <row r="4749" spans="1:13" x14ac:dyDescent="0.25">
      <c r="A4749" t="s">
        <v>1007</v>
      </c>
      <c r="B4749" t="s">
        <v>294</v>
      </c>
      <c r="C4749" t="s">
        <v>4093</v>
      </c>
      <c r="G4749" s="1" t="str">
        <f t="shared" si="429"/>
        <v>cl-cs_InversionCuotasFondosPorCuentaAseguradosNCG176Sinopsis</v>
      </c>
      <c r="H4749" t="str">
        <f t="shared" si="430"/>
        <v>cl-cs</v>
      </c>
      <c r="I4749" t="str">
        <f t="shared" si="431"/>
        <v>InversionCuotasFondosPorCuentaAseguradosNCG176Sinopsis</v>
      </c>
      <c r="L4749" t="str">
        <f t="shared" si="432"/>
        <v>insert into dbax_desc_conc (pref_conc, codi_conc, codi_lang, desc_conc) values ('cl-cs','InversionCuotasFondosPorCuentaAseguradosNCG176Sinopsis','es_ES','Inversión en cuotas de fondos por cuenta de los asegurados - NCG 176 [sinopsis]')</v>
      </c>
      <c r="M4749" t="str">
        <f t="shared" si="433"/>
        <v>Insert into dbax_taxo_conc (pref_conc, codi_conc, vers_taxo) values ('cl-cs','InversionCuotasFondosPorCuentaAseguradosNCG176Sinopsis','cl-cs-2014-06-15')</v>
      </c>
    </row>
    <row r="4750" spans="1:13" x14ac:dyDescent="0.25">
      <c r="A4750" t="s">
        <v>1008</v>
      </c>
      <c r="B4750" t="s">
        <v>294</v>
      </c>
      <c r="C4750" t="s">
        <v>4094</v>
      </c>
      <c r="G4750" s="1" t="str">
        <f t="shared" si="429"/>
        <v>cl-cs_InversionCuotasFondosPorCuentaAseguradosTabla</v>
      </c>
      <c r="H4750" t="str">
        <f t="shared" si="430"/>
        <v>cl-cs</v>
      </c>
      <c r="I4750" t="str">
        <f t="shared" si="431"/>
        <v>InversionCuotasFondosPorCuentaAseguradosTabla</v>
      </c>
      <c r="L4750" t="str">
        <f t="shared" si="432"/>
        <v>insert into dbax_desc_conc (pref_conc, codi_conc, codi_lang, desc_conc) values ('cl-cs','InversionCuotasFondosPorCuentaAseguradosTabla','es_ES','Inversión en cuotas de fondos por cuenta de los asegurados [tabla]')</v>
      </c>
      <c r="M4750" t="str">
        <f t="shared" si="433"/>
        <v>Insert into dbax_taxo_conc (pref_conc, codi_conc, vers_taxo) values ('cl-cs','InversionCuotasFondosPorCuentaAseguradosTabla','cl-cs-2014-06-15')</v>
      </c>
    </row>
    <row r="4751" spans="1:13" x14ac:dyDescent="0.25">
      <c r="A4751" t="s">
        <v>1009</v>
      </c>
      <c r="B4751" t="s">
        <v>294</v>
      </c>
      <c r="C4751" t="s">
        <v>4095</v>
      </c>
      <c r="G4751" s="1" t="str">
        <f t="shared" si="429"/>
        <v>cl-cs_InversionEnCuotasFondosPorCuentaDeAseguradosPartidas</v>
      </c>
      <c r="H4751" t="str">
        <f t="shared" si="430"/>
        <v>cl-cs</v>
      </c>
      <c r="I4751" t="str">
        <f t="shared" si="431"/>
        <v>InversionEnCuotasFondosPorCuentaDeAseguradosPartidas</v>
      </c>
      <c r="L4751" t="str">
        <f t="shared" si="432"/>
        <v>insert into dbax_desc_conc (pref_conc, codi_conc, codi_lang, desc_conc) values ('cl-cs','InversionEnCuotasFondosPorCuentaDeAseguradosPartidas','es_ES','Inversión en cuotas de fondos por cuenta de los asegurados [partidas]')</v>
      </c>
      <c r="M4751" t="str">
        <f t="shared" si="433"/>
        <v>Insert into dbax_taxo_conc (pref_conc, codi_conc, vers_taxo) values ('cl-cs','InversionEnCuotasFondosPorCuentaDeAseguradosPartidas','cl-cs-2014-06-15')</v>
      </c>
    </row>
    <row r="4752" spans="1:13" x14ac:dyDescent="0.25">
      <c r="A4752" t="s">
        <v>1010</v>
      </c>
      <c r="B4752" t="s">
        <v>294</v>
      </c>
      <c r="C4752" t="s">
        <v>4096</v>
      </c>
      <c r="G4752" s="1" t="str">
        <f t="shared" si="429"/>
        <v>cl-cs_InversionesCarteraNacional</v>
      </c>
      <c r="H4752" t="str">
        <f t="shared" si="430"/>
        <v>cl-cs</v>
      </c>
      <c r="I4752" t="str">
        <f t="shared" si="431"/>
        <v>InversionesCarteraNacional</v>
      </c>
      <c r="L4752" t="str">
        <f t="shared" si="432"/>
        <v>insert into dbax_desc_conc (pref_conc, codi_conc, codi_lang, desc_conc) values ('cl-cs','InversionesCarteraNacional','es_ES','Inversiones cartera nacional')</v>
      </c>
      <c r="M4752" t="str">
        <f t="shared" si="433"/>
        <v>Insert into dbax_taxo_conc (pref_conc, codi_conc, vers_taxo) values ('cl-cs','InversionesCarteraNacional','cl-cs-2014-06-15')</v>
      </c>
    </row>
    <row r="4753" spans="1:13" x14ac:dyDescent="0.25">
      <c r="A4753" t="s">
        <v>2097</v>
      </c>
      <c r="B4753" t="s">
        <v>294</v>
      </c>
      <c r="C4753" t="s">
        <v>4097</v>
      </c>
      <c r="G4753" s="1" t="str">
        <f t="shared" si="429"/>
        <v>cl-cs_InversionesCostoAmortizadoMiembro</v>
      </c>
      <c r="H4753" t="str">
        <f t="shared" si="430"/>
        <v>cl-cs</v>
      </c>
      <c r="I4753" t="str">
        <f t="shared" si="431"/>
        <v>InversionesCostoAmortizadoMiembro</v>
      </c>
      <c r="L4753" t="str">
        <f t="shared" si="432"/>
        <v>insert into dbax_desc_conc (pref_conc, codi_conc, codi_lang, desc_conc) values ('cl-cs','InversionesCostoAmortizadoMiembro','es_ES','Inversiones a costo amortizado [miembro]')</v>
      </c>
      <c r="M4753" t="str">
        <f t="shared" si="433"/>
        <v>Insert into dbax_taxo_conc (pref_conc, codi_conc, vers_taxo) values ('cl-cs','InversionesCostoAmortizadoMiembro','cl-cs-2014-06-15')</v>
      </c>
    </row>
    <row r="4754" spans="1:13" x14ac:dyDescent="0.25">
      <c r="A4754" t="s">
        <v>2919</v>
      </c>
      <c r="B4754" t="s">
        <v>294</v>
      </c>
      <c r="C4754" t="s">
        <v>4098</v>
      </c>
      <c r="G4754" s="1" t="str">
        <f t="shared" si="429"/>
        <v>cl-cs_InversionesCostoAmortizadoPartidas</v>
      </c>
      <c r="H4754" t="str">
        <f t="shared" si="430"/>
        <v>cl-cs</v>
      </c>
      <c r="I4754" t="str">
        <f t="shared" si="431"/>
        <v>InversionesCostoAmortizadoPartidas</v>
      </c>
      <c r="L4754" t="str">
        <f t="shared" si="432"/>
        <v>insert into dbax_desc_conc (pref_conc, codi_conc, codi_lang, desc_conc) values ('cl-cs','InversionesCostoAmortizadoPartidas','es_ES','Inversiones a costo amortizado [partidas]')</v>
      </c>
      <c r="M4754" t="str">
        <f t="shared" si="433"/>
        <v>Insert into dbax_taxo_conc (pref_conc, codi_conc, vers_taxo) values ('cl-cs','InversionesCostoAmortizadoPartidas','cl-cs-2014-06-15')</v>
      </c>
    </row>
    <row r="4755" spans="1:13" x14ac:dyDescent="0.25">
      <c r="A4755" t="s">
        <v>2920</v>
      </c>
      <c r="B4755" t="s">
        <v>294</v>
      </c>
      <c r="C4755" t="s">
        <v>4099</v>
      </c>
      <c r="G4755" s="1" t="str">
        <f t="shared" si="429"/>
        <v>cl-cs_InversionesCostoAmortizadoSinopsis</v>
      </c>
      <c r="H4755" t="str">
        <f t="shared" si="430"/>
        <v>cl-cs</v>
      </c>
      <c r="I4755" t="str">
        <f t="shared" si="431"/>
        <v>InversionesCostoAmortizadoSinopsis</v>
      </c>
      <c r="L4755" t="str">
        <f t="shared" si="432"/>
        <v>insert into dbax_desc_conc (pref_conc, codi_conc, codi_lang, desc_conc) values ('cl-cs','InversionesCostoAmortizadoSinopsis','es_ES','Inversiones a costo amortizado [sinopsis]')</v>
      </c>
      <c r="M4755" t="str">
        <f t="shared" si="433"/>
        <v>Insert into dbax_taxo_conc (pref_conc, codi_conc, vers_taxo) values ('cl-cs','InversionesCostoAmortizadoSinopsis','cl-cs-2014-06-15')</v>
      </c>
    </row>
    <row r="4756" spans="1:13" x14ac:dyDescent="0.25">
      <c r="A4756" t="s">
        <v>2921</v>
      </c>
      <c r="B4756" t="s">
        <v>294</v>
      </c>
      <c r="C4756" t="s">
        <v>4100</v>
      </c>
      <c r="G4756" s="1" t="str">
        <f t="shared" si="429"/>
        <v>cl-cs_InversionesCostoAmortizadoTabla</v>
      </c>
      <c r="H4756" t="str">
        <f t="shared" si="430"/>
        <v>cl-cs</v>
      </c>
      <c r="I4756" t="str">
        <f t="shared" si="431"/>
        <v>InversionesCostoAmortizadoTabla</v>
      </c>
      <c r="L4756" t="str">
        <f t="shared" si="432"/>
        <v>insert into dbax_desc_conc (pref_conc, codi_conc, codi_lang, desc_conc) values ('cl-cs','InversionesCostoAmortizadoTabla','es_ES','Inversiones a costo amortizado [tabla]')</v>
      </c>
      <c r="M4756" t="str">
        <f t="shared" si="433"/>
        <v>Insert into dbax_taxo_conc (pref_conc, codi_conc, vers_taxo) values ('cl-cs','InversionesCostoAmortizadoTabla','cl-cs-2014-06-15')</v>
      </c>
    </row>
    <row r="4757" spans="1:13" x14ac:dyDescent="0.25">
      <c r="A4757" t="s">
        <v>1011</v>
      </c>
      <c r="B4757" t="s">
        <v>294</v>
      </c>
      <c r="C4757" t="s">
        <v>4101</v>
      </c>
      <c r="G4757" s="1" t="str">
        <f t="shared" si="429"/>
        <v>cl-cs_InversionesCuotasFondos</v>
      </c>
      <c r="H4757" t="str">
        <f t="shared" si="430"/>
        <v>cl-cs</v>
      </c>
      <c r="I4757" t="str">
        <f t="shared" si="431"/>
        <v>InversionesCuotasFondos</v>
      </c>
      <c r="L4757" t="str">
        <f t="shared" si="432"/>
        <v>insert into dbax_desc_conc (pref_conc, codi_conc, codi_lang, desc_conc) values ('cl-cs','InversionesCuotasFondos','es_ES','Inversiones en cuotas de fondos')</v>
      </c>
      <c r="M4757" t="str">
        <f t="shared" si="433"/>
        <v>Insert into dbax_taxo_conc (pref_conc, codi_conc, vers_taxo) values ('cl-cs','InversionesCuotasFondos','cl-cs-2014-06-15')</v>
      </c>
    </row>
    <row r="4758" spans="1:13" x14ac:dyDescent="0.25">
      <c r="A4758" t="s">
        <v>1012</v>
      </c>
      <c r="B4758" t="s">
        <v>294</v>
      </c>
      <c r="C4758" t="s">
        <v>4102</v>
      </c>
      <c r="G4758" s="1" t="str">
        <f t="shared" si="429"/>
        <v>cl-cs_InversionesCustodiables</v>
      </c>
      <c r="H4758" t="str">
        <f t="shared" si="430"/>
        <v>cl-cs</v>
      </c>
      <c r="I4758" t="str">
        <f t="shared" si="431"/>
        <v>InversionesCustodiables</v>
      </c>
      <c r="L4758" t="str">
        <f t="shared" si="432"/>
        <v>insert into dbax_desc_conc (pref_conc, codi_conc, codi_lang, desc_conc) values ('cl-cs','InversionesCustodiables','es_ES','Inversiones custodiables')</v>
      </c>
      <c r="M4758" t="str">
        <f t="shared" si="433"/>
        <v>Insert into dbax_taxo_conc (pref_conc, codi_conc, vers_taxo) values ('cl-cs','InversionesCustodiables','cl-cs-2014-06-15')</v>
      </c>
    </row>
    <row r="4759" spans="1:13" x14ac:dyDescent="0.25">
      <c r="A4759" t="s">
        <v>1013</v>
      </c>
      <c r="B4759" t="s">
        <v>294</v>
      </c>
      <c r="C4759" t="s">
        <v>4103</v>
      </c>
      <c r="G4759" s="1" t="str">
        <f t="shared" si="429"/>
        <v>cl-cs_InversionesCustodiadasEnBanco</v>
      </c>
      <c r="H4759" t="str">
        <f t="shared" si="430"/>
        <v>cl-cs</v>
      </c>
      <c r="I4759" t="str">
        <f t="shared" si="431"/>
        <v>InversionesCustodiadasEnBanco</v>
      </c>
      <c r="L4759" t="str">
        <f t="shared" si="432"/>
        <v>insert into dbax_desc_conc (pref_conc, codi_conc, codi_lang, desc_conc) values ('cl-cs','InversionesCustodiadasEnBanco','es_ES','Inversiones custodiadas en banco')</v>
      </c>
      <c r="M4759" t="str">
        <f t="shared" si="433"/>
        <v>Insert into dbax_taxo_conc (pref_conc, codi_conc, vers_taxo) values ('cl-cs','InversionesCustodiadasEnBanco','cl-cs-2014-06-15')</v>
      </c>
    </row>
    <row r="4760" spans="1:13" x14ac:dyDescent="0.25">
      <c r="A4760" t="s">
        <v>1014</v>
      </c>
      <c r="B4760" t="s">
        <v>294</v>
      </c>
      <c r="C4760" t="s">
        <v>4104</v>
      </c>
      <c r="G4760" s="1" t="str">
        <f t="shared" si="429"/>
        <v>cl-cs_InversionesCustodiadasEnCompañia</v>
      </c>
      <c r="H4760" t="str">
        <f t="shared" si="430"/>
        <v>cl-cs</v>
      </c>
      <c r="I4760" t="str">
        <f t="shared" si="431"/>
        <v>InversionesCustodiadasEnCompañia</v>
      </c>
      <c r="L4760" t="str">
        <f t="shared" si="432"/>
        <v>insert into dbax_desc_conc (pref_conc, codi_conc, codi_lang, desc_conc) values ('cl-cs','InversionesCustodiadasEnCompañia','es_ES','Inversiones custodiadas en la compañía')</v>
      </c>
      <c r="M4760" t="str">
        <f t="shared" si="433"/>
        <v>Insert into dbax_taxo_conc (pref_conc, codi_conc, vers_taxo) values ('cl-cs','InversionesCustodiadasEnCompañia','cl-cs-2014-06-15')</v>
      </c>
    </row>
    <row r="4761" spans="1:13" x14ac:dyDescent="0.25">
      <c r="A4761" t="s">
        <v>2567</v>
      </c>
      <c r="B4761" t="s">
        <v>294</v>
      </c>
      <c r="C4761" t="s">
        <v>4105</v>
      </c>
      <c r="G4761" s="1" t="str">
        <f t="shared" si="429"/>
        <v>cl-cs_InversionesDepositadasBajoElNumero7DelDFL251</v>
      </c>
      <c r="H4761" t="str">
        <f t="shared" si="430"/>
        <v>cl-cs</v>
      </c>
      <c r="I4761" t="str">
        <f t="shared" si="431"/>
        <v>InversionesDepositadasBajoElNumero7DelDFL251</v>
      </c>
      <c r="L4761" t="str">
        <f t="shared" si="432"/>
        <v>insert into dbax_desc_conc (pref_conc, codi_conc, codi_lang, desc_conc) values ('cl-cs','InversionesDepositadasBajoElNumero7DelDFL251','es_ES','Inversiones depositadas bajo el N°7 del DFL N°251')</v>
      </c>
      <c r="M4761" t="str">
        <f t="shared" si="433"/>
        <v>Insert into dbax_taxo_conc (pref_conc, codi_conc, vers_taxo) values ('cl-cs','InversionesDepositadasBajoElNumero7DelDFL251','cl-cs-2014-06-15')</v>
      </c>
    </row>
    <row r="4762" spans="1:13" x14ac:dyDescent="0.25">
      <c r="A4762" t="s">
        <v>939</v>
      </c>
      <c r="B4762" t="s">
        <v>294</v>
      </c>
      <c r="C4762" t="s">
        <v>4106</v>
      </c>
      <c r="G4762" s="1" t="str">
        <f t="shared" si="429"/>
        <v>cl-cs_InversionesEmpresasAsociadasTabla</v>
      </c>
      <c r="H4762" t="str">
        <f t="shared" si="430"/>
        <v>cl-cs</v>
      </c>
      <c r="I4762" t="str">
        <f t="shared" si="431"/>
        <v>InversionesEmpresasAsociadasTabla</v>
      </c>
      <c r="L4762" t="str">
        <f t="shared" si="432"/>
        <v>insert into dbax_desc_conc (pref_conc, codi_conc, codi_lang, desc_conc) values ('cl-cs','InversionesEmpresasAsociadasTabla','es_ES','Inversiones en empresas asociadas [tabla]')</v>
      </c>
      <c r="M4762" t="str">
        <f t="shared" si="433"/>
        <v>Insert into dbax_taxo_conc (pref_conc, codi_conc, vers_taxo) values ('cl-cs','InversionesEmpresasAsociadasTabla','cl-cs-2014-06-15')</v>
      </c>
    </row>
    <row r="4763" spans="1:13" x14ac:dyDescent="0.25">
      <c r="A4763" t="s">
        <v>940</v>
      </c>
      <c r="B4763" t="s">
        <v>294</v>
      </c>
      <c r="C4763" t="s">
        <v>4107</v>
      </c>
      <c r="G4763" s="1" t="str">
        <f t="shared" si="429"/>
        <v>cl-cs_InversionesEmpresasSubsidiariasTabla</v>
      </c>
      <c r="H4763" t="str">
        <f t="shared" si="430"/>
        <v>cl-cs</v>
      </c>
      <c r="I4763" t="str">
        <f t="shared" si="431"/>
        <v>InversionesEmpresasSubsidiariasTabla</v>
      </c>
      <c r="L4763" t="str">
        <f t="shared" si="432"/>
        <v>insert into dbax_desc_conc (pref_conc, codi_conc, codi_lang, desc_conc) values ('cl-cs','InversionesEmpresasSubsidiariasTabla','es_ES','Inversiones en empresas subsidiarias [tabla]')</v>
      </c>
      <c r="M4763" t="str">
        <f t="shared" si="433"/>
        <v>Insert into dbax_taxo_conc (pref_conc, codi_conc, vers_taxo) values ('cl-cs','InversionesEmpresasSubsidiariasTabla','cl-cs-2014-06-15')</v>
      </c>
    </row>
    <row r="4764" spans="1:13" x14ac:dyDescent="0.25">
      <c r="A4764" t="s">
        <v>1015</v>
      </c>
      <c r="B4764" t="s">
        <v>294</v>
      </c>
      <c r="C4764" t="s">
        <v>4108</v>
      </c>
      <c r="G4764" s="1" t="str">
        <f t="shared" si="429"/>
        <v>cl-cs_InversionesEnEmpresaDeDepositoYCustodiaDeValores</v>
      </c>
      <c r="H4764" t="str">
        <f t="shared" si="430"/>
        <v>cl-cs</v>
      </c>
      <c r="I4764" t="str">
        <f t="shared" si="431"/>
        <v>InversionesEnEmpresaDeDepositoYCustodiaDeValores</v>
      </c>
      <c r="L4764" t="str">
        <f t="shared" si="432"/>
        <v>insert into dbax_desc_conc (pref_conc, codi_conc, codi_lang, desc_conc) values ('cl-cs','InversionesEnEmpresaDeDepositoYCustodiaDeValores','es_ES','Inversiones en empresa de depósito y custodia de valores')</v>
      </c>
      <c r="M4764" t="str">
        <f t="shared" si="433"/>
        <v>Insert into dbax_taxo_conc (pref_conc, codi_conc, vers_taxo) values ('cl-cs','InversionesEnEmpresaDeDepositoYCustodiaDeValores','cl-cs-2014-06-15')</v>
      </c>
    </row>
    <row r="4765" spans="1:13" x14ac:dyDescent="0.25">
      <c r="A4765" t="s">
        <v>2276</v>
      </c>
      <c r="B4765" t="s">
        <v>294</v>
      </c>
      <c r="C4765" t="s">
        <v>4109</v>
      </c>
      <c r="G4765" s="1" t="str">
        <f t="shared" si="429"/>
        <v>cl-cs_InversionesEnMonedaExtranjera</v>
      </c>
      <c r="H4765" t="str">
        <f t="shared" si="430"/>
        <v>cl-cs</v>
      </c>
      <c r="I4765" t="str">
        <f t="shared" si="431"/>
        <v>InversionesEnMonedaExtranjera</v>
      </c>
      <c r="L4765" t="str">
        <f t="shared" si="432"/>
        <v>insert into dbax_desc_conc (pref_conc, codi_conc, codi_lang, desc_conc) values ('cl-cs','InversionesEnMonedaExtranjera','es_ES','Inversiones en moneda extranjera')</v>
      </c>
      <c r="M4765" t="str">
        <f t="shared" si="433"/>
        <v>Insert into dbax_taxo_conc (pref_conc, codi_conc, vers_taxo) values ('cl-cs','InversionesEnMonedaExtranjera','cl-cs-2014-06-15')</v>
      </c>
    </row>
    <row r="4766" spans="1:13" x14ac:dyDescent="0.25">
      <c r="A4766" t="s">
        <v>1016</v>
      </c>
      <c r="B4766" t="s">
        <v>294</v>
      </c>
      <c r="C4766" t="s">
        <v>4110</v>
      </c>
      <c r="G4766" s="1" t="str">
        <f t="shared" si="429"/>
        <v>cl-cs_InversionesEnOtroCustodio</v>
      </c>
      <c r="H4766" t="str">
        <f t="shared" si="430"/>
        <v>cl-cs</v>
      </c>
      <c r="I4766" t="str">
        <f t="shared" si="431"/>
        <v>InversionesEnOtroCustodio</v>
      </c>
      <c r="L4766" t="str">
        <f t="shared" si="432"/>
        <v>insert into dbax_desc_conc (pref_conc, codi_conc, codi_lang, desc_conc) values ('cl-cs','InversionesEnOtroCustodio','es_ES','Inversiones en otro custodio')</v>
      </c>
      <c r="M4766" t="str">
        <f t="shared" si="433"/>
        <v>Insert into dbax_taxo_conc (pref_conc, codi_conc, vers_taxo) values ('cl-cs','InversionesEnOtroCustodio','cl-cs-2014-06-15')</v>
      </c>
    </row>
    <row r="4767" spans="1:13" x14ac:dyDescent="0.25">
      <c r="A4767" t="s">
        <v>2098</v>
      </c>
      <c r="B4767" t="s">
        <v>294</v>
      </c>
      <c r="C4767" t="s">
        <v>4111</v>
      </c>
      <c r="G4767" s="1" t="str">
        <f t="shared" si="429"/>
        <v>cl-cs_InversionesExtranjerasResultadoInversiones</v>
      </c>
      <c r="H4767" t="str">
        <f t="shared" si="430"/>
        <v>cl-cs</v>
      </c>
      <c r="I4767" t="str">
        <f t="shared" si="431"/>
        <v>InversionesExtranjerasResultadoInversiones</v>
      </c>
      <c r="L4767" t="str">
        <f t="shared" si="432"/>
        <v>insert into dbax_desc_conc (pref_conc, codi_conc, codi_lang, desc_conc) values ('cl-cs','InversionesExtranjerasResultadoInversiones','es_ES','2. Inversiones en el extranjero')</v>
      </c>
      <c r="M4767" t="str">
        <f t="shared" si="433"/>
        <v>Insert into dbax_taxo_conc (pref_conc, codi_conc, vers_taxo) values ('cl-cs','InversionesExtranjerasResultadoInversiones','cl-cs-2014-06-15')</v>
      </c>
    </row>
    <row r="4768" spans="1:13" x14ac:dyDescent="0.25">
      <c r="A4768" t="s">
        <v>898</v>
      </c>
      <c r="B4768" t="s">
        <v>294</v>
      </c>
      <c r="C4768" t="s">
        <v>4112</v>
      </c>
      <c r="G4768" s="1" t="str">
        <f t="shared" si="429"/>
        <v>cl-cs_InversionesExtranjeroCUI</v>
      </c>
      <c r="H4768" t="str">
        <f t="shared" si="430"/>
        <v>cl-cs</v>
      </c>
      <c r="I4768" t="str">
        <f t="shared" si="431"/>
        <v>InversionesExtranjeroCUI</v>
      </c>
      <c r="L4768" t="str">
        <f t="shared" si="432"/>
        <v>insert into dbax_desc_conc (pref_conc, codi_conc, codi_lang, desc_conc) values ('cl-cs','InversionesExtranjeroCUI','es_ES','Inversiones en el extranjero')</v>
      </c>
      <c r="M4768" t="str">
        <f t="shared" si="433"/>
        <v>Insert into dbax_taxo_conc (pref_conc, codi_conc, vers_taxo) values ('cl-cs','InversionesExtranjeroCUI','cl-cs-2014-06-15')</v>
      </c>
    </row>
    <row r="4769" spans="1:13" x14ac:dyDescent="0.25">
      <c r="A4769" t="s">
        <v>2790</v>
      </c>
      <c r="B4769" t="s">
        <v>294</v>
      </c>
      <c r="C4769" t="s">
        <v>4113</v>
      </c>
      <c r="G4769" s="1" t="str">
        <f t="shared" si="429"/>
        <v>cl-cs_InversionesExtranjeroValorRazonable</v>
      </c>
      <c r="H4769" t="str">
        <f t="shared" si="430"/>
        <v>cl-cs</v>
      </c>
      <c r="I4769" t="str">
        <f t="shared" si="431"/>
        <v>InversionesExtranjeroValorRazonable</v>
      </c>
      <c r="L4769" t="str">
        <f t="shared" si="432"/>
        <v>insert into dbax_desc_conc (pref_conc, codi_conc, codi_lang, desc_conc) values ('cl-cs','InversionesExtranjeroValorRazonable','es_ES','Inversiones en el extranjero a valor razonable')</v>
      </c>
      <c r="M4769" t="str">
        <f t="shared" si="433"/>
        <v>Insert into dbax_taxo_conc (pref_conc, codi_conc, vers_taxo) values ('cl-cs','InversionesExtranjeroValorRazonable','cl-cs-2014-06-15')</v>
      </c>
    </row>
    <row r="4770" spans="1:13" x14ac:dyDescent="0.25">
      <c r="A4770" t="s">
        <v>622</v>
      </c>
      <c r="B4770" t="s">
        <v>294</v>
      </c>
      <c r="C4770" t="s">
        <v>4114</v>
      </c>
      <c r="G4770" s="1" t="str">
        <f t="shared" si="429"/>
        <v>cl-cs_InversionesFinancieras</v>
      </c>
      <c r="H4770" t="str">
        <f t="shared" si="430"/>
        <v>cl-cs</v>
      </c>
      <c r="I4770" t="str">
        <f t="shared" si="431"/>
        <v>InversionesFinancieras</v>
      </c>
      <c r="L4770" t="str">
        <f t="shared" si="432"/>
        <v>insert into dbax_desc_conc (pref_conc, codi_conc, codi_lang, desc_conc) values ('cl-cs','InversionesFinancieras','es_ES','Inversiones financieras')</v>
      </c>
      <c r="M4770" t="str">
        <f t="shared" si="433"/>
        <v>Insert into dbax_taxo_conc (pref_conc, codi_conc, vers_taxo) values ('cl-cs','InversionesFinancieras','cl-cs-2014-06-15')</v>
      </c>
    </row>
    <row r="4771" spans="1:13" x14ac:dyDescent="0.25">
      <c r="A4771" t="s">
        <v>1387</v>
      </c>
      <c r="B4771" t="s">
        <v>294</v>
      </c>
      <c r="C4771" t="s">
        <v>4115</v>
      </c>
      <c r="G4771" s="1" t="str">
        <f t="shared" si="429"/>
        <v>cl-cs_InversionesFinancierasConEfectoEnPatrimonio</v>
      </c>
      <c r="H4771" t="str">
        <f t="shared" si="430"/>
        <v>cl-cs</v>
      </c>
      <c r="I4771" t="str">
        <f t="shared" si="431"/>
        <v>InversionesFinancierasConEfectoEnPatrimonio</v>
      </c>
      <c r="L4771" t="str">
        <f t="shared" si="432"/>
        <v>insert into dbax_desc_conc (pref_conc, codi_conc, codi_lang, desc_conc) values ('cl-cs','InversionesFinancierasConEfectoEnPatrimonio','es_ES','Inversiones financieras con efecto en patrimonio')</v>
      </c>
      <c r="M4771" t="str">
        <f t="shared" si="433"/>
        <v>Insert into dbax_taxo_conc (pref_conc, codi_conc, vers_taxo) values ('cl-cs','InversionesFinancierasConEfectoEnPatrimonio','cl-cs-2014-06-15')</v>
      </c>
    </row>
    <row r="4772" spans="1:13" x14ac:dyDescent="0.25">
      <c r="A4772" t="s">
        <v>623</v>
      </c>
      <c r="B4772" t="s">
        <v>294</v>
      </c>
      <c r="C4772" t="s">
        <v>4116</v>
      </c>
      <c r="G4772" s="1" t="str">
        <f t="shared" si="429"/>
        <v>cl-cs_InversionesInmobiliarias</v>
      </c>
      <c r="H4772" t="str">
        <f t="shared" si="430"/>
        <v>cl-cs</v>
      </c>
      <c r="I4772" t="str">
        <f t="shared" si="431"/>
        <v>InversionesInmobiliarias</v>
      </c>
      <c r="L4772" t="str">
        <f t="shared" si="432"/>
        <v>insert into dbax_desc_conc (pref_conc, codi_conc, codi_lang, desc_conc) values ('cl-cs','InversionesInmobiliarias','es_ES','Inversiones inmobiliarias')</v>
      </c>
      <c r="M4772" t="str">
        <f t="shared" si="433"/>
        <v>Insert into dbax_taxo_conc (pref_conc, codi_conc, vers_taxo) values ('cl-cs','InversionesInmobiliarias','cl-cs-2014-06-15')</v>
      </c>
    </row>
    <row r="4773" spans="1:13" x14ac:dyDescent="0.25">
      <c r="A4773" t="s">
        <v>899</v>
      </c>
      <c r="B4773" t="s">
        <v>294</v>
      </c>
      <c r="C4773" t="s">
        <v>4117</v>
      </c>
      <c r="G4773" s="1" t="str">
        <f t="shared" si="429"/>
        <v>cl-cs_InversionesNacionalesCUI</v>
      </c>
      <c r="H4773" t="str">
        <f t="shared" si="430"/>
        <v>cl-cs</v>
      </c>
      <c r="I4773" t="str">
        <f t="shared" si="431"/>
        <v>InversionesNacionalesCUI</v>
      </c>
      <c r="L4773" t="str">
        <f t="shared" si="432"/>
        <v>insert into dbax_desc_conc (pref_conc, codi_conc, codi_lang, desc_conc) values ('cl-cs','InversionesNacionalesCUI','es_ES','Inversiones nacionales seguros (CUI)')</v>
      </c>
      <c r="M4773" t="str">
        <f t="shared" si="433"/>
        <v>Insert into dbax_taxo_conc (pref_conc, codi_conc, vers_taxo) values ('cl-cs','InversionesNacionalesCUI','cl-cs-2014-06-15')</v>
      </c>
    </row>
    <row r="4774" spans="1:13" x14ac:dyDescent="0.25">
      <c r="A4774" t="s">
        <v>1017</v>
      </c>
      <c r="B4774" t="s">
        <v>294</v>
      </c>
      <c r="C4774" t="s">
        <v>4117</v>
      </c>
      <c r="G4774" s="1" t="str">
        <f t="shared" si="429"/>
        <v>cl-cs_InversionesNacionalesCUIEnCustodia</v>
      </c>
      <c r="H4774" t="str">
        <f t="shared" si="430"/>
        <v>cl-cs</v>
      </c>
      <c r="I4774" t="str">
        <f t="shared" si="431"/>
        <v>InversionesNacionalesCUIEnCustodia</v>
      </c>
      <c r="L4774" t="str">
        <f t="shared" si="432"/>
        <v>insert into dbax_desc_conc (pref_conc, codi_conc, codi_lang, desc_conc) values ('cl-cs','InversionesNacionalesCUIEnCustodia','es_ES','Inversiones nacionales seguros (CUI)')</v>
      </c>
      <c r="M4774" t="str">
        <f t="shared" si="433"/>
        <v>Insert into dbax_taxo_conc (pref_conc, codi_conc, vers_taxo) values ('cl-cs','InversionesNacionalesCUIEnCustodia','cl-cs-2014-06-15')</v>
      </c>
    </row>
    <row r="4775" spans="1:13" x14ac:dyDescent="0.25">
      <c r="A4775" t="s">
        <v>2099</v>
      </c>
      <c r="B4775" t="s">
        <v>294</v>
      </c>
      <c r="C4775" t="s">
        <v>4118</v>
      </c>
      <c r="G4775" s="1" t="str">
        <f t="shared" si="429"/>
        <v>cl-cs_InversionesNacionalesResultadoInversiones</v>
      </c>
      <c r="H4775" t="str">
        <f t="shared" si="430"/>
        <v>cl-cs</v>
      </c>
      <c r="I4775" t="str">
        <f t="shared" si="431"/>
        <v>InversionesNacionalesResultadoInversiones</v>
      </c>
      <c r="L4775" t="str">
        <f t="shared" si="432"/>
        <v>insert into dbax_desc_conc (pref_conc, codi_conc, codi_lang, desc_conc) values ('cl-cs','InversionesNacionalesResultadoInversiones','es_ES','1. Inversiones nacionales')</v>
      </c>
      <c r="M4775" t="str">
        <f t="shared" si="433"/>
        <v>Insert into dbax_taxo_conc (pref_conc, codi_conc, vers_taxo) values ('cl-cs','InversionesNacionalesResultadoInversiones','cl-cs-2014-06-15')</v>
      </c>
    </row>
    <row r="4776" spans="1:13" x14ac:dyDescent="0.25">
      <c r="A4776" t="s">
        <v>2791</v>
      </c>
      <c r="B4776" t="s">
        <v>294</v>
      </c>
      <c r="C4776" t="s">
        <v>4119</v>
      </c>
      <c r="G4776" s="1" t="str">
        <f t="shared" si="429"/>
        <v>cl-cs_InversionesNacionalesValorRazonable</v>
      </c>
      <c r="H4776" t="str">
        <f t="shared" si="430"/>
        <v>cl-cs</v>
      </c>
      <c r="I4776" t="str">
        <f t="shared" si="431"/>
        <v>InversionesNacionalesValorRazonable</v>
      </c>
      <c r="L4776" t="str">
        <f t="shared" si="432"/>
        <v>insert into dbax_desc_conc (pref_conc, codi_conc, codi_lang, desc_conc) values ('cl-cs','InversionesNacionalesValorRazonable','es_ES','Inversiones nacionales a valor razonable')</v>
      </c>
      <c r="M4776" t="str">
        <f t="shared" si="433"/>
        <v>Insert into dbax_taxo_conc (pref_conc, codi_conc, vers_taxo) values ('cl-cs','InversionesNacionalesValorRazonable','cl-cs-2014-06-15')</v>
      </c>
    </row>
    <row r="4777" spans="1:13" x14ac:dyDescent="0.25">
      <c r="A4777" t="s">
        <v>2568</v>
      </c>
      <c r="B4777" t="s">
        <v>294</v>
      </c>
      <c r="C4777" t="s">
        <v>4120</v>
      </c>
      <c r="G4777" s="1" t="str">
        <f t="shared" si="429"/>
        <v>cl-cs_InversionesNoEfectivasMiembro</v>
      </c>
      <c r="H4777" t="str">
        <f t="shared" si="430"/>
        <v>cl-cs</v>
      </c>
      <c r="I4777" t="str">
        <f t="shared" si="431"/>
        <v>InversionesNoEfectivasMiembro</v>
      </c>
      <c r="L4777" t="str">
        <f t="shared" si="432"/>
        <v>insert into dbax_desc_conc (pref_conc, codi_conc, codi_lang, desc_conc) values ('cl-cs','InversionesNoEfectivasMiembro','es_ES','Total inversiones no efectivas [miembro]')</v>
      </c>
      <c r="M4777" t="str">
        <f t="shared" si="433"/>
        <v>Insert into dbax_taxo_conc (pref_conc, codi_conc, vers_taxo) values ('cl-cs','InversionesNoEfectivasMiembro','cl-cs-2014-06-15')</v>
      </c>
    </row>
    <row r="4778" spans="1:13" x14ac:dyDescent="0.25">
      <c r="A4778" t="s">
        <v>2569</v>
      </c>
      <c r="B4778" t="s">
        <v>294</v>
      </c>
      <c r="C4778" t="s">
        <v>4121</v>
      </c>
      <c r="G4778" s="1" t="str">
        <f t="shared" si="429"/>
        <v>cl-cs_InversionesQueRespaldanPatrimonioDeRiesgoMiembro</v>
      </c>
      <c r="H4778" t="str">
        <f t="shared" si="430"/>
        <v>cl-cs</v>
      </c>
      <c r="I4778" t="str">
        <f t="shared" si="431"/>
        <v>InversionesQueRespaldanPatrimonioDeRiesgoMiembro</v>
      </c>
      <c r="L4778" t="str">
        <f t="shared" si="432"/>
        <v>insert into dbax_desc_conc (pref_conc, codi_conc, codi_lang, desc_conc) values ('cl-cs','InversionesQueRespaldanPatrimonioDeRiesgoMiembro','es_ES','INVERSIONES QUE RESPALDAN PATRIMONIO DE RIESGO [miembro]')</v>
      </c>
      <c r="M4778" t="str">
        <f t="shared" si="433"/>
        <v>Insert into dbax_taxo_conc (pref_conc, codi_conc, vers_taxo) values ('cl-cs','InversionesQueRespaldanPatrimonioDeRiesgoMiembro','cl-cs-2014-06-15')</v>
      </c>
    </row>
    <row r="4779" spans="1:13" x14ac:dyDescent="0.25">
      <c r="A4779" t="s">
        <v>2570</v>
      </c>
      <c r="B4779" t="s">
        <v>294</v>
      </c>
      <c r="C4779" t="s">
        <v>4122</v>
      </c>
      <c r="G4779" s="1" t="str">
        <f t="shared" si="429"/>
        <v>cl-cs_InversionesQueRespaldanReservaTecnicaMiembro</v>
      </c>
      <c r="H4779" t="str">
        <f t="shared" si="430"/>
        <v>cl-cs</v>
      </c>
      <c r="I4779" t="str">
        <f t="shared" si="431"/>
        <v>InversionesQueRespaldanReservaTecnicaMiembro</v>
      </c>
      <c r="L4779" t="str">
        <f t="shared" si="432"/>
        <v>insert into dbax_desc_conc (pref_conc, codi_conc, codi_lang, desc_conc) values ('cl-cs','InversionesQueRespaldanReservaTecnicaMiembro','es_ES','INVERSIONES QUE RESPALDAN RESERVA TECNICA [miembro]')</v>
      </c>
      <c r="M4779" t="str">
        <f t="shared" si="433"/>
        <v>Insert into dbax_taxo_conc (pref_conc, codi_conc, vers_taxo) values ('cl-cs','InversionesQueRespaldanReservaTecnicaMiembro','cl-cs-2014-06-15')</v>
      </c>
    </row>
    <row r="4780" spans="1:13" x14ac:dyDescent="0.25">
      <c r="A4780" t="s">
        <v>2922</v>
      </c>
      <c r="B4780" t="s">
        <v>294</v>
      </c>
      <c r="C4780" t="s">
        <v>4123</v>
      </c>
      <c r="G4780" s="1" t="str">
        <f t="shared" si="429"/>
        <v>cl-cs_InversionesRentaFijaExtranjeraCostoAmortizado</v>
      </c>
      <c r="H4780" t="str">
        <f t="shared" si="430"/>
        <v>cl-cs</v>
      </c>
      <c r="I4780" t="str">
        <f t="shared" si="431"/>
        <v>InversionesRentaFijaExtranjeraCostoAmortizado</v>
      </c>
      <c r="L4780" t="str">
        <f t="shared" si="432"/>
        <v>insert into dbax_desc_conc (pref_conc, codi_conc, codi_lang, desc_conc) values ('cl-cs','InversionesRentaFijaExtranjeraCostoAmortizado','es_ES','Inversiones en renta fija extranjera a costo amortizado')</v>
      </c>
      <c r="M4780" t="str">
        <f t="shared" si="433"/>
        <v>Insert into dbax_taxo_conc (pref_conc, codi_conc, vers_taxo) values ('cl-cs','InversionesRentaFijaExtranjeraCostoAmortizado','cl-cs-2014-06-15')</v>
      </c>
    </row>
    <row r="4781" spans="1:13" x14ac:dyDescent="0.25">
      <c r="A4781" t="s">
        <v>2923</v>
      </c>
      <c r="B4781" t="s">
        <v>294</v>
      </c>
      <c r="C4781" t="s">
        <v>4124</v>
      </c>
      <c r="G4781" s="1" t="str">
        <f t="shared" si="429"/>
        <v>cl-cs_InversionesRentaFijaNacionalCostoAmortizado</v>
      </c>
      <c r="H4781" t="str">
        <f t="shared" si="430"/>
        <v>cl-cs</v>
      </c>
      <c r="I4781" t="str">
        <f t="shared" si="431"/>
        <v>InversionesRentaFijaNacionalCostoAmortizado</v>
      </c>
      <c r="L4781" t="str">
        <f t="shared" si="432"/>
        <v>insert into dbax_desc_conc (pref_conc, codi_conc, codi_lang, desc_conc) values ('cl-cs','InversionesRentaFijaNacionalCostoAmortizado','es_ES','Inversiones en renta fija nacional a costo amortizado')</v>
      </c>
      <c r="M4781" t="str">
        <f t="shared" si="433"/>
        <v>Insert into dbax_taxo_conc (pref_conc, codi_conc, vers_taxo) values ('cl-cs','InversionesRentaFijaNacionalCostoAmortizado','cl-cs-2014-06-15')</v>
      </c>
    </row>
    <row r="4782" spans="1:13" x14ac:dyDescent="0.25">
      <c r="A4782" t="s">
        <v>2571</v>
      </c>
      <c r="B4782" t="s">
        <v>294</v>
      </c>
      <c r="C4782" t="s">
        <v>4125</v>
      </c>
      <c r="G4782" s="1" t="str">
        <f t="shared" si="429"/>
        <v>cl-cs_InversionesRepresentativasReservasTecnicasPatrimonioRiesgo</v>
      </c>
      <c r="H4782" t="str">
        <f t="shared" si="430"/>
        <v>cl-cs</v>
      </c>
      <c r="I4782" t="str">
        <f t="shared" si="431"/>
        <v>InversionesRepresentativasReservasTecnicasPatrimonioRiesgo</v>
      </c>
      <c r="L4782" t="str">
        <f t="shared" si="432"/>
        <v>insert into dbax_desc_conc (pref_conc, codi_conc, codi_lang, desc_conc) values ('cl-cs','InversionesRepresentativasReservasTecnicasPatrimonioRiesgo','es_ES','Inversiones representativas de reservas técnicas y patrimonio de riesgo')</v>
      </c>
      <c r="M4782" t="str">
        <f t="shared" si="433"/>
        <v>Insert into dbax_taxo_conc (pref_conc, codi_conc, vers_taxo) values ('cl-cs','InversionesRepresentativasReservasTecnicasPatrimonioRiesgo','cl-cs-2014-06-15')</v>
      </c>
    </row>
    <row r="4783" spans="1:13" x14ac:dyDescent="0.25">
      <c r="A4783" t="s">
        <v>900</v>
      </c>
      <c r="B4783" t="s">
        <v>294</v>
      </c>
      <c r="C4783" t="s">
        <v>4126</v>
      </c>
      <c r="G4783" s="1" t="str">
        <f t="shared" si="429"/>
        <v>cl-cs_InversionesRespaldanReservasFondoSegurosEnQueAseguradosAsumenRiesgoValorPolizaMiembro</v>
      </c>
      <c r="H4783" t="str">
        <f t="shared" si="430"/>
        <v>cl-cs</v>
      </c>
      <c r="I4783" t="str">
        <f t="shared" si="431"/>
        <v>InversionesRespaldanReservasFondoSegurosEnQueAseguradosAsumenRiesgoValorPolizaMiembro</v>
      </c>
      <c r="L4783" t="str">
        <f t="shared" si="432"/>
        <v>insert into dbax_desc_conc (pref_conc, codi_conc, codi_lang, desc_conc) values ('cl-cs','InversionesRespaldanReservasFondoSegurosEnQueAseguradosAsumenRiesgoValorPolizaMiembro','es_ES','Inversiones que respaldan reservas del fondo de seguros en que los asegurados asumen el riesgo de valor póliza [miembro]')</v>
      </c>
      <c r="M4783" t="str">
        <f t="shared" si="433"/>
        <v>Insert into dbax_taxo_conc (pref_conc, codi_conc, vers_taxo) values ('cl-cs','InversionesRespaldanReservasFondoSegurosEnQueAseguradosAsumenRiesgoValorPolizaMiembro','cl-cs-2014-06-15')</v>
      </c>
    </row>
    <row r="4784" spans="1:13" x14ac:dyDescent="0.25">
      <c r="A4784" t="s">
        <v>901</v>
      </c>
      <c r="B4784" t="s">
        <v>294</v>
      </c>
      <c r="C4784" t="s">
        <v>4127</v>
      </c>
      <c r="G4784" s="1" t="str">
        <f t="shared" si="429"/>
        <v>cl-cs_InversionesRespaldanReservasFondoSegurosEnQueCompañiaAsumeRiesgoValorPolizaMiembro</v>
      </c>
      <c r="H4784" t="str">
        <f t="shared" si="430"/>
        <v>cl-cs</v>
      </c>
      <c r="I4784" t="str">
        <f t="shared" si="431"/>
        <v>InversionesRespaldanReservasFondoSegurosEnQueCompañiaAsumeRiesgoValorPolizaMiembro</v>
      </c>
      <c r="L4784" t="str">
        <f t="shared" si="432"/>
        <v>insert into dbax_desc_conc (pref_conc, codi_conc, codi_lang, desc_conc) values ('cl-cs','InversionesRespaldanReservasFondoSegurosEnQueCompañiaAsumeRiesgoValorPolizaMiembro','es_ES','Inversiones que respaldan reservas del fondo de seguros en que la compañía asume el riesgo de valor póliza [miembro]')</v>
      </c>
      <c r="M4784" t="str">
        <f t="shared" si="433"/>
        <v>Insert into dbax_taxo_conc (pref_conc, codi_conc, vers_taxo) values ('cl-cs','InversionesRespaldanReservasFondoSegurosEnQueCompañiaAsumeRiesgoValorPolizaMiembro','cl-cs-2014-06-15')</v>
      </c>
    </row>
    <row r="4785" spans="1:13" x14ac:dyDescent="0.25">
      <c r="A4785" t="s">
        <v>902</v>
      </c>
      <c r="B4785" t="s">
        <v>294</v>
      </c>
      <c r="C4785" t="s">
        <v>4128</v>
      </c>
      <c r="G4785" s="1" t="str">
        <f t="shared" si="429"/>
        <v>cl-cs_InversionesSegurosConCuentaUnicaInversionSinopsis</v>
      </c>
      <c r="H4785" t="str">
        <f t="shared" si="430"/>
        <v>cl-cs</v>
      </c>
      <c r="I4785" t="str">
        <f t="shared" si="431"/>
        <v>InversionesSegurosConCuentaUnicaInversionSinopsis</v>
      </c>
      <c r="L4785" t="str">
        <f t="shared" si="432"/>
        <v>insert into dbax_desc_conc (pref_conc, codi_conc, codi_lang, desc_conc) values ('cl-cs','InversionesSegurosConCuentaUnicaInversionSinopsis','es_ES','Inversiones seguros con cuenta única de inversión [sinopsis]')</v>
      </c>
      <c r="M4785" t="str">
        <f t="shared" si="433"/>
        <v>Insert into dbax_taxo_conc (pref_conc, codi_conc, vers_taxo) values ('cl-cs','InversionesSegurosConCuentaUnicaInversionSinopsis','cl-cs-2014-06-15')</v>
      </c>
    </row>
    <row r="4786" spans="1:13" x14ac:dyDescent="0.25">
      <c r="A4786" t="s">
        <v>903</v>
      </c>
      <c r="B4786" t="s">
        <v>294</v>
      </c>
      <c r="C4786" t="s">
        <v>4129</v>
      </c>
      <c r="G4786" s="1" t="str">
        <f t="shared" si="429"/>
        <v>cl-cs_InversionesSegurosConCuentaUnicaInversionTabla</v>
      </c>
      <c r="H4786" t="str">
        <f t="shared" si="430"/>
        <v>cl-cs</v>
      </c>
      <c r="I4786" t="str">
        <f t="shared" si="431"/>
        <v>InversionesSegurosConCuentaUnicaInversionTabla</v>
      </c>
      <c r="L4786" t="str">
        <f t="shared" si="432"/>
        <v>insert into dbax_desc_conc (pref_conc, codi_conc, codi_lang, desc_conc) values ('cl-cs','InversionesSegurosConCuentaUnicaInversionTabla','es_ES','Inversiones seguros con cuenta única de inversión [tabla]')</v>
      </c>
      <c r="M4786" t="str">
        <f t="shared" si="433"/>
        <v>Insert into dbax_taxo_conc (pref_conc, codi_conc, vers_taxo) values ('cl-cs','InversionesSegurosConCuentaUnicaInversionTabla','cl-cs-2014-06-15')</v>
      </c>
    </row>
    <row r="4787" spans="1:13" x14ac:dyDescent="0.25">
      <c r="A4787" t="s">
        <v>624</v>
      </c>
      <c r="B4787" t="s">
        <v>294</v>
      </c>
      <c r="C4787" t="s">
        <v>4130</v>
      </c>
      <c r="G4787" s="1" t="str">
        <f t="shared" si="429"/>
        <v>cl-cs_InversionesSegurosCuentaUnicaInversion</v>
      </c>
      <c r="H4787" t="str">
        <f t="shared" si="430"/>
        <v>cl-cs</v>
      </c>
      <c r="I4787" t="str">
        <f t="shared" si="431"/>
        <v>InversionesSegurosCuentaUnicaInversion</v>
      </c>
      <c r="L4787" t="str">
        <f t="shared" si="432"/>
        <v>insert into dbax_desc_conc (pref_conc, codi_conc, codi_lang, desc_conc) values ('cl-cs','InversionesSegurosCuentaUnicaInversion','es_ES','Inversiones seguros cuenta única de inversión (CUI)')</v>
      </c>
      <c r="M4787" t="str">
        <f t="shared" si="433"/>
        <v>Insert into dbax_taxo_conc (pref_conc, codi_conc, vers_taxo) values ('cl-cs','InversionesSegurosCuentaUnicaInversion','cl-cs-2014-06-15')</v>
      </c>
    </row>
    <row r="4788" spans="1:13" x14ac:dyDescent="0.25">
      <c r="A4788" t="s">
        <v>904</v>
      </c>
      <c r="B4788" t="s">
        <v>294</v>
      </c>
      <c r="C4788" t="s">
        <v>4131</v>
      </c>
      <c r="G4788" s="1" t="str">
        <f t="shared" si="429"/>
        <v>cl-cs_InversionesSegurosCUIQuienAsumeRiesgoMiembro</v>
      </c>
      <c r="H4788" t="str">
        <f t="shared" si="430"/>
        <v>cl-cs</v>
      </c>
      <c r="I4788" t="str">
        <f t="shared" si="431"/>
        <v>InversionesSegurosCUIQuienAsumeRiesgoMiembro</v>
      </c>
      <c r="L4788" t="str">
        <f t="shared" si="432"/>
        <v>insert into dbax_desc_conc (pref_conc, codi_conc, codi_lang, desc_conc) values ('cl-cs','InversionesSegurosCUIQuienAsumeRiesgoMiembro','es_ES','Total inversiones [miembro]')</v>
      </c>
      <c r="M4788" t="str">
        <f t="shared" si="433"/>
        <v>Insert into dbax_taxo_conc (pref_conc, codi_conc, vers_taxo) values ('cl-cs','InversionesSegurosCUIQuienAsumeRiesgoMiembro','cl-cs-2014-06-15')</v>
      </c>
    </row>
    <row r="4789" spans="1:13" x14ac:dyDescent="0.25">
      <c r="A4789" t="s">
        <v>2792</v>
      </c>
      <c r="B4789" t="s">
        <v>294</v>
      </c>
      <c r="C4789" t="s">
        <v>4132</v>
      </c>
      <c r="G4789" s="1" t="str">
        <f t="shared" si="429"/>
        <v>cl-cs_InversionesValorRazonableEje</v>
      </c>
      <c r="H4789" t="str">
        <f t="shared" si="430"/>
        <v>cl-cs</v>
      </c>
      <c r="I4789" t="str">
        <f t="shared" si="431"/>
        <v>InversionesValorRazonableEje</v>
      </c>
      <c r="L4789" t="str">
        <f t="shared" si="432"/>
        <v>insert into dbax_desc_conc (pref_conc, codi_conc, codi_lang, desc_conc) values ('cl-cs','InversionesValorRazonableEje','es_ES','Inversiones a valor razonable [eje]')</v>
      </c>
      <c r="M4789" t="str">
        <f t="shared" si="433"/>
        <v>Insert into dbax_taxo_conc (pref_conc, codi_conc, vers_taxo) values ('cl-cs','InversionesValorRazonableEje','cl-cs-2014-06-15')</v>
      </c>
    </row>
    <row r="4790" spans="1:13" x14ac:dyDescent="0.25">
      <c r="A4790" t="s">
        <v>2100</v>
      </c>
      <c r="B4790" t="s">
        <v>294</v>
      </c>
      <c r="C4790" t="s">
        <v>4133</v>
      </c>
      <c r="G4790" s="1" t="str">
        <f t="shared" si="429"/>
        <v>cl-cs_InversionesValorRazonableMiembro</v>
      </c>
      <c r="H4790" t="str">
        <f t="shared" si="430"/>
        <v>cl-cs</v>
      </c>
      <c r="I4790" t="str">
        <f t="shared" si="431"/>
        <v>InversionesValorRazonableMiembro</v>
      </c>
      <c r="L4790" t="str">
        <f t="shared" si="432"/>
        <v>insert into dbax_desc_conc (pref_conc, codi_conc, codi_lang, desc_conc) values ('cl-cs','InversionesValorRazonableMiembro','es_ES','Inversiones a valor razonable [miembro]')</v>
      </c>
      <c r="M4790" t="str">
        <f t="shared" si="433"/>
        <v>Insert into dbax_taxo_conc (pref_conc, codi_conc, vers_taxo) values ('cl-cs','InversionesValorRazonableMiembro','cl-cs-2014-06-15')</v>
      </c>
    </row>
    <row r="4791" spans="1:13" x14ac:dyDescent="0.25">
      <c r="A4791" t="s">
        <v>2793</v>
      </c>
      <c r="B4791" t="s">
        <v>294</v>
      </c>
      <c r="C4791" t="s">
        <v>4134</v>
      </c>
      <c r="G4791" s="1" t="str">
        <f t="shared" si="429"/>
        <v>cl-cs_InversionesValorRazonablePorNivelesMiembro</v>
      </c>
      <c r="H4791" t="str">
        <f t="shared" si="430"/>
        <v>cl-cs</v>
      </c>
      <c r="I4791" t="str">
        <f t="shared" si="431"/>
        <v>InversionesValorRazonablePorNivelesMiembro</v>
      </c>
      <c r="L4791" t="str">
        <f t="shared" si="432"/>
        <v>insert into dbax_desc_conc (pref_conc, codi_conc, codi_lang, desc_conc) values ('cl-cs','InversionesValorRazonablePorNivelesMiembro','es_ES','Inversiones a valor razonable por niveles [miembro]')</v>
      </c>
      <c r="M4791" t="str">
        <f t="shared" si="433"/>
        <v>Insert into dbax_taxo_conc (pref_conc, codi_conc, vers_taxo) values ('cl-cs','InversionesValorRazonablePorNivelesMiembro','cl-cs-2014-06-15')</v>
      </c>
    </row>
    <row r="4792" spans="1:13" x14ac:dyDescent="0.25">
      <c r="A4792" t="s">
        <v>2794</v>
      </c>
      <c r="B4792" t="s">
        <v>294</v>
      </c>
      <c r="C4792" t="s">
        <v>4135</v>
      </c>
      <c r="G4792" s="1" t="str">
        <f t="shared" si="429"/>
        <v>cl-cs_InversionesValorRazonableSinopsis</v>
      </c>
      <c r="H4792" t="str">
        <f t="shared" si="430"/>
        <v>cl-cs</v>
      </c>
      <c r="I4792" t="str">
        <f t="shared" si="431"/>
        <v>InversionesValorRazonableSinopsis</v>
      </c>
      <c r="L4792" t="str">
        <f t="shared" si="432"/>
        <v>insert into dbax_desc_conc (pref_conc, codi_conc, codi_lang, desc_conc) values ('cl-cs','InversionesValorRazonableSinopsis','es_ES','Inversiones a valor razonable [sinopsis]')</v>
      </c>
      <c r="M4792" t="str">
        <f t="shared" si="433"/>
        <v>Insert into dbax_taxo_conc (pref_conc, codi_conc, vers_taxo) values ('cl-cs','InversionesValorRazonableSinopsis','cl-cs-2014-06-15')</v>
      </c>
    </row>
    <row r="4793" spans="1:13" x14ac:dyDescent="0.25">
      <c r="A4793" t="s">
        <v>2795</v>
      </c>
      <c r="B4793" t="s">
        <v>294</v>
      </c>
      <c r="C4793" t="s">
        <v>4136</v>
      </c>
      <c r="G4793" s="1" t="str">
        <f t="shared" ref="G4793:G4856" si="434">MID(A4793,FIND("#",A4793)+1,10000)</f>
        <v>cl-cs_InversionMiembro</v>
      </c>
      <c r="H4793" t="str">
        <f t="shared" ref="H4793:H4856" si="435">MID(G4793,1,FIND("_",G4793)-1)</f>
        <v>cl-cs</v>
      </c>
      <c r="I4793" t="str">
        <f t="shared" ref="I4793:I4856" si="436">MID(G4793,FIND("_",G4793)+1,10000)</f>
        <v>InversionMiembro</v>
      </c>
      <c r="L4793" t="str">
        <f t="shared" ref="L4793:L4856" si="437">CONCATENATE("insert into dbax_desc_conc (pref_conc, codi_conc, codi_lang, desc_conc) values ('",H4793,"','",I4793,"','",B4793,"','",C4793,"')")</f>
        <v>insert into dbax_desc_conc (pref_conc, codi_conc, codi_lang, desc_conc) values ('cl-cs','InversionMiembro','es_ES','Inversión [miembro]')</v>
      </c>
      <c r="M4793" t="str">
        <f t="shared" ref="M4793:M4856" si="438">CONCATENATE("Insert into dbax_taxo_conc (pref_conc, codi_conc, vers_taxo) values ('",H4793,"','",I4793,"','cl-cs-2014-06-15')")</f>
        <v>Insert into dbax_taxo_conc (pref_conc, codi_conc, vers_taxo) values ('cl-cs','InversionMiembro','cl-cs-2014-06-15')</v>
      </c>
    </row>
    <row r="4794" spans="1:13" x14ac:dyDescent="0.25">
      <c r="A4794" t="s">
        <v>905</v>
      </c>
      <c r="B4794" t="s">
        <v>294</v>
      </c>
      <c r="C4794" t="s">
        <v>4137</v>
      </c>
      <c r="G4794" s="1" t="str">
        <f t="shared" si="434"/>
        <v>cl-cs_InversionSegurosCUIMiembro</v>
      </c>
      <c r="H4794" t="str">
        <f t="shared" si="435"/>
        <v>cl-cs</v>
      </c>
      <c r="I4794" t="str">
        <f t="shared" si="436"/>
        <v>InversionSegurosCUIMiembro</v>
      </c>
      <c r="L4794" t="str">
        <f t="shared" si="437"/>
        <v>insert into dbax_desc_conc (pref_conc, codi_conc, codi_lang, desc_conc) values ('cl-cs','InversionSegurosCUIMiembro','es_ES','Inversión por seguros con cuenta única de inversión [miembro]')</v>
      </c>
      <c r="M4794" t="str">
        <f t="shared" si="438"/>
        <v>Insert into dbax_taxo_conc (pref_conc, codi_conc, vers_taxo) values ('cl-cs','InversionSegurosCUIMiembro','cl-cs-2014-06-15')</v>
      </c>
    </row>
    <row r="4795" spans="1:13" x14ac:dyDescent="0.25">
      <c r="A4795" t="s">
        <v>1712</v>
      </c>
      <c r="B4795" t="s">
        <v>294</v>
      </c>
      <c r="C4795" t="s">
        <v>4138</v>
      </c>
      <c r="G4795" s="1" t="str">
        <f t="shared" si="434"/>
        <v>cl-cs_InversionSinopsis</v>
      </c>
      <c r="H4795" t="str">
        <f t="shared" si="435"/>
        <v>cl-cs</v>
      </c>
      <c r="I4795" t="str">
        <f t="shared" si="436"/>
        <v>InversionSinopsis</v>
      </c>
      <c r="L4795" t="str">
        <f t="shared" si="437"/>
        <v>insert into dbax_desc_conc (pref_conc, codi_conc, codi_lang, desc_conc) values ('cl-cs','InversionSinopsis','es_ES','Inversión [sinopsis]')</v>
      </c>
      <c r="M4795" t="str">
        <f t="shared" si="438"/>
        <v>Insert into dbax_taxo_conc (pref_conc, codi_conc, vers_taxo) values ('cl-cs','InversionSinopsis','cl-cs-2014-06-15')</v>
      </c>
    </row>
    <row r="4796" spans="1:13" x14ac:dyDescent="0.25">
      <c r="A4796" t="s">
        <v>2572</v>
      </c>
      <c r="B4796" t="s">
        <v>294</v>
      </c>
      <c r="C4796" t="s">
        <v>4139</v>
      </c>
      <c r="G4796" s="1" t="str">
        <f t="shared" si="434"/>
        <v>cl-cs_InvetarioInversionesEje</v>
      </c>
      <c r="H4796" t="str">
        <f t="shared" si="435"/>
        <v>cl-cs</v>
      </c>
      <c r="I4796" t="str">
        <f t="shared" si="436"/>
        <v>InvetarioInversionesEje</v>
      </c>
      <c r="L4796" t="str">
        <f t="shared" si="437"/>
        <v>insert into dbax_desc_conc (pref_conc, codi_conc, codi_lang, desc_conc) values ('cl-cs','InvetarioInversionesEje','es_ES','Inventario de inversiones [eje]')</v>
      </c>
      <c r="M4796" t="str">
        <f t="shared" si="438"/>
        <v>Insert into dbax_taxo_conc (pref_conc, codi_conc, vers_taxo) values ('cl-cs','InvetarioInversionesEje','cl-cs-2014-06-15')</v>
      </c>
    </row>
    <row r="4797" spans="1:13" x14ac:dyDescent="0.25">
      <c r="A4797" t="s">
        <v>2573</v>
      </c>
      <c r="B4797" t="s">
        <v>294</v>
      </c>
      <c r="C4797" t="s">
        <v>4140</v>
      </c>
      <c r="G4797" s="1" t="str">
        <f t="shared" si="434"/>
        <v>cl-cs_InvetarioInversionesTabla</v>
      </c>
      <c r="H4797" t="str">
        <f t="shared" si="435"/>
        <v>cl-cs</v>
      </c>
      <c r="I4797" t="str">
        <f t="shared" si="436"/>
        <v>InvetarioInversionesTabla</v>
      </c>
      <c r="L4797" t="str">
        <f t="shared" si="437"/>
        <v>insert into dbax_desc_conc (pref_conc, codi_conc, codi_lang, desc_conc) values ('cl-cs','InvetarioInversionesTabla','es_ES','Inventario de inversiones [tabla]')</v>
      </c>
      <c r="M4797" t="str">
        <f t="shared" si="438"/>
        <v>Insert into dbax_taxo_conc (pref_conc, codi_conc, vers_taxo) values ('cl-cs','InvetarioInversionesTabla','cl-cs-2014-06-15')</v>
      </c>
    </row>
    <row r="4798" spans="1:13" x14ac:dyDescent="0.25">
      <c r="A4798" t="s">
        <v>2574</v>
      </c>
      <c r="B4798" t="s">
        <v>294</v>
      </c>
      <c r="C4798" t="s">
        <v>4141</v>
      </c>
      <c r="G4798" s="1" t="str">
        <f t="shared" si="434"/>
        <v>cl-cs_InvNoRepDeRTyPRMiembro</v>
      </c>
      <c r="H4798" t="str">
        <f t="shared" si="435"/>
        <v>cl-cs</v>
      </c>
      <c r="I4798" t="str">
        <f t="shared" si="436"/>
        <v>InvNoRepDeRTyPRMiembro</v>
      </c>
      <c r="L4798" t="str">
        <f t="shared" si="437"/>
        <v>insert into dbax_desc_conc (pref_conc, codi_conc, codi_lang, desc_conc) values ('cl-cs','InvNoRepDeRTyPRMiembro','es_ES','INV. NO REPRESENT DE R.T. Y P.R. [miembro]')</v>
      </c>
      <c r="M4798" t="str">
        <f t="shared" si="438"/>
        <v>Insert into dbax_taxo_conc (pref_conc, codi_conc, vers_taxo) values ('cl-cs','InvNoRepDeRTyPRMiembro','cl-cs-2014-06-15')</v>
      </c>
    </row>
    <row r="4799" spans="1:13" x14ac:dyDescent="0.25">
      <c r="A4799" t="s">
        <v>2575</v>
      </c>
      <c r="B4799" t="s">
        <v>294</v>
      </c>
      <c r="C4799" t="s">
        <v>4142</v>
      </c>
      <c r="G4799" s="1" t="str">
        <f t="shared" si="434"/>
        <v>cl-cs_InvRepDeRTyPRMiembro</v>
      </c>
      <c r="H4799" t="str">
        <f t="shared" si="435"/>
        <v>cl-cs</v>
      </c>
      <c r="I4799" t="str">
        <f t="shared" si="436"/>
        <v>InvRepDeRTyPRMiembro</v>
      </c>
      <c r="L4799" t="str">
        <f t="shared" si="437"/>
        <v>insert into dbax_desc_conc (pref_conc, codi_conc, codi_lang, desc_conc) values ('cl-cs','InvRepDeRTyPRMiembro','es_ES','INV. REPRESENT DE R.T. Y P.R. [miembro]')</v>
      </c>
      <c r="M4799" t="str">
        <f t="shared" si="438"/>
        <v>Insert into dbax_taxo_conc (pref_conc, codi_conc, vers_taxo) values ('cl-cs','InvRepDeRTyPRMiembro','cl-cs-2014-06-15')</v>
      </c>
    </row>
    <row r="4800" spans="1:13" x14ac:dyDescent="0.25">
      <c r="A4800" t="s">
        <v>2323</v>
      </c>
      <c r="B4800" t="s">
        <v>294</v>
      </c>
      <c r="C4800" t="s">
        <v>4143</v>
      </c>
      <c r="G4800" s="1" t="str">
        <f t="shared" si="434"/>
        <v>cl-cs_IRegionPrimaDirecta</v>
      </c>
      <c r="H4800" t="str">
        <f t="shared" si="435"/>
        <v>cl-cs</v>
      </c>
      <c r="I4800" t="str">
        <f t="shared" si="436"/>
        <v>IRegionPrimaDirecta</v>
      </c>
      <c r="L4800" t="str">
        <f t="shared" si="437"/>
        <v>insert into dbax_desc_conc (pref_conc, codi_conc, codi_lang, desc_conc) values ('cl-cs','IRegionPrimaDirecta','es_ES','I región')</v>
      </c>
      <c r="M4800" t="str">
        <f t="shared" si="438"/>
        <v>Insert into dbax_taxo_conc (pref_conc, codi_conc, vers_taxo) values ('cl-cs','IRegionPrimaDirecta','cl-cs-2014-06-15')</v>
      </c>
    </row>
    <row r="4801" spans="1:13" x14ac:dyDescent="0.25">
      <c r="A4801" t="s">
        <v>2796</v>
      </c>
      <c r="B4801" t="s">
        <v>294</v>
      </c>
      <c r="C4801" t="s">
        <v>4144</v>
      </c>
      <c r="G4801" s="1" t="str">
        <f t="shared" si="434"/>
        <v>cl-cs_ItemOperacion</v>
      </c>
      <c r="H4801" t="str">
        <f t="shared" si="435"/>
        <v>cl-cs</v>
      </c>
      <c r="I4801" t="str">
        <f t="shared" si="436"/>
        <v>ItemOperacion</v>
      </c>
      <c r="L4801" t="str">
        <f t="shared" si="437"/>
        <v>insert into dbax_desc_conc (pref_conc, codi_conc, codi_lang, desc_conc) values ('cl-cs','ItemOperacion','es_ES','Ítem operación')</v>
      </c>
      <c r="M4801" t="str">
        <f t="shared" si="438"/>
        <v>Insert into dbax_taxo_conc (pref_conc, codi_conc, vers_taxo) values ('cl-cs','ItemOperacion','cl-cs-2014-06-15')</v>
      </c>
    </row>
    <row r="4802" spans="1:13" x14ac:dyDescent="0.25">
      <c r="A4802" t="s">
        <v>2924</v>
      </c>
      <c r="B4802" t="s">
        <v>294</v>
      </c>
      <c r="C4802" t="s">
        <v>4145</v>
      </c>
      <c r="G4802" s="1" t="str">
        <f t="shared" si="434"/>
        <v>cl-cs_ItemOperacionPactos</v>
      </c>
      <c r="H4802" t="str">
        <f t="shared" si="435"/>
        <v>cl-cs</v>
      </c>
      <c r="I4802" t="str">
        <f t="shared" si="436"/>
        <v>ItemOperacionPactos</v>
      </c>
      <c r="L4802" t="str">
        <f t="shared" si="437"/>
        <v>insert into dbax_desc_conc (pref_conc, codi_conc, codi_lang, desc_conc) values ('cl-cs','ItemOperacionPactos','es_ES','Ítem operación pactos')</v>
      </c>
      <c r="M4802" t="str">
        <f t="shared" si="438"/>
        <v>Insert into dbax_taxo_conc (pref_conc, codi_conc, vers_taxo) values ('cl-cs','ItemOperacionPactos','cl-cs-2014-06-15')</v>
      </c>
    </row>
    <row r="4803" spans="1:13" x14ac:dyDescent="0.25">
      <c r="A4803" t="s">
        <v>1951</v>
      </c>
      <c r="B4803" t="s">
        <v>294</v>
      </c>
      <c r="C4803" t="s">
        <v>4146</v>
      </c>
      <c r="G4803" s="1" t="str">
        <f t="shared" si="434"/>
        <v>cl-cs_IvaPorPagar</v>
      </c>
      <c r="H4803" t="str">
        <f t="shared" si="435"/>
        <v>cl-cs</v>
      </c>
      <c r="I4803" t="str">
        <f t="shared" si="436"/>
        <v>IvaPorPagar</v>
      </c>
      <c r="L4803" t="str">
        <f t="shared" si="437"/>
        <v>insert into dbax_desc_conc (pref_conc, codi_conc, codi_lang, desc_conc) values ('cl-cs','IvaPorPagar','es_ES','Iva por pagar')</v>
      </c>
      <c r="M4803" t="str">
        <f t="shared" si="438"/>
        <v>Insert into dbax_taxo_conc (pref_conc, codi_conc, vers_taxo) values ('cl-cs','IvaPorPagar','cl-cs-2014-06-15')</v>
      </c>
    </row>
    <row r="4804" spans="1:13" x14ac:dyDescent="0.25">
      <c r="A4804" t="s">
        <v>2324</v>
      </c>
      <c r="B4804" t="s">
        <v>294</v>
      </c>
      <c r="C4804" t="s">
        <v>4147</v>
      </c>
      <c r="G4804" s="1" t="str">
        <f t="shared" si="434"/>
        <v>cl-cs_IVRegionPrimaDirecta</v>
      </c>
      <c r="H4804" t="str">
        <f t="shared" si="435"/>
        <v>cl-cs</v>
      </c>
      <c r="I4804" t="str">
        <f t="shared" si="436"/>
        <v>IVRegionPrimaDirecta</v>
      </c>
      <c r="L4804" t="str">
        <f t="shared" si="437"/>
        <v>insert into dbax_desc_conc (pref_conc, codi_conc, codi_lang, desc_conc) values ('cl-cs','IVRegionPrimaDirecta','es_ES','IV región')</v>
      </c>
      <c r="M4804" t="str">
        <f t="shared" si="438"/>
        <v>Insert into dbax_taxo_conc (pref_conc, codi_conc, vers_taxo) values ('cl-cs','IVRegionPrimaDirecta','cl-cs-2014-06-15')</v>
      </c>
    </row>
    <row r="4805" spans="1:13" x14ac:dyDescent="0.25">
      <c r="A4805" t="s">
        <v>2325</v>
      </c>
      <c r="B4805" t="s">
        <v>294</v>
      </c>
      <c r="C4805" t="s">
        <v>4148</v>
      </c>
      <c r="G4805" s="1" t="str">
        <f t="shared" si="434"/>
        <v>cl-cs_IXRegionPrimaDirecta</v>
      </c>
      <c r="H4805" t="str">
        <f t="shared" si="435"/>
        <v>cl-cs</v>
      </c>
      <c r="I4805" t="str">
        <f t="shared" si="436"/>
        <v>IXRegionPrimaDirecta</v>
      </c>
      <c r="L4805" t="str">
        <f t="shared" si="437"/>
        <v>insert into dbax_desc_conc (pref_conc, codi_conc, codi_lang, desc_conc) values ('cl-cs','IXRegionPrimaDirecta','es_ES','IX región')</v>
      </c>
      <c r="M4805" t="str">
        <f t="shared" si="438"/>
        <v>Insert into dbax_taxo_conc (pref_conc, codi_conc, vers_taxo) values ('cl-cs','IXRegionPrimaDirecta','cl-cs-2014-06-15')</v>
      </c>
    </row>
    <row r="4806" spans="1:13" x14ac:dyDescent="0.25">
      <c r="A4806" t="s">
        <v>2243</v>
      </c>
      <c r="B4806" t="s">
        <v>294</v>
      </c>
      <c r="C4806" t="s">
        <v>4149</v>
      </c>
      <c r="G4806" s="1" t="str">
        <f t="shared" si="434"/>
        <v>cl-cs_JuiciosMiembro</v>
      </c>
      <c r="H4806" t="str">
        <f t="shared" si="435"/>
        <v>cl-cs</v>
      </c>
      <c r="I4806" t="str">
        <f t="shared" si="436"/>
        <v>JuiciosMiembro</v>
      </c>
      <c r="L4806" t="str">
        <f t="shared" si="437"/>
        <v>insert into dbax_desc_conc (pref_conc, codi_conc, codi_lang, desc_conc) values ('cl-cs','JuiciosMiembro','es_ES','Juicios [miembro]')</v>
      </c>
      <c r="M4806" t="str">
        <f t="shared" si="438"/>
        <v>Insert into dbax_taxo_conc (pref_conc, codi_conc, vers_taxo) values ('cl-cs','JuiciosMiembro','cl-cs-2014-06-15')</v>
      </c>
    </row>
    <row r="4807" spans="1:13" x14ac:dyDescent="0.25">
      <c r="A4807" t="s">
        <v>1713</v>
      </c>
      <c r="B4807" t="s">
        <v>294</v>
      </c>
      <c r="C4807" t="s">
        <v>4150</v>
      </c>
      <c r="G4807" s="1" t="str">
        <f t="shared" si="434"/>
        <v>cl-cs_K1SinDictamenMiembro</v>
      </c>
      <c r="H4807" t="str">
        <f t="shared" si="435"/>
        <v>cl-cs</v>
      </c>
      <c r="I4807" t="str">
        <f t="shared" si="436"/>
        <v>K1SinDictamenMiembro</v>
      </c>
      <c r="L4807" t="str">
        <f t="shared" si="437"/>
        <v>insert into dbax_desc_conc (pref_conc, codi_conc, codi_lang, desc_conc) values ('cl-cs','K1SinDictamenMiembro','es_ES','K1 Sin dictamen [miembro]')</v>
      </c>
      <c r="M4807" t="str">
        <f t="shared" si="438"/>
        <v>Insert into dbax_taxo_conc (pref_conc, codi_conc, vers_taxo) values ('cl-cs','K1SinDictamenMiembro','cl-cs-2014-06-15')</v>
      </c>
    </row>
    <row r="4808" spans="1:13" x14ac:dyDescent="0.25">
      <c r="A4808" t="s">
        <v>1714</v>
      </c>
      <c r="B4808" t="s">
        <v>294</v>
      </c>
      <c r="C4808" t="s">
        <v>4151</v>
      </c>
      <c r="G4808" s="1" t="str">
        <f t="shared" si="434"/>
        <v>cl-cs_K2pParcialAprobadasEnAnalisisCiaMiembro</v>
      </c>
      <c r="H4808" t="str">
        <f t="shared" si="435"/>
        <v>cl-cs</v>
      </c>
      <c r="I4808" t="str">
        <f t="shared" si="436"/>
        <v>K2pParcialAprobadasEnAnalisisCiaMiembro</v>
      </c>
      <c r="L4808" t="str">
        <f t="shared" si="437"/>
        <v>insert into dbax_desc_conc (pref_conc, codi_conc, codi_lang, desc_conc) values ('cl-cs','K2pParcialAprobadasEnAnalisisCiaMiembro','es_ES','K2p Parcial aprobadas en análisis Cía [miembro]')</v>
      </c>
      <c r="M4808" t="str">
        <f t="shared" si="438"/>
        <v>Insert into dbax_taxo_conc (pref_conc, codi_conc, vers_taxo) values ('cl-cs','K2pParcialAprobadasEnAnalisisCiaMiembro','cl-cs-2014-06-15')</v>
      </c>
    </row>
    <row r="4809" spans="1:13" x14ac:dyDescent="0.25">
      <c r="A4809" t="s">
        <v>1715</v>
      </c>
      <c r="B4809" t="s">
        <v>294</v>
      </c>
      <c r="C4809" t="s">
        <v>4152</v>
      </c>
      <c r="G4809" s="1" t="str">
        <f t="shared" si="434"/>
        <v>cl-cs_K2tTotalAprobadasEnAnalisisCiaMiembro</v>
      </c>
      <c r="H4809" t="str">
        <f t="shared" si="435"/>
        <v>cl-cs</v>
      </c>
      <c r="I4809" t="str">
        <f t="shared" si="436"/>
        <v>K2tTotalAprobadasEnAnalisisCiaMiembro</v>
      </c>
      <c r="L4809" t="str">
        <f t="shared" si="437"/>
        <v>insert into dbax_desc_conc (pref_conc, codi_conc, codi_lang, desc_conc) values ('cl-cs','K2tTotalAprobadasEnAnalisisCiaMiembro','es_ES','K2t Total aprobadas en análisis Cía [miembro]')</v>
      </c>
      <c r="M4809" t="str">
        <f t="shared" si="438"/>
        <v>Insert into dbax_taxo_conc (pref_conc, codi_conc, vers_taxo) values ('cl-cs','K2tTotalAprobadasEnAnalisisCiaMiembro','cl-cs-2014-06-15')</v>
      </c>
    </row>
    <row r="4810" spans="1:13" x14ac:dyDescent="0.25">
      <c r="A4810" t="s">
        <v>1716</v>
      </c>
      <c r="B4810" t="s">
        <v>294</v>
      </c>
      <c r="C4810" t="s">
        <v>4153</v>
      </c>
      <c r="G4810" s="1" t="str">
        <f t="shared" si="434"/>
        <v>cl-cs_K3ParcialAprobadasReclamadasAfiliadoMiembro</v>
      </c>
      <c r="H4810" t="str">
        <f t="shared" si="435"/>
        <v>cl-cs</v>
      </c>
      <c r="I4810" t="str">
        <f t="shared" si="436"/>
        <v>K3ParcialAprobadasReclamadasAfiliadoMiembro</v>
      </c>
      <c r="L4810" t="str">
        <f t="shared" si="437"/>
        <v>insert into dbax_desc_conc (pref_conc, codi_conc, codi_lang, desc_conc) values ('cl-cs','K3ParcialAprobadasReclamadasAfiliadoMiembro','es_ES','K3 Parcial aprobadas reclamadas afiliado [miembro]')</v>
      </c>
      <c r="M4810" t="str">
        <f t="shared" si="438"/>
        <v>Insert into dbax_taxo_conc (pref_conc, codi_conc, vers_taxo) values ('cl-cs','K3ParcialAprobadasReclamadasAfiliadoMiembro','cl-cs-2014-06-15')</v>
      </c>
    </row>
    <row r="4811" spans="1:13" x14ac:dyDescent="0.25">
      <c r="A4811" t="s">
        <v>1717</v>
      </c>
      <c r="B4811" t="s">
        <v>294</v>
      </c>
      <c r="C4811" t="s">
        <v>4154</v>
      </c>
      <c r="G4811" s="1" t="str">
        <f t="shared" si="434"/>
        <v>cl-cs_K3pcParcialAprobadasReclamadasEnCiaMiembro</v>
      </c>
      <c r="H4811" t="str">
        <f t="shared" si="435"/>
        <v>cl-cs</v>
      </c>
      <c r="I4811" t="str">
        <f t="shared" si="436"/>
        <v>K3pcParcialAprobadasReclamadasEnCiaMiembro</v>
      </c>
      <c r="L4811" t="str">
        <f t="shared" si="437"/>
        <v>insert into dbax_desc_conc (pref_conc, codi_conc, codi_lang, desc_conc) values ('cl-cs','K3pcParcialAprobadasReclamadasEnCiaMiembro','es_ES','K3pc Parcial aprobadas reclamadas en Cía [miembro]')</v>
      </c>
      <c r="M4811" t="str">
        <f t="shared" si="438"/>
        <v>Insert into dbax_taxo_conc (pref_conc, codi_conc, vers_taxo) values ('cl-cs','K3pcParcialAprobadasReclamadasEnCiaMiembro','cl-cs-2014-06-15')</v>
      </c>
    </row>
    <row r="4812" spans="1:13" x14ac:dyDescent="0.25">
      <c r="A4812" t="s">
        <v>1718</v>
      </c>
      <c r="B4812" t="s">
        <v>294</v>
      </c>
      <c r="C4812" t="s">
        <v>4155</v>
      </c>
      <c r="G4812" s="1" t="str">
        <f t="shared" si="434"/>
        <v>cl-cs_K3tTotalAprobadasReclamadasEnCiaMiembro</v>
      </c>
      <c r="H4812" t="str">
        <f t="shared" si="435"/>
        <v>cl-cs</v>
      </c>
      <c r="I4812" t="str">
        <f t="shared" si="436"/>
        <v>K3tTotalAprobadasReclamadasEnCiaMiembro</v>
      </c>
      <c r="L4812" t="str">
        <f t="shared" si="437"/>
        <v>insert into dbax_desc_conc (pref_conc, codi_conc, codi_lang, desc_conc) values ('cl-cs','K3tTotalAprobadasReclamadasEnCiaMiembro','es_ES','K3t Total aprobadas, reclamadas en Cía [miembro]')</v>
      </c>
      <c r="M4812" t="str">
        <f t="shared" si="438"/>
        <v>Insert into dbax_taxo_conc (pref_conc, codi_conc, vers_taxo) values ('cl-cs','K3tTotalAprobadasReclamadasEnCiaMiembro','cl-cs-2014-06-15')</v>
      </c>
    </row>
    <row r="4813" spans="1:13" x14ac:dyDescent="0.25">
      <c r="A4813" t="s">
        <v>1719</v>
      </c>
      <c r="B4813" t="s">
        <v>294</v>
      </c>
      <c r="C4813" t="s">
        <v>4156</v>
      </c>
      <c r="G4813" s="1" t="str">
        <f t="shared" si="434"/>
        <v>cl-cs_K4RechazadasDentroPlazoReclamacionMiembro</v>
      </c>
      <c r="H4813" t="str">
        <f t="shared" si="435"/>
        <v>cl-cs</v>
      </c>
      <c r="I4813" t="str">
        <f t="shared" si="436"/>
        <v>K4RechazadasDentroPlazoReclamacionMiembro</v>
      </c>
      <c r="L4813" t="str">
        <f t="shared" si="437"/>
        <v>insert into dbax_desc_conc (pref_conc, codi_conc, codi_lang, desc_conc) values ('cl-cs','K4RechazadasDentroPlazoReclamacionMiembro','es_ES','K4 Rechazadas, dentro del plazo de reclamación [miembro]')</v>
      </c>
      <c r="M4813" t="str">
        <f t="shared" si="438"/>
        <v>Insert into dbax_taxo_conc (pref_conc, codi_conc, vers_taxo) values ('cl-cs','K4RechazadasDentroPlazoReclamacionMiembro','cl-cs-2014-06-15')</v>
      </c>
    </row>
    <row r="4814" spans="1:13" x14ac:dyDescent="0.25">
      <c r="A4814" t="s">
        <v>1720</v>
      </c>
      <c r="B4814" t="s">
        <v>294</v>
      </c>
      <c r="C4814" t="s">
        <v>4157</v>
      </c>
      <c r="G4814" s="1" t="str">
        <f t="shared" si="434"/>
        <v>cl-cs_K5RechazadasEnProcesoReclamacionMiembro</v>
      </c>
      <c r="H4814" t="str">
        <f t="shared" si="435"/>
        <v>cl-cs</v>
      </c>
      <c r="I4814" t="str">
        <f t="shared" si="436"/>
        <v>K5RechazadasEnProcesoReclamacionMiembro</v>
      </c>
      <c r="L4814" t="str">
        <f t="shared" si="437"/>
        <v>insert into dbax_desc_conc (pref_conc, codi_conc, codi_lang, desc_conc) values ('cl-cs','K5RechazadasEnProcesoReclamacionMiembro','es_ES','K5 Rechazadas, en proceso de reclamación [miembro]')</v>
      </c>
      <c r="M4814" t="str">
        <f t="shared" si="438"/>
        <v>Insert into dbax_taxo_conc (pref_conc, codi_conc, vers_taxo) values ('cl-cs','K5RechazadasEnProcesoReclamacionMiembro','cl-cs-2014-06-15')</v>
      </c>
    </row>
    <row r="4815" spans="1:13" x14ac:dyDescent="0.25">
      <c r="A4815" t="s">
        <v>1721</v>
      </c>
      <c r="B4815" t="s">
        <v>294</v>
      </c>
      <c r="C4815" t="s">
        <v>4158</v>
      </c>
      <c r="G4815" s="1" t="str">
        <f t="shared" si="434"/>
        <v>cl-cs_K6nNoInvalidosMiembro</v>
      </c>
      <c r="H4815" t="str">
        <f t="shared" si="435"/>
        <v>cl-cs</v>
      </c>
      <c r="I4815" t="str">
        <f t="shared" si="436"/>
        <v>K6nNoInvalidosMiembro</v>
      </c>
      <c r="L4815" t="str">
        <f t="shared" si="437"/>
        <v>insert into dbax_desc_conc (pref_conc, codi_conc, codi_lang, desc_conc) values ('cl-cs','K6nNoInvalidosMiembro','es_ES','K6n No inválidos [miembro]')</v>
      </c>
      <c r="M4815" t="str">
        <f t="shared" si="438"/>
        <v>Insert into dbax_taxo_conc (pref_conc, codi_conc, vers_taxo) values ('cl-cs','K6nNoInvalidosMiembro','cl-cs-2014-06-15')</v>
      </c>
    </row>
    <row r="4816" spans="1:13" x14ac:dyDescent="0.25">
      <c r="A4816" t="s">
        <v>1722</v>
      </c>
      <c r="B4816" t="s">
        <v>294</v>
      </c>
      <c r="C4816" t="s">
        <v>4159</v>
      </c>
      <c r="G4816" s="1" t="str">
        <f t="shared" si="434"/>
        <v>cl-cs_K6pParcialDefinitivoPorPrimerDictamenMiembro</v>
      </c>
      <c r="H4816" t="str">
        <f t="shared" si="435"/>
        <v>cl-cs</v>
      </c>
      <c r="I4816" t="str">
        <f t="shared" si="436"/>
        <v>K6pParcialDefinitivoPorPrimerDictamenMiembro</v>
      </c>
      <c r="L4816" t="str">
        <f t="shared" si="437"/>
        <v>insert into dbax_desc_conc (pref_conc, codi_conc, codi_lang, desc_conc) values ('cl-cs','K6pParcialDefinitivoPorPrimerDictamenMiembro','es_ES','K6p Parcial definitivo, por el primer dictamen [miembro]')</v>
      </c>
      <c r="M4816" t="str">
        <f t="shared" si="438"/>
        <v>Insert into dbax_taxo_conc (pref_conc, codi_conc, vers_taxo) values ('cl-cs','K6pParcialDefinitivoPorPrimerDictamenMiembro','cl-cs-2014-06-15')</v>
      </c>
    </row>
    <row r="4817" spans="1:13" x14ac:dyDescent="0.25">
      <c r="A4817" t="s">
        <v>1723</v>
      </c>
      <c r="B4817" t="s">
        <v>294</v>
      </c>
      <c r="C4817" t="s">
        <v>4160</v>
      </c>
      <c r="G4817" s="1" t="str">
        <f t="shared" si="434"/>
        <v>cl-cs_K6tTotalDefinitivoPorPrimerDictamenMiembro</v>
      </c>
      <c r="H4817" t="str">
        <f t="shared" si="435"/>
        <v>cl-cs</v>
      </c>
      <c r="I4817" t="str">
        <f t="shared" si="436"/>
        <v>K6tTotalDefinitivoPorPrimerDictamenMiembro</v>
      </c>
      <c r="L4817" t="str">
        <f t="shared" si="437"/>
        <v>insert into dbax_desc_conc (pref_conc, codi_conc, codi_lang, desc_conc) values ('cl-cs','K6tTotalDefinitivoPorPrimerDictamenMiembro','es_ES','K6t Total definitivo, por el primer dictamen [miembro]')</v>
      </c>
      <c r="M4817" t="str">
        <f t="shared" si="438"/>
        <v>Insert into dbax_taxo_conc (pref_conc, codi_conc, vers_taxo) values ('cl-cs','K6tTotalDefinitivoPorPrimerDictamenMiembro','cl-cs-2014-06-15')</v>
      </c>
    </row>
    <row r="4818" spans="1:13" x14ac:dyDescent="0.25">
      <c r="A4818" t="s">
        <v>2576</v>
      </c>
      <c r="B4818" t="s">
        <v>294</v>
      </c>
      <c r="C4818" t="s">
        <v>4161</v>
      </c>
      <c r="G4818" s="1" t="str">
        <f t="shared" si="434"/>
        <v>cl-cs_LetrasDeCreditoEmitidasPorBancoEInstitucionesFinancieras</v>
      </c>
      <c r="H4818" t="str">
        <f t="shared" si="435"/>
        <v>cl-cs</v>
      </c>
      <c r="I4818" t="str">
        <f t="shared" si="436"/>
        <v>LetrasDeCreditoEmitidasPorBancoEInstitucionesFinancieras</v>
      </c>
      <c r="L4818" t="str">
        <f t="shared" si="437"/>
        <v>insert into dbax_desc_conc (pref_conc, codi_conc, codi_lang, desc_conc) values ('cl-cs','LetrasDeCreditoEmitidasPorBancoEInstitucionesFinancieras','es_ES','Letras de crédito emitidas por bancos e instituciones financieras')</v>
      </c>
      <c r="M4818" t="str">
        <f t="shared" si="438"/>
        <v>Insert into dbax_taxo_conc (pref_conc, codi_conc, vers_taxo) values ('cl-cs','LetrasDeCreditoEmitidasPorBancoEInstitucionesFinancieras','cl-cs-2014-06-15')</v>
      </c>
    </row>
    <row r="4819" spans="1:13" x14ac:dyDescent="0.25">
      <c r="A4819" t="s">
        <v>1724</v>
      </c>
      <c r="B4819" t="s">
        <v>294</v>
      </c>
      <c r="C4819" t="s">
        <v>4162</v>
      </c>
      <c r="G4819" s="1" t="str">
        <f t="shared" si="434"/>
        <v>cl-cs_LiberacionPagoAportesAdicionalesInvalidezParcial</v>
      </c>
      <c r="H4819" t="str">
        <f t="shared" si="435"/>
        <v>cl-cs</v>
      </c>
      <c r="I4819" t="str">
        <f t="shared" si="436"/>
        <v>LiberacionPagoAportesAdicionalesInvalidezParcial</v>
      </c>
      <c r="L4819" t="str">
        <f t="shared" si="437"/>
        <v>insert into dbax_desc_conc (pref_conc, codi_conc, codi_lang, desc_conc) values ('cl-cs','LiberacionPagoAportesAdicionalesInvalidezParcial','es_ES','Liberación por pago de aportes adicionales invalidez parcial')</v>
      </c>
      <c r="M4819" t="str">
        <f t="shared" si="438"/>
        <v>Insert into dbax_taxo_conc (pref_conc, codi_conc, vers_taxo) values ('cl-cs','LiberacionPagoAportesAdicionalesInvalidezParcial','cl-cs-2014-06-15')</v>
      </c>
    </row>
    <row r="4820" spans="1:13" x14ac:dyDescent="0.25">
      <c r="A4820" t="s">
        <v>1725</v>
      </c>
      <c r="B4820" t="s">
        <v>294</v>
      </c>
      <c r="C4820" t="s">
        <v>4163</v>
      </c>
      <c r="G4820" s="1" t="str">
        <f t="shared" si="434"/>
        <v>cl-cs_LiberacionPagoAportesAdicionalesInvalidezTotal</v>
      </c>
      <c r="H4820" t="str">
        <f t="shared" si="435"/>
        <v>cl-cs</v>
      </c>
      <c r="I4820" t="str">
        <f t="shared" si="436"/>
        <v>LiberacionPagoAportesAdicionalesInvalidezTotal</v>
      </c>
      <c r="L4820" t="str">
        <f t="shared" si="437"/>
        <v>insert into dbax_desc_conc (pref_conc, codi_conc, codi_lang, desc_conc) values ('cl-cs','LiberacionPagoAportesAdicionalesInvalidezTotal','es_ES','Liberación por pago de aportes adicionales invalidez total')</v>
      </c>
      <c r="M4820" t="str">
        <f t="shared" si="438"/>
        <v>Insert into dbax_taxo_conc (pref_conc, codi_conc, vers_taxo) values ('cl-cs','LiberacionPagoAportesAdicionalesInvalidezTotal','cl-cs-2014-06-15')</v>
      </c>
    </row>
    <row r="4821" spans="1:13" x14ac:dyDescent="0.25">
      <c r="A4821" t="s">
        <v>1726</v>
      </c>
      <c r="B4821" t="s">
        <v>294</v>
      </c>
      <c r="C4821" t="s">
        <v>4164</v>
      </c>
      <c r="G4821" s="1" t="str">
        <f t="shared" si="434"/>
        <v>cl-cs_LiberacionPagoAportesAdicionalesSeguroInvalidezSobrevivencia</v>
      </c>
      <c r="H4821" t="str">
        <f t="shared" si="435"/>
        <v>cl-cs</v>
      </c>
      <c r="I4821" t="str">
        <f t="shared" si="436"/>
        <v>LiberacionPagoAportesAdicionalesSeguroInvalidezSobrevivencia</v>
      </c>
      <c r="L4821" t="str">
        <f t="shared" si="437"/>
        <v>insert into dbax_desc_conc (pref_conc, codi_conc, codi_lang, desc_conc) values ('cl-cs','LiberacionPagoAportesAdicionalesSeguroInvalidezSobrevivencia','es_ES','Liberación por pago de aportes adicionales seguro de invalidez y sobrevivencia')</v>
      </c>
      <c r="M4821" t="str">
        <f t="shared" si="438"/>
        <v>Insert into dbax_taxo_conc (pref_conc, codi_conc, vers_taxo) values ('cl-cs','LiberacionPagoAportesAdicionalesSeguroInvalidezSobrevivencia','cl-cs-2014-06-15')</v>
      </c>
    </row>
    <row r="4822" spans="1:13" x14ac:dyDescent="0.25">
      <c r="A4822" t="s">
        <v>1727</v>
      </c>
      <c r="B4822" t="s">
        <v>294</v>
      </c>
      <c r="C4822" t="s">
        <v>4165</v>
      </c>
      <c r="G4822" s="1" t="str">
        <f t="shared" si="434"/>
        <v>cl-cs_LiberacionPagoAportesAdicionalesSobrevivencia</v>
      </c>
      <c r="H4822" t="str">
        <f t="shared" si="435"/>
        <v>cl-cs</v>
      </c>
      <c r="I4822" t="str">
        <f t="shared" si="436"/>
        <v>LiberacionPagoAportesAdicionalesSobrevivencia</v>
      </c>
      <c r="L4822" t="str">
        <f t="shared" si="437"/>
        <v>insert into dbax_desc_conc (pref_conc, codi_conc, codi_lang, desc_conc) values ('cl-cs','LiberacionPagoAportesAdicionalesSobrevivencia','es_ES','Liberación por pago de aportes adicionales sobrevivencia')</v>
      </c>
      <c r="M4822" t="str">
        <f t="shared" si="438"/>
        <v>Insert into dbax_taxo_conc (pref_conc, codi_conc, vers_taxo) values ('cl-cs','LiberacionPagoAportesAdicionalesSobrevivencia','cl-cs-2014-06-15')</v>
      </c>
    </row>
    <row r="4823" spans="1:13" x14ac:dyDescent="0.25">
      <c r="A4823" t="s">
        <v>1728</v>
      </c>
      <c r="B4823" t="s">
        <v>294</v>
      </c>
      <c r="C4823" t="s">
        <v>4166</v>
      </c>
      <c r="G4823" s="1" t="str">
        <f t="shared" si="434"/>
        <v>cl-cs_LiberacionPorFallecimiento</v>
      </c>
      <c r="H4823" t="str">
        <f t="shared" si="435"/>
        <v>cl-cs</v>
      </c>
      <c r="I4823" t="str">
        <f t="shared" si="436"/>
        <v>LiberacionPorFallecimiento</v>
      </c>
      <c r="L4823" t="str">
        <f t="shared" si="437"/>
        <v>insert into dbax_desc_conc (pref_conc, codi_conc, codi_lang, desc_conc) values ('cl-cs','LiberacionPorFallecimiento','es_ES','Liberación por fallecimiento')</v>
      </c>
      <c r="M4823" t="str">
        <f t="shared" si="438"/>
        <v>Insert into dbax_taxo_conc (pref_conc, codi_conc, vers_taxo) values ('cl-cs','LiberacionPorFallecimiento','cl-cs-2014-06-15')</v>
      </c>
    </row>
    <row r="4824" spans="1:13" x14ac:dyDescent="0.25">
      <c r="A4824" t="s">
        <v>1729</v>
      </c>
      <c r="B4824" t="s">
        <v>294</v>
      </c>
      <c r="C4824" t="s">
        <v>4167</v>
      </c>
      <c r="G4824" s="1" t="str">
        <f t="shared" si="434"/>
        <v>cl-cs_LiberacionReservaRentasPrivadasConceptosDistintosDePensiones</v>
      </c>
      <c r="H4824" t="str">
        <f t="shared" si="435"/>
        <v>cl-cs</v>
      </c>
      <c r="I4824" t="str">
        <f t="shared" si="436"/>
        <v>LiberacionReservaRentasPrivadasConceptosDistintosDePensiones</v>
      </c>
      <c r="L4824" t="str">
        <f t="shared" si="437"/>
        <v>insert into dbax_desc_conc (pref_conc, codi_conc, codi_lang, desc_conc) values ('cl-cs','LiberacionReservaRentasPrivadasConceptosDistintosDePensiones','es_ES','Liberación reserva rentas privadas por conceptos distintos  de pensiones')</v>
      </c>
      <c r="M4824" t="str">
        <f t="shared" si="438"/>
        <v>Insert into dbax_taxo_conc (pref_conc, codi_conc, vers_taxo) values ('cl-cs','LiberacionReservaRentasPrivadasConceptosDistintosDePensiones','cl-cs-2014-06-15')</v>
      </c>
    </row>
    <row r="4825" spans="1:13" x14ac:dyDescent="0.25">
      <c r="A4825" t="s">
        <v>1548</v>
      </c>
      <c r="B4825" t="s">
        <v>294</v>
      </c>
      <c r="C4825" t="s">
        <v>4168</v>
      </c>
      <c r="G4825" s="1" t="str">
        <f t="shared" si="434"/>
        <v>cl-cs_LiberacionReservaRiesgoEnCurso</v>
      </c>
      <c r="H4825" t="str">
        <f t="shared" si="435"/>
        <v>cl-cs</v>
      </c>
      <c r="I4825" t="str">
        <f t="shared" si="436"/>
        <v>LiberacionReservaRiesgoEnCurso</v>
      </c>
      <c r="L4825" t="str">
        <f t="shared" si="437"/>
        <v>insert into dbax_desc_conc (pref_conc, codi_conc, codi_lang, desc_conc) values ('cl-cs','LiberacionReservaRiesgoEnCurso','es_ES','Liberación de reserva de riesgo en curso')</v>
      </c>
      <c r="M4825" t="str">
        <f t="shared" si="438"/>
        <v>Insert into dbax_taxo_conc (pref_conc, codi_conc, vers_taxo) values ('cl-cs','LiberacionReservaRiesgoEnCurso','cl-cs-2014-06-15')</v>
      </c>
    </row>
    <row r="4826" spans="1:13" x14ac:dyDescent="0.25">
      <c r="A4826" t="s">
        <v>1549</v>
      </c>
      <c r="B4826" t="s">
        <v>294</v>
      </c>
      <c r="C4826" t="s">
        <v>4169</v>
      </c>
      <c r="G4826" s="1" t="str">
        <f t="shared" si="434"/>
        <v>cl-cs_LiberacionReservaRiesgoEnCursoStock</v>
      </c>
      <c r="H4826" t="str">
        <f t="shared" si="435"/>
        <v>cl-cs</v>
      </c>
      <c r="I4826" t="str">
        <f t="shared" si="436"/>
        <v>LiberacionReservaRiesgoEnCursoStock</v>
      </c>
      <c r="L4826" t="str">
        <f t="shared" si="437"/>
        <v>insert into dbax_desc_conc (pref_conc, codi_conc, codi_lang, desc_conc) values ('cl-cs','LiberacionReservaRiesgoEnCursoStock','es_ES','Liberación de reserva de riesgo en curso stock')</v>
      </c>
      <c r="M4826" t="str">
        <f t="shared" si="438"/>
        <v>Insert into dbax_taxo_conc (pref_conc, codi_conc, vers_taxo) values ('cl-cs','LiberacionReservaRiesgoEnCursoStock','cl-cs-2014-06-15')</v>
      </c>
    </row>
    <row r="4827" spans="1:13" x14ac:dyDescent="0.25">
      <c r="A4827" t="s">
        <v>1550</v>
      </c>
      <c r="B4827" t="s">
        <v>294</v>
      </c>
      <c r="C4827" t="s">
        <v>4170</v>
      </c>
      <c r="G4827" s="1" t="str">
        <f t="shared" si="434"/>
        <v>cl-cs_LiberacionReservaRiesgoEnCursoVentaNueva</v>
      </c>
      <c r="H4827" t="str">
        <f t="shared" si="435"/>
        <v>cl-cs</v>
      </c>
      <c r="I4827" t="str">
        <f t="shared" si="436"/>
        <v>LiberacionReservaRiesgoEnCursoVentaNueva</v>
      </c>
      <c r="L4827" t="str">
        <f t="shared" si="437"/>
        <v>insert into dbax_desc_conc (pref_conc, codi_conc, codi_lang, desc_conc) values ('cl-cs','LiberacionReservaRiesgoEnCursoVentaNueva','es_ES','Liberación de reserva de riesgo en curso venta nueva')</v>
      </c>
      <c r="M4827" t="str">
        <f t="shared" si="438"/>
        <v>Insert into dbax_taxo_conc (pref_conc, codi_conc, vers_taxo) values ('cl-cs','LiberacionReservaRiesgoEnCursoVentaNueva','cl-cs-2014-06-15')</v>
      </c>
    </row>
    <row r="4828" spans="1:13" x14ac:dyDescent="0.25">
      <c r="A4828" t="s">
        <v>1551</v>
      </c>
      <c r="B4828" t="s">
        <v>294</v>
      </c>
      <c r="C4828" t="s">
        <v>4171</v>
      </c>
      <c r="G4828" s="1" t="str">
        <f t="shared" si="434"/>
        <v>cl-cs_LiquidadosNoPagadosMiembro</v>
      </c>
      <c r="H4828" t="str">
        <f t="shared" si="435"/>
        <v>cl-cs</v>
      </c>
      <c r="I4828" t="str">
        <f t="shared" si="436"/>
        <v>LiquidadosNoPagadosMiembro</v>
      </c>
      <c r="L4828" t="str">
        <f t="shared" si="437"/>
        <v>insert into dbax_desc_conc (pref_conc, codi_conc, codi_lang, desc_conc) values ('cl-cs','LiquidadosNoPagadosMiembro','es_ES','Liquidados y no pagados [miembro]')</v>
      </c>
      <c r="M4828" t="str">
        <f t="shared" si="438"/>
        <v>Insert into dbax_taxo_conc (pref_conc, codi_conc, vers_taxo) values ('cl-cs','LiquidadosNoPagadosMiembro','cl-cs-2014-06-15')</v>
      </c>
    </row>
    <row r="4829" spans="1:13" x14ac:dyDescent="0.25">
      <c r="A4829" t="s">
        <v>1328</v>
      </c>
      <c r="B4829" t="s">
        <v>294</v>
      </c>
      <c r="C4829" t="s">
        <v>4172</v>
      </c>
      <c r="G4829" s="1" t="str">
        <f t="shared" si="434"/>
        <v>cl-cs_LiquidadosYControvertidosPorAsegurado</v>
      </c>
      <c r="H4829" t="str">
        <f t="shared" si="435"/>
        <v>cl-cs</v>
      </c>
      <c r="I4829" t="str">
        <f t="shared" si="436"/>
        <v>LiquidadosYControvertidosPorAsegurado</v>
      </c>
      <c r="L4829" t="str">
        <f t="shared" si="437"/>
        <v>insert into dbax_desc_conc (pref_conc, codi_conc, codi_lang, desc_conc) values ('cl-cs','LiquidadosYControvertidosPorAsegurado','es_ES','Liquidados y controvertidos por el asegurado')</v>
      </c>
      <c r="M4829" t="str">
        <f t="shared" si="438"/>
        <v>Insert into dbax_taxo_conc (pref_conc, codi_conc, vers_taxo) values ('cl-cs','LiquidadosYControvertidosPorAsegurado','cl-cs-2014-06-15')</v>
      </c>
    </row>
    <row r="4830" spans="1:13" x14ac:dyDescent="0.25">
      <c r="A4830" t="s">
        <v>1552</v>
      </c>
      <c r="B4830" t="s">
        <v>294</v>
      </c>
      <c r="C4830" t="s">
        <v>4173</v>
      </c>
      <c r="G4830" s="1" t="str">
        <f t="shared" si="434"/>
        <v>cl-cs_LiquidadosYControvertidosPorAseguradoMiembro</v>
      </c>
      <c r="H4830" t="str">
        <f t="shared" si="435"/>
        <v>cl-cs</v>
      </c>
      <c r="I4830" t="str">
        <f t="shared" si="436"/>
        <v>LiquidadosYControvertidosPorAseguradoMiembro</v>
      </c>
      <c r="L4830" t="str">
        <f t="shared" si="437"/>
        <v>insert into dbax_desc_conc (pref_conc, codi_conc, codi_lang, desc_conc) values ('cl-cs','LiquidadosYControvertidosPorAseguradoMiembro','es_ES','Liquidados y controvertidos por el asegurado [miembro]')</v>
      </c>
      <c r="M4830" t="str">
        <f t="shared" si="438"/>
        <v>Insert into dbax_taxo_conc (pref_conc, codi_conc, vers_taxo) values ('cl-cs','LiquidadosYControvertidosPorAseguradoMiembro','cl-cs-2014-06-15')</v>
      </c>
    </row>
    <row r="4831" spans="1:13" x14ac:dyDescent="0.25">
      <c r="A4831" t="s">
        <v>1329</v>
      </c>
      <c r="B4831" t="s">
        <v>294</v>
      </c>
      <c r="C4831" t="s">
        <v>4174</v>
      </c>
      <c r="G4831" s="1" t="str">
        <f t="shared" si="434"/>
        <v>cl-cs_LiquidadosYNoPagados</v>
      </c>
      <c r="H4831" t="str">
        <f t="shared" si="435"/>
        <v>cl-cs</v>
      </c>
      <c r="I4831" t="str">
        <f t="shared" si="436"/>
        <v>LiquidadosYNoPagados</v>
      </c>
      <c r="L4831" t="str">
        <f t="shared" si="437"/>
        <v>insert into dbax_desc_conc (pref_conc, codi_conc, codi_lang, desc_conc) values ('cl-cs','LiquidadosYNoPagados','es_ES','Liquidados y no pagados')</v>
      </c>
      <c r="M4831" t="str">
        <f t="shared" si="438"/>
        <v>Insert into dbax_taxo_conc (pref_conc, codi_conc, vers_taxo) values ('cl-cs','LiquidadosYNoPagados','cl-cs-2014-06-15')</v>
      </c>
    </row>
    <row r="4832" spans="1:13" x14ac:dyDescent="0.25">
      <c r="A4832" t="s">
        <v>2277</v>
      </c>
      <c r="B4832" t="s">
        <v>294</v>
      </c>
      <c r="C4832" t="s">
        <v>4175</v>
      </c>
      <c r="G4832" s="1" t="str">
        <f t="shared" si="434"/>
        <v>cl-cs_MargenContribucionOperacionesSegurosEnMonedaExtranjeraSinopsis</v>
      </c>
      <c r="H4832" t="str">
        <f t="shared" si="435"/>
        <v>cl-cs</v>
      </c>
      <c r="I4832" t="str">
        <f t="shared" si="436"/>
        <v>MargenContribucionOperacionesSegurosEnMonedaExtranjeraSinopsis</v>
      </c>
      <c r="L4832" t="str">
        <f t="shared" si="437"/>
        <v>insert into dbax_desc_conc (pref_conc, codi_conc, codi_lang, desc_conc) values ('cl-cs','MargenContribucionOperacionesSegurosEnMonedaExtranjeraSinopsis','es_ES','Margen de contribución de las operaciones de seguros en moneda extranjera [sinopsis]')</v>
      </c>
      <c r="M4832" t="str">
        <f t="shared" si="438"/>
        <v>Insert into dbax_taxo_conc (pref_conc, codi_conc, vers_taxo) values ('cl-cs','MargenContribucionOperacionesSegurosEnMonedaExtranjeraSinopsis','cl-cs-2014-06-15')</v>
      </c>
    </row>
    <row r="4833" spans="1:13" x14ac:dyDescent="0.25">
      <c r="A4833" t="s">
        <v>2278</v>
      </c>
      <c r="B4833" t="s">
        <v>294</v>
      </c>
      <c r="C4833" t="s">
        <v>4176</v>
      </c>
      <c r="G4833" s="1" t="str">
        <f t="shared" si="434"/>
        <v>cl-cs_MargenContribucionOperacionesSegurosEnMonedaExtranjeraTabla</v>
      </c>
      <c r="H4833" t="str">
        <f t="shared" si="435"/>
        <v>cl-cs</v>
      </c>
      <c r="I4833" t="str">
        <f t="shared" si="436"/>
        <v>MargenContribucionOperacionesSegurosEnMonedaExtranjeraTabla</v>
      </c>
      <c r="L4833" t="str">
        <f t="shared" si="437"/>
        <v>insert into dbax_desc_conc (pref_conc, codi_conc, codi_lang, desc_conc) values ('cl-cs','MargenContribucionOperacionesSegurosEnMonedaExtranjeraTabla','es_ES','Margen de contribución de las operaciones de seguros en moneda extranjera [tabla]')</v>
      </c>
      <c r="M4833" t="str">
        <f t="shared" si="438"/>
        <v>Insert into dbax_taxo_conc (pref_conc, codi_conc, vers_taxo) values ('cl-cs','MargenContribucionOperacionesSegurosEnMonedaExtranjeraTabla','cl-cs-2014-06-15')</v>
      </c>
    </row>
    <row r="4834" spans="1:13" x14ac:dyDescent="0.25">
      <c r="A4834" t="s">
        <v>337</v>
      </c>
      <c r="B4834" t="s">
        <v>294</v>
      </c>
      <c r="C4834" t="s">
        <v>4177</v>
      </c>
      <c r="G4834" s="1" t="str">
        <f t="shared" si="434"/>
        <v>cl-cs_MargenDeContribucion</v>
      </c>
      <c r="H4834" t="str">
        <f t="shared" si="435"/>
        <v>cl-cs</v>
      </c>
      <c r="I4834" t="str">
        <f t="shared" si="436"/>
        <v>MargenDeContribucion</v>
      </c>
      <c r="L4834" t="str">
        <f t="shared" si="437"/>
        <v>insert into dbax_desc_conc (pref_conc, codi_conc, codi_lang, desc_conc) values ('cl-cs','MargenDeContribucion','es_ES','Margen de contribución')</v>
      </c>
      <c r="M4834" t="str">
        <f t="shared" si="438"/>
        <v>Insert into dbax_taxo_conc (pref_conc, codi_conc, vers_taxo) values ('cl-cs','MargenDeContribucion','cl-cs-2014-06-15')</v>
      </c>
    </row>
    <row r="4835" spans="1:13" x14ac:dyDescent="0.25">
      <c r="A4835" t="s">
        <v>2367</v>
      </c>
      <c r="B4835" t="s">
        <v>294</v>
      </c>
      <c r="C4835" t="s">
        <v>4178</v>
      </c>
      <c r="G4835" s="1" t="str">
        <f t="shared" si="434"/>
        <v>cl-cs_MargenDeSolvencia</v>
      </c>
      <c r="H4835" t="str">
        <f t="shared" si="435"/>
        <v>cl-cs</v>
      </c>
      <c r="I4835" t="str">
        <f t="shared" si="436"/>
        <v>MargenDeSolvencia</v>
      </c>
      <c r="L4835" t="str">
        <f t="shared" si="437"/>
        <v>insert into dbax_desc_conc (pref_conc, codi_conc, codi_lang, desc_conc) values ('cl-cs','MargenDeSolvencia','es_ES','Margen de solvencia')</v>
      </c>
      <c r="M4835" t="str">
        <f t="shared" si="438"/>
        <v>Insert into dbax_taxo_conc (pref_conc, codi_conc, vers_taxo) values ('cl-cs','MargenDeSolvencia','cl-cs-2014-06-15')</v>
      </c>
    </row>
    <row r="4836" spans="1:13" x14ac:dyDescent="0.25">
      <c r="A4836" t="s">
        <v>2428</v>
      </c>
      <c r="B4836" t="s">
        <v>294</v>
      </c>
      <c r="C4836" t="s">
        <v>4179</v>
      </c>
      <c r="G4836" s="1" t="str">
        <f t="shared" si="434"/>
        <v>cl-cs_MargendeSolvenciaSegurosAccidentesSaludYAdicionales</v>
      </c>
      <c r="H4836" t="str">
        <f t="shared" si="435"/>
        <v>cl-cs</v>
      </c>
      <c r="I4836" t="str">
        <f t="shared" si="436"/>
        <v>MargendeSolvenciaSegurosAccidentesSaludYAdicionales</v>
      </c>
      <c r="L4836" t="str">
        <f t="shared" si="437"/>
        <v>insert into dbax_desc_conc (pref_conc, codi_conc, codi_lang, desc_conc) values ('cl-cs','MargendeSolvenciaSegurosAccidentesSaludYAdicionales','es_ES','Total margen de solvencia')</v>
      </c>
      <c r="M4836" t="str">
        <f t="shared" si="438"/>
        <v>Insert into dbax_taxo_conc (pref_conc, codi_conc, vers_taxo) values ('cl-cs','MargendeSolvenciaSegurosAccidentesSaludYAdicionales','cl-cs-2014-06-15')</v>
      </c>
    </row>
    <row r="4837" spans="1:13" x14ac:dyDescent="0.25">
      <c r="A4837" t="s">
        <v>2429</v>
      </c>
      <c r="B4837" t="s">
        <v>294</v>
      </c>
      <c r="C4837" t="s">
        <v>4180</v>
      </c>
      <c r="G4837" s="1" t="str">
        <f t="shared" si="434"/>
        <v>cl-cs_MargendeSolvenciaSegurosAccidentesSaludYAdicionalesPartidas</v>
      </c>
      <c r="H4837" t="str">
        <f t="shared" si="435"/>
        <v>cl-cs</v>
      </c>
      <c r="I4837" t="str">
        <f t="shared" si="436"/>
        <v>MargendeSolvenciaSegurosAccidentesSaludYAdicionalesPartidas</v>
      </c>
      <c r="L4837" t="str">
        <f t="shared" si="437"/>
        <v>insert into dbax_desc_conc (pref_conc, codi_conc, codi_lang, desc_conc) values ('cl-cs','MargendeSolvenciaSegurosAccidentesSaludYAdicionalesPartidas','es_ES','Margen de solvencia [partidas]')</v>
      </c>
      <c r="M4837" t="str">
        <f t="shared" si="438"/>
        <v>Insert into dbax_taxo_conc (pref_conc, codi_conc, vers_taxo) values ('cl-cs','MargendeSolvenciaSegurosAccidentesSaludYAdicionalesPartidas','cl-cs-2014-06-15')</v>
      </c>
    </row>
    <row r="4838" spans="1:13" x14ac:dyDescent="0.25">
      <c r="A4838" t="s">
        <v>2430</v>
      </c>
      <c r="B4838" t="s">
        <v>294</v>
      </c>
      <c r="C4838" t="s">
        <v>4181</v>
      </c>
      <c r="G4838" s="1" t="str">
        <f t="shared" si="434"/>
        <v>cl-cs_MargenDeSolvenciaSegurosConReservaMatamatica</v>
      </c>
      <c r="H4838" t="str">
        <f t="shared" si="435"/>
        <v>cl-cs</v>
      </c>
      <c r="I4838" t="str">
        <f t="shared" si="436"/>
        <v>MargenDeSolvenciaSegurosConReservaMatamatica</v>
      </c>
      <c r="L4838" t="str">
        <f t="shared" si="437"/>
        <v>insert into dbax_desc_conc (pref_conc, codi_conc, codi_lang, desc_conc) values ('cl-cs','MargenDeSolvenciaSegurosConReservaMatamatica','es_ES','Total margen de solvencia (columna ant./20)')</v>
      </c>
      <c r="M4838" t="str">
        <f t="shared" si="438"/>
        <v>Insert into dbax_taxo_conc (pref_conc, codi_conc, vers_taxo) values ('cl-cs','MargenDeSolvenciaSegurosConReservaMatamatica','cl-cs-2014-06-15')</v>
      </c>
    </row>
    <row r="4839" spans="1:13" x14ac:dyDescent="0.25">
      <c r="A4839" t="s">
        <v>2431</v>
      </c>
      <c r="B4839" t="s">
        <v>294</v>
      </c>
      <c r="C4839" t="s">
        <v>4182</v>
      </c>
      <c r="G4839" s="1" t="str">
        <f t="shared" si="434"/>
        <v>cl-cs_MargenDeSolvenciaSegurosDeVidaSinopsis</v>
      </c>
      <c r="H4839" t="str">
        <f t="shared" si="435"/>
        <v>cl-cs</v>
      </c>
      <c r="I4839" t="str">
        <f t="shared" si="436"/>
        <v>MargenDeSolvenciaSegurosDeVidaSinopsis</v>
      </c>
      <c r="L4839" t="str">
        <f t="shared" si="437"/>
        <v>insert into dbax_desc_conc (pref_conc, codi_conc, codi_lang, desc_conc) values ('cl-cs','MargenDeSolvenciaSegurosDeVidaSinopsis','es_ES','Margen de solvencia seguros de vida [sinopsis]')</v>
      </c>
      <c r="M4839" t="str">
        <f t="shared" si="438"/>
        <v>Insert into dbax_taxo_conc (pref_conc, codi_conc, vers_taxo) values ('cl-cs','MargenDeSolvenciaSegurosDeVidaSinopsis','cl-cs-2014-06-15')</v>
      </c>
    </row>
    <row r="4840" spans="1:13" x14ac:dyDescent="0.25">
      <c r="A4840" t="s">
        <v>2368</v>
      </c>
      <c r="B4840" t="s">
        <v>294</v>
      </c>
      <c r="C4840" t="s">
        <v>4183</v>
      </c>
      <c r="G4840" s="1" t="str">
        <f t="shared" si="434"/>
        <v>cl-cs_MargenDeSolvenciaSegurosGeneralesSinopsis</v>
      </c>
      <c r="H4840" t="str">
        <f t="shared" si="435"/>
        <v>cl-cs</v>
      </c>
      <c r="I4840" t="str">
        <f t="shared" si="436"/>
        <v>MargenDeSolvenciaSegurosGeneralesSinopsis</v>
      </c>
      <c r="L4840" t="str">
        <f t="shared" si="437"/>
        <v>insert into dbax_desc_conc (pref_conc, codi_conc, codi_lang, desc_conc) values ('cl-cs','MargenDeSolvenciaSegurosGeneralesSinopsis','es_ES','Margen de solvencia seguros generales [sinopsis]')</v>
      </c>
      <c r="M4840" t="str">
        <f t="shared" si="438"/>
        <v>Insert into dbax_taxo_conc (pref_conc, codi_conc, vers_taxo) values ('cl-cs','MargenDeSolvenciaSegurosGeneralesSinopsis','cl-cs-2014-06-15')</v>
      </c>
    </row>
    <row r="4841" spans="1:13" x14ac:dyDescent="0.25">
      <c r="A4841" t="s">
        <v>2432</v>
      </c>
      <c r="B4841" t="s">
        <v>294</v>
      </c>
      <c r="C4841" t="s">
        <v>4179</v>
      </c>
      <c r="G4841" s="1" t="str">
        <f t="shared" si="434"/>
        <v>cl-cs_MargendeSolvenciaSegurosNoGeneranReservasMatematicas</v>
      </c>
      <c r="H4841" t="str">
        <f t="shared" si="435"/>
        <v>cl-cs</v>
      </c>
      <c r="I4841" t="str">
        <f t="shared" si="436"/>
        <v>MargendeSolvenciaSegurosNoGeneranReservasMatematicas</v>
      </c>
      <c r="L4841" t="str">
        <f t="shared" si="437"/>
        <v>insert into dbax_desc_conc (pref_conc, codi_conc, codi_lang, desc_conc) values ('cl-cs','MargendeSolvenciaSegurosNoGeneranReservasMatematicas','es_ES','Total margen de solvencia')</v>
      </c>
      <c r="M4841" t="str">
        <f t="shared" si="438"/>
        <v>Insert into dbax_taxo_conc (pref_conc, codi_conc, vers_taxo) values ('cl-cs','MargendeSolvenciaSegurosNoGeneranReservasMatematicas','cl-cs-2014-06-15')</v>
      </c>
    </row>
    <row r="4842" spans="1:13" x14ac:dyDescent="0.25">
      <c r="A4842" t="s">
        <v>2369</v>
      </c>
      <c r="B4842" t="s">
        <v>294</v>
      </c>
      <c r="C4842" t="s">
        <v>4184</v>
      </c>
      <c r="G4842" s="1" t="str">
        <f t="shared" si="434"/>
        <v>cl-cs_MargenSolvenciaGeneralesEje</v>
      </c>
      <c r="H4842" t="str">
        <f t="shared" si="435"/>
        <v>cl-cs</v>
      </c>
      <c r="I4842" t="str">
        <f t="shared" si="436"/>
        <v>MargenSolvenciaGeneralesEje</v>
      </c>
      <c r="L4842" t="str">
        <f t="shared" si="437"/>
        <v>insert into dbax_desc_conc (pref_conc, codi_conc, codi_lang, desc_conc) values ('cl-cs','MargenSolvenciaGeneralesEje','es_ES','Margen de Solvencia [eje]')</v>
      </c>
      <c r="M4842" t="str">
        <f t="shared" si="438"/>
        <v>Insert into dbax_taxo_conc (pref_conc, codi_conc, vers_taxo) values ('cl-cs','MargenSolvenciaGeneralesEje','cl-cs-2014-06-15')</v>
      </c>
    </row>
    <row r="4843" spans="1:13" x14ac:dyDescent="0.25">
      <c r="A4843" t="s">
        <v>2370</v>
      </c>
      <c r="B4843" t="s">
        <v>294</v>
      </c>
      <c r="C4843" t="s">
        <v>4067</v>
      </c>
      <c r="G4843" s="1" t="str">
        <f t="shared" si="434"/>
        <v>cl-cs_MargenSolvenciaGeneralesMiembro</v>
      </c>
      <c r="H4843" t="str">
        <f t="shared" si="435"/>
        <v>cl-cs</v>
      </c>
      <c r="I4843" t="str">
        <f t="shared" si="436"/>
        <v>MargenSolvenciaGeneralesMiembro</v>
      </c>
      <c r="L4843" t="str">
        <f t="shared" si="437"/>
        <v>insert into dbax_desc_conc (pref_conc, codi_conc, codi_lang, desc_conc) values ('cl-cs','MargenSolvenciaGeneralesMiembro','es_ES','Total [miembro]')</v>
      </c>
      <c r="M4843" t="str">
        <f t="shared" si="438"/>
        <v>Insert into dbax_taxo_conc (pref_conc, codi_conc, vers_taxo) values ('cl-cs','MargenSolvenciaGeneralesMiembro','cl-cs-2014-06-15')</v>
      </c>
    </row>
    <row r="4844" spans="1:13" x14ac:dyDescent="0.25">
      <c r="A4844" t="s">
        <v>2371</v>
      </c>
      <c r="B4844" t="s">
        <v>294</v>
      </c>
      <c r="C4844" t="s">
        <v>4185</v>
      </c>
      <c r="G4844" s="1" t="str">
        <f t="shared" si="434"/>
        <v>cl-cs_MargenSolvenciaGeneralesTabla</v>
      </c>
      <c r="H4844" t="str">
        <f t="shared" si="435"/>
        <v>cl-cs</v>
      </c>
      <c r="I4844" t="str">
        <f t="shared" si="436"/>
        <v>MargenSolvenciaGeneralesTabla</v>
      </c>
      <c r="L4844" t="str">
        <f t="shared" si="437"/>
        <v>insert into dbax_desc_conc (pref_conc, codi_conc, codi_lang, desc_conc) values ('cl-cs','MargenSolvenciaGeneralesTabla','es_ES','Margen de Solvencia [tabla]')</v>
      </c>
      <c r="M4844" t="str">
        <f t="shared" si="438"/>
        <v>Insert into dbax_taxo_conc (pref_conc, codi_conc, vers_taxo) values ('cl-cs','MargenSolvenciaGeneralesTabla','cl-cs-2014-06-15')</v>
      </c>
    </row>
    <row r="4845" spans="1:13" x14ac:dyDescent="0.25">
      <c r="A4845" t="s">
        <v>2372</v>
      </c>
      <c r="B4845" t="s">
        <v>294</v>
      </c>
      <c r="C4845" t="s">
        <v>4186</v>
      </c>
      <c r="G4845" s="1" t="str">
        <f t="shared" si="434"/>
        <v>cl-cs_MargenSolvenciaResumenPartidas</v>
      </c>
      <c r="H4845" t="str">
        <f t="shared" si="435"/>
        <v>cl-cs</v>
      </c>
      <c r="I4845" t="str">
        <f t="shared" si="436"/>
        <v>MargenSolvenciaResumenPartidas</v>
      </c>
      <c r="L4845" t="str">
        <f t="shared" si="437"/>
        <v>insert into dbax_desc_conc (pref_conc, codi_conc, codi_lang, desc_conc) values ('cl-cs','MargenSolvenciaResumenPartidas','es_ES','Margen de Solvencia [partidas]')</v>
      </c>
      <c r="M4845" t="str">
        <f t="shared" si="438"/>
        <v>Insert into dbax_taxo_conc (pref_conc, codi_conc, vers_taxo) values ('cl-cs','MargenSolvenciaResumenPartidas','cl-cs-2014-06-15')</v>
      </c>
    </row>
    <row r="4846" spans="1:13" x14ac:dyDescent="0.25">
      <c r="A4846" t="s">
        <v>2671</v>
      </c>
      <c r="B4846" t="s">
        <v>294</v>
      </c>
      <c r="C4846" t="s">
        <v>4187</v>
      </c>
      <c r="G4846" s="1" t="str">
        <f t="shared" si="434"/>
        <v>cl-cs_Mas24Meses</v>
      </c>
      <c r="H4846" t="str">
        <f t="shared" si="435"/>
        <v>cl-cs</v>
      </c>
      <c r="I4846" t="str">
        <f t="shared" si="436"/>
        <v>Mas24Meses</v>
      </c>
      <c r="L4846" t="str">
        <f t="shared" si="437"/>
        <v>insert into dbax_desc_conc (pref_conc, codi_conc, codi_lang, desc_conc) values ('cl-cs','Mas24Meses','es_ES','Más de 24 meses')</v>
      </c>
      <c r="M4846" t="str">
        <f t="shared" si="438"/>
        <v>Insert into dbax_taxo_conc (pref_conc, codi_conc, vers_taxo) values ('cl-cs','Mas24Meses','cl-cs-2014-06-15')</v>
      </c>
    </row>
    <row r="4847" spans="1:13" x14ac:dyDescent="0.25">
      <c r="A4847" t="s">
        <v>338</v>
      </c>
      <c r="B4847" t="s">
        <v>294</v>
      </c>
      <c r="C4847" t="s">
        <v>4188</v>
      </c>
      <c r="G4847" s="1" t="str">
        <f t="shared" si="434"/>
        <v>cl-cs_MasivoMiembro</v>
      </c>
      <c r="H4847" t="str">
        <f t="shared" si="435"/>
        <v>cl-cs</v>
      </c>
      <c r="I4847" t="str">
        <f t="shared" si="436"/>
        <v>MasivoMiembro</v>
      </c>
      <c r="L4847" t="str">
        <f t="shared" si="437"/>
        <v>insert into dbax_desc_conc (pref_conc, codi_conc, codi_lang, desc_conc) values ('cl-cs','MasivoMiembro','es_ES','Masivo [miembro]')</v>
      </c>
      <c r="M4847" t="str">
        <f t="shared" si="438"/>
        <v>Insert into dbax_taxo_conc (pref_conc, codi_conc, vers_taxo) values ('cl-cs','MasivoMiembro','cl-cs-2014-06-15')</v>
      </c>
    </row>
    <row r="4848" spans="1:13" x14ac:dyDescent="0.25">
      <c r="A4848" t="s">
        <v>2577</v>
      </c>
      <c r="B4848" t="s">
        <v>294</v>
      </c>
      <c r="C4848" t="s">
        <v>4189</v>
      </c>
      <c r="G4848" s="1" t="str">
        <f t="shared" si="434"/>
        <v>cl-cs_MenorValorDeInversionesMiembro</v>
      </c>
      <c r="H4848" t="str">
        <f t="shared" si="435"/>
        <v>cl-cs</v>
      </c>
      <c r="I4848" t="str">
        <f t="shared" si="436"/>
        <v>MenorValorDeInversionesMiembro</v>
      </c>
      <c r="L4848" t="str">
        <f t="shared" si="437"/>
        <v>insert into dbax_desc_conc (pref_conc, codi_conc, codi_lang, desc_conc) values ('cl-cs','MenorValorDeInversionesMiembro','es_ES','Menor valor de inversiones [miembro]')</v>
      </c>
      <c r="M4848" t="str">
        <f t="shared" si="438"/>
        <v>Insert into dbax_taxo_conc (pref_conc, codi_conc, vers_taxo) values ('cl-cs','MenorValorDeInversionesMiembro','cl-cs-2014-06-15')</v>
      </c>
    </row>
    <row r="4849" spans="1:13" x14ac:dyDescent="0.25">
      <c r="A4849" t="s">
        <v>1886</v>
      </c>
      <c r="B4849" t="s">
        <v>294</v>
      </c>
      <c r="C4849" t="s">
        <v>4190</v>
      </c>
      <c r="G4849" s="1" t="str">
        <f t="shared" si="434"/>
        <v>cl-cs_MesesAnterioresSaldosReaseguradoresExtranjerosSinRetencion</v>
      </c>
      <c r="H4849" t="str">
        <f t="shared" si="435"/>
        <v>cl-cs</v>
      </c>
      <c r="I4849" t="str">
        <f t="shared" si="436"/>
        <v>MesesAnterioresSaldosReaseguradoresExtranjerosSinRetencion</v>
      </c>
      <c r="L4849" t="str">
        <f t="shared" si="437"/>
        <v>insert into dbax_desc_conc (pref_conc, codi_conc, codi_lang, desc_conc) values ('cl-cs','MesesAnterioresSaldosReaseguradoresExtranjerosSinRetencion','es_ES','Meses anteriores')</v>
      </c>
      <c r="M4849" t="str">
        <f t="shared" si="438"/>
        <v>Insert into dbax_taxo_conc (pref_conc, codi_conc, vers_taxo) values ('cl-cs','MesesAnterioresSaldosReaseguradoresExtranjerosSinRetencion','cl-cs-2014-06-15')</v>
      </c>
    </row>
    <row r="4850" spans="1:13" x14ac:dyDescent="0.25">
      <c r="A4850" t="s">
        <v>1887</v>
      </c>
      <c r="B4850" t="s">
        <v>294</v>
      </c>
      <c r="C4850" t="s">
        <v>4190</v>
      </c>
      <c r="G4850" s="1" t="str">
        <f t="shared" si="434"/>
        <v>cl-cs_MesesAnterioresSaldosReaseguradoresNacionalesSinRetencion</v>
      </c>
      <c r="H4850" t="str">
        <f t="shared" si="435"/>
        <v>cl-cs</v>
      </c>
      <c r="I4850" t="str">
        <f t="shared" si="436"/>
        <v>MesesAnterioresSaldosReaseguradoresNacionalesSinRetencion</v>
      </c>
      <c r="L4850" t="str">
        <f t="shared" si="437"/>
        <v>insert into dbax_desc_conc (pref_conc, codi_conc, codi_lang, desc_conc) values ('cl-cs','MesesAnterioresSaldosReaseguradoresNacionalesSinRetencion','es_ES','Meses anteriores')</v>
      </c>
      <c r="M4850" t="str">
        <f t="shared" si="438"/>
        <v>Insert into dbax_taxo_conc (pref_conc, codi_conc, vers_taxo) values ('cl-cs','MesesAnterioresSaldosReaseguradoresNacionalesSinRetencion','cl-cs-2014-06-15')</v>
      </c>
    </row>
    <row r="4851" spans="1:13" x14ac:dyDescent="0.25">
      <c r="A4851" t="s">
        <v>1228</v>
      </c>
      <c r="B4851" t="s">
        <v>294</v>
      </c>
      <c r="C4851" t="s">
        <v>4191</v>
      </c>
      <c r="G4851" s="1" t="str">
        <f t="shared" si="434"/>
        <v>cl-cs_MesesAnterioresSiniestrosPorCobrarReaseguradoresExtranjero</v>
      </c>
      <c r="H4851" t="str">
        <f t="shared" si="435"/>
        <v>cl-cs</v>
      </c>
      <c r="I4851" t="str">
        <f t="shared" si="436"/>
        <v>MesesAnterioresSiniestrosPorCobrarReaseguradoresExtranjero</v>
      </c>
      <c r="L4851" t="str">
        <f t="shared" si="437"/>
        <v>insert into dbax_desc_conc (pref_conc, codi_conc, codi_lang, desc_conc) values ('cl-cs','MesesAnterioresSiniestrosPorCobrarReaseguradoresExtranjero','es_ES','meses anteriores siniestros por cobrar a reaseguradores extranjero')</v>
      </c>
      <c r="M4851" t="str">
        <f t="shared" si="438"/>
        <v>Insert into dbax_taxo_conc (pref_conc, codi_conc, vers_taxo) values ('cl-cs','MesesAnterioresSiniestrosPorCobrarReaseguradoresExtranjero','cl-cs-2014-06-15')</v>
      </c>
    </row>
    <row r="4852" spans="1:13" x14ac:dyDescent="0.25">
      <c r="A4852" t="s">
        <v>1229</v>
      </c>
      <c r="B4852" t="s">
        <v>294</v>
      </c>
      <c r="C4852" t="s">
        <v>4192</v>
      </c>
      <c r="G4852" s="1" t="str">
        <f t="shared" si="434"/>
        <v>cl-cs_MesesAnterioresSiniestrosPorCobrarReaseguradoresNacional</v>
      </c>
      <c r="H4852" t="str">
        <f t="shared" si="435"/>
        <v>cl-cs</v>
      </c>
      <c r="I4852" t="str">
        <f t="shared" si="436"/>
        <v>MesesAnterioresSiniestrosPorCobrarReaseguradoresNacional</v>
      </c>
      <c r="L4852" t="str">
        <f t="shared" si="437"/>
        <v>insert into dbax_desc_conc (pref_conc, codi_conc, codi_lang, desc_conc) values ('cl-cs','MesesAnterioresSiniestrosPorCobrarReaseguradoresNacional','es_ES','meses anteriores siniestros por cobrar a reaseguradores nacionales')</v>
      </c>
      <c r="M4852" t="str">
        <f t="shared" si="438"/>
        <v>Insert into dbax_taxo_conc (pref_conc, codi_conc, vers_taxo) values ('cl-cs','MesesAnterioresSiniestrosPorCobrarReaseguradoresNacional','cl-cs-2014-06-15')</v>
      </c>
    </row>
    <row r="4853" spans="1:13" x14ac:dyDescent="0.25">
      <c r="A4853" t="s">
        <v>1145</v>
      </c>
      <c r="B4853" t="s">
        <v>294</v>
      </c>
      <c r="C4853" t="s">
        <v>4193</v>
      </c>
      <c r="G4853" s="1" t="str">
        <f t="shared" si="434"/>
        <v>cl-cs_MesesPosteriores</v>
      </c>
      <c r="H4853" t="str">
        <f t="shared" si="435"/>
        <v>cl-cs</v>
      </c>
      <c r="I4853" t="str">
        <f t="shared" si="436"/>
        <v>MesesPosteriores</v>
      </c>
      <c r="L4853" t="str">
        <f t="shared" si="437"/>
        <v>insert into dbax_desc_conc (pref_conc, codi_conc, codi_lang, desc_conc) values ('cl-cs','MesesPosteriores','es_ES','Meses posteriores')</v>
      </c>
      <c r="M4853" t="str">
        <f t="shared" si="438"/>
        <v>Insert into dbax_taxo_conc (pref_conc, codi_conc, vers_taxo) values ('cl-cs','MesesPosteriores','cl-cs-2014-06-15')</v>
      </c>
    </row>
    <row r="4854" spans="1:13" x14ac:dyDescent="0.25">
      <c r="A4854" t="s">
        <v>1888</v>
      </c>
      <c r="B4854" t="s">
        <v>294</v>
      </c>
      <c r="C4854" t="s">
        <v>4193</v>
      </c>
      <c r="G4854" s="1" t="str">
        <f t="shared" si="434"/>
        <v>cl-cs_MesesPosterioresSaldosReaseguradoresExtranjerosSinRetencion</v>
      </c>
      <c r="H4854" t="str">
        <f t="shared" si="435"/>
        <v>cl-cs</v>
      </c>
      <c r="I4854" t="str">
        <f t="shared" si="436"/>
        <v>MesesPosterioresSaldosReaseguradoresExtranjerosSinRetencion</v>
      </c>
      <c r="L4854" t="str">
        <f t="shared" si="437"/>
        <v>insert into dbax_desc_conc (pref_conc, codi_conc, codi_lang, desc_conc) values ('cl-cs','MesesPosterioresSaldosReaseguradoresExtranjerosSinRetencion','es_ES','Meses posteriores')</v>
      </c>
      <c r="M4854" t="str">
        <f t="shared" si="438"/>
        <v>Insert into dbax_taxo_conc (pref_conc, codi_conc, vers_taxo) values ('cl-cs','MesesPosterioresSaldosReaseguradoresExtranjerosSinRetencion','cl-cs-2014-06-15')</v>
      </c>
    </row>
    <row r="4855" spans="1:13" x14ac:dyDescent="0.25">
      <c r="A4855" t="s">
        <v>1889</v>
      </c>
      <c r="B4855" t="s">
        <v>294</v>
      </c>
      <c r="C4855" t="s">
        <v>4193</v>
      </c>
      <c r="G4855" s="1" t="str">
        <f t="shared" si="434"/>
        <v>cl-cs_MesesPosterioresSaldosReaseguradoresNacionalesSinRetencion</v>
      </c>
      <c r="H4855" t="str">
        <f t="shared" si="435"/>
        <v>cl-cs</v>
      </c>
      <c r="I4855" t="str">
        <f t="shared" si="436"/>
        <v>MesesPosterioresSaldosReaseguradoresNacionalesSinRetencion</v>
      </c>
      <c r="L4855" t="str">
        <f t="shared" si="437"/>
        <v>insert into dbax_desc_conc (pref_conc, codi_conc, codi_lang, desc_conc) values ('cl-cs','MesesPosterioresSaldosReaseguradoresNacionalesSinRetencion','es_ES','Meses posteriores')</v>
      </c>
      <c r="M4855" t="str">
        <f t="shared" si="438"/>
        <v>Insert into dbax_taxo_conc (pref_conc, codi_conc, vers_taxo) values ('cl-cs','MesesPosterioresSaldosReaseguradoresNacionalesSinRetencion','cl-cs-2014-06-15')</v>
      </c>
    </row>
    <row r="4856" spans="1:13" x14ac:dyDescent="0.25">
      <c r="A4856" t="s">
        <v>1230</v>
      </c>
      <c r="B4856" t="s">
        <v>294</v>
      </c>
      <c r="C4856" t="s">
        <v>4194</v>
      </c>
      <c r="G4856" s="1" t="str">
        <f t="shared" si="434"/>
        <v>cl-cs_MesesPosterioresSiniestrosPorCobrarReaseguradoresExtranjero</v>
      </c>
      <c r="H4856" t="str">
        <f t="shared" si="435"/>
        <v>cl-cs</v>
      </c>
      <c r="I4856" t="str">
        <f t="shared" si="436"/>
        <v>MesesPosterioresSiniestrosPorCobrarReaseguradoresExtranjero</v>
      </c>
      <c r="L4856" t="str">
        <f t="shared" si="437"/>
        <v>insert into dbax_desc_conc (pref_conc, codi_conc, codi_lang, desc_conc) values ('cl-cs','MesesPosterioresSiniestrosPorCobrarReaseguradoresExtranjero','es_ES','meses posteriores siniestros por cobrar a reaseguradores extranjero')</v>
      </c>
      <c r="M4856" t="str">
        <f t="shared" si="438"/>
        <v>Insert into dbax_taxo_conc (pref_conc, codi_conc, vers_taxo) values ('cl-cs','MesesPosterioresSiniestrosPorCobrarReaseguradoresExtranjero','cl-cs-2014-06-15')</v>
      </c>
    </row>
    <row r="4857" spans="1:13" x14ac:dyDescent="0.25">
      <c r="A4857" t="s">
        <v>1231</v>
      </c>
      <c r="B4857" t="s">
        <v>294</v>
      </c>
      <c r="C4857" t="s">
        <v>4195</v>
      </c>
      <c r="G4857" s="1" t="str">
        <f t="shared" ref="G4857:G4920" si="439">MID(A4857,FIND("#",A4857)+1,10000)</f>
        <v>cl-cs_MesesPosterioresSiniestrosPorCobrarReaseguradoresNacional</v>
      </c>
      <c r="H4857" t="str">
        <f t="shared" ref="H4857:H4920" si="440">MID(G4857,1,FIND("_",G4857)-1)</f>
        <v>cl-cs</v>
      </c>
      <c r="I4857" t="str">
        <f t="shared" ref="I4857:I4920" si="441">MID(G4857,FIND("_",G4857)+1,10000)</f>
        <v>MesesPosterioresSiniestrosPorCobrarReaseguradoresNacional</v>
      </c>
      <c r="L4857" t="str">
        <f t="shared" ref="L4857:L4920" si="442">CONCATENATE("insert into dbax_desc_conc (pref_conc, codi_conc, codi_lang, desc_conc) values ('",H4857,"','",I4857,"','",B4857,"','",C4857,"')")</f>
        <v>insert into dbax_desc_conc (pref_conc, codi_conc, codi_lang, desc_conc) values ('cl-cs','MesesPosterioresSiniestrosPorCobrarReaseguradoresNacional','es_ES','meses posteriores siniestros por cobrar a reaseguradores nacionales')</v>
      </c>
      <c r="M4857" t="str">
        <f t="shared" ref="M4857:M4920" si="443">CONCATENATE("Insert into dbax_taxo_conc (pref_conc, codi_conc, vers_taxo) values ('",H4857,"','",I4857,"','cl-cs-2014-06-15')")</f>
        <v>Insert into dbax_taxo_conc (pref_conc, codi_conc, vers_taxo) values ('cl-cs','MesesPosterioresSiniestrosPorCobrarReaseguradoresNacional','cl-cs-2014-06-15')</v>
      </c>
    </row>
    <row r="4858" spans="1:13" x14ac:dyDescent="0.25">
      <c r="A4858" t="s">
        <v>1146</v>
      </c>
      <c r="B4858" t="s">
        <v>294</v>
      </c>
      <c r="C4858" t="s">
        <v>4196</v>
      </c>
      <c r="G4858" s="1" t="str">
        <f t="shared" si="439"/>
        <v>cl-cs_MesJCuentasPorCobrarAsegurados</v>
      </c>
      <c r="H4858" t="str">
        <f t="shared" si="440"/>
        <v>cl-cs</v>
      </c>
      <c r="I4858" t="str">
        <f t="shared" si="441"/>
        <v>MesJCuentasPorCobrarAsegurados</v>
      </c>
      <c r="L4858" t="str">
        <f t="shared" si="442"/>
        <v>insert into dbax_desc_conc (pref_conc, codi_conc, codi_lang, desc_conc) values ('cl-cs','MesJCuentasPorCobrarAsegurados','es_ES','Mes j  cuentas por cobrar asegurados')</v>
      </c>
      <c r="M4858" t="str">
        <f t="shared" si="443"/>
        <v>Insert into dbax_taxo_conc (pref_conc, codi_conc, vers_taxo) values ('cl-cs','MesJCuentasPorCobrarAsegurados','cl-cs-2014-06-15')</v>
      </c>
    </row>
    <row r="4859" spans="1:13" x14ac:dyDescent="0.25">
      <c r="A4859" t="s">
        <v>1147</v>
      </c>
      <c r="B4859" t="s">
        <v>294</v>
      </c>
      <c r="C4859" t="s">
        <v>4197</v>
      </c>
      <c r="G4859" s="1" t="str">
        <f t="shared" si="439"/>
        <v>cl-cs_MesJMas1CuentasPorCobrarAsegurados</v>
      </c>
      <c r="H4859" t="str">
        <f t="shared" si="440"/>
        <v>cl-cs</v>
      </c>
      <c r="I4859" t="str">
        <f t="shared" si="441"/>
        <v>MesJMas1CuentasPorCobrarAsegurados</v>
      </c>
      <c r="L4859" t="str">
        <f t="shared" si="442"/>
        <v>insert into dbax_desc_conc (pref_conc, codi_conc, codi_lang, desc_conc) values ('cl-cs','MesJMas1CuentasPorCobrarAsegurados','es_ES','Mes j+1  cuentas por cobrar asegurados')</v>
      </c>
      <c r="M4859" t="str">
        <f t="shared" si="443"/>
        <v>Insert into dbax_taxo_conc (pref_conc, codi_conc, vers_taxo) values ('cl-cs','MesJMas1CuentasPorCobrarAsegurados','cl-cs-2014-06-15')</v>
      </c>
    </row>
    <row r="4860" spans="1:13" x14ac:dyDescent="0.25">
      <c r="A4860" t="s">
        <v>1890</v>
      </c>
      <c r="B4860" t="s">
        <v>294</v>
      </c>
      <c r="C4860" t="s">
        <v>4198</v>
      </c>
      <c r="G4860" s="1" t="str">
        <f t="shared" si="439"/>
        <v>cl-cs_MesJMas1SaldosReaseguradoresExtranjerosSinRetencion</v>
      </c>
      <c r="H4860" t="str">
        <f t="shared" si="440"/>
        <v>cl-cs</v>
      </c>
      <c r="I4860" t="str">
        <f t="shared" si="441"/>
        <v>MesJMas1SaldosReaseguradoresExtranjerosSinRetencion</v>
      </c>
      <c r="L4860" t="str">
        <f t="shared" si="442"/>
        <v>insert into dbax_desc_conc (pref_conc, codi_conc, codi_lang, desc_conc) values ('cl-cs','MesJMas1SaldosReaseguradoresExtranjerosSinRetencion','es_ES','mes j + 1')</v>
      </c>
      <c r="M4860" t="str">
        <f t="shared" si="443"/>
        <v>Insert into dbax_taxo_conc (pref_conc, codi_conc, vers_taxo) values ('cl-cs','MesJMas1SaldosReaseguradoresExtranjerosSinRetencion','cl-cs-2014-06-15')</v>
      </c>
    </row>
    <row r="4861" spans="1:13" x14ac:dyDescent="0.25">
      <c r="A4861" t="s">
        <v>1891</v>
      </c>
      <c r="B4861" t="s">
        <v>294</v>
      </c>
      <c r="C4861" t="s">
        <v>4198</v>
      </c>
      <c r="G4861" s="1" t="str">
        <f t="shared" si="439"/>
        <v>cl-cs_MesJMas1SaldosReaseguradoresNacionalesSinRetencion</v>
      </c>
      <c r="H4861" t="str">
        <f t="shared" si="440"/>
        <v>cl-cs</v>
      </c>
      <c r="I4861" t="str">
        <f t="shared" si="441"/>
        <v>MesJMas1SaldosReaseguradoresNacionalesSinRetencion</v>
      </c>
      <c r="L4861" t="str">
        <f t="shared" si="442"/>
        <v>insert into dbax_desc_conc (pref_conc, codi_conc, codi_lang, desc_conc) values ('cl-cs','MesJMas1SaldosReaseguradoresNacionalesSinRetencion','es_ES','mes j + 1')</v>
      </c>
      <c r="M4861" t="str">
        <f t="shared" si="443"/>
        <v>Insert into dbax_taxo_conc (pref_conc, codi_conc, vers_taxo) values ('cl-cs','MesJMas1SaldosReaseguradoresNacionalesSinRetencion','cl-cs-2014-06-15')</v>
      </c>
    </row>
    <row r="4862" spans="1:13" x14ac:dyDescent="0.25">
      <c r="A4862" t="s">
        <v>1232</v>
      </c>
      <c r="B4862" t="s">
        <v>294</v>
      </c>
      <c r="C4862" t="s">
        <v>4199</v>
      </c>
      <c r="G4862" s="1" t="str">
        <f t="shared" si="439"/>
        <v>cl-cs_MesJMas1SiniestrosPorCobrarReaseguradoresExtranjero</v>
      </c>
      <c r="H4862" t="str">
        <f t="shared" si="440"/>
        <v>cl-cs</v>
      </c>
      <c r="I4862" t="str">
        <f t="shared" si="441"/>
        <v>MesJMas1SiniestrosPorCobrarReaseguradoresExtranjero</v>
      </c>
      <c r="L4862" t="str">
        <f t="shared" si="442"/>
        <v>insert into dbax_desc_conc (pref_conc, codi_conc, codi_lang, desc_conc) values ('cl-cs','MesJMas1SiniestrosPorCobrarReaseguradoresExtranjero','es_ES','mes j+1 siniestros por cobrar a reaseguradores extranjero')</v>
      </c>
      <c r="M4862" t="str">
        <f t="shared" si="443"/>
        <v>Insert into dbax_taxo_conc (pref_conc, codi_conc, vers_taxo) values ('cl-cs','MesJMas1SiniestrosPorCobrarReaseguradoresExtranjero','cl-cs-2014-06-15')</v>
      </c>
    </row>
    <row r="4863" spans="1:13" x14ac:dyDescent="0.25">
      <c r="A4863" t="s">
        <v>1233</v>
      </c>
      <c r="B4863" t="s">
        <v>294</v>
      </c>
      <c r="C4863" t="s">
        <v>4200</v>
      </c>
      <c r="G4863" s="1" t="str">
        <f t="shared" si="439"/>
        <v>cl-cs_MesJMas1SiniestrosPorCobrarReaseguradoresNacional</v>
      </c>
      <c r="H4863" t="str">
        <f t="shared" si="440"/>
        <v>cl-cs</v>
      </c>
      <c r="I4863" t="str">
        <f t="shared" si="441"/>
        <v>MesJMas1SiniestrosPorCobrarReaseguradoresNacional</v>
      </c>
      <c r="L4863" t="str">
        <f t="shared" si="442"/>
        <v>insert into dbax_desc_conc (pref_conc, codi_conc, codi_lang, desc_conc) values ('cl-cs','MesJMas1SiniestrosPorCobrarReaseguradoresNacional','es_ES','mes j+1 siniestros por cobrar a reaseguradores nacionales')</v>
      </c>
      <c r="M4863" t="str">
        <f t="shared" si="443"/>
        <v>Insert into dbax_taxo_conc (pref_conc, codi_conc, vers_taxo) values ('cl-cs','MesJMas1SiniestrosPorCobrarReaseguradoresNacional','cl-cs-2014-06-15')</v>
      </c>
    </row>
    <row r="4864" spans="1:13" x14ac:dyDescent="0.25">
      <c r="A4864" t="s">
        <v>1148</v>
      </c>
      <c r="B4864" t="s">
        <v>294</v>
      </c>
      <c r="C4864" t="s">
        <v>4201</v>
      </c>
      <c r="G4864" s="1" t="str">
        <f t="shared" si="439"/>
        <v>cl-cs_MesJMas2CuentasPorCobrarAsegurados</v>
      </c>
      <c r="H4864" t="str">
        <f t="shared" si="440"/>
        <v>cl-cs</v>
      </c>
      <c r="I4864" t="str">
        <f t="shared" si="441"/>
        <v>MesJMas2CuentasPorCobrarAsegurados</v>
      </c>
      <c r="L4864" t="str">
        <f t="shared" si="442"/>
        <v>insert into dbax_desc_conc (pref_conc, codi_conc, codi_lang, desc_conc) values ('cl-cs','MesJMas2CuentasPorCobrarAsegurados','es_ES','Mes j+2  cuentas por cobrar asegurados')</v>
      </c>
      <c r="M4864" t="str">
        <f t="shared" si="443"/>
        <v>Insert into dbax_taxo_conc (pref_conc, codi_conc, vers_taxo) values ('cl-cs','MesJMas2CuentasPorCobrarAsegurados','cl-cs-2014-06-15')</v>
      </c>
    </row>
    <row r="4865" spans="1:13" x14ac:dyDescent="0.25">
      <c r="A4865" t="s">
        <v>1892</v>
      </c>
      <c r="B4865" t="s">
        <v>294</v>
      </c>
      <c r="C4865" t="s">
        <v>4202</v>
      </c>
      <c r="G4865" s="1" t="str">
        <f t="shared" si="439"/>
        <v>cl-cs_MesJMas2SaldosReaseguradoresExtranjerosSinRetencion</v>
      </c>
      <c r="H4865" t="str">
        <f t="shared" si="440"/>
        <v>cl-cs</v>
      </c>
      <c r="I4865" t="str">
        <f t="shared" si="441"/>
        <v>MesJMas2SaldosReaseguradoresExtranjerosSinRetencion</v>
      </c>
      <c r="L4865" t="str">
        <f t="shared" si="442"/>
        <v>insert into dbax_desc_conc (pref_conc, codi_conc, codi_lang, desc_conc) values ('cl-cs','MesJMas2SaldosReaseguradoresExtranjerosSinRetencion','es_ES','mes j + 2')</v>
      </c>
      <c r="M4865" t="str">
        <f t="shared" si="443"/>
        <v>Insert into dbax_taxo_conc (pref_conc, codi_conc, vers_taxo) values ('cl-cs','MesJMas2SaldosReaseguradoresExtranjerosSinRetencion','cl-cs-2014-06-15')</v>
      </c>
    </row>
    <row r="4866" spans="1:13" x14ac:dyDescent="0.25">
      <c r="A4866" t="s">
        <v>1893</v>
      </c>
      <c r="B4866" t="s">
        <v>294</v>
      </c>
      <c r="C4866" t="s">
        <v>4202</v>
      </c>
      <c r="G4866" s="1" t="str">
        <f t="shared" si="439"/>
        <v>cl-cs_MesJMas2SaldosReaseguradoresNacionalesSinRetencion</v>
      </c>
      <c r="H4866" t="str">
        <f t="shared" si="440"/>
        <v>cl-cs</v>
      </c>
      <c r="I4866" t="str">
        <f t="shared" si="441"/>
        <v>MesJMas2SaldosReaseguradoresNacionalesSinRetencion</v>
      </c>
      <c r="L4866" t="str">
        <f t="shared" si="442"/>
        <v>insert into dbax_desc_conc (pref_conc, codi_conc, codi_lang, desc_conc) values ('cl-cs','MesJMas2SaldosReaseguradoresNacionalesSinRetencion','es_ES','mes j + 2')</v>
      </c>
      <c r="M4866" t="str">
        <f t="shared" si="443"/>
        <v>Insert into dbax_taxo_conc (pref_conc, codi_conc, vers_taxo) values ('cl-cs','MesJMas2SaldosReaseguradoresNacionalesSinRetencion','cl-cs-2014-06-15')</v>
      </c>
    </row>
    <row r="4867" spans="1:13" x14ac:dyDescent="0.25">
      <c r="A4867" t="s">
        <v>1234</v>
      </c>
      <c r="B4867" t="s">
        <v>294</v>
      </c>
      <c r="C4867" t="s">
        <v>4203</v>
      </c>
      <c r="G4867" s="1" t="str">
        <f t="shared" si="439"/>
        <v>cl-cs_MesJMas2SiniestrosPorCobrarReaseguradoresExtranjero</v>
      </c>
      <c r="H4867" t="str">
        <f t="shared" si="440"/>
        <v>cl-cs</v>
      </c>
      <c r="I4867" t="str">
        <f t="shared" si="441"/>
        <v>MesJMas2SiniestrosPorCobrarReaseguradoresExtranjero</v>
      </c>
      <c r="L4867" t="str">
        <f t="shared" si="442"/>
        <v>insert into dbax_desc_conc (pref_conc, codi_conc, codi_lang, desc_conc) values ('cl-cs','MesJMas2SiniestrosPorCobrarReaseguradoresExtranjero','es_ES','mes j+2 siniestros por cobrar a reaseguradores extranjero')</v>
      </c>
      <c r="M4867" t="str">
        <f t="shared" si="443"/>
        <v>Insert into dbax_taxo_conc (pref_conc, codi_conc, vers_taxo) values ('cl-cs','MesJMas2SiniestrosPorCobrarReaseguradoresExtranjero','cl-cs-2014-06-15')</v>
      </c>
    </row>
    <row r="4868" spans="1:13" x14ac:dyDescent="0.25">
      <c r="A4868" t="s">
        <v>1235</v>
      </c>
      <c r="B4868" t="s">
        <v>294</v>
      </c>
      <c r="C4868" t="s">
        <v>4204</v>
      </c>
      <c r="G4868" s="1" t="str">
        <f t="shared" si="439"/>
        <v>cl-cs_MesJMas2SiniestrosPorCobrarReaseguradoresNacional</v>
      </c>
      <c r="H4868" t="str">
        <f t="shared" si="440"/>
        <v>cl-cs</v>
      </c>
      <c r="I4868" t="str">
        <f t="shared" si="441"/>
        <v>MesJMas2SiniestrosPorCobrarReaseguradoresNacional</v>
      </c>
      <c r="L4868" t="str">
        <f t="shared" si="442"/>
        <v>insert into dbax_desc_conc (pref_conc, codi_conc, codi_lang, desc_conc) values ('cl-cs','MesJMas2SiniestrosPorCobrarReaseguradoresNacional','es_ES','mes j+2 siniestros por cobrar a reaseguradores nacionales')</v>
      </c>
      <c r="M4868" t="str">
        <f t="shared" si="443"/>
        <v>Insert into dbax_taxo_conc (pref_conc, codi_conc, vers_taxo) values ('cl-cs','MesJMas2SiniestrosPorCobrarReaseguradoresNacional','cl-cs-2014-06-15')</v>
      </c>
    </row>
    <row r="4869" spans="1:13" x14ac:dyDescent="0.25">
      <c r="A4869" t="s">
        <v>1149</v>
      </c>
      <c r="B4869" t="s">
        <v>294</v>
      </c>
      <c r="C4869" t="s">
        <v>4205</v>
      </c>
      <c r="G4869" s="1" t="str">
        <f t="shared" si="439"/>
        <v>cl-cs_MesJMas3CuentasPorCobrarAsegurados</v>
      </c>
      <c r="H4869" t="str">
        <f t="shared" si="440"/>
        <v>cl-cs</v>
      </c>
      <c r="I4869" t="str">
        <f t="shared" si="441"/>
        <v>MesJMas3CuentasPorCobrarAsegurados</v>
      </c>
      <c r="L4869" t="str">
        <f t="shared" si="442"/>
        <v>insert into dbax_desc_conc (pref_conc, codi_conc, codi_lang, desc_conc) values ('cl-cs','MesJMas3CuentasPorCobrarAsegurados','es_ES','Mes j+3  cuentas por cobrar asegurados')</v>
      </c>
      <c r="M4869" t="str">
        <f t="shared" si="443"/>
        <v>Insert into dbax_taxo_conc (pref_conc, codi_conc, vers_taxo) values ('cl-cs','MesJMas3CuentasPorCobrarAsegurados','cl-cs-2014-06-15')</v>
      </c>
    </row>
    <row r="4870" spans="1:13" x14ac:dyDescent="0.25">
      <c r="A4870" t="s">
        <v>1894</v>
      </c>
      <c r="B4870" t="s">
        <v>294</v>
      </c>
      <c r="C4870" t="s">
        <v>4206</v>
      </c>
      <c r="G4870" s="1" t="str">
        <f t="shared" si="439"/>
        <v>cl-cs_MesJMas3SaldosReaseguradoresExtranjerosSinRetencion</v>
      </c>
      <c r="H4870" t="str">
        <f t="shared" si="440"/>
        <v>cl-cs</v>
      </c>
      <c r="I4870" t="str">
        <f t="shared" si="441"/>
        <v>MesJMas3SaldosReaseguradoresExtranjerosSinRetencion</v>
      </c>
      <c r="L4870" t="str">
        <f t="shared" si="442"/>
        <v>insert into dbax_desc_conc (pref_conc, codi_conc, codi_lang, desc_conc) values ('cl-cs','MesJMas3SaldosReaseguradoresExtranjerosSinRetencion','es_ES','mes j + 3')</v>
      </c>
      <c r="M4870" t="str">
        <f t="shared" si="443"/>
        <v>Insert into dbax_taxo_conc (pref_conc, codi_conc, vers_taxo) values ('cl-cs','MesJMas3SaldosReaseguradoresExtranjerosSinRetencion','cl-cs-2014-06-15')</v>
      </c>
    </row>
    <row r="4871" spans="1:13" x14ac:dyDescent="0.25">
      <c r="A4871" t="s">
        <v>1895</v>
      </c>
      <c r="B4871" t="s">
        <v>294</v>
      </c>
      <c r="C4871" t="s">
        <v>4206</v>
      </c>
      <c r="G4871" s="1" t="str">
        <f t="shared" si="439"/>
        <v>cl-cs_MesJMas3SaldosReaseguradoresNacionalesSinRetencion</v>
      </c>
      <c r="H4871" t="str">
        <f t="shared" si="440"/>
        <v>cl-cs</v>
      </c>
      <c r="I4871" t="str">
        <f t="shared" si="441"/>
        <v>MesJMas3SaldosReaseguradoresNacionalesSinRetencion</v>
      </c>
      <c r="L4871" t="str">
        <f t="shared" si="442"/>
        <v>insert into dbax_desc_conc (pref_conc, codi_conc, codi_lang, desc_conc) values ('cl-cs','MesJMas3SaldosReaseguradoresNacionalesSinRetencion','es_ES','mes j + 3')</v>
      </c>
      <c r="M4871" t="str">
        <f t="shared" si="443"/>
        <v>Insert into dbax_taxo_conc (pref_conc, codi_conc, vers_taxo) values ('cl-cs','MesJMas3SaldosReaseguradoresNacionalesSinRetencion','cl-cs-2014-06-15')</v>
      </c>
    </row>
    <row r="4872" spans="1:13" x14ac:dyDescent="0.25">
      <c r="A4872" t="s">
        <v>1236</v>
      </c>
      <c r="B4872" t="s">
        <v>294</v>
      </c>
      <c r="C4872" t="s">
        <v>4207</v>
      </c>
      <c r="G4872" s="1" t="str">
        <f t="shared" si="439"/>
        <v>cl-cs_MesJMas3SiniestrosPorCobrarReaseguradoresExtranjero</v>
      </c>
      <c r="H4872" t="str">
        <f t="shared" si="440"/>
        <v>cl-cs</v>
      </c>
      <c r="I4872" t="str">
        <f t="shared" si="441"/>
        <v>MesJMas3SiniestrosPorCobrarReaseguradoresExtranjero</v>
      </c>
      <c r="L4872" t="str">
        <f t="shared" si="442"/>
        <v>insert into dbax_desc_conc (pref_conc, codi_conc, codi_lang, desc_conc) values ('cl-cs','MesJMas3SiniestrosPorCobrarReaseguradoresExtranjero','es_ES','mes j+3 siniestros por cobrar a reaseguradores extranjero')</v>
      </c>
      <c r="M4872" t="str">
        <f t="shared" si="443"/>
        <v>Insert into dbax_taxo_conc (pref_conc, codi_conc, vers_taxo) values ('cl-cs','MesJMas3SiniestrosPorCobrarReaseguradoresExtranjero','cl-cs-2014-06-15')</v>
      </c>
    </row>
    <row r="4873" spans="1:13" x14ac:dyDescent="0.25">
      <c r="A4873" t="s">
        <v>1237</v>
      </c>
      <c r="B4873" t="s">
        <v>294</v>
      </c>
      <c r="C4873" t="s">
        <v>4208</v>
      </c>
      <c r="G4873" s="1" t="str">
        <f t="shared" si="439"/>
        <v>cl-cs_MesJMas3SiniestrosPorCobrarReaseguradoresNacional</v>
      </c>
      <c r="H4873" t="str">
        <f t="shared" si="440"/>
        <v>cl-cs</v>
      </c>
      <c r="I4873" t="str">
        <f t="shared" si="441"/>
        <v>MesJMas3SiniestrosPorCobrarReaseguradoresNacional</v>
      </c>
      <c r="L4873" t="str">
        <f t="shared" si="442"/>
        <v>insert into dbax_desc_conc (pref_conc, codi_conc, codi_lang, desc_conc) values ('cl-cs','MesJMas3SiniestrosPorCobrarReaseguradoresNacional','es_ES','mes j+3 siniestros por cobrar a reaseguradores nacionales')</v>
      </c>
      <c r="M4873" t="str">
        <f t="shared" si="443"/>
        <v>Insert into dbax_taxo_conc (pref_conc, codi_conc, vers_taxo) values ('cl-cs','MesJMas3SiniestrosPorCobrarReaseguradoresNacional','cl-cs-2014-06-15')</v>
      </c>
    </row>
    <row r="4874" spans="1:13" x14ac:dyDescent="0.25">
      <c r="A4874" t="s">
        <v>1238</v>
      </c>
      <c r="B4874" t="s">
        <v>294</v>
      </c>
      <c r="C4874" t="s">
        <v>4209</v>
      </c>
      <c r="G4874" s="1" t="str">
        <f t="shared" si="439"/>
        <v>cl-cs_MesJMas4SiniestrosPorCobrarReaseguradoresExtranjero</v>
      </c>
      <c r="H4874" t="str">
        <f t="shared" si="440"/>
        <v>cl-cs</v>
      </c>
      <c r="I4874" t="str">
        <f t="shared" si="441"/>
        <v>MesJMas4SiniestrosPorCobrarReaseguradoresExtranjero</v>
      </c>
      <c r="L4874" t="str">
        <f t="shared" si="442"/>
        <v>insert into dbax_desc_conc (pref_conc, codi_conc, codi_lang, desc_conc) values ('cl-cs','MesJMas4SiniestrosPorCobrarReaseguradoresExtranjero','es_ES','mes j+4 siniestros por cobrar a reaseguradores extranjero')</v>
      </c>
      <c r="M4874" t="str">
        <f t="shared" si="443"/>
        <v>Insert into dbax_taxo_conc (pref_conc, codi_conc, vers_taxo) values ('cl-cs','MesJMas4SiniestrosPorCobrarReaseguradoresExtranjero','cl-cs-2014-06-15')</v>
      </c>
    </row>
    <row r="4875" spans="1:13" x14ac:dyDescent="0.25">
      <c r="A4875" t="s">
        <v>1239</v>
      </c>
      <c r="B4875" t="s">
        <v>294</v>
      </c>
      <c r="C4875" t="s">
        <v>4210</v>
      </c>
      <c r="G4875" s="1" t="str">
        <f t="shared" si="439"/>
        <v>cl-cs_MesJMas4SiniestrosPorCobrarReaseguradoresNacional</v>
      </c>
      <c r="H4875" t="str">
        <f t="shared" si="440"/>
        <v>cl-cs</v>
      </c>
      <c r="I4875" t="str">
        <f t="shared" si="441"/>
        <v>MesJMas4SiniestrosPorCobrarReaseguradoresNacional</v>
      </c>
      <c r="L4875" t="str">
        <f t="shared" si="442"/>
        <v>insert into dbax_desc_conc (pref_conc, codi_conc, codi_lang, desc_conc) values ('cl-cs','MesJMas4SiniestrosPorCobrarReaseguradoresNacional','es_ES','mes j+4 siniestros por cobrar a reaseguradores nacionales')</v>
      </c>
      <c r="M4875" t="str">
        <f t="shared" si="443"/>
        <v>Insert into dbax_taxo_conc (pref_conc, codi_conc, vers_taxo) values ('cl-cs','MesJMas4SiniestrosPorCobrarReaseguradoresNacional','cl-cs-2014-06-15')</v>
      </c>
    </row>
    <row r="4876" spans="1:13" x14ac:dyDescent="0.25">
      <c r="A4876" t="s">
        <v>1240</v>
      </c>
      <c r="B4876" t="s">
        <v>294</v>
      </c>
      <c r="C4876" t="s">
        <v>4211</v>
      </c>
      <c r="G4876" s="1" t="str">
        <f t="shared" si="439"/>
        <v>cl-cs_MesJMas5SiniestrosPorCobrarReaseguradoresExtranjero</v>
      </c>
      <c r="H4876" t="str">
        <f t="shared" si="440"/>
        <v>cl-cs</v>
      </c>
      <c r="I4876" t="str">
        <f t="shared" si="441"/>
        <v>MesJMas5SiniestrosPorCobrarReaseguradoresExtranjero</v>
      </c>
      <c r="L4876" t="str">
        <f t="shared" si="442"/>
        <v>insert into dbax_desc_conc (pref_conc, codi_conc, codi_lang, desc_conc) values ('cl-cs','MesJMas5SiniestrosPorCobrarReaseguradoresExtranjero','es_ES','mes j+5 siniestros por cobrar a reaseguradores extranjero')</v>
      </c>
      <c r="M4876" t="str">
        <f t="shared" si="443"/>
        <v>Insert into dbax_taxo_conc (pref_conc, codi_conc, vers_taxo) values ('cl-cs','MesJMas5SiniestrosPorCobrarReaseguradoresExtranjero','cl-cs-2014-06-15')</v>
      </c>
    </row>
    <row r="4877" spans="1:13" x14ac:dyDescent="0.25">
      <c r="A4877" t="s">
        <v>1241</v>
      </c>
      <c r="B4877" t="s">
        <v>294</v>
      </c>
      <c r="C4877" t="s">
        <v>4212</v>
      </c>
      <c r="G4877" s="1" t="str">
        <f t="shared" si="439"/>
        <v>cl-cs_MesJMas5SiniestrosPorCobrarReaseguradoresNacional</v>
      </c>
      <c r="H4877" t="str">
        <f t="shared" si="440"/>
        <v>cl-cs</v>
      </c>
      <c r="I4877" t="str">
        <f t="shared" si="441"/>
        <v>MesJMas5SiniestrosPorCobrarReaseguradoresNacional</v>
      </c>
      <c r="L4877" t="str">
        <f t="shared" si="442"/>
        <v>insert into dbax_desc_conc (pref_conc, codi_conc, codi_lang, desc_conc) values ('cl-cs','MesJMas5SiniestrosPorCobrarReaseguradoresNacional','es_ES','mes j+5 siniestros por cobrar a reaseguradores nacionales')</v>
      </c>
      <c r="M4877" t="str">
        <f t="shared" si="443"/>
        <v>Insert into dbax_taxo_conc (pref_conc, codi_conc, vers_taxo) values ('cl-cs','MesJMas5SiniestrosPorCobrarReaseguradoresNacional','cl-cs-2014-06-15')</v>
      </c>
    </row>
    <row r="4878" spans="1:13" x14ac:dyDescent="0.25">
      <c r="A4878" t="s">
        <v>1150</v>
      </c>
      <c r="B4878" t="s">
        <v>294</v>
      </c>
      <c r="C4878" t="s">
        <v>4213</v>
      </c>
      <c r="G4878" s="1" t="str">
        <f t="shared" si="439"/>
        <v>cl-cs_MesJMenos1CuentasPorCobrarAsegurados</v>
      </c>
      <c r="H4878" t="str">
        <f t="shared" si="440"/>
        <v>cl-cs</v>
      </c>
      <c r="I4878" t="str">
        <f t="shared" si="441"/>
        <v>MesJMenos1CuentasPorCobrarAsegurados</v>
      </c>
      <c r="L4878" t="str">
        <f t="shared" si="442"/>
        <v>insert into dbax_desc_conc (pref_conc, codi_conc, codi_lang, desc_conc) values ('cl-cs','MesJMenos1CuentasPorCobrarAsegurados','es_ES','Mes j-1  cuentas por cobrar asegurados')</v>
      </c>
      <c r="M4878" t="str">
        <f t="shared" si="443"/>
        <v>Insert into dbax_taxo_conc (pref_conc, codi_conc, vers_taxo) values ('cl-cs','MesJMenos1CuentasPorCobrarAsegurados','cl-cs-2014-06-15')</v>
      </c>
    </row>
    <row r="4879" spans="1:13" x14ac:dyDescent="0.25">
      <c r="A4879" t="s">
        <v>1896</v>
      </c>
      <c r="B4879" t="s">
        <v>294</v>
      </c>
      <c r="C4879" t="s">
        <v>4214</v>
      </c>
      <c r="G4879" s="1" t="str">
        <f t="shared" si="439"/>
        <v>cl-cs_MesJMenos1SaldosReaseguradoresExtranjerosSinRetencion</v>
      </c>
      <c r="H4879" t="str">
        <f t="shared" si="440"/>
        <v>cl-cs</v>
      </c>
      <c r="I4879" t="str">
        <f t="shared" si="441"/>
        <v>MesJMenos1SaldosReaseguradoresExtranjerosSinRetencion</v>
      </c>
      <c r="L4879" t="str">
        <f t="shared" si="442"/>
        <v>insert into dbax_desc_conc (pref_conc, codi_conc, codi_lang, desc_conc) values ('cl-cs','MesJMenos1SaldosReaseguradoresExtranjerosSinRetencion','es_ES','mes j - 1')</v>
      </c>
      <c r="M4879" t="str">
        <f t="shared" si="443"/>
        <v>Insert into dbax_taxo_conc (pref_conc, codi_conc, vers_taxo) values ('cl-cs','MesJMenos1SaldosReaseguradoresExtranjerosSinRetencion','cl-cs-2014-06-15')</v>
      </c>
    </row>
    <row r="4880" spans="1:13" x14ac:dyDescent="0.25">
      <c r="A4880" t="s">
        <v>1897</v>
      </c>
      <c r="B4880" t="s">
        <v>294</v>
      </c>
      <c r="C4880" t="s">
        <v>4214</v>
      </c>
      <c r="G4880" s="1" t="str">
        <f t="shared" si="439"/>
        <v>cl-cs_MesJMenos1SaldosReaseguradoresNacionalesSinRetencion</v>
      </c>
      <c r="H4880" t="str">
        <f t="shared" si="440"/>
        <v>cl-cs</v>
      </c>
      <c r="I4880" t="str">
        <f t="shared" si="441"/>
        <v>MesJMenos1SaldosReaseguradoresNacionalesSinRetencion</v>
      </c>
      <c r="L4880" t="str">
        <f t="shared" si="442"/>
        <v>insert into dbax_desc_conc (pref_conc, codi_conc, codi_lang, desc_conc) values ('cl-cs','MesJMenos1SaldosReaseguradoresNacionalesSinRetencion','es_ES','mes j - 1')</v>
      </c>
      <c r="M4880" t="str">
        <f t="shared" si="443"/>
        <v>Insert into dbax_taxo_conc (pref_conc, codi_conc, vers_taxo) values ('cl-cs','MesJMenos1SaldosReaseguradoresNacionalesSinRetencion','cl-cs-2014-06-15')</v>
      </c>
    </row>
    <row r="4881" spans="1:13" x14ac:dyDescent="0.25">
      <c r="A4881" t="s">
        <v>1242</v>
      </c>
      <c r="B4881" t="s">
        <v>294</v>
      </c>
      <c r="C4881" t="s">
        <v>4215</v>
      </c>
      <c r="G4881" s="1" t="str">
        <f t="shared" si="439"/>
        <v>cl-cs_MesJMenos1SiniestrosPorCobrarReaseguradoresExtranjero</v>
      </c>
      <c r="H4881" t="str">
        <f t="shared" si="440"/>
        <v>cl-cs</v>
      </c>
      <c r="I4881" t="str">
        <f t="shared" si="441"/>
        <v>MesJMenos1SiniestrosPorCobrarReaseguradoresExtranjero</v>
      </c>
      <c r="L4881" t="str">
        <f t="shared" si="442"/>
        <v>insert into dbax_desc_conc (pref_conc, codi_conc, codi_lang, desc_conc) values ('cl-cs','MesJMenos1SiniestrosPorCobrarReaseguradoresExtranjero','es_ES','mes j-1 siniestros por cobrar a reaseguradores extranjero')</v>
      </c>
      <c r="M4881" t="str">
        <f t="shared" si="443"/>
        <v>Insert into dbax_taxo_conc (pref_conc, codi_conc, vers_taxo) values ('cl-cs','MesJMenos1SiniestrosPorCobrarReaseguradoresExtranjero','cl-cs-2014-06-15')</v>
      </c>
    </row>
    <row r="4882" spans="1:13" x14ac:dyDescent="0.25">
      <c r="A4882" t="s">
        <v>1243</v>
      </c>
      <c r="B4882" t="s">
        <v>294</v>
      </c>
      <c r="C4882" t="s">
        <v>4216</v>
      </c>
      <c r="G4882" s="1" t="str">
        <f t="shared" si="439"/>
        <v>cl-cs_MesJMenos1SiniestrosPorCobrarReaseguradoresNacional</v>
      </c>
      <c r="H4882" t="str">
        <f t="shared" si="440"/>
        <v>cl-cs</v>
      </c>
      <c r="I4882" t="str">
        <f t="shared" si="441"/>
        <v>MesJMenos1SiniestrosPorCobrarReaseguradoresNacional</v>
      </c>
      <c r="L4882" t="str">
        <f t="shared" si="442"/>
        <v>insert into dbax_desc_conc (pref_conc, codi_conc, codi_lang, desc_conc) values ('cl-cs','MesJMenos1SiniestrosPorCobrarReaseguradoresNacional','es_ES','mes j-1 siniestros por cobrar a reaseguradores nacionales')</v>
      </c>
      <c r="M4882" t="str">
        <f t="shared" si="443"/>
        <v>Insert into dbax_taxo_conc (pref_conc, codi_conc, vers_taxo) values ('cl-cs','MesJMenos1SiniestrosPorCobrarReaseguradoresNacional','cl-cs-2014-06-15')</v>
      </c>
    </row>
    <row r="4883" spans="1:13" x14ac:dyDescent="0.25">
      <c r="A4883" t="s">
        <v>1151</v>
      </c>
      <c r="B4883" t="s">
        <v>294</v>
      </c>
      <c r="C4883" t="s">
        <v>4217</v>
      </c>
      <c r="G4883" s="1" t="str">
        <f t="shared" si="439"/>
        <v>cl-cs_MesJMenos2CuentasPorCobrarAsegurados</v>
      </c>
      <c r="H4883" t="str">
        <f t="shared" si="440"/>
        <v>cl-cs</v>
      </c>
      <c r="I4883" t="str">
        <f t="shared" si="441"/>
        <v>MesJMenos2CuentasPorCobrarAsegurados</v>
      </c>
      <c r="L4883" t="str">
        <f t="shared" si="442"/>
        <v>insert into dbax_desc_conc (pref_conc, codi_conc, codi_lang, desc_conc) values ('cl-cs','MesJMenos2CuentasPorCobrarAsegurados','es_ES','Mes j-2  cuentas por cobrar asegurados')</v>
      </c>
      <c r="M4883" t="str">
        <f t="shared" si="443"/>
        <v>Insert into dbax_taxo_conc (pref_conc, codi_conc, vers_taxo) values ('cl-cs','MesJMenos2CuentasPorCobrarAsegurados','cl-cs-2014-06-15')</v>
      </c>
    </row>
    <row r="4884" spans="1:13" x14ac:dyDescent="0.25">
      <c r="A4884" t="s">
        <v>1898</v>
      </c>
      <c r="B4884" t="s">
        <v>294</v>
      </c>
      <c r="C4884" t="s">
        <v>4218</v>
      </c>
      <c r="G4884" s="1" t="str">
        <f t="shared" si="439"/>
        <v>cl-cs_MesJMenos2SaldosReaseguradoresExtranjerosSinRetencion</v>
      </c>
      <c r="H4884" t="str">
        <f t="shared" si="440"/>
        <v>cl-cs</v>
      </c>
      <c r="I4884" t="str">
        <f t="shared" si="441"/>
        <v>MesJMenos2SaldosReaseguradoresExtranjerosSinRetencion</v>
      </c>
      <c r="L4884" t="str">
        <f t="shared" si="442"/>
        <v>insert into dbax_desc_conc (pref_conc, codi_conc, codi_lang, desc_conc) values ('cl-cs','MesJMenos2SaldosReaseguradoresExtranjerosSinRetencion','es_ES','mes j - 2')</v>
      </c>
      <c r="M4884" t="str">
        <f t="shared" si="443"/>
        <v>Insert into dbax_taxo_conc (pref_conc, codi_conc, vers_taxo) values ('cl-cs','MesJMenos2SaldosReaseguradoresExtranjerosSinRetencion','cl-cs-2014-06-15')</v>
      </c>
    </row>
    <row r="4885" spans="1:13" x14ac:dyDescent="0.25">
      <c r="A4885" t="s">
        <v>1899</v>
      </c>
      <c r="B4885" t="s">
        <v>294</v>
      </c>
      <c r="C4885" t="s">
        <v>4218</v>
      </c>
      <c r="G4885" s="1" t="str">
        <f t="shared" si="439"/>
        <v>cl-cs_MesJMenos2SaldosReaseguradoresNacionalesSinRetencion</v>
      </c>
      <c r="H4885" t="str">
        <f t="shared" si="440"/>
        <v>cl-cs</v>
      </c>
      <c r="I4885" t="str">
        <f t="shared" si="441"/>
        <v>MesJMenos2SaldosReaseguradoresNacionalesSinRetencion</v>
      </c>
      <c r="L4885" t="str">
        <f t="shared" si="442"/>
        <v>insert into dbax_desc_conc (pref_conc, codi_conc, codi_lang, desc_conc) values ('cl-cs','MesJMenos2SaldosReaseguradoresNacionalesSinRetencion','es_ES','mes j - 2')</v>
      </c>
      <c r="M4885" t="str">
        <f t="shared" si="443"/>
        <v>Insert into dbax_taxo_conc (pref_conc, codi_conc, vers_taxo) values ('cl-cs','MesJMenos2SaldosReaseguradoresNacionalesSinRetencion','cl-cs-2014-06-15')</v>
      </c>
    </row>
    <row r="4886" spans="1:13" x14ac:dyDescent="0.25">
      <c r="A4886" t="s">
        <v>1244</v>
      </c>
      <c r="B4886" t="s">
        <v>294</v>
      </c>
      <c r="C4886" t="s">
        <v>4219</v>
      </c>
      <c r="G4886" s="1" t="str">
        <f t="shared" si="439"/>
        <v>cl-cs_MesJMenos2siniestrosPorCobrarReaseguradoresExtranjero</v>
      </c>
      <c r="H4886" t="str">
        <f t="shared" si="440"/>
        <v>cl-cs</v>
      </c>
      <c r="I4886" t="str">
        <f t="shared" si="441"/>
        <v>MesJMenos2siniestrosPorCobrarReaseguradoresExtranjero</v>
      </c>
      <c r="L4886" t="str">
        <f t="shared" si="442"/>
        <v>insert into dbax_desc_conc (pref_conc, codi_conc, codi_lang, desc_conc) values ('cl-cs','MesJMenos2siniestrosPorCobrarReaseguradoresExtranjero','es_ES','mes j-2 siniestros por cobrar a reaseguradores extranjero')</v>
      </c>
      <c r="M4886" t="str">
        <f t="shared" si="443"/>
        <v>Insert into dbax_taxo_conc (pref_conc, codi_conc, vers_taxo) values ('cl-cs','MesJMenos2siniestrosPorCobrarReaseguradoresExtranjero','cl-cs-2014-06-15')</v>
      </c>
    </row>
    <row r="4887" spans="1:13" x14ac:dyDescent="0.25">
      <c r="A4887" t="s">
        <v>1245</v>
      </c>
      <c r="B4887" t="s">
        <v>294</v>
      </c>
      <c r="C4887" t="s">
        <v>4220</v>
      </c>
      <c r="G4887" s="1" t="str">
        <f t="shared" si="439"/>
        <v>cl-cs_MesJMenos2siniestrosPorCobrarReaseguradoresNacional</v>
      </c>
      <c r="H4887" t="str">
        <f t="shared" si="440"/>
        <v>cl-cs</v>
      </c>
      <c r="I4887" t="str">
        <f t="shared" si="441"/>
        <v>MesJMenos2siniestrosPorCobrarReaseguradoresNacional</v>
      </c>
      <c r="L4887" t="str">
        <f t="shared" si="442"/>
        <v>insert into dbax_desc_conc (pref_conc, codi_conc, codi_lang, desc_conc) values ('cl-cs','MesJMenos2siniestrosPorCobrarReaseguradoresNacional','es_ES','mes j-2 siniestros por cobrar a reaseguradores nacionales')</v>
      </c>
      <c r="M4887" t="str">
        <f t="shared" si="443"/>
        <v>Insert into dbax_taxo_conc (pref_conc, codi_conc, vers_taxo) values ('cl-cs','MesJMenos2siniestrosPorCobrarReaseguradoresNacional','cl-cs-2014-06-15')</v>
      </c>
    </row>
    <row r="4888" spans="1:13" x14ac:dyDescent="0.25">
      <c r="A4888" t="s">
        <v>1152</v>
      </c>
      <c r="B4888" t="s">
        <v>294</v>
      </c>
      <c r="C4888" t="s">
        <v>4221</v>
      </c>
      <c r="G4888" s="1" t="str">
        <f t="shared" si="439"/>
        <v>cl-cs_MesJMenos3CuentasPorCobrarAsegurados</v>
      </c>
      <c r="H4888" t="str">
        <f t="shared" si="440"/>
        <v>cl-cs</v>
      </c>
      <c r="I4888" t="str">
        <f t="shared" si="441"/>
        <v>MesJMenos3CuentasPorCobrarAsegurados</v>
      </c>
      <c r="L4888" t="str">
        <f t="shared" si="442"/>
        <v>insert into dbax_desc_conc (pref_conc, codi_conc, codi_lang, desc_conc) values ('cl-cs','MesJMenos3CuentasPorCobrarAsegurados','es_ES','Mes j-3 cuentas por cobrar asegurados')</v>
      </c>
      <c r="M4888" t="str">
        <f t="shared" si="443"/>
        <v>Insert into dbax_taxo_conc (pref_conc, codi_conc, vers_taxo) values ('cl-cs','MesJMenos3CuentasPorCobrarAsegurados','cl-cs-2014-06-15')</v>
      </c>
    </row>
    <row r="4889" spans="1:13" x14ac:dyDescent="0.25">
      <c r="A4889" t="s">
        <v>1900</v>
      </c>
      <c r="B4889" t="s">
        <v>294</v>
      </c>
      <c r="C4889" t="s">
        <v>4222</v>
      </c>
      <c r="G4889" s="1" t="str">
        <f t="shared" si="439"/>
        <v>cl-cs_MesJMenos3SaldosReaseguradoresExtranjerosSinRetencion</v>
      </c>
      <c r="H4889" t="str">
        <f t="shared" si="440"/>
        <v>cl-cs</v>
      </c>
      <c r="I4889" t="str">
        <f t="shared" si="441"/>
        <v>MesJMenos3SaldosReaseguradoresExtranjerosSinRetencion</v>
      </c>
      <c r="L4889" t="str">
        <f t="shared" si="442"/>
        <v>insert into dbax_desc_conc (pref_conc, codi_conc, codi_lang, desc_conc) values ('cl-cs','MesJMenos3SaldosReaseguradoresExtranjerosSinRetencion','es_ES','mes j - 3')</v>
      </c>
      <c r="M4889" t="str">
        <f t="shared" si="443"/>
        <v>Insert into dbax_taxo_conc (pref_conc, codi_conc, vers_taxo) values ('cl-cs','MesJMenos3SaldosReaseguradoresExtranjerosSinRetencion','cl-cs-2014-06-15')</v>
      </c>
    </row>
    <row r="4890" spans="1:13" x14ac:dyDescent="0.25">
      <c r="A4890" t="s">
        <v>1901</v>
      </c>
      <c r="B4890" t="s">
        <v>294</v>
      </c>
      <c r="C4890" t="s">
        <v>4222</v>
      </c>
      <c r="G4890" s="1" t="str">
        <f t="shared" si="439"/>
        <v>cl-cs_MesJMenos3SaldosReaseguradoresNacionalesSinRetencion</v>
      </c>
      <c r="H4890" t="str">
        <f t="shared" si="440"/>
        <v>cl-cs</v>
      </c>
      <c r="I4890" t="str">
        <f t="shared" si="441"/>
        <v>MesJMenos3SaldosReaseguradoresNacionalesSinRetencion</v>
      </c>
      <c r="L4890" t="str">
        <f t="shared" si="442"/>
        <v>insert into dbax_desc_conc (pref_conc, codi_conc, codi_lang, desc_conc) values ('cl-cs','MesJMenos3SaldosReaseguradoresNacionalesSinRetencion','es_ES','mes j - 3')</v>
      </c>
      <c r="M4890" t="str">
        <f t="shared" si="443"/>
        <v>Insert into dbax_taxo_conc (pref_conc, codi_conc, vers_taxo) values ('cl-cs','MesJMenos3SaldosReaseguradoresNacionalesSinRetencion','cl-cs-2014-06-15')</v>
      </c>
    </row>
    <row r="4891" spans="1:13" x14ac:dyDescent="0.25">
      <c r="A4891" t="s">
        <v>1246</v>
      </c>
      <c r="B4891" t="s">
        <v>294</v>
      </c>
      <c r="C4891" t="s">
        <v>4223</v>
      </c>
      <c r="G4891" s="1" t="str">
        <f t="shared" si="439"/>
        <v>cl-cs_MesJMenos3SiniestrosPorCobrarReaseguradoresExtranjero</v>
      </c>
      <c r="H4891" t="str">
        <f t="shared" si="440"/>
        <v>cl-cs</v>
      </c>
      <c r="I4891" t="str">
        <f t="shared" si="441"/>
        <v>MesJMenos3SiniestrosPorCobrarReaseguradoresExtranjero</v>
      </c>
      <c r="L4891" t="str">
        <f t="shared" si="442"/>
        <v>insert into dbax_desc_conc (pref_conc, codi_conc, codi_lang, desc_conc) values ('cl-cs','MesJMenos3SiniestrosPorCobrarReaseguradoresExtranjero','es_ES','mes j-3 siniestros por cobrar a reaseguradores  extranjero')</v>
      </c>
      <c r="M4891" t="str">
        <f t="shared" si="443"/>
        <v>Insert into dbax_taxo_conc (pref_conc, codi_conc, vers_taxo) values ('cl-cs','MesJMenos3SiniestrosPorCobrarReaseguradoresExtranjero','cl-cs-2014-06-15')</v>
      </c>
    </row>
    <row r="4892" spans="1:13" x14ac:dyDescent="0.25">
      <c r="A4892" t="s">
        <v>1247</v>
      </c>
      <c r="B4892" t="s">
        <v>294</v>
      </c>
      <c r="C4892" t="s">
        <v>4224</v>
      </c>
      <c r="G4892" s="1" t="str">
        <f t="shared" si="439"/>
        <v>cl-cs_MesJMenos3SiniestrosPorCobrarReaseguradoresNacional</v>
      </c>
      <c r="H4892" t="str">
        <f t="shared" si="440"/>
        <v>cl-cs</v>
      </c>
      <c r="I4892" t="str">
        <f t="shared" si="441"/>
        <v>MesJMenos3SiniestrosPorCobrarReaseguradoresNacional</v>
      </c>
      <c r="L4892" t="str">
        <f t="shared" si="442"/>
        <v>insert into dbax_desc_conc (pref_conc, codi_conc, codi_lang, desc_conc) values ('cl-cs','MesJMenos3SiniestrosPorCobrarReaseguradoresNacional','es_ES','mes j-3 siniestros por cobrar a reaseguradores nacionales')</v>
      </c>
      <c r="M4892" t="str">
        <f t="shared" si="443"/>
        <v>Insert into dbax_taxo_conc (pref_conc, codi_conc, vers_taxo) values ('cl-cs','MesJMenos3SiniestrosPorCobrarReaseguradoresNacional','cl-cs-2014-06-15')</v>
      </c>
    </row>
    <row r="4893" spans="1:13" x14ac:dyDescent="0.25">
      <c r="A4893" t="s">
        <v>1248</v>
      </c>
      <c r="B4893" t="s">
        <v>294</v>
      </c>
      <c r="C4893" t="s">
        <v>4225</v>
      </c>
      <c r="G4893" s="1" t="str">
        <f t="shared" si="439"/>
        <v>cl-cs_MesJMenos4SiniestrosPorCobrarReaseguradoresExtranjero</v>
      </c>
      <c r="H4893" t="str">
        <f t="shared" si="440"/>
        <v>cl-cs</v>
      </c>
      <c r="I4893" t="str">
        <f t="shared" si="441"/>
        <v>MesJMenos4SiniestrosPorCobrarReaseguradoresExtranjero</v>
      </c>
      <c r="L4893" t="str">
        <f t="shared" si="442"/>
        <v>insert into dbax_desc_conc (pref_conc, codi_conc, codi_lang, desc_conc) values ('cl-cs','MesJMenos4SiniestrosPorCobrarReaseguradoresExtranjero','es_ES','mes j-4 siniestros por cobrar a reaseguradores extranjero')</v>
      </c>
      <c r="M4893" t="str">
        <f t="shared" si="443"/>
        <v>Insert into dbax_taxo_conc (pref_conc, codi_conc, vers_taxo) values ('cl-cs','MesJMenos4SiniestrosPorCobrarReaseguradoresExtranjero','cl-cs-2014-06-15')</v>
      </c>
    </row>
    <row r="4894" spans="1:13" x14ac:dyDescent="0.25">
      <c r="A4894" t="s">
        <v>1249</v>
      </c>
      <c r="B4894" t="s">
        <v>294</v>
      </c>
      <c r="C4894" t="s">
        <v>4226</v>
      </c>
      <c r="G4894" s="1" t="str">
        <f t="shared" si="439"/>
        <v>cl-cs_MesJMenos4SiniestrosPorCobrarReaseguradoresNacional</v>
      </c>
      <c r="H4894" t="str">
        <f t="shared" si="440"/>
        <v>cl-cs</v>
      </c>
      <c r="I4894" t="str">
        <f t="shared" si="441"/>
        <v>MesJMenos4SiniestrosPorCobrarReaseguradoresNacional</v>
      </c>
      <c r="L4894" t="str">
        <f t="shared" si="442"/>
        <v>insert into dbax_desc_conc (pref_conc, codi_conc, codi_lang, desc_conc) values ('cl-cs','MesJMenos4SiniestrosPorCobrarReaseguradoresNacional','es_ES','mes j-4 siniestros por cobrar a reaseguradores nacionales')</v>
      </c>
      <c r="M4894" t="str">
        <f t="shared" si="443"/>
        <v>Insert into dbax_taxo_conc (pref_conc, codi_conc, vers_taxo) values ('cl-cs','MesJMenos4SiniestrosPorCobrarReaseguradoresNacional','cl-cs-2014-06-15')</v>
      </c>
    </row>
    <row r="4895" spans="1:13" x14ac:dyDescent="0.25">
      <c r="A4895" t="s">
        <v>1250</v>
      </c>
      <c r="B4895" t="s">
        <v>294</v>
      </c>
      <c r="C4895" t="s">
        <v>4227</v>
      </c>
      <c r="G4895" s="1" t="str">
        <f t="shared" si="439"/>
        <v>cl-cs_MesJMenos5SiniestrosPorCobrarReaseguradoresExtranjero</v>
      </c>
      <c r="H4895" t="str">
        <f t="shared" si="440"/>
        <v>cl-cs</v>
      </c>
      <c r="I4895" t="str">
        <f t="shared" si="441"/>
        <v>MesJMenos5SiniestrosPorCobrarReaseguradoresExtranjero</v>
      </c>
      <c r="L4895" t="str">
        <f t="shared" si="442"/>
        <v>insert into dbax_desc_conc (pref_conc, codi_conc, codi_lang, desc_conc) values ('cl-cs','MesJMenos5SiniestrosPorCobrarReaseguradoresExtranjero','es_ES','mes j-5 siniestros por cobrar a reaseguradores extranjero')</v>
      </c>
      <c r="M4895" t="str">
        <f t="shared" si="443"/>
        <v>Insert into dbax_taxo_conc (pref_conc, codi_conc, vers_taxo) values ('cl-cs','MesJMenos5SiniestrosPorCobrarReaseguradoresExtranjero','cl-cs-2014-06-15')</v>
      </c>
    </row>
    <row r="4896" spans="1:13" x14ac:dyDescent="0.25">
      <c r="A4896" t="s">
        <v>1251</v>
      </c>
      <c r="B4896" t="s">
        <v>294</v>
      </c>
      <c r="C4896" t="s">
        <v>4228</v>
      </c>
      <c r="G4896" s="1" t="str">
        <f t="shared" si="439"/>
        <v>cl-cs_MesJMenos5SiniestrosPorCobrarReaseguradoresNacional</v>
      </c>
      <c r="H4896" t="str">
        <f t="shared" si="440"/>
        <v>cl-cs</v>
      </c>
      <c r="I4896" t="str">
        <f t="shared" si="441"/>
        <v>MesJMenos5SiniestrosPorCobrarReaseguradoresNacional</v>
      </c>
      <c r="L4896" t="str">
        <f t="shared" si="442"/>
        <v>insert into dbax_desc_conc (pref_conc, codi_conc, codi_lang, desc_conc) values ('cl-cs','MesJMenos5SiniestrosPorCobrarReaseguradoresNacional','es_ES','mes j-5 siniestros por cobrar a reaseguradores nacionales')</v>
      </c>
      <c r="M4896" t="str">
        <f t="shared" si="443"/>
        <v>Insert into dbax_taxo_conc (pref_conc, codi_conc, vers_taxo) values ('cl-cs','MesJMenos5SiniestrosPorCobrarReaseguradoresNacional','cl-cs-2014-06-15')</v>
      </c>
    </row>
    <row r="4897" spans="1:13" x14ac:dyDescent="0.25">
      <c r="A4897" t="s">
        <v>1902</v>
      </c>
      <c r="B4897" t="s">
        <v>294</v>
      </c>
      <c r="C4897" t="s">
        <v>4229</v>
      </c>
      <c r="G4897" s="1" t="str">
        <f t="shared" si="439"/>
        <v>cl-cs_MesJSaldosReaseguradoresExtranjerosSinRetencion</v>
      </c>
      <c r="H4897" t="str">
        <f t="shared" si="440"/>
        <v>cl-cs</v>
      </c>
      <c r="I4897" t="str">
        <f t="shared" si="441"/>
        <v>MesJSaldosReaseguradoresExtranjerosSinRetencion</v>
      </c>
      <c r="L4897" t="str">
        <f t="shared" si="442"/>
        <v>insert into dbax_desc_conc (pref_conc, codi_conc, codi_lang, desc_conc) values ('cl-cs','MesJSaldosReaseguradoresExtranjerosSinRetencion','es_ES','mes j')</v>
      </c>
      <c r="M4897" t="str">
        <f t="shared" si="443"/>
        <v>Insert into dbax_taxo_conc (pref_conc, codi_conc, vers_taxo) values ('cl-cs','MesJSaldosReaseguradoresExtranjerosSinRetencion','cl-cs-2014-06-15')</v>
      </c>
    </row>
    <row r="4898" spans="1:13" x14ac:dyDescent="0.25">
      <c r="A4898" t="s">
        <v>1903</v>
      </c>
      <c r="B4898" t="s">
        <v>294</v>
      </c>
      <c r="C4898" t="s">
        <v>4229</v>
      </c>
      <c r="G4898" s="1" t="str">
        <f t="shared" si="439"/>
        <v>cl-cs_MesJSaldosReaseguradoresNacionalesSinRetencion</v>
      </c>
      <c r="H4898" t="str">
        <f t="shared" si="440"/>
        <v>cl-cs</v>
      </c>
      <c r="I4898" t="str">
        <f t="shared" si="441"/>
        <v>MesJSaldosReaseguradoresNacionalesSinRetencion</v>
      </c>
      <c r="L4898" t="str">
        <f t="shared" si="442"/>
        <v>insert into dbax_desc_conc (pref_conc, codi_conc, codi_lang, desc_conc) values ('cl-cs','MesJSaldosReaseguradoresNacionalesSinRetencion','es_ES','mes j')</v>
      </c>
      <c r="M4898" t="str">
        <f t="shared" si="443"/>
        <v>Insert into dbax_taxo_conc (pref_conc, codi_conc, vers_taxo) values ('cl-cs','MesJSaldosReaseguradoresNacionalesSinRetencion','cl-cs-2014-06-15')</v>
      </c>
    </row>
    <row r="4899" spans="1:13" x14ac:dyDescent="0.25">
      <c r="A4899" t="s">
        <v>1252</v>
      </c>
      <c r="B4899" t="s">
        <v>294</v>
      </c>
      <c r="C4899" t="s">
        <v>4230</v>
      </c>
      <c r="G4899" s="1" t="str">
        <f t="shared" si="439"/>
        <v>cl-cs_MesJSiniestrosPorCobrarReaseguradoresExtranjero</v>
      </c>
      <c r="H4899" t="str">
        <f t="shared" si="440"/>
        <v>cl-cs</v>
      </c>
      <c r="I4899" t="str">
        <f t="shared" si="441"/>
        <v>MesJSiniestrosPorCobrarReaseguradoresExtranjero</v>
      </c>
      <c r="L4899" t="str">
        <f t="shared" si="442"/>
        <v>insert into dbax_desc_conc (pref_conc, codi_conc, codi_lang, desc_conc) values ('cl-cs','MesJSiniestrosPorCobrarReaseguradoresExtranjero','es_ES','mes j siniestros por cobrar a reaseguradores extranjero')</v>
      </c>
      <c r="M4899" t="str">
        <f t="shared" si="443"/>
        <v>Insert into dbax_taxo_conc (pref_conc, codi_conc, vers_taxo) values ('cl-cs','MesJSiniestrosPorCobrarReaseguradoresExtranjero','cl-cs-2014-06-15')</v>
      </c>
    </row>
    <row r="4900" spans="1:13" x14ac:dyDescent="0.25">
      <c r="A4900" t="s">
        <v>1253</v>
      </c>
      <c r="B4900" t="s">
        <v>294</v>
      </c>
      <c r="C4900" t="s">
        <v>4231</v>
      </c>
      <c r="G4900" s="1" t="str">
        <f t="shared" si="439"/>
        <v>cl-cs_MesJSiniestrosPorCobrarReaseguradoresNacional</v>
      </c>
      <c r="H4900" t="str">
        <f t="shared" si="440"/>
        <v>cl-cs</v>
      </c>
      <c r="I4900" t="str">
        <f t="shared" si="441"/>
        <v>MesJSiniestrosPorCobrarReaseguradoresNacional</v>
      </c>
      <c r="L4900" t="str">
        <f t="shared" si="442"/>
        <v>insert into dbax_desc_conc (pref_conc, codi_conc, codi_lang, desc_conc) values ('cl-cs','MesJSiniestrosPorCobrarReaseguradoresNacional','es_ES','mes j siniestros por cobrar a reaseguradores nacionales')</v>
      </c>
      <c r="M4900" t="str">
        <f t="shared" si="443"/>
        <v>Insert into dbax_taxo_conc (pref_conc, codi_conc, vers_taxo) values ('cl-cs','MesJSiniestrosPorCobrarReaseguradoresNacional','cl-cs-2014-06-15')</v>
      </c>
    </row>
    <row r="4901" spans="1:13" x14ac:dyDescent="0.25">
      <c r="A4901" t="s">
        <v>869</v>
      </c>
      <c r="B4901" t="s">
        <v>294</v>
      </c>
      <c r="C4901" t="s">
        <v>4232</v>
      </c>
      <c r="G4901" s="1" t="str">
        <f t="shared" si="439"/>
        <v>cl-cs_MetodoValorizacionEje</v>
      </c>
      <c r="H4901" t="str">
        <f t="shared" si="440"/>
        <v>cl-cs</v>
      </c>
      <c r="I4901" t="str">
        <f t="shared" si="441"/>
        <v>MetodoValorizacionEje</v>
      </c>
      <c r="L4901" t="str">
        <f t="shared" si="442"/>
        <v>insert into dbax_desc_conc (pref_conc, codi_conc, codi_lang, desc_conc) values ('cl-cs','MetodoValorizacionEje','es_ES','Método valorización [eje]')</v>
      </c>
      <c r="M4901" t="str">
        <f t="shared" si="443"/>
        <v>Insert into dbax_taxo_conc (pref_conc, codi_conc, vers_taxo) values ('cl-cs','MetodoValorizacionEje','cl-cs-2014-06-15')</v>
      </c>
    </row>
    <row r="4902" spans="1:13" x14ac:dyDescent="0.25">
      <c r="A4902" t="s">
        <v>2797</v>
      </c>
      <c r="B4902" t="s">
        <v>294</v>
      </c>
      <c r="C4902" t="s">
        <v>4233</v>
      </c>
      <c r="G4902" s="1" t="str">
        <f t="shared" si="439"/>
        <v>cl-cs_MonedaCoberturaRiesgoCredito</v>
      </c>
      <c r="H4902" t="str">
        <f t="shared" si="440"/>
        <v>cl-cs</v>
      </c>
      <c r="I4902" t="str">
        <f t="shared" si="441"/>
        <v>MonedaCoberturaRiesgoCredito</v>
      </c>
      <c r="L4902" t="str">
        <f t="shared" si="442"/>
        <v>insert into dbax_desc_conc (pref_conc, codi_conc, codi_lang, desc_conc) values ('cl-cs','MonedaCoberturaRiesgoCredito','es_ES','Moneda cobertura de riesgo de crédito')</v>
      </c>
      <c r="M4902" t="str">
        <f t="shared" si="443"/>
        <v>Insert into dbax_taxo_conc (pref_conc, codi_conc, vers_taxo) values ('cl-cs','MonedaCoberturaRiesgoCredito','cl-cs-2014-06-15')</v>
      </c>
    </row>
    <row r="4903" spans="1:13" x14ac:dyDescent="0.25">
      <c r="A4903" t="s">
        <v>941</v>
      </c>
      <c r="B4903" t="s">
        <v>294</v>
      </c>
      <c r="C4903" t="s">
        <v>4234</v>
      </c>
      <c r="G4903" s="1" t="str">
        <f t="shared" si="439"/>
        <v>cl-cs_MonedaControlInversionEmpresaAsociada</v>
      </c>
      <c r="H4903" t="str">
        <f t="shared" si="440"/>
        <v>cl-cs</v>
      </c>
      <c r="I4903" t="str">
        <f t="shared" si="441"/>
        <v>MonedaControlInversionEmpresaAsociada</v>
      </c>
      <c r="L4903" t="str">
        <f t="shared" si="442"/>
        <v>insert into dbax_desc_conc (pref_conc, codi_conc, codi_lang, desc_conc) values ('cl-cs','MonedaControlInversionEmpresaAsociada','es_ES','Moneda de control de inversión empresa asociada')</v>
      </c>
      <c r="M4903" t="str">
        <f t="shared" si="443"/>
        <v>Insert into dbax_taxo_conc (pref_conc, codi_conc, vers_taxo) values ('cl-cs','MonedaControlInversionEmpresaAsociada','cl-cs-2014-06-15')</v>
      </c>
    </row>
    <row r="4904" spans="1:13" x14ac:dyDescent="0.25">
      <c r="A4904" t="s">
        <v>942</v>
      </c>
      <c r="B4904" t="s">
        <v>294</v>
      </c>
      <c r="C4904" t="s">
        <v>4235</v>
      </c>
      <c r="G4904" s="1" t="str">
        <f t="shared" si="439"/>
        <v>cl-cs_MonedaControlInversionEmpresaSubsidiaria</v>
      </c>
      <c r="H4904" t="str">
        <f t="shared" si="440"/>
        <v>cl-cs</v>
      </c>
      <c r="I4904" t="str">
        <f t="shared" si="441"/>
        <v>MonedaControlInversionEmpresaSubsidiaria</v>
      </c>
      <c r="L4904" t="str">
        <f t="shared" si="442"/>
        <v>insert into dbax_desc_conc (pref_conc, codi_conc, codi_lang, desc_conc) values ('cl-cs','MonedaControlInversionEmpresaSubsidiaria','es_ES','Moneda de control de inversión empresa subsidiaria')</v>
      </c>
      <c r="M4904" t="str">
        <f t="shared" si="443"/>
        <v>Insert into dbax_taxo_conc (pref_conc, codi_conc, vers_taxo) values ('cl-cs','MonedaControlInversionEmpresaSubsidiaria','cl-cs-2014-06-15')</v>
      </c>
    </row>
    <row r="4905" spans="1:13" x14ac:dyDescent="0.25">
      <c r="A4905" t="s">
        <v>1488</v>
      </c>
      <c r="B4905" t="s">
        <v>294</v>
      </c>
      <c r="C4905" t="s">
        <v>4236</v>
      </c>
      <c r="G4905" s="1" t="str">
        <f t="shared" si="439"/>
        <v>cl-cs_MonedaDeuda</v>
      </c>
      <c r="H4905" t="str">
        <f t="shared" si="440"/>
        <v>cl-cs</v>
      </c>
      <c r="I4905" t="str">
        <f t="shared" si="441"/>
        <v>MonedaDeuda</v>
      </c>
      <c r="L4905" t="str">
        <f t="shared" si="442"/>
        <v>insert into dbax_desc_conc (pref_conc, codi_conc, codi_lang, desc_conc) values ('cl-cs','MonedaDeuda','es_ES','Moneda')</v>
      </c>
      <c r="M4905" t="str">
        <f t="shared" si="443"/>
        <v>Insert into dbax_taxo_conc (pref_conc, codi_conc, vers_taxo) values ('cl-cs','MonedaDeuda','cl-cs-2014-06-15')</v>
      </c>
    </row>
    <row r="4906" spans="1:13" x14ac:dyDescent="0.25">
      <c r="A4906" t="s">
        <v>2279</v>
      </c>
      <c r="B4906" t="s">
        <v>294</v>
      </c>
      <c r="C4906" t="s">
        <v>4237</v>
      </c>
      <c r="G4906" s="1" t="str">
        <f t="shared" si="439"/>
        <v>cl-cs_MonedaExtranjeraSinopsis</v>
      </c>
      <c r="H4906" t="str">
        <f t="shared" si="440"/>
        <v>cl-cs</v>
      </c>
      <c r="I4906" t="str">
        <f t="shared" si="441"/>
        <v>MonedaExtranjeraSinopsis</v>
      </c>
      <c r="L4906" t="str">
        <f t="shared" si="442"/>
        <v>insert into dbax_desc_conc (pref_conc, codi_conc, codi_lang, desc_conc) values ('cl-cs','MonedaExtranjeraSinopsis','es_ES','Moneda extranjera [sinopsis]')</v>
      </c>
      <c r="M4906" t="str">
        <f t="shared" si="443"/>
        <v>Insert into dbax_taxo_conc (pref_conc, codi_conc, vers_taxo) values ('cl-cs','MonedaExtranjeraSinopsis','cl-cs-2014-06-15')</v>
      </c>
    </row>
    <row r="4907" spans="1:13" x14ac:dyDescent="0.25">
      <c r="A4907" t="s">
        <v>2798</v>
      </c>
      <c r="B4907" t="s">
        <v>294</v>
      </c>
      <c r="C4907" t="s">
        <v>4238</v>
      </c>
      <c r="G4907" s="1" t="str">
        <f t="shared" si="439"/>
        <v>cl-cs_MonedaForward</v>
      </c>
      <c r="H4907" t="str">
        <f t="shared" si="440"/>
        <v>cl-cs</v>
      </c>
      <c r="I4907" t="str">
        <f t="shared" si="441"/>
        <v>MonedaForward</v>
      </c>
      <c r="L4907" t="str">
        <f t="shared" si="442"/>
        <v>insert into dbax_desc_conc (pref_conc, codi_conc, codi_lang, desc_conc) values ('cl-cs','MonedaForward','es_ES','Moneda forward')</v>
      </c>
      <c r="M4907" t="str">
        <f t="shared" si="443"/>
        <v>Insert into dbax_taxo_conc (pref_conc, codi_conc, vers_taxo) values ('cl-cs','MonedaForward','cl-cs-2014-06-15')</v>
      </c>
    </row>
    <row r="4908" spans="1:13" x14ac:dyDescent="0.25">
      <c r="A4908" t="s">
        <v>1352</v>
      </c>
      <c r="B4908" t="s">
        <v>294</v>
      </c>
      <c r="C4908" t="s">
        <v>4239</v>
      </c>
      <c r="G4908" s="1" t="str">
        <f t="shared" si="439"/>
        <v>cl-cs_MonedaFuncionalYDePresentacion</v>
      </c>
      <c r="H4908" t="str">
        <f t="shared" si="440"/>
        <v>cl-cs</v>
      </c>
      <c r="I4908" t="str">
        <f t="shared" si="441"/>
        <v>MonedaFuncionalYDePresentacion</v>
      </c>
      <c r="L4908" t="str">
        <f t="shared" si="442"/>
        <v>insert into dbax_desc_conc (pref_conc, codi_conc, codi_lang, desc_conc) values ('cl-cs','MonedaFuncionalYDePresentacion','es_ES','Moneda funcional y de presentación')</v>
      </c>
      <c r="M4908" t="str">
        <f t="shared" si="443"/>
        <v>Insert into dbax_taxo_conc (pref_conc, codi_conc, vers_taxo) values ('cl-cs','MonedaFuncionalYDePresentacion','cl-cs-2014-06-15')</v>
      </c>
    </row>
    <row r="4909" spans="1:13" x14ac:dyDescent="0.25">
      <c r="A4909" t="s">
        <v>2799</v>
      </c>
      <c r="B4909" t="s">
        <v>294</v>
      </c>
      <c r="C4909" t="s">
        <v>4240</v>
      </c>
      <c r="G4909" s="1" t="str">
        <f t="shared" si="439"/>
        <v>cl-cs_MonedaFuturo</v>
      </c>
      <c r="H4909" t="str">
        <f t="shared" si="440"/>
        <v>cl-cs</v>
      </c>
      <c r="I4909" t="str">
        <f t="shared" si="441"/>
        <v>MonedaFuturo</v>
      </c>
      <c r="L4909" t="str">
        <f t="shared" si="442"/>
        <v>insert into dbax_desc_conc (pref_conc, codi_conc, codi_lang, desc_conc) values ('cl-cs','MonedaFuturo','es_ES','Moneda futuro')</v>
      </c>
      <c r="M4909" t="str">
        <f t="shared" si="443"/>
        <v>Insert into dbax_taxo_conc (pref_conc, codi_conc, vers_taxo) values ('cl-cs','MonedaFuturo','cl-cs-2014-06-15')</v>
      </c>
    </row>
    <row r="4910" spans="1:13" x14ac:dyDescent="0.25">
      <c r="A4910" t="s">
        <v>2800</v>
      </c>
      <c r="B4910" t="s">
        <v>294</v>
      </c>
      <c r="C4910" t="s">
        <v>4241</v>
      </c>
      <c r="G4910" s="1" t="str">
        <f t="shared" si="439"/>
        <v>cl-cs_MonedaOpciones</v>
      </c>
      <c r="H4910" t="str">
        <f t="shared" si="440"/>
        <v>cl-cs</v>
      </c>
      <c r="I4910" t="str">
        <f t="shared" si="441"/>
        <v>MonedaOpciones</v>
      </c>
      <c r="L4910" t="str">
        <f t="shared" si="442"/>
        <v>insert into dbax_desc_conc (pref_conc, codi_conc, codi_lang, desc_conc) values ('cl-cs','MonedaOpciones','es_ES','Moneda opciones')</v>
      </c>
      <c r="M4910" t="str">
        <f t="shared" si="443"/>
        <v>Insert into dbax_taxo_conc (pref_conc, codi_conc, vers_taxo) values ('cl-cs','MonedaOpciones','cl-cs-2014-06-15')</v>
      </c>
    </row>
    <row r="4911" spans="1:13" x14ac:dyDescent="0.25">
      <c r="A4911" t="s">
        <v>2925</v>
      </c>
      <c r="B4911" t="s">
        <v>294</v>
      </c>
      <c r="C4911" t="s">
        <v>4242</v>
      </c>
      <c r="G4911" s="1" t="str">
        <f t="shared" si="439"/>
        <v>cl-cs_MonedaPactos</v>
      </c>
      <c r="H4911" t="str">
        <f t="shared" si="440"/>
        <v>cl-cs</v>
      </c>
      <c r="I4911" t="str">
        <f t="shared" si="441"/>
        <v>MonedaPactos</v>
      </c>
      <c r="L4911" t="str">
        <f t="shared" si="442"/>
        <v>insert into dbax_desc_conc (pref_conc, codi_conc, codi_lang, desc_conc) values ('cl-cs','MonedaPactos','es_ES','Moneda de los pactos')</v>
      </c>
      <c r="M4911" t="str">
        <f t="shared" si="443"/>
        <v>Insert into dbax_taxo_conc (pref_conc, codi_conc, vers_taxo) values ('cl-cs','MonedaPactos','cl-cs-2014-06-15')</v>
      </c>
    </row>
    <row r="4912" spans="1:13" x14ac:dyDescent="0.25">
      <c r="A4912" t="s">
        <v>2489</v>
      </c>
      <c r="B4912" t="s">
        <v>294</v>
      </c>
      <c r="C4912" t="s">
        <v>4243</v>
      </c>
      <c r="G4912" s="1" t="str">
        <f t="shared" si="439"/>
        <v>cl-cs_MonedaPoliza</v>
      </c>
      <c r="H4912" t="str">
        <f t="shared" si="440"/>
        <v>cl-cs</v>
      </c>
      <c r="I4912" t="str">
        <f t="shared" si="441"/>
        <v>MonedaPoliza</v>
      </c>
      <c r="L4912" t="str">
        <f t="shared" si="442"/>
        <v>insert into dbax_desc_conc (pref_conc, codi_conc, codi_lang, desc_conc) values ('cl-cs','MonedaPoliza','es_ES','Moneda póliza')</v>
      </c>
      <c r="M4912" t="str">
        <f t="shared" si="443"/>
        <v>Insert into dbax_taxo_conc (pref_conc, codi_conc, vers_taxo) values ('cl-cs','MonedaPoliza','cl-cs-2014-06-15')</v>
      </c>
    </row>
    <row r="4913" spans="1:13" x14ac:dyDescent="0.25">
      <c r="A4913" t="s">
        <v>2801</v>
      </c>
      <c r="B4913" t="s">
        <v>294</v>
      </c>
      <c r="C4913" t="s">
        <v>4244</v>
      </c>
      <c r="G4913" s="1" t="str">
        <f t="shared" si="439"/>
        <v>cl-cs_MonedaPosicionCortaSwap</v>
      </c>
      <c r="H4913" t="str">
        <f t="shared" si="440"/>
        <v>cl-cs</v>
      </c>
      <c r="I4913" t="str">
        <f t="shared" si="441"/>
        <v>MonedaPosicionCortaSwap</v>
      </c>
      <c r="L4913" t="str">
        <f t="shared" si="442"/>
        <v>insert into dbax_desc_conc (pref_conc, codi_conc, codi_lang, desc_conc) values ('cl-cs','MonedaPosicionCortaSwap','es_ES','Moneda posición corta swap')</v>
      </c>
      <c r="M4913" t="str">
        <f t="shared" si="443"/>
        <v>Insert into dbax_taxo_conc (pref_conc, codi_conc, vers_taxo) values ('cl-cs','MonedaPosicionCortaSwap','cl-cs-2014-06-15')</v>
      </c>
    </row>
    <row r="4914" spans="1:13" x14ac:dyDescent="0.25">
      <c r="A4914" t="s">
        <v>2802</v>
      </c>
      <c r="B4914" t="s">
        <v>294</v>
      </c>
      <c r="C4914" t="s">
        <v>4245</v>
      </c>
      <c r="G4914" s="1" t="str">
        <f t="shared" si="439"/>
        <v>cl-cs_MonedaPosicionLargaSwap</v>
      </c>
      <c r="H4914" t="str">
        <f t="shared" si="440"/>
        <v>cl-cs</v>
      </c>
      <c r="I4914" t="str">
        <f t="shared" si="441"/>
        <v>MonedaPosicionLargaSwap</v>
      </c>
      <c r="L4914" t="str">
        <f t="shared" si="442"/>
        <v>insert into dbax_desc_conc (pref_conc, codi_conc, codi_lang, desc_conc) values ('cl-cs','MonedaPosicionLargaSwap','es_ES','Moneda posición larga swap')</v>
      </c>
      <c r="M4914" t="str">
        <f t="shared" si="443"/>
        <v>Insert into dbax_taxo_conc (pref_conc, codi_conc, vers_taxo) values ('cl-cs','MonedaPosicionLargaSwap','cl-cs-2014-06-15')</v>
      </c>
    </row>
    <row r="4915" spans="1:13" x14ac:dyDescent="0.25">
      <c r="A4915" t="s">
        <v>2803</v>
      </c>
      <c r="B4915" t="s">
        <v>294</v>
      </c>
      <c r="C4915" t="s">
        <v>4246</v>
      </c>
      <c r="G4915" s="1" t="str">
        <f t="shared" si="439"/>
        <v>cl-cs_MonedaPrimaCoberturaRiesgoCredito</v>
      </c>
      <c r="H4915" t="str">
        <f t="shared" si="440"/>
        <v>cl-cs</v>
      </c>
      <c r="I4915" t="str">
        <f t="shared" si="441"/>
        <v>MonedaPrimaCoberturaRiesgoCredito</v>
      </c>
      <c r="L4915" t="str">
        <f t="shared" si="442"/>
        <v>insert into dbax_desc_conc (pref_conc, codi_conc, codi_lang, desc_conc) values ('cl-cs','MonedaPrimaCoberturaRiesgoCredito','es_ES','Moneda de prima de cobertura de riesgo de crédito')</v>
      </c>
      <c r="M4915" t="str">
        <f t="shared" si="443"/>
        <v>Insert into dbax_taxo_conc (pref_conc, codi_conc, vers_taxo) values ('cl-cs','MonedaPrimaCoberturaRiesgoCredito','cl-cs-2014-06-15')</v>
      </c>
    </row>
    <row r="4916" spans="1:13" x14ac:dyDescent="0.25">
      <c r="A4916" t="s">
        <v>2804</v>
      </c>
      <c r="B4916" t="s">
        <v>294</v>
      </c>
      <c r="C4916" t="s">
        <v>4247</v>
      </c>
      <c r="G4916" s="1" t="str">
        <f t="shared" si="439"/>
        <v>cl-cs_MonedaPrimaOpcion</v>
      </c>
      <c r="H4916" t="str">
        <f t="shared" si="440"/>
        <v>cl-cs</v>
      </c>
      <c r="I4916" t="str">
        <f t="shared" si="441"/>
        <v>MonedaPrimaOpcion</v>
      </c>
      <c r="L4916" t="str">
        <f t="shared" si="442"/>
        <v>insert into dbax_desc_conc (pref_conc, codi_conc, codi_lang, desc_conc) values ('cl-cs','MonedaPrimaOpcion','es_ES','Moneda de prima de la opción')</v>
      </c>
      <c r="M4916" t="str">
        <f t="shared" si="443"/>
        <v>Insert into dbax_taxo_conc (pref_conc, codi_conc, vers_taxo) values ('cl-cs','MonedaPrimaOpcion','cl-cs-2014-06-15')</v>
      </c>
    </row>
    <row r="4917" spans="1:13" x14ac:dyDescent="0.25">
      <c r="A4917" t="s">
        <v>2280</v>
      </c>
      <c r="B4917" t="s">
        <v>294</v>
      </c>
      <c r="C4917" t="s">
        <v>4248</v>
      </c>
      <c r="G4917" s="1" t="str">
        <f t="shared" si="439"/>
        <v>cl-cs_MonedasExtranjerasEje</v>
      </c>
      <c r="H4917" t="str">
        <f t="shared" si="440"/>
        <v>cl-cs</v>
      </c>
      <c r="I4917" t="str">
        <f t="shared" si="441"/>
        <v>MonedasExtranjerasEje</v>
      </c>
      <c r="L4917" t="str">
        <f t="shared" si="442"/>
        <v>insert into dbax_desc_conc (pref_conc, codi_conc, codi_lang, desc_conc) values ('cl-cs','MonedasExtranjerasEje','es_ES','Monedas extranjeras [eje]')</v>
      </c>
      <c r="M4917" t="str">
        <f t="shared" si="443"/>
        <v>Insert into dbax_taxo_conc (pref_conc, codi_conc, vers_taxo) values ('cl-cs','MonedasExtranjerasEje','cl-cs-2014-06-15')</v>
      </c>
    </row>
    <row r="4918" spans="1:13" x14ac:dyDescent="0.25">
      <c r="A4918" t="s">
        <v>2687</v>
      </c>
      <c r="B4918" t="s">
        <v>294</v>
      </c>
      <c r="C4918" t="s">
        <v>4249</v>
      </c>
      <c r="G4918" s="1" t="str">
        <f t="shared" si="439"/>
        <v>cl-cs_MonedasMiembro</v>
      </c>
      <c r="H4918" t="str">
        <f t="shared" si="440"/>
        <v>cl-cs</v>
      </c>
      <c r="I4918" t="str">
        <f t="shared" si="441"/>
        <v>MonedasMiembro</v>
      </c>
      <c r="L4918" t="str">
        <f t="shared" si="442"/>
        <v>insert into dbax_desc_conc (pref_conc, codi_conc, codi_lang, desc_conc) values ('cl-cs','MonedasMiembro','es_ES','Monedas [miembro]')</v>
      </c>
      <c r="M4918" t="str">
        <f t="shared" si="443"/>
        <v>Insert into dbax_taxo_conc (pref_conc, codi_conc, vers_taxo) values ('cl-cs','MonedasMiembro','cl-cs-2014-06-15')</v>
      </c>
    </row>
    <row r="4919" spans="1:13" x14ac:dyDescent="0.25">
      <c r="A4919" t="s">
        <v>2281</v>
      </c>
      <c r="B4919" t="s">
        <v>294</v>
      </c>
      <c r="C4919" t="s">
        <v>4250</v>
      </c>
      <c r="G4919" s="1" t="str">
        <f t="shared" si="439"/>
        <v>cl-cs_MonedasOperacionesDeSegurosEje</v>
      </c>
      <c r="H4919" t="str">
        <f t="shared" si="440"/>
        <v>cl-cs</v>
      </c>
      <c r="I4919" t="str">
        <f t="shared" si="441"/>
        <v>MonedasOperacionesDeSegurosEje</v>
      </c>
      <c r="L4919" t="str">
        <f t="shared" si="442"/>
        <v>insert into dbax_desc_conc (pref_conc, codi_conc, codi_lang, desc_conc) values ('cl-cs','MonedasOperacionesDeSegurosEje','es_ES','Monedas operaciones de seguros [eje]')</v>
      </c>
      <c r="M4919" t="str">
        <f t="shared" si="443"/>
        <v>Insert into dbax_taxo_conc (pref_conc, codi_conc, vers_taxo) values ('cl-cs','MonedasOperacionesDeSegurosEje','cl-cs-2014-06-15')</v>
      </c>
    </row>
    <row r="4920" spans="1:13" x14ac:dyDescent="0.25">
      <c r="A4920" t="s">
        <v>2282</v>
      </c>
      <c r="B4920" t="s">
        <v>294</v>
      </c>
      <c r="C4920" t="s">
        <v>4251</v>
      </c>
      <c r="G4920" s="1" t="str">
        <f t="shared" si="439"/>
        <v>cl-cs_MonedasReasegurosEje</v>
      </c>
      <c r="H4920" t="str">
        <f t="shared" si="440"/>
        <v>cl-cs</v>
      </c>
      <c r="I4920" t="str">
        <f t="shared" si="441"/>
        <v>MonedasReasegurosEje</v>
      </c>
      <c r="L4920" t="str">
        <f t="shared" si="442"/>
        <v>insert into dbax_desc_conc (pref_conc, codi_conc, codi_lang, desc_conc) values ('cl-cs','MonedasReasegurosEje','es_ES','Monedas reaseguros [eje]')</v>
      </c>
      <c r="M4920" t="str">
        <f t="shared" si="443"/>
        <v>Insert into dbax_taxo_conc (pref_conc, codi_conc, vers_taxo) values ('cl-cs','MonedasReasegurosEje','cl-cs-2014-06-15')</v>
      </c>
    </row>
    <row r="4921" spans="1:13" x14ac:dyDescent="0.25">
      <c r="A4921" t="s">
        <v>2220</v>
      </c>
      <c r="B4921" t="s">
        <v>294</v>
      </c>
      <c r="C4921" t="s">
        <v>4252</v>
      </c>
      <c r="G4921" s="1" t="str">
        <f t="shared" ref="G4921:G4984" si="444">MID(A4921,FIND("#",A4921)+1,10000)</f>
        <v>cl-cs_Monto</v>
      </c>
      <c r="H4921" t="str">
        <f t="shared" ref="H4921:H4984" si="445">MID(G4921,1,FIND("_",G4921)-1)</f>
        <v>cl-cs</v>
      </c>
      <c r="I4921" t="str">
        <f t="shared" ref="I4921:I4984" si="446">MID(G4921,FIND("_",G4921)+1,10000)</f>
        <v>Monto</v>
      </c>
      <c r="L4921" t="str">
        <f t="shared" ref="L4921:L4984" si="447">CONCATENATE("insert into dbax_desc_conc (pref_conc, codi_conc, codi_lang, desc_conc) values ('",H4921,"','",I4921,"','",B4921,"','",C4921,"')")</f>
        <v>insert into dbax_desc_conc (pref_conc, codi_conc, codi_lang, desc_conc) values ('cl-cs','Monto','es_ES','Monto')</v>
      </c>
      <c r="M4921" t="str">
        <f t="shared" ref="M4921:M4984" si="448">CONCATENATE("Insert into dbax_taxo_conc (pref_conc, codi_conc, vers_taxo) values ('",H4921,"','",I4921,"','cl-cs-2014-06-15')")</f>
        <v>Insert into dbax_taxo_conc (pref_conc, codi_conc, vers_taxo) values ('cl-cs','Monto','cl-cs-2014-06-15')</v>
      </c>
    </row>
    <row r="4922" spans="1:13" x14ac:dyDescent="0.25">
      <c r="A4922" t="s">
        <v>2805</v>
      </c>
      <c r="B4922" t="s">
        <v>294</v>
      </c>
      <c r="C4922" t="s">
        <v>4253</v>
      </c>
      <c r="G4922" s="1" t="str">
        <f t="shared" si="444"/>
        <v>cl-cs_MontoActivosEnMargen</v>
      </c>
      <c r="H4922" t="str">
        <f t="shared" si="445"/>
        <v>cl-cs</v>
      </c>
      <c r="I4922" t="str">
        <f t="shared" si="446"/>
        <v>MontoActivosEnMargen</v>
      </c>
      <c r="L4922" t="str">
        <f t="shared" si="447"/>
        <v>insert into dbax_desc_conc (pref_conc, codi_conc, codi_lang, desc_conc) values ('cl-cs','MontoActivosEnMargen','es_ES','Monto activos en margen')</v>
      </c>
      <c r="M4922" t="str">
        <f t="shared" si="448"/>
        <v>Insert into dbax_taxo_conc (pref_conc, codi_conc, vers_taxo) values ('cl-cs','MontoActivosEnMargen','cl-cs-2014-06-15')</v>
      </c>
    </row>
    <row r="4923" spans="1:13" x14ac:dyDescent="0.25">
      <c r="A4923" t="s">
        <v>2433</v>
      </c>
      <c r="B4923" t="s">
        <v>294</v>
      </c>
      <c r="C4923" t="s">
        <v>4254</v>
      </c>
      <c r="G4923" s="1" t="str">
        <f t="shared" si="444"/>
        <v>cl-cs_MontoAseguradoMiembro</v>
      </c>
      <c r="H4923" t="str">
        <f t="shared" si="445"/>
        <v>cl-cs</v>
      </c>
      <c r="I4923" t="str">
        <f t="shared" si="446"/>
        <v>MontoAseguradoMiembro</v>
      </c>
      <c r="L4923" t="str">
        <f t="shared" si="447"/>
        <v>insert into dbax_desc_conc (pref_conc, codi_conc, codi_lang, desc_conc) values ('cl-cs','MontoAseguradoMiembro','es_ES','Monto asegurado [miembro]')</v>
      </c>
      <c r="M4923" t="str">
        <f t="shared" si="448"/>
        <v>Insert into dbax_taxo_conc (pref_conc, codi_conc, vers_taxo) values ('cl-cs','MontoAseguradoMiembro','cl-cs-2014-06-15')</v>
      </c>
    </row>
    <row r="4924" spans="1:13" x14ac:dyDescent="0.25">
      <c r="A4924" t="s">
        <v>1730</v>
      </c>
      <c r="B4924" t="s">
        <v>294</v>
      </c>
      <c r="C4924" t="s">
        <v>4255</v>
      </c>
      <c r="G4924" s="1" t="str">
        <f t="shared" si="444"/>
        <v>cl-cs_MontoCuotaAnualAQueSeRefiereLetraBDeLaC1874</v>
      </c>
      <c r="H4924" t="str">
        <f t="shared" si="445"/>
        <v>cl-cs</v>
      </c>
      <c r="I4924" t="str">
        <f t="shared" si="446"/>
        <v>MontoCuotaAnualAQueSeRefiereLetraBDeLaC1874</v>
      </c>
      <c r="L4924" t="str">
        <f t="shared" si="447"/>
        <v>insert into dbax_desc_conc (pref_conc, codi_conc, codi_lang, desc_conc) values ('cl-cs','MontoCuotaAnualAQueSeRefiereLetraBDeLaC1874','es_ES','Monto de la cuota anual a la que se refiere la letra b) de la C.1874')</v>
      </c>
      <c r="M4924" t="str">
        <f t="shared" si="448"/>
        <v>Insert into dbax_taxo_conc (pref_conc, codi_conc, vers_taxo) values ('cl-cs','MontoCuotaAnualAQueSeRefiereLetraBDeLaC1874','cl-cs-2014-06-15')</v>
      </c>
    </row>
    <row r="4925" spans="1:13" x14ac:dyDescent="0.25">
      <c r="A4925" t="s">
        <v>1489</v>
      </c>
      <c r="B4925" t="s">
        <v>294</v>
      </c>
      <c r="C4925" t="s">
        <v>4256</v>
      </c>
      <c r="G4925" s="1" t="str">
        <f t="shared" si="444"/>
        <v>cl-cs_MontoDeudaCortoPlazo</v>
      </c>
      <c r="H4925" t="str">
        <f t="shared" si="445"/>
        <v>cl-cs</v>
      </c>
      <c r="I4925" t="str">
        <f t="shared" si="446"/>
        <v>MontoDeudaCortoPlazo</v>
      </c>
      <c r="L4925" t="str">
        <f t="shared" si="447"/>
        <v>insert into dbax_desc_conc (pref_conc, codi_conc, codi_lang, desc_conc) values ('cl-cs','MontoDeudaCortoPlazo','es_ES','Monto deuda corto plazo')</v>
      </c>
      <c r="M4925" t="str">
        <f t="shared" si="448"/>
        <v>Insert into dbax_taxo_conc (pref_conc, codi_conc, vers_taxo) values ('cl-cs','MontoDeudaCortoPlazo','cl-cs-2014-06-15')</v>
      </c>
    </row>
    <row r="4926" spans="1:13" x14ac:dyDescent="0.25">
      <c r="A4926" t="s">
        <v>1490</v>
      </c>
      <c r="B4926" t="s">
        <v>294</v>
      </c>
      <c r="C4926" t="s">
        <v>4257</v>
      </c>
      <c r="G4926" s="1" t="str">
        <f t="shared" si="444"/>
        <v>cl-cs_MontoDeudaCortoPlazoSinopsis</v>
      </c>
      <c r="H4926" t="str">
        <f t="shared" si="445"/>
        <v>cl-cs</v>
      </c>
      <c r="I4926" t="str">
        <f t="shared" si="446"/>
        <v>MontoDeudaCortoPlazoSinopsis</v>
      </c>
      <c r="L4926" t="str">
        <f t="shared" si="447"/>
        <v>insert into dbax_desc_conc (pref_conc, codi_conc, codi_lang, desc_conc) values ('cl-cs','MontoDeudaCortoPlazoSinopsis','es_ES','Monto deuda corto plazo [sinopsis]')</v>
      </c>
      <c r="M4926" t="str">
        <f t="shared" si="448"/>
        <v>Insert into dbax_taxo_conc (pref_conc, codi_conc, vers_taxo) values ('cl-cs','MontoDeudaCortoPlazoSinopsis','cl-cs-2014-06-15')</v>
      </c>
    </row>
    <row r="4927" spans="1:13" x14ac:dyDescent="0.25">
      <c r="A4927" t="s">
        <v>1491</v>
      </c>
      <c r="B4927" t="s">
        <v>294</v>
      </c>
      <c r="C4927" t="s">
        <v>4258</v>
      </c>
      <c r="G4927" s="1" t="str">
        <f t="shared" si="444"/>
        <v>cl-cs_MontoDeudaLargoPlazo</v>
      </c>
      <c r="H4927" t="str">
        <f t="shared" si="445"/>
        <v>cl-cs</v>
      </c>
      <c r="I4927" t="str">
        <f t="shared" si="446"/>
        <v>MontoDeudaLargoPlazo</v>
      </c>
      <c r="L4927" t="str">
        <f t="shared" si="447"/>
        <v>insert into dbax_desc_conc (pref_conc, codi_conc, codi_lang, desc_conc) values ('cl-cs','MontoDeudaLargoPlazo','es_ES','Monto deuda largo plazo')</v>
      </c>
      <c r="M4927" t="str">
        <f t="shared" si="448"/>
        <v>Insert into dbax_taxo_conc (pref_conc, codi_conc, vers_taxo) values ('cl-cs','MontoDeudaLargoPlazo','cl-cs-2014-06-15')</v>
      </c>
    </row>
    <row r="4928" spans="1:13" x14ac:dyDescent="0.25">
      <c r="A4928" t="s">
        <v>1492</v>
      </c>
      <c r="B4928" t="s">
        <v>294</v>
      </c>
      <c r="C4928" t="s">
        <v>4259</v>
      </c>
      <c r="G4928" s="1" t="str">
        <f t="shared" si="444"/>
        <v>cl-cs_MontoDeudaLargoPlazoSinopsis</v>
      </c>
      <c r="H4928" t="str">
        <f t="shared" si="445"/>
        <v>cl-cs</v>
      </c>
      <c r="I4928" t="str">
        <f t="shared" si="446"/>
        <v>MontoDeudaLargoPlazoSinopsis</v>
      </c>
      <c r="L4928" t="str">
        <f t="shared" si="447"/>
        <v>insert into dbax_desc_conc (pref_conc, codi_conc, codi_lang, desc_conc) values ('cl-cs','MontoDeudaLargoPlazoSinopsis','es_ES','Monto deuda largo plazo [sinopsis]')</v>
      </c>
      <c r="M4928" t="str">
        <f t="shared" si="448"/>
        <v>Insert into dbax_taxo_conc (pref_conc, codi_conc, vers_taxo) values ('cl-cs','MontoDeudaLargoPlazoSinopsis','cl-cs-2014-06-15')</v>
      </c>
    </row>
    <row r="4929" spans="1:13" x14ac:dyDescent="0.25">
      <c r="A4929" t="s">
        <v>1731</v>
      </c>
      <c r="B4929" t="s">
        <v>294</v>
      </c>
      <c r="C4929" t="s">
        <v>4260</v>
      </c>
      <c r="G4929" s="1" t="str">
        <f t="shared" si="444"/>
        <v>cl-cs_MontoFinalReservaCalce</v>
      </c>
      <c r="H4929" t="str">
        <f t="shared" si="445"/>
        <v>cl-cs</v>
      </c>
      <c r="I4929" t="str">
        <f t="shared" si="446"/>
        <v>MontoFinalReservaCalce</v>
      </c>
      <c r="L4929" t="str">
        <f t="shared" si="447"/>
        <v>insert into dbax_desc_conc (pref_conc, codi_conc, codi_lang, desc_conc) values ('cl-cs','MontoFinalReservaCalce','es_ES','Monto final reserva por calce')</v>
      </c>
      <c r="M4929" t="str">
        <f t="shared" si="448"/>
        <v>Insert into dbax_taxo_conc (pref_conc, codi_conc, vers_taxo) values ('cl-cs','MontoFinalReservaCalce','cl-cs-2014-06-15')</v>
      </c>
    </row>
    <row r="4930" spans="1:13" x14ac:dyDescent="0.25">
      <c r="A4930" t="s">
        <v>1732</v>
      </c>
      <c r="B4930" t="s">
        <v>294</v>
      </c>
      <c r="C4930" t="s">
        <v>4261</v>
      </c>
      <c r="G4930" s="1" t="str">
        <f t="shared" si="444"/>
        <v>cl-cs_MontoFinalSegurosNoPrevisionales</v>
      </c>
      <c r="H4930" t="str">
        <f t="shared" si="445"/>
        <v>cl-cs</v>
      </c>
      <c r="I4930" t="str">
        <f t="shared" si="446"/>
        <v>MontoFinalSegurosNoPrevisionales</v>
      </c>
      <c r="L4930" t="str">
        <f t="shared" si="447"/>
        <v>insert into dbax_desc_conc (pref_conc, codi_conc, codi_lang, desc_conc) values ('cl-cs','MontoFinalSegurosNoPrevisionales','es_ES','Monto final seguros no previsionales')</v>
      </c>
      <c r="M4930" t="str">
        <f t="shared" si="448"/>
        <v>Insert into dbax_taxo_conc (pref_conc, codi_conc, vers_taxo) values ('cl-cs','MontoFinalSegurosNoPrevisionales','cl-cs-2014-06-15')</v>
      </c>
    </row>
    <row r="4931" spans="1:13" x14ac:dyDescent="0.25">
      <c r="A4931" t="s">
        <v>1733</v>
      </c>
      <c r="B4931" t="s">
        <v>294</v>
      </c>
      <c r="C4931" t="s">
        <v>4262</v>
      </c>
      <c r="G4931" s="1" t="str">
        <f t="shared" si="444"/>
        <v>cl-cs_MontoFinalSegurosPrevisionales</v>
      </c>
      <c r="H4931" t="str">
        <f t="shared" si="445"/>
        <v>cl-cs</v>
      </c>
      <c r="I4931" t="str">
        <f t="shared" si="446"/>
        <v>MontoFinalSegurosPrevisionales</v>
      </c>
      <c r="L4931" t="str">
        <f t="shared" si="447"/>
        <v>insert into dbax_desc_conc (pref_conc, codi_conc, codi_lang, desc_conc) values ('cl-cs','MontoFinalSegurosPrevisionales','es_ES','Monto final seguros previsionales')</v>
      </c>
      <c r="M4931" t="str">
        <f t="shared" si="448"/>
        <v>Insert into dbax_taxo_conc (pref_conc, codi_conc, vers_taxo) values ('cl-cs','MontoFinalSegurosPrevisionales','cl-cs-2014-06-15')</v>
      </c>
    </row>
    <row r="4932" spans="1:13" x14ac:dyDescent="0.25">
      <c r="A4932" t="s">
        <v>1734</v>
      </c>
      <c r="B4932" t="s">
        <v>294</v>
      </c>
      <c r="C4932" t="s">
        <v>4263</v>
      </c>
      <c r="G4932" s="1" t="str">
        <f t="shared" si="444"/>
        <v>cl-cs_MontoInicialReservaCalce</v>
      </c>
      <c r="H4932" t="str">
        <f t="shared" si="445"/>
        <v>cl-cs</v>
      </c>
      <c r="I4932" t="str">
        <f t="shared" si="446"/>
        <v>MontoInicialReservaCalce</v>
      </c>
      <c r="L4932" t="str">
        <f t="shared" si="447"/>
        <v>insert into dbax_desc_conc (pref_conc, codi_conc, codi_lang, desc_conc) values ('cl-cs','MontoInicialReservaCalce','es_ES','Monto inicial reserva por calce')</v>
      </c>
      <c r="M4932" t="str">
        <f t="shared" si="448"/>
        <v>Insert into dbax_taxo_conc (pref_conc, codi_conc, vers_taxo) values ('cl-cs','MontoInicialReservaCalce','cl-cs-2014-06-15')</v>
      </c>
    </row>
    <row r="4933" spans="1:13" x14ac:dyDescent="0.25">
      <c r="A4933" t="s">
        <v>1735</v>
      </c>
      <c r="B4933" t="s">
        <v>294</v>
      </c>
      <c r="C4933" t="s">
        <v>4264</v>
      </c>
      <c r="G4933" s="1" t="str">
        <f t="shared" si="444"/>
        <v>cl-cs_MontoInicialSegurosNoPrevisionales</v>
      </c>
      <c r="H4933" t="str">
        <f t="shared" si="445"/>
        <v>cl-cs</v>
      </c>
      <c r="I4933" t="str">
        <f t="shared" si="446"/>
        <v>MontoInicialSegurosNoPrevisionales</v>
      </c>
      <c r="L4933" t="str">
        <f t="shared" si="447"/>
        <v>insert into dbax_desc_conc (pref_conc, codi_conc, codi_lang, desc_conc) values ('cl-cs','MontoInicialSegurosNoPrevisionales','es_ES','Monto inicial seguros no previsionales')</v>
      </c>
      <c r="M4933" t="str">
        <f t="shared" si="448"/>
        <v>Insert into dbax_taxo_conc (pref_conc, codi_conc, vers_taxo) values ('cl-cs','MontoInicialSegurosNoPrevisionales','cl-cs-2014-06-15')</v>
      </c>
    </row>
    <row r="4934" spans="1:13" x14ac:dyDescent="0.25">
      <c r="A4934" t="s">
        <v>1736</v>
      </c>
      <c r="B4934" t="s">
        <v>294</v>
      </c>
      <c r="C4934" t="s">
        <v>4265</v>
      </c>
      <c r="G4934" s="1" t="str">
        <f t="shared" si="444"/>
        <v>cl-cs_MontoInicialSegurosPrevisionales</v>
      </c>
      <c r="H4934" t="str">
        <f t="shared" si="445"/>
        <v>cl-cs</v>
      </c>
      <c r="I4934" t="str">
        <f t="shared" si="446"/>
        <v>MontoInicialSegurosPrevisionales</v>
      </c>
      <c r="L4934" t="str">
        <f t="shared" si="447"/>
        <v>insert into dbax_desc_conc (pref_conc, codi_conc, codi_lang, desc_conc) values ('cl-cs','MontoInicialSegurosPrevisionales','es_ES','Monto inicial seguros previsionales')</v>
      </c>
      <c r="M4934" t="str">
        <f t="shared" si="448"/>
        <v>Insert into dbax_taxo_conc (pref_conc, codi_conc, vers_taxo) values ('cl-cs','MontoInicialSegurosPrevisionales','cl-cs-2014-06-15')</v>
      </c>
    </row>
    <row r="4935" spans="1:13" x14ac:dyDescent="0.25">
      <c r="A4935" t="s">
        <v>2101</v>
      </c>
      <c r="B4935" t="s">
        <v>294</v>
      </c>
      <c r="C4935" t="s">
        <v>4266</v>
      </c>
      <c r="G4935" s="1" t="str">
        <f t="shared" si="444"/>
        <v>cl-cs_MontoInversionesCuadroResumenMiembro</v>
      </c>
      <c r="H4935" t="str">
        <f t="shared" si="445"/>
        <v>cl-cs</v>
      </c>
      <c r="I4935" t="str">
        <f t="shared" si="446"/>
        <v>MontoInversionesCuadroResumenMiembro</v>
      </c>
      <c r="L4935" t="str">
        <f t="shared" si="447"/>
        <v>insert into dbax_desc_conc (pref_conc, codi_conc, codi_lang, desc_conc) values ('cl-cs','MontoInversionesCuadroResumenMiembro','es_ES','Monto inversiones [miembro]')</v>
      </c>
      <c r="M4935" t="str">
        <f t="shared" si="448"/>
        <v>Insert into dbax_taxo_conc (pref_conc, codi_conc, vers_taxo) values ('cl-cs','MontoInversionesCuadroResumenMiembro','cl-cs-2014-06-15')</v>
      </c>
    </row>
    <row r="4936" spans="1:13" x14ac:dyDescent="0.25">
      <c r="A4936" t="s">
        <v>1737</v>
      </c>
      <c r="B4936" t="s">
        <v>294</v>
      </c>
      <c r="C4936" t="s">
        <v>4267</v>
      </c>
      <c r="G4936" s="1" t="str">
        <f t="shared" si="444"/>
        <v>cl-cs_MontoInversionFondo</v>
      </c>
      <c r="H4936" t="str">
        <f t="shared" si="445"/>
        <v>cl-cs</v>
      </c>
      <c r="I4936" t="str">
        <f t="shared" si="446"/>
        <v>MontoInversionFondo</v>
      </c>
      <c r="L4936" t="str">
        <f t="shared" si="447"/>
        <v>insert into dbax_desc_conc (pref_conc, codi_conc, codi_lang, desc_conc) values ('cl-cs','MontoInversionFondo','es_ES','Monto inversión del fondo')</v>
      </c>
      <c r="M4936" t="str">
        <f t="shared" si="448"/>
        <v>Insert into dbax_taxo_conc (pref_conc, codi_conc, vers_taxo) values ('cl-cs','MontoInversionFondo','cl-cs-2014-06-15')</v>
      </c>
    </row>
    <row r="4937" spans="1:13" x14ac:dyDescent="0.25">
      <c r="A4937" t="s">
        <v>2244</v>
      </c>
      <c r="B4937" t="s">
        <v>294</v>
      </c>
      <c r="C4937" t="s">
        <v>4268</v>
      </c>
      <c r="G4937" s="1" t="str">
        <f t="shared" si="444"/>
        <v>cl-cs_MontoLiberacionCompromiso</v>
      </c>
      <c r="H4937" t="str">
        <f t="shared" si="445"/>
        <v>cl-cs</v>
      </c>
      <c r="I4937" t="str">
        <f t="shared" si="446"/>
        <v>MontoLiberacionCompromiso</v>
      </c>
      <c r="L4937" t="str">
        <f t="shared" si="447"/>
        <v>insert into dbax_desc_conc (pref_conc, codi_conc, codi_lang, desc_conc) values ('cl-cs','MontoLiberacionCompromiso','es_ES','Monto liberación del compromiso')</v>
      </c>
      <c r="M4937" t="str">
        <f t="shared" si="448"/>
        <v>Insert into dbax_taxo_conc (pref_conc, codi_conc, vers_taxo) values ('cl-cs','MontoLiberacionCompromiso','cl-cs-2014-06-15')</v>
      </c>
    </row>
    <row r="4938" spans="1:13" x14ac:dyDescent="0.25">
      <c r="A4938" t="s">
        <v>2806</v>
      </c>
      <c r="B4938" t="s">
        <v>294</v>
      </c>
      <c r="C4938" t="s">
        <v>4269</v>
      </c>
      <c r="G4938" s="1" t="str">
        <f t="shared" si="444"/>
        <v>cl-cs_MontoOperacionVentaCorta</v>
      </c>
      <c r="H4938" t="str">
        <f t="shared" si="445"/>
        <v>cl-cs</v>
      </c>
      <c r="I4938" t="str">
        <f t="shared" si="446"/>
        <v>MontoOperacionVentaCorta</v>
      </c>
      <c r="L4938" t="str">
        <f t="shared" si="447"/>
        <v>insert into dbax_desc_conc (pref_conc, codi_conc, codi_lang, desc_conc) values ('cl-cs','MontoOperacionVentaCorta','es_ES','Monto operación venta corta')</v>
      </c>
      <c r="M4938" t="str">
        <f t="shared" si="448"/>
        <v>Insert into dbax_taxo_conc (pref_conc, codi_conc, vers_taxo) values ('cl-cs','MontoOperacionVentaCorta','cl-cs-2014-06-15')</v>
      </c>
    </row>
    <row r="4939" spans="1:13" x14ac:dyDescent="0.25">
      <c r="A4939" t="s">
        <v>2807</v>
      </c>
      <c r="B4939" t="s">
        <v>294</v>
      </c>
      <c r="C4939" t="s">
        <v>4270</v>
      </c>
      <c r="G4939" s="1" t="str">
        <f t="shared" si="444"/>
        <v>cl-cs_MontoPrimaCoberturaRiesgoCredito</v>
      </c>
      <c r="H4939" t="str">
        <f t="shared" si="445"/>
        <v>cl-cs</v>
      </c>
      <c r="I4939" t="str">
        <f t="shared" si="446"/>
        <v>MontoPrimaCoberturaRiesgoCredito</v>
      </c>
      <c r="L4939" t="str">
        <f t="shared" si="447"/>
        <v>insert into dbax_desc_conc (pref_conc, codi_conc, codi_lang, desc_conc) values ('cl-cs','MontoPrimaCoberturaRiesgoCredito','es_ES','Monto de prima de la cobertura de riesgo de crédito')</v>
      </c>
      <c r="M4939" t="str">
        <f t="shared" si="448"/>
        <v>Insert into dbax_taxo_conc (pref_conc, codi_conc, vers_taxo) values ('cl-cs','MontoPrimaCoberturaRiesgoCredito','cl-cs-2014-06-15')</v>
      </c>
    </row>
    <row r="4940" spans="1:13" x14ac:dyDescent="0.25">
      <c r="A4940" t="s">
        <v>2808</v>
      </c>
      <c r="B4940" t="s">
        <v>294</v>
      </c>
      <c r="C4940" t="s">
        <v>4271</v>
      </c>
      <c r="G4940" s="1" t="str">
        <f t="shared" si="444"/>
        <v>cl-cs_MontoPrimaOpcion</v>
      </c>
      <c r="H4940" t="str">
        <f t="shared" si="445"/>
        <v>cl-cs</v>
      </c>
      <c r="I4940" t="str">
        <f t="shared" si="446"/>
        <v>MontoPrimaOpcion</v>
      </c>
      <c r="L4940" t="str">
        <f t="shared" si="447"/>
        <v>insert into dbax_desc_conc (pref_conc, codi_conc, codi_lang, desc_conc) values ('cl-cs','MontoPrimaOpcion','es_ES','Monto de prima de la opción')</v>
      </c>
      <c r="M4940" t="str">
        <f t="shared" si="448"/>
        <v>Insert into dbax_taxo_conc (pref_conc, codi_conc, vers_taxo) values ('cl-cs','MontoPrimaOpcion','cl-cs-2014-06-15')</v>
      </c>
    </row>
    <row r="4941" spans="1:13" x14ac:dyDescent="0.25">
      <c r="A4941" t="s">
        <v>1018</v>
      </c>
      <c r="B4941" t="s">
        <v>294</v>
      </c>
      <c r="C4941" t="s">
        <v>4272</v>
      </c>
      <c r="G4941" s="1" t="str">
        <f t="shared" si="444"/>
        <v>cl-cs_MontoReclasificacionInversionesFinancieras</v>
      </c>
      <c r="H4941" t="str">
        <f t="shared" si="445"/>
        <v>cl-cs</v>
      </c>
      <c r="I4941" t="str">
        <f t="shared" si="446"/>
        <v>MontoReclasificacionInversionesFinancieras</v>
      </c>
      <c r="L4941" t="str">
        <f t="shared" si="447"/>
        <v>insert into dbax_desc_conc (pref_conc, codi_conc, codi_lang, desc_conc) values ('cl-cs','MontoReclasificacionInversionesFinancieras','es_ES','Monto reclasificación inversiones financieras')</v>
      </c>
      <c r="M4941" t="str">
        <f t="shared" si="448"/>
        <v>Insert into dbax_taxo_conc (pref_conc, codi_conc, vers_taxo) values ('cl-cs','MontoReclasificacionInversionesFinancieras','cl-cs-2014-06-15')</v>
      </c>
    </row>
    <row r="4942" spans="1:13" x14ac:dyDescent="0.25">
      <c r="A4942" t="s">
        <v>1967</v>
      </c>
      <c r="B4942" t="s">
        <v>294</v>
      </c>
      <c r="C4942" t="s">
        <v>4273</v>
      </c>
      <c r="G4942" s="1" t="str">
        <f t="shared" si="444"/>
        <v>cl-cs_MontoReservasPatrimoniales</v>
      </c>
      <c r="H4942" t="str">
        <f t="shared" si="445"/>
        <v>cl-cs</v>
      </c>
      <c r="I4942" t="str">
        <f t="shared" si="446"/>
        <v>MontoReservasPatrimoniales</v>
      </c>
      <c r="L4942" t="str">
        <f t="shared" si="447"/>
        <v>insert into dbax_desc_conc (pref_conc, codi_conc, codi_lang, desc_conc) values ('cl-cs','MontoReservasPatrimoniales','es_ES','Monto reservas patrimoniales')</v>
      </c>
      <c r="M4942" t="str">
        <f t="shared" si="448"/>
        <v>Insert into dbax_taxo_conc (pref_conc, codi_conc, vers_taxo) values ('cl-cs','MontoReservasPatrimoniales','cl-cs-2014-06-15')</v>
      </c>
    </row>
    <row r="4943" spans="1:13" x14ac:dyDescent="0.25">
      <c r="A4943" t="s">
        <v>1493</v>
      </c>
      <c r="B4943" t="s">
        <v>294</v>
      </c>
      <c r="C4943" t="s">
        <v>4274</v>
      </c>
      <c r="G4943" s="1" t="str">
        <f t="shared" si="444"/>
        <v>cl-cs_MontoSaldoInsoluto</v>
      </c>
      <c r="H4943" t="str">
        <f t="shared" si="445"/>
        <v>cl-cs</v>
      </c>
      <c r="I4943" t="str">
        <f t="shared" si="446"/>
        <v>MontoSaldoInsoluto</v>
      </c>
      <c r="L4943" t="str">
        <f t="shared" si="447"/>
        <v>insert into dbax_desc_conc (pref_conc, codi_conc, codi_lang, desc_conc) values ('cl-cs','MontoSaldoInsoluto','es_ES','Monto saldo insoluto')</v>
      </c>
      <c r="M4943" t="str">
        <f t="shared" si="448"/>
        <v>Insert into dbax_taxo_conc (pref_conc, codi_conc, vers_taxo) values ('cl-cs','MontoSaldoInsoluto','cl-cs-2014-06-15')</v>
      </c>
    </row>
    <row r="4944" spans="1:13" x14ac:dyDescent="0.25">
      <c r="A4944" t="s">
        <v>485</v>
      </c>
      <c r="B4944" t="s">
        <v>294</v>
      </c>
      <c r="C4944" t="s">
        <v>4275</v>
      </c>
      <c r="G4944" s="1" t="str">
        <f t="shared" si="444"/>
        <v>cl-cs_MontosAseguradoRetenido</v>
      </c>
      <c r="H4944" t="str">
        <f t="shared" si="445"/>
        <v>cl-cs</v>
      </c>
      <c r="I4944" t="str">
        <f t="shared" si="446"/>
        <v>MontosAseguradoRetenido</v>
      </c>
      <c r="L4944" t="str">
        <f t="shared" si="447"/>
        <v>insert into dbax_desc_conc (pref_conc, codi_conc, codi_lang, desc_conc) values ('cl-cs','MontosAseguradoRetenido','es_ES','Montos asegurado retenido')</v>
      </c>
      <c r="M4944" t="str">
        <f t="shared" si="448"/>
        <v>Insert into dbax_taxo_conc (pref_conc, codi_conc, vers_taxo) values ('cl-cs','MontosAseguradoRetenido','cl-cs-2014-06-15')</v>
      </c>
    </row>
    <row r="4945" spans="1:13" x14ac:dyDescent="0.25">
      <c r="A4945" t="s">
        <v>486</v>
      </c>
      <c r="B4945" t="s">
        <v>294</v>
      </c>
      <c r="C4945" t="s">
        <v>4276</v>
      </c>
      <c r="G4945" s="1" t="str">
        <f t="shared" si="444"/>
        <v>cl-cs_MontosAseguradosDirectos</v>
      </c>
      <c r="H4945" t="str">
        <f t="shared" si="445"/>
        <v>cl-cs</v>
      </c>
      <c r="I4945" t="str">
        <f t="shared" si="446"/>
        <v>MontosAseguradosDirectos</v>
      </c>
      <c r="L4945" t="str">
        <f t="shared" si="447"/>
        <v>insert into dbax_desc_conc (pref_conc, codi_conc, codi_lang, desc_conc) values ('cl-cs','MontosAseguradosDirectos','es_ES','Montos asegurados directos')</v>
      </c>
      <c r="M4945" t="str">
        <f t="shared" si="448"/>
        <v>Insert into dbax_taxo_conc (pref_conc, codi_conc, vers_taxo) values ('cl-cs','MontosAseguradosDirectos','cl-cs-2014-06-15')</v>
      </c>
    </row>
    <row r="4946" spans="1:13" x14ac:dyDescent="0.25">
      <c r="A4946" t="s">
        <v>487</v>
      </c>
      <c r="B4946" t="s">
        <v>294</v>
      </c>
      <c r="C4946" t="s">
        <v>4277</v>
      </c>
      <c r="G4946" s="1" t="str">
        <f t="shared" si="444"/>
        <v>cl-cs_MontosAseguradosDirectosMonedaExtranjera</v>
      </c>
      <c r="H4946" t="str">
        <f t="shared" si="445"/>
        <v>cl-cs</v>
      </c>
      <c r="I4946" t="str">
        <f t="shared" si="446"/>
        <v>MontosAseguradosDirectosMonedaExtranjera</v>
      </c>
      <c r="L4946" t="str">
        <f t="shared" si="447"/>
        <v>insert into dbax_desc_conc (pref_conc, codi_conc, codi_lang, desc_conc) values ('cl-cs','MontosAseguradosDirectosMonedaExtranjera','es_ES','Moneda extranjera')</v>
      </c>
      <c r="M4946" t="str">
        <f t="shared" si="448"/>
        <v>Insert into dbax_taxo_conc (pref_conc, codi_conc, vers_taxo) values ('cl-cs','MontosAseguradosDirectosMonedaExtranjera','cl-cs-2014-06-15')</v>
      </c>
    </row>
    <row r="4947" spans="1:13" x14ac:dyDescent="0.25">
      <c r="A4947" t="s">
        <v>488</v>
      </c>
      <c r="B4947" t="s">
        <v>294</v>
      </c>
      <c r="C4947" t="s">
        <v>4278</v>
      </c>
      <c r="G4947" s="1" t="str">
        <f t="shared" si="444"/>
        <v>cl-cs_MontosAseguradosDirectosMonedaNacional</v>
      </c>
      <c r="H4947" t="str">
        <f t="shared" si="445"/>
        <v>cl-cs</v>
      </c>
      <c r="I4947" t="str">
        <f t="shared" si="446"/>
        <v>MontosAseguradosDirectosMonedaNacional</v>
      </c>
      <c r="L4947" t="str">
        <f t="shared" si="447"/>
        <v>insert into dbax_desc_conc (pref_conc, codi_conc, codi_lang, desc_conc) values ('cl-cs','MontosAseguradosDirectosMonedaNacional','es_ES','Moneda nacional')</v>
      </c>
      <c r="M4947" t="str">
        <f t="shared" si="448"/>
        <v>Insert into dbax_taxo_conc (pref_conc, codi_conc, vers_taxo) values ('cl-cs','MontosAseguradosDirectosMonedaNacional','cl-cs-2014-06-15')</v>
      </c>
    </row>
    <row r="4948" spans="1:13" x14ac:dyDescent="0.25">
      <c r="A4948" t="s">
        <v>1439</v>
      </c>
      <c r="B4948" t="s">
        <v>294</v>
      </c>
      <c r="C4948" t="s">
        <v>4279</v>
      </c>
      <c r="G4948" s="1" t="str">
        <f t="shared" si="444"/>
        <v>cl-cs_MontoTransaccionActivo</v>
      </c>
      <c r="H4948" t="str">
        <f t="shared" si="445"/>
        <v>cl-cs</v>
      </c>
      <c r="I4948" t="str">
        <f t="shared" si="446"/>
        <v>MontoTransaccionActivo</v>
      </c>
      <c r="L4948" t="str">
        <f t="shared" si="447"/>
        <v>insert into dbax_desc_conc (pref_conc, codi_conc, codi_lang, desc_conc) values ('cl-cs','MontoTransaccionActivo','es_ES','Monto de la transacción activo')</v>
      </c>
      <c r="M4948" t="str">
        <f t="shared" si="448"/>
        <v>Insert into dbax_taxo_conc (pref_conc, codi_conc, vers_taxo) values ('cl-cs','MontoTransaccionActivo','cl-cs-2014-06-15')</v>
      </c>
    </row>
    <row r="4949" spans="1:13" x14ac:dyDescent="0.25">
      <c r="A4949" t="s">
        <v>1440</v>
      </c>
      <c r="B4949" t="s">
        <v>294</v>
      </c>
      <c r="C4949" t="s">
        <v>4280</v>
      </c>
      <c r="G4949" s="1" t="str">
        <f t="shared" si="444"/>
        <v>cl-cs_MontoTransacciones</v>
      </c>
      <c r="H4949" t="str">
        <f t="shared" si="445"/>
        <v>cl-cs</v>
      </c>
      <c r="I4949" t="str">
        <f t="shared" si="446"/>
        <v>MontoTransacciones</v>
      </c>
      <c r="L4949" t="str">
        <f t="shared" si="447"/>
        <v>insert into dbax_desc_conc (pref_conc, codi_conc, codi_lang, desc_conc) values ('cl-cs','MontoTransacciones','es_ES','Monto de las transacciones')</v>
      </c>
      <c r="M4949" t="str">
        <f t="shared" si="448"/>
        <v>Insert into dbax_taxo_conc (pref_conc, codi_conc, vers_taxo) values ('cl-cs','MontoTransacciones','cl-cs-2014-06-15')</v>
      </c>
    </row>
    <row r="4950" spans="1:13" x14ac:dyDescent="0.25">
      <c r="A4950" t="s">
        <v>1441</v>
      </c>
      <c r="B4950" t="s">
        <v>294</v>
      </c>
      <c r="C4950" t="s">
        <v>4281</v>
      </c>
      <c r="G4950" s="1" t="str">
        <f t="shared" si="444"/>
        <v>cl-cs_MontoTransaccionOtros</v>
      </c>
      <c r="H4950" t="str">
        <f t="shared" si="445"/>
        <v>cl-cs</v>
      </c>
      <c r="I4950" t="str">
        <f t="shared" si="446"/>
        <v>MontoTransaccionOtros</v>
      </c>
      <c r="L4950" t="str">
        <f t="shared" si="447"/>
        <v>insert into dbax_desc_conc (pref_conc, codi_conc, codi_lang, desc_conc) values ('cl-cs','MontoTransaccionOtros','es_ES','Monto de la transacción otros')</v>
      </c>
      <c r="M4950" t="str">
        <f t="shared" si="448"/>
        <v>Insert into dbax_taxo_conc (pref_conc, codi_conc, vers_taxo) values ('cl-cs','MontoTransaccionOtros','cl-cs-2014-06-15')</v>
      </c>
    </row>
    <row r="4951" spans="1:13" x14ac:dyDescent="0.25">
      <c r="A4951" t="s">
        <v>1442</v>
      </c>
      <c r="B4951" t="s">
        <v>294</v>
      </c>
      <c r="C4951" t="s">
        <v>4282</v>
      </c>
      <c r="G4951" s="1" t="str">
        <f t="shared" si="444"/>
        <v>cl-cs_MontoTransaccionPasivo</v>
      </c>
      <c r="H4951" t="str">
        <f t="shared" si="445"/>
        <v>cl-cs</v>
      </c>
      <c r="I4951" t="str">
        <f t="shared" si="446"/>
        <v>MontoTransaccionPasivo</v>
      </c>
      <c r="L4951" t="str">
        <f t="shared" si="447"/>
        <v>insert into dbax_desc_conc (pref_conc, codi_conc, codi_lang, desc_conc) values ('cl-cs','MontoTransaccionPasivo','es_ES','Monto de la transacción pasivo')</v>
      </c>
      <c r="M4951" t="str">
        <f t="shared" si="448"/>
        <v>Insert into dbax_taxo_conc (pref_conc, codi_conc, vers_taxo) values ('cl-cs','MontoTransaccionPasivo','cl-cs-2014-06-15')</v>
      </c>
    </row>
    <row r="4952" spans="1:13" x14ac:dyDescent="0.25">
      <c r="A4952" t="s">
        <v>1553</v>
      </c>
      <c r="B4952" t="s">
        <v>294</v>
      </c>
      <c r="C4952" t="s">
        <v>4283</v>
      </c>
      <c r="G4952" s="1" t="str">
        <f t="shared" si="444"/>
        <v>cl-cs_MotocicletasYSimilaresSOAPMiembro</v>
      </c>
      <c r="H4952" t="str">
        <f t="shared" si="445"/>
        <v>cl-cs</v>
      </c>
      <c r="I4952" t="str">
        <f t="shared" si="446"/>
        <v>MotocicletasYSimilaresSOAPMiembro</v>
      </c>
      <c r="L4952" t="str">
        <f t="shared" si="447"/>
        <v>insert into dbax_desc_conc (pref_conc, codi_conc, codi_lang, desc_conc) values ('cl-cs','MotocicletasYSimilaresSOAPMiembro','es_ES','Motocicletas y similares SOAP [miembro]')</v>
      </c>
      <c r="M4952" t="str">
        <f t="shared" si="448"/>
        <v>Insert into dbax_taxo_conc (pref_conc, codi_conc, vers_taxo) values ('cl-cs','MotocicletasYSimilaresSOAPMiembro','cl-cs-2014-06-15')</v>
      </c>
    </row>
    <row r="4953" spans="1:13" x14ac:dyDescent="0.25">
      <c r="A4953" t="s">
        <v>1019</v>
      </c>
      <c r="B4953" t="s">
        <v>294</v>
      </c>
      <c r="C4953" t="s">
        <v>4284</v>
      </c>
      <c r="G4953" s="1" t="str">
        <f t="shared" si="444"/>
        <v>cl-cs_MovimientoCarteraInversionesPartidas</v>
      </c>
      <c r="H4953" t="str">
        <f t="shared" si="445"/>
        <v>cl-cs</v>
      </c>
      <c r="I4953" t="str">
        <f t="shared" si="446"/>
        <v>MovimientoCarteraInversionesPartidas</v>
      </c>
      <c r="L4953" t="str">
        <f t="shared" si="447"/>
        <v>insert into dbax_desc_conc (pref_conc, codi_conc, codi_lang, desc_conc) values ('cl-cs','MovimientoCarteraInversionesPartidas','es_ES','Movimiento de la cartera de inversiones [partidas]')</v>
      </c>
      <c r="M4953" t="str">
        <f t="shared" si="448"/>
        <v>Insert into dbax_taxo_conc (pref_conc, codi_conc, vers_taxo) values ('cl-cs','MovimientoCarteraInversionesPartidas','cl-cs-2014-06-15')</v>
      </c>
    </row>
    <row r="4954" spans="1:13" x14ac:dyDescent="0.25">
      <c r="A4954" t="s">
        <v>1020</v>
      </c>
      <c r="B4954" t="s">
        <v>294</v>
      </c>
      <c r="C4954" t="s">
        <v>4285</v>
      </c>
      <c r="G4954" s="1" t="str">
        <f t="shared" si="444"/>
        <v>cl-cs_MovimientoCarteraInversionesSinopsis</v>
      </c>
      <c r="H4954" t="str">
        <f t="shared" si="445"/>
        <v>cl-cs</v>
      </c>
      <c r="I4954" t="str">
        <f t="shared" si="446"/>
        <v>MovimientoCarteraInversionesSinopsis</v>
      </c>
      <c r="L4954" t="str">
        <f t="shared" si="447"/>
        <v>insert into dbax_desc_conc (pref_conc, codi_conc, codi_lang, desc_conc) values ('cl-cs','MovimientoCarteraInversionesSinopsis','es_ES','Movimiento de la cartera de inversiones [sinopsis]')</v>
      </c>
      <c r="M4954" t="str">
        <f t="shared" si="448"/>
        <v>Insert into dbax_taxo_conc (pref_conc, codi_conc, vers_taxo) values ('cl-cs','MovimientoCarteraInversionesSinopsis','cl-cs-2014-06-15')</v>
      </c>
    </row>
    <row r="4955" spans="1:13" x14ac:dyDescent="0.25">
      <c r="A4955" t="s">
        <v>1021</v>
      </c>
      <c r="B4955" t="s">
        <v>294</v>
      </c>
      <c r="C4955" t="s">
        <v>4286</v>
      </c>
      <c r="G4955" s="1" t="str">
        <f t="shared" si="444"/>
        <v>cl-cs_MovimientoCarteraInversionesTabla</v>
      </c>
      <c r="H4955" t="str">
        <f t="shared" si="445"/>
        <v>cl-cs</v>
      </c>
      <c r="I4955" t="str">
        <f t="shared" si="446"/>
        <v>MovimientoCarteraInversionesTabla</v>
      </c>
      <c r="L4955" t="str">
        <f t="shared" si="447"/>
        <v>insert into dbax_desc_conc (pref_conc, codi_conc, codi_lang, desc_conc) values ('cl-cs','MovimientoCarteraInversionesTabla','es_ES','Movimiento de la cartera de inversiones [tabla]')</v>
      </c>
      <c r="M4955" t="str">
        <f t="shared" si="448"/>
        <v>Insert into dbax_taxo_conc (pref_conc, codi_conc, vers_taxo) values ('cl-cs','MovimientoCarteraInversionesTabla','cl-cs-2014-06-15')</v>
      </c>
    </row>
    <row r="4956" spans="1:13" x14ac:dyDescent="0.25">
      <c r="A4956" t="s">
        <v>2283</v>
      </c>
      <c r="B4956" t="s">
        <v>294</v>
      </c>
      <c r="C4956" t="s">
        <v>4287</v>
      </c>
      <c r="G4956" s="1" t="str">
        <f t="shared" si="444"/>
        <v>cl-cs_MovimientoDivisasEje</v>
      </c>
      <c r="H4956" t="str">
        <f t="shared" si="445"/>
        <v>cl-cs</v>
      </c>
      <c r="I4956" t="str">
        <f t="shared" si="446"/>
        <v>MovimientoDivisasEje</v>
      </c>
      <c r="L4956" t="str">
        <f t="shared" si="447"/>
        <v>insert into dbax_desc_conc (pref_conc, codi_conc, codi_lang, desc_conc) values ('cl-cs','MovimientoDivisasEje','es_ES','Movimiento de divisas [eje]')</v>
      </c>
      <c r="M4956" t="str">
        <f t="shared" si="448"/>
        <v>Insert into dbax_taxo_conc (pref_conc, codi_conc, vers_taxo) values ('cl-cs','MovimientoDivisasEje','cl-cs-2014-06-15')</v>
      </c>
    </row>
    <row r="4957" spans="1:13" x14ac:dyDescent="0.25">
      <c r="A4957" t="s">
        <v>2284</v>
      </c>
      <c r="B4957" t="s">
        <v>294</v>
      </c>
      <c r="C4957" t="s">
        <v>4288</v>
      </c>
      <c r="G4957" s="1" t="str">
        <f t="shared" si="444"/>
        <v>cl-cs_MovimientoDivisasPorConceptoReasegurosSinopsis</v>
      </c>
      <c r="H4957" t="str">
        <f t="shared" si="445"/>
        <v>cl-cs</v>
      </c>
      <c r="I4957" t="str">
        <f t="shared" si="446"/>
        <v>MovimientoDivisasPorConceptoReasegurosSinopsis</v>
      </c>
      <c r="L4957" t="str">
        <f t="shared" si="447"/>
        <v>insert into dbax_desc_conc (pref_conc, codi_conc, codi_lang, desc_conc) values ('cl-cs','MovimientoDivisasPorConceptoReasegurosSinopsis','es_ES','Movimiento de divisas por concepto de reaseguros [sinopsis]')</v>
      </c>
      <c r="M4957" t="str">
        <f t="shared" si="448"/>
        <v>Insert into dbax_taxo_conc (pref_conc, codi_conc, vers_taxo) values ('cl-cs','MovimientoDivisasPorConceptoReasegurosSinopsis','cl-cs-2014-06-15')</v>
      </c>
    </row>
    <row r="4958" spans="1:13" x14ac:dyDescent="0.25">
      <c r="A4958" t="s">
        <v>2285</v>
      </c>
      <c r="B4958" t="s">
        <v>294</v>
      </c>
      <c r="C4958" t="s">
        <v>4289</v>
      </c>
      <c r="G4958" s="1" t="str">
        <f t="shared" si="444"/>
        <v>cl-cs_MovimientoDivisasPorConceptoReasegurosTabla</v>
      </c>
      <c r="H4958" t="str">
        <f t="shared" si="445"/>
        <v>cl-cs</v>
      </c>
      <c r="I4958" t="str">
        <f t="shared" si="446"/>
        <v>MovimientoDivisasPorConceptoReasegurosTabla</v>
      </c>
      <c r="L4958" t="str">
        <f t="shared" si="447"/>
        <v>insert into dbax_desc_conc (pref_conc, codi_conc, codi_lang, desc_conc) values ('cl-cs','MovimientoDivisasPorConceptoReasegurosTabla','es_ES','Movimiento de divisas por concepto de reaseguros [tabla]')</v>
      </c>
      <c r="M4958" t="str">
        <f t="shared" si="448"/>
        <v>Insert into dbax_taxo_conc (pref_conc, codi_conc, vers_taxo) values ('cl-cs','MovimientoDivisasPorConceptoReasegurosTabla','cl-cs-2014-06-15')</v>
      </c>
    </row>
    <row r="4959" spans="1:13" x14ac:dyDescent="0.25">
      <c r="A4959" t="s">
        <v>2286</v>
      </c>
      <c r="B4959" t="s">
        <v>294</v>
      </c>
      <c r="C4959" t="s">
        <v>4290</v>
      </c>
      <c r="G4959" s="1" t="str">
        <f t="shared" si="444"/>
        <v>cl-cs_MovimientoDivisasPorPrimas</v>
      </c>
      <c r="H4959" t="str">
        <f t="shared" si="445"/>
        <v>cl-cs</v>
      </c>
      <c r="I4959" t="str">
        <f t="shared" si="446"/>
        <v>MovimientoDivisasPorPrimas</v>
      </c>
      <c r="L4959" t="str">
        <f t="shared" si="447"/>
        <v>insert into dbax_desc_conc (pref_conc, codi_conc, codi_lang, desc_conc) values ('cl-cs','MovimientoDivisasPorPrimas','es_ES','Movimiento de divisas por primas')</v>
      </c>
      <c r="M4959" t="str">
        <f t="shared" si="448"/>
        <v>Insert into dbax_taxo_conc (pref_conc, codi_conc, vers_taxo) values ('cl-cs','MovimientoDivisasPorPrimas','cl-cs-2014-06-15')</v>
      </c>
    </row>
    <row r="4960" spans="1:13" x14ac:dyDescent="0.25">
      <c r="A4960" t="s">
        <v>2287</v>
      </c>
      <c r="B4960" t="s">
        <v>294</v>
      </c>
      <c r="C4960" t="s">
        <v>4291</v>
      </c>
      <c r="G4960" s="1" t="str">
        <f t="shared" si="444"/>
        <v>cl-cs_MovimientoNetoDivisas</v>
      </c>
      <c r="H4960" t="str">
        <f t="shared" si="445"/>
        <v>cl-cs</v>
      </c>
      <c r="I4960" t="str">
        <f t="shared" si="446"/>
        <v>MovimientoNetoDivisas</v>
      </c>
      <c r="L4960" t="str">
        <f t="shared" si="447"/>
        <v>insert into dbax_desc_conc (pref_conc, codi_conc, codi_lang, desc_conc) values ('cl-cs','MovimientoNetoDivisas','es_ES','Movimiento neto de divisas')</v>
      </c>
      <c r="M4960" t="str">
        <f t="shared" si="448"/>
        <v>Insert into dbax_taxo_conc (pref_conc, codi_conc, vers_taxo) values ('cl-cs','MovimientoNetoDivisas','cl-cs-2014-06-15')</v>
      </c>
    </row>
    <row r="4961" spans="1:13" x14ac:dyDescent="0.25">
      <c r="A4961" t="s">
        <v>2288</v>
      </c>
      <c r="B4961" t="s">
        <v>294</v>
      </c>
      <c r="C4961" t="s">
        <v>4292</v>
      </c>
      <c r="G4961" s="1" t="str">
        <f t="shared" si="444"/>
        <v>cl-cs_MovimientoNetoDivisasMiembro</v>
      </c>
      <c r="H4961" t="str">
        <f t="shared" si="445"/>
        <v>cl-cs</v>
      </c>
      <c r="I4961" t="str">
        <f t="shared" si="446"/>
        <v>MovimientoNetoDivisasMiembro</v>
      </c>
      <c r="L4961" t="str">
        <f t="shared" si="447"/>
        <v>insert into dbax_desc_conc (pref_conc, codi_conc, codi_lang, desc_conc) values ('cl-cs','MovimientoNetoDivisasMiembro','es_ES','Movimiento neto de divisas [miembro]')</v>
      </c>
      <c r="M4961" t="str">
        <f t="shared" si="448"/>
        <v>Insert into dbax_taxo_conc (pref_conc, codi_conc, vers_taxo) values ('cl-cs','MovimientoNetoDivisasMiembro','cl-cs-2014-06-15')</v>
      </c>
    </row>
    <row r="4962" spans="1:13" x14ac:dyDescent="0.25">
      <c r="A4962" t="s">
        <v>1153</v>
      </c>
      <c r="B4962" t="s">
        <v>294</v>
      </c>
      <c r="C4962" t="s">
        <v>4293</v>
      </c>
      <c r="G4962" s="1" t="str">
        <f t="shared" si="444"/>
        <v>cl-cs_MovimientosDeterioroCuentasPorCobrarAsegurados</v>
      </c>
      <c r="H4962" t="str">
        <f t="shared" si="445"/>
        <v>cl-cs</v>
      </c>
      <c r="I4962" t="str">
        <f t="shared" si="446"/>
        <v>MovimientosDeterioroCuentasPorCobrarAsegurados</v>
      </c>
      <c r="L4962" t="str">
        <f t="shared" si="447"/>
        <v>insert into dbax_desc_conc (pref_conc, codi_conc, codi_lang, desc_conc) values ('cl-cs','MovimientosDeterioroCuentasPorCobrarAsegurados','es_ES','Movimientos deterioro cuentas por cobrar asegurados')</v>
      </c>
      <c r="M4962" t="str">
        <f t="shared" si="448"/>
        <v>Insert into dbax_taxo_conc (pref_conc, codi_conc, vers_taxo) values ('cl-cs','MovimientosDeterioroCuentasPorCobrarAsegurados','cl-cs-2014-06-15')</v>
      </c>
    </row>
    <row r="4963" spans="1:13" x14ac:dyDescent="0.25">
      <c r="A4963" t="s">
        <v>2289</v>
      </c>
      <c r="B4963" t="s">
        <v>294</v>
      </c>
      <c r="C4963" t="s">
        <v>4294</v>
      </c>
      <c r="G4963" s="1" t="str">
        <f t="shared" si="444"/>
        <v>cl-cs_MovimientosDivisasPorSiniestros</v>
      </c>
      <c r="H4963" t="str">
        <f t="shared" si="445"/>
        <v>cl-cs</v>
      </c>
      <c r="I4963" t="str">
        <f t="shared" si="446"/>
        <v>MovimientosDivisasPorSiniestros</v>
      </c>
      <c r="L4963" t="str">
        <f t="shared" si="447"/>
        <v>insert into dbax_desc_conc (pref_conc, codi_conc, codi_lang, desc_conc) values ('cl-cs','MovimientosDivisasPorSiniestros','es_ES','Movimientos de divisas por siniestros')</v>
      </c>
      <c r="M4963" t="str">
        <f t="shared" si="448"/>
        <v>Insert into dbax_taxo_conc (pref_conc, codi_conc, vers_taxo) values ('cl-cs','MovimientosDivisasPorSiniestros','cl-cs-2014-06-15')</v>
      </c>
    </row>
    <row r="4964" spans="1:13" x14ac:dyDescent="0.25">
      <c r="A4964" t="s">
        <v>625</v>
      </c>
      <c r="B4964" t="s">
        <v>294</v>
      </c>
      <c r="C4964" t="s">
        <v>4295</v>
      </c>
      <c r="G4964" s="1" t="str">
        <f t="shared" si="444"/>
        <v>cl-cs_MueblesEquiposUsoPropio</v>
      </c>
      <c r="H4964" t="str">
        <f t="shared" si="445"/>
        <v>cl-cs</v>
      </c>
      <c r="I4964" t="str">
        <f t="shared" si="446"/>
        <v>MueblesEquiposUsoPropio</v>
      </c>
      <c r="L4964" t="str">
        <f t="shared" si="447"/>
        <v>insert into dbax_desc_conc (pref_conc, codi_conc, codi_lang, desc_conc) values ('cl-cs','MueblesEquiposUsoPropio','es_ES','Muebles y equipos de uso propio')</v>
      </c>
      <c r="M4964" t="str">
        <f t="shared" si="448"/>
        <v>Insert into dbax_taxo_conc (pref_conc, codi_conc, vers_taxo) values ('cl-cs','MueblesEquiposUsoPropio','cl-cs-2014-06-15')</v>
      </c>
    </row>
    <row r="4965" spans="1:13" x14ac:dyDescent="0.25">
      <c r="A4965" t="s">
        <v>2926</v>
      </c>
      <c r="B4965" t="s">
        <v>294</v>
      </c>
      <c r="C4965" t="s">
        <v>4296</v>
      </c>
      <c r="G4965" s="1" t="str">
        <f t="shared" si="444"/>
        <v>cl-cs_MutuosHipotecariosCostoAmortizado</v>
      </c>
      <c r="H4965" t="str">
        <f t="shared" si="445"/>
        <v>cl-cs</v>
      </c>
      <c r="I4965" t="str">
        <f t="shared" si="446"/>
        <v>MutuosHipotecariosCostoAmortizado</v>
      </c>
      <c r="L4965" t="str">
        <f t="shared" si="447"/>
        <v>insert into dbax_desc_conc (pref_conc, codi_conc, codi_lang, desc_conc) values ('cl-cs','MutuosHipotecariosCostoAmortizado','es_ES','Mutuos hipotecarios a costo amortizado')</v>
      </c>
      <c r="M4965" t="str">
        <f t="shared" si="448"/>
        <v>Insert into dbax_taxo_conc (pref_conc, codi_conc, vers_taxo) values ('cl-cs','MutuosHipotecariosCostoAmortizado','cl-cs-2014-06-15')</v>
      </c>
    </row>
    <row r="4966" spans="1:13" x14ac:dyDescent="0.25">
      <c r="A4966" t="s">
        <v>2578</v>
      </c>
      <c r="B4966" t="s">
        <v>294</v>
      </c>
      <c r="C4966" t="s">
        <v>4297</v>
      </c>
      <c r="G4966" s="1" t="str">
        <f t="shared" si="444"/>
        <v>cl-cs_MutuosHipotecariosEndosables</v>
      </c>
      <c r="H4966" t="str">
        <f t="shared" si="445"/>
        <v>cl-cs</v>
      </c>
      <c r="I4966" t="str">
        <f t="shared" si="446"/>
        <v>MutuosHipotecariosEndosables</v>
      </c>
      <c r="L4966" t="str">
        <f t="shared" si="447"/>
        <v>insert into dbax_desc_conc (pref_conc, codi_conc, codi_lang, desc_conc) values ('cl-cs','MutuosHipotecariosEndosables','es_ES','Mutuos hipotecarios endosables')</v>
      </c>
      <c r="M4966" t="str">
        <f t="shared" si="448"/>
        <v>Insert into dbax_taxo_conc (pref_conc, codi_conc, vers_taxo) values ('cl-cs','MutuosHipotecariosEndosables','cl-cs-2014-06-15')</v>
      </c>
    </row>
    <row r="4967" spans="1:13" x14ac:dyDescent="0.25">
      <c r="A4967" t="s">
        <v>1022</v>
      </c>
      <c r="B4967" t="s">
        <v>294</v>
      </c>
      <c r="C4967" t="s">
        <v>4298</v>
      </c>
      <c r="G4967" s="1" t="str">
        <f t="shared" si="444"/>
        <v>cl-cs_MutuosHipotecariosMiembro</v>
      </c>
      <c r="H4967" t="str">
        <f t="shared" si="445"/>
        <v>cl-cs</v>
      </c>
      <c r="I4967" t="str">
        <f t="shared" si="446"/>
        <v>MutuosHipotecariosMiembro</v>
      </c>
      <c r="L4967" t="str">
        <f t="shared" si="447"/>
        <v>insert into dbax_desc_conc (pref_conc, codi_conc, codi_lang, desc_conc) values ('cl-cs','MutuosHipotecariosMiembro','es_ES','Mutuos hipotecarios [miembro]')</v>
      </c>
      <c r="M4967" t="str">
        <f t="shared" si="448"/>
        <v>Insert into dbax_taxo_conc (pref_conc, codi_conc, vers_taxo) values ('cl-cs','MutuosHipotecariosMiembro','cl-cs-2014-06-15')</v>
      </c>
    </row>
    <row r="4968" spans="1:13" x14ac:dyDescent="0.25">
      <c r="A4968" t="s">
        <v>2809</v>
      </c>
      <c r="B4968" t="s">
        <v>294</v>
      </c>
      <c r="C4968" t="s">
        <v>4299</v>
      </c>
      <c r="G4968" s="1" t="str">
        <f t="shared" si="444"/>
        <v>cl-cs_MutuosHipotecariosValorRazonable</v>
      </c>
      <c r="H4968" t="str">
        <f t="shared" si="445"/>
        <v>cl-cs</v>
      </c>
      <c r="I4968" t="str">
        <f t="shared" si="446"/>
        <v>MutuosHipotecariosValorRazonable</v>
      </c>
      <c r="L4968" t="str">
        <f t="shared" si="447"/>
        <v>insert into dbax_desc_conc (pref_conc, codi_conc, codi_lang, desc_conc) values ('cl-cs','MutuosHipotecariosValorRazonable','es_ES','Mutuos hipotecarios a valor razonable')</v>
      </c>
      <c r="M4968" t="str">
        <f t="shared" si="448"/>
        <v>Insert into dbax_taxo_conc (pref_conc, codi_conc, vers_taxo) values ('cl-cs','MutuosHipotecariosValorRazonable','cl-cs-2014-06-15')</v>
      </c>
    </row>
    <row r="4969" spans="1:13" x14ac:dyDescent="0.25">
      <c r="A4969" t="s">
        <v>2102</v>
      </c>
      <c r="B4969" t="s">
        <v>294</v>
      </c>
      <c r="C4969" t="s">
        <v>4300</v>
      </c>
      <c r="G4969" s="1" t="str">
        <f t="shared" si="444"/>
        <v>cl-cs_MutuosResultadoInversiones</v>
      </c>
      <c r="H4969" t="str">
        <f t="shared" si="445"/>
        <v>cl-cs</v>
      </c>
      <c r="I4969" t="str">
        <f t="shared" si="446"/>
        <v>MutuosResultadoInversiones</v>
      </c>
      <c r="L4969" t="str">
        <f t="shared" si="447"/>
        <v>insert into dbax_desc_conc (pref_conc, codi_conc, codi_lang, desc_conc) values ('cl-cs','MutuosResultadoInversiones','es_ES','1.1.5 Mutuos hipotecarios endosables')</v>
      </c>
      <c r="M4969" t="str">
        <f t="shared" si="448"/>
        <v>Insert into dbax_taxo_conc (pref_conc, codi_conc, vers_taxo) values ('cl-cs','MutuosResultadoInversiones','cl-cs-2014-06-15')</v>
      </c>
    </row>
    <row r="4970" spans="1:13" x14ac:dyDescent="0.25">
      <c r="A4970" t="s">
        <v>2810</v>
      </c>
      <c r="B4970" t="s">
        <v>294</v>
      </c>
      <c r="C4970" t="s">
        <v>4301</v>
      </c>
      <c r="G4970" s="1" t="str">
        <f t="shared" si="444"/>
        <v>cl-cs_NacionalidadContraparte</v>
      </c>
      <c r="H4970" t="str">
        <f t="shared" si="445"/>
        <v>cl-cs</v>
      </c>
      <c r="I4970" t="str">
        <f t="shared" si="446"/>
        <v>NacionalidadContraparte</v>
      </c>
      <c r="L4970" t="str">
        <f t="shared" si="447"/>
        <v>insert into dbax_desc_conc (pref_conc, codi_conc, codi_lang, desc_conc) values ('cl-cs','NacionalidadContraparte','es_ES','Nacionalidad contraparte')</v>
      </c>
      <c r="M4970" t="str">
        <f t="shared" si="448"/>
        <v>Insert into dbax_taxo_conc (pref_conc, codi_conc, vers_taxo) values ('cl-cs','NacionalidadContraparte','cl-cs-2014-06-15')</v>
      </c>
    </row>
    <row r="4971" spans="1:13" x14ac:dyDescent="0.25">
      <c r="A4971" t="s">
        <v>2927</v>
      </c>
      <c r="B4971" t="s">
        <v>294</v>
      </c>
      <c r="C4971" t="s">
        <v>4302</v>
      </c>
      <c r="G4971" s="1" t="str">
        <f t="shared" si="444"/>
        <v>cl-cs_NacionalidadContrapartePactos</v>
      </c>
      <c r="H4971" t="str">
        <f t="shared" si="445"/>
        <v>cl-cs</v>
      </c>
      <c r="I4971" t="str">
        <f t="shared" si="446"/>
        <v>NacionalidadContrapartePactos</v>
      </c>
      <c r="L4971" t="str">
        <f t="shared" si="447"/>
        <v>insert into dbax_desc_conc (pref_conc, codi_conc, codi_lang, desc_conc) values ('cl-cs','NacionalidadContrapartePactos','es_ES','Nacionalidad contraparte pactos')</v>
      </c>
      <c r="M4971" t="str">
        <f t="shared" si="448"/>
        <v>Insert into dbax_taxo_conc (pref_conc, codi_conc, vers_taxo) values ('cl-cs','NacionalidadContrapartePactos','cl-cs-2014-06-15')</v>
      </c>
    </row>
    <row r="4972" spans="1:13" x14ac:dyDescent="0.25">
      <c r="A4972" t="s">
        <v>943</v>
      </c>
      <c r="B4972" t="s">
        <v>294</v>
      </c>
      <c r="C4972" t="s">
        <v>4303</v>
      </c>
      <c r="G4972" s="1" t="str">
        <f t="shared" si="444"/>
        <v>cl-cs_NaturalezaInversionEmpresaAsociada</v>
      </c>
      <c r="H4972" t="str">
        <f t="shared" si="445"/>
        <v>cl-cs</v>
      </c>
      <c r="I4972" t="str">
        <f t="shared" si="446"/>
        <v>NaturalezaInversionEmpresaAsociada</v>
      </c>
      <c r="L4972" t="str">
        <f t="shared" si="447"/>
        <v>insert into dbax_desc_conc (pref_conc, codi_conc, codi_lang, desc_conc) values ('cl-cs','NaturalezaInversionEmpresaAsociada','es_ES','Natualeza de la inversión empresa asociada')</v>
      </c>
      <c r="M4972" t="str">
        <f t="shared" si="448"/>
        <v>Insert into dbax_taxo_conc (pref_conc, codi_conc, vers_taxo) values ('cl-cs','NaturalezaInversionEmpresaAsociada','cl-cs-2014-06-15')</v>
      </c>
    </row>
    <row r="4973" spans="1:13" x14ac:dyDescent="0.25">
      <c r="A4973" t="s">
        <v>944</v>
      </c>
      <c r="B4973" t="s">
        <v>294</v>
      </c>
      <c r="C4973" t="s">
        <v>4304</v>
      </c>
      <c r="G4973" s="1" t="str">
        <f t="shared" si="444"/>
        <v>cl-cs_NaturalezaInversionEmpresaSubsidiaria</v>
      </c>
      <c r="H4973" t="str">
        <f t="shared" si="445"/>
        <v>cl-cs</v>
      </c>
      <c r="I4973" t="str">
        <f t="shared" si="446"/>
        <v>NaturalezaInversionEmpresaSubsidiaria</v>
      </c>
      <c r="L4973" t="str">
        <f t="shared" si="447"/>
        <v>insert into dbax_desc_conc (pref_conc, codi_conc, codi_lang, desc_conc) values ('cl-cs','NaturalezaInversionEmpresaSubsidiaria','es_ES','Natualeza de la inversión')</v>
      </c>
      <c r="M4973" t="str">
        <f t="shared" si="448"/>
        <v>Insert into dbax_taxo_conc (pref_conc, codi_conc, vers_taxo) values ('cl-cs','NaturalezaInversionEmpresaSubsidiaria','cl-cs-2014-06-15')</v>
      </c>
    </row>
    <row r="4974" spans="1:13" x14ac:dyDescent="0.25">
      <c r="A4974" t="s">
        <v>1443</v>
      </c>
      <c r="B4974" t="s">
        <v>294</v>
      </c>
      <c r="C4974" t="s">
        <v>4305</v>
      </c>
      <c r="G4974" s="1" t="str">
        <f t="shared" si="444"/>
        <v>cl-cs_NaturalezaRelacion</v>
      </c>
      <c r="H4974" t="str">
        <f t="shared" si="445"/>
        <v>cl-cs</v>
      </c>
      <c r="I4974" t="str">
        <f t="shared" si="446"/>
        <v>NaturalezaRelacion</v>
      </c>
      <c r="L4974" t="str">
        <f t="shared" si="447"/>
        <v>insert into dbax_desc_conc (pref_conc, codi_conc, codi_lang, desc_conc) values ('cl-cs','NaturalezaRelacion','es_ES','Naturaleza de la relación')</v>
      </c>
      <c r="M4974" t="str">
        <f t="shared" si="448"/>
        <v>Insert into dbax_taxo_conc (pref_conc, codi_conc, vers_taxo) values ('cl-cs','NaturalezaRelacion','cl-cs-2014-06-15')</v>
      </c>
    </row>
    <row r="4975" spans="1:13" x14ac:dyDescent="0.25">
      <c r="A4975" t="s">
        <v>2811</v>
      </c>
      <c r="B4975" t="s">
        <v>294</v>
      </c>
      <c r="C4975" t="s">
        <v>4306</v>
      </c>
      <c r="G4975" s="1" t="str">
        <f t="shared" si="444"/>
        <v>cl-cs_NemotecnicoAccion</v>
      </c>
      <c r="H4975" t="str">
        <f t="shared" si="445"/>
        <v>cl-cs</v>
      </c>
      <c r="I4975" t="str">
        <f t="shared" si="446"/>
        <v>NemotecnicoAccion</v>
      </c>
      <c r="L4975" t="str">
        <f t="shared" si="447"/>
        <v>insert into dbax_desc_conc (pref_conc, codi_conc, codi_lang, desc_conc) values ('cl-cs','NemotecnicoAccion','es_ES','Nemotécnico acción')</v>
      </c>
      <c r="M4975" t="str">
        <f t="shared" si="448"/>
        <v>Insert into dbax_taxo_conc (pref_conc, codi_conc, vers_taxo) values ('cl-cs','NemotecnicoAccion','cl-cs-2014-06-15')</v>
      </c>
    </row>
    <row r="4976" spans="1:13" x14ac:dyDescent="0.25">
      <c r="A4976" t="s">
        <v>906</v>
      </c>
      <c r="B4976" t="s">
        <v>294</v>
      </c>
      <c r="C4976" t="s">
        <v>4307</v>
      </c>
      <c r="G4976" s="1" t="str">
        <f t="shared" si="444"/>
        <v>cl-cs_NivelDosCotizacionMercadosMiembro</v>
      </c>
      <c r="H4976" t="str">
        <f t="shared" si="445"/>
        <v>cl-cs</v>
      </c>
      <c r="I4976" t="str">
        <f t="shared" si="446"/>
        <v>NivelDosCotizacionMercadosMiembro</v>
      </c>
      <c r="L4976" t="str">
        <f t="shared" si="447"/>
        <v>insert into dbax_desc_conc (pref_conc, codi_conc, codi_lang, desc_conc) values ('cl-cs','NivelDosCotizacionMercadosMiembro','es_ES','Nivel 2 Cotización mercados [miembro]')</v>
      </c>
      <c r="M4976" t="str">
        <f t="shared" si="448"/>
        <v>Insert into dbax_taxo_conc (pref_conc, codi_conc, vers_taxo) values ('cl-cs','NivelDosCotizacionMercadosMiembro','cl-cs-2014-06-15')</v>
      </c>
    </row>
    <row r="4977" spans="1:13" x14ac:dyDescent="0.25">
      <c r="A4977" t="s">
        <v>907</v>
      </c>
      <c r="B4977" t="s">
        <v>294</v>
      </c>
      <c r="C4977" t="s">
        <v>4308</v>
      </c>
      <c r="G4977" s="1" t="str">
        <f t="shared" si="444"/>
        <v>cl-cs_NivelesCotizacionMetodoValorizacionEje</v>
      </c>
      <c r="H4977" t="str">
        <f t="shared" si="445"/>
        <v>cl-cs</v>
      </c>
      <c r="I4977" t="str">
        <f t="shared" si="446"/>
        <v>NivelesCotizacionMetodoValorizacionEje</v>
      </c>
      <c r="L4977" t="str">
        <f t="shared" si="447"/>
        <v>insert into dbax_desc_conc (pref_conc, codi_conc, codi_lang, desc_conc) values ('cl-cs','NivelesCotizacionMetodoValorizacionEje','es_ES','Niveles de cotización y método valorización [eje]')</v>
      </c>
      <c r="M4977" t="str">
        <f t="shared" si="448"/>
        <v>Insert into dbax_taxo_conc (pref_conc, codi_conc, vers_taxo) values ('cl-cs','NivelesCotizacionMetodoValorizacionEje','cl-cs-2014-06-15')</v>
      </c>
    </row>
    <row r="4978" spans="1:13" x14ac:dyDescent="0.25">
      <c r="A4978" t="s">
        <v>908</v>
      </c>
      <c r="B4978" t="s">
        <v>294</v>
      </c>
      <c r="C4978" t="s">
        <v>4309</v>
      </c>
      <c r="G4978" s="1" t="str">
        <f t="shared" si="444"/>
        <v>cl-cs_NivelTresCotizacionMercadosMiembro</v>
      </c>
      <c r="H4978" t="str">
        <f t="shared" si="445"/>
        <v>cl-cs</v>
      </c>
      <c r="I4978" t="str">
        <f t="shared" si="446"/>
        <v>NivelTresCotizacionMercadosMiembro</v>
      </c>
      <c r="L4978" t="str">
        <f t="shared" si="447"/>
        <v>insert into dbax_desc_conc (pref_conc, codi_conc, codi_lang, desc_conc) values ('cl-cs','NivelTresCotizacionMercadosMiembro','es_ES','Nivel 3 Cotización mercados [miembro]')</v>
      </c>
      <c r="M4978" t="str">
        <f t="shared" si="448"/>
        <v>Insert into dbax_taxo_conc (pref_conc, codi_conc, vers_taxo) values ('cl-cs','NivelTresCotizacionMercadosMiembro','cl-cs-2014-06-15')</v>
      </c>
    </row>
    <row r="4979" spans="1:13" x14ac:dyDescent="0.25">
      <c r="A4979" t="s">
        <v>909</v>
      </c>
      <c r="B4979" t="s">
        <v>294</v>
      </c>
      <c r="C4979" t="s">
        <v>4310</v>
      </c>
      <c r="G4979" s="1" t="str">
        <f t="shared" si="444"/>
        <v>cl-cs_NivelUnoCotizacionMercadosMiembro</v>
      </c>
      <c r="H4979" t="str">
        <f t="shared" si="445"/>
        <v>cl-cs</v>
      </c>
      <c r="I4979" t="str">
        <f t="shared" si="446"/>
        <v>NivelUnoCotizacionMercadosMiembro</v>
      </c>
      <c r="L4979" t="str">
        <f t="shared" si="447"/>
        <v>insert into dbax_desc_conc (pref_conc, codi_conc, codi_lang, desc_conc) values ('cl-cs','NivelUnoCotizacionMercadosMiembro','es_ES','Nivel 1 Cotización mercados [miembro]')</v>
      </c>
      <c r="M4979" t="str">
        <f t="shared" si="448"/>
        <v>Insert into dbax_taxo_conc (pref_conc, codi_conc, vers_taxo) values ('cl-cs','NivelUnoCotizacionMercadosMiembro','cl-cs-2014-06-15')</v>
      </c>
    </row>
    <row r="4980" spans="1:13" x14ac:dyDescent="0.25">
      <c r="A4980" t="s">
        <v>844</v>
      </c>
      <c r="B4980" t="s">
        <v>294</v>
      </c>
      <c r="C4980" t="s">
        <v>4311</v>
      </c>
      <c r="G4980" s="1" t="str">
        <f t="shared" si="444"/>
        <v>cl-cs_NombreAccionista</v>
      </c>
      <c r="H4980" t="str">
        <f t="shared" si="445"/>
        <v>cl-cs</v>
      </c>
      <c r="I4980" t="str">
        <f t="shared" si="446"/>
        <v>NombreAccionista</v>
      </c>
      <c r="L4980" t="str">
        <f t="shared" si="447"/>
        <v>insert into dbax_desc_conc (pref_conc, codi_conc, codi_lang, desc_conc) values ('cl-cs','NombreAccionista','es_ES','Nombre accionista')</v>
      </c>
      <c r="M4980" t="str">
        <f t="shared" si="448"/>
        <v>Insert into dbax_taxo_conc (pref_conc, codi_conc, vers_taxo) values ('cl-cs','NombreAccionista','cl-cs-2014-06-15')</v>
      </c>
    </row>
    <row r="4981" spans="1:13" x14ac:dyDescent="0.25">
      <c r="A4981" t="s">
        <v>1023</v>
      </c>
      <c r="B4981" t="s">
        <v>294</v>
      </c>
      <c r="C4981" t="s">
        <v>4312</v>
      </c>
      <c r="G4981" s="1" t="str">
        <f t="shared" si="444"/>
        <v>cl-cs_NombreBancoCustodio</v>
      </c>
      <c r="H4981" t="str">
        <f t="shared" si="445"/>
        <v>cl-cs</v>
      </c>
      <c r="I4981" t="str">
        <f t="shared" si="446"/>
        <v>NombreBancoCustodio</v>
      </c>
      <c r="L4981" t="str">
        <f t="shared" si="447"/>
        <v>insert into dbax_desc_conc (pref_conc, codi_conc, codi_lang, desc_conc) values ('cl-cs','NombreBancoCustodio','es_ES','Nombre del banco custodio')</v>
      </c>
      <c r="M4981" t="str">
        <f t="shared" si="448"/>
        <v>Insert into dbax_taxo_conc (pref_conc, codi_conc, vers_taxo) values ('cl-cs','NombreBancoCustodio','cl-cs-2014-06-15')</v>
      </c>
    </row>
    <row r="4982" spans="1:13" x14ac:dyDescent="0.25">
      <c r="A4982" t="s">
        <v>1494</v>
      </c>
      <c r="B4982" t="s">
        <v>294</v>
      </c>
      <c r="C4982" t="s">
        <v>4313</v>
      </c>
      <c r="G4982" s="1" t="str">
        <f t="shared" si="444"/>
        <v>cl-cs_NombreBancoOInstitucionFinanciera</v>
      </c>
      <c r="H4982" t="str">
        <f t="shared" si="445"/>
        <v>cl-cs</v>
      </c>
      <c r="I4982" t="str">
        <f t="shared" si="446"/>
        <v>NombreBancoOInstitucionFinanciera</v>
      </c>
      <c r="L4982" t="str">
        <f t="shared" si="447"/>
        <v>insert into dbax_desc_conc (pref_conc, codi_conc, codi_lang, desc_conc) values ('cl-cs','NombreBancoOInstitucionFinanciera','es_ES','Nombre banco o institución financiera')</v>
      </c>
      <c r="M4982" t="str">
        <f t="shared" si="448"/>
        <v>Insert into dbax_taxo_conc (pref_conc, codi_conc, vers_taxo) values ('cl-cs','NombreBancoOInstitucionFinanciera','cl-cs-2014-06-15')</v>
      </c>
    </row>
    <row r="4983" spans="1:13" x14ac:dyDescent="0.25">
      <c r="A4983" t="s">
        <v>845</v>
      </c>
      <c r="B4983" t="s">
        <v>294</v>
      </c>
      <c r="C4983" t="s">
        <v>4314</v>
      </c>
      <c r="G4983" s="1" t="str">
        <f t="shared" si="444"/>
        <v>cl-cs_NombreClasificadoraRiesgo</v>
      </c>
      <c r="H4983" t="str">
        <f t="shared" si="445"/>
        <v>cl-cs</v>
      </c>
      <c r="I4983" t="str">
        <f t="shared" si="446"/>
        <v>NombreClasificadoraRiesgo</v>
      </c>
      <c r="L4983" t="str">
        <f t="shared" si="447"/>
        <v>insert into dbax_desc_conc (pref_conc, codi_conc, codi_lang, desc_conc) values ('cl-cs','NombreClasificadoraRiesgo','es_ES','Nombre clasificadora de riesgo')</v>
      </c>
      <c r="M4983" t="str">
        <f t="shared" si="448"/>
        <v>Insert into dbax_taxo_conc (pref_conc, codi_conc, vers_taxo) values ('cl-cs','NombreClasificadoraRiesgo','cl-cs-2014-06-15')</v>
      </c>
    </row>
    <row r="4984" spans="1:13" x14ac:dyDescent="0.25">
      <c r="A4984" t="s">
        <v>2812</v>
      </c>
      <c r="B4984" t="s">
        <v>294</v>
      </c>
      <c r="C4984" t="s">
        <v>4315</v>
      </c>
      <c r="G4984" s="1" t="str">
        <f t="shared" si="444"/>
        <v>cl-cs_NombreContraparte</v>
      </c>
      <c r="H4984" t="str">
        <f t="shared" si="445"/>
        <v>cl-cs</v>
      </c>
      <c r="I4984" t="str">
        <f t="shared" si="446"/>
        <v>NombreContraparte</v>
      </c>
      <c r="L4984" t="str">
        <f t="shared" si="447"/>
        <v>insert into dbax_desc_conc (pref_conc, codi_conc, codi_lang, desc_conc) values ('cl-cs','NombreContraparte','es_ES','Nombre contraparte')</v>
      </c>
      <c r="M4984" t="str">
        <f t="shared" si="448"/>
        <v>Insert into dbax_taxo_conc (pref_conc, codi_conc, vers_taxo) values ('cl-cs','NombreContraparte','cl-cs-2014-06-15')</v>
      </c>
    </row>
    <row r="4985" spans="1:13" x14ac:dyDescent="0.25">
      <c r="A4985" t="s">
        <v>2928</v>
      </c>
      <c r="B4985" t="s">
        <v>294</v>
      </c>
      <c r="C4985" t="s">
        <v>4316</v>
      </c>
      <c r="G4985" s="1" t="str">
        <f t="shared" ref="G4985:G5048" si="449">MID(A4985,FIND("#",A4985)+1,10000)</f>
        <v>cl-cs_NombreContrapartePactos</v>
      </c>
      <c r="H4985" t="str">
        <f t="shared" ref="H4985:H5048" si="450">MID(G4985,1,FIND("_",G4985)-1)</f>
        <v>cl-cs</v>
      </c>
      <c r="I4985" t="str">
        <f t="shared" ref="I4985:I5048" si="451">MID(G4985,FIND("_",G4985)+1,10000)</f>
        <v>NombreContrapartePactos</v>
      </c>
      <c r="L4985" t="str">
        <f t="shared" ref="L4985:L5048" si="452">CONCATENATE("insert into dbax_desc_conc (pref_conc, codi_conc, codi_lang, desc_conc) values ('",H4985,"','",I4985,"','",B4985,"','",C4985,"')")</f>
        <v>insert into dbax_desc_conc (pref_conc, codi_conc, codi_lang, desc_conc) values ('cl-cs','NombreContrapartePactos','es_ES','Nombre contraparte pactos')</v>
      </c>
      <c r="M4985" t="str">
        <f t="shared" ref="M4985:M5048" si="453">CONCATENATE("Insert into dbax_taxo_conc (pref_conc, codi_conc, vers_taxo) values ('",H4985,"','",I4985,"','cl-cs-2014-06-15')")</f>
        <v>Insert into dbax_taxo_conc (pref_conc, codi_conc, vers_taxo) values ('cl-cs','NombreContrapartePactos','cl-cs-2014-06-15')</v>
      </c>
    </row>
    <row r="4986" spans="1:13" x14ac:dyDescent="0.25">
      <c r="A4986" t="s">
        <v>2813</v>
      </c>
      <c r="B4986" t="s">
        <v>294</v>
      </c>
      <c r="C4986" t="s">
        <v>4317</v>
      </c>
      <c r="G4986" s="1" t="str">
        <f t="shared" si="449"/>
        <v>cl-cs_NombreContraparteVentaCorta</v>
      </c>
      <c r="H4986" t="str">
        <f t="shared" si="450"/>
        <v>cl-cs</v>
      </c>
      <c r="I4986" t="str">
        <f t="shared" si="451"/>
        <v>NombreContraparteVentaCorta</v>
      </c>
      <c r="L4986" t="str">
        <f t="shared" si="452"/>
        <v>insert into dbax_desc_conc (pref_conc, codi_conc, codi_lang, desc_conc) values ('cl-cs','NombreContraparteVentaCorta','es_ES','Nombre contraparte venta corta')</v>
      </c>
      <c r="M4986" t="str">
        <f t="shared" si="453"/>
        <v>Insert into dbax_taxo_conc (pref_conc, codi_conc, vers_taxo) values ('cl-cs','NombreContraparteVentaCorta','cl-cs-2014-06-15')</v>
      </c>
    </row>
    <row r="4987" spans="1:13" x14ac:dyDescent="0.25">
      <c r="A4987" t="s">
        <v>846</v>
      </c>
      <c r="B4987" t="s">
        <v>294</v>
      </c>
      <c r="C4987" t="s">
        <v>4318</v>
      </c>
      <c r="G4987" s="1" t="str">
        <f t="shared" si="449"/>
        <v>cl-cs_NombreControladoraUltimaDelGrupo</v>
      </c>
      <c r="H4987" t="str">
        <f t="shared" si="450"/>
        <v>cl-cs</v>
      </c>
      <c r="I4987" t="str">
        <f t="shared" si="451"/>
        <v>NombreControladoraUltimaDelGrupo</v>
      </c>
      <c r="L4987" t="str">
        <f t="shared" si="452"/>
        <v>insert into dbax_desc_conc (pref_conc, codi_conc, codi_lang, desc_conc) values ('cl-cs','NombreControladoraUltimaDelGrupo','es_ES','Nombre de la controladora última del grupo')</v>
      </c>
      <c r="M4987" t="str">
        <f t="shared" si="453"/>
        <v>Insert into dbax_taxo_conc (pref_conc, codi_conc, vers_taxo) values ('cl-cs','NombreControladoraUltimaDelGrupo','cl-cs-2014-06-15')</v>
      </c>
    </row>
    <row r="4988" spans="1:13" x14ac:dyDescent="0.25">
      <c r="A4988" t="s">
        <v>1254</v>
      </c>
      <c r="B4988" t="s">
        <v>294</v>
      </c>
      <c r="C4988" t="s">
        <v>4319</v>
      </c>
      <c r="G4988" s="1" t="str">
        <f t="shared" si="449"/>
        <v>cl-cs_NombreCorredorReasegurosExtranjero</v>
      </c>
      <c r="H4988" t="str">
        <f t="shared" si="450"/>
        <v>cl-cs</v>
      </c>
      <c r="I4988" t="str">
        <f t="shared" si="451"/>
        <v>NombreCorredorReasegurosExtranjero</v>
      </c>
      <c r="L4988" t="str">
        <f t="shared" si="452"/>
        <v>insert into dbax_desc_conc (pref_conc, codi_conc, codi_lang, desc_conc) values ('cl-cs','NombreCorredorReasegurosExtranjero','es_ES','Nombre corredor reaseguros extranjero')</v>
      </c>
      <c r="M4988" t="str">
        <f t="shared" si="453"/>
        <v>Insert into dbax_taxo_conc (pref_conc, codi_conc, vers_taxo) values ('cl-cs','NombreCorredorReasegurosExtranjero','cl-cs-2014-06-15')</v>
      </c>
    </row>
    <row r="4989" spans="1:13" x14ac:dyDescent="0.25">
      <c r="A4989" t="s">
        <v>1255</v>
      </c>
      <c r="B4989" t="s">
        <v>294</v>
      </c>
      <c r="C4989" t="s">
        <v>4320</v>
      </c>
      <c r="G4989" s="1" t="str">
        <f t="shared" si="449"/>
        <v>cl-cs_NombreCorredorReasegurosNacional</v>
      </c>
      <c r="H4989" t="str">
        <f t="shared" si="450"/>
        <v>cl-cs</v>
      </c>
      <c r="I4989" t="str">
        <f t="shared" si="451"/>
        <v>NombreCorredorReasegurosNacional</v>
      </c>
      <c r="L4989" t="str">
        <f t="shared" si="452"/>
        <v>insert into dbax_desc_conc (pref_conc, codi_conc, codi_lang, desc_conc) values ('cl-cs','NombreCorredorReasegurosNacional','es_ES','Nombre corredor reaseguros nacional')</v>
      </c>
      <c r="M4989" t="str">
        <f t="shared" si="453"/>
        <v>Insert into dbax_taxo_conc (pref_conc, codi_conc, vers_taxo) values ('cl-cs','NombreCorredorReasegurosNacional','cl-cs-2014-06-15')</v>
      </c>
    </row>
    <row r="4990" spans="1:13" x14ac:dyDescent="0.25">
      <c r="A4990" t="s">
        <v>1968</v>
      </c>
      <c r="B4990" t="s">
        <v>294</v>
      </c>
      <c r="C4990" t="s">
        <v>4321</v>
      </c>
      <c r="G4990" s="1" t="str">
        <f t="shared" si="449"/>
        <v>cl-cs_NombreCuentaReserva</v>
      </c>
      <c r="H4990" t="str">
        <f t="shared" si="450"/>
        <v>cl-cs</v>
      </c>
      <c r="I4990" t="str">
        <f t="shared" si="451"/>
        <v>NombreCuentaReserva</v>
      </c>
      <c r="L4990" t="str">
        <f t="shared" si="452"/>
        <v>insert into dbax_desc_conc (pref_conc, codi_conc, codi_lang, desc_conc) values ('cl-cs','NombreCuentaReserva','es_ES','Nombre de la reserva')</v>
      </c>
      <c r="M4990" t="str">
        <f t="shared" si="453"/>
        <v>Insert into dbax_taxo_conc (pref_conc, codi_conc, vers_taxo) values ('cl-cs','NombreCuentaReserva','cl-cs-2014-06-15')</v>
      </c>
    </row>
    <row r="4991" spans="1:13" x14ac:dyDescent="0.25">
      <c r="A4991" t="s">
        <v>1024</v>
      </c>
      <c r="B4991" t="s">
        <v>294</v>
      </c>
      <c r="C4991" t="s">
        <v>4322</v>
      </c>
      <c r="G4991" s="1" t="str">
        <f t="shared" si="449"/>
        <v>cl-cs_NombreCustodio</v>
      </c>
      <c r="H4991" t="str">
        <f t="shared" si="450"/>
        <v>cl-cs</v>
      </c>
      <c r="I4991" t="str">
        <f t="shared" si="451"/>
        <v>NombreCustodio</v>
      </c>
      <c r="L4991" t="str">
        <f t="shared" si="452"/>
        <v>insert into dbax_desc_conc (pref_conc, codi_conc, codi_lang, desc_conc) values ('cl-cs','NombreCustodio','es_ES','Nombre del custodio')</v>
      </c>
      <c r="M4991" t="str">
        <f t="shared" si="453"/>
        <v>Insert into dbax_taxo_conc (pref_conc, codi_conc, vers_taxo) values ('cl-cs','NombreCustodio','cl-cs-2014-06-15')</v>
      </c>
    </row>
    <row r="4992" spans="1:13" x14ac:dyDescent="0.25">
      <c r="A4992" t="s">
        <v>2814</v>
      </c>
      <c r="B4992" t="s">
        <v>294</v>
      </c>
      <c r="C4992" t="s">
        <v>4323</v>
      </c>
      <c r="G4992" s="1" t="str">
        <f t="shared" si="449"/>
        <v>cl-cs_NombreCustodioVentaCorta</v>
      </c>
      <c r="H4992" t="str">
        <f t="shared" si="450"/>
        <v>cl-cs</v>
      </c>
      <c r="I4992" t="str">
        <f t="shared" si="451"/>
        <v>NombreCustodioVentaCorta</v>
      </c>
      <c r="L4992" t="str">
        <f t="shared" si="452"/>
        <v>insert into dbax_desc_conc (pref_conc, codi_conc, codi_lang, desc_conc) values ('cl-cs','NombreCustodioVentaCorta','es_ES','Nombre custodio venta corta')</v>
      </c>
      <c r="M4992" t="str">
        <f t="shared" si="453"/>
        <v>Insert into dbax_taxo_conc (pref_conc, codi_conc, vers_taxo) values ('cl-cs','NombreCustodioVentaCorta','cl-cs-2014-06-15')</v>
      </c>
    </row>
    <row r="4993" spans="1:13" x14ac:dyDescent="0.25">
      <c r="A4993" t="s">
        <v>946</v>
      </c>
      <c r="B4993" t="s">
        <v>294</v>
      </c>
      <c r="C4993" t="s">
        <v>4324</v>
      </c>
      <c r="G4993" s="1" t="str">
        <f t="shared" si="449"/>
        <v>cl-cs_NombreEmpresaAsociada</v>
      </c>
      <c r="H4993" t="str">
        <f t="shared" si="450"/>
        <v>cl-cs</v>
      </c>
      <c r="I4993" t="str">
        <f t="shared" si="451"/>
        <v>NombreEmpresaAsociada</v>
      </c>
      <c r="L4993" t="str">
        <f t="shared" si="452"/>
        <v>insert into dbax_desc_conc (pref_conc, codi_conc, codi_lang, desc_conc) values ('cl-cs','NombreEmpresaAsociada','es_ES','Nombre empresa asociada')</v>
      </c>
      <c r="M4993" t="str">
        <f t="shared" si="453"/>
        <v>Insert into dbax_taxo_conc (pref_conc, codi_conc, vers_taxo) values ('cl-cs','NombreEmpresaAsociada','cl-cs-2014-06-15')</v>
      </c>
    </row>
    <row r="4994" spans="1:13" x14ac:dyDescent="0.25">
      <c r="A4994" t="s">
        <v>1025</v>
      </c>
      <c r="B4994" t="s">
        <v>294</v>
      </c>
      <c r="C4994" t="s">
        <v>4325</v>
      </c>
      <c r="G4994" s="1" t="str">
        <f t="shared" si="449"/>
        <v>cl-cs_NombreEmpresaCustodiaValores</v>
      </c>
      <c r="H4994" t="str">
        <f t="shared" si="450"/>
        <v>cl-cs</v>
      </c>
      <c r="I4994" t="str">
        <f t="shared" si="451"/>
        <v>NombreEmpresaCustodiaValores</v>
      </c>
      <c r="L4994" t="str">
        <f t="shared" si="452"/>
        <v>insert into dbax_desc_conc (pref_conc, codi_conc, codi_lang, desc_conc) values ('cl-cs','NombreEmpresaCustodiaValores','es_ES','Nombre de la empresa custodia de valores')</v>
      </c>
      <c r="M4994" t="str">
        <f t="shared" si="453"/>
        <v>Insert into dbax_taxo_conc (pref_conc, codi_conc, vers_taxo) values ('cl-cs','NombreEmpresaCustodiaValores','cl-cs-2014-06-15')</v>
      </c>
    </row>
    <row r="4995" spans="1:13" x14ac:dyDescent="0.25">
      <c r="A4995" t="s">
        <v>1444</v>
      </c>
      <c r="B4995" t="s">
        <v>294</v>
      </c>
      <c r="C4995" t="s">
        <v>4326</v>
      </c>
      <c r="G4995" s="1" t="str">
        <f t="shared" si="449"/>
        <v>cl-cs_NombreEmpresaRelacionada</v>
      </c>
      <c r="H4995" t="str">
        <f t="shared" si="450"/>
        <v>cl-cs</v>
      </c>
      <c r="I4995" t="str">
        <f t="shared" si="451"/>
        <v>NombreEmpresaRelacionada</v>
      </c>
      <c r="L4995" t="str">
        <f t="shared" si="452"/>
        <v>insert into dbax_desc_conc (pref_conc, codi_conc, codi_lang, desc_conc) values ('cl-cs','NombreEmpresaRelacionada','es_ES','Nombre empresa relacionada')</v>
      </c>
      <c r="M4995" t="str">
        <f t="shared" si="453"/>
        <v>Insert into dbax_taxo_conc (pref_conc, codi_conc, vers_taxo) values ('cl-cs','NombreEmpresaRelacionada','cl-cs-2014-06-15')</v>
      </c>
    </row>
    <row r="4996" spans="1:13" x14ac:dyDescent="0.25">
      <c r="A4996" t="s">
        <v>947</v>
      </c>
      <c r="B4996" t="s">
        <v>294</v>
      </c>
      <c r="C4996" t="s">
        <v>4327</v>
      </c>
      <c r="G4996" s="1" t="str">
        <f t="shared" si="449"/>
        <v>cl-cs_NombreEmpresaSubsidiaria</v>
      </c>
      <c r="H4996" t="str">
        <f t="shared" si="450"/>
        <v>cl-cs</v>
      </c>
      <c r="I4996" t="str">
        <f t="shared" si="451"/>
        <v>NombreEmpresaSubsidiaria</v>
      </c>
      <c r="L4996" t="str">
        <f t="shared" si="452"/>
        <v>insert into dbax_desc_conc (pref_conc, codi_conc, codi_lang, desc_conc) values ('cl-cs','NombreEmpresaSubsidiaria','es_ES','Nombre empresa subsidiaria')</v>
      </c>
      <c r="M4996" t="str">
        <f t="shared" si="453"/>
        <v>Insert into dbax_taxo_conc (pref_conc, codi_conc, vers_taxo) values ('cl-cs','NombreEmpresaSubsidiaria','cl-cs-2014-06-15')</v>
      </c>
    </row>
    <row r="4997" spans="1:13" x14ac:dyDescent="0.25">
      <c r="A4997" t="s">
        <v>847</v>
      </c>
      <c r="B4997" t="s">
        <v>294</v>
      </c>
      <c r="C4997" t="s">
        <v>4328</v>
      </c>
      <c r="G4997" s="1" t="str">
        <f t="shared" si="449"/>
        <v>cl-cs_NombreEntidadControladora</v>
      </c>
      <c r="H4997" t="str">
        <f t="shared" si="450"/>
        <v>cl-cs</v>
      </c>
      <c r="I4997" t="str">
        <f t="shared" si="451"/>
        <v>NombreEntidadControladora</v>
      </c>
      <c r="L4997" t="str">
        <f t="shared" si="452"/>
        <v>insert into dbax_desc_conc (pref_conc, codi_conc, codi_lang, desc_conc) values ('cl-cs','NombreEntidadControladora','es_ES','Nombre de la entidad controladora')</v>
      </c>
      <c r="M4997" t="str">
        <f t="shared" si="453"/>
        <v>Insert into dbax_taxo_conc (pref_conc, codi_conc, vers_taxo) values ('cl-cs','NombreEntidadControladora','cl-cs-2014-06-15')</v>
      </c>
    </row>
    <row r="4998" spans="1:13" x14ac:dyDescent="0.25">
      <c r="A4998" t="s">
        <v>1738</v>
      </c>
      <c r="B4998" t="s">
        <v>294</v>
      </c>
      <c r="C4998" t="s">
        <v>4329</v>
      </c>
      <c r="G4998" s="1" t="str">
        <f t="shared" si="449"/>
        <v>cl-cs_NombreFondo</v>
      </c>
      <c r="H4998" t="str">
        <f t="shared" si="450"/>
        <v>cl-cs</v>
      </c>
      <c r="I4998" t="str">
        <f t="shared" si="451"/>
        <v>NombreFondo</v>
      </c>
      <c r="L4998" t="str">
        <f t="shared" si="452"/>
        <v>insert into dbax_desc_conc (pref_conc, codi_conc, codi_lang, desc_conc) values ('cl-cs','NombreFondo','es_ES','Nombre del fondo')</v>
      </c>
      <c r="M4998" t="str">
        <f t="shared" si="453"/>
        <v>Insert into dbax_taxo_conc (pref_conc, codi_conc, vers_taxo) values ('cl-cs','NombreFondo','cl-cs-2014-06-15')</v>
      </c>
    </row>
    <row r="4999" spans="1:13" x14ac:dyDescent="0.25">
      <c r="A4999" t="s">
        <v>1026</v>
      </c>
      <c r="B4999" t="s">
        <v>294</v>
      </c>
      <c r="C4999" t="s">
        <v>4330</v>
      </c>
      <c r="G4999" s="1" t="str">
        <f t="shared" si="449"/>
        <v>cl-cs_NombreFondoInversionAsegurados</v>
      </c>
      <c r="H4999" t="str">
        <f t="shared" si="450"/>
        <v>cl-cs</v>
      </c>
      <c r="I4999" t="str">
        <f t="shared" si="451"/>
        <v>NombreFondoInversionAsegurados</v>
      </c>
      <c r="L4999" t="str">
        <f t="shared" si="452"/>
        <v>insert into dbax_desc_conc (pref_conc, codi_conc, codi_lang, desc_conc) values ('cl-cs','NombreFondoInversionAsegurados','es_ES','Nombre fondo inversión por cuenta asegurados')</v>
      </c>
      <c r="M4999" t="str">
        <f t="shared" si="453"/>
        <v>Insert into dbax_taxo_conc (pref_conc, codi_conc, vers_taxo) values ('cl-cs','NombreFondoInversionAsegurados','cl-cs-2014-06-15')</v>
      </c>
    </row>
    <row r="5000" spans="1:13" x14ac:dyDescent="0.25">
      <c r="A5000" t="s">
        <v>1256</v>
      </c>
      <c r="B5000" t="s">
        <v>294</v>
      </c>
      <c r="C5000" t="s">
        <v>4331</v>
      </c>
      <c r="G5000" s="1" t="str">
        <f t="shared" si="449"/>
        <v>cl-cs_NombreReaseguradorExtranjero</v>
      </c>
      <c r="H5000" t="str">
        <f t="shared" si="450"/>
        <v>cl-cs</v>
      </c>
      <c r="I5000" t="str">
        <f t="shared" si="451"/>
        <v>NombreReaseguradorExtranjero</v>
      </c>
      <c r="L5000" t="str">
        <f t="shared" si="452"/>
        <v>insert into dbax_desc_conc (pref_conc, codi_conc, codi_lang, desc_conc) values ('cl-cs','NombreReaseguradorExtranjero','es_ES','Nombre reasegurador extranjero')</v>
      </c>
      <c r="M5000" t="str">
        <f t="shared" si="453"/>
        <v>Insert into dbax_taxo_conc (pref_conc, codi_conc, vers_taxo) values ('cl-cs','NombreReaseguradorExtranjero','cl-cs-2014-06-15')</v>
      </c>
    </row>
    <row r="5001" spans="1:13" x14ac:dyDescent="0.25">
      <c r="A5001" t="s">
        <v>1257</v>
      </c>
      <c r="B5001" t="s">
        <v>294</v>
      </c>
      <c r="C5001" t="s">
        <v>4332</v>
      </c>
      <c r="G5001" s="1" t="str">
        <f t="shared" si="449"/>
        <v>cl-cs_NombreReaseguradorNacional</v>
      </c>
      <c r="H5001" t="str">
        <f t="shared" si="450"/>
        <v>cl-cs</v>
      </c>
      <c r="I5001" t="str">
        <f t="shared" si="451"/>
        <v>NombreReaseguradorNacional</v>
      </c>
      <c r="L5001" t="str">
        <f t="shared" si="452"/>
        <v>insert into dbax_desc_conc (pref_conc, codi_conc, codi_lang, desc_conc) values ('cl-cs','NombreReaseguradorNacional','es_ES','Nombre reasegurador nacional')</v>
      </c>
      <c r="M5001" t="str">
        <f t="shared" si="453"/>
        <v>Insert into dbax_taxo_conc (pref_conc, codi_conc, vers_taxo) values ('cl-cs','NombreReaseguradorNacional','cl-cs-2014-06-15')</v>
      </c>
    </row>
    <row r="5002" spans="1:13" x14ac:dyDescent="0.25">
      <c r="A5002" t="s">
        <v>2815</v>
      </c>
      <c r="B5002" t="s">
        <v>294</v>
      </c>
      <c r="C5002" t="s">
        <v>4333</v>
      </c>
      <c r="G5002" s="1" t="str">
        <f t="shared" si="449"/>
        <v>cl-cs_Nominales</v>
      </c>
      <c r="H5002" t="str">
        <f t="shared" si="450"/>
        <v>cl-cs</v>
      </c>
      <c r="I5002" t="str">
        <f t="shared" si="451"/>
        <v>Nominales</v>
      </c>
      <c r="L5002" t="str">
        <f t="shared" si="452"/>
        <v>insert into dbax_desc_conc (pref_conc, codi_conc, codi_lang, desc_conc) values ('cl-cs','Nominales','es_ES','Nominales')</v>
      </c>
      <c r="M5002" t="str">
        <f t="shared" si="453"/>
        <v>Insert into dbax_taxo_conc (pref_conc, codi_conc, vers_taxo) values ('cl-cs','Nominales','cl-cs-2014-06-15')</v>
      </c>
    </row>
    <row r="5003" spans="1:13" x14ac:dyDescent="0.25">
      <c r="A5003" t="s">
        <v>2816</v>
      </c>
      <c r="B5003" t="s">
        <v>294</v>
      </c>
      <c r="C5003" t="s">
        <v>4334</v>
      </c>
      <c r="G5003" s="1" t="str">
        <f t="shared" si="449"/>
        <v>cl-cs_NominalesCoberturaRiesgoCredito</v>
      </c>
      <c r="H5003" t="str">
        <f t="shared" si="450"/>
        <v>cl-cs</v>
      </c>
      <c r="I5003" t="str">
        <f t="shared" si="451"/>
        <v>NominalesCoberturaRiesgoCredito</v>
      </c>
      <c r="L5003" t="str">
        <f t="shared" si="452"/>
        <v>insert into dbax_desc_conc (pref_conc, codi_conc, codi_lang, desc_conc) values ('cl-cs','NominalesCoberturaRiesgoCredito','es_ES','Nominales cobertura de riesgo de crédito')</v>
      </c>
      <c r="M5003" t="str">
        <f t="shared" si="453"/>
        <v>Insert into dbax_taxo_conc (pref_conc, codi_conc, vers_taxo) values ('cl-cs','NominalesCoberturaRiesgoCredito','cl-cs-2014-06-15')</v>
      </c>
    </row>
    <row r="5004" spans="1:13" x14ac:dyDescent="0.25">
      <c r="A5004" t="s">
        <v>2929</v>
      </c>
      <c r="B5004" t="s">
        <v>294</v>
      </c>
      <c r="C5004" t="s">
        <v>4335</v>
      </c>
      <c r="G5004" s="1" t="str">
        <f t="shared" si="449"/>
        <v>cl-cs_NominalesPactos</v>
      </c>
      <c r="H5004" t="str">
        <f t="shared" si="450"/>
        <v>cl-cs</v>
      </c>
      <c r="I5004" t="str">
        <f t="shared" si="451"/>
        <v>NominalesPactos</v>
      </c>
      <c r="L5004" t="str">
        <f t="shared" si="452"/>
        <v>insert into dbax_desc_conc (pref_conc, codi_conc, codi_lang, desc_conc) values ('cl-cs','NominalesPactos','es_ES','Nominales pactos')</v>
      </c>
      <c r="M5004" t="str">
        <f t="shared" si="453"/>
        <v>Insert into dbax_taxo_conc (pref_conc, codi_conc, vers_taxo) values ('cl-cs','NominalesPactos','cl-cs-2014-06-15')</v>
      </c>
    </row>
    <row r="5005" spans="1:13" x14ac:dyDescent="0.25">
      <c r="A5005" t="s">
        <v>2817</v>
      </c>
      <c r="B5005" t="s">
        <v>294</v>
      </c>
      <c r="C5005" t="s">
        <v>4336</v>
      </c>
      <c r="G5005" s="1" t="str">
        <f t="shared" si="449"/>
        <v>cl-cs_NominalesPosicionCortaSwap</v>
      </c>
      <c r="H5005" t="str">
        <f t="shared" si="450"/>
        <v>cl-cs</v>
      </c>
      <c r="I5005" t="str">
        <f t="shared" si="451"/>
        <v>NominalesPosicionCortaSwap</v>
      </c>
      <c r="L5005" t="str">
        <f t="shared" si="452"/>
        <v>insert into dbax_desc_conc (pref_conc, codi_conc, codi_lang, desc_conc) values ('cl-cs','NominalesPosicionCortaSwap','es_ES','Nominales posición corta swap')</v>
      </c>
      <c r="M5005" t="str">
        <f t="shared" si="453"/>
        <v>Insert into dbax_taxo_conc (pref_conc, codi_conc, vers_taxo) values ('cl-cs','NominalesPosicionCortaSwap','cl-cs-2014-06-15')</v>
      </c>
    </row>
    <row r="5006" spans="1:13" x14ac:dyDescent="0.25">
      <c r="A5006" t="s">
        <v>2818</v>
      </c>
      <c r="B5006" t="s">
        <v>294</v>
      </c>
      <c r="C5006" t="s">
        <v>4337</v>
      </c>
      <c r="G5006" s="1" t="str">
        <f t="shared" si="449"/>
        <v>cl-cs_NominalesPosicionLargaSwap</v>
      </c>
      <c r="H5006" t="str">
        <f t="shared" si="450"/>
        <v>cl-cs</v>
      </c>
      <c r="I5006" t="str">
        <f t="shared" si="451"/>
        <v>NominalesPosicionLargaSwap</v>
      </c>
      <c r="L5006" t="str">
        <f t="shared" si="452"/>
        <v>insert into dbax_desc_conc (pref_conc, codi_conc, codi_lang, desc_conc) values ('cl-cs','NominalesPosicionLargaSwap','es_ES','Nominales posición larga swap')</v>
      </c>
      <c r="M5006" t="str">
        <f t="shared" si="453"/>
        <v>Insert into dbax_taxo_conc (pref_conc, codi_conc, vers_taxo) values ('cl-cs','NominalesPosicionLargaSwap','cl-cs-2014-06-15')</v>
      </c>
    </row>
    <row r="5007" spans="1:13" x14ac:dyDescent="0.25">
      <c r="A5007" t="s">
        <v>1353</v>
      </c>
      <c r="B5007" t="s">
        <v>294</v>
      </c>
      <c r="C5007" t="s">
        <v>4338</v>
      </c>
      <c r="G5007" s="1" t="str">
        <f t="shared" si="449"/>
        <v>cl-cs_NuevasNormasEInterpretacionesFechasFuturas</v>
      </c>
      <c r="H5007" t="str">
        <f t="shared" si="450"/>
        <v>cl-cs</v>
      </c>
      <c r="I5007" t="str">
        <f t="shared" si="451"/>
        <v>NuevasNormasEInterpretacionesFechasFuturas</v>
      </c>
      <c r="L5007" t="str">
        <f t="shared" si="452"/>
        <v>insert into dbax_desc_conc (pref_conc, codi_conc, codi_lang, desc_conc) values ('cl-cs','NuevasNormasEInterpretacionesFechasFuturas','es_ES','Nuevas normas e interpretaciones para fechas futuras')</v>
      </c>
      <c r="M5007" t="str">
        <f t="shared" si="453"/>
        <v>Insert into dbax_taxo_conc (pref_conc, codi_conc, vers_taxo) values ('cl-cs','NuevasNormasEInterpretacionesFechasFuturas','cl-cs-2014-06-15')</v>
      </c>
    </row>
    <row r="5008" spans="1:13" x14ac:dyDescent="0.25">
      <c r="A5008" t="s">
        <v>948</v>
      </c>
      <c r="B5008" t="s">
        <v>294</v>
      </c>
      <c r="C5008" t="s">
        <v>4339</v>
      </c>
      <c r="G5008" s="1" t="str">
        <f t="shared" si="449"/>
        <v>cl-cs_NumeroAccionesEmpresaAsociada</v>
      </c>
      <c r="H5008" t="str">
        <f t="shared" si="450"/>
        <v>cl-cs</v>
      </c>
      <c r="I5008" t="str">
        <f t="shared" si="451"/>
        <v>NumeroAccionesEmpresaAsociada</v>
      </c>
      <c r="L5008" t="str">
        <f t="shared" si="452"/>
        <v>insert into dbax_desc_conc (pref_conc, codi_conc, codi_lang, desc_conc) values ('cl-cs','NumeroAccionesEmpresaAsociada','es_ES','Número de acciones empresa asociada')</v>
      </c>
      <c r="M5008" t="str">
        <f t="shared" si="453"/>
        <v>Insert into dbax_taxo_conc (pref_conc, codi_conc, vers_taxo) values ('cl-cs','NumeroAccionesEmpresaAsociada','cl-cs-2014-06-15')</v>
      </c>
    </row>
    <row r="5009" spans="1:13" x14ac:dyDescent="0.25">
      <c r="A5009" t="s">
        <v>949</v>
      </c>
      <c r="B5009" t="s">
        <v>294</v>
      </c>
      <c r="C5009" t="s">
        <v>4340</v>
      </c>
      <c r="G5009" s="1" t="str">
        <f t="shared" si="449"/>
        <v>cl-cs_NumeroAccionesEmpresaSubsidiaria</v>
      </c>
      <c r="H5009" t="str">
        <f t="shared" si="450"/>
        <v>cl-cs</v>
      </c>
      <c r="I5009" t="str">
        <f t="shared" si="451"/>
        <v>NumeroAccionesEmpresaSubsidiaria</v>
      </c>
      <c r="L5009" t="str">
        <f t="shared" si="452"/>
        <v>insert into dbax_desc_conc (pref_conc, codi_conc, codi_lang, desc_conc) values ('cl-cs','NumeroAccionesEmpresaSubsidiaria','es_ES','Número de acciones de empresa subsidiaria')</v>
      </c>
      <c r="M5009" t="str">
        <f t="shared" si="453"/>
        <v>Insert into dbax_taxo_conc (pref_conc, codi_conc, vers_taxo) values ('cl-cs','NumeroAccionesEmpresaSubsidiaria','cl-cs-2014-06-15')</v>
      </c>
    </row>
    <row r="5010" spans="1:13" x14ac:dyDescent="0.25">
      <c r="A5010" t="s">
        <v>2819</v>
      </c>
      <c r="B5010" t="s">
        <v>294</v>
      </c>
      <c r="C5010" t="s">
        <v>4341</v>
      </c>
      <c r="G5010" s="1" t="str">
        <f t="shared" si="449"/>
        <v>cl-cs_NumeroAccionesEntregadasEnPrestamo</v>
      </c>
      <c r="H5010" t="str">
        <f t="shared" si="450"/>
        <v>cl-cs</v>
      </c>
      <c r="I5010" t="str">
        <f t="shared" si="451"/>
        <v>NumeroAccionesEntregadasEnPrestamo</v>
      </c>
      <c r="L5010" t="str">
        <f t="shared" si="452"/>
        <v>insert into dbax_desc_conc (pref_conc, codi_conc, codi_lang, desc_conc) values ('cl-cs','NumeroAccionesEntregadasEnPrestamo','es_ES','Número de acciones entregadas en préstamo')</v>
      </c>
      <c r="M5010" t="str">
        <f t="shared" si="453"/>
        <v>Insert into dbax_taxo_conc (pref_conc, codi_conc, vers_taxo) values ('cl-cs','NumeroAccionesEntregadasEnPrestamo','cl-cs-2014-06-15')</v>
      </c>
    </row>
    <row r="5011" spans="1:13" x14ac:dyDescent="0.25">
      <c r="A5011" t="s">
        <v>1027</v>
      </c>
      <c r="B5011" t="s">
        <v>294</v>
      </c>
      <c r="C5011" t="s">
        <v>4342</v>
      </c>
      <c r="G5011" s="1" t="str">
        <f t="shared" si="449"/>
        <v>cl-cs_NumeroAsegurados</v>
      </c>
      <c r="H5011" t="str">
        <f t="shared" si="450"/>
        <v>cl-cs</v>
      </c>
      <c r="I5011" t="str">
        <f t="shared" si="451"/>
        <v>NumeroAsegurados</v>
      </c>
      <c r="L5011" t="str">
        <f t="shared" si="452"/>
        <v>insert into dbax_desc_conc (pref_conc, codi_conc, codi_lang, desc_conc) values ('cl-cs','NumeroAsegurados','es_ES','Número asegurados')</v>
      </c>
      <c r="M5011" t="str">
        <f t="shared" si="453"/>
        <v>Insert into dbax_taxo_conc (pref_conc, codi_conc, vers_taxo) values ('cl-cs','NumeroAsegurados','cl-cs-2014-06-15')</v>
      </c>
    </row>
    <row r="5012" spans="1:13" x14ac:dyDescent="0.25">
      <c r="A5012" t="s">
        <v>2820</v>
      </c>
      <c r="B5012" t="s">
        <v>294</v>
      </c>
      <c r="C5012" t="s">
        <v>4343</v>
      </c>
      <c r="G5012" s="1" t="str">
        <f t="shared" si="449"/>
        <v>cl-cs_NumeroContratos</v>
      </c>
      <c r="H5012" t="str">
        <f t="shared" si="450"/>
        <v>cl-cs</v>
      </c>
      <c r="I5012" t="str">
        <f t="shared" si="451"/>
        <v>NumeroContratos</v>
      </c>
      <c r="L5012" t="str">
        <f t="shared" si="452"/>
        <v>insert into dbax_desc_conc (pref_conc, codi_conc, codi_lang, desc_conc) values ('cl-cs','NumeroContratos','es_ES','Número de contratos')</v>
      </c>
      <c r="M5012" t="str">
        <f t="shared" si="453"/>
        <v>Insert into dbax_taxo_conc (pref_conc, codi_conc, vers_taxo) values ('cl-cs','NumeroContratos','cl-cs-2014-06-15')</v>
      </c>
    </row>
    <row r="5013" spans="1:13" x14ac:dyDescent="0.25">
      <c r="A5013" t="s">
        <v>2821</v>
      </c>
      <c r="B5013" t="s">
        <v>294</v>
      </c>
      <c r="C5013" t="s">
        <v>4344</v>
      </c>
      <c r="G5013" s="1" t="str">
        <f t="shared" si="449"/>
        <v>cl-cs_NumeroContratosFuturos</v>
      </c>
      <c r="H5013" t="str">
        <f t="shared" si="450"/>
        <v>cl-cs</v>
      </c>
      <c r="I5013" t="str">
        <f t="shared" si="451"/>
        <v>NumeroContratosFuturos</v>
      </c>
      <c r="L5013" t="str">
        <f t="shared" si="452"/>
        <v>insert into dbax_desc_conc (pref_conc, codi_conc, codi_lang, desc_conc) values ('cl-cs','NumeroContratosFuturos','es_ES','Número de contratos futuros')</v>
      </c>
      <c r="M5013" t="str">
        <f t="shared" si="453"/>
        <v>Insert into dbax_taxo_conc (pref_conc, codi_conc, vers_taxo) values ('cl-cs','NumeroContratosFuturos','cl-cs-2014-06-15')</v>
      </c>
    </row>
    <row r="5014" spans="1:13" x14ac:dyDescent="0.25">
      <c r="A5014" t="s">
        <v>2822</v>
      </c>
      <c r="B5014" t="s">
        <v>294</v>
      </c>
      <c r="C5014" t="s">
        <v>4345</v>
      </c>
      <c r="G5014" s="1" t="str">
        <f t="shared" si="449"/>
        <v>cl-cs_NumeroContratosFuturosCompra</v>
      </c>
      <c r="H5014" t="str">
        <f t="shared" si="450"/>
        <v>cl-cs</v>
      </c>
      <c r="I5014" t="str">
        <f t="shared" si="451"/>
        <v>NumeroContratosFuturosCompra</v>
      </c>
      <c r="L5014" t="str">
        <f t="shared" si="452"/>
        <v>insert into dbax_desc_conc (pref_conc, codi_conc, codi_lang, desc_conc) values ('cl-cs','NumeroContratosFuturosCompra','es_ES','Número de contratos futuros compra')</v>
      </c>
      <c r="M5014" t="str">
        <f t="shared" si="453"/>
        <v>Insert into dbax_taxo_conc (pref_conc, codi_conc, vers_taxo) values ('cl-cs','NumeroContratosFuturosCompra','cl-cs-2014-06-15')</v>
      </c>
    </row>
    <row r="5015" spans="1:13" x14ac:dyDescent="0.25">
      <c r="A5015" t="s">
        <v>2823</v>
      </c>
      <c r="B5015" t="s">
        <v>294</v>
      </c>
      <c r="C5015" t="s">
        <v>4346</v>
      </c>
      <c r="G5015" s="1" t="str">
        <f t="shared" si="449"/>
        <v>cl-cs_NumeroContratosFuturosVenta</v>
      </c>
      <c r="H5015" t="str">
        <f t="shared" si="450"/>
        <v>cl-cs</v>
      </c>
      <c r="I5015" t="str">
        <f t="shared" si="451"/>
        <v>NumeroContratosFuturosVenta</v>
      </c>
      <c r="L5015" t="str">
        <f t="shared" si="452"/>
        <v>insert into dbax_desc_conc (pref_conc, codi_conc, codi_lang, desc_conc) values ('cl-cs','NumeroContratosFuturosVenta','es_ES','Número de contratos futuros venta')</v>
      </c>
      <c r="M5015" t="str">
        <f t="shared" si="453"/>
        <v>Insert into dbax_taxo_conc (pref_conc, codi_conc, vers_taxo) values ('cl-cs','NumeroContratosFuturosVenta','cl-cs-2014-06-15')</v>
      </c>
    </row>
    <row r="5016" spans="1:13" x14ac:dyDescent="0.25">
      <c r="A5016" t="s">
        <v>2824</v>
      </c>
      <c r="B5016" t="s">
        <v>294</v>
      </c>
      <c r="C5016" t="s">
        <v>4347</v>
      </c>
      <c r="G5016" s="1" t="str">
        <f t="shared" si="449"/>
        <v>cl-cs_NumeroContratosOpcionesCompra</v>
      </c>
      <c r="H5016" t="str">
        <f t="shared" si="450"/>
        <v>cl-cs</v>
      </c>
      <c r="I5016" t="str">
        <f t="shared" si="451"/>
        <v>NumeroContratosOpcionesCompra</v>
      </c>
      <c r="L5016" t="str">
        <f t="shared" si="452"/>
        <v>insert into dbax_desc_conc (pref_conc, codi_conc, codi_lang, desc_conc) values ('cl-cs','NumeroContratosOpcionesCompra','es_ES','Número de contratos opciones de compra')</v>
      </c>
      <c r="M5016" t="str">
        <f t="shared" si="453"/>
        <v>Insert into dbax_taxo_conc (pref_conc, codi_conc, vers_taxo) values ('cl-cs','NumeroContratosOpcionesCompra','cl-cs-2014-06-15')</v>
      </c>
    </row>
    <row r="5017" spans="1:13" x14ac:dyDescent="0.25">
      <c r="A5017" t="s">
        <v>2825</v>
      </c>
      <c r="B5017" t="s">
        <v>294</v>
      </c>
      <c r="C5017" t="s">
        <v>4348</v>
      </c>
      <c r="G5017" s="1" t="str">
        <f t="shared" si="449"/>
        <v>cl-cs_NumeroContratosOpcionesVenta</v>
      </c>
      <c r="H5017" t="str">
        <f t="shared" si="450"/>
        <v>cl-cs</v>
      </c>
      <c r="I5017" t="str">
        <f t="shared" si="451"/>
        <v>NumeroContratosOpcionesVenta</v>
      </c>
      <c r="L5017" t="str">
        <f t="shared" si="452"/>
        <v>insert into dbax_desc_conc (pref_conc, codi_conc, codi_lang, desc_conc) values ('cl-cs','NumeroContratosOpcionesVenta','es_ES','Número de contratos opciones de venta')</v>
      </c>
      <c r="M5017" t="str">
        <f t="shared" si="453"/>
        <v>Insert into dbax_taxo_conc (pref_conc, codi_conc, vers_taxo) values ('cl-cs','NumeroContratosOpcionesVenta','cl-cs-2014-06-15')</v>
      </c>
    </row>
    <row r="5018" spans="1:13" x14ac:dyDescent="0.25">
      <c r="A5018" t="s">
        <v>1739</v>
      </c>
      <c r="B5018" t="s">
        <v>294</v>
      </c>
      <c r="C5018" t="s">
        <v>4349</v>
      </c>
      <c r="G5018" s="1" t="str">
        <f t="shared" si="449"/>
        <v>cl-cs_NumeroCuota</v>
      </c>
      <c r="H5018" t="str">
        <f t="shared" si="450"/>
        <v>cl-cs</v>
      </c>
      <c r="I5018" t="str">
        <f t="shared" si="451"/>
        <v>NumeroCuota</v>
      </c>
      <c r="L5018" t="str">
        <f t="shared" si="452"/>
        <v>insert into dbax_desc_conc (pref_conc, codi_conc, codi_lang, desc_conc) values ('cl-cs','NumeroCuota','es_ES','Número de la cuota')</v>
      </c>
      <c r="M5018" t="str">
        <f t="shared" si="453"/>
        <v>Insert into dbax_taxo_conc (pref_conc, codi_conc, vers_taxo) values ('cl-cs','NumeroCuota','cl-cs-2014-06-15')</v>
      </c>
    </row>
    <row r="5019" spans="1:13" x14ac:dyDescent="0.25">
      <c r="A5019" t="s">
        <v>555</v>
      </c>
      <c r="B5019" t="s">
        <v>294</v>
      </c>
      <c r="C5019" t="s">
        <v>4350</v>
      </c>
      <c r="G5019" s="1" t="str">
        <f t="shared" si="449"/>
        <v>cl-cs_NumeroDeAseguradosEnElPeriodoPorRamo</v>
      </c>
      <c r="H5019" t="str">
        <f t="shared" si="450"/>
        <v>cl-cs</v>
      </c>
      <c r="I5019" t="str">
        <f t="shared" si="451"/>
        <v>NumeroDeAseguradosEnElPeriodoPorRamo</v>
      </c>
      <c r="L5019" t="str">
        <f t="shared" si="452"/>
        <v>insert into dbax_desc_conc (pref_conc, codi_conc, codi_lang, desc_conc) values ('cl-cs','NumeroDeAseguradosEnElPeriodoPorRamo','es_ES','Número de asegurados en el período por ramo')</v>
      </c>
      <c r="M5019" t="str">
        <f t="shared" si="453"/>
        <v>Insert into dbax_taxo_conc (pref_conc, codi_conc, vers_taxo) values ('cl-cs','NumeroDeAseguradosEnElPeriodoPorRamo','cl-cs-2014-06-15')</v>
      </c>
    </row>
    <row r="5020" spans="1:13" x14ac:dyDescent="0.25">
      <c r="A5020" t="s">
        <v>556</v>
      </c>
      <c r="B5020" t="s">
        <v>294</v>
      </c>
      <c r="C5020" t="s">
        <v>4351</v>
      </c>
      <c r="G5020" s="1" t="str">
        <f t="shared" si="449"/>
        <v>cl-cs_NumeroDeAseguradosEnElPeriodoPorSubdivisionDeRamos</v>
      </c>
      <c r="H5020" t="str">
        <f t="shared" si="450"/>
        <v>cl-cs</v>
      </c>
      <c r="I5020" t="str">
        <f t="shared" si="451"/>
        <v>NumeroDeAseguradosEnElPeriodoPorSubdivisionDeRamos</v>
      </c>
      <c r="L5020" t="str">
        <f t="shared" si="452"/>
        <v>insert into dbax_desc_conc (pref_conc, codi_conc, codi_lang, desc_conc) values ('cl-cs','NumeroDeAseguradosEnElPeriodoPorSubdivisionDeRamos','es_ES','Número de asegurados en el período')</v>
      </c>
      <c r="M5020" t="str">
        <f t="shared" si="453"/>
        <v>Insert into dbax_taxo_conc (pref_conc, codi_conc, vers_taxo) values ('cl-cs','NumeroDeAseguradosEnElPeriodoPorSubdivisionDeRamos','cl-cs-2014-06-15')</v>
      </c>
    </row>
    <row r="5021" spans="1:13" x14ac:dyDescent="0.25">
      <c r="A5021" t="s">
        <v>557</v>
      </c>
      <c r="B5021" t="s">
        <v>294</v>
      </c>
      <c r="C5021" t="s">
        <v>4352</v>
      </c>
      <c r="G5021" s="1" t="str">
        <f t="shared" si="449"/>
        <v>cl-cs_NumeroDeAseguradosPorRamo</v>
      </c>
      <c r="H5021" t="str">
        <f t="shared" si="450"/>
        <v>cl-cs</v>
      </c>
      <c r="I5021" t="str">
        <f t="shared" si="451"/>
        <v>NumeroDeAseguradosPorRamo</v>
      </c>
      <c r="L5021" t="str">
        <f t="shared" si="452"/>
        <v>insert into dbax_desc_conc (pref_conc, codi_conc, codi_lang, desc_conc) values ('cl-cs','NumeroDeAseguradosPorRamo','es_ES','Número de asegurados por ramo')</v>
      </c>
      <c r="M5021" t="str">
        <f t="shared" si="453"/>
        <v>Insert into dbax_taxo_conc (pref_conc, codi_conc, vers_taxo) values ('cl-cs','NumeroDeAseguradosPorRamo','cl-cs-2014-06-15')</v>
      </c>
    </row>
    <row r="5022" spans="1:13" x14ac:dyDescent="0.25">
      <c r="A5022" t="s">
        <v>489</v>
      </c>
      <c r="B5022" t="s">
        <v>294</v>
      </c>
      <c r="C5022" t="s">
        <v>4353</v>
      </c>
      <c r="G5022" s="1" t="str">
        <f t="shared" si="449"/>
        <v>cl-cs_NumeroDeAseguradosPorRamoPersonasJuridicas</v>
      </c>
      <c r="H5022" t="str">
        <f t="shared" si="450"/>
        <v>cl-cs</v>
      </c>
      <c r="I5022" t="str">
        <f t="shared" si="451"/>
        <v>NumeroDeAseguradosPorRamoPersonasJuridicas</v>
      </c>
      <c r="L5022" t="str">
        <f t="shared" si="452"/>
        <v>insert into dbax_desc_conc (pref_conc, codi_conc, codi_lang, desc_conc) values ('cl-cs','NumeroDeAseguradosPorRamoPersonasJuridicas','es_ES','Número de asegurados por ramo - Personas jurídicas')</v>
      </c>
      <c r="M5022" t="str">
        <f t="shared" si="453"/>
        <v>Insert into dbax_taxo_conc (pref_conc, codi_conc, vers_taxo) values ('cl-cs','NumeroDeAseguradosPorRamoPersonasJuridicas','cl-cs-2014-06-15')</v>
      </c>
    </row>
    <row r="5023" spans="1:13" x14ac:dyDescent="0.25">
      <c r="A5023" t="s">
        <v>491</v>
      </c>
      <c r="B5023" t="s">
        <v>294</v>
      </c>
      <c r="C5023" t="s">
        <v>4354</v>
      </c>
      <c r="G5023" s="1" t="str">
        <f t="shared" si="449"/>
        <v>cl-cs_NumeroDeAseguradosPorRamoPersonasNaturales</v>
      </c>
      <c r="H5023" t="str">
        <f t="shared" si="450"/>
        <v>cl-cs</v>
      </c>
      <c r="I5023" t="str">
        <f t="shared" si="451"/>
        <v>NumeroDeAseguradosPorRamoPersonasNaturales</v>
      </c>
      <c r="L5023" t="str">
        <f t="shared" si="452"/>
        <v>insert into dbax_desc_conc (pref_conc, codi_conc, codi_lang, desc_conc) values ('cl-cs','NumeroDeAseguradosPorRamoPersonasNaturales','es_ES','Número de asegurados por ramo - Personas naturales')</v>
      </c>
      <c r="M5023" t="str">
        <f t="shared" si="453"/>
        <v>Insert into dbax_taxo_conc (pref_conc, codi_conc, vers_taxo) values ('cl-cs','NumeroDeAseguradosPorRamoPersonasNaturales','cl-cs-2014-06-15')</v>
      </c>
    </row>
    <row r="5024" spans="1:13" x14ac:dyDescent="0.25">
      <c r="A5024" t="s">
        <v>558</v>
      </c>
      <c r="B5024" t="s">
        <v>294</v>
      </c>
      <c r="C5024" t="s">
        <v>4355</v>
      </c>
      <c r="G5024" s="1" t="str">
        <f t="shared" si="449"/>
        <v>cl-cs_NumeroDeAseguradosPorSubdivisionDeRamos</v>
      </c>
      <c r="H5024" t="str">
        <f t="shared" si="450"/>
        <v>cl-cs</v>
      </c>
      <c r="I5024" t="str">
        <f t="shared" si="451"/>
        <v>NumeroDeAseguradosPorSubdivisionDeRamos</v>
      </c>
      <c r="L5024" t="str">
        <f t="shared" si="452"/>
        <v>insert into dbax_desc_conc (pref_conc, codi_conc, codi_lang, desc_conc) values ('cl-cs','NumeroDeAseguradosPorSubdivisionDeRamos','es_ES','Número de asegurados')</v>
      </c>
      <c r="M5024" t="str">
        <f t="shared" si="453"/>
        <v>Insert into dbax_taxo_conc (pref_conc, codi_conc, vers_taxo) values ('cl-cs','NumeroDeAseguradosPorSubdivisionDeRamos','cl-cs-2014-06-15')</v>
      </c>
    </row>
    <row r="5025" spans="1:13" x14ac:dyDescent="0.25">
      <c r="A5025" t="s">
        <v>492</v>
      </c>
      <c r="B5025" t="s">
        <v>294</v>
      </c>
      <c r="C5025" t="s">
        <v>4356</v>
      </c>
      <c r="G5025" s="1" t="str">
        <f t="shared" si="449"/>
        <v>cl-cs_NumeroDeAseguradosPorSubdivisionDeRamosPersonasJuridicas</v>
      </c>
      <c r="H5025" t="str">
        <f t="shared" si="450"/>
        <v>cl-cs</v>
      </c>
      <c r="I5025" t="str">
        <f t="shared" si="451"/>
        <v>NumeroDeAseguradosPorSubdivisionDeRamosPersonasJuridicas</v>
      </c>
      <c r="L5025" t="str">
        <f t="shared" si="452"/>
        <v>insert into dbax_desc_conc (pref_conc, codi_conc, codi_lang, desc_conc) values ('cl-cs','NumeroDeAseguradosPorSubdivisionDeRamosPersonasJuridicas','es_ES','Número de asegurados por subdivisión de  ramos - Personas juridicas')</v>
      </c>
      <c r="M5025" t="str">
        <f t="shared" si="453"/>
        <v>Insert into dbax_taxo_conc (pref_conc, codi_conc, vers_taxo) values ('cl-cs','NumeroDeAseguradosPorSubdivisionDeRamosPersonasJuridicas','cl-cs-2014-06-15')</v>
      </c>
    </row>
    <row r="5026" spans="1:13" x14ac:dyDescent="0.25">
      <c r="A5026" t="s">
        <v>493</v>
      </c>
      <c r="B5026" t="s">
        <v>294</v>
      </c>
      <c r="C5026" t="s">
        <v>4357</v>
      </c>
      <c r="G5026" s="1" t="str">
        <f t="shared" si="449"/>
        <v>cl-cs_NumeroDeAseguradosPorSubdivisionDeRamosPersonasNaturales</v>
      </c>
      <c r="H5026" t="str">
        <f t="shared" si="450"/>
        <v>cl-cs</v>
      </c>
      <c r="I5026" t="str">
        <f t="shared" si="451"/>
        <v>NumeroDeAseguradosPorSubdivisionDeRamosPersonasNaturales</v>
      </c>
      <c r="L5026" t="str">
        <f t="shared" si="452"/>
        <v>insert into dbax_desc_conc (pref_conc, codi_conc, codi_lang, desc_conc) values ('cl-cs','NumeroDeAseguradosPorSubdivisionDeRamosPersonasNaturales','es_ES','Número de asegurados por subdivisión de ramos - Personas naturales')</v>
      </c>
      <c r="M5026" t="str">
        <f t="shared" si="453"/>
        <v>Insert into dbax_taxo_conc (pref_conc, codi_conc, vers_taxo) values ('cl-cs','NumeroDeAseguradosPorSubdivisionDeRamosPersonasNaturales','cl-cs-2014-06-15')</v>
      </c>
    </row>
    <row r="5027" spans="1:13" x14ac:dyDescent="0.25">
      <c r="A5027" t="s">
        <v>559</v>
      </c>
      <c r="B5027" t="s">
        <v>294</v>
      </c>
      <c r="C5027" t="s">
        <v>4358</v>
      </c>
      <c r="G5027" s="1" t="str">
        <f t="shared" si="449"/>
        <v>cl-cs_NumeroDeAseguradosTotales</v>
      </c>
      <c r="H5027" t="str">
        <f t="shared" si="450"/>
        <v>cl-cs</v>
      </c>
      <c r="I5027" t="str">
        <f t="shared" si="451"/>
        <v>NumeroDeAseguradosTotales</v>
      </c>
      <c r="L5027" t="str">
        <f t="shared" si="452"/>
        <v>insert into dbax_desc_conc (pref_conc, codi_conc, codi_lang, desc_conc) values ('cl-cs','NumeroDeAseguradosTotales','es_ES','Número de asegurados totales')</v>
      </c>
      <c r="M5027" t="str">
        <f t="shared" si="453"/>
        <v>Insert into dbax_taxo_conc (pref_conc, codi_conc, vers_taxo) values ('cl-cs','NumeroDeAseguradosTotales','cl-cs-2014-06-15')</v>
      </c>
    </row>
    <row r="5028" spans="1:13" x14ac:dyDescent="0.25">
      <c r="A5028" t="s">
        <v>560</v>
      </c>
      <c r="B5028" t="s">
        <v>294</v>
      </c>
      <c r="C5028" t="s">
        <v>4359</v>
      </c>
      <c r="G5028" s="1" t="str">
        <f t="shared" si="449"/>
        <v>cl-cs_NumeroDeAseguradosTotalesEnElPeriodo</v>
      </c>
      <c r="H5028" t="str">
        <f t="shared" si="450"/>
        <v>cl-cs</v>
      </c>
      <c r="I5028" t="str">
        <f t="shared" si="451"/>
        <v>NumeroDeAseguradosTotalesEnElPeriodo</v>
      </c>
      <c r="L5028" t="str">
        <f t="shared" si="452"/>
        <v>insert into dbax_desc_conc (pref_conc, codi_conc, codi_lang, desc_conc) values ('cl-cs','NumeroDeAseguradosTotalesEnElPeriodo','es_ES','Número de asegurados en el periodo')</v>
      </c>
      <c r="M5028" t="str">
        <f t="shared" si="453"/>
        <v>Insert into dbax_taxo_conc (pref_conc, codi_conc, vers_taxo) values ('cl-cs','NumeroDeAseguradosTotalesEnElPeriodo','cl-cs-2014-06-15')</v>
      </c>
    </row>
    <row r="5029" spans="1:13" x14ac:dyDescent="0.25">
      <c r="A5029" t="s">
        <v>494</v>
      </c>
      <c r="B5029" t="s">
        <v>294</v>
      </c>
      <c r="C5029" t="s">
        <v>4360</v>
      </c>
      <c r="G5029" s="1" t="str">
        <f t="shared" si="449"/>
        <v>cl-cs_NumeroDeAseguradosTotalesPersonasJuridicas</v>
      </c>
      <c r="H5029" t="str">
        <f t="shared" si="450"/>
        <v>cl-cs</v>
      </c>
      <c r="I5029" t="str">
        <f t="shared" si="451"/>
        <v>NumeroDeAseguradosTotalesPersonasJuridicas</v>
      </c>
      <c r="L5029" t="str">
        <f t="shared" si="452"/>
        <v>insert into dbax_desc_conc (pref_conc, codi_conc, codi_lang, desc_conc) values ('cl-cs','NumeroDeAseguradosTotalesPersonasJuridicas','es_ES','Número de asegurados totales - personas juridicas')</v>
      </c>
      <c r="M5029" t="str">
        <f t="shared" si="453"/>
        <v>Insert into dbax_taxo_conc (pref_conc, codi_conc, vers_taxo) values ('cl-cs','NumeroDeAseguradosTotalesPersonasJuridicas','cl-cs-2014-06-15')</v>
      </c>
    </row>
    <row r="5030" spans="1:13" x14ac:dyDescent="0.25">
      <c r="A5030" t="s">
        <v>495</v>
      </c>
      <c r="B5030" t="s">
        <v>294</v>
      </c>
      <c r="C5030" t="s">
        <v>4361</v>
      </c>
      <c r="G5030" s="1" t="str">
        <f t="shared" si="449"/>
        <v>cl-cs_NumeroDeAseguradosTotalesPersonasNaturales</v>
      </c>
      <c r="H5030" t="str">
        <f t="shared" si="450"/>
        <v>cl-cs</v>
      </c>
      <c r="I5030" t="str">
        <f t="shared" si="451"/>
        <v>NumeroDeAseguradosTotalesPersonasNaturales</v>
      </c>
      <c r="L5030" t="str">
        <f t="shared" si="452"/>
        <v>insert into dbax_desc_conc (pref_conc, codi_conc, codi_lang, desc_conc) values ('cl-cs','NumeroDeAseguradosTotalesPersonasNaturales','es_ES','Número de asegurados totales - personas naturales')</v>
      </c>
      <c r="M5030" t="str">
        <f t="shared" si="453"/>
        <v>Insert into dbax_taxo_conc (pref_conc, codi_conc, vers_taxo) values ('cl-cs','NumeroDeAseguradosTotalesPersonasNaturales','cl-cs-2014-06-15')</v>
      </c>
    </row>
    <row r="5031" spans="1:13" x14ac:dyDescent="0.25">
      <c r="A5031" t="s">
        <v>561</v>
      </c>
      <c r="B5031" t="s">
        <v>294</v>
      </c>
      <c r="C5031" t="s">
        <v>4362</v>
      </c>
      <c r="G5031" s="1" t="str">
        <f t="shared" si="449"/>
        <v>cl-cs_NumeroDePolizasNoVigentesPorRamo</v>
      </c>
      <c r="H5031" t="str">
        <f t="shared" si="450"/>
        <v>cl-cs</v>
      </c>
      <c r="I5031" t="str">
        <f t="shared" si="451"/>
        <v>NumeroDePolizasNoVigentesPorRamo</v>
      </c>
      <c r="L5031" t="str">
        <f t="shared" si="452"/>
        <v>insert into dbax_desc_conc (pref_conc, codi_conc, codi_lang, desc_conc) values ('cl-cs','NumeroDePolizasNoVigentesPorRamo','es_ES','Número de pólizas no vigentes por ramo')</v>
      </c>
      <c r="M5031" t="str">
        <f t="shared" si="453"/>
        <v>Insert into dbax_taxo_conc (pref_conc, codi_conc, vers_taxo) values ('cl-cs','NumeroDePolizasNoVigentesPorRamo','cl-cs-2014-06-15')</v>
      </c>
    </row>
    <row r="5032" spans="1:13" x14ac:dyDescent="0.25">
      <c r="A5032" t="s">
        <v>562</v>
      </c>
      <c r="B5032" t="s">
        <v>294</v>
      </c>
      <c r="C5032" t="s">
        <v>4363</v>
      </c>
      <c r="G5032" s="1" t="str">
        <f t="shared" si="449"/>
        <v>cl-cs_NumeroDePolizasNoVigentesPorSubdivisionDeRamos</v>
      </c>
      <c r="H5032" t="str">
        <f t="shared" si="450"/>
        <v>cl-cs</v>
      </c>
      <c r="I5032" t="str">
        <f t="shared" si="451"/>
        <v>NumeroDePolizasNoVigentesPorSubdivisionDeRamos</v>
      </c>
      <c r="L5032" t="str">
        <f t="shared" si="452"/>
        <v>insert into dbax_desc_conc (pref_conc, codi_conc, codi_lang, desc_conc) values ('cl-cs','NumeroDePolizasNoVigentesPorSubdivisionDeRamos','es_ES','Número de pólizas no vigentes por subdivisión de ramo')</v>
      </c>
      <c r="M5032" t="str">
        <f t="shared" si="453"/>
        <v>Insert into dbax_taxo_conc (pref_conc, codi_conc, vers_taxo) values ('cl-cs','NumeroDePolizasNoVigentesPorSubdivisionDeRamos','cl-cs-2014-06-15')</v>
      </c>
    </row>
    <row r="5033" spans="1:13" x14ac:dyDescent="0.25">
      <c r="A5033" t="s">
        <v>563</v>
      </c>
      <c r="B5033" t="s">
        <v>294</v>
      </c>
      <c r="C5033" t="s">
        <v>4364</v>
      </c>
      <c r="G5033" s="1" t="str">
        <f t="shared" si="449"/>
        <v>cl-cs_NumeroDeRentas</v>
      </c>
      <c r="H5033" t="str">
        <f t="shared" si="450"/>
        <v>cl-cs</v>
      </c>
      <c r="I5033" t="str">
        <f t="shared" si="451"/>
        <v>NumeroDeRentas</v>
      </c>
      <c r="L5033" t="str">
        <f t="shared" si="452"/>
        <v>insert into dbax_desc_conc (pref_conc, codi_conc, codi_lang, desc_conc) values ('cl-cs','NumeroDeRentas','es_ES','Número de rentas por ramo')</v>
      </c>
      <c r="M5033" t="str">
        <f t="shared" si="453"/>
        <v>Insert into dbax_taxo_conc (pref_conc, codi_conc, vers_taxo) values ('cl-cs','NumeroDeRentas','cl-cs-2014-06-15')</v>
      </c>
    </row>
    <row r="5034" spans="1:13" x14ac:dyDescent="0.25">
      <c r="A5034" t="s">
        <v>564</v>
      </c>
      <c r="B5034" t="s">
        <v>294</v>
      </c>
      <c r="C5034" t="s">
        <v>4365</v>
      </c>
      <c r="G5034" s="1" t="str">
        <f t="shared" si="449"/>
        <v>cl-cs_NumeroDeRescatesParcialesPorRamo</v>
      </c>
      <c r="H5034" t="str">
        <f t="shared" si="450"/>
        <v>cl-cs</v>
      </c>
      <c r="I5034" t="str">
        <f t="shared" si="451"/>
        <v>NumeroDeRescatesParcialesPorRamo</v>
      </c>
      <c r="L5034" t="str">
        <f t="shared" si="452"/>
        <v>insert into dbax_desc_conc (pref_conc, codi_conc, codi_lang, desc_conc) values ('cl-cs','NumeroDeRescatesParcialesPorRamo','es_ES','Número de rescates parciales por ramo')</v>
      </c>
      <c r="M5034" t="str">
        <f t="shared" si="453"/>
        <v>Insert into dbax_taxo_conc (pref_conc, codi_conc, vers_taxo) values ('cl-cs','NumeroDeRescatesParcialesPorRamo','cl-cs-2014-06-15')</v>
      </c>
    </row>
    <row r="5035" spans="1:13" x14ac:dyDescent="0.25">
      <c r="A5035" t="s">
        <v>565</v>
      </c>
      <c r="B5035" t="s">
        <v>294</v>
      </c>
      <c r="C5035" t="s">
        <v>4366</v>
      </c>
      <c r="G5035" s="1" t="str">
        <f t="shared" si="449"/>
        <v>cl-cs_NumeroDeRescatesParcialesPorSubdivisionDeRamos</v>
      </c>
      <c r="H5035" t="str">
        <f t="shared" si="450"/>
        <v>cl-cs</v>
      </c>
      <c r="I5035" t="str">
        <f t="shared" si="451"/>
        <v>NumeroDeRescatesParcialesPorSubdivisionDeRamos</v>
      </c>
      <c r="L5035" t="str">
        <f t="shared" si="452"/>
        <v>insert into dbax_desc_conc (pref_conc, codi_conc, codi_lang, desc_conc) values ('cl-cs','NumeroDeRescatesParcialesPorSubdivisionDeRamos','es_ES','Número de rescates parciales por subdivisión')</v>
      </c>
      <c r="M5035" t="str">
        <f t="shared" si="453"/>
        <v>Insert into dbax_taxo_conc (pref_conc, codi_conc, vers_taxo) values ('cl-cs','NumeroDeRescatesParcialesPorSubdivisionDeRamos','cl-cs-2014-06-15')</v>
      </c>
    </row>
    <row r="5036" spans="1:13" x14ac:dyDescent="0.25">
      <c r="A5036" t="s">
        <v>566</v>
      </c>
      <c r="B5036" t="s">
        <v>294</v>
      </c>
      <c r="C5036" t="s">
        <v>4367</v>
      </c>
      <c r="G5036" s="1" t="str">
        <f t="shared" si="449"/>
        <v>cl-cs_NumeroDeRescatesTotalesPorRamo</v>
      </c>
      <c r="H5036" t="str">
        <f t="shared" si="450"/>
        <v>cl-cs</v>
      </c>
      <c r="I5036" t="str">
        <f t="shared" si="451"/>
        <v>NumeroDeRescatesTotalesPorRamo</v>
      </c>
      <c r="L5036" t="str">
        <f t="shared" si="452"/>
        <v>insert into dbax_desc_conc (pref_conc, codi_conc, codi_lang, desc_conc) values ('cl-cs','NumeroDeRescatesTotalesPorRamo','es_ES','Número de rescates totales por ramo')</v>
      </c>
      <c r="M5036" t="str">
        <f t="shared" si="453"/>
        <v>Insert into dbax_taxo_conc (pref_conc, codi_conc, vers_taxo) values ('cl-cs','NumeroDeRescatesTotalesPorRamo','cl-cs-2014-06-15')</v>
      </c>
    </row>
    <row r="5037" spans="1:13" x14ac:dyDescent="0.25">
      <c r="A5037" t="s">
        <v>567</v>
      </c>
      <c r="B5037" t="s">
        <v>294</v>
      </c>
      <c r="C5037" t="s">
        <v>4368</v>
      </c>
      <c r="G5037" s="1" t="str">
        <f t="shared" si="449"/>
        <v>cl-cs_NumeroDeRescatesTotalesPorSubdivisionDeRamos</v>
      </c>
      <c r="H5037" t="str">
        <f t="shared" si="450"/>
        <v>cl-cs</v>
      </c>
      <c r="I5037" t="str">
        <f t="shared" si="451"/>
        <v>NumeroDeRescatesTotalesPorSubdivisionDeRamos</v>
      </c>
      <c r="L5037" t="str">
        <f t="shared" si="452"/>
        <v>insert into dbax_desc_conc (pref_conc, codi_conc, codi_lang, desc_conc) values ('cl-cs','NumeroDeRescatesTotalesPorSubdivisionDeRamos','es_ES','Número de rescates totales por subdivisión')</v>
      </c>
      <c r="M5037" t="str">
        <f t="shared" si="453"/>
        <v>Insert into dbax_taxo_conc (pref_conc, codi_conc, vers_taxo) values ('cl-cs','NumeroDeRescatesTotalesPorSubdivisionDeRamos','cl-cs-2014-06-15')</v>
      </c>
    </row>
    <row r="5038" spans="1:13" x14ac:dyDescent="0.25">
      <c r="A5038" t="s">
        <v>568</v>
      </c>
      <c r="B5038" t="s">
        <v>294</v>
      </c>
      <c r="C5038" t="s">
        <v>4369</v>
      </c>
      <c r="G5038" s="1" t="str">
        <f t="shared" si="449"/>
        <v>cl-cs_NumeroDeVencimientosPorRamo</v>
      </c>
      <c r="H5038" t="str">
        <f t="shared" si="450"/>
        <v>cl-cs</v>
      </c>
      <c r="I5038" t="str">
        <f t="shared" si="451"/>
        <v>NumeroDeVencimientosPorRamo</v>
      </c>
      <c r="L5038" t="str">
        <f t="shared" si="452"/>
        <v>insert into dbax_desc_conc (pref_conc, codi_conc, codi_lang, desc_conc) values ('cl-cs','NumeroDeVencimientosPorRamo','es_ES','Número de  vencimientos por ramo')</v>
      </c>
      <c r="M5038" t="str">
        <f t="shared" si="453"/>
        <v>Insert into dbax_taxo_conc (pref_conc, codi_conc, vers_taxo) values ('cl-cs','NumeroDeVencimientosPorRamo','cl-cs-2014-06-15')</v>
      </c>
    </row>
    <row r="5039" spans="1:13" x14ac:dyDescent="0.25">
      <c r="A5039" t="s">
        <v>569</v>
      </c>
      <c r="B5039" t="s">
        <v>294</v>
      </c>
      <c r="C5039" t="s">
        <v>4370</v>
      </c>
      <c r="G5039" s="1" t="str">
        <f t="shared" si="449"/>
        <v>cl-cs_NumeroItemsPorRamoContratadosEnElPeriodo</v>
      </c>
      <c r="H5039" t="str">
        <f t="shared" si="450"/>
        <v>cl-cs</v>
      </c>
      <c r="I5039" t="str">
        <f t="shared" si="451"/>
        <v>NumeroItemsPorRamoContratadosEnElPeriodo</v>
      </c>
      <c r="L5039" t="str">
        <f t="shared" si="452"/>
        <v>insert into dbax_desc_conc (pref_conc, codi_conc, codi_lang, desc_conc) values ('cl-cs','NumeroItemsPorRamoContratadosEnElPeriodo','es_ES','Número de ítems por ramo contratados en el periodo')</v>
      </c>
      <c r="M5039" t="str">
        <f t="shared" si="453"/>
        <v>Insert into dbax_taxo_conc (pref_conc, codi_conc, vers_taxo) values ('cl-cs','NumeroItemsPorRamoContratadosEnElPeriodo','cl-cs-2014-06-15')</v>
      </c>
    </row>
    <row r="5040" spans="1:13" x14ac:dyDescent="0.25">
      <c r="A5040" t="s">
        <v>570</v>
      </c>
      <c r="B5040" t="s">
        <v>294</v>
      </c>
      <c r="C5040" t="s">
        <v>4371</v>
      </c>
      <c r="G5040" s="1" t="str">
        <f t="shared" si="449"/>
        <v>cl-cs_NumeroItemsPorSubdivisionDeRamosContratadosEnElPeriodo</v>
      </c>
      <c r="H5040" t="str">
        <f t="shared" si="450"/>
        <v>cl-cs</v>
      </c>
      <c r="I5040" t="str">
        <f t="shared" si="451"/>
        <v>NumeroItemsPorSubdivisionDeRamosContratadosEnElPeriodo</v>
      </c>
      <c r="L5040" t="str">
        <f t="shared" si="452"/>
        <v>insert into dbax_desc_conc (pref_conc, codi_conc, codi_lang, desc_conc) values ('cl-cs','NumeroItemsPorSubdivisionDeRamosContratadosEnElPeriodo','es_ES','Número de ítems contratados en el periodo')</v>
      </c>
      <c r="M5040" t="str">
        <f t="shared" si="453"/>
        <v>Insert into dbax_taxo_conc (pref_conc, codi_conc, vers_taxo) values ('cl-cs','NumeroItemsPorSubdivisionDeRamosContratadosEnElPeriodo','cl-cs-2014-06-15')</v>
      </c>
    </row>
    <row r="5041" spans="1:13" x14ac:dyDescent="0.25">
      <c r="A5041" t="s">
        <v>496</v>
      </c>
      <c r="B5041" t="s">
        <v>294</v>
      </c>
      <c r="C5041" t="s">
        <v>4372</v>
      </c>
      <c r="G5041" s="1" t="str">
        <f t="shared" si="449"/>
        <v>cl-cs_NumeroItemsVigentesPorRamo</v>
      </c>
      <c r="H5041" t="str">
        <f t="shared" si="450"/>
        <v>cl-cs</v>
      </c>
      <c r="I5041" t="str">
        <f t="shared" si="451"/>
        <v>NumeroItemsVigentesPorRamo</v>
      </c>
      <c r="L5041" t="str">
        <f t="shared" si="452"/>
        <v>insert into dbax_desc_conc (pref_conc, codi_conc, codi_lang, desc_conc) values ('cl-cs','NumeroItemsVigentesPorRamo','es_ES','Número de ítems vigentes por ramo')</v>
      </c>
      <c r="M5041" t="str">
        <f t="shared" si="453"/>
        <v>Insert into dbax_taxo_conc (pref_conc, codi_conc, vers_taxo) values ('cl-cs','NumeroItemsVigentesPorRamo','cl-cs-2014-06-15')</v>
      </c>
    </row>
    <row r="5042" spans="1:13" x14ac:dyDescent="0.25">
      <c r="A5042" t="s">
        <v>497</v>
      </c>
      <c r="B5042" t="s">
        <v>294</v>
      </c>
      <c r="C5042" t="s">
        <v>4373</v>
      </c>
      <c r="G5042" s="1" t="str">
        <f t="shared" si="449"/>
        <v>cl-cs_NumeroItemsVigentesPorSubdivisionDeRamos</v>
      </c>
      <c r="H5042" t="str">
        <f t="shared" si="450"/>
        <v>cl-cs</v>
      </c>
      <c r="I5042" t="str">
        <f t="shared" si="451"/>
        <v>NumeroItemsVigentesPorSubdivisionDeRamos</v>
      </c>
      <c r="L5042" t="str">
        <f t="shared" si="452"/>
        <v>insert into dbax_desc_conc (pref_conc, codi_conc, codi_lang, desc_conc) values ('cl-cs','NumeroItemsVigentesPorSubdivisionDeRamos','es_ES','Número de ítems vigentes')</v>
      </c>
      <c r="M5042" t="str">
        <f t="shared" si="453"/>
        <v>Insert into dbax_taxo_conc (pref_conc, codi_conc, vers_taxo) values ('cl-cs','NumeroItemsVigentesPorSubdivisionDeRamos','cl-cs-2014-06-15')</v>
      </c>
    </row>
    <row r="5043" spans="1:13" x14ac:dyDescent="0.25">
      <c r="A5043" t="s">
        <v>1554</v>
      </c>
      <c r="B5043" t="s">
        <v>294</v>
      </c>
      <c r="C5043" t="s">
        <v>4374</v>
      </c>
      <c r="G5043" s="1" t="str">
        <f t="shared" si="449"/>
        <v>cl-cs_NumeroPersonasSiniestradasReferidoASiniestrosDenunciadosAceptadosYEnRevisionSinopsis</v>
      </c>
      <c r="H5043" t="str">
        <f t="shared" si="450"/>
        <v>cl-cs</v>
      </c>
      <c r="I5043" t="str">
        <f t="shared" si="451"/>
        <v>NumeroPersonasSiniestradasReferidoASiniestrosDenunciadosAceptadosYEnRevisionSinopsis</v>
      </c>
      <c r="L5043" t="str">
        <f t="shared" si="452"/>
        <v>insert into dbax_desc_conc (pref_conc, codi_conc, codi_lang, desc_conc) values ('cl-cs','NumeroPersonasSiniestradasReferidoASiniestrosDenunciadosAceptadosYEnRevisionSinopsis','es_ES','N° de personas siniestradas referido a los siniestros denunciados aceptados y en revisión [sinopsis]')</v>
      </c>
      <c r="M5043" t="str">
        <f t="shared" si="453"/>
        <v>Insert into dbax_taxo_conc (pref_conc, codi_conc, vers_taxo) values ('cl-cs','NumeroPersonasSiniestradasReferidoASiniestrosDenunciadosAceptadosYEnRevisionSinopsis','cl-cs-2014-06-15')</v>
      </c>
    </row>
    <row r="5044" spans="1:13" x14ac:dyDescent="0.25">
      <c r="A5044" t="s">
        <v>2490</v>
      </c>
      <c r="B5044" t="s">
        <v>294</v>
      </c>
      <c r="C5044" t="s">
        <v>4375</v>
      </c>
      <c r="G5044" s="1" t="str">
        <f t="shared" si="449"/>
        <v>cl-cs_NumeroPoliza</v>
      </c>
      <c r="H5044" t="str">
        <f t="shared" si="450"/>
        <v>cl-cs</v>
      </c>
      <c r="I5044" t="str">
        <f t="shared" si="451"/>
        <v>NumeroPoliza</v>
      </c>
      <c r="L5044" t="str">
        <f t="shared" si="452"/>
        <v>insert into dbax_desc_conc (pref_conc, codi_conc, codi_lang, desc_conc) values ('cl-cs','NumeroPoliza','es_ES','Número de póliza')</v>
      </c>
      <c r="M5044" t="str">
        <f t="shared" si="453"/>
        <v>Insert into dbax_taxo_conc (pref_conc, codi_conc, vers_taxo) values ('cl-cs','NumeroPoliza','cl-cs-2014-06-15')</v>
      </c>
    </row>
    <row r="5045" spans="1:13" x14ac:dyDescent="0.25">
      <c r="A5045" t="s">
        <v>498</v>
      </c>
      <c r="B5045" t="s">
        <v>294</v>
      </c>
      <c r="C5045" t="s">
        <v>4376</v>
      </c>
      <c r="G5045" s="1" t="str">
        <f t="shared" si="449"/>
        <v>cl-cs_NumeroPolizasNoVigentesPorRamo</v>
      </c>
      <c r="H5045" t="str">
        <f t="shared" si="450"/>
        <v>cl-cs</v>
      </c>
      <c r="I5045" t="str">
        <f t="shared" si="451"/>
        <v>NumeroPolizasNoVigentesPorRamo</v>
      </c>
      <c r="L5045" t="str">
        <f t="shared" si="452"/>
        <v>insert into dbax_desc_conc (pref_conc, codi_conc, codi_lang, desc_conc) values ('cl-cs','NumeroPolizasNoVigentesPorRamo','es_ES','Número pólizas no vigentes por ramo')</v>
      </c>
      <c r="M5045" t="str">
        <f t="shared" si="453"/>
        <v>Insert into dbax_taxo_conc (pref_conc, codi_conc, vers_taxo) values ('cl-cs','NumeroPolizasNoVigentesPorRamo','cl-cs-2014-06-15')</v>
      </c>
    </row>
    <row r="5046" spans="1:13" x14ac:dyDescent="0.25">
      <c r="A5046" t="s">
        <v>499</v>
      </c>
      <c r="B5046" t="s">
        <v>294</v>
      </c>
      <c r="C5046" t="s">
        <v>4377</v>
      </c>
      <c r="G5046" s="1" t="str">
        <f t="shared" si="449"/>
        <v>cl-cs_NumeroPolizasNoVigentesPorSubdivisionDeRamos</v>
      </c>
      <c r="H5046" t="str">
        <f t="shared" si="450"/>
        <v>cl-cs</v>
      </c>
      <c r="I5046" t="str">
        <f t="shared" si="451"/>
        <v>NumeroPolizasNoVigentesPorSubdivisionDeRamos</v>
      </c>
      <c r="L5046" t="str">
        <f t="shared" si="452"/>
        <v>insert into dbax_desc_conc (pref_conc, codi_conc, codi_lang, desc_conc) values ('cl-cs','NumeroPolizasNoVigentesPorSubdivisionDeRamos','es_ES','Número pólizas no vigentes')</v>
      </c>
      <c r="M5046" t="str">
        <f t="shared" si="453"/>
        <v>Insert into dbax_taxo_conc (pref_conc, codi_conc, vers_taxo) values ('cl-cs','NumeroPolizasNoVigentesPorSubdivisionDeRamos','cl-cs-2014-06-15')</v>
      </c>
    </row>
    <row r="5047" spans="1:13" x14ac:dyDescent="0.25">
      <c r="A5047" t="s">
        <v>500</v>
      </c>
      <c r="B5047" t="s">
        <v>294</v>
      </c>
      <c r="C5047" t="s">
        <v>4378</v>
      </c>
      <c r="G5047" s="1" t="str">
        <f t="shared" si="449"/>
        <v>cl-cs_NumeroPolizasPorRamoContratadasEnElPeriodo</v>
      </c>
      <c r="H5047" t="str">
        <f t="shared" si="450"/>
        <v>cl-cs</v>
      </c>
      <c r="I5047" t="str">
        <f t="shared" si="451"/>
        <v>NumeroPolizasPorRamoContratadasEnElPeriodo</v>
      </c>
      <c r="L5047" t="str">
        <f t="shared" si="452"/>
        <v>insert into dbax_desc_conc (pref_conc, codi_conc, codi_lang, desc_conc) values ('cl-cs','NumeroPolizasPorRamoContratadasEnElPeriodo','es_ES','Número de pólizas por ramo contratadas en el periodo')</v>
      </c>
      <c r="M5047" t="str">
        <f t="shared" si="453"/>
        <v>Insert into dbax_taxo_conc (pref_conc, codi_conc, vers_taxo) values ('cl-cs','NumeroPolizasPorRamoContratadasEnElPeriodo','cl-cs-2014-06-15')</v>
      </c>
    </row>
    <row r="5048" spans="1:13" x14ac:dyDescent="0.25">
      <c r="A5048" t="s">
        <v>571</v>
      </c>
      <c r="B5048" t="s">
        <v>294</v>
      </c>
      <c r="C5048" t="s">
        <v>4379</v>
      </c>
      <c r="G5048" s="1" t="str">
        <f t="shared" si="449"/>
        <v>cl-cs_NumeroPolizasporSubdivisionDeRamosContratadasEnElPeriodo</v>
      </c>
      <c r="H5048" t="str">
        <f t="shared" si="450"/>
        <v>cl-cs</v>
      </c>
      <c r="I5048" t="str">
        <f t="shared" si="451"/>
        <v>NumeroPolizasporSubdivisionDeRamosContratadasEnElPeriodo</v>
      </c>
      <c r="L5048" t="str">
        <f t="shared" si="452"/>
        <v>insert into dbax_desc_conc (pref_conc, codi_conc, codi_lang, desc_conc) values ('cl-cs','NumeroPolizasporSubdivisionDeRamosContratadasEnElPeriodo','es_ES','Número de pólizas contratadas en el periodo por subdivisión')</v>
      </c>
      <c r="M5048" t="str">
        <f t="shared" si="453"/>
        <v>Insert into dbax_taxo_conc (pref_conc, codi_conc, vers_taxo) values ('cl-cs','NumeroPolizasporSubdivisionDeRamosContratadasEnElPeriodo','cl-cs-2014-06-15')</v>
      </c>
    </row>
    <row r="5049" spans="1:13" x14ac:dyDescent="0.25">
      <c r="A5049" t="s">
        <v>1028</v>
      </c>
      <c r="B5049" t="s">
        <v>294</v>
      </c>
      <c r="C5049" t="s">
        <v>4380</v>
      </c>
      <c r="G5049" s="1" t="str">
        <f t="shared" ref="G5049:G5112" si="454">MID(A5049,FIND("#",A5049)+1,10000)</f>
        <v>cl-cs_NumeroPolizasVigentes</v>
      </c>
      <c r="H5049" t="str">
        <f t="shared" ref="H5049:H5112" si="455">MID(G5049,1,FIND("_",G5049)-1)</f>
        <v>cl-cs</v>
      </c>
      <c r="I5049" t="str">
        <f t="shared" ref="I5049:I5112" si="456">MID(G5049,FIND("_",G5049)+1,10000)</f>
        <v>NumeroPolizasVigentes</v>
      </c>
      <c r="L5049" t="str">
        <f t="shared" ref="L5049:L5112" si="457">CONCATENATE("insert into dbax_desc_conc (pref_conc, codi_conc, codi_lang, desc_conc) values ('",H5049,"','",I5049,"','",B5049,"','",C5049,"')")</f>
        <v>insert into dbax_desc_conc (pref_conc, codi_conc, codi_lang, desc_conc) values ('cl-cs','NumeroPolizasVigentes','es_ES','Número pólizas vigentes')</v>
      </c>
      <c r="M5049" t="str">
        <f t="shared" ref="M5049:M5112" si="458">CONCATENATE("Insert into dbax_taxo_conc (pref_conc, codi_conc, vers_taxo) values ('",H5049,"','",I5049,"','cl-cs-2014-06-15')")</f>
        <v>Insert into dbax_taxo_conc (pref_conc, codi_conc, vers_taxo) values ('cl-cs','NumeroPolizasVigentes','cl-cs-2014-06-15')</v>
      </c>
    </row>
    <row r="5050" spans="1:13" x14ac:dyDescent="0.25">
      <c r="A5050" t="s">
        <v>848</v>
      </c>
      <c r="B5050" t="s">
        <v>294</v>
      </c>
      <c r="C5050" t="s">
        <v>4381</v>
      </c>
      <c r="G5050" s="1" t="str">
        <f t="shared" si="454"/>
        <v>cl-cs_NumeroRegistroAuditoresExternosEnSVS</v>
      </c>
      <c r="H5050" t="str">
        <f t="shared" si="455"/>
        <v>cl-cs</v>
      </c>
      <c r="I5050" t="str">
        <f t="shared" si="456"/>
        <v>NumeroRegistroAuditoresExternosEnSVS</v>
      </c>
      <c r="L5050" t="str">
        <f t="shared" si="457"/>
        <v>insert into dbax_desc_conc (pref_conc, codi_conc, codi_lang, desc_conc) values ('cl-cs','NumeroRegistroAuditoresExternosEnSVS','es_ES','Número registro auditores externos SVS')</v>
      </c>
      <c r="M5050" t="str">
        <f t="shared" si="458"/>
        <v>Insert into dbax_taxo_conc (pref_conc, codi_conc, vers_taxo) values ('cl-cs','NumeroRegistroAuditoresExternosEnSVS','cl-cs-2014-06-15')</v>
      </c>
    </row>
    <row r="5051" spans="1:13" x14ac:dyDescent="0.25">
      <c r="A5051" t="s">
        <v>849</v>
      </c>
      <c r="B5051" t="s">
        <v>294</v>
      </c>
      <c r="C5051" t="s">
        <v>4382</v>
      </c>
      <c r="G5051" s="1" t="str">
        <f t="shared" si="454"/>
        <v>cl-cs_NumeroRegistroClasificadoresRiesgo</v>
      </c>
      <c r="H5051" t="str">
        <f t="shared" si="455"/>
        <v>cl-cs</v>
      </c>
      <c r="I5051" t="str">
        <f t="shared" si="456"/>
        <v>NumeroRegistroClasificadoresRiesgo</v>
      </c>
      <c r="L5051" t="str">
        <f t="shared" si="457"/>
        <v>insert into dbax_desc_conc (pref_conc, codi_conc, codi_lang, desc_conc) values ('cl-cs','NumeroRegistroClasificadoresRiesgo','es_ES','N° de registro clasificadores de riesgo')</v>
      </c>
      <c r="M5051" t="str">
        <f t="shared" si="458"/>
        <v>Insert into dbax_taxo_conc (pref_conc, codi_conc, vers_taxo) values ('cl-cs','NumeroRegistroClasificadoresRiesgo','cl-cs-2014-06-15')</v>
      </c>
    </row>
    <row r="5052" spans="1:13" x14ac:dyDescent="0.25">
      <c r="A5052" t="s">
        <v>850</v>
      </c>
      <c r="B5052" t="s">
        <v>294</v>
      </c>
      <c r="C5052" t="s">
        <v>4383</v>
      </c>
      <c r="G5052" s="1" t="str">
        <f t="shared" si="454"/>
        <v>cl-cs_NumeroRegistroValores</v>
      </c>
      <c r="H5052" t="str">
        <f t="shared" si="455"/>
        <v>cl-cs</v>
      </c>
      <c r="I5052" t="str">
        <f t="shared" si="456"/>
        <v>NumeroRegistroValores</v>
      </c>
      <c r="L5052" t="str">
        <f t="shared" si="457"/>
        <v>insert into dbax_desc_conc (pref_conc, codi_conc, codi_lang, desc_conc) values ('cl-cs','NumeroRegistroValores','es_ES','Nº Registro de valores')</v>
      </c>
      <c r="M5052" t="str">
        <f t="shared" si="458"/>
        <v>Insert into dbax_taxo_conc (pref_conc, codi_conc, vers_taxo) values ('cl-cs','NumeroRegistroValores','cl-cs-2014-06-15')</v>
      </c>
    </row>
    <row r="5053" spans="1:13" x14ac:dyDescent="0.25">
      <c r="A5053" t="s">
        <v>851</v>
      </c>
      <c r="B5053" t="s">
        <v>294</v>
      </c>
      <c r="C5053" t="s">
        <v>4384</v>
      </c>
      <c r="G5053" s="1" t="str">
        <f t="shared" si="454"/>
        <v>cl-cs_NumeroResolucionExcenta</v>
      </c>
      <c r="H5053" t="str">
        <f t="shared" si="455"/>
        <v>cl-cs</v>
      </c>
      <c r="I5053" t="str">
        <f t="shared" si="456"/>
        <v>NumeroResolucionExcenta</v>
      </c>
      <c r="L5053" t="str">
        <f t="shared" si="457"/>
        <v>insert into dbax_desc_conc (pref_conc, codi_conc, codi_lang, desc_conc) values ('cl-cs','NumeroResolucionExcenta','es_ES','Nº Resolución exenta')</v>
      </c>
      <c r="M5053" t="str">
        <f t="shared" si="458"/>
        <v>Insert into dbax_taxo_conc (pref_conc, codi_conc, vers_taxo) values ('cl-cs','NumeroResolucionExcenta','cl-cs-2014-06-15')</v>
      </c>
    </row>
    <row r="5054" spans="1:13" x14ac:dyDescent="0.25">
      <c r="A5054" t="s">
        <v>1740</v>
      </c>
      <c r="B5054" t="s">
        <v>294</v>
      </c>
      <c r="C5054" t="s">
        <v>4385</v>
      </c>
      <c r="G5054" s="1" t="str">
        <f t="shared" si="454"/>
        <v>cl-cs_NumeroSiniestrosInvalidezPrimerDictamen</v>
      </c>
      <c r="H5054" t="str">
        <f t="shared" si="455"/>
        <v>cl-cs</v>
      </c>
      <c r="I5054" t="str">
        <f t="shared" si="456"/>
        <v>NumeroSiniestrosInvalidezPrimerDictamen</v>
      </c>
      <c r="L5054" t="str">
        <f t="shared" si="457"/>
        <v>insert into dbax_desc_conc (pref_conc, codi_conc, codi_lang, desc_conc) values ('cl-cs','NumeroSiniestrosInvalidezPrimerDictamen','es_ES','Número de siniestros invalidez primer dictamen')</v>
      </c>
      <c r="M5054" t="str">
        <f t="shared" si="458"/>
        <v>Insert into dbax_taxo_conc (pref_conc, codi_conc, vers_taxo) values ('cl-cs','NumeroSiniestrosInvalidezPrimerDictamen','cl-cs-2014-06-15')</v>
      </c>
    </row>
    <row r="5055" spans="1:13" x14ac:dyDescent="0.25">
      <c r="A5055" t="s">
        <v>1741</v>
      </c>
      <c r="B5055" t="s">
        <v>294</v>
      </c>
      <c r="C5055" t="s">
        <v>4386</v>
      </c>
      <c r="G5055" s="1" t="str">
        <f t="shared" si="454"/>
        <v>cl-cs_NumeroSiniestrosInvalidosTransitorios</v>
      </c>
      <c r="H5055" t="str">
        <f t="shared" si="455"/>
        <v>cl-cs</v>
      </c>
      <c r="I5055" t="str">
        <f t="shared" si="456"/>
        <v>NumeroSiniestrosInvalidosTransitorios</v>
      </c>
      <c r="L5055" t="str">
        <f t="shared" si="457"/>
        <v>insert into dbax_desc_conc (pref_conc, codi_conc, codi_lang, desc_conc) values ('cl-cs','NumeroSiniestrosInvalidosTransitorios','es_ES','Número de siniestros por inválidos transitorios')</v>
      </c>
      <c r="M5055" t="str">
        <f t="shared" si="458"/>
        <v>Insert into dbax_taxo_conc (pref_conc, codi_conc, vers_taxo) values ('cl-cs','NumeroSiniestrosInvalidosTransitorios','cl-cs-2014-06-15')</v>
      </c>
    </row>
    <row r="5056" spans="1:13" x14ac:dyDescent="0.25">
      <c r="A5056" t="s">
        <v>1742</v>
      </c>
      <c r="B5056" t="s">
        <v>294</v>
      </c>
      <c r="C5056" t="s">
        <v>4387</v>
      </c>
      <c r="G5056" s="1" t="str">
        <f t="shared" si="454"/>
        <v>cl-cs_NumeroSiniestrosPorInvalidosParcialesTransitorios</v>
      </c>
      <c r="H5056" t="str">
        <f t="shared" si="455"/>
        <v>cl-cs</v>
      </c>
      <c r="I5056" t="str">
        <f t="shared" si="456"/>
        <v>NumeroSiniestrosPorInvalidosParcialesTransitorios</v>
      </c>
      <c r="L5056" t="str">
        <f t="shared" si="457"/>
        <v>insert into dbax_desc_conc (pref_conc, codi_conc, codi_lang, desc_conc) values ('cl-cs','NumeroSiniestrosPorInvalidosParcialesTransitorios','es_ES','Numero de siniestros por inválidos parciales transitorios')</v>
      </c>
      <c r="M5056" t="str">
        <f t="shared" si="458"/>
        <v>Insert into dbax_taxo_conc (pref_conc, codi_conc, vers_taxo) values ('cl-cs','NumeroSiniestrosPorInvalidosParcialesTransitorios','cl-cs-2014-06-15')</v>
      </c>
    </row>
    <row r="5057" spans="1:13" x14ac:dyDescent="0.25">
      <c r="A5057" t="s">
        <v>1743</v>
      </c>
      <c r="B5057" t="s">
        <v>294</v>
      </c>
      <c r="C5057" t="s">
        <v>4388</v>
      </c>
      <c r="G5057" s="1" t="str">
        <f t="shared" si="454"/>
        <v>cl-cs_NumeroSiniestrosPorInvalidosTransitoriosFallecidos</v>
      </c>
      <c r="H5057" t="str">
        <f t="shared" si="455"/>
        <v>cl-cs</v>
      </c>
      <c r="I5057" t="str">
        <f t="shared" si="456"/>
        <v>NumeroSiniestrosPorInvalidosTransitoriosFallecidos</v>
      </c>
      <c r="L5057" t="str">
        <f t="shared" si="457"/>
        <v>insert into dbax_desc_conc (pref_conc, codi_conc, codi_lang, desc_conc) values ('cl-cs','NumeroSiniestrosPorInvalidosTransitoriosFallecidos','es_ES','Número de siniestros por inválidos transitorios fallecidos')</v>
      </c>
      <c r="M5057" t="str">
        <f t="shared" si="458"/>
        <v>Insert into dbax_taxo_conc (pref_conc, codi_conc, vers_taxo) values ('cl-cs','NumeroSiniestrosPorInvalidosTransitoriosFallecidos','cl-cs-2014-06-15')</v>
      </c>
    </row>
    <row r="5058" spans="1:13" x14ac:dyDescent="0.25">
      <c r="A5058" t="s">
        <v>502</v>
      </c>
      <c r="B5058" t="s">
        <v>294</v>
      </c>
      <c r="C5058" t="s">
        <v>4389</v>
      </c>
      <c r="G5058" s="1" t="str">
        <f t="shared" si="454"/>
        <v>cl-cs_NumeroSiniestrosPorRamo</v>
      </c>
      <c r="H5058" t="str">
        <f t="shared" si="455"/>
        <v>cl-cs</v>
      </c>
      <c r="I5058" t="str">
        <f t="shared" si="456"/>
        <v>NumeroSiniestrosPorRamo</v>
      </c>
      <c r="L5058" t="str">
        <f t="shared" si="457"/>
        <v>insert into dbax_desc_conc (pref_conc, codi_conc, codi_lang, desc_conc) values ('cl-cs','NumeroSiniestrosPorRamo','es_ES','Número de siniestros por ramo')</v>
      </c>
      <c r="M5058" t="str">
        <f t="shared" si="458"/>
        <v>Insert into dbax_taxo_conc (pref_conc, codi_conc, vers_taxo) values ('cl-cs','NumeroSiniestrosPorRamo','cl-cs-2014-06-15')</v>
      </c>
    </row>
    <row r="5059" spans="1:13" x14ac:dyDescent="0.25">
      <c r="A5059" t="s">
        <v>503</v>
      </c>
      <c r="B5059" t="s">
        <v>294</v>
      </c>
      <c r="C5059" t="s">
        <v>4390</v>
      </c>
      <c r="G5059" s="1" t="str">
        <f t="shared" si="454"/>
        <v>cl-cs_NumeroSiniestrosPorSubdivisionDeRamos</v>
      </c>
      <c r="H5059" t="str">
        <f t="shared" si="455"/>
        <v>cl-cs</v>
      </c>
      <c r="I5059" t="str">
        <f t="shared" si="456"/>
        <v>NumeroSiniestrosPorSubdivisionDeRamos</v>
      </c>
      <c r="L5059" t="str">
        <f t="shared" si="457"/>
        <v>insert into dbax_desc_conc (pref_conc, codi_conc, codi_lang, desc_conc) values ('cl-cs','NumeroSiniestrosPorSubdivisionDeRamos','es_ES','Número de siniestros')</v>
      </c>
      <c r="M5059" t="str">
        <f t="shared" si="458"/>
        <v>Insert into dbax_taxo_conc (pref_conc, codi_conc, vers_taxo) values ('cl-cs','NumeroSiniestrosPorSubdivisionDeRamos','cl-cs-2014-06-15')</v>
      </c>
    </row>
    <row r="5060" spans="1:13" x14ac:dyDescent="0.25">
      <c r="A5060" t="s">
        <v>1744</v>
      </c>
      <c r="B5060" t="s">
        <v>294</v>
      </c>
      <c r="C5060" t="s">
        <v>4391</v>
      </c>
      <c r="G5060" s="1" t="str">
        <f t="shared" si="454"/>
        <v>cl-cs_NumeroSiniestrosSISMiembro</v>
      </c>
      <c r="H5060" t="str">
        <f t="shared" si="455"/>
        <v>cl-cs</v>
      </c>
      <c r="I5060" t="str">
        <f t="shared" si="456"/>
        <v>NumeroSiniestrosSISMiembro</v>
      </c>
      <c r="L5060" t="str">
        <f t="shared" si="457"/>
        <v>insert into dbax_desc_conc (pref_conc, codi_conc, codi_lang, desc_conc) values ('cl-cs','NumeroSiniestrosSISMiembro','es_ES','Número de siniestros SIS [miembro]')</v>
      </c>
      <c r="M5060" t="str">
        <f t="shared" si="458"/>
        <v>Insert into dbax_taxo_conc (pref_conc, codi_conc, vers_taxo) values ('cl-cs','NumeroSiniestrosSISMiembro','cl-cs-2014-06-15')</v>
      </c>
    </row>
    <row r="5061" spans="1:13" x14ac:dyDescent="0.25">
      <c r="A5061" t="s">
        <v>1555</v>
      </c>
      <c r="B5061" t="s">
        <v>294</v>
      </c>
      <c r="C5061" t="s">
        <v>4392</v>
      </c>
      <c r="G5061" s="1" t="str">
        <f t="shared" si="454"/>
        <v>cl-cs_NumeroSiniestrosSOAPDenunciadosSinopsis</v>
      </c>
      <c r="H5061" t="str">
        <f t="shared" si="455"/>
        <v>cl-cs</v>
      </c>
      <c r="I5061" t="str">
        <f t="shared" si="456"/>
        <v>NumeroSiniestrosSOAPDenunciadosSinopsis</v>
      </c>
      <c r="L5061" t="str">
        <f t="shared" si="457"/>
        <v>insert into dbax_desc_conc (pref_conc, codi_conc, codi_lang, desc_conc) values ('cl-cs','NumeroSiniestrosSOAPDenunciadosSinopsis','es_ES','N° de siniestros SOAP denunciados [sinopsis]')</v>
      </c>
      <c r="M5061" t="str">
        <f t="shared" si="458"/>
        <v>Insert into dbax_taxo_conc (pref_conc, codi_conc, vers_taxo) values ('cl-cs','NumeroSiniestrosSOAPDenunciadosSinopsis','cl-cs-2014-06-15')</v>
      </c>
    </row>
    <row r="5062" spans="1:13" x14ac:dyDescent="0.25">
      <c r="A5062" t="s">
        <v>1556</v>
      </c>
      <c r="B5062" t="s">
        <v>294</v>
      </c>
      <c r="C5062" t="s">
        <v>4393</v>
      </c>
      <c r="G5062" s="1" t="str">
        <f t="shared" si="454"/>
        <v>cl-cs_NumeroSiniestrosSOAPPagadosOPorPagarReferidoSoloASiniestrosDenunciadosYAceptadosSinopsis</v>
      </c>
      <c r="H5062" t="str">
        <f t="shared" si="455"/>
        <v>cl-cs</v>
      </c>
      <c r="I5062" t="str">
        <f t="shared" si="456"/>
        <v>NumeroSiniestrosSOAPPagadosOPorPagarReferidoSoloASiniestrosDenunciadosYAceptadosSinopsis</v>
      </c>
      <c r="L5062" t="str">
        <f t="shared" si="457"/>
        <v>insert into dbax_desc_conc (pref_conc, codi_conc, codi_lang, desc_conc) values ('cl-cs','NumeroSiniestrosSOAPPagadosOPorPagarReferidoSoloASiniestrosDenunciadosYAceptadosSinopsis','es_ES','N° de siniestros SOAP pagados o por pagar referido sólo a los siniestros denunciados y aceptados [sinopsis]')</v>
      </c>
      <c r="M5062" t="str">
        <f t="shared" si="458"/>
        <v>Insert into dbax_taxo_conc (pref_conc, codi_conc, vers_taxo) values ('cl-cs','NumeroSiniestrosSOAPPagadosOPorPagarReferidoSoloASiniestrosDenunciadosYAceptadosSinopsis','cl-cs-2014-06-15')</v>
      </c>
    </row>
    <row r="5063" spans="1:13" x14ac:dyDescent="0.25">
      <c r="A5063" t="s">
        <v>1745</v>
      </c>
      <c r="B5063" t="s">
        <v>294</v>
      </c>
      <c r="C5063" t="s">
        <v>4394</v>
      </c>
      <c r="G5063" s="1" t="str">
        <f t="shared" si="454"/>
        <v>cl-cs_NumeroSiniestrosSobrevivencia</v>
      </c>
      <c r="H5063" t="str">
        <f t="shared" si="455"/>
        <v>cl-cs</v>
      </c>
      <c r="I5063" t="str">
        <f t="shared" si="456"/>
        <v>NumeroSiniestrosSobrevivencia</v>
      </c>
      <c r="L5063" t="str">
        <f t="shared" si="457"/>
        <v>insert into dbax_desc_conc (pref_conc, codi_conc, codi_lang, desc_conc) values ('cl-cs','NumeroSiniestrosSobrevivencia','es_ES','Número de siniestros sobrevivencia')</v>
      </c>
      <c r="M5063" t="str">
        <f t="shared" si="458"/>
        <v>Insert into dbax_taxo_conc (pref_conc, codi_conc, vers_taxo) values ('cl-cs','NumeroSiniestrosSobrevivencia','cl-cs-2014-06-15')</v>
      </c>
    </row>
    <row r="5064" spans="1:13" x14ac:dyDescent="0.25">
      <c r="A5064" t="s">
        <v>852</v>
      </c>
      <c r="B5064" t="s">
        <v>294</v>
      </c>
      <c r="C5064" t="s">
        <v>4395</v>
      </c>
      <c r="G5064" s="1" t="str">
        <f t="shared" si="454"/>
        <v>cl-cs_NumeroTrabajadores</v>
      </c>
      <c r="H5064" t="str">
        <f t="shared" si="455"/>
        <v>cl-cs</v>
      </c>
      <c r="I5064" t="str">
        <f t="shared" si="456"/>
        <v>NumeroTrabajadores</v>
      </c>
      <c r="L5064" t="str">
        <f t="shared" si="457"/>
        <v>insert into dbax_desc_conc (pref_conc, codi_conc, codi_lang, desc_conc) values ('cl-cs','NumeroTrabajadores','es_ES','N° de trabajadores')</v>
      </c>
      <c r="M5064" t="str">
        <f t="shared" si="458"/>
        <v>Insert into dbax_taxo_conc (pref_conc, codi_conc, vers_taxo) values ('cl-cs','NumeroTrabajadores','cl-cs-2014-06-15')</v>
      </c>
    </row>
    <row r="5065" spans="1:13" x14ac:dyDescent="0.25">
      <c r="A5065" t="s">
        <v>1557</v>
      </c>
      <c r="B5065" t="s">
        <v>294</v>
      </c>
      <c r="C5065" t="s">
        <v>4396</v>
      </c>
      <c r="G5065" s="1" t="str">
        <f t="shared" si="454"/>
        <v>cl-cs_NumeroVehiculosAseguradosSOAP</v>
      </c>
      <c r="H5065" t="str">
        <f t="shared" si="455"/>
        <v>cl-cs</v>
      </c>
      <c r="I5065" t="str">
        <f t="shared" si="456"/>
        <v>NumeroVehiculosAseguradosSOAP</v>
      </c>
      <c r="L5065" t="str">
        <f t="shared" si="457"/>
        <v>insert into dbax_desc_conc (pref_conc, codi_conc, codi_lang, desc_conc) values ('cl-cs','NumeroVehiculosAseguradosSOAP','es_ES','Número vehículos asegurados SOAP')</v>
      </c>
      <c r="M5065" t="str">
        <f t="shared" si="458"/>
        <v>Insert into dbax_taxo_conc (pref_conc, codi_conc, vers_taxo) values ('cl-cs','NumeroVehiculosAseguradosSOAP','cl-cs-2014-06-15')</v>
      </c>
    </row>
    <row r="5066" spans="1:13" x14ac:dyDescent="0.25">
      <c r="A5066" t="s">
        <v>2826</v>
      </c>
      <c r="B5066" t="s">
        <v>294</v>
      </c>
      <c r="C5066" t="s">
        <v>4397</v>
      </c>
      <c r="G5066" s="1" t="str">
        <f t="shared" si="454"/>
        <v>cl-cs_ObjetivoContratoFuturoMiembro</v>
      </c>
      <c r="H5066" t="str">
        <f t="shared" si="455"/>
        <v>cl-cs</v>
      </c>
      <c r="I5066" t="str">
        <f t="shared" si="456"/>
        <v>ObjetivoContratoFuturoMiembro</v>
      </c>
      <c r="L5066" t="str">
        <f t="shared" si="457"/>
        <v>insert into dbax_desc_conc (pref_conc, codi_conc, codi_lang, desc_conc) values ('cl-cs','ObjetivoContratoFuturoMiembro','es_ES','Objetivo del contrato futuros [miembro]')</v>
      </c>
      <c r="M5066" t="str">
        <f t="shared" si="458"/>
        <v>Insert into dbax_taxo_conc (pref_conc, codi_conc, vers_taxo) values ('cl-cs','ObjetivoContratoFuturoMiembro','cl-cs-2014-06-15')</v>
      </c>
    </row>
    <row r="5067" spans="1:13" x14ac:dyDescent="0.25">
      <c r="A5067" t="s">
        <v>2827</v>
      </c>
      <c r="B5067" t="s">
        <v>294</v>
      </c>
      <c r="C5067" t="s">
        <v>4398</v>
      </c>
      <c r="G5067" s="1" t="str">
        <f t="shared" si="454"/>
        <v>cl-cs_ObjetivoContratoMiembro</v>
      </c>
      <c r="H5067" t="str">
        <f t="shared" si="455"/>
        <v>cl-cs</v>
      </c>
      <c r="I5067" t="str">
        <f t="shared" si="456"/>
        <v>ObjetivoContratoMiembro</v>
      </c>
      <c r="L5067" t="str">
        <f t="shared" si="457"/>
        <v>insert into dbax_desc_conc (pref_conc, codi_conc, codi_lang, desc_conc) values ('cl-cs','ObjetivoContratoMiembro','es_ES','Objetivo del contrato [miembro]')</v>
      </c>
      <c r="M5067" t="str">
        <f t="shared" si="458"/>
        <v>Insert into dbax_taxo_conc (pref_conc, codi_conc, vers_taxo) values ('cl-cs','ObjetivoContratoMiembro','cl-cs-2014-06-15')</v>
      </c>
    </row>
    <row r="5068" spans="1:13" x14ac:dyDescent="0.25">
      <c r="A5068" t="s">
        <v>2828</v>
      </c>
      <c r="B5068" t="s">
        <v>294</v>
      </c>
      <c r="C5068" t="s">
        <v>4399</v>
      </c>
      <c r="G5068" s="1" t="str">
        <f t="shared" si="454"/>
        <v>cl-cs_ObjetivoContratoOpcionesMiembro</v>
      </c>
      <c r="H5068" t="str">
        <f t="shared" si="455"/>
        <v>cl-cs</v>
      </c>
      <c r="I5068" t="str">
        <f t="shared" si="456"/>
        <v>ObjetivoContratoOpcionesMiembro</v>
      </c>
      <c r="L5068" t="str">
        <f t="shared" si="457"/>
        <v>insert into dbax_desc_conc (pref_conc, codi_conc, codi_lang, desc_conc) values ('cl-cs','ObjetivoContratoOpcionesMiembro','es_ES','Objetivo del contrato opciones [miembro]')</v>
      </c>
      <c r="M5068" t="str">
        <f t="shared" si="458"/>
        <v>Insert into dbax_taxo_conc (pref_conc, codi_conc, vers_taxo) values ('cl-cs','ObjetivoContratoOpcionesMiembro','cl-cs-2014-06-15')</v>
      </c>
    </row>
    <row r="5069" spans="1:13" x14ac:dyDescent="0.25">
      <c r="A5069" t="s">
        <v>2434</v>
      </c>
      <c r="B5069" t="s">
        <v>294</v>
      </c>
      <c r="C5069" t="s">
        <v>4400</v>
      </c>
      <c r="G5069" s="1" t="str">
        <f t="shared" si="454"/>
        <v>cl-cs_ObligacionCompañiaMenosReservaAYBSegurosConReservaMatamatica</v>
      </c>
      <c r="H5069" t="str">
        <f t="shared" si="455"/>
        <v>cl-cs</v>
      </c>
      <c r="I5069" t="str">
        <f t="shared" si="456"/>
        <v>ObligacionCompañiaMenosReservaAYBSegurosConReservaMatamatica</v>
      </c>
      <c r="L5069" t="str">
        <f t="shared" si="457"/>
        <v>insert into dbax_desc_conc (pref_conc, codi_conc, codi_lang, desc_conc) values ('cl-cs','ObligacionCompañiaMenosReservaAYBSegurosConReservaMatamatica','es_ES','Oblig. cia. menos res. A y B')</v>
      </c>
      <c r="M5069" t="str">
        <f t="shared" si="458"/>
        <v>Insert into dbax_taxo_conc (pref_conc, codi_conc, vers_taxo) values ('cl-cs','ObligacionCompañiaMenosReservaAYBSegurosConReservaMatamatica','cl-cs-2014-06-15')</v>
      </c>
    </row>
    <row r="5070" spans="1:13" x14ac:dyDescent="0.25">
      <c r="A5070" t="s">
        <v>2579</v>
      </c>
      <c r="B5070" t="s">
        <v>294</v>
      </c>
      <c r="C5070" t="s">
        <v>4401</v>
      </c>
      <c r="G5070" s="1" t="str">
        <f t="shared" si="454"/>
        <v>cl-cs_ObligacionInvertirReservasTecnicas</v>
      </c>
      <c r="H5070" t="str">
        <f t="shared" si="455"/>
        <v>cl-cs</v>
      </c>
      <c r="I5070" t="str">
        <f t="shared" si="456"/>
        <v>ObligacionInvertirReservasTecnicas</v>
      </c>
      <c r="L5070" t="str">
        <f t="shared" si="457"/>
        <v>insert into dbax_desc_conc (pref_conc, codi_conc, codi_lang, desc_conc) values ('cl-cs','ObligacionInvertirReservasTecnicas','es_ES','Obligación invertir reservas tecnicas')</v>
      </c>
      <c r="M5070" t="str">
        <f t="shared" si="458"/>
        <v>Insert into dbax_taxo_conc (pref_conc, codi_conc, vers_taxo) values ('cl-cs','ObligacionInvertirReservasTecnicas','cl-cs-2014-06-15')</v>
      </c>
    </row>
    <row r="5071" spans="1:13" x14ac:dyDescent="0.25">
      <c r="A5071" t="s">
        <v>2580</v>
      </c>
      <c r="B5071" t="s">
        <v>294</v>
      </c>
      <c r="C5071" t="s">
        <v>4402</v>
      </c>
      <c r="G5071" s="1" t="str">
        <f t="shared" si="454"/>
        <v>cl-cs_ObligacionInvertirReservasTecnicasMasPatrimonioRiesgo</v>
      </c>
      <c r="H5071" t="str">
        <f t="shared" si="455"/>
        <v>cl-cs</v>
      </c>
      <c r="I5071" t="str">
        <f t="shared" si="456"/>
        <v>ObligacionInvertirReservasTecnicasMasPatrimonioRiesgo</v>
      </c>
      <c r="L5071" t="str">
        <f t="shared" si="457"/>
        <v>insert into dbax_desc_conc (pref_conc, codi_conc, codi_lang, desc_conc) values ('cl-cs','ObligacionInvertirReservasTecnicasMasPatrimonioRiesgo','es_ES','Obligacion invertir reservas tecnicas más patrimonio riesgo')</v>
      </c>
      <c r="M5071" t="str">
        <f t="shared" si="458"/>
        <v>Insert into dbax_taxo_conc (pref_conc, codi_conc, vers_taxo) values ('cl-cs','ObligacionInvertirReservasTecnicasMasPatrimonioRiesgo','cl-cs-2014-06-15')</v>
      </c>
    </row>
    <row r="5072" spans="1:13" x14ac:dyDescent="0.25">
      <c r="A5072" t="s">
        <v>2581</v>
      </c>
      <c r="B5072" t="s">
        <v>294</v>
      </c>
      <c r="C5072" t="s">
        <v>4403</v>
      </c>
      <c r="G5072" s="1" t="str">
        <f t="shared" si="454"/>
        <v>cl-cs_ObligacionInvertirReservasTecnicasPatrimonioRiesgo</v>
      </c>
      <c r="H5072" t="str">
        <f t="shared" si="455"/>
        <v>cl-cs</v>
      </c>
      <c r="I5072" t="str">
        <f t="shared" si="456"/>
        <v>ObligacionInvertirReservasTecnicasPatrimonioRiesgo</v>
      </c>
      <c r="L5072" t="str">
        <f t="shared" si="457"/>
        <v>insert into dbax_desc_conc (pref_conc, codi_conc, codi_lang, desc_conc) values ('cl-cs','ObligacionInvertirReservasTecnicasPatrimonioRiesgo','es_ES','Obligación de invertir las reservas técnicas y patrimonio de riesgo')</v>
      </c>
      <c r="M5072" t="str">
        <f t="shared" si="458"/>
        <v>Insert into dbax_taxo_conc (pref_conc, codi_conc, vers_taxo) values ('cl-cs','ObligacionInvertirReservasTecnicasPatrimonioRiesgo','cl-cs-2014-06-15')</v>
      </c>
    </row>
    <row r="5073" spans="1:13" x14ac:dyDescent="0.25">
      <c r="A5073" t="s">
        <v>2582</v>
      </c>
      <c r="B5073" t="s">
        <v>294</v>
      </c>
      <c r="C5073" t="s">
        <v>4404</v>
      </c>
      <c r="G5073" s="1" t="str">
        <f t="shared" si="454"/>
        <v>cl-cs_ObligacionInvertirReservasTecnicasPatrimonioRiesgoSinopsis</v>
      </c>
      <c r="H5073" t="str">
        <f t="shared" si="455"/>
        <v>cl-cs</v>
      </c>
      <c r="I5073" t="str">
        <f t="shared" si="456"/>
        <v>ObligacionInvertirReservasTecnicasPatrimonioRiesgoSinopsis</v>
      </c>
      <c r="L5073" t="str">
        <f t="shared" si="457"/>
        <v>insert into dbax_desc_conc (pref_conc, codi_conc, codi_lang, desc_conc) values ('cl-cs','ObligacionInvertirReservasTecnicasPatrimonioRiesgoSinopsis','es_ES','Obligación de invertir [sinopsis]')</v>
      </c>
      <c r="M5073" t="str">
        <f t="shared" si="458"/>
        <v>Insert into dbax_taxo_conc (pref_conc, codi_conc, vers_taxo) values ('cl-cs','ObligacionInvertirReservasTecnicasPatrimonioRiesgoSinopsis','cl-cs-2014-06-15')</v>
      </c>
    </row>
    <row r="5074" spans="1:13" x14ac:dyDescent="0.25">
      <c r="A5074" t="s">
        <v>2245</v>
      </c>
      <c r="B5074" t="s">
        <v>294</v>
      </c>
      <c r="C5074" t="s">
        <v>4405</v>
      </c>
      <c r="G5074" s="1" t="str">
        <f t="shared" si="454"/>
        <v>cl-cs_Observaciones</v>
      </c>
      <c r="H5074" t="str">
        <f t="shared" si="455"/>
        <v>cl-cs</v>
      </c>
      <c r="I5074" t="str">
        <f t="shared" si="456"/>
        <v>Observaciones</v>
      </c>
      <c r="L5074" t="str">
        <f t="shared" si="457"/>
        <v>insert into dbax_desc_conc (pref_conc, codi_conc, codi_lang, desc_conc) values ('cl-cs','Observaciones','es_ES','Observaciones')</v>
      </c>
      <c r="M5074" t="str">
        <f t="shared" si="458"/>
        <v>Insert into dbax_taxo_conc (pref_conc, codi_conc, vers_taxo) values ('cl-cs','Observaciones','cl-cs-2014-06-15')</v>
      </c>
    </row>
    <row r="5075" spans="1:13" x14ac:dyDescent="0.25">
      <c r="A5075" t="s">
        <v>1330</v>
      </c>
      <c r="B5075" t="s">
        <v>294</v>
      </c>
      <c r="C5075" t="s">
        <v>4406</v>
      </c>
      <c r="G5075" s="1" t="str">
        <f t="shared" si="454"/>
        <v>cl-cs_OcurridosYNoReportados</v>
      </c>
      <c r="H5075" t="str">
        <f t="shared" si="455"/>
        <v>cl-cs</v>
      </c>
      <c r="I5075" t="str">
        <f t="shared" si="456"/>
        <v>OcurridosYNoReportados</v>
      </c>
      <c r="L5075" t="str">
        <f t="shared" si="457"/>
        <v>insert into dbax_desc_conc (pref_conc, codi_conc, codi_lang, desc_conc) values ('cl-cs','OcurridosYNoReportados','es_ES','Ocurridos y no reportados')</v>
      </c>
      <c r="M5075" t="str">
        <f t="shared" si="458"/>
        <v>Insert into dbax_taxo_conc (pref_conc, codi_conc, vers_taxo) values ('cl-cs','OcurridosYNoReportados','cl-cs-2014-06-15')</v>
      </c>
    </row>
    <row r="5076" spans="1:13" x14ac:dyDescent="0.25">
      <c r="A5076" t="s">
        <v>1558</v>
      </c>
      <c r="B5076" t="s">
        <v>294</v>
      </c>
      <c r="C5076" t="s">
        <v>4407</v>
      </c>
      <c r="G5076" s="1" t="str">
        <f t="shared" si="454"/>
        <v>cl-cs_OcurridosYNoReportadosMiembro</v>
      </c>
      <c r="H5076" t="str">
        <f t="shared" si="455"/>
        <v>cl-cs</v>
      </c>
      <c r="I5076" t="str">
        <f t="shared" si="456"/>
        <v>OcurridosYNoReportadosMiembro</v>
      </c>
      <c r="L5076" t="str">
        <f t="shared" si="457"/>
        <v>insert into dbax_desc_conc (pref_conc, codi_conc, codi_lang, desc_conc) values ('cl-cs','OcurridosYNoReportadosMiembro','es_ES','Ocurridos y no reportados [miembro]')</v>
      </c>
      <c r="M5076" t="str">
        <f t="shared" si="458"/>
        <v>Insert into dbax_taxo_conc (pref_conc, codi_conc, vers_taxo) values ('cl-cs','OcurridosYNoReportadosMiembro','cl-cs-2014-06-15')</v>
      </c>
    </row>
    <row r="5077" spans="1:13" x14ac:dyDescent="0.25">
      <c r="A5077" t="s">
        <v>2829</v>
      </c>
      <c r="B5077" t="s">
        <v>294</v>
      </c>
      <c r="C5077" t="s">
        <v>4408</v>
      </c>
      <c r="G5077" s="1" t="str">
        <f t="shared" si="454"/>
        <v>cl-cs_OpcionesCompraMiembro</v>
      </c>
      <c r="H5077" t="str">
        <f t="shared" si="455"/>
        <v>cl-cs</v>
      </c>
      <c r="I5077" t="str">
        <f t="shared" si="456"/>
        <v>OpcionesCompraMiembro</v>
      </c>
      <c r="L5077" t="str">
        <f t="shared" si="457"/>
        <v>insert into dbax_desc_conc (pref_conc, codi_conc, codi_lang, desc_conc) values ('cl-cs','OpcionesCompraMiembro','es_ES','Opciones compra [miembro]')</v>
      </c>
      <c r="M5077" t="str">
        <f t="shared" si="458"/>
        <v>Insert into dbax_taxo_conc (pref_conc, codi_conc, vers_taxo) values ('cl-cs','OpcionesCompraMiembro','cl-cs-2014-06-15')</v>
      </c>
    </row>
    <row r="5078" spans="1:13" x14ac:dyDescent="0.25">
      <c r="A5078" t="s">
        <v>2830</v>
      </c>
      <c r="B5078" t="s">
        <v>294</v>
      </c>
      <c r="C5078" t="s">
        <v>4409</v>
      </c>
      <c r="G5078" s="1" t="str">
        <f t="shared" si="454"/>
        <v>cl-cs_OpcionesCompraPartidas</v>
      </c>
      <c r="H5078" t="str">
        <f t="shared" si="455"/>
        <v>cl-cs</v>
      </c>
      <c r="I5078" t="str">
        <f t="shared" si="456"/>
        <v>OpcionesCompraPartidas</v>
      </c>
      <c r="L5078" t="str">
        <f t="shared" si="457"/>
        <v>insert into dbax_desc_conc (pref_conc, codi_conc, codi_lang, desc_conc) values ('cl-cs','OpcionesCompraPartidas','es_ES','Opciones compra [partidas]')</v>
      </c>
      <c r="M5078" t="str">
        <f t="shared" si="458"/>
        <v>Insert into dbax_taxo_conc (pref_conc, codi_conc, vers_taxo) values ('cl-cs','OpcionesCompraPartidas','cl-cs-2014-06-15')</v>
      </c>
    </row>
    <row r="5079" spans="1:13" x14ac:dyDescent="0.25">
      <c r="A5079" t="s">
        <v>2831</v>
      </c>
      <c r="B5079" t="s">
        <v>294</v>
      </c>
      <c r="C5079" t="s">
        <v>4410</v>
      </c>
      <c r="G5079" s="1" t="str">
        <f t="shared" si="454"/>
        <v>cl-cs_OpcionesCompraSinopsis</v>
      </c>
      <c r="H5079" t="str">
        <f t="shared" si="455"/>
        <v>cl-cs</v>
      </c>
      <c r="I5079" t="str">
        <f t="shared" si="456"/>
        <v>OpcionesCompraSinopsis</v>
      </c>
      <c r="L5079" t="str">
        <f t="shared" si="457"/>
        <v>insert into dbax_desc_conc (pref_conc, codi_conc, codi_lang, desc_conc) values ('cl-cs','OpcionesCompraSinopsis','es_ES','Opciones de compra [sinopsis]')</v>
      </c>
      <c r="M5079" t="str">
        <f t="shared" si="458"/>
        <v>Insert into dbax_taxo_conc (pref_conc, codi_conc, vers_taxo) values ('cl-cs','OpcionesCompraSinopsis','cl-cs-2014-06-15')</v>
      </c>
    </row>
    <row r="5080" spans="1:13" x14ac:dyDescent="0.25">
      <c r="A5080" t="s">
        <v>2832</v>
      </c>
      <c r="B5080" t="s">
        <v>294</v>
      </c>
      <c r="C5080" t="s">
        <v>4411</v>
      </c>
      <c r="G5080" s="1" t="str">
        <f t="shared" si="454"/>
        <v>cl-cs_OpcionesCompraTabla</v>
      </c>
      <c r="H5080" t="str">
        <f t="shared" si="455"/>
        <v>cl-cs</v>
      </c>
      <c r="I5080" t="str">
        <f t="shared" si="456"/>
        <v>OpcionesCompraTabla</v>
      </c>
      <c r="L5080" t="str">
        <f t="shared" si="457"/>
        <v>insert into dbax_desc_conc (pref_conc, codi_conc, codi_lang, desc_conc) values ('cl-cs','OpcionesCompraTabla','es_ES','Opciones de compra [tabla]')</v>
      </c>
      <c r="M5080" t="str">
        <f t="shared" si="458"/>
        <v>Insert into dbax_taxo_conc (pref_conc, codi_conc, vers_taxo) values ('cl-cs','OpcionesCompraTabla','cl-cs-2014-06-15')</v>
      </c>
    </row>
    <row r="5081" spans="1:13" x14ac:dyDescent="0.25">
      <c r="A5081" t="s">
        <v>2833</v>
      </c>
      <c r="B5081" t="s">
        <v>294</v>
      </c>
      <c r="C5081" t="s">
        <v>4412</v>
      </c>
      <c r="G5081" s="1" t="str">
        <f t="shared" si="454"/>
        <v>cl-cs_OpcionesMiembro</v>
      </c>
      <c r="H5081" t="str">
        <f t="shared" si="455"/>
        <v>cl-cs</v>
      </c>
      <c r="I5081" t="str">
        <f t="shared" si="456"/>
        <v>OpcionesMiembro</v>
      </c>
      <c r="L5081" t="str">
        <f t="shared" si="457"/>
        <v>insert into dbax_desc_conc (pref_conc, codi_conc, codi_lang, desc_conc) values ('cl-cs','OpcionesMiembro','es_ES','Opciones [miembro]')</v>
      </c>
      <c r="M5081" t="str">
        <f t="shared" si="458"/>
        <v>Insert into dbax_taxo_conc (pref_conc, codi_conc, vers_taxo) values ('cl-cs','OpcionesMiembro','cl-cs-2014-06-15')</v>
      </c>
    </row>
    <row r="5082" spans="1:13" x14ac:dyDescent="0.25">
      <c r="A5082" t="s">
        <v>2834</v>
      </c>
      <c r="B5082" t="s">
        <v>294</v>
      </c>
      <c r="C5082" t="s">
        <v>4413</v>
      </c>
      <c r="G5082" s="1" t="str">
        <f t="shared" si="454"/>
        <v>cl-cs_OpcionesVentaMiembro</v>
      </c>
      <c r="H5082" t="str">
        <f t="shared" si="455"/>
        <v>cl-cs</v>
      </c>
      <c r="I5082" t="str">
        <f t="shared" si="456"/>
        <v>OpcionesVentaMiembro</v>
      </c>
      <c r="L5082" t="str">
        <f t="shared" si="457"/>
        <v>insert into dbax_desc_conc (pref_conc, codi_conc, codi_lang, desc_conc) values ('cl-cs','OpcionesVentaMiembro','es_ES','Opciones venta [miembro]')</v>
      </c>
      <c r="M5082" t="str">
        <f t="shared" si="458"/>
        <v>Insert into dbax_taxo_conc (pref_conc, codi_conc, vers_taxo) values ('cl-cs','OpcionesVentaMiembro','cl-cs-2014-06-15')</v>
      </c>
    </row>
    <row r="5083" spans="1:13" x14ac:dyDescent="0.25">
      <c r="A5083" t="s">
        <v>2835</v>
      </c>
      <c r="B5083" t="s">
        <v>294</v>
      </c>
      <c r="C5083" t="s">
        <v>4414</v>
      </c>
      <c r="G5083" s="1" t="str">
        <f t="shared" si="454"/>
        <v>cl-cs_OpcionesVentaPartidas</v>
      </c>
      <c r="H5083" t="str">
        <f t="shared" si="455"/>
        <v>cl-cs</v>
      </c>
      <c r="I5083" t="str">
        <f t="shared" si="456"/>
        <v>OpcionesVentaPartidas</v>
      </c>
      <c r="L5083" t="str">
        <f t="shared" si="457"/>
        <v>insert into dbax_desc_conc (pref_conc, codi_conc, codi_lang, desc_conc) values ('cl-cs','OpcionesVentaPartidas','es_ES','Opciones venta [partidas]')</v>
      </c>
      <c r="M5083" t="str">
        <f t="shared" si="458"/>
        <v>Insert into dbax_taxo_conc (pref_conc, codi_conc, vers_taxo) values ('cl-cs','OpcionesVentaPartidas','cl-cs-2014-06-15')</v>
      </c>
    </row>
    <row r="5084" spans="1:13" x14ac:dyDescent="0.25">
      <c r="A5084" t="s">
        <v>2836</v>
      </c>
      <c r="B5084" t="s">
        <v>294</v>
      </c>
      <c r="C5084" t="s">
        <v>4415</v>
      </c>
      <c r="G5084" s="1" t="str">
        <f t="shared" si="454"/>
        <v>cl-cs_OpcionesVentaSinopsis</v>
      </c>
      <c r="H5084" t="str">
        <f t="shared" si="455"/>
        <v>cl-cs</v>
      </c>
      <c r="I5084" t="str">
        <f t="shared" si="456"/>
        <v>OpcionesVentaSinopsis</v>
      </c>
      <c r="L5084" t="str">
        <f t="shared" si="457"/>
        <v>insert into dbax_desc_conc (pref_conc, codi_conc, codi_lang, desc_conc) values ('cl-cs','OpcionesVentaSinopsis','es_ES','Opciones de venta [sinopsis]')</v>
      </c>
      <c r="M5084" t="str">
        <f t="shared" si="458"/>
        <v>Insert into dbax_taxo_conc (pref_conc, codi_conc, vers_taxo) values ('cl-cs','OpcionesVentaSinopsis','cl-cs-2014-06-15')</v>
      </c>
    </row>
    <row r="5085" spans="1:13" x14ac:dyDescent="0.25">
      <c r="A5085" t="s">
        <v>2837</v>
      </c>
      <c r="B5085" t="s">
        <v>294</v>
      </c>
      <c r="C5085" t="s">
        <v>4416</v>
      </c>
      <c r="G5085" s="1" t="str">
        <f t="shared" si="454"/>
        <v>cl-cs_OpcionesVentaTabla</v>
      </c>
      <c r="H5085" t="str">
        <f t="shared" si="455"/>
        <v>cl-cs</v>
      </c>
      <c r="I5085" t="str">
        <f t="shared" si="456"/>
        <v>OpcionesVentaTabla</v>
      </c>
      <c r="L5085" t="str">
        <f t="shared" si="457"/>
        <v>insert into dbax_desc_conc (pref_conc, codi_conc, codi_lang, desc_conc) values ('cl-cs','OpcionesVentaTabla','es_ES','Opciones de venta [tabla]')</v>
      </c>
      <c r="M5085" t="str">
        <f t="shared" si="458"/>
        <v>Insert into dbax_taxo_conc (pref_conc, codi_conc, vers_taxo) values ('cl-cs','OpcionesVentaTabla','cl-cs-2014-06-15')</v>
      </c>
    </row>
    <row r="5086" spans="1:13" x14ac:dyDescent="0.25">
      <c r="A5086" t="s">
        <v>2930</v>
      </c>
      <c r="B5086" t="s">
        <v>294</v>
      </c>
      <c r="C5086" t="s">
        <v>4417</v>
      </c>
      <c r="G5086" s="1" t="str">
        <f t="shared" si="454"/>
        <v>cl-cs_OperacionesCompromisosEfectuadosSobreInstrumentosFinancierosSinopsis</v>
      </c>
      <c r="H5086" t="str">
        <f t="shared" si="455"/>
        <v>cl-cs</v>
      </c>
      <c r="I5086" t="str">
        <f t="shared" si="456"/>
        <v>OperacionesCompromisosEfectuadosSobreInstrumentosFinancierosSinopsis</v>
      </c>
      <c r="L5086" t="str">
        <f t="shared" si="457"/>
        <v>insert into dbax_desc_conc (pref_conc, codi_conc, codi_lang, desc_conc) values ('cl-cs','OperacionesCompromisosEfectuadosSobreInstrumentosFinancierosSinopsis','es_ES','Operaciones de compromisos efectuados sobre instrumentos financieros [sinopsis]')</v>
      </c>
      <c r="M5086" t="str">
        <f t="shared" si="458"/>
        <v>Insert into dbax_taxo_conc (pref_conc, codi_conc, vers_taxo) values ('cl-cs','OperacionesCompromisosEfectuadosSobreInstrumentosFinancierosSinopsis','cl-cs-2014-06-15')</v>
      </c>
    </row>
    <row r="5087" spans="1:13" x14ac:dyDescent="0.25">
      <c r="A5087" t="s">
        <v>2931</v>
      </c>
      <c r="B5087" t="s">
        <v>294</v>
      </c>
      <c r="C5087" t="s">
        <v>4418</v>
      </c>
      <c r="G5087" s="1" t="str">
        <f t="shared" si="454"/>
        <v>cl-cs_OperacionesCompromisosEfectuadosSobreInstrumentosFinancierosTabla</v>
      </c>
      <c r="H5087" t="str">
        <f t="shared" si="455"/>
        <v>cl-cs</v>
      </c>
      <c r="I5087" t="str">
        <f t="shared" si="456"/>
        <v>OperacionesCompromisosEfectuadosSobreInstrumentosFinancierosTabla</v>
      </c>
      <c r="L5087" t="str">
        <f t="shared" si="457"/>
        <v>insert into dbax_desc_conc (pref_conc, codi_conc, codi_lang, desc_conc) values ('cl-cs','OperacionesCompromisosEfectuadosSobreInstrumentosFinancierosTabla','es_ES','Operaciones de compromisos efectuados sobre instrumentos financieros [tabla]')</v>
      </c>
      <c r="M5087" t="str">
        <f t="shared" si="458"/>
        <v>Insert into dbax_taxo_conc (pref_conc, codi_conc, vers_taxo) values ('cl-cs','OperacionesCompromisosEfectuadosSobreInstrumentosFinancierosTabla','cl-cs-2014-06-15')</v>
      </c>
    </row>
    <row r="5088" spans="1:13" x14ac:dyDescent="0.25">
      <c r="A5088" t="s">
        <v>2932</v>
      </c>
      <c r="B5088" t="s">
        <v>294</v>
      </c>
      <c r="C5088" t="s">
        <v>4419</v>
      </c>
      <c r="G5088" s="1" t="str">
        <f t="shared" si="454"/>
        <v>cl-cs_OperacionesCompromisosPactosSinopsis</v>
      </c>
      <c r="H5088" t="str">
        <f t="shared" si="455"/>
        <v>cl-cs</v>
      </c>
      <c r="I5088" t="str">
        <f t="shared" si="456"/>
        <v>OperacionesCompromisosPactosSinopsis</v>
      </c>
      <c r="L5088" t="str">
        <f t="shared" si="457"/>
        <v>insert into dbax_desc_conc (pref_conc, codi_conc, codi_lang, desc_conc) values ('cl-cs','OperacionesCompromisosPactosSinopsis','es_ES','Operaciones de compromisos de pactos [sinopsis]')</v>
      </c>
      <c r="M5088" t="str">
        <f t="shared" si="458"/>
        <v>Insert into dbax_taxo_conc (pref_conc, codi_conc, vers_taxo) values ('cl-cs','OperacionesCompromisosPactosSinopsis','cl-cs-2014-06-15')</v>
      </c>
    </row>
    <row r="5089" spans="1:13" x14ac:dyDescent="0.25">
      <c r="A5089" t="s">
        <v>795</v>
      </c>
      <c r="B5089" t="s">
        <v>294</v>
      </c>
      <c r="C5089" t="s">
        <v>4420</v>
      </c>
      <c r="G5089" s="1" t="str">
        <f t="shared" si="454"/>
        <v>cl-cs_OperacionesConAccionistas</v>
      </c>
      <c r="H5089" t="str">
        <f t="shared" si="455"/>
        <v>cl-cs</v>
      </c>
      <c r="I5089" t="str">
        <f t="shared" si="456"/>
        <v>OperacionesConAccionistas</v>
      </c>
      <c r="L5089" t="str">
        <f t="shared" si="457"/>
        <v>insert into dbax_desc_conc (pref_conc, codi_conc, codi_lang, desc_conc) values ('cl-cs','OperacionesConAccionistas','es_ES','Operaciones con los accionistas')</v>
      </c>
      <c r="M5089" t="str">
        <f t="shared" si="458"/>
        <v>Insert into dbax_taxo_conc (pref_conc, codi_conc, vers_taxo) values ('cl-cs','OperacionesConAccionistas','cl-cs-2014-06-15')</v>
      </c>
    </row>
    <row r="5090" spans="1:13" x14ac:dyDescent="0.25">
      <c r="A5090" t="s">
        <v>2933</v>
      </c>
      <c r="B5090" t="s">
        <v>294</v>
      </c>
      <c r="C5090" t="s">
        <v>4421</v>
      </c>
      <c r="G5090" s="1" t="str">
        <f t="shared" si="454"/>
        <v>cl-cs_OperacionesPactosPartidas</v>
      </c>
      <c r="H5090" t="str">
        <f t="shared" si="455"/>
        <v>cl-cs</v>
      </c>
      <c r="I5090" t="str">
        <f t="shared" si="456"/>
        <v>OperacionesPactosPartidas</v>
      </c>
      <c r="L5090" t="str">
        <f t="shared" si="457"/>
        <v>insert into dbax_desc_conc (pref_conc, codi_conc, codi_lang, desc_conc) values ('cl-cs','OperacionesPactosPartidas','es_ES','Operaciones de pactos [partidas]')</v>
      </c>
      <c r="M5090" t="str">
        <f t="shared" si="458"/>
        <v>Insert into dbax_taxo_conc (pref_conc, codi_conc, vers_taxo) values ('cl-cs','OperacionesPactosPartidas','cl-cs-2014-06-15')</v>
      </c>
    </row>
    <row r="5091" spans="1:13" x14ac:dyDescent="0.25">
      <c r="A5091" t="s">
        <v>2838</v>
      </c>
      <c r="B5091" t="s">
        <v>294</v>
      </c>
      <c r="C5091" t="s">
        <v>4422</v>
      </c>
      <c r="G5091" s="1" t="str">
        <f t="shared" si="454"/>
        <v>cl-cs_OperacionesVentaCortaSinopsis</v>
      </c>
      <c r="H5091" t="str">
        <f t="shared" si="455"/>
        <v>cl-cs</v>
      </c>
      <c r="I5091" t="str">
        <f t="shared" si="456"/>
        <v>OperacionesVentaCortaSinopsis</v>
      </c>
      <c r="L5091" t="str">
        <f t="shared" si="457"/>
        <v>insert into dbax_desc_conc (pref_conc, codi_conc, codi_lang, desc_conc) values ('cl-cs','OperacionesVentaCortaSinopsis','es_ES','Operaciones de venta corta [sinopsis]')</v>
      </c>
      <c r="M5091" t="str">
        <f t="shared" si="458"/>
        <v>Insert into dbax_taxo_conc (pref_conc, codi_conc, vers_taxo) values ('cl-cs','OperacionesVentaCortaSinopsis','cl-cs-2014-06-15')</v>
      </c>
    </row>
    <row r="5092" spans="1:13" x14ac:dyDescent="0.25">
      <c r="A5092" t="s">
        <v>2839</v>
      </c>
      <c r="B5092" t="s">
        <v>294</v>
      </c>
      <c r="C5092" t="s">
        <v>4423</v>
      </c>
      <c r="G5092" s="1" t="str">
        <f t="shared" si="454"/>
        <v>cl-cs_OperacionesVentaCortaTabla</v>
      </c>
      <c r="H5092" t="str">
        <f t="shared" si="455"/>
        <v>cl-cs</v>
      </c>
      <c r="I5092" t="str">
        <f t="shared" si="456"/>
        <v>OperacionesVentaCortaTabla</v>
      </c>
      <c r="L5092" t="str">
        <f t="shared" si="457"/>
        <v>insert into dbax_desc_conc (pref_conc, codi_conc, codi_lang, desc_conc) values ('cl-cs','OperacionesVentaCortaTabla','es_ES','Operaciones de venta corta [tabla]')</v>
      </c>
      <c r="M5092" t="str">
        <f t="shared" si="458"/>
        <v>Insert into dbax_taxo_conc (pref_conc, codi_conc, vers_taxo) values ('cl-cs','OperacionesVentaCortaTabla','cl-cs-2014-06-15')</v>
      </c>
    </row>
    <row r="5093" spans="1:13" x14ac:dyDescent="0.25">
      <c r="A5093" t="s">
        <v>2840</v>
      </c>
      <c r="B5093" t="s">
        <v>294</v>
      </c>
      <c r="C5093" t="s">
        <v>4424</v>
      </c>
      <c r="G5093" s="1" t="str">
        <f t="shared" si="454"/>
        <v>cl-cs_OrigenInformacionCoberturaRiesgoCredito</v>
      </c>
      <c r="H5093" t="str">
        <f t="shared" si="455"/>
        <v>cl-cs</v>
      </c>
      <c r="I5093" t="str">
        <f t="shared" si="456"/>
        <v>OrigenInformacionCoberturaRiesgoCredito</v>
      </c>
      <c r="L5093" t="str">
        <f t="shared" si="457"/>
        <v>insert into dbax_desc_conc (pref_conc, codi_conc, codi_lang, desc_conc) values ('cl-cs','OrigenInformacionCoberturaRiesgoCredito','es_ES','Origen de información de cobertura de riesgo de crédito')</v>
      </c>
      <c r="M5093" t="str">
        <f t="shared" si="458"/>
        <v>Insert into dbax_taxo_conc (pref_conc, codi_conc, vers_taxo) values ('cl-cs','OrigenInformacionCoberturaRiesgoCredito','cl-cs-2014-06-15')</v>
      </c>
    </row>
    <row r="5094" spans="1:13" x14ac:dyDescent="0.25">
      <c r="A5094" t="s">
        <v>2841</v>
      </c>
      <c r="B5094" t="s">
        <v>294</v>
      </c>
      <c r="C5094" t="s">
        <v>4425</v>
      </c>
      <c r="G5094" s="1" t="str">
        <f t="shared" si="454"/>
        <v>cl-cs_OrigenInformacionForward</v>
      </c>
      <c r="H5094" t="str">
        <f t="shared" si="455"/>
        <v>cl-cs</v>
      </c>
      <c r="I5094" t="str">
        <f t="shared" si="456"/>
        <v>OrigenInformacionForward</v>
      </c>
      <c r="L5094" t="str">
        <f t="shared" si="457"/>
        <v>insert into dbax_desc_conc (pref_conc, codi_conc, codi_lang, desc_conc) values ('cl-cs','OrigenInformacionForward','es_ES','Origen de información de forward')</v>
      </c>
      <c r="M5094" t="str">
        <f t="shared" si="458"/>
        <v>Insert into dbax_taxo_conc (pref_conc, codi_conc, vers_taxo) values ('cl-cs','OrigenInformacionForward','cl-cs-2014-06-15')</v>
      </c>
    </row>
    <row r="5095" spans="1:13" x14ac:dyDescent="0.25">
      <c r="A5095" t="s">
        <v>2842</v>
      </c>
      <c r="B5095" t="s">
        <v>294</v>
      </c>
      <c r="C5095" t="s">
        <v>4426</v>
      </c>
      <c r="G5095" s="1" t="str">
        <f t="shared" si="454"/>
        <v>cl-cs_OrigenInformacionFuturo</v>
      </c>
      <c r="H5095" t="str">
        <f t="shared" si="455"/>
        <v>cl-cs</v>
      </c>
      <c r="I5095" t="str">
        <f t="shared" si="456"/>
        <v>OrigenInformacionFuturo</v>
      </c>
      <c r="L5095" t="str">
        <f t="shared" si="457"/>
        <v>insert into dbax_desc_conc (pref_conc, codi_conc, codi_lang, desc_conc) values ('cl-cs','OrigenInformacionFuturo','es_ES','Origen de información de futuro')</v>
      </c>
      <c r="M5095" t="str">
        <f t="shared" si="458"/>
        <v>Insert into dbax_taxo_conc (pref_conc, codi_conc, vers_taxo) values ('cl-cs','OrigenInformacionFuturo','cl-cs-2014-06-15')</v>
      </c>
    </row>
    <row r="5096" spans="1:13" x14ac:dyDescent="0.25">
      <c r="A5096" t="s">
        <v>2843</v>
      </c>
      <c r="B5096" t="s">
        <v>294</v>
      </c>
      <c r="C5096" t="s">
        <v>4427</v>
      </c>
      <c r="G5096" s="1" t="str">
        <f t="shared" si="454"/>
        <v>cl-cs_OrigenInformacionOpciones</v>
      </c>
      <c r="H5096" t="str">
        <f t="shared" si="455"/>
        <v>cl-cs</v>
      </c>
      <c r="I5096" t="str">
        <f t="shared" si="456"/>
        <v>OrigenInformacionOpciones</v>
      </c>
      <c r="L5096" t="str">
        <f t="shared" si="457"/>
        <v>insert into dbax_desc_conc (pref_conc, codi_conc, codi_lang, desc_conc) values ('cl-cs','OrigenInformacionOpciones','es_ES','Origen de información de opciones')</v>
      </c>
      <c r="M5096" t="str">
        <f t="shared" si="458"/>
        <v>Insert into dbax_taxo_conc (pref_conc, codi_conc, vers_taxo) values ('cl-cs','OrigenInformacionOpciones','cl-cs-2014-06-15')</v>
      </c>
    </row>
    <row r="5097" spans="1:13" x14ac:dyDescent="0.25">
      <c r="A5097" t="s">
        <v>2844</v>
      </c>
      <c r="B5097" t="s">
        <v>294</v>
      </c>
      <c r="C5097" t="s">
        <v>4428</v>
      </c>
      <c r="G5097" s="1" t="str">
        <f t="shared" si="454"/>
        <v>cl-cs_OrigenInformacionSwap</v>
      </c>
      <c r="H5097" t="str">
        <f t="shared" si="455"/>
        <v>cl-cs</v>
      </c>
      <c r="I5097" t="str">
        <f t="shared" si="456"/>
        <v>OrigenInformacionSwap</v>
      </c>
      <c r="L5097" t="str">
        <f t="shared" si="457"/>
        <v>insert into dbax_desc_conc (pref_conc, codi_conc, codi_lang, desc_conc) values ('cl-cs','OrigenInformacionSwap','es_ES','Origen de información de swap')</v>
      </c>
      <c r="M5097" t="str">
        <f t="shared" si="458"/>
        <v>Insert into dbax_taxo_conc (pref_conc, codi_conc, vers_taxo) values ('cl-cs','OrigenInformacionSwap','cl-cs-2014-06-15')</v>
      </c>
    </row>
    <row r="5098" spans="1:13" x14ac:dyDescent="0.25">
      <c r="A5098" t="s">
        <v>2221</v>
      </c>
      <c r="B5098" t="s">
        <v>294</v>
      </c>
      <c r="C5098" t="s">
        <v>4429</v>
      </c>
      <c r="G5098" s="1" t="str">
        <f t="shared" si="454"/>
        <v>cl-cs_OriginacionYReversoDiferenciasTemporarias</v>
      </c>
      <c r="H5098" t="str">
        <f t="shared" si="455"/>
        <v>cl-cs</v>
      </c>
      <c r="I5098" t="str">
        <f t="shared" si="456"/>
        <v>OriginacionYReversoDiferenciasTemporarias</v>
      </c>
      <c r="L5098" t="str">
        <f t="shared" si="457"/>
        <v>insert into dbax_desc_conc (pref_conc, codi_conc, codi_lang, desc_conc) values ('cl-cs','OriginacionYReversoDiferenciasTemporarias','es_ES','Originación y reverso de diferencias temporarias')</v>
      </c>
      <c r="M5098" t="str">
        <f t="shared" si="458"/>
        <v>Insert into dbax_taxo_conc (pref_conc, codi_conc, vers_taxo) values ('cl-cs','OriginacionYReversoDiferenciasTemporarias','cl-cs-2014-06-15')</v>
      </c>
    </row>
    <row r="5099" spans="1:13" x14ac:dyDescent="0.25">
      <c r="A5099" t="s">
        <v>339</v>
      </c>
      <c r="B5099" t="s">
        <v>294</v>
      </c>
      <c r="C5099" t="s">
        <v>4430</v>
      </c>
      <c r="G5099" s="1" t="str">
        <f t="shared" si="454"/>
        <v>cl-cs_OtraCarteraMiembro</v>
      </c>
      <c r="H5099" t="str">
        <f t="shared" si="455"/>
        <v>cl-cs</v>
      </c>
      <c r="I5099" t="str">
        <f t="shared" si="456"/>
        <v>OtraCarteraMiembro</v>
      </c>
      <c r="L5099" t="str">
        <f t="shared" si="457"/>
        <v>insert into dbax_desc_conc (pref_conc, codi_conc, codi_lang, desc_conc) values ('cl-cs','OtraCarteraMiembro','es_ES','Otra cartera [miembro]')</v>
      </c>
      <c r="M5099" t="str">
        <f t="shared" si="458"/>
        <v>Insert into dbax_taxo_conc (pref_conc, codi_conc, vers_taxo) values ('cl-cs','OtraCarteraMiembro','cl-cs-2014-06-15')</v>
      </c>
    </row>
    <row r="5100" spans="1:13" x14ac:dyDescent="0.25">
      <c r="A5100" t="s">
        <v>2688</v>
      </c>
      <c r="B5100" t="s">
        <v>294</v>
      </c>
      <c r="C5100" t="s">
        <v>4431</v>
      </c>
      <c r="G5100" s="1" t="str">
        <f t="shared" si="454"/>
        <v>cl-cs_OtraMonedaMiembro</v>
      </c>
      <c r="H5100" t="str">
        <f t="shared" si="455"/>
        <v>cl-cs</v>
      </c>
      <c r="I5100" t="str">
        <f t="shared" si="456"/>
        <v>OtraMonedaMiembro</v>
      </c>
      <c r="L5100" t="str">
        <f t="shared" si="457"/>
        <v>insert into dbax_desc_conc (pref_conc, codi_conc, codi_lang, desc_conc) values ('cl-cs','OtraMonedaMiembro','es_ES','Otra moneda [miembro]')</v>
      </c>
      <c r="M5100" t="str">
        <f t="shared" si="458"/>
        <v>Insert into dbax_taxo_conc (pref_conc, codi_conc, vers_taxo) values ('cl-cs','OtraMonedaMiembro','cl-cs-2014-06-15')</v>
      </c>
    </row>
    <row r="5101" spans="1:13" x14ac:dyDescent="0.25">
      <c r="A5101" t="s">
        <v>2845</v>
      </c>
      <c r="B5101" t="s">
        <v>294</v>
      </c>
      <c r="C5101" t="s">
        <v>4432</v>
      </c>
      <c r="G5101" s="1" t="str">
        <f t="shared" si="454"/>
        <v>cl-cs_OtraRentaFijaNacionalValorRazonable</v>
      </c>
      <c r="H5101" t="str">
        <f t="shared" si="455"/>
        <v>cl-cs</v>
      </c>
      <c r="I5101" t="str">
        <f t="shared" si="456"/>
        <v>OtraRentaFijaNacionalValorRazonable</v>
      </c>
      <c r="L5101" t="str">
        <f t="shared" si="457"/>
        <v>insert into dbax_desc_conc (pref_conc, codi_conc, codi_lang, desc_conc) values ('cl-cs','OtraRentaFijaNacionalValorRazonable','es_ES','Otra renta fija nacional a valor razonable')</v>
      </c>
      <c r="M5101" t="str">
        <f t="shared" si="458"/>
        <v>Insert into dbax_taxo_conc (pref_conc, codi_conc, vers_taxo) values ('cl-cs','OtraRentaFijaNacionalValorRazonable','cl-cs-2014-06-15')</v>
      </c>
    </row>
    <row r="5102" spans="1:13" x14ac:dyDescent="0.25">
      <c r="A5102" t="s">
        <v>2846</v>
      </c>
      <c r="B5102" t="s">
        <v>294</v>
      </c>
      <c r="C5102" t="s">
        <v>4433</v>
      </c>
      <c r="G5102" s="1" t="str">
        <f t="shared" si="454"/>
        <v>cl-cs_OtraRentaVariableExtranjera</v>
      </c>
      <c r="H5102" t="str">
        <f t="shared" si="455"/>
        <v>cl-cs</v>
      </c>
      <c r="I5102" t="str">
        <f t="shared" si="456"/>
        <v>OtraRentaVariableExtranjera</v>
      </c>
      <c r="L5102" t="str">
        <f t="shared" si="457"/>
        <v>insert into dbax_desc_conc (pref_conc, codi_conc, codi_lang, desc_conc) values ('cl-cs','OtraRentaVariableExtranjera','es_ES','Otra renta variable extranjera')</v>
      </c>
      <c r="M5102" t="str">
        <f t="shared" si="458"/>
        <v>Insert into dbax_taxo_conc (pref_conc, codi_conc, vers_taxo) values ('cl-cs','OtraRentaVariableExtranjera','cl-cs-2014-06-15')</v>
      </c>
    </row>
    <row r="5103" spans="1:13" x14ac:dyDescent="0.25">
      <c r="A5103" t="s">
        <v>2103</v>
      </c>
      <c r="B5103" t="s">
        <v>294</v>
      </c>
      <c r="C5103" t="s">
        <v>4434</v>
      </c>
      <c r="G5103" s="1" t="str">
        <f t="shared" si="454"/>
        <v>cl-cs_OtraRentaVariableNacionalValorRazonable</v>
      </c>
      <c r="H5103" t="str">
        <f t="shared" si="455"/>
        <v>cl-cs</v>
      </c>
      <c r="I5103" t="str">
        <f t="shared" si="456"/>
        <v>OtraRentaVariableNacionalValorRazonable</v>
      </c>
      <c r="L5103" t="str">
        <f t="shared" si="457"/>
        <v>insert into dbax_desc_conc (pref_conc, codi_conc, codi_lang, desc_conc) values ('cl-cs','OtraRentaVariableNacionalValorRazonable','es_ES','Otra renta variable nacional')</v>
      </c>
      <c r="M5103" t="str">
        <f t="shared" si="458"/>
        <v>Insert into dbax_taxo_conc (pref_conc, codi_conc, vers_taxo) values ('cl-cs','OtraRentaVariableNacionalValorRazonable','cl-cs-2014-06-15')</v>
      </c>
    </row>
    <row r="5104" spans="1:13" x14ac:dyDescent="0.25">
      <c r="A5104" t="s">
        <v>2246</v>
      </c>
      <c r="B5104" t="s">
        <v>294</v>
      </c>
      <c r="C5104" t="s">
        <v>4435</v>
      </c>
      <c r="G5104" s="1" t="str">
        <f t="shared" si="454"/>
        <v>cl-cs_OtrasContingenciasOCompromisosMiembro</v>
      </c>
      <c r="H5104" t="str">
        <f t="shared" si="455"/>
        <v>cl-cs</v>
      </c>
      <c r="I5104" t="str">
        <f t="shared" si="456"/>
        <v>OtrasContingenciasOCompromisosMiembro</v>
      </c>
      <c r="L5104" t="str">
        <f t="shared" si="457"/>
        <v>insert into dbax_desc_conc (pref_conc, codi_conc, codi_lang, desc_conc) values ('cl-cs','OtrasContingenciasOCompromisosMiembro','es_ES','Otras contingencias o compromisos [miembro]')</v>
      </c>
      <c r="M5104" t="str">
        <f t="shared" si="458"/>
        <v>Insert into dbax_taxo_conc (pref_conc, codi_conc, vers_taxo) values ('cl-cs','OtrasContingenciasOCompromisosMiembro','cl-cs-2014-06-15')</v>
      </c>
    </row>
    <row r="5105" spans="1:13" x14ac:dyDescent="0.25">
      <c r="A5105" t="s">
        <v>1388</v>
      </c>
      <c r="B5105" t="s">
        <v>294</v>
      </c>
      <c r="C5105" t="s">
        <v>4436</v>
      </c>
      <c r="G5105" s="1" t="str">
        <f t="shared" si="454"/>
        <v>cl-cs_OtrasCuentasPorCobrarPorImpuestos</v>
      </c>
      <c r="H5105" t="str">
        <f t="shared" si="455"/>
        <v>cl-cs</v>
      </c>
      <c r="I5105" t="str">
        <f t="shared" si="456"/>
        <v>OtrasCuentasPorCobrarPorImpuestos</v>
      </c>
      <c r="L5105" t="str">
        <f t="shared" si="457"/>
        <v>insert into dbax_desc_conc (pref_conc, codi_conc, codi_lang, desc_conc) values ('cl-cs','OtrasCuentasPorCobrarPorImpuestos','es_ES','Otras cuentas por cobrar por impuestos')</v>
      </c>
      <c r="M5105" t="str">
        <f t="shared" si="458"/>
        <v>Insert into dbax_taxo_conc (pref_conc, codi_conc, vers_taxo) values ('cl-cs','OtrasCuentasPorCobrarPorImpuestos','cl-cs-2014-06-15')</v>
      </c>
    </row>
    <row r="5106" spans="1:13" x14ac:dyDescent="0.25">
      <c r="A5106" t="s">
        <v>1445</v>
      </c>
      <c r="B5106" t="s">
        <v>294</v>
      </c>
      <c r="C5106" t="s">
        <v>4437</v>
      </c>
      <c r="G5106" s="1" t="str">
        <f t="shared" si="454"/>
        <v>cl-cs_OtrasCuentasPorCobrarSeguros</v>
      </c>
      <c r="H5106" t="str">
        <f t="shared" si="455"/>
        <v>cl-cs</v>
      </c>
      <c r="I5106" t="str">
        <f t="shared" si="456"/>
        <v>OtrasCuentasPorCobrarSeguros</v>
      </c>
      <c r="L5106" t="str">
        <f t="shared" si="457"/>
        <v>insert into dbax_desc_conc (pref_conc, codi_conc, codi_lang, desc_conc) values ('cl-cs','OtrasCuentasPorCobrarSeguros','es_ES','Otras cuentas por cobrar seguros')</v>
      </c>
      <c r="M5106" t="str">
        <f t="shared" si="458"/>
        <v>Insert into dbax_taxo_conc (pref_conc, codi_conc, vers_taxo) values ('cl-cs','OtrasCuentasPorCobrarSeguros','cl-cs-2014-06-15')</v>
      </c>
    </row>
    <row r="5107" spans="1:13" x14ac:dyDescent="0.25">
      <c r="A5107" t="s">
        <v>1952</v>
      </c>
      <c r="B5107" t="s">
        <v>294</v>
      </c>
      <c r="C5107" t="s">
        <v>4438</v>
      </c>
      <c r="G5107" s="1" t="str">
        <f t="shared" si="454"/>
        <v>cl-cs_OtrasDeudasConIntermediarios</v>
      </c>
      <c r="H5107" t="str">
        <f t="shared" si="455"/>
        <v>cl-cs</v>
      </c>
      <c r="I5107" t="str">
        <f t="shared" si="456"/>
        <v>OtrasDeudasConIntermediarios</v>
      </c>
      <c r="L5107" t="str">
        <f t="shared" si="457"/>
        <v>insert into dbax_desc_conc (pref_conc, codi_conc, codi_lang, desc_conc) values ('cl-cs','OtrasDeudasConIntermediarios','es_ES','Otras deudas con intermediarios')</v>
      </c>
      <c r="M5107" t="str">
        <f t="shared" si="458"/>
        <v>Insert into dbax_taxo_conc (pref_conc, codi_conc, vers_taxo) values ('cl-cs','OtrasDeudasConIntermediarios','cl-cs-2014-06-15')</v>
      </c>
    </row>
    <row r="5108" spans="1:13" x14ac:dyDescent="0.25">
      <c r="A5108" t="s">
        <v>1953</v>
      </c>
      <c r="B5108" t="s">
        <v>294</v>
      </c>
      <c r="C5108" t="s">
        <v>4439</v>
      </c>
      <c r="G5108" s="1" t="str">
        <f t="shared" si="454"/>
        <v>cl-cs_OtrasDeudasConPersonal</v>
      </c>
      <c r="H5108" t="str">
        <f t="shared" si="455"/>
        <v>cl-cs</v>
      </c>
      <c r="I5108" t="str">
        <f t="shared" si="456"/>
        <v>OtrasDeudasConPersonal</v>
      </c>
      <c r="L5108" t="str">
        <f t="shared" si="457"/>
        <v>insert into dbax_desc_conc (pref_conc, codi_conc, codi_lang, desc_conc) values ('cl-cs','OtrasDeudasConPersonal','es_ES','Otras deudas con el personal')</v>
      </c>
      <c r="M5108" t="str">
        <f t="shared" si="458"/>
        <v>Insert into dbax_taxo_conc (pref_conc, codi_conc, vers_taxo) values ('cl-cs','OtrasDeudasConPersonal','cl-cs-2014-06-15')</v>
      </c>
    </row>
    <row r="5109" spans="1:13" x14ac:dyDescent="0.25">
      <c r="A5109" t="s">
        <v>1954</v>
      </c>
      <c r="B5109" t="s">
        <v>294</v>
      </c>
      <c r="C5109" t="s">
        <v>4440</v>
      </c>
      <c r="G5109" s="1" t="str">
        <f t="shared" si="454"/>
        <v>cl-cs_OtrasDeudasPorSeguro</v>
      </c>
      <c r="H5109" t="str">
        <f t="shared" si="455"/>
        <v>cl-cs</v>
      </c>
      <c r="I5109" t="str">
        <f t="shared" si="456"/>
        <v>OtrasDeudasPorSeguro</v>
      </c>
      <c r="L5109" t="str">
        <f t="shared" si="457"/>
        <v>insert into dbax_desc_conc (pref_conc, codi_conc, codi_lang, desc_conc) values ('cl-cs','OtrasDeudasPorSeguro','es_ES','Otras deudas por seguro')</v>
      </c>
      <c r="M5109" t="str">
        <f t="shared" si="458"/>
        <v>Insert into dbax_taxo_conc (pref_conc, codi_conc, vers_taxo) values ('cl-cs','OtrasDeudasPorSeguro','cl-cs-2014-06-15')</v>
      </c>
    </row>
    <row r="5110" spans="1:13" x14ac:dyDescent="0.25">
      <c r="A5110" t="s">
        <v>2583</v>
      </c>
      <c r="B5110" t="s">
        <v>294</v>
      </c>
      <c r="C5110" t="s">
        <v>4441</v>
      </c>
      <c r="G5110" s="1" t="str">
        <f t="shared" si="454"/>
        <v>cl-cs_OtrasInversionesDepositadas</v>
      </c>
      <c r="H5110" t="str">
        <f t="shared" si="455"/>
        <v>cl-cs</v>
      </c>
      <c r="I5110" t="str">
        <f t="shared" si="456"/>
        <v>OtrasInversionesDepositadas</v>
      </c>
      <c r="L5110" t="str">
        <f t="shared" si="457"/>
        <v>insert into dbax_desc_conc (pref_conc, codi_conc, codi_lang, desc_conc) values ('cl-cs','OtrasInversionesDepositadas','es_ES','Otras Inversiones depositadas')</v>
      </c>
      <c r="M5110" t="str">
        <f t="shared" si="458"/>
        <v>Insert into dbax_taxo_conc (pref_conc, codi_conc, vers_taxo) values ('cl-cs','OtrasInversionesDepositadas','cl-cs-2014-06-15')</v>
      </c>
    </row>
    <row r="5111" spans="1:13" x14ac:dyDescent="0.25">
      <c r="A5111" t="s">
        <v>2584</v>
      </c>
      <c r="B5111" t="s">
        <v>294</v>
      </c>
      <c r="C5111" t="s">
        <v>4442</v>
      </c>
      <c r="G5111" s="1" t="str">
        <f t="shared" si="454"/>
        <v>cl-cs_OtrasInversionesDepositadasBloqueDeTexto</v>
      </c>
      <c r="H5111" t="str">
        <f t="shared" si="455"/>
        <v>cl-cs</v>
      </c>
      <c r="I5111" t="str">
        <f t="shared" si="456"/>
        <v>OtrasInversionesDepositadasBloqueDeTexto</v>
      </c>
      <c r="L5111" t="str">
        <f t="shared" si="457"/>
        <v>insert into dbax_desc_conc (pref_conc, codi_conc, codi_lang, desc_conc) values ('cl-cs','OtrasInversionesDepositadasBloqueDeTexto','es_ES','Otras Inversiones Depositadas [bloque de texto]')</v>
      </c>
      <c r="M5111" t="str">
        <f t="shared" si="458"/>
        <v>Insert into dbax_taxo_conc (pref_conc, codi_conc, vers_taxo) values ('cl-cs','OtrasInversionesDepositadasBloqueDeTexto','cl-cs-2014-06-15')</v>
      </c>
    </row>
    <row r="5112" spans="1:13" x14ac:dyDescent="0.25">
      <c r="A5112" t="s">
        <v>2290</v>
      </c>
      <c r="B5112" t="s">
        <v>294</v>
      </c>
      <c r="C5112" t="s">
        <v>4443</v>
      </c>
      <c r="G5112" s="1" t="str">
        <f t="shared" si="454"/>
        <v>cl-cs_OtrasInversionesEnMonedaExtranjera</v>
      </c>
      <c r="H5112" t="str">
        <f t="shared" si="455"/>
        <v>cl-cs</v>
      </c>
      <c r="I5112" t="str">
        <f t="shared" si="456"/>
        <v>OtrasInversionesEnMonedaExtranjera</v>
      </c>
      <c r="L5112" t="str">
        <f t="shared" si="457"/>
        <v>insert into dbax_desc_conc (pref_conc, codi_conc, codi_lang, desc_conc) values ('cl-cs','OtrasInversionesEnMonedaExtranjera','es_ES','Otras inversiones en moneda extranjera')</v>
      </c>
      <c r="M5112" t="str">
        <f t="shared" si="458"/>
        <v>Insert into dbax_taxo_conc (pref_conc, codi_conc, vers_taxo) values ('cl-cs','OtrasInversionesEnMonedaExtranjera','cl-cs-2014-06-15')</v>
      </c>
    </row>
    <row r="5113" spans="1:13" x14ac:dyDescent="0.25">
      <c r="A5113" t="s">
        <v>910</v>
      </c>
      <c r="B5113" t="s">
        <v>294</v>
      </c>
      <c r="C5113" t="s">
        <v>4444</v>
      </c>
      <c r="G5113" s="1" t="str">
        <f t="shared" ref="G5113:G5176" si="459">MID(A5113,FIND("#",A5113)+1,10000)</f>
        <v>cl-cs_OtrasInversionesExtranjeras</v>
      </c>
      <c r="H5113" t="str">
        <f t="shared" ref="H5113:H5176" si="460">MID(G5113,1,FIND("_",G5113)-1)</f>
        <v>cl-cs</v>
      </c>
      <c r="I5113" t="str">
        <f t="shared" ref="I5113:I5176" si="461">MID(G5113,FIND("_",G5113)+1,10000)</f>
        <v>OtrasInversionesExtranjeras</v>
      </c>
      <c r="L5113" t="str">
        <f t="shared" ref="L5113:L5176" si="462">CONCATENATE("insert into dbax_desc_conc (pref_conc, codi_conc, codi_lang, desc_conc) values ('",H5113,"','",I5113,"','",B5113,"','",C5113,"')")</f>
        <v>insert into dbax_desc_conc (pref_conc, codi_conc, codi_lang, desc_conc) values ('cl-cs','OtrasInversionesExtranjeras','es_ES','Otras inversiones extranjeras')</v>
      </c>
      <c r="M5113" t="str">
        <f t="shared" ref="M5113:M5176" si="463">CONCATENATE("Insert into dbax_taxo_conc (pref_conc, codi_conc, vers_taxo) values ('",H5113,"','",I5113,"','cl-cs-2014-06-15')")</f>
        <v>Insert into dbax_taxo_conc (pref_conc, codi_conc, vers_taxo) values ('cl-cs','OtrasInversionesExtranjeras','cl-cs-2014-06-15')</v>
      </c>
    </row>
    <row r="5114" spans="1:13" x14ac:dyDescent="0.25">
      <c r="A5114" t="s">
        <v>2934</v>
      </c>
      <c r="B5114" t="s">
        <v>294</v>
      </c>
      <c r="C5114" t="s">
        <v>4445</v>
      </c>
      <c r="G5114" s="1" t="str">
        <f t="shared" si="459"/>
        <v>cl-cs_OtrasInversionesExtranjerasRentaFijaCostoAmortizado</v>
      </c>
      <c r="H5114" t="str">
        <f t="shared" si="460"/>
        <v>cl-cs</v>
      </c>
      <c r="I5114" t="str">
        <f t="shared" si="461"/>
        <v>OtrasInversionesExtranjerasRentaFijaCostoAmortizado</v>
      </c>
      <c r="L5114" t="str">
        <f t="shared" si="462"/>
        <v>insert into dbax_desc_conc (pref_conc, codi_conc, codi_lang, desc_conc) values ('cl-cs','OtrasInversionesExtranjerasRentaFijaCostoAmortizado','es_ES','Otras inversiones extranjeras en renta fija a costo amortizado')</v>
      </c>
      <c r="M5114" t="str">
        <f t="shared" si="463"/>
        <v>Insert into dbax_taxo_conc (pref_conc, codi_conc, vers_taxo) values ('cl-cs','OtrasInversionesExtranjerasRentaFijaCostoAmortizado','cl-cs-2014-06-15')</v>
      </c>
    </row>
    <row r="5115" spans="1:13" x14ac:dyDescent="0.25">
      <c r="A5115" t="s">
        <v>2585</v>
      </c>
      <c r="B5115" t="s">
        <v>294</v>
      </c>
      <c r="C5115" t="s">
        <v>4446</v>
      </c>
      <c r="G5115" s="1" t="str">
        <f t="shared" si="459"/>
        <v>cl-cs_OtrasInversionesFinancieras</v>
      </c>
      <c r="H5115" t="str">
        <f t="shared" si="460"/>
        <v>cl-cs</v>
      </c>
      <c r="I5115" t="str">
        <f t="shared" si="461"/>
        <v>OtrasInversionesFinancieras</v>
      </c>
      <c r="L5115" t="str">
        <f t="shared" si="462"/>
        <v>insert into dbax_desc_conc (pref_conc, codi_conc, codi_lang, desc_conc) values ('cl-cs','OtrasInversionesFinancieras','es_ES','Otras inversiones financieras')</v>
      </c>
      <c r="M5115" t="str">
        <f t="shared" si="463"/>
        <v>Insert into dbax_taxo_conc (pref_conc, codi_conc, vers_taxo) values ('cl-cs','OtrasInversionesFinancieras','cl-cs-2014-06-15')</v>
      </c>
    </row>
    <row r="5116" spans="1:13" x14ac:dyDescent="0.25">
      <c r="A5116" t="s">
        <v>911</v>
      </c>
      <c r="B5116" t="s">
        <v>294</v>
      </c>
      <c r="C5116" t="s">
        <v>4447</v>
      </c>
      <c r="G5116" s="1" t="str">
        <f t="shared" si="459"/>
        <v>cl-cs_OtrasInversionesNacionales</v>
      </c>
      <c r="H5116" t="str">
        <f t="shared" si="460"/>
        <v>cl-cs</v>
      </c>
      <c r="I5116" t="str">
        <f t="shared" si="461"/>
        <v>OtrasInversionesNacionales</v>
      </c>
      <c r="L5116" t="str">
        <f t="shared" si="462"/>
        <v>insert into dbax_desc_conc (pref_conc, codi_conc, codi_lang, desc_conc) values ('cl-cs','OtrasInversionesNacionales','es_ES','Otras inversiones nacionales')</v>
      </c>
      <c r="M5116" t="str">
        <f t="shared" si="463"/>
        <v>Insert into dbax_taxo_conc (pref_conc, codi_conc, vers_taxo) values ('cl-cs','OtrasInversionesNacionales','cl-cs-2014-06-15')</v>
      </c>
    </row>
    <row r="5117" spans="1:13" x14ac:dyDescent="0.25">
      <c r="A5117" t="s">
        <v>2935</v>
      </c>
      <c r="B5117" t="s">
        <v>294</v>
      </c>
      <c r="C5117" t="s">
        <v>4448</v>
      </c>
      <c r="G5117" s="1" t="str">
        <f t="shared" si="459"/>
        <v>cl-cs_OtrasInversionesRentaFijaNacionalCostoAmortizado</v>
      </c>
      <c r="H5117" t="str">
        <f t="shared" si="460"/>
        <v>cl-cs</v>
      </c>
      <c r="I5117" t="str">
        <f t="shared" si="461"/>
        <v>OtrasInversionesRentaFijaNacionalCostoAmortizado</v>
      </c>
      <c r="L5117" t="str">
        <f t="shared" si="462"/>
        <v>insert into dbax_desc_conc (pref_conc, codi_conc, codi_lang, desc_conc) values ('cl-cs','OtrasInversionesRentaFijaNacionalCostoAmortizado','es_ES','Otras inversiones en renta fija nacional a costo amortizado')</v>
      </c>
      <c r="M5117" t="str">
        <f t="shared" si="463"/>
        <v>Insert into dbax_taxo_conc (pref_conc, codi_conc, vers_taxo) values ('cl-cs','OtrasInversionesRentaFijaNacionalCostoAmortizado','cl-cs-2014-06-15')</v>
      </c>
    </row>
    <row r="5118" spans="1:13" x14ac:dyDescent="0.25">
      <c r="A5118" t="s">
        <v>2586</v>
      </c>
      <c r="B5118" t="s">
        <v>294</v>
      </c>
      <c r="C5118" t="s">
        <v>4449</v>
      </c>
      <c r="G5118" s="1" t="str">
        <f t="shared" si="459"/>
        <v>cl-cs_OtrasInversionesRepresentativasSegunDL1092</v>
      </c>
      <c r="H5118" t="str">
        <f t="shared" si="460"/>
        <v>cl-cs</v>
      </c>
      <c r="I5118" t="str">
        <f t="shared" si="461"/>
        <v>OtrasInversionesRepresentativasSegunDL1092</v>
      </c>
      <c r="L5118" t="str">
        <f t="shared" si="462"/>
        <v>insert into dbax_desc_conc (pref_conc, codi_conc, codi_lang, desc_conc) values ('cl-cs','OtrasInversionesRepresentativasSegunDL1092','es_ES','Otras inversiones representativas según D.L. 1092')</v>
      </c>
      <c r="M5118" t="str">
        <f t="shared" si="463"/>
        <v>Insert into dbax_taxo_conc (pref_conc, codi_conc, vers_taxo) values ('cl-cs','OtrasInversionesRepresentativasSegunDL1092','cl-cs-2014-06-15')</v>
      </c>
    </row>
    <row r="5119" spans="1:13" x14ac:dyDescent="0.25">
      <c r="A5119" t="s">
        <v>2104</v>
      </c>
      <c r="B5119" t="s">
        <v>294</v>
      </c>
      <c r="C5119" t="s">
        <v>4450</v>
      </c>
      <c r="G5119" s="1" t="str">
        <f t="shared" si="459"/>
        <v>cl-cs_OtrasInversionesResultadoInversiones</v>
      </c>
      <c r="H5119" t="str">
        <f t="shared" si="460"/>
        <v>cl-cs</v>
      </c>
      <c r="I5119" t="str">
        <f t="shared" si="461"/>
        <v>OtrasInversionesResultadoInversiones</v>
      </c>
      <c r="L5119" t="str">
        <f t="shared" si="462"/>
        <v>insert into dbax_desc_conc (pref_conc, codi_conc, codi_lang, desc_conc) values ('cl-cs','OtrasInversionesResultadoInversiones','es_ES','4. Otras inversiones')</v>
      </c>
      <c r="M5119" t="str">
        <f t="shared" si="463"/>
        <v>Insert into dbax_taxo_conc (pref_conc, codi_conc, vers_taxo) values ('cl-cs','OtrasInversionesResultadoInversiones','cl-cs-2014-06-15')</v>
      </c>
    </row>
    <row r="5120" spans="1:13" x14ac:dyDescent="0.25">
      <c r="A5120" t="s">
        <v>796</v>
      </c>
      <c r="B5120" t="s">
        <v>294</v>
      </c>
      <c r="C5120" t="s">
        <v>4451</v>
      </c>
      <c r="G5120" s="1" t="str">
        <f t="shared" si="459"/>
        <v>cl-cs_OtrasOperacionesConAccionistas</v>
      </c>
      <c r="H5120" t="str">
        <f t="shared" si="460"/>
        <v>cl-cs</v>
      </c>
      <c r="I5120" t="str">
        <f t="shared" si="461"/>
        <v>OtrasOperacionesConAccionistas</v>
      </c>
      <c r="L5120" t="str">
        <f t="shared" si="462"/>
        <v>insert into dbax_desc_conc (pref_conc, codi_conc, codi_lang, desc_conc) values ('cl-cs','OtrasOperacionesConAccionistas','es_ES','Otras operaciones con los accionistas')</v>
      </c>
      <c r="M5120" t="str">
        <f t="shared" si="463"/>
        <v>Insert into dbax_taxo_conc (pref_conc, codi_conc, vers_taxo) values ('cl-cs','OtrasOperacionesConAccionistas','cl-cs-2014-06-15')</v>
      </c>
    </row>
    <row r="5121" spans="1:13" x14ac:dyDescent="0.25">
      <c r="A5121" t="s">
        <v>1446</v>
      </c>
      <c r="B5121" t="s">
        <v>294</v>
      </c>
      <c r="C5121" t="s">
        <v>4452</v>
      </c>
      <c r="G5121" s="1" t="str">
        <f t="shared" si="459"/>
        <v>cl-cs_OtrasPrestaciones</v>
      </c>
      <c r="H5121" t="str">
        <f t="shared" si="460"/>
        <v>cl-cs</v>
      </c>
      <c r="I5121" t="str">
        <f t="shared" si="461"/>
        <v>OtrasPrestaciones</v>
      </c>
      <c r="L5121" t="str">
        <f t="shared" si="462"/>
        <v>insert into dbax_desc_conc (pref_conc, codi_conc, codi_lang, desc_conc) values ('cl-cs','OtrasPrestaciones','es_ES','Otras prestaciones')</v>
      </c>
      <c r="M5121" t="str">
        <f t="shared" si="463"/>
        <v>Insert into dbax_taxo_conc (pref_conc, codi_conc, vers_taxo) values ('cl-cs','OtrasPrestaciones','cl-cs-2014-06-15')</v>
      </c>
    </row>
    <row r="5122" spans="1:13" x14ac:dyDescent="0.25">
      <c r="A5122" t="s">
        <v>2587</v>
      </c>
      <c r="B5122" t="s">
        <v>294</v>
      </c>
      <c r="C5122" t="s">
        <v>4453</v>
      </c>
      <c r="G5122" s="1" t="str">
        <f t="shared" si="459"/>
        <v>cl-cs_OtrasPrimasPorPagarOperacionesReaseguro</v>
      </c>
      <c r="H5122" t="str">
        <f t="shared" si="460"/>
        <v>cl-cs</v>
      </c>
      <c r="I5122" t="str">
        <f t="shared" si="461"/>
        <v>OtrasPrimasPorPagarOperacionesReaseguro</v>
      </c>
      <c r="L5122" t="str">
        <f t="shared" si="462"/>
        <v>insert into dbax_desc_conc (pref_conc, codi_conc, codi_lang, desc_conc) values ('cl-cs','OtrasPrimasPorPagarOperacionesReaseguro','es_ES','Otras primas por pagar operaciones reaseguro')</v>
      </c>
      <c r="M5122" t="str">
        <f t="shared" si="463"/>
        <v>Insert into dbax_taxo_conc (pref_conc, codi_conc, vers_taxo) values ('cl-cs','OtrasPrimasPorPagarOperacionesReaseguro','cl-cs-2014-06-15')</v>
      </c>
    </row>
    <row r="5123" spans="1:13" x14ac:dyDescent="0.25">
      <c r="A5123" t="s">
        <v>797</v>
      </c>
      <c r="B5123" t="s">
        <v>294</v>
      </c>
      <c r="C5123" t="s">
        <v>4454</v>
      </c>
      <c r="G5123" s="1" t="str">
        <f t="shared" si="459"/>
        <v>cl-cs_OtrasReservasMiembro</v>
      </c>
      <c r="H5123" t="str">
        <f t="shared" si="460"/>
        <v>cl-cs</v>
      </c>
      <c r="I5123" t="str">
        <f t="shared" si="461"/>
        <v>OtrasReservasMiembro</v>
      </c>
      <c r="L5123" t="str">
        <f t="shared" si="462"/>
        <v>insert into dbax_desc_conc (pref_conc, codi_conc, codi_lang, desc_conc) values ('cl-cs','OtrasReservasMiembro','es_ES','Otras reservas [miembro]')</v>
      </c>
      <c r="M5123" t="str">
        <f t="shared" si="463"/>
        <v>Insert into dbax_taxo_conc (pref_conc, codi_conc, vers_taxo) values ('cl-cs','OtrasReservasMiembro','cl-cs-2014-06-15')</v>
      </c>
    </row>
    <row r="5124" spans="1:13" x14ac:dyDescent="0.25">
      <c r="A5124" t="s">
        <v>431</v>
      </c>
      <c r="B5124" t="s">
        <v>294</v>
      </c>
      <c r="C5124" t="s">
        <v>4455</v>
      </c>
      <c r="G5124" s="1" t="str">
        <f t="shared" si="459"/>
        <v>cl-cs_OtrasReservasNeta</v>
      </c>
      <c r="H5124" t="str">
        <f t="shared" si="460"/>
        <v>cl-cs</v>
      </c>
      <c r="I5124" t="str">
        <f t="shared" si="461"/>
        <v>OtrasReservasNeta</v>
      </c>
      <c r="L5124" t="str">
        <f t="shared" si="462"/>
        <v>insert into dbax_desc_conc (pref_conc, codi_conc, codi_lang, desc_conc) values ('cl-cs','OtrasReservasNeta','es_ES','Otras reservas técnicas')</v>
      </c>
      <c r="M5124" t="str">
        <f t="shared" si="463"/>
        <v>Insert into dbax_taxo_conc (pref_conc, codi_conc, vers_taxo) values ('cl-cs','OtrasReservasNeta','cl-cs-2014-06-15')</v>
      </c>
    </row>
    <row r="5125" spans="1:13" x14ac:dyDescent="0.25">
      <c r="A5125" t="s">
        <v>1969</v>
      </c>
      <c r="B5125" t="s">
        <v>294</v>
      </c>
      <c r="C5125" t="s">
        <v>4456</v>
      </c>
      <c r="G5125" s="1" t="str">
        <f t="shared" si="459"/>
        <v>cl-cs_OtrasReservasPatrimonialesEje</v>
      </c>
      <c r="H5125" t="str">
        <f t="shared" si="460"/>
        <v>cl-cs</v>
      </c>
      <c r="I5125" t="str">
        <f t="shared" si="461"/>
        <v>OtrasReservasPatrimonialesEje</v>
      </c>
      <c r="L5125" t="str">
        <f t="shared" si="462"/>
        <v>insert into dbax_desc_conc (pref_conc, codi_conc, codi_lang, desc_conc) values ('cl-cs','OtrasReservasPatrimonialesEje','es_ES','Otras reservas patrimoniales [eje]')</v>
      </c>
      <c r="M5125" t="str">
        <f t="shared" si="463"/>
        <v>Insert into dbax_taxo_conc (pref_conc, codi_conc, vers_taxo) values ('cl-cs','OtrasReservasPatrimonialesEje','cl-cs-2014-06-15')</v>
      </c>
    </row>
    <row r="5126" spans="1:13" x14ac:dyDescent="0.25">
      <c r="A5126" t="s">
        <v>1970</v>
      </c>
      <c r="B5126" t="s">
        <v>294</v>
      </c>
      <c r="C5126" t="s">
        <v>4457</v>
      </c>
      <c r="G5126" s="1" t="str">
        <f t="shared" si="459"/>
        <v>cl-cs_OtrasReservasPatrimonialesMiembro</v>
      </c>
      <c r="H5126" t="str">
        <f t="shared" si="460"/>
        <v>cl-cs</v>
      </c>
      <c r="I5126" t="str">
        <f t="shared" si="461"/>
        <v>OtrasReservasPatrimonialesMiembro</v>
      </c>
      <c r="L5126" t="str">
        <f t="shared" si="462"/>
        <v>insert into dbax_desc_conc (pref_conc, codi_conc, codi_lang, desc_conc) values ('cl-cs','OtrasReservasPatrimonialesMiembro','es_ES','Total otras reservas patrimoniales [miembro]')</v>
      </c>
      <c r="M5126" t="str">
        <f t="shared" si="463"/>
        <v>Insert into dbax_taxo_conc (pref_conc, codi_conc, vers_taxo) values ('cl-cs','OtrasReservasPatrimonialesMiembro','cl-cs-2014-06-15')</v>
      </c>
    </row>
    <row r="5127" spans="1:13" x14ac:dyDescent="0.25">
      <c r="A5127" t="s">
        <v>1971</v>
      </c>
      <c r="B5127" t="s">
        <v>294</v>
      </c>
      <c r="C5127" t="s">
        <v>4458</v>
      </c>
      <c r="G5127" s="1" t="str">
        <f t="shared" si="459"/>
        <v>cl-cs_OtrasReservasPatrimonialesPartidas</v>
      </c>
      <c r="H5127" t="str">
        <f t="shared" si="460"/>
        <v>cl-cs</v>
      </c>
      <c r="I5127" t="str">
        <f t="shared" si="461"/>
        <v>OtrasReservasPatrimonialesPartidas</v>
      </c>
      <c r="L5127" t="str">
        <f t="shared" si="462"/>
        <v>insert into dbax_desc_conc (pref_conc, codi_conc, codi_lang, desc_conc) values ('cl-cs','OtrasReservasPatrimonialesPartidas','es_ES','Otras reservas patrimoniales [partidas]')</v>
      </c>
      <c r="M5127" t="str">
        <f t="shared" si="463"/>
        <v>Insert into dbax_taxo_conc (pref_conc, codi_conc, vers_taxo) values ('cl-cs','OtrasReservasPatrimonialesPartidas','cl-cs-2014-06-15')</v>
      </c>
    </row>
    <row r="5128" spans="1:13" x14ac:dyDescent="0.25">
      <c r="A5128" t="s">
        <v>1972</v>
      </c>
      <c r="B5128" t="s">
        <v>294</v>
      </c>
      <c r="C5128" t="s">
        <v>4459</v>
      </c>
      <c r="G5128" s="1" t="str">
        <f t="shared" si="459"/>
        <v>cl-cs_OtrasReservasPatrimonialesSinopsis</v>
      </c>
      <c r="H5128" t="str">
        <f t="shared" si="460"/>
        <v>cl-cs</v>
      </c>
      <c r="I5128" t="str">
        <f t="shared" si="461"/>
        <v>OtrasReservasPatrimonialesSinopsis</v>
      </c>
      <c r="L5128" t="str">
        <f t="shared" si="462"/>
        <v>insert into dbax_desc_conc (pref_conc, codi_conc, codi_lang, desc_conc) values ('cl-cs','OtrasReservasPatrimonialesSinopsis','es_ES','Otras reservas patrimoniales [sinopsis]')</v>
      </c>
      <c r="M5128" t="str">
        <f t="shared" si="463"/>
        <v>Insert into dbax_taxo_conc (pref_conc, codi_conc, vers_taxo) values ('cl-cs','OtrasReservasPatrimonialesSinopsis','cl-cs-2014-06-15')</v>
      </c>
    </row>
    <row r="5129" spans="1:13" x14ac:dyDescent="0.25">
      <c r="A5129" t="s">
        <v>1973</v>
      </c>
      <c r="B5129" t="s">
        <v>294</v>
      </c>
      <c r="C5129" t="s">
        <v>4460</v>
      </c>
      <c r="G5129" s="1" t="str">
        <f t="shared" si="459"/>
        <v>cl-cs_OtrasReservasPatrimonialesTabla</v>
      </c>
      <c r="H5129" t="str">
        <f t="shared" si="460"/>
        <v>cl-cs</v>
      </c>
      <c r="I5129" t="str">
        <f t="shared" si="461"/>
        <v>OtrasReservasPatrimonialesTabla</v>
      </c>
      <c r="L5129" t="str">
        <f t="shared" si="462"/>
        <v>insert into dbax_desc_conc (pref_conc, codi_conc, codi_lang, desc_conc) values ('cl-cs','OtrasReservasPatrimonialesTabla','es_ES','Otras reservas patrimoniales [tabla]')</v>
      </c>
      <c r="M5129" t="str">
        <f t="shared" si="463"/>
        <v>Insert into dbax_taxo_conc (pref_conc, codi_conc, vers_taxo) values ('cl-cs','OtrasReservasPatrimonialesTabla','cl-cs-2014-06-15')</v>
      </c>
    </row>
    <row r="5130" spans="1:13" x14ac:dyDescent="0.25">
      <c r="A5130" t="s">
        <v>626</v>
      </c>
      <c r="B5130" t="s">
        <v>294</v>
      </c>
      <c r="C5130" t="s">
        <v>4455</v>
      </c>
      <c r="G5130" s="1" t="str">
        <f t="shared" si="459"/>
        <v>cl-cs_OtrasReservasTecnicas</v>
      </c>
      <c r="H5130" t="str">
        <f t="shared" si="460"/>
        <v>cl-cs</v>
      </c>
      <c r="I5130" t="str">
        <f t="shared" si="461"/>
        <v>OtrasReservasTecnicas</v>
      </c>
      <c r="L5130" t="str">
        <f t="shared" si="462"/>
        <v>insert into dbax_desc_conc (pref_conc, codi_conc, codi_lang, desc_conc) values ('cl-cs','OtrasReservasTecnicas','es_ES','Otras reservas técnicas')</v>
      </c>
      <c r="M5130" t="str">
        <f t="shared" si="463"/>
        <v>Insert into dbax_taxo_conc (pref_conc, codi_conc, vers_taxo) values ('cl-cs','OtrasReservasTecnicas','cl-cs-2014-06-15')</v>
      </c>
    </row>
    <row r="5131" spans="1:13" x14ac:dyDescent="0.25">
      <c r="A5131" t="s">
        <v>432</v>
      </c>
      <c r="B5131" t="s">
        <v>294</v>
      </c>
      <c r="C5131" t="s">
        <v>4455</v>
      </c>
      <c r="G5131" s="1" t="str">
        <f t="shared" si="459"/>
        <v>cl-cs_OtrasReservasTécnicasNeta</v>
      </c>
      <c r="H5131" t="str">
        <f t="shared" si="460"/>
        <v>cl-cs</v>
      </c>
      <c r="I5131" t="str">
        <f t="shared" si="461"/>
        <v>OtrasReservasTécnicasNeta</v>
      </c>
      <c r="L5131" t="str">
        <f t="shared" si="462"/>
        <v>insert into dbax_desc_conc (pref_conc, codi_conc, codi_lang, desc_conc) values ('cl-cs','OtrasReservasTécnicasNeta','es_ES','Otras reservas técnicas')</v>
      </c>
      <c r="M5131" t="str">
        <f t="shared" si="463"/>
        <v>Insert into dbax_taxo_conc (pref_conc, codi_conc, vers_taxo) values ('cl-cs','OtrasReservasTécnicasNeta','cl-cs-2014-06-15')</v>
      </c>
    </row>
    <row r="5132" spans="1:13" x14ac:dyDescent="0.25">
      <c r="A5132" t="s">
        <v>1559</v>
      </c>
      <c r="B5132" t="s">
        <v>294</v>
      </c>
      <c r="C5132" t="s">
        <v>4461</v>
      </c>
      <c r="G5132" s="1" t="str">
        <f t="shared" si="459"/>
        <v>cl-cs_OtrasReservasTecnicasSinopsis</v>
      </c>
      <c r="H5132" t="str">
        <f t="shared" si="460"/>
        <v>cl-cs</v>
      </c>
      <c r="I5132" t="str">
        <f t="shared" si="461"/>
        <v>OtrasReservasTecnicasSinopsis</v>
      </c>
      <c r="L5132" t="str">
        <f t="shared" si="462"/>
        <v>insert into dbax_desc_conc (pref_conc, codi_conc, codi_lang, desc_conc) values ('cl-cs','OtrasReservasTecnicasSinopsis','es_ES','Otras reservas técnicas [sinopsis]')</v>
      </c>
      <c r="M5132" t="str">
        <f t="shared" si="463"/>
        <v>Insert into dbax_taxo_conc (pref_conc, codi_conc, vers_taxo) values ('cl-cs','OtrasReservasTecnicasSinopsis','cl-cs-2014-06-15')</v>
      </c>
    </row>
    <row r="5133" spans="1:13" x14ac:dyDescent="0.25">
      <c r="A5133" t="s">
        <v>512</v>
      </c>
      <c r="B5133" t="s">
        <v>294</v>
      </c>
      <c r="C5133" t="s">
        <v>4462</v>
      </c>
      <c r="G5133" s="1" t="str">
        <f t="shared" si="459"/>
        <v>cl-cs_OtrasReservasVoluntarias</v>
      </c>
      <c r="H5133" t="str">
        <f t="shared" si="460"/>
        <v>cl-cs</v>
      </c>
      <c r="I5133" t="str">
        <f t="shared" si="461"/>
        <v>OtrasReservasVoluntarias</v>
      </c>
      <c r="L5133" t="str">
        <f t="shared" si="462"/>
        <v>insert into dbax_desc_conc (pref_conc, codi_conc, codi_lang, desc_conc) values ('cl-cs','OtrasReservasVoluntarias','es_ES','Otras reservas voluntarias')</v>
      </c>
      <c r="M5133" t="str">
        <f t="shared" si="463"/>
        <v>Insert into dbax_taxo_conc (pref_conc, codi_conc, vers_taxo) values ('cl-cs','OtrasReservasVoluntarias','cl-cs-2014-06-15')</v>
      </c>
    </row>
    <row r="5134" spans="1:13" x14ac:dyDescent="0.25">
      <c r="A5134" t="s">
        <v>513</v>
      </c>
      <c r="B5134" t="s">
        <v>294</v>
      </c>
      <c r="C5134" t="s">
        <v>4463</v>
      </c>
      <c r="G5134" s="1" t="str">
        <f t="shared" si="459"/>
        <v>cl-cs_OtrasReservasVoluntariasPeriodoAnterior</v>
      </c>
      <c r="H5134" t="str">
        <f t="shared" si="460"/>
        <v>cl-cs</v>
      </c>
      <c r="I5134" t="str">
        <f t="shared" si="461"/>
        <v>OtrasReservasVoluntariasPeriodoAnterior</v>
      </c>
      <c r="L5134" t="str">
        <f t="shared" si="462"/>
        <v>insert into dbax_desc_conc (pref_conc, codi_conc, codi_lang, desc_conc) values ('cl-cs','OtrasReservasVoluntariasPeriodoAnterior','es_ES','Otras reservas voluntarias periodo anterior')</v>
      </c>
      <c r="M5134" t="str">
        <f t="shared" si="463"/>
        <v>Insert into dbax_taxo_conc (pref_conc, codi_conc, vers_taxo) values ('cl-cs','OtrasReservasVoluntariasPeriodoAnterior','cl-cs-2014-06-15')</v>
      </c>
    </row>
    <row r="5135" spans="1:13" x14ac:dyDescent="0.25">
      <c r="A5135" t="s">
        <v>1029</v>
      </c>
      <c r="B5135" t="s">
        <v>294</v>
      </c>
      <c r="C5135" t="s">
        <v>4464</v>
      </c>
      <c r="G5135" s="1" t="str">
        <f t="shared" si="459"/>
        <v>cl-cs_OtroCustodioSinopsis</v>
      </c>
      <c r="H5135" t="str">
        <f t="shared" si="460"/>
        <v>cl-cs</v>
      </c>
      <c r="I5135" t="str">
        <f t="shared" si="461"/>
        <v>OtroCustodioSinopsis</v>
      </c>
      <c r="L5135" t="str">
        <f t="shared" si="462"/>
        <v>insert into dbax_desc_conc (pref_conc, codi_conc, codi_lang, desc_conc) values ('cl-cs','OtroCustodioSinopsis','es_ES','Otro custodio [sinopsis]')</v>
      </c>
      <c r="M5135" t="str">
        <f t="shared" si="463"/>
        <v>Insert into dbax_taxo_conc (pref_conc, codi_conc, vers_taxo) values ('cl-cs','OtroCustodioSinopsis','cl-cs-2014-06-15')</v>
      </c>
    </row>
    <row r="5136" spans="1:13" x14ac:dyDescent="0.25">
      <c r="A5136" t="s">
        <v>2936</v>
      </c>
      <c r="B5136" t="s">
        <v>294</v>
      </c>
      <c r="C5136" t="s">
        <v>4465</v>
      </c>
      <c r="G5136" s="1" t="str">
        <f t="shared" si="459"/>
        <v>cl-cs_OtroDeterioroInversionesCostoAmortizado</v>
      </c>
      <c r="H5136" t="str">
        <f t="shared" si="460"/>
        <v>cl-cs</v>
      </c>
      <c r="I5136" t="str">
        <f t="shared" si="461"/>
        <v>OtroDeterioroInversionesCostoAmortizado</v>
      </c>
      <c r="L5136" t="str">
        <f t="shared" si="462"/>
        <v>insert into dbax_desc_conc (pref_conc, codi_conc, codi_lang, desc_conc) values ('cl-cs','OtroDeterioroInversionesCostoAmortizado','es_ES','Otro deterioro de inversiones a costo amortizado')</v>
      </c>
      <c r="M5136" t="str">
        <f t="shared" si="463"/>
        <v>Insert into dbax_taxo_conc (pref_conc, codi_conc, vers_taxo) values ('cl-cs','OtroDeterioroInversionesCostoAmortizado','cl-cs-2014-06-15')</v>
      </c>
    </row>
    <row r="5137" spans="1:13" x14ac:dyDescent="0.25">
      <c r="A5137" t="s">
        <v>870</v>
      </c>
      <c r="B5137" t="s">
        <v>294</v>
      </c>
      <c r="C5137" t="s">
        <v>4466</v>
      </c>
      <c r="G5137" s="1" t="str">
        <f t="shared" si="459"/>
        <v>cl-cs_OtroDeterioroPrestamos</v>
      </c>
      <c r="H5137" t="str">
        <f t="shared" si="460"/>
        <v>cl-cs</v>
      </c>
      <c r="I5137" t="str">
        <f t="shared" si="461"/>
        <v>OtroDeterioroPrestamos</v>
      </c>
      <c r="L5137" t="str">
        <f t="shared" si="462"/>
        <v>insert into dbax_desc_conc (pref_conc, codi_conc, codi_lang, desc_conc) values ('cl-cs','OtroDeterioroPrestamos','es_ES','Otro deterioro de préstamos')</v>
      </c>
      <c r="M5137" t="str">
        <f t="shared" si="463"/>
        <v>Insert into dbax_taxo_conc (pref_conc, codi_conc, vers_taxo) values ('cl-cs','OtroDeterioroPrestamos','cl-cs-2014-06-15')</v>
      </c>
    </row>
    <row r="5138" spans="1:13" x14ac:dyDescent="0.25">
      <c r="A5138" t="s">
        <v>2491</v>
      </c>
      <c r="B5138" t="s">
        <v>294</v>
      </c>
      <c r="C5138" t="s">
        <v>4467</v>
      </c>
      <c r="G5138" s="1" t="str">
        <f t="shared" si="459"/>
        <v>cl-cs_OtroRamosMiembro</v>
      </c>
      <c r="H5138" t="str">
        <f t="shared" si="460"/>
        <v>cl-cs</v>
      </c>
      <c r="I5138" t="str">
        <f t="shared" si="461"/>
        <v>OtroRamosMiembro</v>
      </c>
      <c r="L5138" t="str">
        <f t="shared" si="462"/>
        <v>insert into dbax_desc_conc (pref_conc, codi_conc, codi_lang, desc_conc) values ('cl-cs','OtroRamosMiembro','es_ES','Otros ramos [miembro]')</v>
      </c>
      <c r="M5138" t="str">
        <f t="shared" si="463"/>
        <v>Insert into dbax_taxo_conc (pref_conc, codi_conc, vers_taxo) values ('cl-cs','OtroRamosMiembro','cl-cs-2014-06-15')</v>
      </c>
    </row>
    <row r="5139" spans="1:13" x14ac:dyDescent="0.25">
      <c r="A5139" t="s">
        <v>690</v>
      </c>
      <c r="B5139" t="s">
        <v>294</v>
      </c>
      <c r="C5139" t="s">
        <v>4468</v>
      </c>
      <c r="G5139" s="1" t="str">
        <f t="shared" si="459"/>
        <v>cl-cs_OtroResultadoIntegral</v>
      </c>
      <c r="H5139" t="str">
        <f t="shared" si="460"/>
        <v>cl-cs</v>
      </c>
      <c r="I5139" t="str">
        <f t="shared" si="461"/>
        <v>OtroResultadoIntegral</v>
      </c>
      <c r="L5139" t="str">
        <f t="shared" si="462"/>
        <v>insert into dbax_desc_conc (pref_conc, codi_conc, codi_lang, desc_conc) values ('cl-cs','OtroResultadoIntegral','es_ES','Otro resultado integral')</v>
      </c>
      <c r="M5139" t="str">
        <f t="shared" si="463"/>
        <v>Insert into dbax_taxo_conc (pref_conc, codi_conc, vers_taxo) values ('cl-cs','OtroResultadoIntegral','cl-cs-2014-06-15')</v>
      </c>
    </row>
    <row r="5140" spans="1:13" x14ac:dyDescent="0.25">
      <c r="A5140" t="s">
        <v>627</v>
      </c>
      <c r="B5140" t="s">
        <v>294</v>
      </c>
      <c r="C5140" t="s">
        <v>4469</v>
      </c>
      <c r="G5140" s="1" t="str">
        <f t="shared" si="459"/>
        <v>cl-cs_OtrosActivos</v>
      </c>
      <c r="H5140" t="str">
        <f t="shared" si="460"/>
        <v>cl-cs</v>
      </c>
      <c r="I5140" t="str">
        <f t="shared" si="461"/>
        <v>OtrosActivos</v>
      </c>
      <c r="L5140" t="str">
        <f t="shared" si="462"/>
        <v>insert into dbax_desc_conc (pref_conc, codi_conc, codi_lang, desc_conc) values ('cl-cs','OtrosActivos','es_ES','Otros activos')</v>
      </c>
      <c r="M5140" t="str">
        <f t="shared" si="463"/>
        <v>Insert into dbax_taxo_conc (pref_conc, codi_conc, vers_taxo) values ('cl-cs','OtrosActivos','cl-cs-2014-06-15')</v>
      </c>
    </row>
    <row r="5141" spans="1:13" x14ac:dyDescent="0.25">
      <c r="A5141" t="s">
        <v>1447</v>
      </c>
      <c r="B5141" t="s">
        <v>294</v>
      </c>
      <c r="C5141" t="s">
        <v>4470</v>
      </c>
      <c r="G5141" s="1" t="str">
        <f t="shared" si="459"/>
        <v>cl-cs_OtrosActivosEje</v>
      </c>
      <c r="H5141" t="str">
        <f t="shared" si="460"/>
        <v>cl-cs</v>
      </c>
      <c r="I5141" t="str">
        <f t="shared" si="461"/>
        <v>OtrosActivosEje</v>
      </c>
      <c r="L5141" t="str">
        <f t="shared" si="462"/>
        <v>insert into dbax_desc_conc (pref_conc, codi_conc, codi_lang, desc_conc) values ('cl-cs','OtrosActivosEje','es_ES','Otros activos [eje]')</v>
      </c>
      <c r="M5141" t="str">
        <f t="shared" si="463"/>
        <v>Insert into dbax_taxo_conc (pref_conc, codi_conc, vers_taxo) values ('cl-cs','OtrosActivosEje','cl-cs-2014-06-15')</v>
      </c>
    </row>
    <row r="5142" spans="1:13" x14ac:dyDescent="0.25">
      <c r="A5142" t="s">
        <v>2291</v>
      </c>
      <c r="B5142" t="s">
        <v>294</v>
      </c>
      <c r="C5142" t="s">
        <v>4471</v>
      </c>
      <c r="G5142" s="1" t="str">
        <f t="shared" si="459"/>
        <v>cl-cs_OtrosActivosEnMonedaExtranjera</v>
      </c>
      <c r="H5142" t="str">
        <f t="shared" si="460"/>
        <v>cl-cs</v>
      </c>
      <c r="I5142" t="str">
        <f t="shared" si="461"/>
        <v>OtrosActivosEnMonedaExtranjera</v>
      </c>
      <c r="L5142" t="str">
        <f t="shared" si="462"/>
        <v>insert into dbax_desc_conc (pref_conc, codi_conc, codi_lang, desc_conc) values ('cl-cs','OtrosActivosEnMonedaExtranjera','es_ES','Otros activos en moneda extranjera')</v>
      </c>
      <c r="M5142" t="str">
        <f t="shared" si="463"/>
        <v>Insert into dbax_taxo_conc (pref_conc, codi_conc, vers_taxo) values ('cl-cs','OtrosActivosEnMonedaExtranjera','cl-cs-2014-06-15')</v>
      </c>
    </row>
    <row r="5143" spans="1:13" x14ac:dyDescent="0.25">
      <c r="A5143" t="s">
        <v>2937</v>
      </c>
      <c r="B5143" t="s">
        <v>294</v>
      </c>
      <c r="C5143" t="s">
        <v>4472</v>
      </c>
      <c r="G5143" s="1" t="str">
        <f t="shared" si="459"/>
        <v>cl-cs_OtrosActivosFinancierosCostoAmortizado</v>
      </c>
      <c r="H5143" t="str">
        <f t="shared" si="460"/>
        <v>cl-cs</v>
      </c>
      <c r="I5143" t="str">
        <f t="shared" si="461"/>
        <v>OtrosActivosFinancierosCostoAmortizado</v>
      </c>
      <c r="L5143" t="str">
        <f t="shared" si="462"/>
        <v>insert into dbax_desc_conc (pref_conc, codi_conc, codi_lang, desc_conc) values ('cl-cs','OtrosActivosFinancierosCostoAmortizado','es_ES','Otros activos financieros a costo amortizado')</v>
      </c>
      <c r="M5143" t="str">
        <f t="shared" si="463"/>
        <v>Insert into dbax_taxo_conc (pref_conc, codi_conc, vers_taxo) values ('cl-cs','OtrosActivosFinancierosCostoAmortizado','cl-cs-2014-06-15')</v>
      </c>
    </row>
    <row r="5144" spans="1:13" x14ac:dyDescent="0.25">
      <c r="A5144" t="s">
        <v>1448</v>
      </c>
      <c r="B5144" t="s">
        <v>294</v>
      </c>
      <c r="C5144" t="s">
        <v>4067</v>
      </c>
      <c r="G5144" s="1" t="str">
        <f t="shared" si="459"/>
        <v>cl-cs_OtrosActivosMiembro</v>
      </c>
      <c r="H5144" t="str">
        <f t="shared" si="460"/>
        <v>cl-cs</v>
      </c>
      <c r="I5144" t="str">
        <f t="shared" si="461"/>
        <v>OtrosActivosMiembro</v>
      </c>
      <c r="L5144" t="str">
        <f t="shared" si="462"/>
        <v>insert into dbax_desc_conc (pref_conc, codi_conc, codi_lang, desc_conc) values ('cl-cs','OtrosActivosMiembro','es_ES','Total [miembro]')</v>
      </c>
      <c r="M5144" t="str">
        <f t="shared" si="463"/>
        <v>Insert into dbax_taxo_conc (pref_conc, codi_conc, vers_taxo) values ('cl-cs','OtrosActivosMiembro','cl-cs-2014-06-15')</v>
      </c>
    </row>
    <row r="5145" spans="1:13" x14ac:dyDescent="0.25">
      <c r="A5145" t="s">
        <v>2588</v>
      </c>
      <c r="B5145" t="s">
        <v>294</v>
      </c>
      <c r="C5145" t="s">
        <v>4473</v>
      </c>
      <c r="G5145" s="1" t="str">
        <f t="shared" si="459"/>
        <v>cl-cs_OtrosActivosNoEfectivosMiembro</v>
      </c>
      <c r="H5145" t="str">
        <f t="shared" si="460"/>
        <v>cl-cs</v>
      </c>
      <c r="I5145" t="str">
        <f t="shared" si="461"/>
        <v>OtrosActivosNoEfectivosMiembro</v>
      </c>
      <c r="L5145" t="str">
        <f t="shared" si="462"/>
        <v>insert into dbax_desc_conc (pref_conc, codi_conc, codi_lang, desc_conc) values ('cl-cs','OtrosActivosNoEfectivosMiembro','es_ES','Otros [miembro]')</v>
      </c>
      <c r="M5145" t="str">
        <f t="shared" si="463"/>
        <v>Insert into dbax_taxo_conc (pref_conc, codi_conc, vers_taxo) values ('cl-cs','OtrosActivosNoEfectivosMiembro','cl-cs-2014-06-15')</v>
      </c>
    </row>
    <row r="5146" spans="1:13" x14ac:dyDescent="0.25">
      <c r="A5146" t="s">
        <v>628</v>
      </c>
      <c r="B5146" t="s">
        <v>294</v>
      </c>
      <c r="C5146" t="s">
        <v>4474</v>
      </c>
      <c r="G5146" s="1" t="str">
        <f t="shared" si="459"/>
        <v>cl-cs_OtrosActivosOtrosActivosVarios</v>
      </c>
      <c r="H5146" t="str">
        <f t="shared" si="460"/>
        <v>cl-cs</v>
      </c>
      <c r="I5146" t="str">
        <f t="shared" si="461"/>
        <v>OtrosActivosOtrosActivosVarios</v>
      </c>
      <c r="L5146" t="str">
        <f t="shared" si="462"/>
        <v>insert into dbax_desc_conc (pref_conc, codi_conc, codi_lang, desc_conc) values ('cl-cs','OtrosActivosOtrosActivosVarios','es_ES','Otros activos, otros activos varios')</v>
      </c>
      <c r="M5146" t="str">
        <f t="shared" si="463"/>
        <v>Insert into dbax_taxo_conc (pref_conc, codi_conc, vers_taxo) values ('cl-cs','OtrosActivosOtrosActivosVarios','cl-cs-2014-06-15')</v>
      </c>
    </row>
    <row r="5147" spans="1:13" x14ac:dyDescent="0.25">
      <c r="A5147" t="s">
        <v>1449</v>
      </c>
      <c r="B5147" t="s">
        <v>294</v>
      </c>
      <c r="C5147" t="s">
        <v>4475</v>
      </c>
      <c r="G5147" s="1" t="str">
        <f t="shared" si="459"/>
        <v>cl-cs_OtrosActivosPartidas</v>
      </c>
      <c r="H5147" t="str">
        <f t="shared" si="460"/>
        <v>cl-cs</v>
      </c>
      <c r="I5147" t="str">
        <f t="shared" si="461"/>
        <v>OtrosActivosPartidas</v>
      </c>
      <c r="L5147" t="str">
        <f t="shared" si="462"/>
        <v>insert into dbax_desc_conc (pref_conc, codi_conc, codi_lang, desc_conc) values ('cl-cs','OtrosActivosPartidas','es_ES','Otros activos [partidas]')</v>
      </c>
      <c r="M5147" t="str">
        <f t="shared" si="463"/>
        <v>Insert into dbax_taxo_conc (pref_conc, codi_conc, vers_taxo) values ('cl-cs','OtrosActivosPartidas','cl-cs-2014-06-15')</v>
      </c>
    </row>
    <row r="5148" spans="1:13" x14ac:dyDescent="0.25">
      <c r="A5148" t="s">
        <v>2589</v>
      </c>
      <c r="B5148" t="s">
        <v>294</v>
      </c>
      <c r="C5148" t="s">
        <v>4476</v>
      </c>
      <c r="G5148" s="1" t="str">
        <f t="shared" si="459"/>
        <v>cl-cs_OtrosActivosRepresentativosPatrimonioLibre</v>
      </c>
      <c r="H5148" t="str">
        <f t="shared" si="460"/>
        <v>cl-cs</v>
      </c>
      <c r="I5148" t="str">
        <f t="shared" si="461"/>
        <v>OtrosActivosRepresentativosPatrimonioLibre</v>
      </c>
      <c r="L5148" t="str">
        <f t="shared" si="462"/>
        <v>insert into dbax_desc_conc (pref_conc, codi_conc, codi_lang, desc_conc) values ('cl-cs','OtrosActivosRepresentativosPatrimonioLibre','es_ES','Otros activos representativos de patrimonio libre')</v>
      </c>
      <c r="M5148" t="str">
        <f t="shared" si="463"/>
        <v>Insert into dbax_taxo_conc (pref_conc, codi_conc, vers_taxo) values ('cl-cs','OtrosActivosRepresentativosPatrimonioLibre','cl-cs-2014-06-15')</v>
      </c>
    </row>
    <row r="5149" spans="1:13" x14ac:dyDescent="0.25">
      <c r="A5149" t="s">
        <v>2618</v>
      </c>
      <c r="B5149" t="s">
        <v>294</v>
      </c>
      <c r="C5149" t="s">
        <v>4477</v>
      </c>
      <c r="G5149" s="1" t="str">
        <f t="shared" si="459"/>
        <v>cl-cs_OtrosActivosRepresentativosPatrimonioLibreBloqueDeTexto</v>
      </c>
      <c r="H5149" t="str">
        <f t="shared" si="460"/>
        <v>cl-cs</v>
      </c>
      <c r="I5149" t="str">
        <f t="shared" si="461"/>
        <v>OtrosActivosRepresentativosPatrimonioLibreBloqueDeTexto</v>
      </c>
      <c r="L5149" t="str">
        <f t="shared" si="462"/>
        <v>insert into dbax_desc_conc (pref_conc, codi_conc, codi_lang, desc_conc) values ('cl-cs','OtrosActivosRepresentativosPatrimonioLibreBloqueDeTexto','es_ES','Explicación otros activos representativos de patrimonio libre [bloque de texto]')</v>
      </c>
      <c r="M5149" t="str">
        <f t="shared" si="463"/>
        <v>Insert into dbax_taxo_conc (pref_conc, codi_conc, vers_taxo) values ('cl-cs','OtrosActivosRepresentativosPatrimonioLibreBloqueDeTexto','cl-cs-2014-06-15')</v>
      </c>
    </row>
    <row r="5150" spans="1:13" x14ac:dyDescent="0.25">
      <c r="A5150" t="s">
        <v>1450</v>
      </c>
      <c r="B5150" t="s">
        <v>294</v>
      </c>
      <c r="C5150" t="s">
        <v>4478</v>
      </c>
      <c r="G5150" s="1" t="str">
        <f t="shared" si="459"/>
        <v>cl-cs_OtrosActivosSinopsis</v>
      </c>
      <c r="H5150" t="str">
        <f t="shared" si="460"/>
        <v>cl-cs</v>
      </c>
      <c r="I5150" t="str">
        <f t="shared" si="461"/>
        <v>OtrosActivosSinopsis</v>
      </c>
      <c r="L5150" t="str">
        <f t="shared" si="462"/>
        <v>insert into dbax_desc_conc (pref_conc, codi_conc, codi_lang, desc_conc) values ('cl-cs','OtrosActivosSinopsis','es_ES','Otros activos [sinopsis]')</v>
      </c>
      <c r="M5150" t="str">
        <f t="shared" si="463"/>
        <v>Insert into dbax_taxo_conc (pref_conc, codi_conc, vers_taxo) values ('cl-cs','OtrosActivosSinopsis','cl-cs-2014-06-15')</v>
      </c>
    </row>
    <row r="5151" spans="1:13" x14ac:dyDescent="0.25">
      <c r="A5151" t="s">
        <v>1451</v>
      </c>
      <c r="B5151" t="s">
        <v>294</v>
      </c>
      <c r="C5151" t="s">
        <v>4479</v>
      </c>
      <c r="G5151" s="1" t="str">
        <f t="shared" si="459"/>
        <v>cl-cs_OtrosActivosTabla</v>
      </c>
      <c r="H5151" t="str">
        <f t="shared" si="460"/>
        <v>cl-cs</v>
      </c>
      <c r="I5151" t="str">
        <f t="shared" si="461"/>
        <v>OtrosActivosTabla</v>
      </c>
      <c r="L5151" t="str">
        <f t="shared" si="462"/>
        <v>insert into dbax_desc_conc (pref_conc, codi_conc, codi_lang, desc_conc) values ('cl-cs','OtrosActivosTabla','es_ES','Otros activos [tabla]')</v>
      </c>
      <c r="M5151" t="str">
        <f t="shared" si="463"/>
        <v>Insert into dbax_taxo_conc (pref_conc, codi_conc, vers_taxo) values ('cl-cs','OtrosActivosTabla','cl-cs-2014-06-15')</v>
      </c>
    </row>
    <row r="5152" spans="1:13" x14ac:dyDescent="0.25">
      <c r="A5152" t="s">
        <v>629</v>
      </c>
      <c r="B5152" t="s">
        <v>294</v>
      </c>
      <c r="C5152" t="s">
        <v>4480</v>
      </c>
      <c r="G5152" s="1" t="str">
        <f t="shared" si="459"/>
        <v>cl-cs_OtrosActivosVarios</v>
      </c>
      <c r="H5152" t="str">
        <f t="shared" si="460"/>
        <v>cl-cs</v>
      </c>
      <c r="I5152" t="str">
        <f t="shared" si="461"/>
        <v>OtrosActivosVarios</v>
      </c>
      <c r="L5152" t="str">
        <f t="shared" si="462"/>
        <v>insert into dbax_desc_conc (pref_conc, codi_conc, codi_lang, desc_conc) values ('cl-cs','OtrosActivosVarios','es_ES','Otros activos varios')</v>
      </c>
      <c r="M5152" t="str">
        <f t="shared" si="463"/>
        <v>Insert into dbax_taxo_conc (pref_conc, codi_conc, vers_taxo) values ('cl-cs','OtrosActivosVarios','cl-cs-2014-06-15')</v>
      </c>
    </row>
    <row r="5153" spans="1:13" x14ac:dyDescent="0.25">
      <c r="A5153" t="s">
        <v>630</v>
      </c>
      <c r="B5153" t="s">
        <v>294</v>
      </c>
      <c r="C5153" t="s">
        <v>4481</v>
      </c>
      <c r="G5153" s="1" t="str">
        <f t="shared" si="459"/>
        <v>cl-cs_OtrosAjustes</v>
      </c>
      <c r="H5153" t="str">
        <f t="shared" si="460"/>
        <v>cl-cs</v>
      </c>
      <c r="I5153" t="str">
        <f t="shared" si="461"/>
        <v>OtrosAjustes</v>
      </c>
      <c r="L5153" t="str">
        <f t="shared" si="462"/>
        <v>insert into dbax_desc_conc (pref_conc, codi_conc, codi_lang, desc_conc) values ('cl-cs','OtrosAjustes','es_ES','Otros ajustes')</v>
      </c>
      <c r="M5153" t="str">
        <f t="shared" si="463"/>
        <v>Insert into dbax_taxo_conc (pref_conc, codi_conc, vers_taxo) values ('cl-cs','OtrosAjustes','cl-cs-2014-06-15')</v>
      </c>
    </row>
    <row r="5154" spans="1:13" x14ac:dyDescent="0.25">
      <c r="A5154" t="s">
        <v>798</v>
      </c>
      <c r="B5154" t="s">
        <v>294</v>
      </c>
      <c r="C5154" t="s">
        <v>4482</v>
      </c>
      <c r="G5154" s="1" t="str">
        <f t="shared" si="459"/>
        <v>cl-cs_OtrosAjustesMiembro</v>
      </c>
      <c r="H5154" t="str">
        <f t="shared" si="460"/>
        <v>cl-cs</v>
      </c>
      <c r="I5154" t="str">
        <f t="shared" si="461"/>
        <v>OtrosAjustesMiembro</v>
      </c>
      <c r="L5154" t="str">
        <f t="shared" si="462"/>
        <v>insert into dbax_desc_conc (pref_conc, codi_conc, codi_lang, desc_conc) values ('cl-cs','OtrosAjustesMiembro','es_ES','Otros ajustes [miembro]')</v>
      </c>
      <c r="M5154" t="str">
        <f t="shared" si="463"/>
        <v>Insert into dbax_taxo_conc (pref_conc, codi_conc, vers_taxo) values ('cl-cs','OtrosAjustesMiembro','cl-cs-2014-06-15')</v>
      </c>
    </row>
    <row r="5155" spans="1:13" x14ac:dyDescent="0.25">
      <c r="A5155" t="s">
        <v>1071</v>
      </c>
      <c r="B5155" t="s">
        <v>294</v>
      </c>
      <c r="C5155" t="s">
        <v>4483</v>
      </c>
      <c r="G5155" s="1" t="str">
        <f t="shared" si="459"/>
        <v>cl-cs_OtrosAjustesPropiedadesInversion</v>
      </c>
      <c r="H5155" t="str">
        <f t="shared" si="460"/>
        <v>cl-cs</v>
      </c>
      <c r="I5155" t="str">
        <f t="shared" si="461"/>
        <v>OtrosAjustesPropiedadesInversion</v>
      </c>
      <c r="L5155" t="str">
        <f t="shared" si="462"/>
        <v>insert into dbax_desc_conc (pref_conc, codi_conc, codi_lang, desc_conc) values ('cl-cs','OtrosAjustesPropiedadesInversion','es_ES','Otros ajustes propiedades de inversión')</v>
      </c>
      <c r="M5155" t="str">
        <f t="shared" si="463"/>
        <v>Insert into dbax_taxo_conc (pref_conc, codi_conc, vers_taxo) values ('cl-cs','OtrosAjustesPropiedadesInversion','cl-cs-2014-06-15')</v>
      </c>
    </row>
    <row r="5156" spans="1:13" x14ac:dyDescent="0.25">
      <c r="A5156" t="s">
        <v>1072</v>
      </c>
      <c r="B5156" t="s">
        <v>294</v>
      </c>
      <c r="C5156" t="s">
        <v>4484</v>
      </c>
      <c r="G5156" s="1" t="str">
        <f t="shared" si="459"/>
        <v>cl-cs_OtrosAjustesPropiedadesUsoPropio</v>
      </c>
      <c r="H5156" t="str">
        <f t="shared" si="460"/>
        <v>cl-cs</v>
      </c>
      <c r="I5156" t="str">
        <f t="shared" si="461"/>
        <v>OtrosAjustesPropiedadesUsoPropio</v>
      </c>
      <c r="L5156" t="str">
        <f t="shared" si="462"/>
        <v>insert into dbax_desc_conc (pref_conc, codi_conc, codi_lang, desc_conc) values ('cl-cs','OtrosAjustesPropiedadesUsoPropio','es_ES','Otros ajustes propiedades de uso propio')</v>
      </c>
      <c r="M5156" t="str">
        <f t="shared" si="463"/>
        <v>Insert into dbax_taxo_conc (pref_conc, codi_conc, vers_taxo) values ('cl-cs','OtrosAjustesPropiedadesUsoPropio','cl-cs-2014-06-15')</v>
      </c>
    </row>
    <row r="5157" spans="1:13" x14ac:dyDescent="0.25">
      <c r="A5157" t="s">
        <v>1746</v>
      </c>
      <c r="B5157" t="s">
        <v>294</v>
      </c>
      <c r="C5157" t="s">
        <v>4485</v>
      </c>
      <c r="G5157" s="1" t="str">
        <f t="shared" si="459"/>
        <v>cl-cs_OtrosAjustesSeguroInvalidezSobrevivencia</v>
      </c>
      <c r="H5157" t="str">
        <f t="shared" si="460"/>
        <v>cl-cs</v>
      </c>
      <c r="I5157" t="str">
        <f t="shared" si="461"/>
        <v>OtrosAjustesSeguroInvalidezSobrevivencia</v>
      </c>
      <c r="L5157" t="str">
        <f t="shared" si="462"/>
        <v>insert into dbax_desc_conc (pref_conc, codi_conc, codi_lang, desc_conc) values ('cl-cs','OtrosAjustesSeguroInvalidezSobrevivencia','es_ES','Otros ajustes por seguro de invalidez y sobrevivencia')</v>
      </c>
      <c r="M5157" t="str">
        <f t="shared" si="463"/>
        <v>Insert into dbax_taxo_conc (pref_conc, codi_conc, vers_taxo) values ('cl-cs','OtrosAjustesSeguroInvalidezSobrevivencia','cl-cs-2014-06-15')</v>
      </c>
    </row>
    <row r="5158" spans="1:13" x14ac:dyDescent="0.25">
      <c r="A5158" t="s">
        <v>951</v>
      </c>
      <c r="B5158" t="s">
        <v>294</v>
      </c>
      <c r="C5158" t="s">
        <v>4486</v>
      </c>
      <c r="G5158" s="1" t="str">
        <f t="shared" si="459"/>
        <v>cl-cs_OtrosCambiosInversionEmpresasRelacionadas</v>
      </c>
      <c r="H5158" t="str">
        <f t="shared" si="460"/>
        <v>cl-cs</v>
      </c>
      <c r="I5158" t="str">
        <f t="shared" si="461"/>
        <v>OtrosCambiosInversionEmpresasRelacionadas</v>
      </c>
      <c r="L5158" t="str">
        <f t="shared" si="462"/>
        <v>insert into dbax_desc_conc (pref_conc, codi_conc, codi_lang, desc_conc) values ('cl-cs','OtrosCambiosInversionEmpresasRelacionadas','es_ES','Otros cambios en inversión en empresas relacionadas')</v>
      </c>
      <c r="M5158" t="str">
        <f t="shared" si="463"/>
        <v>Insert into dbax_taxo_conc (pref_conc, codi_conc, vers_taxo) values ('cl-cs','OtrosCambiosInversionEmpresasRelacionadas','cl-cs-2014-06-15')</v>
      </c>
    </row>
    <row r="5159" spans="1:13" x14ac:dyDescent="0.25">
      <c r="A5159" t="s">
        <v>2222</v>
      </c>
      <c r="B5159" t="s">
        <v>294</v>
      </c>
      <c r="C5159" t="s">
        <v>4487</v>
      </c>
      <c r="G5159" s="1" t="str">
        <f t="shared" si="459"/>
        <v>cl-cs_OtrosConceptosMiembro</v>
      </c>
      <c r="H5159" t="str">
        <f t="shared" si="460"/>
        <v>cl-cs</v>
      </c>
      <c r="I5159" t="str">
        <f t="shared" si="461"/>
        <v>OtrosConceptosMiembro</v>
      </c>
      <c r="L5159" t="str">
        <f t="shared" si="462"/>
        <v>insert into dbax_desc_conc (pref_conc, codi_conc, codi_lang, desc_conc) values ('cl-cs','OtrosConceptosMiembro','es_ES','Otros conceptos [miembro]')</v>
      </c>
      <c r="M5159" t="str">
        <f t="shared" si="463"/>
        <v>Insert into dbax_taxo_conc (pref_conc, codi_conc, vers_taxo) values ('cl-cs','OtrosConceptosMiembro','cl-cs-2014-06-15')</v>
      </c>
    </row>
    <row r="5160" spans="1:13" x14ac:dyDescent="0.25">
      <c r="A5160" t="s">
        <v>2223</v>
      </c>
      <c r="B5160" t="s">
        <v>294</v>
      </c>
      <c r="C5160" t="s">
        <v>4488</v>
      </c>
      <c r="G5160" s="1" t="str">
        <f t="shared" si="459"/>
        <v>cl-cs_OtrosConceptosPorImpuestos</v>
      </c>
      <c r="H5160" t="str">
        <f t="shared" si="460"/>
        <v>cl-cs</v>
      </c>
      <c r="I5160" t="str">
        <f t="shared" si="461"/>
        <v>OtrosConceptosPorImpuestos</v>
      </c>
      <c r="L5160" t="str">
        <f t="shared" si="462"/>
        <v>insert into dbax_desc_conc (pref_conc, codi_conc, codi_lang, desc_conc) values ('cl-cs','OtrosConceptosPorImpuestos','es_ES','Otros conceptos por impuestos')</v>
      </c>
      <c r="M5160" t="str">
        <f t="shared" si="463"/>
        <v>Insert into dbax_taxo_conc (pref_conc, codi_conc, vers_taxo) values ('cl-cs','OtrosConceptosPorImpuestos','cl-cs-2014-06-15')</v>
      </c>
    </row>
    <row r="5161" spans="1:13" x14ac:dyDescent="0.25">
      <c r="A5161" t="s">
        <v>1560</v>
      </c>
      <c r="B5161" t="s">
        <v>294</v>
      </c>
      <c r="C5161" t="s">
        <v>4489</v>
      </c>
      <c r="G5161" s="1" t="str">
        <f t="shared" si="459"/>
        <v>cl-cs_OtrosConceptosPorReservaRiesgoEnCurso</v>
      </c>
      <c r="H5161" t="str">
        <f t="shared" si="460"/>
        <v>cl-cs</v>
      </c>
      <c r="I5161" t="str">
        <f t="shared" si="461"/>
        <v>OtrosConceptosPorReservaRiesgoEnCurso</v>
      </c>
      <c r="L5161" t="str">
        <f t="shared" si="462"/>
        <v>insert into dbax_desc_conc (pref_conc, codi_conc, codi_lang, desc_conc) values ('cl-cs','OtrosConceptosPorReservaRiesgoEnCurso','es_ES','Otros conceptos por reserva riesgo en curso')</v>
      </c>
      <c r="M5161" t="str">
        <f t="shared" si="463"/>
        <v>Insert into dbax_taxo_conc (pref_conc, codi_conc, vers_taxo) values ('cl-cs','OtrosConceptosPorReservaRiesgoEnCurso','cl-cs-2014-06-15')</v>
      </c>
    </row>
    <row r="5162" spans="1:13" x14ac:dyDescent="0.25">
      <c r="A5162" t="s">
        <v>1561</v>
      </c>
      <c r="B5162" t="s">
        <v>294</v>
      </c>
      <c r="C5162" t="s">
        <v>4490</v>
      </c>
      <c r="G5162" s="1" t="str">
        <f t="shared" si="459"/>
        <v>cl-cs_OtrosConceptosPorReservaSiniestros</v>
      </c>
      <c r="H5162" t="str">
        <f t="shared" si="460"/>
        <v>cl-cs</v>
      </c>
      <c r="I5162" t="str">
        <f t="shared" si="461"/>
        <v>OtrosConceptosPorReservaSiniestros</v>
      </c>
      <c r="L5162" t="str">
        <f t="shared" si="462"/>
        <v>insert into dbax_desc_conc (pref_conc, codi_conc, codi_lang, desc_conc) values ('cl-cs','OtrosConceptosPorReservaSiniestros','es_ES','Otros conceptos por reserva de siniestros')</v>
      </c>
      <c r="M5162" t="str">
        <f t="shared" si="463"/>
        <v>Insert into dbax_taxo_conc (pref_conc, codi_conc, vers_taxo) values ('cl-cs','OtrosConceptosPorReservaSiniestros','cl-cs-2014-06-15')</v>
      </c>
    </row>
    <row r="5163" spans="1:13" x14ac:dyDescent="0.25">
      <c r="A5163" t="s">
        <v>1925</v>
      </c>
      <c r="B5163" t="s">
        <v>294</v>
      </c>
      <c r="C5163" t="s">
        <v>4491</v>
      </c>
      <c r="G5163" s="1" t="str">
        <f t="shared" si="459"/>
        <v>cl-cs_OtrosConceptosProvisiones</v>
      </c>
      <c r="H5163" t="str">
        <f t="shared" si="460"/>
        <v>cl-cs</v>
      </c>
      <c r="I5163" t="str">
        <f t="shared" si="461"/>
        <v>OtrosConceptosProvisiones</v>
      </c>
      <c r="L5163" t="str">
        <f t="shared" si="462"/>
        <v>insert into dbax_desc_conc (pref_conc, codi_conc, codi_lang, desc_conc) values ('cl-cs','OtrosConceptosProvisiones','es_ES','Otros conceptos por provisiones')</v>
      </c>
      <c r="M5163" t="str">
        <f t="shared" si="463"/>
        <v>Insert into dbax_taxo_conc (pref_conc, codi_conc, vers_taxo) values ('cl-cs','OtrosConceptosProvisiones','cl-cs-2014-06-15')</v>
      </c>
    </row>
    <row r="5164" spans="1:13" x14ac:dyDescent="0.25">
      <c r="A5164" t="s">
        <v>1747</v>
      </c>
      <c r="B5164" t="s">
        <v>294</v>
      </c>
      <c r="C5164" t="s">
        <v>4492</v>
      </c>
      <c r="G5164" s="1" t="str">
        <f t="shared" si="459"/>
        <v>cl-cs_OtrosConceptosReservasRentasPrivadas</v>
      </c>
      <c r="H5164" t="str">
        <f t="shared" si="460"/>
        <v>cl-cs</v>
      </c>
      <c r="I5164" t="str">
        <f t="shared" si="461"/>
        <v>OtrosConceptosReservasRentasPrivadas</v>
      </c>
      <c r="L5164" t="str">
        <f t="shared" si="462"/>
        <v>insert into dbax_desc_conc (pref_conc, codi_conc, codi_lang, desc_conc) values ('cl-cs','OtrosConceptosReservasRentasPrivadas','es_ES','Otros conceptos por reservas de rentas privadas')</v>
      </c>
      <c r="M5164" t="str">
        <f t="shared" si="463"/>
        <v>Insert into dbax_taxo_conc (pref_conc, codi_conc, vers_taxo) values ('cl-cs','OtrosConceptosReservasRentasPrivadas','cl-cs-2014-06-15')</v>
      </c>
    </row>
    <row r="5165" spans="1:13" x14ac:dyDescent="0.25">
      <c r="A5165" t="s">
        <v>1748</v>
      </c>
      <c r="B5165" t="s">
        <v>294</v>
      </c>
      <c r="C5165" t="s">
        <v>4493</v>
      </c>
      <c r="G5165" s="1" t="str">
        <f t="shared" si="459"/>
        <v>cl-cs_OtrosConceptosReservasRentasVitalicias</v>
      </c>
      <c r="H5165" t="str">
        <f t="shared" si="460"/>
        <v>cl-cs</v>
      </c>
      <c r="I5165" t="str">
        <f t="shared" si="461"/>
        <v>OtrosConceptosReservasRentasVitalicias</v>
      </c>
      <c r="L5165" t="str">
        <f t="shared" si="462"/>
        <v>insert into dbax_desc_conc (pref_conc, codi_conc, codi_lang, desc_conc) values ('cl-cs','OtrosConceptosReservasRentasVitalicias','es_ES','Otros conceptos por reservas de rentas vitalicias')</v>
      </c>
      <c r="M5165" t="str">
        <f t="shared" si="463"/>
        <v>Insert into dbax_taxo_conc (pref_conc, codi_conc, vers_taxo) values ('cl-cs','OtrosConceptosReservasRentasVitalicias','cl-cs-2014-06-15')</v>
      </c>
    </row>
    <row r="5166" spans="1:13" x14ac:dyDescent="0.25">
      <c r="A5166" t="s">
        <v>691</v>
      </c>
      <c r="B5166" t="s">
        <v>294</v>
      </c>
      <c r="C5166" t="s">
        <v>4494</v>
      </c>
      <c r="G5166" s="1" t="str">
        <f t="shared" si="459"/>
        <v>cl-cs_OtrosCostosAdministracion</v>
      </c>
      <c r="H5166" t="str">
        <f t="shared" si="460"/>
        <v>cl-cs</v>
      </c>
      <c r="I5166" t="str">
        <f t="shared" si="461"/>
        <v>OtrosCostosAdministracion</v>
      </c>
      <c r="L5166" t="str">
        <f t="shared" si="462"/>
        <v>insert into dbax_desc_conc (pref_conc, codi_conc, codi_lang, desc_conc) values ('cl-cs','OtrosCostosAdministracion','es_ES','Otros costos de administración')</v>
      </c>
      <c r="M5166" t="str">
        <f t="shared" si="463"/>
        <v>Insert into dbax_taxo_conc (pref_conc, codi_conc, vers_taxo) values ('cl-cs','OtrosCostosAdministracion','cl-cs-2014-06-15')</v>
      </c>
    </row>
    <row r="5167" spans="1:13" x14ac:dyDescent="0.25">
      <c r="A5167" t="s">
        <v>340</v>
      </c>
      <c r="B5167" t="s">
        <v>294</v>
      </c>
      <c r="C5167" t="s">
        <v>4495</v>
      </c>
      <c r="G5167" s="1" t="str">
        <f t="shared" si="459"/>
        <v>cl-cs_OtrosCostosAdministracionDirectos</v>
      </c>
      <c r="H5167" t="str">
        <f t="shared" si="460"/>
        <v>cl-cs</v>
      </c>
      <c r="I5167" t="str">
        <f t="shared" si="461"/>
        <v>OtrosCostosAdministracionDirectos</v>
      </c>
      <c r="L5167" t="str">
        <f t="shared" si="462"/>
        <v>insert into dbax_desc_conc (pref_conc, codi_conc, codi_lang, desc_conc) values ('cl-cs','OtrosCostosAdministracionDirectos','es_ES','Otros costos administración directos')</v>
      </c>
      <c r="M5167" t="str">
        <f t="shared" si="463"/>
        <v>Insert into dbax_taxo_conc (pref_conc, codi_conc, vers_taxo) values ('cl-cs','OtrosCostosAdministracionDirectos','cl-cs-2014-06-15')</v>
      </c>
    </row>
    <row r="5168" spans="1:13" x14ac:dyDescent="0.25">
      <c r="A5168" t="s">
        <v>341</v>
      </c>
      <c r="B5168" t="s">
        <v>294</v>
      </c>
      <c r="C5168" t="s">
        <v>4496</v>
      </c>
      <c r="G5168" s="1" t="str">
        <f t="shared" si="459"/>
        <v>cl-cs_OtrosCostosAdministracionIndirectos</v>
      </c>
      <c r="H5168" t="str">
        <f t="shared" si="460"/>
        <v>cl-cs</v>
      </c>
      <c r="I5168" t="str">
        <f t="shared" si="461"/>
        <v>OtrosCostosAdministracionIndirectos</v>
      </c>
      <c r="L5168" t="str">
        <f t="shared" si="462"/>
        <v>insert into dbax_desc_conc (pref_conc, codi_conc, codi_lang, desc_conc) values ('cl-cs','OtrosCostosAdministracionIndirectos','es_ES','Otros costos administración indirectos')</v>
      </c>
      <c r="M5168" t="str">
        <f t="shared" si="463"/>
        <v>Insert into dbax_taxo_conc (pref_conc, codi_conc, vers_taxo) values ('cl-cs','OtrosCostosAdministracionIndirectos','cl-cs-2014-06-15')</v>
      </c>
    </row>
    <row r="5169" spans="1:13" x14ac:dyDescent="0.25">
      <c r="A5169" t="s">
        <v>1955</v>
      </c>
      <c r="B5169" t="s">
        <v>294</v>
      </c>
      <c r="C5169" t="s">
        <v>4497</v>
      </c>
      <c r="G5169" s="1" t="str">
        <f t="shared" si="459"/>
        <v>cl-cs_OtrosDeOtrosPasivosNoFinancieros</v>
      </c>
      <c r="H5169" t="str">
        <f t="shared" si="460"/>
        <v>cl-cs</v>
      </c>
      <c r="I5169" t="str">
        <f t="shared" si="461"/>
        <v>OtrosDeOtrosPasivosNoFinancieros</v>
      </c>
      <c r="L5169" t="str">
        <f t="shared" si="462"/>
        <v>insert into dbax_desc_conc (pref_conc, codi_conc, codi_lang, desc_conc) values ('cl-cs','OtrosDeOtrosPasivosNoFinancieros','es_ES','Otros de otros pasivos no financieros')</v>
      </c>
      <c r="M5169" t="str">
        <f t="shared" si="463"/>
        <v>Insert into dbax_taxo_conc (pref_conc, codi_conc, vers_taxo) values ('cl-cs','OtrosDeOtrosPasivosNoFinancieros','cl-cs-2014-06-15')</v>
      </c>
    </row>
    <row r="5170" spans="1:13" x14ac:dyDescent="0.25">
      <c r="A5170" t="s">
        <v>2105</v>
      </c>
      <c r="B5170" t="s">
        <v>294</v>
      </c>
      <c r="C5170" t="s">
        <v>4498</v>
      </c>
      <c r="G5170" s="1" t="str">
        <f t="shared" si="459"/>
        <v>cl-cs_OtrosDepreciacionInversiones</v>
      </c>
      <c r="H5170" t="str">
        <f t="shared" si="460"/>
        <v>cl-cs</v>
      </c>
      <c r="I5170" t="str">
        <f t="shared" si="461"/>
        <v>OtrosDepreciacionInversiones</v>
      </c>
      <c r="L5170" t="str">
        <f t="shared" si="462"/>
        <v>insert into dbax_desc_conc (pref_conc, codi_conc, codi_lang, desc_conc) values ('cl-cs','OtrosDepreciacionInversiones','es_ES','Otros')</v>
      </c>
      <c r="M5170" t="str">
        <f t="shared" si="463"/>
        <v>Insert into dbax_taxo_conc (pref_conc, codi_conc, vers_taxo) values ('cl-cs','OtrosDepreciacionInversiones','cl-cs-2014-06-15')</v>
      </c>
    </row>
    <row r="5171" spans="1:13" x14ac:dyDescent="0.25">
      <c r="A5171" t="s">
        <v>2847</v>
      </c>
      <c r="B5171" t="s">
        <v>294</v>
      </c>
      <c r="C5171" t="s">
        <v>4499</v>
      </c>
      <c r="G5171" s="1" t="str">
        <f t="shared" si="459"/>
        <v>cl-cs_OtrosDerivadosActivo</v>
      </c>
      <c r="H5171" t="str">
        <f t="shared" si="460"/>
        <v>cl-cs</v>
      </c>
      <c r="I5171" t="str">
        <f t="shared" si="461"/>
        <v>OtrosDerivadosActivo</v>
      </c>
      <c r="L5171" t="str">
        <f t="shared" si="462"/>
        <v>insert into dbax_desc_conc (pref_conc, codi_conc, codi_lang, desc_conc) values ('cl-cs','OtrosDerivadosActivo','es_ES','Otros derivados')</v>
      </c>
      <c r="M5171" t="str">
        <f t="shared" si="463"/>
        <v>Insert into dbax_taxo_conc (pref_conc, codi_conc, vers_taxo) values ('cl-cs','OtrosDerivadosActivo','cl-cs-2014-06-15')</v>
      </c>
    </row>
    <row r="5172" spans="1:13" x14ac:dyDescent="0.25">
      <c r="A5172" t="s">
        <v>2848</v>
      </c>
      <c r="B5172" t="s">
        <v>294</v>
      </c>
      <c r="C5172" t="s">
        <v>4499</v>
      </c>
      <c r="G5172" s="1" t="str">
        <f t="shared" si="459"/>
        <v>cl-cs_OtrosDerivadosPosicion</v>
      </c>
      <c r="H5172" t="str">
        <f t="shared" si="460"/>
        <v>cl-cs</v>
      </c>
      <c r="I5172" t="str">
        <f t="shared" si="461"/>
        <v>OtrosDerivadosPosicion</v>
      </c>
      <c r="L5172" t="str">
        <f t="shared" si="462"/>
        <v>insert into dbax_desc_conc (pref_conc, codi_conc, codi_lang, desc_conc) values ('cl-cs','OtrosDerivadosPosicion','es_ES','Otros derivados')</v>
      </c>
      <c r="M5172" t="str">
        <f t="shared" si="463"/>
        <v>Insert into dbax_taxo_conc (pref_conc, codi_conc, vers_taxo) values ('cl-cs','OtrosDerivadosPosicion','cl-cs-2014-06-15')</v>
      </c>
    </row>
    <row r="5173" spans="1:13" x14ac:dyDescent="0.25">
      <c r="A5173" t="s">
        <v>2106</v>
      </c>
      <c r="B5173" t="s">
        <v>294</v>
      </c>
      <c r="C5173" t="s">
        <v>4498</v>
      </c>
      <c r="G5173" s="1" t="str">
        <f t="shared" si="459"/>
        <v>cl-cs_OtrosDeterioroInversiones</v>
      </c>
      <c r="H5173" t="str">
        <f t="shared" si="460"/>
        <v>cl-cs</v>
      </c>
      <c r="I5173" t="str">
        <f t="shared" si="461"/>
        <v>OtrosDeterioroInversiones</v>
      </c>
      <c r="L5173" t="str">
        <f t="shared" si="462"/>
        <v>insert into dbax_desc_conc (pref_conc, codi_conc, codi_lang, desc_conc) values ('cl-cs','OtrosDeterioroInversiones','es_ES','Otros')</v>
      </c>
      <c r="M5173" t="str">
        <f t="shared" si="463"/>
        <v>Insert into dbax_taxo_conc (pref_conc, codi_conc, vers_taxo) values ('cl-cs','OtrosDeterioroInversiones','cl-cs-2014-06-15')</v>
      </c>
    </row>
    <row r="5174" spans="1:13" x14ac:dyDescent="0.25">
      <c r="A5174" t="s">
        <v>2068</v>
      </c>
      <c r="B5174" t="s">
        <v>294</v>
      </c>
      <c r="C5174" t="s">
        <v>4500</v>
      </c>
      <c r="G5174" s="1" t="str">
        <f t="shared" si="459"/>
        <v>cl-cs_OtrosDeteriorosSeguros</v>
      </c>
      <c r="H5174" t="str">
        <f t="shared" si="460"/>
        <v>cl-cs</v>
      </c>
      <c r="I5174" t="str">
        <f t="shared" si="461"/>
        <v>OtrosDeteriorosSeguros</v>
      </c>
      <c r="L5174" t="str">
        <f t="shared" si="462"/>
        <v>insert into dbax_desc_conc (pref_conc, codi_conc, codi_lang, desc_conc) values ('cl-cs','OtrosDeteriorosSeguros','es_ES','Otros deterioros de seguros')</v>
      </c>
      <c r="M5174" t="str">
        <f t="shared" si="463"/>
        <v>Insert into dbax_taxo_conc (pref_conc, codi_conc, vers_taxo) values ('cl-cs','OtrosDeteriorosSeguros','cl-cs-2014-06-15')</v>
      </c>
    </row>
    <row r="5175" spans="1:13" x14ac:dyDescent="0.25">
      <c r="A5175" t="s">
        <v>2292</v>
      </c>
      <c r="B5175" t="s">
        <v>294</v>
      </c>
      <c r="C5175" t="s">
        <v>4501</v>
      </c>
      <c r="G5175" s="1" t="str">
        <f t="shared" si="459"/>
        <v>cl-cs_OtrosDeudoresEnMonedaExtranjera</v>
      </c>
      <c r="H5175" t="str">
        <f t="shared" si="460"/>
        <v>cl-cs</v>
      </c>
      <c r="I5175" t="str">
        <f t="shared" si="461"/>
        <v>OtrosDeudoresEnMonedaExtranjera</v>
      </c>
      <c r="L5175" t="str">
        <f t="shared" si="462"/>
        <v>insert into dbax_desc_conc (pref_conc, codi_conc, codi_lang, desc_conc) values ('cl-cs','OtrosDeudoresEnMonedaExtranjera','es_ES','Otros deudores en moneda extranjera')</v>
      </c>
      <c r="M5175" t="str">
        <f t="shared" si="463"/>
        <v>Insert into dbax_taxo_conc (pref_conc, codi_conc, vers_taxo) values ('cl-cs','OtrosDeudoresEnMonedaExtranjera','cl-cs-2014-06-15')</v>
      </c>
    </row>
    <row r="5176" spans="1:13" x14ac:dyDescent="0.25">
      <c r="A5176" t="s">
        <v>1154</v>
      </c>
      <c r="B5176" t="s">
        <v>294</v>
      </c>
      <c r="C5176" t="s">
        <v>4502</v>
      </c>
      <c r="G5176" s="1" t="str">
        <f t="shared" si="459"/>
        <v>cl-cs_OtrosDeudoresMiembro</v>
      </c>
      <c r="H5176" t="str">
        <f t="shared" si="460"/>
        <v>cl-cs</v>
      </c>
      <c r="I5176" t="str">
        <f t="shared" si="461"/>
        <v>OtrosDeudoresMiembro</v>
      </c>
      <c r="L5176" t="str">
        <f t="shared" si="462"/>
        <v>insert into dbax_desc_conc (pref_conc, codi_conc, codi_lang, desc_conc) values ('cl-cs','OtrosDeudoresMiembro','es_ES','Otros deudores [miembro]')</v>
      </c>
      <c r="M5176" t="str">
        <f t="shared" si="463"/>
        <v>Insert into dbax_taxo_conc (pref_conc, codi_conc, vers_taxo) values ('cl-cs','OtrosDeudoresMiembro','cl-cs-2014-06-15')</v>
      </c>
    </row>
    <row r="5177" spans="1:13" x14ac:dyDescent="0.25">
      <c r="A5177" t="s">
        <v>631</v>
      </c>
      <c r="B5177" t="s">
        <v>294</v>
      </c>
      <c r="C5177" t="s">
        <v>4503</v>
      </c>
      <c r="G5177" s="1" t="str">
        <f t="shared" ref="G5177:G5240" si="464">MID(A5177,FIND("#",A5177)+1,10000)</f>
        <v>cl-cs_OtrosDeudoresPorOperacionesReaseguro</v>
      </c>
      <c r="H5177" t="str">
        <f t="shared" ref="H5177:H5240" si="465">MID(G5177,1,FIND("_",G5177)-1)</f>
        <v>cl-cs</v>
      </c>
      <c r="I5177" t="str">
        <f t="shared" ref="I5177:I5240" si="466">MID(G5177,FIND("_",G5177)+1,10000)</f>
        <v>OtrosDeudoresPorOperacionesReaseguro</v>
      </c>
      <c r="L5177" t="str">
        <f t="shared" ref="L5177:L5240" si="467">CONCATENATE("insert into dbax_desc_conc (pref_conc, codi_conc, codi_lang, desc_conc) values ('",H5177,"','",I5177,"','",B5177,"','",C5177,"')")</f>
        <v>insert into dbax_desc_conc (pref_conc, codi_conc, codi_lang, desc_conc) values ('cl-cs','OtrosDeudoresPorOperacionesReaseguro','es_ES','Otros deudores por operaciones de reaseguro')</v>
      </c>
      <c r="M5177" t="str">
        <f t="shared" ref="M5177:M5240" si="468">CONCATENATE("Insert into dbax_taxo_conc (pref_conc, codi_conc, vers_taxo) values ('",H5177,"','",I5177,"','cl-cs-2014-06-15')")</f>
        <v>Insert into dbax_taxo_conc (pref_conc, codi_conc, vers_taxo) values ('cl-cs','OtrosDeudoresPorOperacionesReaseguro','cl-cs-2014-06-15')</v>
      </c>
    </row>
    <row r="5178" spans="1:13" x14ac:dyDescent="0.25">
      <c r="A5178" t="s">
        <v>1258</v>
      </c>
      <c r="B5178" t="s">
        <v>294</v>
      </c>
      <c r="C5178" t="s">
        <v>4504</v>
      </c>
      <c r="G5178" s="1" t="str">
        <f t="shared" si="464"/>
        <v>cl-cs_OtrosDeudoresPorOperacionesReaseguroBruto</v>
      </c>
      <c r="H5178" t="str">
        <f t="shared" si="465"/>
        <v>cl-cs</v>
      </c>
      <c r="I5178" t="str">
        <f t="shared" si="466"/>
        <v>OtrosDeudoresPorOperacionesReaseguroBruto</v>
      </c>
      <c r="L5178" t="str">
        <f t="shared" si="467"/>
        <v>insert into dbax_desc_conc (pref_conc, codi_conc, codi_lang, desc_conc) values ('cl-cs','OtrosDeudoresPorOperacionesReaseguroBruto','es_ES','Otros deudores por operaciones de reaseguro bruto')</v>
      </c>
      <c r="M5178" t="str">
        <f t="shared" si="468"/>
        <v>Insert into dbax_taxo_conc (pref_conc, codi_conc, vers_taxo) values ('cl-cs','OtrosDeudoresPorOperacionesReaseguroBruto','cl-cs-2014-06-15')</v>
      </c>
    </row>
    <row r="5179" spans="1:13" x14ac:dyDescent="0.25">
      <c r="A5179" t="s">
        <v>1389</v>
      </c>
      <c r="B5179" t="s">
        <v>294</v>
      </c>
      <c r="C5179" t="s">
        <v>4505</v>
      </c>
      <c r="G5179" s="1" t="str">
        <f t="shared" si="464"/>
        <v>cl-cs_OtrosEfectosDeImpuestoDiferidoEnPatrimonio</v>
      </c>
      <c r="H5179" t="str">
        <f t="shared" si="465"/>
        <v>cl-cs</v>
      </c>
      <c r="I5179" t="str">
        <f t="shared" si="466"/>
        <v>OtrosEfectosDeImpuestoDiferidoEnPatrimonio</v>
      </c>
      <c r="L5179" t="str">
        <f t="shared" si="467"/>
        <v>insert into dbax_desc_conc (pref_conc, codi_conc, codi_lang, desc_conc) values ('cl-cs','OtrosEfectosDeImpuestoDiferidoEnPatrimonio','es_ES','Otros efectos de impuesto diferido en patrimonio')</v>
      </c>
      <c r="M5179" t="str">
        <f t="shared" si="468"/>
        <v>Insert into dbax_taxo_conc (pref_conc, codi_conc, vers_taxo) values ('cl-cs','OtrosEfectosDeImpuestoDiferidoEnPatrimonio','cl-cs-2014-06-15')</v>
      </c>
    </row>
    <row r="5180" spans="1:13" x14ac:dyDescent="0.25">
      <c r="A5180" t="s">
        <v>1390</v>
      </c>
      <c r="B5180" t="s">
        <v>294</v>
      </c>
      <c r="C5180" t="s">
        <v>4506</v>
      </c>
      <c r="G5180" s="1" t="str">
        <f t="shared" si="464"/>
        <v>cl-cs_OtrosEfectosImpuestoDiferidoEnResultado</v>
      </c>
      <c r="H5180" t="str">
        <f t="shared" si="465"/>
        <v>cl-cs</v>
      </c>
      <c r="I5180" t="str">
        <f t="shared" si="466"/>
        <v>OtrosEfectosImpuestoDiferidoEnResultado</v>
      </c>
      <c r="L5180" t="str">
        <f t="shared" si="467"/>
        <v>insert into dbax_desc_conc (pref_conc, codi_conc, codi_lang, desc_conc) values ('cl-cs','OtrosEfectosImpuestoDiferidoEnResultado','es_ES','Otros efectos de impuesto diferido en resultado')</v>
      </c>
      <c r="M5180" t="str">
        <f t="shared" si="468"/>
        <v>Insert into dbax_taxo_conc (pref_conc, codi_conc, vers_taxo) values ('cl-cs','OtrosEfectosImpuestoDiferidoEnResultado','cl-cs-2014-06-15')</v>
      </c>
    </row>
    <row r="5181" spans="1:13" x14ac:dyDescent="0.25">
      <c r="A5181" t="s">
        <v>777</v>
      </c>
      <c r="B5181" t="s">
        <v>294</v>
      </c>
      <c r="C5181" t="s">
        <v>4507</v>
      </c>
      <c r="G5181" s="1" t="str">
        <f t="shared" si="464"/>
        <v>cl-cs_OtrosEgresosActividadAseguradora</v>
      </c>
      <c r="H5181" t="str">
        <f t="shared" si="465"/>
        <v>cl-cs</v>
      </c>
      <c r="I5181" t="str">
        <f t="shared" si="466"/>
        <v>OtrosEgresosActividadAseguradora</v>
      </c>
      <c r="L5181" t="str">
        <f t="shared" si="467"/>
        <v>insert into dbax_desc_conc (pref_conc, codi_conc, codi_lang, desc_conc) values ('cl-cs','OtrosEgresosActividadAseguradora','es_ES','Otros egresos de la actividad aseguradora')</v>
      </c>
      <c r="M5181" t="str">
        <f t="shared" si="468"/>
        <v>Insert into dbax_taxo_conc (pref_conc, codi_conc, vers_taxo) values ('cl-cs','OtrosEgresosActividadAseguradora','cl-cs-2014-06-15')</v>
      </c>
    </row>
    <row r="5182" spans="1:13" x14ac:dyDescent="0.25">
      <c r="A5182" t="s">
        <v>2142</v>
      </c>
      <c r="B5182" t="s">
        <v>294</v>
      </c>
      <c r="C5182" t="s">
        <v>4508</v>
      </c>
      <c r="G5182" s="1" t="str">
        <f t="shared" si="464"/>
        <v>cl-cs_OtrosEgresosEje</v>
      </c>
      <c r="H5182" t="str">
        <f t="shared" si="465"/>
        <v>cl-cs</v>
      </c>
      <c r="I5182" t="str">
        <f t="shared" si="466"/>
        <v>OtrosEgresosEje</v>
      </c>
      <c r="L5182" t="str">
        <f t="shared" si="467"/>
        <v>insert into dbax_desc_conc (pref_conc, codi_conc, codi_lang, desc_conc) values ('cl-cs','OtrosEgresosEje','es_ES','Otros Egresos [eje]')</v>
      </c>
      <c r="M5182" t="str">
        <f t="shared" si="468"/>
        <v>Insert into dbax_taxo_conc (pref_conc, codi_conc, vers_taxo) values ('cl-cs','OtrosEgresosEje','cl-cs-2014-06-15')</v>
      </c>
    </row>
    <row r="5183" spans="1:13" x14ac:dyDescent="0.25">
      <c r="A5183" t="s">
        <v>2143</v>
      </c>
      <c r="B5183" t="s">
        <v>294</v>
      </c>
      <c r="C5183" t="s">
        <v>4067</v>
      </c>
      <c r="G5183" s="1" t="str">
        <f t="shared" si="464"/>
        <v>cl-cs_OtrosEgresosMiembro</v>
      </c>
      <c r="H5183" t="str">
        <f t="shared" si="465"/>
        <v>cl-cs</v>
      </c>
      <c r="I5183" t="str">
        <f t="shared" si="466"/>
        <v>OtrosEgresosMiembro</v>
      </c>
      <c r="L5183" t="str">
        <f t="shared" si="467"/>
        <v>insert into dbax_desc_conc (pref_conc, codi_conc, codi_lang, desc_conc) values ('cl-cs','OtrosEgresosMiembro','es_ES','Total [miembro]')</v>
      </c>
      <c r="M5183" t="str">
        <f t="shared" si="468"/>
        <v>Insert into dbax_taxo_conc (pref_conc, codi_conc, vers_taxo) values ('cl-cs','OtrosEgresosMiembro','cl-cs-2014-06-15')</v>
      </c>
    </row>
    <row r="5184" spans="1:13" x14ac:dyDescent="0.25">
      <c r="A5184" t="s">
        <v>2144</v>
      </c>
      <c r="B5184" t="s">
        <v>294</v>
      </c>
      <c r="C5184" t="s">
        <v>4509</v>
      </c>
      <c r="G5184" s="1" t="str">
        <f t="shared" si="464"/>
        <v>cl-cs_OtrosEgresosPartidas</v>
      </c>
      <c r="H5184" t="str">
        <f t="shared" si="465"/>
        <v>cl-cs</v>
      </c>
      <c r="I5184" t="str">
        <f t="shared" si="466"/>
        <v>OtrosEgresosPartidas</v>
      </c>
      <c r="L5184" t="str">
        <f t="shared" si="467"/>
        <v>insert into dbax_desc_conc (pref_conc, codi_conc, codi_lang, desc_conc) values ('cl-cs','OtrosEgresosPartidas','es_ES','Otros Egresos [partidas]')</v>
      </c>
      <c r="M5184" t="str">
        <f t="shared" si="468"/>
        <v>Insert into dbax_taxo_conc (pref_conc, codi_conc, vers_taxo) values ('cl-cs','OtrosEgresosPartidas','cl-cs-2014-06-15')</v>
      </c>
    </row>
    <row r="5185" spans="1:13" x14ac:dyDescent="0.25">
      <c r="A5185" t="s">
        <v>778</v>
      </c>
      <c r="B5185" t="s">
        <v>294</v>
      </c>
      <c r="C5185" t="s">
        <v>4510</v>
      </c>
      <c r="G5185" s="1" t="str">
        <f t="shared" si="464"/>
        <v>cl-cs_OtrosEgresosRelacionadosConActividadesFinanciamiento</v>
      </c>
      <c r="H5185" t="str">
        <f t="shared" si="465"/>
        <v>cl-cs</v>
      </c>
      <c r="I5185" t="str">
        <f t="shared" si="466"/>
        <v>OtrosEgresosRelacionadosConActividadesFinanciamiento</v>
      </c>
      <c r="L5185" t="str">
        <f t="shared" si="467"/>
        <v>insert into dbax_desc_conc (pref_conc, codi_conc, codi_lang, desc_conc) values ('cl-cs','OtrosEgresosRelacionadosConActividadesFinanciamiento','es_ES','Otros egresos relacionados con actividades de financiamiento')</v>
      </c>
      <c r="M5185" t="str">
        <f t="shared" si="468"/>
        <v>Insert into dbax_taxo_conc (pref_conc, codi_conc, vers_taxo) values ('cl-cs','OtrosEgresosRelacionadosConActividadesFinanciamiento','cl-cs-2014-06-15')</v>
      </c>
    </row>
    <row r="5186" spans="1:13" x14ac:dyDescent="0.25">
      <c r="A5186" t="s">
        <v>779</v>
      </c>
      <c r="B5186" t="s">
        <v>294</v>
      </c>
      <c r="C5186" t="s">
        <v>4511</v>
      </c>
      <c r="G5186" s="1" t="str">
        <f t="shared" si="464"/>
        <v>cl-cs_OtrosEgresosRelacionadosConActividadesInversion</v>
      </c>
      <c r="H5186" t="str">
        <f t="shared" si="465"/>
        <v>cl-cs</v>
      </c>
      <c r="I5186" t="str">
        <f t="shared" si="466"/>
        <v>OtrosEgresosRelacionadosConActividadesInversion</v>
      </c>
      <c r="L5186" t="str">
        <f t="shared" si="467"/>
        <v>insert into dbax_desc_conc (pref_conc, codi_conc, codi_lang, desc_conc) values ('cl-cs','OtrosEgresosRelacionadosConActividadesInversion','es_ES','Otros egresos relacionados con actividades de inversión')</v>
      </c>
      <c r="M5186" t="str">
        <f t="shared" si="468"/>
        <v>Insert into dbax_taxo_conc (pref_conc, codi_conc, vers_taxo) values ('cl-cs','OtrosEgresosRelacionadosConActividadesInversion','cl-cs-2014-06-15')</v>
      </c>
    </row>
    <row r="5187" spans="1:13" x14ac:dyDescent="0.25">
      <c r="A5187" t="s">
        <v>2145</v>
      </c>
      <c r="B5187" t="s">
        <v>294</v>
      </c>
      <c r="C5187" t="s">
        <v>4512</v>
      </c>
      <c r="G5187" s="1" t="str">
        <f t="shared" si="464"/>
        <v>cl-cs_OtrosEgresosTabla</v>
      </c>
      <c r="H5187" t="str">
        <f t="shared" si="465"/>
        <v>cl-cs</v>
      </c>
      <c r="I5187" t="str">
        <f t="shared" si="466"/>
        <v>OtrosEgresosTabla</v>
      </c>
      <c r="L5187" t="str">
        <f t="shared" si="467"/>
        <v>insert into dbax_desc_conc (pref_conc, codi_conc, codi_lang, desc_conc) values ('cl-cs','OtrosEgresosTabla','es_ES','Otros Egresos [tabla]')</v>
      </c>
      <c r="M5187" t="str">
        <f t="shared" si="468"/>
        <v>Insert into dbax_taxo_conc (pref_conc, codi_conc, vers_taxo) values ('cl-cs','OtrosEgresosTabla','cl-cs-2014-06-15')</v>
      </c>
    </row>
    <row r="5188" spans="1:13" x14ac:dyDescent="0.25">
      <c r="A5188" t="s">
        <v>2107</v>
      </c>
      <c r="B5188" t="s">
        <v>294</v>
      </c>
      <c r="C5188" t="s">
        <v>4513</v>
      </c>
      <c r="G5188" s="1" t="str">
        <f t="shared" si="464"/>
        <v>cl-cs_OtrosExtranjerosResultadoInversiones</v>
      </c>
      <c r="H5188" t="str">
        <f t="shared" si="465"/>
        <v>cl-cs</v>
      </c>
      <c r="I5188" t="str">
        <f t="shared" si="466"/>
        <v>OtrosExtranjerosResultadoInversiones</v>
      </c>
      <c r="L5188" t="str">
        <f t="shared" si="467"/>
        <v>insert into dbax_desc_conc (pref_conc, codi_conc, codi_lang, desc_conc) values ('cl-cs','OtrosExtranjerosResultadoInversiones','es_ES','2.4 Otros extranjeros')</v>
      </c>
      <c r="M5188" t="str">
        <f t="shared" si="468"/>
        <v>Insert into dbax_taxo_conc (pref_conc, codi_conc, vers_taxo) values ('cl-cs','OtrosExtranjerosResultadoInversiones','cl-cs-2014-06-15')</v>
      </c>
    </row>
    <row r="5189" spans="1:13" x14ac:dyDescent="0.25">
      <c r="A5189" t="s">
        <v>692</v>
      </c>
      <c r="B5189" t="s">
        <v>294</v>
      </c>
      <c r="C5189" t="s">
        <v>4514</v>
      </c>
      <c r="G5189" s="1" t="str">
        <f t="shared" si="464"/>
        <v>cl-cs_OtrosGastos</v>
      </c>
      <c r="H5189" t="str">
        <f t="shared" si="465"/>
        <v>cl-cs</v>
      </c>
      <c r="I5189" t="str">
        <f t="shared" si="466"/>
        <v>OtrosGastos</v>
      </c>
      <c r="L5189" t="str">
        <f t="shared" si="467"/>
        <v>insert into dbax_desc_conc (pref_conc, codi_conc, codi_lang, desc_conc) values ('cl-cs','OtrosGastos','es_ES','Otros egresos')</v>
      </c>
      <c r="M5189" t="str">
        <f t="shared" si="468"/>
        <v>Insert into dbax_taxo_conc (pref_conc, codi_conc, vers_taxo) values ('cl-cs','OtrosGastos','cl-cs-2014-06-15')</v>
      </c>
    </row>
    <row r="5190" spans="1:13" x14ac:dyDescent="0.25">
      <c r="A5190" t="s">
        <v>2108</v>
      </c>
      <c r="B5190" t="s">
        <v>294</v>
      </c>
      <c r="C5190" t="s">
        <v>4498</v>
      </c>
      <c r="G5190" s="1" t="str">
        <f t="shared" si="464"/>
        <v>cl-cs_OtrosGastosDeGestion</v>
      </c>
      <c r="H5190" t="str">
        <f t="shared" si="465"/>
        <v>cl-cs</v>
      </c>
      <c r="I5190" t="str">
        <f t="shared" si="466"/>
        <v>OtrosGastosDeGestion</v>
      </c>
      <c r="L5190" t="str">
        <f t="shared" si="467"/>
        <v>insert into dbax_desc_conc (pref_conc, codi_conc, codi_lang, desc_conc) values ('cl-cs','OtrosGastosDeGestion','es_ES','Otros')</v>
      </c>
      <c r="M5190" t="str">
        <f t="shared" si="468"/>
        <v>Insert into dbax_taxo_conc (pref_conc, codi_conc, vers_taxo) values ('cl-cs','OtrosGastosDeGestion','cl-cs-2014-06-15')</v>
      </c>
    </row>
    <row r="5191" spans="1:13" x14ac:dyDescent="0.25">
      <c r="A5191" t="s">
        <v>2063</v>
      </c>
      <c r="B5191" t="s">
        <v>294</v>
      </c>
      <c r="C5191" t="s">
        <v>4515</v>
      </c>
      <c r="G5191" s="1" t="str">
        <f t="shared" si="464"/>
        <v>cl-cs_OtrosGastosDistintosAsociadosCanalDistribucion</v>
      </c>
      <c r="H5191" t="str">
        <f t="shared" si="465"/>
        <v>cl-cs</v>
      </c>
      <c r="I5191" t="str">
        <f t="shared" si="466"/>
        <v>OtrosGastosDistintosAsociadosCanalDistribucion</v>
      </c>
      <c r="L5191" t="str">
        <f t="shared" si="467"/>
        <v>insert into dbax_desc_conc (pref_conc, codi_conc, codi_lang, desc_conc) values ('cl-cs','OtrosGastosDistintosAsociadosCanalDistribucion','es_ES','Otros gastos distintos de los asociados al canal de distribución')</v>
      </c>
      <c r="M5191" t="str">
        <f t="shared" si="468"/>
        <v>Insert into dbax_taxo_conc (pref_conc, codi_conc, vers_taxo) values ('cl-cs','OtrosGastosDistintosAsociadosCanalDistribucion','cl-cs-2014-06-15')</v>
      </c>
    </row>
    <row r="5192" spans="1:13" x14ac:dyDescent="0.25">
      <c r="A5192" t="s">
        <v>2373</v>
      </c>
      <c r="B5192" t="s">
        <v>294</v>
      </c>
      <c r="C5192" t="s">
        <v>4473</v>
      </c>
      <c r="G5192" s="1" t="str">
        <f t="shared" si="464"/>
        <v>cl-cs_OtrosGrandesRiesgosMiembro</v>
      </c>
      <c r="H5192" t="str">
        <f t="shared" si="465"/>
        <v>cl-cs</v>
      </c>
      <c r="I5192" t="str">
        <f t="shared" si="466"/>
        <v>OtrosGrandesRiesgosMiembro</v>
      </c>
      <c r="L5192" t="str">
        <f t="shared" si="467"/>
        <v>insert into dbax_desc_conc (pref_conc, codi_conc, codi_lang, desc_conc) values ('cl-cs','OtrosGrandesRiesgosMiembro','es_ES','Otros [miembro]')</v>
      </c>
      <c r="M5192" t="str">
        <f t="shared" si="468"/>
        <v>Insert into dbax_taxo_conc (pref_conc, codi_conc, vers_taxo) values ('cl-cs','OtrosGrandesRiesgosMiembro','cl-cs-2014-06-15')</v>
      </c>
    </row>
    <row r="5193" spans="1:13" x14ac:dyDescent="0.25">
      <c r="A5193" t="s">
        <v>780</v>
      </c>
      <c r="B5193" t="s">
        <v>294</v>
      </c>
      <c r="C5193" t="s">
        <v>4516</v>
      </c>
      <c r="G5193" s="1" t="str">
        <f t="shared" si="464"/>
        <v>cl-cs_OtrosIngresoActividadAseguradora</v>
      </c>
      <c r="H5193" t="str">
        <f t="shared" si="465"/>
        <v>cl-cs</v>
      </c>
      <c r="I5193" t="str">
        <f t="shared" si="466"/>
        <v>OtrosIngresoActividadAseguradora</v>
      </c>
      <c r="L5193" t="str">
        <f t="shared" si="467"/>
        <v>insert into dbax_desc_conc (pref_conc, codi_conc, codi_lang, desc_conc) values ('cl-cs','OtrosIngresoActividadAseguradora','es_ES','Otros ingresos de la actividad aseguradora')</v>
      </c>
      <c r="M5193" t="str">
        <f t="shared" si="468"/>
        <v>Insert into dbax_taxo_conc (pref_conc, codi_conc, vers_taxo) values ('cl-cs','OtrosIngresoActividadAseguradora','cl-cs-2014-06-15')</v>
      </c>
    </row>
    <row r="5194" spans="1:13" x14ac:dyDescent="0.25">
      <c r="A5194" t="s">
        <v>693</v>
      </c>
      <c r="B5194" t="s">
        <v>294</v>
      </c>
      <c r="C5194" t="s">
        <v>4517</v>
      </c>
      <c r="G5194" s="1" t="str">
        <f t="shared" si="464"/>
        <v>cl-cs_OtrosIngresos</v>
      </c>
      <c r="H5194" t="str">
        <f t="shared" si="465"/>
        <v>cl-cs</v>
      </c>
      <c r="I5194" t="str">
        <f t="shared" si="466"/>
        <v>OtrosIngresos</v>
      </c>
      <c r="L5194" t="str">
        <f t="shared" si="467"/>
        <v>insert into dbax_desc_conc (pref_conc, codi_conc, codi_lang, desc_conc) values ('cl-cs','OtrosIngresos','es_ES','Otros ingresos')</v>
      </c>
      <c r="M5194" t="str">
        <f t="shared" si="468"/>
        <v>Insert into dbax_taxo_conc (pref_conc, codi_conc, vers_taxo) values ('cl-cs','OtrosIngresos','cl-cs-2014-06-15')</v>
      </c>
    </row>
    <row r="5195" spans="1:13" x14ac:dyDescent="0.25">
      <c r="A5195" t="s">
        <v>2135</v>
      </c>
      <c r="B5195" t="s">
        <v>294</v>
      </c>
      <c r="C5195" t="s">
        <v>4518</v>
      </c>
      <c r="G5195" s="1" t="str">
        <f t="shared" si="464"/>
        <v>cl-cs_OtrosIngresosEje</v>
      </c>
      <c r="H5195" t="str">
        <f t="shared" si="465"/>
        <v>cl-cs</v>
      </c>
      <c r="I5195" t="str">
        <f t="shared" si="466"/>
        <v>OtrosIngresosEje</v>
      </c>
      <c r="L5195" t="str">
        <f t="shared" si="467"/>
        <v>insert into dbax_desc_conc (pref_conc, codi_conc, codi_lang, desc_conc) values ('cl-cs','OtrosIngresosEje','es_ES','Otros Ingresos [eje]')</v>
      </c>
      <c r="M5195" t="str">
        <f t="shared" si="468"/>
        <v>Insert into dbax_taxo_conc (pref_conc, codi_conc, vers_taxo) values ('cl-cs','OtrosIngresosEje','cl-cs-2014-06-15')</v>
      </c>
    </row>
    <row r="5196" spans="1:13" x14ac:dyDescent="0.25">
      <c r="A5196" t="s">
        <v>2136</v>
      </c>
      <c r="B5196" t="s">
        <v>294</v>
      </c>
      <c r="C5196" t="s">
        <v>4067</v>
      </c>
      <c r="G5196" s="1" t="str">
        <f t="shared" si="464"/>
        <v>cl-cs_OtrosIngresosMiembro</v>
      </c>
      <c r="H5196" t="str">
        <f t="shared" si="465"/>
        <v>cl-cs</v>
      </c>
      <c r="I5196" t="str">
        <f t="shared" si="466"/>
        <v>OtrosIngresosMiembro</v>
      </c>
      <c r="L5196" t="str">
        <f t="shared" si="467"/>
        <v>insert into dbax_desc_conc (pref_conc, codi_conc, codi_lang, desc_conc) values ('cl-cs','OtrosIngresosMiembro','es_ES','Total [miembro]')</v>
      </c>
      <c r="M5196" t="str">
        <f t="shared" si="468"/>
        <v>Insert into dbax_taxo_conc (pref_conc, codi_conc, vers_taxo) values ('cl-cs','OtrosIngresosMiembro','cl-cs-2014-06-15')</v>
      </c>
    </row>
    <row r="5197" spans="1:13" x14ac:dyDescent="0.25">
      <c r="A5197" t="s">
        <v>2137</v>
      </c>
      <c r="B5197" t="s">
        <v>294</v>
      </c>
      <c r="C5197" t="s">
        <v>4519</v>
      </c>
      <c r="G5197" s="1" t="str">
        <f t="shared" si="464"/>
        <v>cl-cs_OtrosIngresosPartidas</v>
      </c>
      <c r="H5197" t="str">
        <f t="shared" si="465"/>
        <v>cl-cs</v>
      </c>
      <c r="I5197" t="str">
        <f t="shared" si="466"/>
        <v>OtrosIngresosPartidas</v>
      </c>
      <c r="L5197" t="str">
        <f t="shared" si="467"/>
        <v>insert into dbax_desc_conc (pref_conc, codi_conc, codi_lang, desc_conc) values ('cl-cs','OtrosIngresosPartidas','es_ES','Otros Ingresos [partidas]')</v>
      </c>
      <c r="M5197" t="str">
        <f t="shared" si="468"/>
        <v>Insert into dbax_taxo_conc (pref_conc, codi_conc, vers_taxo) values ('cl-cs','OtrosIngresosPartidas','cl-cs-2014-06-15')</v>
      </c>
    </row>
    <row r="5198" spans="1:13" x14ac:dyDescent="0.25">
      <c r="A5198" t="s">
        <v>781</v>
      </c>
      <c r="B5198" t="s">
        <v>294</v>
      </c>
      <c r="C5198" t="s">
        <v>4520</v>
      </c>
      <c r="G5198" s="1" t="str">
        <f t="shared" si="464"/>
        <v>cl-cs_OtrosIngresosRelacionadosConActividadesFinanciamiento</v>
      </c>
      <c r="H5198" t="str">
        <f t="shared" si="465"/>
        <v>cl-cs</v>
      </c>
      <c r="I5198" t="str">
        <f t="shared" si="466"/>
        <v>OtrosIngresosRelacionadosConActividadesFinanciamiento</v>
      </c>
      <c r="L5198" t="str">
        <f t="shared" si="467"/>
        <v>insert into dbax_desc_conc (pref_conc, codi_conc, codi_lang, desc_conc) values ('cl-cs','OtrosIngresosRelacionadosConActividadesFinanciamiento','es_ES','Otros ingresos relacionados con actividades de financiamiento')</v>
      </c>
      <c r="M5198" t="str">
        <f t="shared" si="468"/>
        <v>Insert into dbax_taxo_conc (pref_conc, codi_conc, vers_taxo) values ('cl-cs','OtrosIngresosRelacionadosConActividadesFinanciamiento','cl-cs-2014-06-15')</v>
      </c>
    </row>
    <row r="5199" spans="1:13" x14ac:dyDescent="0.25">
      <c r="A5199" t="s">
        <v>782</v>
      </c>
      <c r="B5199" t="s">
        <v>294</v>
      </c>
      <c r="C5199" t="s">
        <v>4521</v>
      </c>
      <c r="G5199" s="1" t="str">
        <f t="shared" si="464"/>
        <v>cl-cs_OtrosIngresosRelacionadosConActividadesInversion</v>
      </c>
      <c r="H5199" t="str">
        <f t="shared" si="465"/>
        <v>cl-cs</v>
      </c>
      <c r="I5199" t="str">
        <f t="shared" si="466"/>
        <v>OtrosIngresosRelacionadosConActividadesInversion</v>
      </c>
      <c r="L5199" t="str">
        <f t="shared" si="467"/>
        <v>insert into dbax_desc_conc (pref_conc, codi_conc, codi_lang, desc_conc) values ('cl-cs','OtrosIngresosRelacionadosConActividadesInversion','es_ES','Otros ingresos relacionados con actividades de inversión')</v>
      </c>
      <c r="M5199" t="str">
        <f t="shared" si="468"/>
        <v>Insert into dbax_taxo_conc (pref_conc, codi_conc, vers_taxo) values ('cl-cs','OtrosIngresosRelacionadosConActividadesInversion','cl-cs-2014-06-15')</v>
      </c>
    </row>
    <row r="5200" spans="1:13" x14ac:dyDescent="0.25">
      <c r="A5200" t="s">
        <v>2138</v>
      </c>
      <c r="B5200" t="s">
        <v>294</v>
      </c>
      <c r="C5200" t="s">
        <v>4522</v>
      </c>
      <c r="G5200" s="1" t="str">
        <f t="shared" si="464"/>
        <v>cl-cs_OtrosIngresosTabla</v>
      </c>
      <c r="H5200" t="str">
        <f t="shared" si="465"/>
        <v>cl-cs</v>
      </c>
      <c r="I5200" t="str">
        <f t="shared" si="466"/>
        <v>OtrosIngresosTabla</v>
      </c>
      <c r="L5200" t="str">
        <f t="shared" si="467"/>
        <v>insert into dbax_desc_conc (pref_conc, codi_conc, codi_lang, desc_conc) values ('cl-cs','OtrosIngresosTabla','es_ES','Otros Ingresos [tabla]')</v>
      </c>
      <c r="M5200" t="str">
        <f t="shared" si="468"/>
        <v>Insert into dbax_taxo_conc (pref_conc, codi_conc, vers_taxo) values ('cl-cs','OtrosIngresosTabla','cl-cs-2014-06-15')</v>
      </c>
    </row>
    <row r="5201" spans="1:13" x14ac:dyDescent="0.25">
      <c r="A5201" t="s">
        <v>694</v>
      </c>
      <c r="B5201" t="s">
        <v>294</v>
      </c>
      <c r="C5201" t="s">
        <v>4523</v>
      </c>
      <c r="G5201" s="1" t="str">
        <f t="shared" si="464"/>
        <v>cl-cs_OtrosIngresosYEgresos</v>
      </c>
      <c r="H5201" t="str">
        <f t="shared" si="465"/>
        <v>cl-cs</v>
      </c>
      <c r="I5201" t="str">
        <f t="shared" si="466"/>
        <v>OtrosIngresosYEgresos</v>
      </c>
      <c r="L5201" t="str">
        <f t="shared" si="467"/>
        <v>insert into dbax_desc_conc (pref_conc, codi_conc, codi_lang, desc_conc) values ('cl-cs','OtrosIngresosYEgresos','es_ES','Otros ingresos y egresos')</v>
      </c>
      <c r="M5201" t="str">
        <f t="shared" si="468"/>
        <v>Insert into dbax_taxo_conc (pref_conc, codi_conc, vers_taxo) values ('cl-cs','OtrosIngresosYEgresos','cl-cs-2014-06-15')</v>
      </c>
    </row>
    <row r="5202" spans="1:13" x14ac:dyDescent="0.25">
      <c r="A5202" t="s">
        <v>2293</v>
      </c>
      <c r="B5202" t="s">
        <v>294</v>
      </c>
      <c r="C5202" t="s">
        <v>4524</v>
      </c>
      <c r="G5202" s="1" t="str">
        <f t="shared" si="464"/>
        <v>cl-cs_OtrosIngresosYEgresosEnMonedaExtranjera</v>
      </c>
      <c r="H5202" t="str">
        <f t="shared" si="465"/>
        <v>cl-cs</v>
      </c>
      <c r="I5202" t="str">
        <f t="shared" si="466"/>
        <v>OtrosIngresosYEgresosEnMonedaExtranjera</v>
      </c>
      <c r="L5202" t="str">
        <f t="shared" si="467"/>
        <v>insert into dbax_desc_conc (pref_conc, codi_conc, codi_lang, desc_conc) values ('cl-cs','OtrosIngresosYEgresosEnMonedaExtranjera','es_ES','Otros ingresos y egresos en moneda extranjera')</v>
      </c>
      <c r="M5202" t="str">
        <f t="shared" si="468"/>
        <v>Insert into dbax_taxo_conc (pref_conc, codi_conc, vers_taxo) values ('cl-cs','OtrosIngresosYEgresosEnMonedaExtranjera','cl-cs-2014-06-15')</v>
      </c>
    </row>
    <row r="5203" spans="1:13" x14ac:dyDescent="0.25">
      <c r="A5203" t="s">
        <v>1073</v>
      </c>
      <c r="B5203" t="s">
        <v>294</v>
      </c>
      <c r="C5203" t="s">
        <v>4473</v>
      </c>
      <c r="G5203" s="1" t="str">
        <f t="shared" si="464"/>
        <v>cl-cs_OtrosMiembro</v>
      </c>
      <c r="H5203" t="str">
        <f t="shared" si="465"/>
        <v>cl-cs</v>
      </c>
      <c r="I5203" t="str">
        <f t="shared" si="466"/>
        <v>OtrosMiembro</v>
      </c>
      <c r="L5203" t="str">
        <f t="shared" si="467"/>
        <v>insert into dbax_desc_conc (pref_conc, codi_conc, codi_lang, desc_conc) values ('cl-cs','OtrosMiembro','es_ES','Otros [miembro]')</v>
      </c>
      <c r="M5203" t="str">
        <f t="shared" si="468"/>
        <v>Insert into dbax_taxo_conc (pref_conc, codi_conc, vers_taxo) values ('cl-cs','OtrosMiembro','cl-cs-2014-06-15')</v>
      </c>
    </row>
    <row r="5204" spans="1:13" x14ac:dyDescent="0.25">
      <c r="A5204" t="s">
        <v>2294</v>
      </c>
      <c r="B5204" t="s">
        <v>294</v>
      </c>
      <c r="C5204" t="s">
        <v>4525</v>
      </c>
      <c r="G5204" s="1" t="str">
        <f t="shared" si="464"/>
        <v>cl-cs_OtrosMovimientosDivisas</v>
      </c>
      <c r="H5204" t="str">
        <f t="shared" si="465"/>
        <v>cl-cs</v>
      </c>
      <c r="I5204" t="str">
        <f t="shared" si="466"/>
        <v>OtrosMovimientosDivisas</v>
      </c>
      <c r="L5204" t="str">
        <f t="shared" si="467"/>
        <v>insert into dbax_desc_conc (pref_conc, codi_conc, codi_lang, desc_conc) values ('cl-cs','OtrosMovimientosDivisas','es_ES','Otros movimientos de divisas')</v>
      </c>
      <c r="M5204" t="str">
        <f t="shared" si="468"/>
        <v>Insert into dbax_taxo_conc (pref_conc, codi_conc, vers_taxo) values ('cl-cs','OtrosMovimientosDivisas','cl-cs-2014-06-15')</v>
      </c>
    </row>
    <row r="5205" spans="1:13" x14ac:dyDescent="0.25">
      <c r="A5205" t="s">
        <v>1030</v>
      </c>
      <c r="B5205" t="s">
        <v>294</v>
      </c>
      <c r="C5205" t="s">
        <v>4526</v>
      </c>
      <c r="G5205" s="1" t="str">
        <f t="shared" si="464"/>
        <v>cl-cs_OtrosMovimientosInversionesFinancieras</v>
      </c>
      <c r="H5205" t="str">
        <f t="shared" si="465"/>
        <v>cl-cs</v>
      </c>
      <c r="I5205" t="str">
        <f t="shared" si="466"/>
        <v>OtrosMovimientosInversionesFinancieras</v>
      </c>
      <c r="L5205" t="str">
        <f t="shared" si="467"/>
        <v>insert into dbax_desc_conc (pref_conc, codi_conc, codi_lang, desc_conc) values ('cl-cs','OtrosMovimientosInversionesFinancieras','es_ES','Otros movimientos inversiones financieras')</v>
      </c>
      <c r="M5205" t="str">
        <f t="shared" si="468"/>
        <v>Insert into dbax_taxo_conc (pref_conc, codi_conc, vers_taxo) values ('cl-cs','OtrosMovimientosInversionesFinancieras','cl-cs-2014-06-15')</v>
      </c>
    </row>
    <row r="5206" spans="1:13" x14ac:dyDescent="0.25">
      <c r="A5206" t="s">
        <v>632</v>
      </c>
      <c r="B5206" t="s">
        <v>294</v>
      </c>
      <c r="C5206" t="s">
        <v>4527</v>
      </c>
      <c r="G5206" s="1" t="str">
        <f t="shared" si="464"/>
        <v>cl-cs_OtrosPasivos</v>
      </c>
      <c r="H5206" t="str">
        <f t="shared" si="465"/>
        <v>cl-cs</v>
      </c>
      <c r="I5206" t="str">
        <f t="shared" si="466"/>
        <v>OtrosPasivos</v>
      </c>
      <c r="L5206" t="str">
        <f t="shared" si="467"/>
        <v>insert into dbax_desc_conc (pref_conc, codi_conc, codi_lang, desc_conc) values ('cl-cs','OtrosPasivos','es_ES','Otros pasivos')</v>
      </c>
      <c r="M5206" t="str">
        <f t="shared" si="468"/>
        <v>Insert into dbax_taxo_conc (pref_conc, codi_conc, vers_taxo) values ('cl-cs','OtrosPasivos','cl-cs-2014-06-15')</v>
      </c>
    </row>
    <row r="5207" spans="1:13" x14ac:dyDescent="0.25">
      <c r="A5207" t="s">
        <v>2295</v>
      </c>
      <c r="B5207" t="s">
        <v>294</v>
      </c>
      <c r="C5207" t="s">
        <v>4528</v>
      </c>
      <c r="G5207" s="1" t="str">
        <f t="shared" si="464"/>
        <v>cl-cs_OtrosPasivosEnMonedaExtranjera</v>
      </c>
      <c r="H5207" t="str">
        <f t="shared" si="465"/>
        <v>cl-cs</v>
      </c>
      <c r="I5207" t="str">
        <f t="shared" si="466"/>
        <v>OtrosPasivosEnMonedaExtranjera</v>
      </c>
      <c r="L5207" t="str">
        <f t="shared" si="467"/>
        <v>insert into dbax_desc_conc (pref_conc, codi_conc, codi_lang, desc_conc) values ('cl-cs','OtrosPasivosEnMonedaExtranjera','es_ES','Otros pasivos en moneda extranjera')</v>
      </c>
      <c r="M5207" t="str">
        <f t="shared" si="468"/>
        <v>Insert into dbax_taxo_conc (pref_conc, codi_conc, vers_taxo) values ('cl-cs','OtrosPasivosEnMonedaExtranjera','cl-cs-2014-06-15')</v>
      </c>
    </row>
    <row r="5208" spans="1:13" x14ac:dyDescent="0.25">
      <c r="A5208" t="s">
        <v>1495</v>
      </c>
      <c r="B5208" t="s">
        <v>294</v>
      </c>
      <c r="C5208" t="s">
        <v>4529</v>
      </c>
      <c r="G5208" s="1" t="str">
        <f t="shared" si="464"/>
        <v>cl-cs_OtrosPasivosFinancierosValorRazonable</v>
      </c>
      <c r="H5208" t="str">
        <f t="shared" si="465"/>
        <v>cl-cs</v>
      </c>
      <c r="I5208" t="str">
        <f t="shared" si="466"/>
        <v>OtrosPasivosFinancierosValorRazonable</v>
      </c>
      <c r="L5208" t="str">
        <f t="shared" si="467"/>
        <v>insert into dbax_desc_conc (pref_conc, codi_conc, codi_lang, desc_conc) values ('cl-cs','OtrosPasivosFinancierosValorRazonable','es_ES','Otros pasivos financieros a valor razonable')</v>
      </c>
      <c r="M5208" t="str">
        <f t="shared" si="468"/>
        <v>Insert into dbax_taxo_conc (pref_conc, codi_conc, vers_taxo) values ('cl-cs','OtrosPasivosFinancierosValorRazonable','cl-cs-2014-06-15')</v>
      </c>
    </row>
    <row r="5209" spans="1:13" x14ac:dyDescent="0.25">
      <c r="A5209" t="s">
        <v>1956</v>
      </c>
      <c r="B5209" t="s">
        <v>294</v>
      </c>
      <c r="C5209" t="s">
        <v>4530</v>
      </c>
      <c r="G5209" s="1" t="str">
        <f t="shared" si="464"/>
        <v>cl-cs_OtrosPasivosImpuestosCorrientes</v>
      </c>
      <c r="H5209" t="str">
        <f t="shared" si="465"/>
        <v>cl-cs</v>
      </c>
      <c r="I5209" t="str">
        <f t="shared" si="466"/>
        <v>OtrosPasivosImpuestosCorrientes</v>
      </c>
      <c r="L5209" t="str">
        <f t="shared" si="467"/>
        <v>insert into dbax_desc_conc (pref_conc, codi_conc, codi_lang, desc_conc) values ('cl-cs','OtrosPasivosImpuestosCorrientes','es_ES','Otros pasivos por impuestos corrientes')</v>
      </c>
      <c r="M5209" t="str">
        <f t="shared" si="468"/>
        <v>Insert into dbax_taxo_conc (pref_conc, codi_conc, vers_taxo) values ('cl-cs','OtrosPasivosImpuestosCorrientes','cl-cs-2014-06-15')</v>
      </c>
    </row>
    <row r="5210" spans="1:13" x14ac:dyDescent="0.25">
      <c r="A5210" t="s">
        <v>633</v>
      </c>
      <c r="B5210" t="s">
        <v>294</v>
      </c>
      <c r="C5210" t="s">
        <v>4531</v>
      </c>
      <c r="G5210" s="1" t="str">
        <f t="shared" si="464"/>
        <v>cl-cs_OtrosPasivosNoFinancieros</v>
      </c>
      <c r="H5210" t="str">
        <f t="shared" si="465"/>
        <v>cl-cs</v>
      </c>
      <c r="I5210" t="str">
        <f t="shared" si="466"/>
        <v>OtrosPasivosNoFinancieros</v>
      </c>
      <c r="L5210" t="str">
        <f t="shared" si="467"/>
        <v>insert into dbax_desc_conc (pref_conc, codi_conc, codi_lang, desc_conc) values ('cl-cs','OtrosPasivosNoFinancieros','es_ES','Otros pasivos no financieros')</v>
      </c>
      <c r="M5210" t="str">
        <f t="shared" si="468"/>
        <v>Insert into dbax_taxo_conc (pref_conc, codi_conc, vers_taxo) values ('cl-cs','OtrosPasivosNoFinancieros','cl-cs-2014-06-15')</v>
      </c>
    </row>
    <row r="5211" spans="1:13" x14ac:dyDescent="0.25">
      <c r="A5211" t="s">
        <v>1957</v>
      </c>
      <c r="B5211" t="s">
        <v>294</v>
      </c>
      <c r="C5211" t="s">
        <v>4532</v>
      </c>
      <c r="G5211" s="1" t="str">
        <f t="shared" si="464"/>
        <v>cl-cs_OtrosPasivosNoFinancierosSinopsis</v>
      </c>
      <c r="H5211" t="str">
        <f t="shared" si="465"/>
        <v>cl-cs</v>
      </c>
      <c r="I5211" t="str">
        <f t="shared" si="466"/>
        <v>OtrosPasivosNoFinancierosSinopsis</v>
      </c>
      <c r="L5211" t="str">
        <f t="shared" si="467"/>
        <v>insert into dbax_desc_conc (pref_conc, codi_conc, codi_lang, desc_conc) values ('cl-cs','OtrosPasivosNoFinancierosSinopsis','es_ES','Otros pasivos no financieros [sinopsis]')</v>
      </c>
      <c r="M5211" t="str">
        <f t="shared" si="468"/>
        <v>Insert into dbax_taxo_conc (pref_conc, codi_conc, vers_taxo) values ('cl-cs','OtrosPasivosNoFinancierosSinopsis','cl-cs-2014-06-15')</v>
      </c>
    </row>
    <row r="5212" spans="1:13" x14ac:dyDescent="0.25">
      <c r="A5212" t="s">
        <v>634</v>
      </c>
      <c r="B5212" t="s">
        <v>294</v>
      </c>
      <c r="C5212" t="s">
        <v>4533</v>
      </c>
      <c r="G5212" s="1" t="str">
        <f t="shared" si="464"/>
        <v>cl-cs_OtrosPasivosOtrosPasivos</v>
      </c>
      <c r="H5212" t="str">
        <f t="shared" si="465"/>
        <v>cl-cs</v>
      </c>
      <c r="I5212" t="str">
        <f t="shared" si="466"/>
        <v>OtrosPasivosOtrosPasivos</v>
      </c>
      <c r="L5212" t="str">
        <f t="shared" si="467"/>
        <v>insert into dbax_desc_conc (pref_conc, codi_conc, codi_lang, desc_conc) values ('cl-cs','OtrosPasivosOtrosPasivos','es_ES','Otros pasivos, otros pasivos')</v>
      </c>
      <c r="M5212" t="str">
        <f t="shared" si="468"/>
        <v>Insert into dbax_taxo_conc (pref_conc, codi_conc, vers_taxo) values ('cl-cs','OtrosPasivosOtrosPasivos','cl-cs-2014-06-15')</v>
      </c>
    </row>
    <row r="5213" spans="1:13" x14ac:dyDescent="0.25">
      <c r="A5213" t="s">
        <v>2326</v>
      </c>
      <c r="B5213" t="s">
        <v>294</v>
      </c>
      <c r="C5213" t="s">
        <v>4473</v>
      </c>
      <c r="G5213" s="1" t="str">
        <f t="shared" si="464"/>
        <v>cl-cs_OtrosRamosMiembro</v>
      </c>
      <c r="H5213" t="str">
        <f t="shared" si="465"/>
        <v>cl-cs</v>
      </c>
      <c r="I5213" t="str">
        <f t="shared" si="466"/>
        <v>OtrosRamosMiembro</v>
      </c>
      <c r="L5213" t="str">
        <f t="shared" si="467"/>
        <v>insert into dbax_desc_conc (pref_conc, codi_conc, codi_lang, desc_conc) values ('cl-cs','OtrosRamosMiembro','es_ES','Otros [miembro]')</v>
      </c>
      <c r="M5213" t="str">
        <f t="shared" si="468"/>
        <v>Insert into dbax_taxo_conc (pref_conc, codi_conc, vers_taxo) values ('cl-cs','OtrosRamosMiembro','cl-cs-2014-06-15')</v>
      </c>
    </row>
    <row r="5214" spans="1:13" x14ac:dyDescent="0.25">
      <c r="A5214" t="s">
        <v>912</v>
      </c>
      <c r="B5214" t="s">
        <v>294</v>
      </c>
      <c r="C5214" t="s">
        <v>4534</v>
      </c>
      <c r="G5214" s="1" t="str">
        <f t="shared" si="464"/>
        <v>cl-cs_OtrosRentaFijaExtranjera</v>
      </c>
      <c r="H5214" t="str">
        <f t="shared" si="465"/>
        <v>cl-cs</v>
      </c>
      <c r="I5214" t="str">
        <f t="shared" si="466"/>
        <v>OtrosRentaFijaExtranjera</v>
      </c>
      <c r="L5214" t="str">
        <f t="shared" si="467"/>
        <v>insert into dbax_desc_conc (pref_conc, codi_conc, codi_lang, desc_conc) values ('cl-cs','OtrosRentaFijaExtranjera','es_ES','Otros renta fija extranjera')</v>
      </c>
      <c r="M5214" t="str">
        <f t="shared" si="468"/>
        <v>Insert into dbax_taxo_conc (pref_conc, codi_conc, vers_taxo) values ('cl-cs','OtrosRentaFijaExtranjera','cl-cs-2014-06-15')</v>
      </c>
    </row>
    <row r="5215" spans="1:13" x14ac:dyDescent="0.25">
      <c r="A5215" t="s">
        <v>913</v>
      </c>
      <c r="B5215" t="s">
        <v>294</v>
      </c>
      <c r="C5215" t="s">
        <v>4535</v>
      </c>
      <c r="G5215" s="1" t="str">
        <f t="shared" si="464"/>
        <v>cl-cs_OtrosRentaFijaNacional</v>
      </c>
      <c r="H5215" t="str">
        <f t="shared" si="465"/>
        <v>cl-cs</v>
      </c>
      <c r="I5215" t="str">
        <f t="shared" si="466"/>
        <v>OtrosRentaFijaNacional</v>
      </c>
      <c r="L5215" t="str">
        <f t="shared" si="467"/>
        <v>insert into dbax_desc_conc (pref_conc, codi_conc, codi_lang, desc_conc) values ('cl-cs','OtrosRentaFijaNacional','es_ES','Otros renta fija nacional')</v>
      </c>
      <c r="M5215" t="str">
        <f t="shared" si="468"/>
        <v>Insert into dbax_taxo_conc (pref_conc, codi_conc, vers_taxo) values ('cl-cs','OtrosRentaFijaNacional','cl-cs-2014-06-15')</v>
      </c>
    </row>
    <row r="5216" spans="1:13" x14ac:dyDescent="0.25">
      <c r="A5216" t="s">
        <v>2109</v>
      </c>
      <c r="B5216" t="s">
        <v>294</v>
      </c>
      <c r="C5216" t="s">
        <v>4536</v>
      </c>
      <c r="G5216" s="1" t="str">
        <f t="shared" si="464"/>
        <v>cl-cs_OtrosRentaFijaNacionalResultadoInversiones</v>
      </c>
      <c r="H5216" t="str">
        <f t="shared" si="465"/>
        <v>cl-cs</v>
      </c>
      <c r="I5216" t="str">
        <f t="shared" si="466"/>
        <v>OtrosRentaFijaNacionalResultadoInversiones</v>
      </c>
      <c r="L5216" t="str">
        <f t="shared" si="467"/>
        <v>insert into dbax_desc_conc (pref_conc, codi_conc, codi_lang, desc_conc) values ('cl-cs','OtrosRentaFijaNacionalResultadoInversiones','es_ES','1.1.6 Otros renta fija')</v>
      </c>
      <c r="M5216" t="str">
        <f t="shared" si="468"/>
        <v>Insert into dbax_taxo_conc (pref_conc, codi_conc, vers_taxo) values ('cl-cs','OtrosRentaFijaNacionalResultadoInversiones','cl-cs-2014-06-15')</v>
      </c>
    </row>
    <row r="5217" spans="1:13" x14ac:dyDescent="0.25">
      <c r="A5217" t="s">
        <v>914</v>
      </c>
      <c r="B5217" t="s">
        <v>294</v>
      </c>
      <c r="C5217" t="s">
        <v>4537</v>
      </c>
      <c r="G5217" s="1" t="str">
        <f t="shared" si="464"/>
        <v>cl-cs_OtrosRentaVariableExtranjera</v>
      </c>
      <c r="H5217" t="str">
        <f t="shared" si="465"/>
        <v>cl-cs</v>
      </c>
      <c r="I5217" t="str">
        <f t="shared" si="466"/>
        <v>OtrosRentaVariableExtranjera</v>
      </c>
      <c r="L5217" t="str">
        <f t="shared" si="467"/>
        <v>insert into dbax_desc_conc (pref_conc, codi_conc, codi_lang, desc_conc) values ('cl-cs','OtrosRentaVariableExtranjera','es_ES','Otros renta variable extranjera')</v>
      </c>
      <c r="M5217" t="str">
        <f t="shared" si="468"/>
        <v>Insert into dbax_taxo_conc (pref_conc, codi_conc, vers_taxo) values ('cl-cs','OtrosRentaVariableExtranjera','cl-cs-2014-06-15')</v>
      </c>
    </row>
    <row r="5218" spans="1:13" x14ac:dyDescent="0.25">
      <c r="A5218" t="s">
        <v>915</v>
      </c>
      <c r="B5218" t="s">
        <v>294</v>
      </c>
      <c r="C5218" t="s">
        <v>4538</v>
      </c>
      <c r="G5218" s="1" t="str">
        <f t="shared" si="464"/>
        <v>cl-cs_OtrosRentaVariableNacional</v>
      </c>
      <c r="H5218" t="str">
        <f t="shared" si="465"/>
        <v>cl-cs</v>
      </c>
      <c r="I5218" t="str">
        <f t="shared" si="466"/>
        <v>OtrosRentaVariableNacional</v>
      </c>
      <c r="L5218" t="str">
        <f t="shared" si="467"/>
        <v>insert into dbax_desc_conc (pref_conc, codi_conc, codi_lang, desc_conc) values ('cl-cs','OtrosRentaVariableNacional','es_ES','Otros renta variable nacional')</v>
      </c>
      <c r="M5218" t="str">
        <f t="shared" si="468"/>
        <v>Insert into dbax_taxo_conc (pref_conc, codi_conc, vers_taxo) values ('cl-cs','OtrosRentaVariableNacional','cl-cs-2014-06-15')</v>
      </c>
    </row>
    <row r="5219" spans="1:13" x14ac:dyDescent="0.25">
      <c r="A5219" t="s">
        <v>2110</v>
      </c>
      <c r="B5219" t="s">
        <v>294</v>
      </c>
      <c r="C5219" t="s">
        <v>4498</v>
      </c>
      <c r="G5219" s="1" t="str">
        <f t="shared" si="464"/>
        <v>cl-cs_OtrosResultadoInversionesFinancierasDevengadas</v>
      </c>
      <c r="H5219" t="str">
        <f t="shared" si="465"/>
        <v>cl-cs</v>
      </c>
      <c r="I5219" t="str">
        <f t="shared" si="466"/>
        <v>OtrosResultadoInversionesFinancierasDevengadas</v>
      </c>
      <c r="L5219" t="str">
        <f t="shared" si="467"/>
        <v>insert into dbax_desc_conc (pref_conc, codi_conc, codi_lang, desc_conc) values ('cl-cs','OtrosResultadoInversionesFinancierasDevengadas','es_ES','Otros')</v>
      </c>
      <c r="M5219" t="str">
        <f t="shared" si="468"/>
        <v>Insert into dbax_taxo_conc (pref_conc, codi_conc, vers_taxo) values ('cl-cs','OtrosResultadoInversionesFinancierasDevengadas','cl-cs-2014-06-15')</v>
      </c>
    </row>
    <row r="5220" spans="1:13" x14ac:dyDescent="0.25">
      <c r="A5220" t="s">
        <v>2111</v>
      </c>
      <c r="B5220" t="s">
        <v>294</v>
      </c>
      <c r="C5220" t="s">
        <v>4498</v>
      </c>
      <c r="G5220" s="1" t="str">
        <f t="shared" si="464"/>
        <v>cl-cs_OtrosResultadoInversionesFinancierasNoRealizadas</v>
      </c>
      <c r="H5220" t="str">
        <f t="shared" si="465"/>
        <v>cl-cs</v>
      </c>
      <c r="I5220" t="str">
        <f t="shared" si="466"/>
        <v>OtrosResultadoInversionesFinancierasNoRealizadas</v>
      </c>
      <c r="L5220" t="str">
        <f t="shared" si="467"/>
        <v>insert into dbax_desc_conc (pref_conc, codi_conc, codi_lang, desc_conc) values ('cl-cs','OtrosResultadoInversionesFinancierasNoRealizadas','es_ES','Otros')</v>
      </c>
      <c r="M5220" t="str">
        <f t="shared" si="468"/>
        <v>Insert into dbax_taxo_conc (pref_conc, codi_conc, vers_taxo) values ('cl-cs','OtrosResultadoInversionesFinancierasNoRealizadas','cl-cs-2014-06-15')</v>
      </c>
    </row>
    <row r="5221" spans="1:13" x14ac:dyDescent="0.25">
      <c r="A5221" t="s">
        <v>2112</v>
      </c>
      <c r="B5221" t="s">
        <v>294</v>
      </c>
      <c r="C5221" t="s">
        <v>4498</v>
      </c>
      <c r="G5221" s="1" t="str">
        <f t="shared" si="464"/>
        <v>cl-cs_OtrosResultadoInversionesInmobiliariasDevengadas</v>
      </c>
      <c r="H5221" t="str">
        <f t="shared" si="465"/>
        <v>cl-cs</v>
      </c>
      <c r="I5221" t="str">
        <f t="shared" si="466"/>
        <v>OtrosResultadoInversionesInmobiliariasDevengadas</v>
      </c>
      <c r="L5221" t="str">
        <f t="shared" si="467"/>
        <v>insert into dbax_desc_conc (pref_conc, codi_conc, codi_lang, desc_conc) values ('cl-cs','OtrosResultadoInversionesInmobiliariasDevengadas','es_ES','Otros')</v>
      </c>
      <c r="M5221" t="str">
        <f t="shared" si="468"/>
        <v>Insert into dbax_taxo_conc (pref_conc, codi_conc, vers_taxo) values ('cl-cs','OtrosResultadoInversionesInmobiliariasDevengadas','cl-cs-2014-06-15')</v>
      </c>
    </row>
    <row r="5222" spans="1:13" x14ac:dyDescent="0.25">
      <c r="A5222" t="s">
        <v>2113</v>
      </c>
      <c r="B5222" t="s">
        <v>294</v>
      </c>
      <c r="C5222" t="s">
        <v>4498</v>
      </c>
      <c r="G5222" s="1" t="str">
        <f t="shared" si="464"/>
        <v>cl-cs_OtrosResultadoInversionesInmobiliariasNoRealizadas</v>
      </c>
      <c r="H5222" t="str">
        <f t="shared" si="465"/>
        <v>cl-cs</v>
      </c>
      <c r="I5222" t="str">
        <f t="shared" si="466"/>
        <v>OtrosResultadoInversionesInmobiliariasNoRealizadas</v>
      </c>
      <c r="L5222" t="str">
        <f t="shared" si="467"/>
        <v>insert into dbax_desc_conc (pref_conc, codi_conc, codi_lang, desc_conc) values ('cl-cs','OtrosResultadoInversionesInmobiliariasNoRealizadas','es_ES','Otros')</v>
      </c>
      <c r="M5222" t="str">
        <f t="shared" si="468"/>
        <v>Insert into dbax_taxo_conc (pref_conc, codi_conc, vers_taxo) values ('cl-cs','OtrosResultadoInversionesInmobiliariasNoRealizadas','cl-cs-2014-06-15')</v>
      </c>
    </row>
    <row r="5223" spans="1:13" x14ac:dyDescent="0.25">
      <c r="A5223" t="s">
        <v>695</v>
      </c>
      <c r="B5223" t="s">
        <v>294</v>
      </c>
      <c r="C5223" t="s">
        <v>4539</v>
      </c>
      <c r="G5223" s="1" t="str">
        <f t="shared" si="464"/>
        <v>cl-cs_OtrosResultadosConAjusteEnPatrimonio</v>
      </c>
      <c r="H5223" t="str">
        <f t="shared" si="465"/>
        <v>cl-cs</v>
      </c>
      <c r="I5223" t="str">
        <f t="shared" si="466"/>
        <v>OtrosResultadosConAjusteEnPatrimonio</v>
      </c>
      <c r="L5223" t="str">
        <f t="shared" si="467"/>
        <v>insert into dbax_desc_conc (pref_conc, codi_conc, codi_lang, desc_conc) values ('cl-cs','OtrosResultadosConAjusteEnPatrimonio','es_ES','Otros resultados con ajuste en patrimonio')</v>
      </c>
      <c r="M5223" t="str">
        <f t="shared" si="468"/>
        <v>Insert into dbax_taxo_conc (pref_conc, codi_conc, vers_taxo) values ('cl-cs','OtrosResultadosConAjusteEnPatrimonio','cl-cs-2014-06-15')</v>
      </c>
    </row>
    <row r="5224" spans="1:13" x14ac:dyDescent="0.25">
      <c r="A5224" t="s">
        <v>799</v>
      </c>
      <c r="B5224" t="s">
        <v>294</v>
      </c>
      <c r="C5224" t="s">
        <v>4540</v>
      </c>
      <c r="G5224" s="1" t="str">
        <f t="shared" si="464"/>
        <v>cl-cs_OtrosResultadosConAjusteEnPatrimonioMiembro</v>
      </c>
      <c r="H5224" t="str">
        <f t="shared" si="465"/>
        <v>cl-cs</v>
      </c>
      <c r="I5224" t="str">
        <f t="shared" si="466"/>
        <v>OtrosResultadosConAjusteEnPatrimonioMiembro</v>
      </c>
      <c r="L5224" t="str">
        <f t="shared" si="467"/>
        <v>insert into dbax_desc_conc (pref_conc, codi_conc, codi_lang, desc_conc) values ('cl-cs','OtrosResultadosConAjusteEnPatrimonioMiembro','es_ES','Otros resultados con ajuste en patrimonio [miembro]')</v>
      </c>
      <c r="M5224" t="str">
        <f t="shared" si="468"/>
        <v>Insert into dbax_taxo_conc (pref_conc, codi_conc, vers_taxo) values ('cl-cs','OtrosResultadosConAjusteEnPatrimonioMiembro','cl-cs-2014-06-15')</v>
      </c>
    </row>
    <row r="5225" spans="1:13" x14ac:dyDescent="0.25">
      <c r="A5225" t="s">
        <v>2114</v>
      </c>
      <c r="B5225" t="s">
        <v>294</v>
      </c>
      <c r="C5225" t="s">
        <v>4498</v>
      </c>
      <c r="G5225" s="1" t="str">
        <f t="shared" si="464"/>
        <v>cl-cs_OtrosResultadosInversionesFinancierasRealizadas</v>
      </c>
      <c r="H5225" t="str">
        <f t="shared" si="465"/>
        <v>cl-cs</v>
      </c>
      <c r="I5225" t="str">
        <f t="shared" si="466"/>
        <v>OtrosResultadosInversionesFinancierasRealizadas</v>
      </c>
      <c r="L5225" t="str">
        <f t="shared" si="467"/>
        <v>insert into dbax_desc_conc (pref_conc, codi_conc, codi_lang, desc_conc) values ('cl-cs','OtrosResultadosInversionesFinancierasRealizadas','es_ES','Otros')</v>
      </c>
      <c r="M5225" t="str">
        <f t="shared" si="468"/>
        <v>Insert into dbax_taxo_conc (pref_conc, codi_conc, vers_taxo) values ('cl-cs','OtrosResultadosInversionesFinancierasRealizadas','cl-cs-2014-06-15')</v>
      </c>
    </row>
    <row r="5226" spans="1:13" x14ac:dyDescent="0.25">
      <c r="A5226" t="s">
        <v>2115</v>
      </c>
      <c r="B5226" t="s">
        <v>294</v>
      </c>
      <c r="C5226" t="s">
        <v>4498</v>
      </c>
      <c r="G5226" s="1" t="str">
        <f t="shared" si="464"/>
        <v>cl-cs_OtrosResultadosInversionesInmobiliariasRealizadas</v>
      </c>
      <c r="H5226" t="str">
        <f t="shared" si="465"/>
        <v>cl-cs</v>
      </c>
      <c r="I5226" t="str">
        <f t="shared" si="466"/>
        <v>OtrosResultadosInversionesInmobiliariasRealizadas</v>
      </c>
      <c r="L5226" t="str">
        <f t="shared" si="467"/>
        <v>insert into dbax_desc_conc (pref_conc, codi_conc, codi_lang, desc_conc) values ('cl-cs','OtrosResultadosInversionesInmobiliariasRealizadas','es_ES','Otros')</v>
      </c>
      <c r="M5226" t="str">
        <f t="shared" si="468"/>
        <v>Insert into dbax_taxo_conc (pref_conc, codi_conc, vers_taxo) values ('cl-cs','OtrosResultadosInversionesInmobiliariasRealizadas','cl-cs-2014-06-15')</v>
      </c>
    </row>
    <row r="5227" spans="1:13" x14ac:dyDescent="0.25">
      <c r="A5227" t="s">
        <v>1562</v>
      </c>
      <c r="B5227" t="s">
        <v>294</v>
      </c>
      <c r="C5227" t="s">
        <v>4541</v>
      </c>
      <c r="G5227" s="1" t="str">
        <f t="shared" si="464"/>
        <v>cl-cs_OtrosSOAPMiembro</v>
      </c>
      <c r="H5227" t="str">
        <f t="shared" si="465"/>
        <v>cl-cs</v>
      </c>
      <c r="I5227" t="str">
        <f t="shared" si="466"/>
        <v>OtrosSOAPMiembro</v>
      </c>
      <c r="L5227" t="str">
        <f t="shared" si="467"/>
        <v>insert into dbax_desc_conc (pref_conc, codi_conc, codi_lang, desc_conc) values ('cl-cs','OtrosSOAPMiembro','es_ES','Otros SOAP [miembro]')</v>
      </c>
      <c r="M5227" t="str">
        <f t="shared" si="468"/>
        <v>Insert into dbax_taxo_conc (pref_conc, codi_conc, vers_taxo) values ('cl-cs','OtrosSOAPMiembro','cl-cs-2014-06-15')</v>
      </c>
    </row>
    <row r="5228" spans="1:13" x14ac:dyDescent="0.25">
      <c r="A5228" t="s">
        <v>2938</v>
      </c>
      <c r="B5228" t="s">
        <v>294</v>
      </c>
      <c r="C5228" t="s">
        <v>4542</v>
      </c>
      <c r="G5228" s="1" t="str">
        <f t="shared" si="464"/>
        <v>cl-cs_PactosCompraConRetroventaMiembro</v>
      </c>
      <c r="H5228" t="str">
        <f t="shared" si="465"/>
        <v>cl-cs</v>
      </c>
      <c r="I5228" t="str">
        <f t="shared" si="466"/>
        <v>PactosCompraConRetroventaMiembro</v>
      </c>
      <c r="L5228" t="str">
        <f t="shared" si="467"/>
        <v>insert into dbax_desc_conc (pref_conc, codi_conc, codi_lang, desc_conc) values ('cl-cs','PactosCompraConRetroventaMiembro','es_ES','Pactos de compra con retroventa [miembro]')</v>
      </c>
      <c r="M5228" t="str">
        <f t="shared" si="468"/>
        <v>Insert into dbax_taxo_conc (pref_conc, codi_conc, vers_taxo) values ('cl-cs','PactosCompraConRetroventaMiembro','cl-cs-2014-06-15')</v>
      </c>
    </row>
    <row r="5229" spans="1:13" x14ac:dyDescent="0.25">
      <c r="A5229" t="s">
        <v>2939</v>
      </c>
      <c r="B5229" t="s">
        <v>294</v>
      </c>
      <c r="C5229" t="s">
        <v>4543</v>
      </c>
      <c r="G5229" s="1" t="str">
        <f t="shared" si="464"/>
        <v>cl-cs_PactosCompraMiembro</v>
      </c>
      <c r="H5229" t="str">
        <f t="shared" si="465"/>
        <v>cl-cs</v>
      </c>
      <c r="I5229" t="str">
        <f t="shared" si="466"/>
        <v>PactosCompraMiembro</v>
      </c>
      <c r="L5229" t="str">
        <f t="shared" si="467"/>
        <v>insert into dbax_desc_conc (pref_conc, codi_conc, codi_lang, desc_conc) values ('cl-cs','PactosCompraMiembro','es_ES','Pactos de compra [miembro]')</v>
      </c>
      <c r="M5229" t="str">
        <f t="shared" si="468"/>
        <v>Insert into dbax_taxo_conc (pref_conc, codi_conc, vers_taxo) values ('cl-cs','PactosCompraMiembro','cl-cs-2014-06-15')</v>
      </c>
    </row>
    <row r="5230" spans="1:13" x14ac:dyDescent="0.25">
      <c r="A5230" t="s">
        <v>2940</v>
      </c>
      <c r="B5230" t="s">
        <v>294</v>
      </c>
      <c r="C5230" t="s">
        <v>4544</v>
      </c>
      <c r="G5230" s="1" t="str">
        <f t="shared" si="464"/>
        <v>cl-cs_PactosVentaConRetrocompraMiembro</v>
      </c>
      <c r="H5230" t="str">
        <f t="shared" si="465"/>
        <v>cl-cs</v>
      </c>
      <c r="I5230" t="str">
        <f t="shared" si="466"/>
        <v>PactosVentaConRetrocompraMiembro</v>
      </c>
      <c r="L5230" t="str">
        <f t="shared" si="467"/>
        <v>insert into dbax_desc_conc (pref_conc, codi_conc, codi_lang, desc_conc) values ('cl-cs','PactosVentaConRetrocompraMiembro','es_ES','Pactos de venta con retrocompra [miembro]')</v>
      </c>
      <c r="M5230" t="str">
        <f t="shared" si="468"/>
        <v>Insert into dbax_taxo_conc (pref_conc, codi_conc, vers_taxo) values ('cl-cs','PactosVentaConRetrocompraMiembro','cl-cs-2014-06-15')</v>
      </c>
    </row>
    <row r="5231" spans="1:13" x14ac:dyDescent="0.25">
      <c r="A5231" t="s">
        <v>2941</v>
      </c>
      <c r="B5231" t="s">
        <v>294</v>
      </c>
      <c r="C5231" t="s">
        <v>4545</v>
      </c>
      <c r="G5231" s="1" t="str">
        <f t="shared" si="464"/>
        <v>cl-cs_PactosVentaMiembro</v>
      </c>
      <c r="H5231" t="str">
        <f t="shared" si="465"/>
        <v>cl-cs</v>
      </c>
      <c r="I5231" t="str">
        <f t="shared" si="466"/>
        <v>PactosVentaMiembro</v>
      </c>
      <c r="L5231" t="str">
        <f t="shared" si="467"/>
        <v>insert into dbax_desc_conc (pref_conc, codi_conc, codi_lang, desc_conc) values ('cl-cs','PactosVentaMiembro','es_ES','Pactos de venta [miembro]')</v>
      </c>
      <c r="M5231" t="str">
        <f t="shared" si="468"/>
        <v>Insert into dbax_taxo_conc (pref_conc, codi_conc, vers_taxo) values ('cl-cs','PactosVentaMiembro','cl-cs-2014-06-15')</v>
      </c>
    </row>
    <row r="5232" spans="1:13" x14ac:dyDescent="0.25">
      <c r="A5232" t="s">
        <v>1749</v>
      </c>
      <c r="B5232" t="s">
        <v>294</v>
      </c>
      <c r="C5232" t="s">
        <v>4546</v>
      </c>
      <c r="G5232" s="1" t="str">
        <f t="shared" si="464"/>
        <v>cl-cs_PagoPensionesTransitoriasInvalidezParcial</v>
      </c>
      <c r="H5232" t="str">
        <f t="shared" si="465"/>
        <v>cl-cs</v>
      </c>
      <c r="I5232" t="str">
        <f t="shared" si="466"/>
        <v>PagoPensionesTransitoriasInvalidezParcial</v>
      </c>
      <c r="L5232" t="str">
        <f t="shared" si="467"/>
        <v>insert into dbax_desc_conc (pref_conc, codi_conc, codi_lang, desc_conc) values ('cl-cs','PagoPensionesTransitoriasInvalidezParcial','es_ES','Pago de pensiones transitorias invalidez parcial')</v>
      </c>
      <c r="M5232" t="str">
        <f t="shared" si="468"/>
        <v>Insert into dbax_taxo_conc (pref_conc, codi_conc, vers_taxo) values ('cl-cs','PagoPensionesTransitoriasInvalidezParcial','cl-cs-2014-06-15')</v>
      </c>
    </row>
    <row r="5233" spans="1:13" x14ac:dyDescent="0.25">
      <c r="A5233" t="s">
        <v>783</v>
      </c>
      <c r="B5233" t="s">
        <v>294</v>
      </c>
      <c r="C5233" t="s">
        <v>4547</v>
      </c>
      <c r="G5233" s="1" t="str">
        <f t="shared" si="464"/>
        <v>cl-cs_PagoRentasYSiniestros</v>
      </c>
      <c r="H5233" t="str">
        <f t="shared" si="465"/>
        <v>cl-cs</v>
      </c>
      <c r="I5233" t="str">
        <f t="shared" si="466"/>
        <v>PagoRentasYSiniestros</v>
      </c>
      <c r="L5233" t="str">
        <f t="shared" si="467"/>
        <v>insert into dbax_desc_conc (pref_conc, codi_conc, codi_lang, desc_conc) values ('cl-cs','PagoRentasYSiniestros','es_ES','Pago de rentas y siniestros')</v>
      </c>
      <c r="M5233" t="str">
        <f t="shared" si="468"/>
        <v>Insert into dbax_taxo_conc (pref_conc, codi_conc, vers_taxo) values ('cl-cs','PagoRentasYSiniestros','cl-cs-2014-06-15')</v>
      </c>
    </row>
    <row r="5234" spans="1:13" x14ac:dyDescent="0.25">
      <c r="A5234" t="s">
        <v>2641</v>
      </c>
      <c r="B5234" t="s">
        <v>294</v>
      </c>
      <c r="C5234" t="s">
        <v>4548</v>
      </c>
      <c r="G5234" s="1" t="str">
        <f t="shared" si="464"/>
        <v>cl-cs_PagosBasadosEnAcciones</v>
      </c>
      <c r="H5234" t="str">
        <f t="shared" si="465"/>
        <v>cl-cs</v>
      </c>
      <c r="I5234" t="str">
        <f t="shared" si="466"/>
        <v>PagosBasadosEnAcciones</v>
      </c>
      <c r="L5234" t="str">
        <f t="shared" si="467"/>
        <v>insert into dbax_desc_conc (pref_conc, codi_conc, codi_lang, desc_conc) values ('cl-cs','PagosBasadosEnAcciones','es_ES','g) Pagos basados en acciones')</v>
      </c>
      <c r="M5234" t="str">
        <f t="shared" si="468"/>
        <v>Insert into dbax_taxo_conc (pref_conc, codi_conc, vers_taxo) values ('cl-cs','PagosBasadosEnAcciones','cl-cs-2014-06-15')</v>
      </c>
    </row>
    <row r="5235" spans="1:13" x14ac:dyDescent="0.25">
      <c r="A5235" t="s">
        <v>1391</v>
      </c>
      <c r="B5235" t="s">
        <v>294</v>
      </c>
      <c r="C5235" t="s">
        <v>4549</v>
      </c>
      <c r="G5235" s="1" t="str">
        <f t="shared" si="464"/>
        <v>cl-cs_PagosProvisionalesMensuales</v>
      </c>
      <c r="H5235" t="str">
        <f t="shared" si="465"/>
        <v>cl-cs</v>
      </c>
      <c r="I5235" t="str">
        <f t="shared" si="466"/>
        <v>PagosProvisionalesMensuales</v>
      </c>
      <c r="L5235" t="str">
        <f t="shared" si="467"/>
        <v>insert into dbax_desc_conc (pref_conc, codi_conc, codi_lang, desc_conc) values ('cl-cs','PagosProvisionalesMensuales','es_ES','Pagos provisionales mensuales')</v>
      </c>
      <c r="M5235" t="str">
        <f t="shared" si="468"/>
        <v>Insert into dbax_taxo_conc (pref_conc, codi_conc, vers_taxo) values ('cl-cs','PagosProvisionalesMensuales','cl-cs-2014-06-15')</v>
      </c>
    </row>
    <row r="5236" spans="1:13" x14ac:dyDescent="0.25">
      <c r="A5236" t="s">
        <v>1392</v>
      </c>
      <c r="B5236" t="s">
        <v>294</v>
      </c>
      <c r="C5236" t="s">
        <v>4550</v>
      </c>
      <c r="G5236" s="1" t="str">
        <f t="shared" si="464"/>
        <v>cl-cs_PagosProvisionalesMensualesPorPerdidasAcumuladasArticulo31Inciso3</v>
      </c>
      <c r="H5236" t="str">
        <f t="shared" si="465"/>
        <v>cl-cs</v>
      </c>
      <c r="I5236" t="str">
        <f t="shared" si="466"/>
        <v>PagosProvisionalesMensualesPorPerdidasAcumuladasArticulo31Inciso3</v>
      </c>
      <c r="L5236" t="str">
        <f t="shared" si="467"/>
        <v>insert into dbax_desc_conc (pref_conc, codi_conc, codi_lang, desc_conc) values ('cl-cs','PagosProvisionalesMensualesPorPerdidasAcumuladasArticulo31Inciso3','es_ES','PPM por pérdidas acumuladas artículo N°31 inciso 3')</v>
      </c>
      <c r="M5236" t="str">
        <f t="shared" si="468"/>
        <v>Insert into dbax_taxo_conc (pref_conc, codi_conc, vers_taxo) values ('cl-cs','PagosProvisionalesMensualesPorPerdidasAcumuladasArticulo31Inciso3','cl-cs-2014-06-15')</v>
      </c>
    </row>
    <row r="5237" spans="1:13" x14ac:dyDescent="0.25">
      <c r="A5237" t="s">
        <v>1155</v>
      </c>
      <c r="B5237" t="s">
        <v>294</v>
      </c>
      <c r="C5237" t="s">
        <v>4551</v>
      </c>
      <c r="G5237" s="1" t="str">
        <f t="shared" si="464"/>
        <v>cl-cs_PagosVencidosAnterioresFechaEstadosFinancieros</v>
      </c>
      <c r="H5237" t="str">
        <f t="shared" si="465"/>
        <v>cl-cs</v>
      </c>
      <c r="I5237" t="str">
        <f t="shared" si="466"/>
        <v>PagosVencidosAnterioresFechaEstadosFinancieros</v>
      </c>
      <c r="L5237" t="str">
        <f t="shared" si="467"/>
        <v>insert into dbax_desc_conc (pref_conc, codi_conc, codi_lang, desc_conc) values ('cl-cs','PagosVencidosAnterioresFechaEstadosFinancieros','es_ES','Pagos vencidos')</v>
      </c>
      <c r="M5237" t="str">
        <f t="shared" si="468"/>
        <v>Insert into dbax_taxo_conc (pref_conc, codi_conc, vers_taxo) values ('cl-cs','PagosVencidosAnterioresFechaEstadosFinancieros','cl-cs-2014-06-15')</v>
      </c>
    </row>
    <row r="5238" spans="1:13" x14ac:dyDescent="0.25">
      <c r="A5238" t="s">
        <v>1156</v>
      </c>
      <c r="B5238" t="s">
        <v>294</v>
      </c>
      <c r="C5238" t="s">
        <v>4551</v>
      </c>
      <c r="G5238" s="1" t="str">
        <f t="shared" si="464"/>
        <v>cl-cs_PagosVencidosPosterioresFechaEstadosFinancieros</v>
      </c>
      <c r="H5238" t="str">
        <f t="shared" si="465"/>
        <v>cl-cs</v>
      </c>
      <c r="I5238" t="str">
        <f t="shared" si="466"/>
        <v>PagosVencidosPosterioresFechaEstadosFinancieros</v>
      </c>
      <c r="L5238" t="str">
        <f t="shared" si="467"/>
        <v>insert into dbax_desc_conc (pref_conc, codi_conc, codi_lang, desc_conc) values ('cl-cs','PagosVencidosPosterioresFechaEstadosFinancieros','es_ES','Pagos vencidos')</v>
      </c>
      <c r="M5238" t="str">
        <f t="shared" si="468"/>
        <v>Insert into dbax_taxo_conc (pref_conc, codi_conc, vers_taxo) values ('cl-cs','PagosVencidosPosterioresFechaEstadosFinancieros','cl-cs-2014-06-15')</v>
      </c>
    </row>
    <row r="5239" spans="1:13" x14ac:dyDescent="0.25">
      <c r="A5239" t="s">
        <v>952</v>
      </c>
      <c r="B5239" t="s">
        <v>294</v>
      </c>
      <c r="C5239" t="s">
        <v>4552</v>
      </c>
      <c r="G5239" s="1" t="str">
        <f t="shared" si="464"/>
        <v>cl-cs_PaisDestinoEmpresaSubsidiaria</v>
      </c>
      <c r="H5239" t="str">
        <f t="shared" si="465"/>
        <v>cl-cs</v>
      </c>
      <c r="I5239" t="str">
        <f t="shared" si="466"/>
        <v>PaisDestinoEmpresaSubsidiaria</v>
      </c>
      <c r="L5239" t="str">
        <f t="shared" si="467"/>
        <v>insert into dbax_desc_conc (pref_conc, codi_conc, codi_lang, desc_conc) values ('cl-cs','PaisDestinoEmpresaSubsidiaria','es_ES','País de destino empresa subsidiaria')</v>
      </c>
      <c r="M5239" t="str">
        <f t="shared" si="468"/>
        <v>Insert into dbax_taxo_conc (pref_conc, codi_conc, vers_taxo) values ('cl-cs','PaisDestinoEmpresaSubsidiaria','cl-cs-2014-06-15')</v>
      </c>
    </row>
    <row r="5240" spans="1:13" x14ac:dyDescent="0.25">
      <c r="A5240" t="s">
        <v>1904</v>
      </c>
      <c r="B5240" t="s">
        <v>294</v>
      </c>
      <c r="C5240" t="s">
        <v>4553</v>
      </c>
      <c r="G5240" s="1" t="str">
        <f t="shared" si="464"/>
        <v>cl-cs_PaisOrigenCorredorReaseguradoresNacionalesPrimasPorPagar</v>
      </c>
      <c r="H5240" t="str">
        <f t="shared" si="465"/>
        <v>cl-cs</v>
      </c>
      <c r="I5240" t="str">
        <f t="shared" si="466"/>
        <v>PaisOrigenCorredorReaseguradoresNacionalesPrimasPorPagar</v>
      </c>
      <c r="L5240" t="str">
        <f t="shared" si="467"/>
        <v>insert into dbax_desc_conc (pref_conc, codi_conc, codi_lang, desc_conc) values ('cl-cs','PaisOrigenCorredorReaseguradoresNacionalesPrimasPorPagar','es_ES','Pais')</v>
      </c>
      <c r="M5240" t="str">
        <f t="shared" si="468"/>
        <v>Insert into dbax_taxo_conc (pref_conc, codi_conc, vers_taxo) values ('cl-cs','PaisOrigenCorredorReaseguradoresNacionalesPrimasPorPagar','cl-cs-2014-06-15')</v>
      </c>
    </row>
    <row r="5241" spans="1:13" x14ac:dyDescent="0.25">
      <c r="A5241" t="s">
        <v>1259</v>
      </c>
      <c r="B5241" t="s">
        <v>294</v>
      </c>
      <c r="C5241" t="s">
        <v>4554</v>
      </c>
      <c r="G5241" s="1" t="str">
        <f t="shared" ref="G5241:G5304" si="469">MID(A5241,FIND("#",A5241)+1,10000)</f>
        <v>cl-cs_PaisOrigenCorredorReasegurosExtranjero</v>
      </c>
      <c r="H5241" t="str">
        <f t="shared" ref="H5241:H5304" si="470">MID(G5241,1,FIND("_",G5241)-1)</f>
        <v>cl-cs</v>
      </c>
      <c r="I5241" t="str">
        <f t="shared" ref="I5241:I5304" si="471">MID(G5241,FIND("_",G5241)+1,10000)</f>
        <v>PaisOrigenCorredorReasegurosExtranjero</v>
      </c>
      <c r="L5241" t="str">
        <f t="shared" ref="L5241:L5304" si="472">CONCATENATE("insert into dbax_desc_conc (pref_conc, codi_conc, codi_lang, desc_conc) values ('",H5241,"','",I5241,"','",B5241,"','",C5241,"')")</f>
        <v>insert into dbax_desc_conc (pref_conc, codi_conc, codi_lang, desc_conc) values ('cl-cs','PaisOrigenCorredorReasegurosExtranjero','es_ES','País')</v>
      </c>
      <c r="M5241" t="str">
        <f t="shared" ref="M5241:M5304" si="473">CONCATENATE("Insert into dbax_taxo_conc (pref_conc, codi_conc, vers_taxo) values ('",H5241,"','",I5241,"','cl-cs-2014-06-15')")</f>
        <v>Insert into dbax_taxo_conc (pref_conc, codi_conc, vers_taxo) values ('cl-cs','PaisOrigenCorredorReasegurosExtranjero','cl-cs-2014-06-15')</v>
      </c>
    </row>
    <row r="5242" spans="1:13" x14ac:dyDescent="0.25">
      <c r="A5242" t="s">
        <v>953</v>
      </c>
      <c r="B5242" t="s">
        <v>294</v>
      </c>
      <c r="C5242" t="s">
        <v>4555</v>
      </c>
      <c r="G5242" s="1" t="str">
        <f t="shared" si="469"/>
        <v>cl-cs_PaisOrigenEmpresaAsociada</v>
      </c>
      <c r="H5242" t="str">
        <f t="shared" si="470"/>
        <v>cl-cs</v>
      </c>
      <c r="I5242" t="str">
        <f t="shared" si="471"/>
        <v>PaisOrigenEmpresaAsociada</v>
      </c>
      <c r="L5242" t="str">
        <f t="shared" si="472"/>
        <v>insert into dbax_desc_conc (pref_conc, codi_conc, codi_lang, desc_conc) values ('cl-cs','PaisOrigenEmpresaAsociada','es_ES','País de origen empresa asociada')</v>
      </c>
      <c r="M5242" t="str">
        <f t="shared" si="473"/>
        <v>Insert into dbax_taxo_conc (pref_conc, codi_conc, vers_taxo) values ('cl-cs','PaisOrigenEmpresaAsociada','cl-cs-2014-06-15')</v>
      </c>
    </row>
    <row r="5243" spans="1:13" x14ac:dyDescent="0.25">
      <c r="A5243" t="s">
        <v>1260</v>
      </c>
      <c r="B5243" t="s">
        <v>294</v>
      </c>
      <c r="C5243" t="s">
        <v>4556</v>
      </c>
      <c r="G5243" s="1" t="str">
        <f t="shared" si="469"/>
        <v>cl-cs_PaisOrigenReaseguradorExtranjero</v>
      </c>
      <c r="H5243" t="str">
        <f t="shared" si="470"/>
        <v>cl-cs</v>
      </c>
      <c r="I5243" t="str">
        <f t="shared" si="471"/>
        <v>PaisOrigenReaseguradorExtranjero</v>
      </c>
      <c r="L5243" t="str">
        <f t="shared" si="472"/>
        <v>insert into dbax_desc_conc (pref_conc, codi_conc, codi_lang, desc_conc) values ('cl-cs','PaisOrigenReaseguradorExtranjero','es_ES','País de origen')</v>
      </c>
      <c r="M5243" t="str">
        <f t="shared" si="473"/>
        <v>Insert into dbax_taxo_conc (pref_conc, codi_conc, vers_taxo) values ('cl-cs','PaisOrigenReaseguradorExtranjero','cl-cs-2014-06-15')</v>
      </c>
    </row>
    <row r="5244" spans="1:13" x14ac:dyDescent="0.25">
      <c r="A5244" t="s">
        <v>954</v>
      </c>
      <c r="B5244" t="s">
        <v>294</v>
      </c>
      <c r="C5244" t="s">
        <v>4557</v>
      </c>
      <c r="G5244" s="1" t="str">
        <f t="shared" si="469"/>
        <v>cl-cs_ParticipacionEmpresasSubsidiariasSinopsis</v>
      </c>
      <c r="H5244" t="str">
        <f t="shared" si="470"/>
        <v>cl-cs</v>
      </c>
      <c r="I5244" t="str">
        <f t="shared" si="471"/>
        <v>ParticipacionEmpresasSubsidiariasSinopsis</v>
      </c>
      <c r="L5244" t="str">
        <f t="shared" si="472"/>
        <v>insert into dbax_desc_conc (pref_conc, codi_conc, codi_lang, desc_conc) values ('cl-cs','ParticipacionEmpresasSubsidiariasSinopsis','es_ES','Participación en empresas subsidiarias (filiales) [sinopsis]')</v>
      </c>
      <c r="M5244" t="str">
        <f t="shared" si="473"/>
        <v>Insert into dbax_taxo_conc (pref_conc, codi_conc, vers_taxo) values ('cl-cs','ParticipacionEmpresasSubsidiariasSinopsis','cl-cs-2014-06-15')</v>
      </c>
    </row>
    <row r="5245" spans="1:13" x14ac:dyDescent="0.25">
      <c r="A5245" t="s">
        <v>955</v>
      </c>
      <c r="B5245" t="s">
        <v>294</v>
      </c>
      <c r="C5245" t="s">
        <v>4558</v>
      </c>
      <c r="G5245" s="1" t="str">
        <f t="shared" si="469"/>
        <v>cl-cs_ParticipacionEnEmpresasAsociadasColigadasSinopsis</v>
      </c>
      <c r="H5245" t="str">
        <f t="shared" si="470"/>
        <v>cl-cs</v>
      </c>
      <c r="I5245" t="str">
        <f t="shared" si="471"/>
        <v>ParticipacionEnEmpresasAsociadasColigadasSinopsis</v>
      </c>
      <c r="L5245" t="str">
        <f t="shared" si="472"/>
        <v>insert into dbax_desc_conc (pref_conc, codi_conc, codi_lang, desc_conc) values ('cl-cs','ParticipacionEnEmpresasAsociadasColigadasSinopsis','es_ES','Participación en empresas asociadas (coligadas) [sinopsis]')</v>
      </c>
      <c r="M5245" t="str">
        <f t="shared" si="473"/>
        <v>Insert into dbax_taxo_conc (pref_conc, codi_conc, vers_taxo) values ('cl-cs','ParticipacionEnEmpresasAsociadasColigadasSinopsis','cl-cs-2014-06-15')</v>
      </c>
    </row>
    <row r="5246" spans="1:13" x14ac:dyDescent="0.25">
      <c r="A5246" t="s">
        <v>635</v>
      </c>
      <c r="B5246" t="s">
        <v>294</v>
      </c>
      <c r="C5246" t="s">
        <v>4559</v>
      </c>
      <c r="G5246" s="1" t="str">
        <f t="shared" si="469"/>
        <v>cl-cs_ParticipacionesEnEmpresasAsociadas</v>
      </c>
      <c r="H5246" t="str">
        <f t="shared" si="470"/>
        <v>cl-cs</v>
      </c>
      <c r="I5246" t="str">
        <f t="shared" si="471"/>
        <v>ParticipacionesEnEmpresasAsociadas</v>
      </c>
      <c r="L5246" t="str">
        <f t="shared" si="472"/>
        <v>insert into dbax_desc_conc (pref_conc, codi_conc, codi_lang, desc_conc) values ('cl-cs','ParticipacionesEnEmpresasAsociadas','es_ES','Participaciones en empresas asociadas (coligadas)')</v>
      </c>
      <c r="M5246" t="str">
        <f t="shared" si="473"/>
        <v>Insert into dbax_taxo_conc (pref_conc, codi_conc, vers_taxo) values ('cl-cs','ParticipacionesEnEmpresasAsociadas','cl-cs-2014-06-15')</v>
      </c>
    </row>
    <row r="5247" spans="1:13" x14ac:dyDescent="0.25">
      <c r="A5247" t="s">
        <v>956</v>
      </c>
      <c r="B5247" t="s">
        <v>294</v>
      </c>
      <c r="C5247" t="s">
        <v>4560</v>
      </c>
      <c r="G5247" s="1" t="str">
        <f t="shared" si="469"/>
        <v>cl-cs_ParticipacionesEnEmpresasAsociadasMiembro</v>
      </c>
      <c r="H5247" t="str">
        <f t="shared" si="470"/>
        <v>cl-cs</v>
      </c>
      <c r="I5247" t="str">
        <f t="shared" si="471"/>
        <v>ParticipacionesEnEmpresasAsociadasMiembro</v>
      </c>
      <c r="L5247" t="str">
        <f t="shared" si="472"/>
        <v>insert into dbax_desc_conc (pref_conc, codi_conc, codi_lang, desc_conc) values ('cl-cs','ParticipacionesEnEmpresasAsociadasMiembro','es_ES','Participaciones en empresas asociadas [miembro]')</v>
      </c>
      <c r="M5247" t="str">
        <f t="shared" si="473"/>
        <v>Insert into dbax_taxo_conc (pref_conc, codi_conc, vers_taxo) values ('cl-cs','ParticipacionesEnEmpresasAsociadasMiembro','cl-cs-2014-06-15')</v>
      </c>
    </row>
    <row r="5248" spans="1:13" x14ac:dyDescent="0.25">
      <c r="A5248" t="s">
        <v>636</v>
      </c>
      <c r="B5248" t="s">
        <v>294</v>
      </c>
      <c r="C5248" t="s">
        <v>4561</v>
      </c>
      <c r="G5248" s="1" t="str">
        <f t="shared" si="469"/>
        <v>cl-cs_ParticipacionesEnEmpresasSubsidiarias</v>
      </c>
      <c r="H5248" t="str">
        <f t="shared" si="470"/>
        <v>cl-cs</v>
      </c>
      <c r="I5248" t="str">
        <f t="shared" si="471"/>
        <v>ParticipacionesEnEmpresasSubsidiarias</v>
      </c>
      <c r="L5248" t="str">
        <f t="shared" si="472"/>
        <v>insert into dbax_desc_conc (pref_conc, codi_conc, codi_lang, desc_conc) values ('cl-cs','ParticipacionesEnEmpresasSubsidiarias','es_ES','Participaciones en empresas subsidiarias (filiales)')</v>
      </c>
      <c r="M5248" t="str">
        <f t="shared" si="473"/>
        <v>Insert into dbax_taxo_conc (pref_conc, codi_conc, vers_taxo) values ('cl-cs','ParticipacionesEnEmpresasSubsidiarias','cl-cs-2014-06-15')</v>
      </c>
    </row>
    <row r="5249" spans="1:13" x14ac:dyDescent="0.25">
      <c r="A5249" t="s">
        <v>957</v>
      </c>
      <c r="B5249" t="s">
        <v>294</v>
      </c>
      <c r="C5249" t="s">
        <v>4562</v>
      </c>
      <c r="G5249" s="1" t="str">
        <f t="shared" si="469"/>
        <v>cl-cs_ParticipacionesEnEmpresasSubsidiariasMiembro</v>
      </c>
      <c r="H5249" t="str">
        <f t="shared" si="470"/>
        <v>cl-cs</v>
      </c>
      <c r="I5249" t="str">
        <f t="shared" si="471"/>
        <v>ParticipacionesEnEmpresasSubsidiariasMiembro</v>
      </c>
      <c r="L5249" t="str">
        <f t="shared" si="472"/>
        <v>insert into dbax_desc_conc (pref_conc, codi_conc, codi_lang, desc_conc) values ('cl-cs','ParticipacionesEnEmpresasSubsidiariasMiembro','es_ES','Participaciones en empresas subsidiarias [miembro]')</v>
      </c>
      <c r="M5249" t="str">
        <f t="shared" si="473"/>
        <v>Insert into dbax_taxo_conc (pref_conc, codi_conc, vers_taxo) values ('cl-cs','ParticipacionesEnEmpresasSubsidiariasMiembro','cl-cs-2014-06-15')</v>
      </c>
    </row>
    <row r="5250" spans="1:13" x14ac:dyDescent="0.25">
      <c r="A5250" t="s">
        <v>637</v>
      </c>
      <c r="B5250" t="s">
        <v>294</v>
      </c>
      <c r="C5250" t="s">
        <v>4563</v>
      </c>
      <c r="G5250" s="1" t="str">
        <f t="shared" si="469"/>
        <v>cl-cs_ParticipacionesEnEntidadesGrupo</v>
      </c>
      <c r="H5250" t="str">
        <f t="shared" si="470"/>
        <v>cl-cs</v>
      </c>
      <c r="I5250" t="str">
        <f t="shared" si="471"/>
        <v>ParticipacionesEnEntidadesGrupo</v>
      </c>
      <c r="L5250" t="str">
        <f t="shared" si="472"/>
        <v>insert into dbax_desc_conc (pref_conc, codi_conc, codi_lang, desc_conc) values ('cl-cs','ParticipacionesEnEntidadesGrupo','es_ES','Participaciones en entidades del grupo')</v>
      </c>
      <c r="M5250" t="str">
        <f t="shared" si="473"/>
        <v>Insert into dbax_taxo_conc (pref_conc, codi_conc, vers_taxo) values ('cl-cs','ParticipacionesEnEntidadesGrupo','cl-cs-2014-06-15')</v>
      </c>
    </row>
    <row r="5251" spans="1:13" x14ac:dyDescent="0.25">
      <c r="A5251" t="s">
        <v>958</v>
      </c>
      <c r="B5251" t="s">
        <v>294</v>
      </c>
      <c r="C5251" t="s">
        <v>4564</v>
      </c>
      <c r="G5251" s="1" t="str">
        <f t="shared" si="469"/>
        <v>cl-cs_ParticipacionesEnEntidadesGrupoMiembro</v>
      </c>
      <c r="H5251" t="str">
        <f t="shared" si="470"/>
        <v>cl-cs</v>
      </c>
      <c r="I5251" t="str">
        <f t="shared" si="471"/>
        <v>ParticipacionesEnEntidadesGrupoMiembro</v>
      </c>
      <c r="L5251" t="str">
        <f t="shared" si="472"/>
        <v>insert into dbax_desc_conc (pref_conc, codi_conc, codi_lang, desc_conc) values ('cl-cs','ParticipacionesEnEntidadesGrupoMiembro','es_ES','Participaciones en entidades del grupo [miembro]')</v>
      </c>
      <c r="M5251" t="str">
        <f t="shared" si="473"/>
        <v>Insert into dbax_taxo_conc (pref_conc, codi_conc, vers_taxo) values ('cl-cs','ParticipacionesEnEntidadesGrupoMiembro','cl-cs-2014-06-15')</v>
      </c>
    </row>
    <row r="5252" spans="1:13" x14ac:dyDescent="0.25">
      <c r="A5252" t="s">
        <v>638</v>
      </c>
      <c r="B5252" t="s">
        <v>294</v>
      </c>
      <c r="C5252" t="s">
        <v>4565</v>
      </c>
      <c r="G5252" s="1" t="str">
        <f t="shared" si="469"/>
        <v>cl-cs_ParticipacionReaseguroEnOtrasReservaTecnicas</v>
      </c>
      <c r="H5252" t="str">
        <f t="shared" si="470"/>
        <v>cl-cs</v>
      </c>
      <c r="I5252" t="str">
        <f t="shared" si="471"/>
        <v>ParticipacionReaseguroEnOtrasReservaTecnicas</v>
      </c>
      <c r="L5252" t="str">
        <f t="shared" si="472"/>
        <v>insert into dbax_desc_conc (pref_conc, codi_conc, codi_lang, desc_conc) values ('cl-cs','ParticipacionReaseguroEnOtrasReservaTecnicas','es_ES','Participación del reaseguro en otras reservas técnicas')</v>
      </c>
      <c r="M5252" t="str">
        <f t="shared" si="473"/>
        <v>Insert into dbax_taxo_conc (pref_conc, codi_conc, vers_taxo) values ('cl-cs','ParticipacionReaseguroEnOtrasReservaTecnicas','cl-cs-2014-06-15')</v>
      </c>
    </row>
    <row r="5253" spans="1:13" x14ac:dyDescent="0.25">
      <c r="A5253" t="s">
        <v>639</v>
      </c>
      <c r="B5253" t="s">
        <v>294</v>
      </c>
      <c r="C5253" t="s">
        <v>4566</v>
      </c>
      <c r="G5253" s="1" t="str">
        <f t="shared" si="469"/>
        <v>cl-cs_ParticipacionReaseguroEnReservaInsuficienciaPrimas</v>
      </c>
      <c r="H5253" t="str">
        <f t="shared" si="470"/>
        <v>cl-cs</v>
      </c>
      <c r="I5253" t="str">
        <f t="shared" si="471"/>
        <v>ParticipacionReaseguroEnReservaInsuficienciaPrimas</v>
      </c>
      <c r="L5253" t="str">
        <f t="shared" si="472"/>
        <v>insert into dbax_desc_conc (pref_conc, codi_conc, codi_lang, desc_conc) values ('cl-cs','ParticipacionReaseguroEnReservaInsuficienciaPrimas','es_ES','Participación del reaseguro en la reserva de insuficiencia de primas')</v>
      </c>
      <c r="M5253" t="str">
        <f t="shared" si="473"/>
        <v>Insert into dbax_taxo_conc (pref_conc, codi_conc, vers_taxo) values ('cl-cs','ParticipacionReaseguroEnReservaInsuficienciaPrimas','cl-cs-2014-06-15')</v>
      </c>
    </row>
    <row r="5254" spans="1:13" x14ac:dyDescent="0.25">
      <c r="A5254" t="s">
        <v>640</v>
      </c>
      <c r="B5254" t="s">
        <v>294</v>
      </c>
      <c r="C5254" t="s">
        <v>4567</v>
      </c>
      <c r="G5254" s="1" t="str">
        <f t="shared" si="469"/>
        <v>cl-cs_ParticipacionReaseguroEnReservaMatematica</v>
      </c>
      <c r="H5254" t="str">
        <f t="shared" si="470"/>
        <v>cl-cs</v>
      </c>
      <c r="I5254" t="str">
        <f t="shared" si="471"/>
        <v>ParticipacionReaseguroEnReservaMatematica</v>
      </c>
      <c r="L5254" t="str">
        <f t="shared" si="472"/>
        <v>insert into dbax_desc_conc (pref_conc, codi_conc, codi_lang, desc_conc) values ('cl-cs','ParticipacionReaseguroEnReservaMatematica','es_ES','Participación del reaseguro en la reserva matemática')</v>
      </c>
      <c r="M5254" t="str">
        <f t="shared" si="473"/>
        <v>Insert into dbax_taxo_conc (pref_conc, codi_conc, vers_taxo) values ('cl-cs','ParticipacionReaseguroEnReservaMatematica','cl-cs-2014-06-15')</v>
      </c>
    </row>
    <row r="5255" spans="1:13" x14ac:dyDescent="0.25">
      <c r="A5255" t="s">
        <v>641</v>
      </c>
      <c r="B5255" t="s">
        <v>294</v>
      </c>
      <c r="C5255" t="s">
        <v>4568</v>
      </c>
      <c r="G5255" s="1" t="str">
        <f t="shared" si="469"/>
        <v>cl-cs_ParticipacionReaseguroEnReservaRentaPrivadas</v>
      </c>
      <c r="H5255" t="str">
        <f t="shared" si="470"/>
        <v>cl-cs</v>
      </c>
      <c r="I5255" t="str">
        <f t="shared" si="471"/>
        <v>ParticipacionReaseguroEnReservaRentaPrivadas</v>
      </c>
      <c r="L5255" t="str">
        <f t="shared" si="472"/>
        <v>insert into dbax_desc_conc (pref_conc, codi_conc, codi_lang, desc_conc) values ('cl-cs','ParticipacionReaseguroEnReservaRentaPrivadas','es_ES','Participación del reaseguro en la reserva rentas privadas')</v>
      </c>
      <c r="M5255" t="str">
        <f t="shared" si="473"/>
        <v>Insert into dbax_taxo_conc (pref_conc, codi_conc, vers_taxo) values ('cl-cs','ParticipacionReaseguroEnReservaRentaPrivadas','cl-cs-2014-06-15')</v>
      </c>
    </row>
    <row r="5256" spans="1:13" x14ac:dyDescent="0.25">
      <c r="A5256" t="s">
        <v>642</v>
      </c>
      <c r="B5256" t="s">
        <v>294</v>
      </c>
      <c r="C5256" t="s">
        <v>4569</v>
      </c>
      <c r="G5256" s="1" t="str">
        <f t="shared" si="469"/>
        <v>cl-cs_ParticipacionReaseguroEnReservaRentasVitalicias</v>
      </c>
      <c r="H5256" t="str">
        <f t="shared" si="470"/>
        <v>cl-cs</v>
      </c>
      <c r="I5256" t="str">
        <f t="shared" si="471"/>
        <v>ParticipacionReaseguroEnReservaRentasVitalicias</v>
      </c>
      <c r="L5256" t="str">
        <f t="shared" si="472"/>
        <v>insert into dbax_desc_conc (pref_conc, codi_conc, codi_lang, desc_conc) values ('cl-cs','ParticipacionReaseguroEnReservaRentasVitalicias','es_ES','Participación del reaseguro en la reserva rentas vitalicias')</v>
      </c>
      <c r="M5256" t="str">
        <f t="shared" si="473"/>
        <v>Insert into dbax_taxo_conc (pref_conc, codi_conc, vers_taxo) values ('cl-cs','ParticipacionReaseguroEnReservaRentasVitalicias','cl-cs-2014-06-15')</v>
      </c>
    </row>
    <row r="5257" spans="1:13" x14ac:dyDescent="0.25">
      <c r="A5257" t="s">
        <v>643</v>
      </c>
      <c r="B5257" t="s">
        <v>294</v>
      </c>
      <c r="C5257" t="s">
        <v>4570</v>
      </c>
      <c r="G5257" s="1" t="str">
        <f t="shared" si="469"/>
        <v>cl-cs_ParticipacionReaseguroEnReservaRiesgoEnCurso</v>
      </c>
      <c r="H5257" t="str">
        <f t="shared" si="470"/>
        <v>cl-cs</v>
      </c>
      <c r="I5257" t="str">
        <f t="shared" si="471"/>
        <v>ParticipacionReaseguroEnReservaRiesgoEnCurso</v>
      </c>
      <c r="L5257" t="str">
        <f t="shared" si="472"/>
        <v>insert into dbax_desc_conc (pref_conc, codi_conc, codi_lang, desc_conc) values ('cl-cs','ParticipacionReaseguroEnReservaRiesgoEnCurso','es_ES','Participación del reaseguro en la reserva riesgos en curso')</v>
      </c>
      <c r="M5257" t="str">
        <f t="shared" si="473"/>
        <v>Insert into dbax_taxo_conc (pref_conc, codi_conc, vers_taxo) values ('cl-cs','ParticipacionReaseguroEnReservaRiesgoEnCurso','cl-cs-2014-06-15')</v>
      </c>
    </row>
    <row r="5258" spans="1:13" x14ac:dyDescent="0.25">
      <c r="A5258" t="s">
        <v>644</v>
      </c>
      <c r="B5258" t="s">
        <v>294</v>
      </c>
      <c r="C5258" t="s">
        <v>4571</v>
      </c>
      <c r="G5258" s="1" t="str">
        <f t="shared" si="469"/>
        <v>cl-cs_ParticipacionReaseguroEnReservaSiniestros</v>
      </c>
      <c r="H5258" t="str">
        <f t="shared" si="470"/>
        <v>cl-cs</v>
      </c>
      <c r="I5258" t="str">
        <f t="shared" si="471"/>
        <v>ParticipacionReaseguroEnReservaSiniestros</v>
      </c>
      <c r="L5258" t="str">
        <f t="shared" si="472"/>
        <v>insert into dbax_desc_conc (pref_conc, codi_conc, codi_lang, desc_conc) values ('cl-cs','ParticipacionReaseguroEnReservaSiniestros','es_ES','Participación del reaseguro en la reserva de siniestros')</v>
      </c>
      <c r="M5258" t="str">
        <f t="shared" si="473"/>
        <v>Insert into dbax_taxo_conc (pref_conc, codi_conc, vers_taxo) values ('cl-cs','ParticipacionReaseguroEnReservaSiniestros','cl-cs-2014-06-15')</v>
      </c>
    </row>
    <row r="5259" spans="1:13" x14ac:dyDescent="0.25">
      <c r="A5259" t="s">
        <v>1331</v>
      </c>
      <c r="B5259" t="s">
        <v>294</v>
      </c>
      <c r="C5259" t="s">
        <v>3682</v>
      </c>
      <c r="G5259" s="1" t="str">
        <f t="shared" si="469"/>
        <v>cl-cs_ParticipacionReaseguroEnReservaSiniestrosEnProcesoLiquidacion</v>
      </c>
      <c r="H5259" t="str">
        <f t="shared" si="470"/>
        <v>cl-cs</v>
      </c>
      <c r="I5259" t="str">
        <f t="shared" si="471"/>
        <v>ParticipacionReaseguroEnReservaSiniestrosEnProcesoLiquidacion</v>
      </c>
      <c r="L5259" t="str">
        <f t="shared" si="472"/>
        <v>insert into dbax_desc_conc (pref_conc, codi_conc, codi_lang, desc_conc) values ('cl-cs','ParticipacionReaseguroEnReservaSiniestrosEnProcesoLiquidacion','es_ES','En proceso de liquidación')</v>
      </c>
      <c r="M5259" t="str">
        <f t="shared" si="473"/>
        <v>Insert into dbax_taxo_conc (pref_conc, codi_conc, vers_taxo) values ('cl-cs','ParticipacionReaseguroEnReservaSiniestrosEnProcesoLiquidacion','cl-cs-2014-06-15')</v>
      </c>
    </row>
    <row r="5260" spans="1:13" x14ac:dyDescent="0.25">
      <c r="A5260" t="s">
        <v>1332</v>
      </c>
      <c r="B5260" t="s">
        <v>294</v>
      </c>
      <c r="C5260" t="s">
        <v>4172</v>
      </c>
      <c r="G5260" s="1" t="str">
        <f t="shared" si="469"/>
        <v>cl-cs_ParticipacionReaseguroEnReservaSiniestrosLiquidadosYContrvertidosPorAsegurado</v>
      </c>
      <c r="H5260" t="str">
        <f t="shared" si="470"/>
        <v>cl-cs</v>
      </c>
      <c r="I5260" t="str">
        <f t="shared" si="471"/>
        <v>ParticipacionReaseguroEnReservaSiniestrosLiquidadosYContrvertidosPorAsegurado</v>
      </c>
      <c r="L5260" t="str">
        <f t="shared" si="472"/>
        <v>insert into dbax_desc_conc (pref_conc, codi_conc, codi_lang, desc_conc) values ('cl-cs','ParticipacionReaseguroEnReservaSiniestrosLiquidadosYContrvertidosPorAsegurado','es_ES','Liquidados y controvertidos por el asegurado')</v>
      </c>
      <c r="M5260" t="str">
        <f t="shared" si="473"/>
        <v>Insert into dbax_taxo_conc (pref_conc, codi_conc, vers_taxo) values ('cl-cs','ParticipacionReaseguroEnReservaSiniestrosLiquidadosYContrvertidosPorAsegurado','cl-cs-2014-06-15')</v>
      </c>
    </row>
    <row r="5261" spans="1:13" x14ac:dyDescent="0.25">
      <c r="A5261" t="s">
        <v>1333</v>
      </c>
      <c r="B5261" t="s">
        <v>294</v>
      </c>
      <c r="C5261" t="s">
        <v>4174</v>
      </c>
      <c r="G5261" s="1" t="str">
        <f t="shared" si="469"/>
        <v>cl-cs_ParticipacionReaseguroEnReservaSiniestrosLiquidadosYNoPagados</v>
      </c>
      <c r="H5261" t="str">
        <f t="shared" si="470"/>
        <v>cl-cs</v>
      </c>
      <c r="I5261" t="str">
        <f t="shared" si="471"/>
        <v>ParticipacionReaseguroEnReservaSiniestrosLiquidadosYNoPagados</v>
      </c>
      <c r="L5261" t="str">
        <f t="shared" si="472"/>
        <v>insert into dbax_desc_conc (pref_conc, codi_conc, codi_lang, desc_conc) values ('cl-cs','ParticipacionReaseguroEnReservaSiniestrosLiquidadosYNoPagados','es_ES','Liquidados y no pagados')</v>
      </c>
      <c r="M5261" t="str">
        <f t="shared" si="473"/>
        <v>Insert into dbax_taxo_conc (pref_conc, codi_conc, vers_taxo) values ('cl-cs','ParticipacionReaseguroEnReservaSiniestrosLiquidadosYNoPagados','cl-cs-2014-06-15')</v>
      </c>
    </row>
    <row r="5262" spans="1:13" x14ac:dyDescent="0.25">
      <c r="A5262" t="s">
        <v>1334</v>
      </c>
      <c r="B5262" t="s">
        <v>294</v>
      </c>
      <c r="C5262" t="s">
        <v>4406</v>
      </c>
      <c r="G5262" s="1" t="str">
        <f t="shared" si="469"/>
        <v>cl-cs_ParticipacionReaseguroEnReservaSiniestrosOcurridosYNoReportados</v>
      </c>
      <c r="H5262" t="str">
        <f t="shared" si="470"/>
        <v>cl-cs</v>
      </c>
      <c r="I5262" t="str">
        <f t="shared" si="471"/>
        <v>ParticipacionReaseguroEnReservaSiniestrosOcurridosYNoReportados</v>
      </c>
      <c r="L5262" t="str">
        <f t="shared" si="472"/>
        <v>insert into dbax_desc_conc (pref_conc, codi_conc, codi_lang, desc_conc) values ('cl-cs','ParticipacionReaseguroEnReservaSiniestrosOcurridosYNoReportados','es_ES','Ocurridos y no reportados')</v>
      </c>
      <c r="M5262" t="str">
        <f t="shared" si="473"/>
        <v>Insert into dbax_taxo_conc (pref_conc, codi_conc, vers_taxo) values ('cl-cs','ParticipacionReaseguroEnReservaSiniestrosOcurridosYNoReportados','cl-cs-2014-06-15')</v>
      </c>
    </row>
    <row r="5263" spans="1:13" x14ac:dyDescent="0.25">
      <c r="A5263" t="s">
        <v>645</v>
      </c>
      <c r="B5263" t="s">
        <v>294</v>
      </c>
      <c r="C5263" t="s">
        <v>4572</v>
      </c>
      <c r="G5263" s="1" t="str">
        <f t="shared" si="469"/>
        <v>cl-cs_ParticipacionReaseguroEnReservasSeguroInvalidezSobrevivencia</v>
      </c>
      <c r="H5263" t="str">
        <f t="shared" si="470"/>
        <v>cl-cs</v>
      </c>
      <c r="I5263" t="str">
        <f t="shared" si="471"/>
        <v>ParticipacionReaseguroEnReservasSeguroInvalidezSobrevivencia</v>
      </c>
      <c r="L5263" t="str">
        <f t="shared" si="472"/>
        <v>insert into dbax_desc_conc (pref_conc, codi_conc, codi_lang, desc_conc) values ('cl-cs','ParticipacionReaseguroEnReservasSeguroInvalidezSobrevivencia','es_ES','Participación del reaseguro en la reserva seguro invalidez y sobrevivencia')</v>
      </c>
      <c r="M5263" t="str">
        <f t="shared" si="473"/>
        <v>Insert into dbax_taxo_conc (pref_conc, codi_conc, vers_taxo) values ('cl-cs','ParticipacionReaseguroEnReservasSeguroInvalidezSobrevivencia','cl-cs-2014-06-15')</v>
      </c>
    </row>
    <row r="5264" spans="1:13" x14ac:dyDescent="0.25">
      <c r="A5264" t="s">
        <v>646</v>
      </c>
      <c r="B5264" t="s">
        <v>294</v>
      </c>
      <c r="C5264" t="s">
        <v>4573</v>
      </c>
      <c r="G5264" s="1" t="str">
        <f t="shared" si="469"/>
        <v>cl-cs_ParticipacionReaseguroEnReservasSegurosPrevisionales</v>
      </c>
      <c r="H5264" t="str">
        <f t="shared" si="470"/>
        <v>cl-cs</v>
      </c>
      <c r="I5264" t="str">
        <f t="shared" si="471"/>
        <v>ParticipacionReaseguroEnReservasSegurosPrevisionales</v>
      </c>
      <c r="L5264" t="str">
        <f t="shared" si="472"/>
        <v>insert into dbax_desc_conc (pref_conc, codi_conc, codi_lang, desc_conc) values ('cl-cs','ParticipacionReaseguroEnReservasSegurosPrevisionales','es_ES','Participación del reaseguro en las reservas seguros previsionales')</v>
      </c>
      <c r="M5264" t="str">
        <f t="shared" si="473"/>
        <v>Insert into dbax_taxo_conc (pref_conc, codi_conc, vers_taxo) values ('cl-cs','ParticipacionReaseguroEnReservasSegurosPrevisionales','cl-cs-2014-06-15')</v>
      </c>
    </row>
    <row r="5265" spans="1:13" x14ac:dyDescent="0.25">
      <c r="A5265" t="s">
        <v>647</v>
      </c>
      <c r="B5265" t="s">
        <v>294</v>
      </c>
      <c r="C5265" t="s">
        <v>4574</v>
      </c>
      <c r="G5265" s="1" t="str">
        <f t="shared" si="469"/>
        <v>cl-cs_ParticipacionReaseguroEnReservasTecnicas</v>
      </c>
      <c r="H5265" t="str">
        <f t="shared" si="470"/>
        <v>cl-cs</v>
      </c>
      <c r="I5265" t="str">
        <f t="shared" si="471"/>
        <v>ParticipacionReaseguroEnReservasTecnicas</v>
      </c>
      <c r="L5265" t="str">
        <f t="shared" si="472"/>
        <v>insert into dbax_desc_conc (pref_conc, codi_conc, codi_lang, desc_conc) values ('cl-cs','ParticipacionReaseguroEnReservasTecnicas','es_ES','Participación del reaseguro en las reservas técnicas')</v>
      </c>
      <c r="M5265" t="str">
        <f t="shared" si="473"/>
        <v>Insert into dbax_taxo_conc (pref_conc, codi_conc, vers_taxo) values ('cl-cs','ParticipacionReaseguroEnReservasTecnicas','cl-cs-2014-06-15')</v>
      </c>
    </row>
    <row r="5266" spans="1:13" x14ac:dyDescent="0.25">
      <c r="A5266" t="s">
        <v>1335</v>
      </c>
      <c r="B5266" t="s">
        <v>294</v>
      </c>
      <c r="C5266" t="s">
        <v>4575</v>
      </c>
      <c r="G5266" s="1" t="str">
        <f t="shared" si="469"/>
        <v>cl-cs_ParticipacionReaseguroEnReservasTecnicasBrutoMiembro</v>
      </c>
      <c r="H5266" t="str">
        <f t="shared" si="470"/>
        <v>cl-cs</v>
      </c>
      <c r="I5266" t="str">
        <f t="shared" si="471"/>
        <v>ParticipacionReaseguroEnReservasTecnicasBrutoMiembro</v>
      </c>
      <c r="L5266" t="str">
        <f t="shared" si="472"/>
        <v>insert into dbax_desc_conc (pref_conc, codi_conc, codi_lang, desc_conc) values ('cl-cs','ParticipacionReaseguroEnReservasTecnicasBrutoMiembro','es_ES','Participación del reaseguro en las reservas técnicas bruto [miembro]')</v>
      </c>
      <c r="M5266" t="str">
        <f t="shared" si="473"/>
        <v>Insert into dbax_taxo_conc (pref_conc, codi_conc, vers_taxo) values ('cl-cs','ParticipacionReaseguroEnReservasTecnicasBrutoMiembro','cl-cs-2014-06-15')</v>
      </c>
    </row>
    <row r="5267" spans="1:13" x14ac:dyDescent="0.25">
      <c r="A5267" t="s">
        <v>1336</v>
      </c>
      <c r="B5267" t="s">
        <v>294</v>
      </c>
      <c r="C5267" t="s">
        <v>4576</v>
      </c>
      <c r="G5267" s="1" t="str">
        <f t="shared" si="469"/>
        <v>cl-cs_ParticipacionReaseguroEnReservasTecnicasMiembro</v>
      </c>
      <c r="H5267" t="str">
        <f t="shared" si="470"/>
        <v>cl-cs</v>
      </c>
      <c r="I5267" t="str">
        <f t="shared" si="471"/>
        <v>ParticipacionReaseguroEnReservasTecnicasMiembro</v>
      </c>
      <c r="L5267" t="str">
        <f t="shared" si="472"/>
        <v>insert into dbax_desc_conc (pref_conc, codi_conc, codi_lang, desc_conc) values ('cl-cs','ParticipacionReaseguroEnReservasTecnicasMiembro','es_ES','Participación del reaseguro en las reservas técnicas [miembro]')</v>
      </c>
      <c r="M5267" t="str">
        <f t="shared" si="473"/>
        <v>Insert into dbax_taxo_conc (pref_conc, codi_conc, vers_taxo) values ('cl-cs','ParticipacionReaseguroEnReservasTecnicasMiembro','cl-cs-2014-06-15')</v>
      </c>
    </row>
    <row r="5268" spans="1:13" x14ac:dyDescent="0.25">
      <c r="A5268" t="s">
        <v>1337</v>
      </c>
      <c r="B5268" t="s">
        <v>294</v>
      </c>
      <c r="C5268" t="s">
        <v>4577</v>
      </c>
      <c r="G5268" s="1" t="str">
        <f t="shared" si="469"/>
        <v>cl-cs_ParticipacionReaseguroEnReservasTecnicasSinopsis</v>
      </c>
      <c r="H5268" t="str">
        <f t="shared" si="470"/>
        <v>cl-cs</v>
      </c>
      <c r="I5268" t="str">
        <f t="shared" si="471"/>
        <v>ParticipacionReaseguroEnReservasTecnicasSinopsis</v>
      </c>
      <c r="L5268" t="str">
        <f t="shared" si="472"/>
        <v>insert into dbax_desc_conc (pref_conc, codi_conc, codi_lang, desc_conc) values ('cl-cs','ParticipacionReaseguroEnReservasTecnicasSinopsis','es_ES','Participación del reaseguro en las reservas técnicas [sinopsis]')</v>
      </c>
      <c r="M5268" t="str">
        <f t="shared" si="473"/>
        <v>Insert into dbax_taxo_conc (pref_conc, codi_conc, vers_taxo) values ('cl-cs','ParticipacionReaseguroEnReservasTecnicasSinopsis','cl-cs-2014-06-15')</v>
      </c>
    </row>
    <row r="5269" spans="1:13" x14ac:dyDescent="0.25">
      <c r="A5269" t="s">
        <v>1338</v>
      </c>
      <c r="B5269" t="s">
        <v>294</v>
      </c>
      <c r="C5269" t="s">
        <v>4578</v>
      </c>
      <c r="G5269" s="1" t="str">
        <f t="shared" si="469"/>
        <v>cl-cs_ParticipacionReaseguroEnReservasTecnicasTabla</v>
      </c>
      <c r="H5269" t="str">
        <f t="shared" si="470"/>
        <v>cl-cs</v>
      </c>
      <c r="I5269" t="str">
        <f t="shared" si="471"/>
        <v>ParticipacionReaseguroEnReservasTecnicasTabla</v>
      </c>
      <c r="L5269" t="str">
        <f t="shared" si="472"/>
        <v>insert into dbax_desc_conc (pref_conc, codi_conc, codi_lang, desc_conc) values ('cl-cs','ParticipacionReaseguroEnReservasTecnicasTabla','es_ES','Participación del reaseguro en las reservas técnicas [tabla]')</v>
      </c>
      <c r="M5269" t="str">
        <f t="shared" si="473"/>
        <v>Insert into dbax_taxo_conc (pref_conc, codi_conc, vers_taxo) values ('cl-cs','ParticipacionReaseguroEnReservasTecnicasTabla','cl-cs-2014-06-15')</v>
      </c>
    </row>
    <row r="5270" spans="1:13" x14ac:dyDescent="0.25">
      <c r="A5270" t="s">
        <v>2590</v>
      </c>
      <c r="B5270" t="s">
        <v>294</v>
      </c>
      <c r="C5270" t="s">
        <v>4579</v>
      </c>
      <c r="G5270" s="1" t="str">
        <f t="shared" si="469"/>
        <v>cl-cs_PasivoExigibleMasPasivoIndirectoMenosReservasTecnicas</v>
      </c>
      <c r="H5270" t="str">
        <f t="shared" si="470"/>
        <v>cl-cs</v>
      </c>
      <c r="I5270" t="str">
        <f t="shared" si="471"/>
        <v>PasivoExigibleMasPasivoIndirectoMenosReservasTecnicas</v>
      </c>
      <c r="L5270" t="str">
        <f t="shared" si="472"/>
        <v>insert into dbax_desc_conc (pref_conc, codi_conc, codi_lang, desc_conc) values ('cl-cs','PasivoExigibleMasPasivoIndirectoMenosReservasTecnicas','es_ES','Pasivo exigible + pasivo indirecto - reservas técnicas')</v>
      </c>
      <c r="M5270" t="str">
        <f t="shared" si="473"/>
        <v>Insert into dbax_taxo_conc (pref_conc, codi_conc, vers_taxo) values ('cl-cs','PasivoExigibleMasPasivoIndirectoMenosReservasTecnicas','cl-cs-2014-06-15')</v>
      </c>
    </row>
    <row r="5271" spans="1:13" x14ac:dyDescent="0.25">
      <c r="A5271" t="s">
        <v>1496</v>
      </c>
      <c r="B5271" t="s">
        <v>294</v>
      </c>
      <c r="C5271" t="s">
        <v>4580</v>
      </c>
      <c r="G5271" s="1" t="str">
        <f t="shared" si="469"/>
        <v>cl-cs_PasivoFinancieroValorRazonableMiembro</v>
      </c>
      <c r="H5271" t="str">
        <f t="shared" si="470"/>
        <v>cl-cs</v>
      </c>
      <c r="I5271" t="str">
        <f t="shared" si="471"/>
        <v>PasivoFinancieroValorRazonableMiembro</v>
      </c>
      <c r="L5271" t="str">
        <f t="shared" si="472"/>
        <v>insert into dbax_desc_conc (pref_conc, codi_conc, codi_lang, desc_conc) values ('cl-cs','PasivoFinancieroValorRazonableMiembro','es_ES','Pasivo financiero a valor razonable [miembro]')</v>
      </c>
      <c r="M5271" t="str">
        <f t="shared" si="473"/>
        <v>Insert into dbax_taxo_conc (pref_conc, codi_conc, vers_taxo) values ('cl-cs','PasivoFinancieroValorRazonableMiembro','cl-cs-2014-06-15')</v>
      </c>
    </row>
    <row r="5272" spans="1:13" x14ac:dyDescent="0.25">
      <c r="A5272" t="s">
        <v>2247</v>
      </c>
      <c r="B5272" t="s">
        <v>294</v>
      </c>
      <c r="C5272" t="s">
        <v>4581</v>
      </c>
      <c r="G5272" s="1" t="str">
        <f t="shared" si="469"/>
        <v>cl-cs_PasivoIndirectoMiembro</v>
      </c>
      <c r="H5272" t="str">
        <f t="shared" si="470"/>
        <v>cl-cs</v>
      </c>
      <c r="I5272" t="str">
        <f t="shared" si="471"/>
        <v>PasivoIndirectoMiembro</v>
      </c>
      <c r="L5272" t="str">
        <f t="shared" si="472"/>
        <v>insert into dbax_desc_conc (pref_conc, codi_conc, codi_lang, desc_conc) values ('cl-cs','PasivoIndirectoMiembro','es_ES','Pasivo indirecto [miembro]')</v>
      </c>
      <c r="M5272" t="str">
        <f t="shared" si="473"/>
        <v>Insert into dbax_taxo_conc (pref_conc, codi_conc, vers_taxo) values ('cl-cs','PasivoIndirectoMiembro','cl-cs-2014-06-15')</v>
      </c>
    </row>
    <row r="5273" spans="1:13" x14ac:dyDescent="0.25">
      <c r="A5273" t="s">
        <v>2435</v>
      </c>
      <c r="B5273" t="s">
        <v>294</v>
      </c>
      <c r="C5273" t="s">
        <v>4582</v>
      </c>
      <c r="G5273" s="1" t="str">
        <f t="shared" si="469"/>
        <v>cl-cs_PasivoIndirectoSegurosConReservaMatamatica</v>
      </c>
      <c r="H5273" t="str">
        <f t="shared" si="470"/>
        <v>cl-cs</v>
      </c>
      <c r="I5273" t="str">
        <f t="shared" si="471"/>
        <v>PasivoIndirectoSegurosConReservaMatamatica</v>
      </c>
      <c r="L5273" t="str">
        <f t="shared" si="472"/>
        <v>insert into dbax_desc_conc (pref_conc, codi_conc, codi_lang, desc_conc) values ('cl-cs','PasivoIndirectoSegurosConReservaMatamatica','es_ES','Pasivo indirecto')</v>
      </c>
      <c r="M5273" t="str">
        <f t="shared" si="473"/>
        <v>Insert into dbax_taxo_conc (pref_conc, codi_conc, vers_taxo) values ('cl-cs','PasivoIndirectoSegurosConReservaMatamatica','cl-cs-2014-06-15')</v>
      </c>
    </row>
    <row r="5274" spans="1:13" x14ac:dyDescent="0.25">
      <c r="A5274" t="s">
        <v>648</v>
      </c>
      <c r="B5274" t="s">
        <v>294</v>
      </c>
      <c r="C5274" t="s">
        <v>4583</v>
      </c>
      <c r="G5274" s="1" t="str">
        <f t="shared" si="469"/>
        <v>cl-cs_PasivoNoCorrientesMantenidosParaVenta</v>
      </c>
      <c r="H5274" t="str">
        <f t="shared" si="470"/>
        <v>cl-cs</v>
      </c>
      <c r="I5274" t="str">
        <f t="shared" si="471"/>
        <v>PasivoNoCorrientesMantenidosParaVenta</v>
      </c>
      <c r="L5274" t="str">
        <f t="shared" si="472"/>
        <v>insert into dbax_desc_conc (pref_conc, codi_conc, codi_lang, desc_conc) values ('cl-cs','PasivoNoCorrientesMantenidosParaVenta','es_ES','Pasivos no corrientes mantenidos para la venta')</v>
      </c>
      <c r="M5274" t="str">
        <f t="shared" si="473"/>
        <v>Insert into dbax_taxo_conc (pref_conc, codi_conc, vers_taxo) values ('cl-cs','PasivoNoCorrientesMantenidosParaVenta','cl-cs-2014-06-15')</v>
      </c>
    </row>
    <row r="5275" spans="1:13" x14ac:dyDescent="0.25">
      <c r="A5275" t="s">
        <v>1339</v>
      </c>
      <c r="B5275" t="s">
        <v>294</v>
      </c>
      <c r="C5275" t="s">
        <v>4584</v>
      </c>
      <c r="G5275" s="1" t="str">
        <f t="shared" si="469"/>
        <v>cl-cs_PasivoPorReservaMiembro</v>
      </c>
      <c r="H5275" t="str">
        <f t="shared" si="470"/>
        <v>cl-cs</v>
      </c>
      <c r="I5275" t="str">
        <f t="shared" si="471"/>
        <v>PasivoPorReservaMiembro</v>
      </c>
      <c r="L5275" t="str">
        <f t="shared" si="472"/>
        <v>insert into dbax_desc_conc (pref_conc, codi_conc, codi_lang, desc_conc) values ('cl-cs','PasivoPorReservaMiembro','es_ES','Total pasivo por reserva [miembro]')</v>
      </c>
      <c r="M5275" t="str">
        <f t="shared" si="473"/>
        <v>Insert into dbax_taxo_conc (pref_conc, codi_conc, vers_taxo) values ('cl-cs','PasivoPorReservaMiembro','cl-cs-2014-06-15')</v>
      </c>
    </row>
    <row r="5276" spans="1:13" x14ac:dyDescent="0.25">
      <c r="A5276" t="s">
        <v>1340</v>
      </c>
      <c r="B5276" t="s">
        <v>294</v>
      </c>
      <c r="C5276" t="s">
        <v>4585</v>
      </c>
      <c r="G5276" s="1" t="str">
        <f t="shared" si="469"/>
        <v>cl-cs_PasivoPorReservasTecnicasEje</v>
      </c>
      <c r="H5276" t="str">
        <f t="shared" si="470"/>
        <v>cl-cs</v>
      </c>
      <c r="I5276" t="str">
        <f t="shared" si="471"/>
        <v>PasivoPorReservasTecnicasEje</v>
      </c>
      <c r="L5276" t="str">
        <f t="shared" si="472"/>
        <v>insert into dbax_desc_conc (pref_conc, codi_conc, codi_lang, desc_conc) values ('cl-cs','PasivoPorReservasTecnicasEje','es_ES','Pasivo por reservas técnicas [eje]')</v>
      </c>
      <c r="M5276" t="str">
        <f t="shared" si="473"/>
        <v>Insert into dbax_taxo_conc (pref_conc, codi_conc, vers_taxo) values ('cl-cs','PasivoPorReservasTecnicasEje','cl-cs-2014-06-15')</v>
      </c>
    </row>
    <row r="5277" spans="1:13" x14ac:dyDescent="0.25">
      <c r="A5277" t="s">
        <v>649</v>
      </c>
      <c r="B5277" t="s">
        <v>294</v>
      </c>
      <c r="C5277" t="s">
        <v>4586</v>
      </c>
      <c r="G5277" s="1" t="str">
        <f t="shared" si="469"/>
        <v>cl-cs_Pasivos</v>
      </c>
      <c r="H5277" t="str">
        <f t="shared" si="470"/>
        <v>cl-cs</v>
      </c>
      <c r="I5277" t="str">
        <f t="shared" si="471"/>
        <v>Pasivos</v>
      </c>
      <c r="L5277" t="str">
        <f t="shared" si="472"/>
        <v>insert into dbax_desc_conc (pref_conc, codi_conc, codi_lang, desc_conc) values ('cl-cs','Pasivos','es_ES','Pasivo')</v>
      </c>
      <c r="M5277" t="str">
        <f t="shared" si="473"/>
        <v>Insert into dbax_taxo_conc (pref_conc, codi_conc, vers_taxo) values ('cl-cs','Pasivos','cl-cs-2014-06-15')</v>
      </c>
    </row>
    <row r="5278" spans="1:13" x14ac:dyDescent="0.25">
      <c r="A5278" t="s">
        <v>1958</v>
      </c>
      <c r="B5278" t="s">
        <v>294</v>
      </c>
      <c r="C5278" t="s">
        <v>4587</v>
      </c>
      <c r="G5278" s="1" t="str">
        <f t="shared" si="469"/>
        <v>cl-cs_PasivosCorrientesDeudasConIntermediarios</v>
      </c>
      <c r="H5278" t="str">
        <f t="shared" si="470"/>
        <v>cl-cs</v>
      </c>
      <c r="I5278" t="str">
        <f t="shared" si="471"/>
        <v>PasivosCorrientesDeudasConIntermediarios</v>
      </c>
      <c r="L5278" t="str">
        <f t="shared" si="472"/>
        <v>insert into dbax_desc_conc (pref_conc, codi_conc, codi_lang, desc_conc) values ('cl-cs','PasivosCorrientesDeudasConIntermediarios','es_ES','Pasivos corrientes deudas con intermediarios')</v>
      </c>
      <c r="M5278" t="str">
        <f t="shared" si="473"/>
        <v>Insert into dbax_taxo_conc (pref_conc, codi_conc, vers_taxo) values ('cl-cs','PasivosCorrientesDeudasConIntermediarios','cl-cs-2014-06-15')</v>
      </c>
    </row>
    <row r="5279" spans="1:13" x14ac:dyDescent="0.25">
      <c r="A5279" t="s">
        <v>1905</v>
      </c>
      <c r="B5279" t="s">
        <v>294</v>
      </c>
      <c r="C5279" t="s">
        <v>4588</v>
      </c>
      <c r="G5279" s="1" t="str">
        <f t="shared" si="469"/>
        <v>cl-cs_PasivosCorrientesDeudasOperacionesCoaseguro</v>
      </c>
      <c r="H5279" t="str">
        <f t="shared" si="470"/>
        <v>cl-cs</v>
      </c>
      <c r="I5279" t="str">
        <f t="shared" si="471"/>
        <v>PasivosCorrientesDeudasOperacionesCoaseguro</v>
      </c>
      <c r="L5279" t="str">
        <f t="shared" si="472"/>
        <v>insert into dbax_desc_conc (pref_conc, codi_conc, codi_lang, desc_conc) values ('cl-cs','PasivosCorrientesDeudasOperacionesCoaseguro','es_ES','Pasivos corrientes deudas por operaciones de coaseguro')</v>
      </c>
      <c r="M5279" t="str">
        <f t="shared" si="473"/>
        <v>Insert into dbax_taxo_conc (pref_conc, codi_conc, vers_taxo) values ('cl-cs','PasivosCorrientesDeudasOperacionesCoaseguro','cl-cs-2014-06-15')</v>
      </c>
    </row>
    <row r="5280" spans="1:13" x14ac:dyDescent="0.25">
      <c r="A5280" t="s">
        <v>2436</v>
      </c>
      <c r="B5280" t="s">
        <v>294</v>
      </c>
      <c r="C5280" t="s">
        <v>4589</v>
      </c>
      <c r="G5280" s="1" t="str">
        <f t="shared" si="469"/>
        <v>cl-cs_PasivoSegurosConReservaMatamatica</v>
      </c>
      <c r="H5280" t="str">
        <f t="shared" si="470"/>
        <v>cl-cs</v>
      </c>
      <c r="I5280" t="str">
        <f t="shared" si="471"/>
        <v>PasivoSegurosConReservaMatamatica</v>
      </c>
      <c r="L5280" t="str">
        <f t="shared" si="472"/>
        <v>insert into dbax_desc_conc (pref_conc, codi_conc, codi_lang, desc_conc) values ('cl-cs','PasivoSegurosConReservaMatamatica','es_ES','Pasivo total')</v>
      </c>
      <c r="M5280" t="str">
        <f t="shared" si="473"/>
        <v>Insert into dbax_taxo_conc (pref_conc, codi_conc, vers_taxo) values ('cl-cs','PasivoSegurosConReservaMatamatica','cl-cs-2014-06-15')</v>
      </c>
    </row>
    <row r="5281" spans="1:13" x14ac:dyDescent="0.25">
      <c r="A5281" t="s">
        <v>2296</v>
      </c>
      <c r="B5281" t="s">
        <v>294</v>
      </c>
      <c r="C5281" t="s">
        <v>4590</v>
      </c>
      <c r="G5281" s="1" t="str">
        <f t="shared" si="469"/>
        <v>cl-cs_PasivosEnMonedaExtranjera</v>
      </c>
      <c r="H5281" t="str">
        <f t="shared" si="470"/>
        <v>cl-cs</v>
      </c>
      <c r="I5281" t="str">
        <f t="shared" si="471"/>
        <v>PasivosEnMonedaExtranjera</v>
      </c>
      <c r="L5281" t="str">
        <f t="shared" si="472"/>
        <v>insert into dbax_desc_conc (pref_conc, codi_conc, codi_lang, desc_conc) values ('cl-cs','PasivosEnMonedaExtranjera','es_ES','Pasivos en moneda extranjera')</v>
      </c>
      <c r="M5281" t="str">
        <f t="shared" si="473"/>
        <v>Insert into dbax_taxo_conc (pref_conc, codi_conc, vers_taxo) values ('cl-cs','PasivosEnMonedaExtranjera','cl-cs-2014-06-15')</v>
      </c>
    </row>
    <row r="5282" spans="1:13" x14ac:dyDescent="0.25">
      <c r="A5282" t="s">
        <v>2297</v>
      </c>
      <c r="B5282" t="s">
        <v>294</v>
      </c>
      <c r="C5282" t="s">
        <v>4591</v>
      </c>
      <c r="G5282" s="1" t="str">
        <f t="shared" si="469"/>
        <v>cl-cs_PasivosEnMonedaExtranjeraSinopsis</v>
      </c>
      <c r="H5282" t="str">
        <f t="shared" si="470"/>
        <v>cl-cs</v>
      </c>
      <c r="I5282" t="str">
        <f t="shared" si="471"/>
        <v>PasivosEnMonedaExtranjeraSinopsis</v>
      </c>
      <c r="L5282" t="str">
        <f t="shared" si="472"/>
        <v>insert into dbax_desc_conc (pref_conc, codi_conc, codi_lang, desc_conc) values ('cl-cs','PasivosEnMonedaExtranjeraSinopsis','es_ES','Pasivos en moneda extranjera [sinopsis]')</v>
      </c>
      <c r="M5282" t="str">
        <f t="shared" si="473"/>
        <v>Insert into dbax_taxo_conc (pref_conc, codi_conc, vers_taxo) values ('cl-cs','PasivosEnMonedaExtranjeraSinopsis','cl-cs-2014-06-15')</v>
      </c>
    </row>
    <row r="5283" spans="1:13" x14ac:dyDescent="0.25">
      <c r="A5283" t="s">
        <v>650</v>
      </c>
      <c r="B5283" t="s">
        <v>294</v>
      </c>
      <c r="C5283" t="s">
        <v>4592</v>
      </c>
      <c r="G5283" s="1" t="str">
        <f t="shared" si="469"/>
        <v>cl-cs_PasivosFinancieros</v>
      </c>
      <c r="H5283" t="str">
        <f t="shared" si="470"/>
        <v>cl-cs</v>
      </c>
      <c r="I5283" t="str">
        <f t="shared" si="471"/>
        <v>PasivosFinancieros</v>
      </c>
      <c r="L5283" t="str">
        <f t="shared" si="472"/>
        <v>insert into dbax_desc_conc (pref_conc, codi_conc, codi_lang, desc_conc) values ('cl-cs','PasivosFinancieros','es_ES','Pasivos financieros')</v>
      </c>
      <c r="M5283" t="str">
        <f t="shared" si="473"/>
        <v>Insert into dbax_taxo_conc (pref_conc, codi_conc, vers_taxo) values ('cl-cs','PasivosFinancieros','cl-cs-2014-06-15')</v>
      </c>
    </row>
    <row r="5284" spans="1:13" x14ac:dyDescent="0.25">
      <c r="A5284" t="s">
        <v>1497</v>
      </c>
      <c r="B5284" t="s">
        <v>294</v>
      </c>
      <c r="C5284" t="s">
        <v>4593</v>
      </c>
      <c r="G5284" s="1" t="str">
        <f t="shared" si="469"/>
        <v>cl-cs_PasivosFinancierosCostoAmortizadoSinopsis</v>
      </c>
      <c r="H5284" t="str">
        <f t="shared" si="470"/>
        <v>cl-cs</v>
      </c>
      <c r="I5284" t="str">
        <f t="shared" si="471"/>
        <v>PasivosFinancierosCostoAmortizadoSinopsis</v>
      </c>
      <c r="L5284" t="str">
        <f t="shared" si="472"/>
        <v>insert into dbax_desc_conc (pref_conc, codi_conc, codi_lang, desc_conc) values ('cl-cs','PasivosFinancierosCostoAmortizadoSinopsis','es_ES','Pasivos financieros a costo amortizado [sinopsis]')</v>
      </c>
      <c r="M5284" t="str">
        <f t="shared" si="473"/>
        <v>Insert into dbax_taxo_conc (pref_conc, codi_conc, vers_taxo) values ('cl-cs','PasivosFinancierosCostoAmortizadoSinopsis','cl-cs-2014-06-15')</v>
      </c>
    </row>
    <row r="5285" spans="1:13" x14ac:dyDescent="0.25">
      <c r="A5285" t="s">
        <v>1498</v>
      </c>
      <c r="B5285" t="s">
        <v>294</v>
      </c>
      <c r="C5285" t="s">
        <v>4594</v>
      </c>
      <c r="G5285" s="1" t="str">
        <f t="shared" si="469"/>
        <v>cl-cs_PasivosFinancierosValorRazonable</v>
      </c>
      <c r="H5285" t="str">
        <f t="shared" si="470"/>
        <v>cl-cs</v>
      </c>
      <c r="I5285" t="str">
        <f t="shared" si="471"/>
        <v>PasivosFinancierosValorRazonable</v>
      </c>
      <c r="L5285" t="str">
        <f t="shared" si="472"/>
        <v>insert into dbax_desc_conc (pref_conc, codi_conc, codi_lang, desc_conc) values ('cl-cs','PasivosFinancierosValorRazonable','es_ES','Pasivos financieros a valor razonable')</v>
      </c>
      <c r="M5285" t="str">
        <f t="shared" si="473"/>
        <v>Insert into dbax_taxo_conc (pref_conc, codi_conc, vers_taxo) values ('cl-cs','PasivosFinancierosValorRazonable','cl-cs-2014-06-15')</v>
      </c>
    </row>
    <row r="5286" spans="1:13" x14ac:dyDescent="0.25">
      <c r="A5286" t="s">
        <v>1499</v>
      </c>
      <c r="B5286" t="s">
        <v>294</v>
      </c>
      <c r="C5286" t="s">
        <v>4595</v>
      </c>
      <c r="G5286" s="1" t="str">
        <f t="shared" si="469"/>
        <v>cl-cs_PasivosFinancierosValorRazonableCambiosEnResultadoSinopsis</v>
      </c>
      <c r="H5286" t="str">
        <f t="shared" si="470"/>
        <v>cl-cs</v>
      </c>
      <c r="I5286" t="str">
        <f t="shared" si="471"/>
        <v>PasivosFinancierosValorRazonableCambiosEnResultadoSinopsis</v>
      </c>
      <c r="L5286" t="str">
        <f t="shared" si="472"/>
        <v>insert into dbax_desc_conc (pref_conc, codi_conc, codi_lang, desc_conc) values ('cl-cs','PasivosFinancierosValorRazonableCambiosEnResultadoSinopsis','es_ES','Pasivos financieros a valor razonable con cambios en resultado [sinopsis]')</v>
      </c>
      <c r="M5286" t="str">
        <f t="shared" si="473"/>
        <v>Insert into dbax_taxo_conc (pref_conc, codi_conc, vers_taxo) values ('cl-cs','PasivosFinancierosValorRazonableCambiosEnResultadoSinopsis','cl-cs-2014-06-15')</v>
      </c>
    </row>
    <row r="5287" spans="1:13" x14ac:dyDescent="0.25">
      <c r="A5287" t="s">
        <v>1500</v>
      </c>
      <c r="B5287" t="s">
        <v>294</v>
      </c>
      <c r="C5287" t="s">
        <v>4596</v>
      </c>
      <c r="G5287" s="1" t="str">
        <f t="shared" si="469"/>
        <v>cl-cs_PasivosFinancierosValorRazonableCambiosEnResultadoTabla</v>
      </c>
      <c r="H5287" t="str">
        <f t="shared" si="470"/>
        <v>cl-cs</v>
      </c>
      <c r="I5287" t="str">
        <f t="shared" si="471"/>
        <v>PasivosFinancierosValorRazonableCambiosEnResultadoTabla</v>
      </c>
      <c r="L5287" t="str">
        <f t="shared" si="472"/>
        <v>insert into dbax_desc_conc (pref_conc, codi_conc, codi_lang, desc_conc) values ('cl-cs','PasivosFinancierosValorRazonableCambiosEnResultadoTabla','es_ES','Pasivos financieros a valor razonable con cambios en resultado [tabla]')</v>
      </c>
      <c r="M5287" t="str">
        <f t="shared" si="473"/>
        <v>Insert into dbax_taxo_conc (pref_conc, codi_conc, vers_taxo) values ('cl-cs','PasivosFinancierosValorRazonableCambiosEnResultadoTabla','cl-cs-2014-06-15')</v>
      </c>
    </row>
    <row r="5288" spans="1:13" x14ac:dyDescent="0.25">
      <c r="A5288" t="s">
        <v>1501</v>
      </c>
      <c r="B5288" t="s">
        <v>294</v>
      </c>
      <c r="C5288" t="s">
        <v>4597</v>
      </c>
      <c r="G5288" s="1" t="str">
        <f t="shared" si="469"/>
        <v>cl-cs_PasivosFinancierosValorRazonablePartidas</v>
      </c>
      <c r="H5288" t="str">
        <f t="shared" si="470"/>
        <v>cl-cs</v>
      </c>
      <c r="I5288" t="str">
        <f t="shared" si="471"/>
        <v>PasivosFinancierosValorRazonablePartidas</v>
      </c>
      <c r="L5288" t="str">
        <f t="shared" si="472"/>
        <v>insert into dbax_desc_conc (pref_conc, codi_conc, codi_lang, desc_conc) values ('cl-cs','PasivosFinancierosValorRazonablePartidas','es_ES','Pasivos financieros a valor razonable [partidas]')</v>
      </c>
      <c r="M5288" t="str">
        <f t="shared" si="473"/>
        <v>Insert into dbax_taxo_conc (pref_conc, codi_conc, vers_taxo) values ('cl-cs','PasivosFinancierosValorRazonablePartidas','cl-cs-2014-06-15')</v>
      </c>
    </row>
    <row r="5289" spans="1:13" x14ac:dyDescent="0.25">
      <c r="A5289" t="s">
        <v>1959</v>
      </c>
      <c r="B5289" t="s">
        <v>294</v>
      </c>
      <c r="C5289" t="s">
        <v>4598</v>
      </c>
      <c r="G5289" s="1" t="str">
        <f t="shared" si="469"/>
        <v>cl-cs_PasivosNoCorrientesDeudasConIntermediarios</v>
      </c>
      <c r="H5289" t="str">
        <f t="shared" si="470"/>
        <v>cl-cs</v>
      </c>
      <c r="I5289" t="str">
        <f t="shared" si="471"/>
        <v>PasivosNoCorrientesDeudasConIntermediarios</v>
      </c>
      <c r="L5289" t="str">
        <f t="shared" si="472"/>
        <v>insert into dbax_desc_conc (pref_conc, codi_conc, codi_lang, desc_conc) values ('cl-cs','PasivosNoCorrientesDeudasConIntermediarios','es_ES','Pasivos no corrientes deudas con intermediarios')</v>
      </c>
      <c r="M5289" t="str">
        <f t="shared" si="473"/>
        <v>Insert into dbax_taxo_conc (pref_conc, codi_conc, vers_taxo) values ('cl-cs','PasivosNoCorrientesDeudasConIntermediarios','cl-cs-2014-06-15')</v>
      </c>
    </row>
    <row r="5290" spans="1:13" x14ac:dyDescent="0.25">
      <c r="A5290" t="s">
        <v>1906</v>
      </c>
      <c r="B5290" t="s">
        <v>294</v>
      </c>
      <c r="C5290" t="s">
        <v>4599</v>
      </c>
      <c r="G5290" s="1" t="str">
        <f t="shared" si="469"/>
        <v>cl-cs_PasivosNoCorrientesDeudasOperacionesCoaseguro</v>
      </c>
      <c r="H5290" t="str">
        <f t="shared" si="470"/>
        <v>cl-cs</v>
      </c>
      <c r="I5290" t="str">
        <f t="shared" si="471"/>
        <v>PasivosNoCorrientesDeudasOperacionesCoaseguro</v>
      </c>
      <c r="L5290" t="str">
        <f t="shared" si="472"/>
        <v>insert into dbax_desc_conc (pref_conc, codi_conc, codi_lang, desc_conc) values ('cl-cs','PasivosNoCorrientesDeudasOperacionesCoaseguro','es_ES','Pasivos no corrientes deudas por operaciones de coaseguro')</v>
      </c>
      <c r="M5290" t="str">
        <f t="shared" si="473"/>
        <v>Insert into dbax_taxo_conc (pref_conc, codi_conc, vers_taxo) values ('cl-cs','PasivosNoCorrientesDeudasOperacionesCoaseguro','cl-cs-2014-06-15')</v>
      </c>
    </row>
    <row r="5291" spans="1:13" x14ac:dyDescent="0.25">
      <c r="A5291" t="s">
        <v>1512</v>
      </c>
      <c r="B5291" t="s">
        <v>294</v>
      </c>
      <c r="C5291" t="s">
        <v>4600</v>
      </c>
      <c r="G5291" s="1" t="str">
        <f t="shared" si="469"/>
        <v>cl-cs_PasivosNoCorrientesMantenidosParaVentaMiembro</v>
      </c>
      <c r="H5291" t="str">
        <f t="shared" si="470"/>
        <v>cl-cs</v>
      </c>
      <c r="I5291" t="str">
        <f t="shared" si="471"/>
        <v>PasivosNoCorrientesMantenidosParaVentaMiembro</v>
      </c>
      <c r="L5291" t="str">
        <f t="shared" si="472"/>
        <v>insert into dbax_desc_conc (pref_conc, codi_conc, codi_lang, desc_conc) values ('cl-cs','PasivosNoCorrientesMantenidosParaVentaMiembro','es_ES','Pasivos no corrientes mantenidos para la venta [miembro]')</v>
      </c>
      <c r="M5291" t="str">
        <f t="shared" si="473"/>
        <v>Insert into dbax_taxo_conc (pref_conc, codi_conc, vers_taxo) values ('cl-cs','PasivosNoCorrientesMantenidosParaVentaMiembro','cl-cs-2014-06-15')</v>
      </c>
    </row>
    <row r="5292" spans="1:13" x14ac:dyDescent="0.25">
      <c r="A5292" t="s">
        <v>1513</v>
      </c>
      <c r="B5292" t="s">
        <v>294</v>
      </c>
      <c r="C5292" t="s">
        <v>4601</v>
      </c>
      <c r="G5292" s="1" t="str">
        <f t="shared" si="469"/>
        <v>cl-cs_PasivosNoCorrientesMantenidosParaVentaPartidas</v>
      </c>
      <c r="H5292" t="str">
        <f t="shared" si="470"/>
        <v>cl-cs</v>
      </c>
      <c r="I5292" t="str">
        <f t="shared" si="471"/>
        <v>PasivosNoCorrientesMantenidosParaVentaPartidas</v>
      </c>
      <c r="L5292" t="str">
        <f t="shared" si="472"/>
        <v>insert into dbax_desc_conc (pref_conc, codi_conc, codi_lang, desc_conc) values ('cl-cs','PasivosNoCorrientesMantenidosParaVentaPartidas','es_ES','Pasivos no corrientes mantenidos para la venta [partidas]')</v>
      </c>
      <c r="M5292" t="str">
        <f t="shared" si="473"/>
        <v>Insert into dbax_taxo_conc (pref_conc, codi_conc, vers_taxo) values ('cl-cs','PasivosNoCorrientesMantenidosParaVentaPartidas','cl-cs-2014-06-15')</v>
      </c>
    </row>
    <row r="5293" spans="1:13" x14ac:dyDescent="0.25">
      <c r="A5293" t="s">
        <v>1514</v>
      </c>
      <c r="B5293" t="s">
        <v>294</v>
      </c>
      <c r="C5293" t="s">
        <v>4602</v>
      </c>
      <c r="G5293" s="1" t="str">
        <f t="shared" si="469"/>
        <v>cl-cs_PasivosNoCorrientesMantenidosParaVentaSinopsis</v>
      </c>
      <c r="H5293" t="str">
        <f t="shared" si="470"/>
        <v>cl-cs</v>
      </c>
      <c r="I5293" t="str">
        <f t="shared" si="471"/>
        <v>PasivosNoCorrientesMantenidosParaVentaSinopsis</v>
      </c>
      <c r="L5293" t="str">
        <f t="shared" si="472"/>
        <v>insert into dbax_desc_conc (pref_conc, codi_conc, codi_lang, desc_conc) values ('cl-cs','PasivosNoCorrientesMantenidosParaVentaSinopsis','es_ES','Pasivos no corrientes mantenidos para la venta [sinopsis]')</v>
      </c>
      <c r="M5293" t="str">
        <f t="shared" si="473"/>
        <v>Insert into dbax_taxo_conc (pref_conc, codi_conc, vers_taxo) values ('cl-cs','PasivosNoCorrientesMantenidosParaVentaSinopsis','cl-cs-2014-06-15')</v>
      </c>
    </row>
    <row r="5294" spans="1:13" x14ac:dyDescent="0.25">
      <c r="A5294" t="s">
        <v>1515</v>
      </c>
      <c r="B5294" t="s">
        <v>294</v>
      </c>
      <c r="C5294" t="s">
        <v>4603</v>
      </c>
      <c r="G5294" s="1" t="str">
        <f t="shared" si="469"/>
        <v>cl-cs_PasivosNoCorrientesMantenidosParaVentaTabla</v>
      </c>
      <c r="H5294" t="str">
        <f t="shared" si="470"/>
        <v>cl-cs</v>
      </c>
      <c r="I5294" t="str">
        <f t="shared" si="471"/>
        <v>PasivosNoCorrientesMantenidosParaVentaTabla</v>
      </c>
      <c r="L5294" t="str">
        <f t="shared" si="472"/>
        <v>insert into dbax_desc_conc (pref_conc, codi_conc, codi_lang, desc_conc) values ('cl-cs','PasivosNoCorrientesMantenidosParaVentaTabla','es_ES','Pasivos no corrientes mantenidos para la venta [tabla]')</v>
      </c>
      <c r="M5294" t="str">
        <f t="shared" si="473"/>
        <v>Insert into dbax_taxo_conc (pref_conc, codi_conc, vers_taxo) values ('cl-cs','PasivosNoCorrientesMantenidosParaVentaTabla','cl-cs-2014-06-15')</v>
      </c>
    </row>
    <row r="5295" spans="1:13" x14ac:dyDescent="0.25">
      <c r="A5295" t="s">
        <v>1393</v>
      </c>
      <c r="B5295" t="s">
        <v>294</v>
      </c>
      <c r="C5295" t="s">
        <v>4604</v>
      </c>
      <c r="G5295" s="1" t="str">
        <f t="shared" si="469"/>
        <v>cl-cs_PasivosPorImpuestoDiferidoMiembro</v>
      </c>
      <c r="H5295" t="str">
        <f t="shared" si="470"/>
        <v>cl-cs</v>
      </c>
      <c r="I5295" t="str">
        <f t="shared" si="471"/>
        <v>PasivosPorImpuestoDiferidoMiembro</v>
      </c>
      <c r="L5295" t="str">
        <f t="shared" si="472"/>
        <v>insert into dbax_desc_conc (pref_conc, codi_conc, codi_lang, desc_conc) values ('cl-cs','PasivosPorImpuestoDiferidoMiembro','es_ES','Pasivos por impuesto diferido [miembro]')</v>
      </c>
      <c r="M5295" t="str">
        <f t="shared" si="473"/>
        <v>Insert into dbax_taxo_conc (pref_conc, codi_conc, vers_taxo) values ('cl-cs','PasivosPorImpuestoDiferidoMiembro','cl-cs-2014-06-15')</v>
      </c>
    </row>
    <row r="5296" spans="1:13" x14ac:dyDescent="0.25">
      <c r="A5296" t="s">
        <v>651</v>
      </c>
      <c r="B5296" t="s">
        <v>294</v>
      </c>
      <c r="C5296" t="s">
        <v>4605</v>
      </c>
      <c r="G5296" s="1" t="str">
        <f t="shared" si="469"/>
        <v>cl-cs_PasivosPorImpuestosDiferidos</v>
      </c>
      <c r="H5296" t="str">
        <f t="shared" si="470"/>
        <v>cl-cs</v>
      </c>
      <c r="I5296" t="str">
        <f t="shared" si="471"/>
        <v>PasivosPorImpuestosDiferidos</v>
      </c>
      <c r="L5296" t="str">
        <f t="shared" si="472"/>
        <v>insert into dbax_desc_conc (pref_conc, codi_conc, codi_lang, desc_conc) values ('cl-cs','PasivosPorImpuestosDiferidos','es_ES','Pasivo por impuesto diferido')</v>
      </c>
      <c r="M5296" t="str">
        <f t="shared" si="473"/>
        <v>Insert into dbax_taxo_conc (pref_conc, codi_conc, vers_taxo) values ('cl-cs','PasivosPorImpuestosDiferidos','cl-cs-2014-06-15')</v>
      </c>
    </row>
    <row r="5297" spans="1:13" x14ac:dyDescent="0.25">
      <c r="A5297" t="s">
        <v>2642</v>
      </c>
      <c r="B5297" t="s">
        <v>294</v>
      </c>
      <c r="C5297" t="s">
        <v>4606</v>
      </c>
      <c r="G5297" s="1" t="str">
        <f t="shared" si="469"/>
        <v>cl-cs_PasivosPorRestauracionODesmantelamiento</v>
      </c>
      <c r="H5297" t="str">
        <f t="shared" si="470"/>
        <v>cl-cs</v>
      </c>
      <c r="I5297" t="str">
        <f t="shared" si="471"/>
        <v>PasivosPorRestauracionODesmantelamiento</v>
      </c>
      <c r="L5297" t="str">
        <f t="shared" si="472"/>
        <v>insert into dbax_desc_conc (pref_conc, codi_conc, codi_lang, desc_conc) values ('cl-cs','PasivosPorRestauracionODesmantelamiento','es_ES','i) Pasivos por restauración o por desmantelamiento')</v>
      </c>
      <c r="M5297" t="str">
        <f t="shared" si="473"/>
        <v>Insert into dbax_taxo_conc (pref_conc, codi_conc, vers_taxo) values ('cl-cs','PasivosPorRestauracionODesmantelamiento','cl-cs-2014-06-15')</v>
      </c>
    </row>
    <row r="5298" spans="1:13" x14ac:dyDescent="0.25">
      <c r="A5298" t="s">
        <v>652</v>
      </c>
      <c r="B5298" t="s">
        <v>294</v>
      </c>
      <c r="C5298" t="s">
        <v>4607</v>
      </c>
      <c r="G5298" s="1" t="str">
        <f t="shared" si="469"/>
        <v>cl-cs_PasivosYPatrimonio</v>
      </c>
      <c r="H5298" t="str">
        <f t="shared" si="470"/>
        <v>cl-cs</v>
      </c>
      <c r="I5298" t="str">
        <f t="shared" si="471"/>
        <v>PasivosYPatrimonio</v>
      </c>
      <c r="L5298" t="str">
        <f t="shared" si="472"/>
        <v>insert into dbax_desc_conc (pref_conc, codi_conc, codi_lang, desc_conc) values ('cl-cs','PasivosYPatrimonio','es_ES','Pasivo y patrimonio')</v>
      </c>
      <c r="M5298" t="str">
        <f t="shared" si="473"/>
        <v>Insert into dbax_taxo_conc (pref_conc, codi_conc, vers_taxo) values ('cl-cs','PasivosYPatrimonio','cl-cs-2014-06-15')</v>
      </c>
    </row>
    <row r="5299" spans="1:13" x14ac:dyDescent="0.25">
      <c r="A5299" t="s">
        <v>653</v>
      </c>
      <c r="B5299" t="s">
        <v>294</v>
      </c>
      <c r="C5299" t="s">
        <v>4608</v>
      </c>
      <c r="G5299" s="1" t="str">
        <f t="shared" si="469"/>
        <v>cl-cs_Patrimonio</v>
      </c>
      <c r="H5299" t="str">
        <f t="shared" si="470"/>
        <v>cl-cs</v>
      </c>
      <c r="I5299" t="str">
        <f t="shared" si="471"/>
        <v>Patrimonio</v>
      </c>
      <c r="L5299" t="str">
        <f t="shared" si="472"/>
        <v>insert into dbax_desc_conc (pref_conc, codi_conc, codi_lang, desc_conc) values ('cl-cs','Patrimonio','es_ES','Patrimonio')</v>
      </c>
      <c r="M5299" t="str">
        <f t="shared" si="473"/>
        <v>Insert into dbax_taxo_conc (pref_conc, codi_conc, vers_taxo) values ('cl-cs','Patrimonio','cl-cs-2014-06-15')</v>
      </c>
    </row>
    <row r="5300" spans="1:13" x14ac:dyDescent="0.25">
      <c r="A5300" t="s">
        <v>959</v>
      </c>
      <c r="B5300" t="s">
        <v>294</v>
      </c>
      <c r="C5300" t="s">
        <v>4609</v>
      </c>
      <c r="G5300" s="1" t="str">
        <f t="shared" si="469"/>
        <v>cl-cs_PatrimonioEmpresaSubsidiaria</v>
      </c>
      <c r="H5300" t="str">
        <f t="shared" si="470"/>
        <v>cl-cs</v>
      </c>
      <c r="I5300" t="str">
        <f t="shared" si="471"/>
        <v>PatrimonioEmpresaSubsidiaria</v>
      </c>
      <c r="L5300" t="str">
        <f t="shared" si="472"/>
        <v>insert into dbax_desc_conc (pref_conc, codi_conc, codi_lang, desc_conc) values ('cl-cs','PatrimonioEmpresaSubsidiaria','es_ES','Patrimonio empresa subsidiaria')</v>
      </c>
      <c r="M5300" t="str">
        <f t="shared" si="473"/>
        <v>Insert into dbax_taxo_conc (pref_conc, codi_conc, vers_taxo) values ('cl-cs','PatrimonioEmpresaSubsidiaria','cl-cs-2014-06-15')</v>
      </c>
    </row>
    <row r="5301" spans="1:13" x14ac:dyDescent="0.25">
      <c r="A5301" t="s">
        <v>2591</v>
      </c>
      <c r="B5301" t="s">
        <v>294</v>
      </c>
      <c r="C5301" t="s">
        <v>4610</v>
      </c>
      <c r="G5301" s="1" t="str">
        <f t="shared" si="469"/>
        <v>cl-cs_PatrimonioEndeudamiento</v>
      </c>
      <c r="H5301" t="str">
        <f t="shared" si="470"/>
        <v>cl-cs</v>
      </c>
      <c r="I5301" t="str">
        <f t="shared" si="471"/>
        <v>PatrimonioEndeudamiento</v>
      </c>
      <c r="L5301" t="str">
        <f t="shared" si="472"/>
        <v>insert into dbax_desc_conc (pref_conc, codi_conc, codi_lang, desc_conc) values ('cl-cs','PatrimonioEndeudamiento','es_ES','Patrimonio de endeudamiento')</v>
      </c>
      <c r="M5301" t="str">
        <f t="shared" si="473"/>
        <v>Insert into dbax_taxo_conc (pref_conc, codi_conc, vers_taxo) values ('cl-cs','PatrimonioEndeudamiento','cl-cs-2014-06-15')</v>
      </c>
    </row>
    <row r="5302" spans="1:13" x14ac:dyDescent="0.25">
      <c r="A5302" t="s">
        <v>800</v>
      </c>
      <c r="B5302" t="s">
        <v>294</v>
      </c>
      <c r="C5302" t="s">
        <v>4611</v>
      </c>
      <c r="G5302" s="1" t="str">
        <f t="shared" si="469"/>
        <v>cl-cs_PatrimonioMiembro</v>
      </c>
      <c r="H5302" t="str">
        <f t="shared" si="470"/>
        <v>cl-cs</v>
      </c>
      <c r="I5302" t="str">
        <f t="shared" si="471"/>
        <v>PatrimonioMiembro</v>
      </c>
      <c r="L5302" t="str">
        <f t="shared" si="472"/>
        <v>insert into dbax_desc_conc (pref_conc, codi_conc, codi_lang, desc_conc) values ('cl-cs','PatrimonioMiembro','es_ES','Patrimonio [miembro]')</v>
      </c>
      <c r="M5302" t="str">
        <f t="shared" si="473"/>
        <v>Insert into dbax_taxo_conc (pref_conc, codi_conc, vers_taxo) values ('cl-cs','PatrimonioMiembro','cl-cs-2014-06-15')</v>
      </c>
    </row>
    <row r="5303" spans="1:13" x14ac:dyDescent="0.25">
      <c r="A5303" t="s">
        <v>2592</v>
      </c>
      <c r="B5303" t="s">
        <v>294</v>
      </c>
      <c r="C5303" t="s">
        <v>4612</v>
      </c>
      <c r="G5303" s="1" t="str">
        <f t="shared" si="469"/>
        <v>cl-cs_PatrimonioMinimo</v>
      </c>
      <c r="H5303" t="str">
        <f t="shared" si="470"/>
        <v>cl-cs</v>
      </c>
      <c r="I5303" t="str">
        <f t="shared" si="471"/>
        <v>PatrimonioMinimo</v>
      </c>
      <c r="L5303" t="str">
        <f t="shared" si="472"/>
        <v>insert into dbax_desc_conc (pref_conc, codi_conc, codi_lang, desc_conc) values ('cl-cs','PatrimonioMinimo','es_ES','Patrimonio mínimo UF 90.000 ( UF 120.000 si es reaseguradora)')</v>
      </c>
      <c r="M5303" t="str">
        <f t="shared" si="473"/>
        <v>Insert into dbax_taxo_conc (pref_conc, codi_conc, vers_taxo) values ('cl-cs','PatrimonioMinimo','cl-cs-2014-06-15')</v>
      </c>
    </row>
    <row r="5304" spans="1:13" x14ac:dyDescent="0.25">
      <c r="A5304" t="s">
        <v>2593</v>
      </c>
      <c r="B5304" t="s">
        <v>294</v>
      </c>
      <c r="C5304" t="s">
        <v>4613</v>
      </c>
      <c r="G5304" s="1" t="str">
        <f t="shared" si="469"/>
        <v>cl-cs_PatrimonioNeto</v>
      </c>
      <c r="H5304" t="str">
        <f t="shared" si="470"/>
        <v>cl-cs</v>
      </c>
      <c r="I5304" t="str">
        <f t="shared" si="471"/>
        <v>PatrimonioNeto</v>
      </c>
      <c r="L5304" t="str">
        <f t="shared" si="472"/>
        <v>insert into dbax_desc_conc (pref_conc, codi_conc, codi_lang, desc_conc) values ('cl-cs','PatrimonioNeto','es_ES','Patrimonio neto')</v>
      </c>
      <c r="M5304" t="str">
        <f t="shared" si="473"/>
        <v>Insert into dbax_taxo_conc (pref_conc, codi_conc, vers_taxo) values ('cl-cs','PatrimonioNeto','cl-cs-2014-06-15')</v>
      </c>
    </row>
    <row r="5305" spans="1:13" x14ac:dyDescent="0.25">
      <c r="A5305" t="s">
        <v>801</v>
      </c>
      <c r="B5305" t="s">
        <v>294</v>
      </c>
      <c r="C5305" t="s">
        <v>4614</v>
      </c>
      <c r="G5305" s="1" t="str">
        <f t="shared" ref="G5305:G5368" si="474">MID(A5305,FIND("#",A5305)+1,10000)</f>
        <v>cl-cs_PatrimonioPreviamenteReportado</v>
      </c>
      <c r="H5305" t="str">
        <f t="shared" ref="H5305:H5368" si="475">MID(G5305,1,FIND("_",G5305)-1)</f>
        <v>cl-cs</v>
      </c>
      <c r="I5305" t="str">
        <f t="shared" ref="I5305:I5368" si="476">MID(G5305,FIND("_",G5305)+1,10000)</f>
        <v>PatrimonioPreviamenteReportado</v>
      </c>
      <c r="L5305" t="str">
        <f t="shared" ref="L5305:L5368" si="477">CONCATENATE("insert into dbax_desc_conc (pref_conc, codi_conc, codi_lang, desc_conc) values ('",H5305,"','",I5305,"','",B5305,"','",C5305,"')")</f>
        <v>insert into dbax_desc_conc (pref_conc, codi_conc, codi_lang, desc_conc) values ('cl-cs','PatrimonioPreviamenteReportado','es_ES','Patrimonio previamente reportado')</v>
      </c>
      <c r="M5305" t="str">
        <f t="shared" ref="M5305:M5368" si="478">CONCATENATE("Insert into dbax_taxo_conc (pref_conc, codi_conc, vers_taxo) values ('",H5305,"','",I5305,"','cl-cs-2014-06-15')")</f>
        <v>Insert into dbax_taxo_conc (pref_conc, codi_conc, vers_taxo) values ('cl-cs','PatrimonioPreviamenteReportado','cl-cs-2014-06-15')</v>
      </c>
    </row>
    <row r="5306" spans="1:13" x14ac:dyDescent="0.25">
      <c r="A5306" t="s">
        <v>2594</v>
      </c>
      <c r="B5306" t="s">
        <v>294</v>
      </c>
      <c r="C5306" t="s">
        <v>4615</v>
      </c>
      <c r="G5306" s="1" t="str">
        <f t="shared" si="474"/>
        <v>cl-cs_PatrimonioRiesgo</v>
      </c>
      <c r="H5306" t="str">
        <f t="shared" si="475"/>
        <v>cl-cs</v>
      </c>
      <c r="I5306" t="str">
        <f t="shared" si="476"/>
        <v>PatrimonioRiesgo</v>
      </c>
      <c r="L5306" t="str">
        <f t="shared" si="477"/>
        <v>insert into dbax_desc_conc (pref_conc, codi_conc, codi_lang, desc_conc) values ('cl-cs','PatrimonioRiesgo','es_ES','Patrimonio de riesgo')</v>
      </c>
      <c r="M5306" t="str">
        <f t="shared" si="478"/>
        <v>Insert into dbax_taxo_conc (pref_conc, codi_conc, vers_taxo) values ('cl-cs','PatrimonioRiesgo','cl-cs-2014-06-15')</v>
      </c>
    </row>
    <row r="5307" spans="1:13" x14ac:dyDescent="0.25">
      <c r="A5307" t="s">
        <v>2643</v>
      </c>
      <c r="B5307" t="s">
        <v>294</v>
      </c>
      <c r="C5307" t="s">
        <v>4616</v>
      </c>
      <c r="G5307" s="1" t="str">
        <f t="shared" si="474"/>
        <v>cl-cs_PatrimonioSegunNIIFInicioPeriodo</v>
      </c>
      <c r="H5307" t="str">
        <f t="shared" si="475"/>
        <v>cl-cs</v>
      </c>
      <c r="I5307" t="str">
        <f t="shared" si="476"/>
        <v>PatrimonioSegunNIIFInicioPeriodo</v>
      </c>
      <c r="L5307" t="str">
        <f t="shared" si="477"/>
        <v>insert into dbax_desc_conc (pref_conc, codi_conc, codi_lang, desc_conc) values ('cl-cs','PatrimonioSegunNIIFInicioPeriodo','es_ES','Patrimonio según NIIF al inicio del período')</v>
      </c>
      <c r="M5307" t="str">
        <f t="shared" si="478"/>
        <v>Insert into dbax_taxo_conc (pref_conc, codi_conc, vers_taxo) values ('cl-cs','PatrimonioSegunNIIFInicioPeriodo','cl-cs-2014-06-15')</v>
      </c>
    </row>
    <row r="5308" spans="1:13" x14ac:dyDescent="0.25">
      <c r="A5308" t="s">
        <v>2644</v>
      </c>
      <c r="B5308" t="s">
        <v>294</v>
      </c>
      <c r="C5308" t="s">
        <v>4617</v>
      </c>
      <c r="G5308" s="1" t="str">
        <f t="shared" si="474"/>
        <v>cl-cs_PatrimonioSegunPrincipiosContablesChilenos</v>
      </c>
      <c r="H5308" t="str">
        <f t="shared" si="475"/>
        <v>cl-cs</v>
      </c>
      <c r="I5308" t="str">
        <f t="shared" si="476"/>
        <v>PatrimonioSegunPrincipiosContablesChilenos</v>
      </c>
      <c r="L5308" t="str">
        <f t="shared" si="477"/>
        <v>insert into dbax_desc_conc (pref_conc, codi_conc, codi_lang, desc_conc) values ('cl-cs','PatrimonioSegunPrincipiosContablesChilenos','es_ES','Patrimonio según  principios contables chilenos')</v>
      </c>
      <c r="M5308" t="str">
        <f t="shared" si="478"/>
        <v>Insert into dbax_taxo_conc (pref_conc, codi_conc, vers_taxo) values ('cl-cs','PatrimonioSegunPrincipiosContablesChilenos','cl-cs-2014-06-15')</v>
      </c>
    </row>
    <row r="5309" spans="1:13" x14ac:dyDescent="0.25">
      <c r="A5309" t="s">
        <v>960</v>
      </c>
      <c r="B5309" t="s">
        <v>294</v>
      </c>
      <c r="C5309" t="s">
        <v>4618</v>
      </c>
      <c r="G5309" s="1" t="str">
        <f t="shared" si="474"/>
        <v>cl-cs_PatrimonioSociedadEmpresaAsociada</v>
      </c>
      <c r="H5309" t="str">
        <f t="shared" si="475"/>
        <v>cl-cs</v>
      </c>
      <c r="I5309" t="str">
        <f t="shared" si="476"/>
        <v>PatrimonioSociedadEmpresaAsociada</v>
      </c>
      <c r="L5309" t="str">
        <f t="shared" si="477"/>
        <v>insert into dbax_desc_conc (pref_conc, codi_conc, codi_lang, desc_conc) values ('cl-cs','PatrimonioSociedadEmpresaAsociada','es_ES','Patrimonio sociedad empresa asociada')</v>
      </c>
      <c r="M5309" t="str">
        <f t="shared" si="478"/>
        <v>Insert into dbax_taxo_conc (pref_conc, codi_conc, vers_taxo) values ('cl-cs','PatrimonioSociedadEmpresaAsociada','cl-cs-2014-06-15')</v>
      </c>
    </row>
    <row r="5310" spans="1:13" x14ac:dyDescent="0.25">
      <c r="A5310" t="s">
        <v>2595</v>
      </c>
      <c r="B5310" t="s">
        <v>294</v>
      </c>
      <c r="C5310" t="s">
        <v>4619</v>
      </c>
      <c r="G5310" s="1" t="str">
        <f t="shared" si="474"/>
        <v>cl-cs_PEMasPIDivididoPor5SegurosGeneralesOPEMasPIMenosRVFDivididopor20MasRVFDividoPor140SegurosVida</v>
      </c>
      <c r="H5310" t="str">
        <f t="shared" si="475"/>
        <v>cl-cs</v>
      </c>
      <c r="I5310" t="str">
        <f t="shared" si="476"/>
        <v>PEMasPIDivididoPor5SegurosGeneralesOPEMasPIMenosRVFDivididopor20MasRVFDividoPor140SegurosVida</v>
      </c>
      <c r="L5310" t="str">
        <f t="shared" si="477"/>
        <v>insert into dbax_desc_conc (pref_conc, codi_conc, codi_lang, desc_conc) values ('cl-cs','PEMasPIDivididoPor5SegurosGeneralesOPEMasPIMenosRVFDivididopor20MasRVFDividoPor140SegurosVida','es_ES','((PE+PI)/5)  Cías. seg. generales    ((PE+PI-RVF)/20)+(RVF/140) Cías. seg. vida')</v>
      </c>
      <c r="M5310" t="str">
        <f t="shared" si="478"/>
        <v>Insert into dbax_taxo_conc (pref_conc, codi_conc, vers_taxo) values ('cl-cs','PEMasPIDivididoPor5SegurosGeneralesOPEMasPIMenosRVFDivididopor20MasRVFDividoPor140SegurosVida','cl-cs-2014-06-15')</v>
      </c>
    </row>
    <row r="5311" spans="1:13" x14ac:dyDescent="0.25">
      <c r="A5311" t="s">
        <v>1750</v>
      </c>
      <c r="B5311" t="s">
        <v>294</v>
      </c>
      <c r="C5311" t="s">
        <v>4620</v>
      </c>
      <c r="G5311" s="1" t="str">
        <f t="shared" si="474"/>
        <v>cl-cs_PensionesPagadasRentasPrivadas</v>
      </c>
      <c r="H5311" t="str">
        <f t="shared" si="475"/>
        <v>cl-cs</v>
      </c>
      <c r="I5311" t="str">
        <f t="shared" si="476"/>
        <v>PensionesPagadasRentasPrivadas</v>
      </c>
      <c r="L5311" t="str">
        <f t="shared" si="477"/>
        <v>insert into dbax_desc_conc (pref_conc, codi_conc, codi_lang, desc_conc) values ('cl-cs','PensionesPagadasRentasPrivadas','es_ES','Pensiones pagadas por rentas privadas')</v>
      </c>
      <c r="M5311" t="str">
        <f t="shared" si="478"/>
        <v>Insert into dbax_taxo_conc (pref_conc, codi_conc, vers_taxo) values ('cl-cs','PensionesPagadasRentasPrivadas','cl-cs-2014-06-15')</v>
      </c>
    </row>
    <row r="5312" spans="1:13" x14ac:dyDescent="0.25">
      <c r="A5312" t="s">
        <v>1751</v>
      </c>
      <c r="B5312" t="s">
        <v>294</v>
      </c>
      <c r="C5312" t="s">
        <v>4621</v>
      </c>
      <c r="G5312" s="1" t="str">
        <f t="shared" si="474"/>
        <v>cl-cs_PensionesPagadasRentasVitalicias</v>
      </c>
      <c r="H5312" t="str">
        <f t="shared" si="475"/>
        <v>cl-cs</v>
      </c>
      <c r="I5312" t="str">
        <f t="shared" si="476"/>
        <v>PensionesPagadasRentasVitalicias</v>
      </c>
      <c r="L5312" t="str">
        <f t="shared" si="477"/>
        <v>insert into dbax_desc_conc (pref_conc, codi_conc, codi_lang, desc_conc) values ('cl-cs','PensionesPagadasRentasVitalicias','es_ES','Pensiones pagadas por rentas vitalicias')</v>
      </c>
      <c r="M5312" t="str">
        <f t="shared" si="478"/>
        <v>Insert into dbax_taxo_conc (pref_conc, codi_conc, vers_taxo) values ('cl-cs','PensionesPagadasRentasVitalicias','cl-cs-2014-06-15')</v>
      </c>
    </row>
    <row r="5313" spans="1:13" x14ac:dyDescent="0.25">
      <c r="A5313" t="s">
        <v>1752</v>
      </c>
      <c r="B5313" t="s">
        <v>294</v>
      </c>
      <c r="C5313" t="s">
        <v>4622</v>
      </c>
      <c r="G5313" s="1" t="str">
        <f t="shared" si="474"/>
        <v>cl-cs_PensionesRentasVitaliciasNoCobradas</v>
      </c>
      <c r="H5313" t="str">
        <f t="shared" si="475"/>
        <v>cl-cs</v>
      </c>
      <c r="I5313" t="str">
        <f t="shared" si="476"/>
        <v>PensionesRentasVitaliciasNoCobradas</v>
      </c>
      <c r="L5313" t="str">
        <f t="shared" si="477"/>
        <v>insert into dbax_desc_conc (pref_conc, codi_conc, codi_lang, desc_conc) values ('cl-cs','PensionesRentasVitaliciasNoCobradas','es_ES','Pensiones por rentas vitalicias no cobradas')</v>
      </c>
      <c r="M5313" t="str">
        <f t="shared" si="478"/>
        <v>Insert into dbax_taxo_conc (pref_conc, codi_conc, vers_taxo) values ('cl-cs','PensionesRentasVitaliciasNoCobradas','cl-cs-2014-06-15')</v>
      </c>
    </row>
    <row r="5314" spans="1:13" x14ac:dyDescent="0.25">
      <c r="A5314" t="s">
        <v>2204</v>
      </c>
      <c r="B5314" t="s">
        <v>294</v>
      </c>
      <c r="C5314" t="s">
        <v>4623</v>
      </c>
      <c r="G5314" s="1" t="str">
        <f t="shared" si="474"/>
        <v>cl-cs_PerdidasDeterioroDeterminadosActivos</v>
      </c>
      <c r="H5314" t="str">
        <f t="shared" si="475"/>
        <v>cl-cs</v>
      </c>
      <c r="I5314" t="str">
        <f t="shared" si="476"/>
        <v>PerdidasDeterioroDeterminadosActivos</v>
      </c>
      <c r="L5314" t="str">
        <f t="shared" si="477"/>
        <v>insert into dbax_desc_conc (pref_conc, codi_conc, codi_lang, desc_conc) values ('cl-cs','PerdidasDeterioroDeterminadosActivos','es_ES','Las pérdidas por deterioro de determinados activos')</v>
      </c>
      <c r="M5314" t="str">
        <f t="shared" si="478"/>
        <v>Insert into dbax_taxo_conc (pref_conc, codi_conc, vers_taxo) values ('cl-cs','PerdidasDeterioroDeterminadosActivos','cl-cs-2014-06-15')</v>
      </c>
    </row>
    <row r="5315" spans="1:13" x14ac:dyDescent="0.25">
      <c r="A5315" t="s">
        <v>1394</v>
      </c>
      <c r="B5315" t="s">
        <v>294</v>
      </c>
      <c r="C5315" t="s">
        <v>4624</v>
      </c>
      <c r="G5315" s="1" t="str">
        <f t="shared" si="474"/>
        <v>cl-cs_PerdidasTributarias</v>
      </c>
      <c r="H5315" t="str">
        <f t="shared" si="475"/>
        <v>cl-cs</v>
      </c>
      <c r="I5315" t="str">
        <f t="shared" si="476"/>
        <v>PerdidasTributarias</v>
      </c>
      <c r="L5315" t="str">
        <f t="shared" si="477"/>
        <v>insert into dbax_desc_conc (pref_conc, codi_conc, codi_lang, desc_conc) values ('cl-cs','PerdidasTributarias','es_ES','Pérdidas tributarias')</v>
      </c>
      <c r="M5315" t="str">
        <f t="shared" si="478"/>
        <v>Insert into dbax_taxo_conc (pref_conc, codi_conc, vers_taxo) values ('cl-cs','PerdidasTributarias','cl-cs-2014-06-15')</v>
      </c>
    </row>
    <row r="5316" spans="1:13" x14ac:dyDescent="0.25">
      <c r="A5316" t="s">
        <v>2849</v>
      </c>
      <c r="B5316" t="s">
        <v>294</v>
      </c>
      <c r="C5316" t="s">
        <v>4625</v>
      </c>
      <c r="G5316" s="1" t="str">
        <f t="shared" si="474"/>
        <v>cl-cs_PeriodicidadPagoPrimaCoberturaRiesgoCredito</v>
      </c>
      <c r="H5316" t="str">
        <f t="shared" si="475"/>
        <v>cl-cs</v>
      </c>
      <c r="I5316" t="str">
        <f t="shared" si="476"/>
        <v>PeriodicidadPagoPrimaCoberturaRiesgoCredito</v>
      </c>
      <c r="L5316" t="str">
        <f t="shared" si="477"/>
        <v>insert into dbax_desc_conc (pref_conc, codi_conc, codi_lang, desc_conc) values ('cl-cs','PeriodicidadPagoPrimaCoberturaRiesgoCredito','es_ES','Periodicidad de pago de la prima cobertura de riesgo de crédito')</v>
      </c>
      <c r="M5316" t="str">
        <f t="shared" si="478"/>
        <v>Insert into dbax_taxo_conc (pref_conc, codi_conc, vers_taxo) values ('cl-cs','PeriodicidadPagoPrimaCoberturaRiesgoCredito','cl-cs-2014-06-15')</v>
      </c>
    </row>
    <row r="5317" spans="1:13" x14ac:dyDescent="0.25">
      <c r="A5317" t="s">
        <v>1354</v>
      </c>
      <c r="B5317" t="s">
        <v>294</v>
      </c>
      <c r="C5317" t="s">
        <v>4626</v>
      </c>
      <c r="G5317" s="1" t="str">
        <f t="shared" si="474"/>
        <v>cl-cs_PeriodoContable</v>
      </c>
      <c r="H5317" t="str">
        <f t="shared" si="475"/>
        <v>cl-cs</v>
      </c>
      <c r="I5317" t="str">
        <f t="shared" si="476"/>
        <v>PeriodoContable</v>
      </c>
      <c r="L5317" t="str">
        <f t="shared" si="477"/>
        <v>insert into dbax_desc_conc (pref_conc, codi_conc, codi_lang, desc_conc) values ('cl-cs','PeriodoContable','es_ES','Período contable')</v>
      </c>
      <c r="M5317" t="str">
        <f t="shared" si="478"/>
        <v>Insert into dbax_taxo_conc (pref_conc, codi_conc, vers_taxo) values ('cl-cs','PeriodoContable','cl-cs-2014-06-15')</v>
      </c>
    </row>
    <row r="5318" spans="1:13" x14ac:dyDescent="0.25">
      <c r="A5318" t="s">
        <v>1563</v>
      </c>
      <c r="B5318" t="s">
        <v>294</v>
      </c>
      <c r="C5318" t="s">
        <v>4627</v>
      </c>
      <c r="G5318" s="1" t="str">
        <f t="shared" si="474"/>
        <v>cl-cs_PersonasALasQueSePagoOPagaraSoloGastosHospitalYOtros</v>
      </c>
      <c r="H5318" t="str">
        <f t="shared" si="475"/>
        <v>cl-cs</v>
      </c>
      <c r="I5318" t="str">
        <f t="shared" si="476"/>
        <v>PersonasALasQueSePagoOPagaraSoloGastosHospitalYOtros</v>
      </c>
      <c r="L5318" t="str">
        <f t="shared" si="477"/>
        <v>insert into dbax_desc_conc (pref_conc, codi_conc, codi_lang, desc_conc) values ('cl-cs','PersonasALasQueSePagoOPagaraSoloGastosHospitalYOtros','es_ES','Personas a las que se les pagó o pagará sólo gastos de hospital y otros')</v>
      </c>
      <c r="M5318" t="str">
        <f t="shared" si="478"/>
        <v>Insert into dbax_taxo_conc (pref_conc, codi_conc, vers_taxo) values ('cl-cs','PersonasALasQueSePagoOPagaraSoloGastosHospitalYOtros','cl-cs-2014-06-15')</v>
      </c>
    </row>
    <row r="5319" spans="1:13" x14ac:dyDescent="0.25">
      <c r="A5319" t="s">
        <v>1564</v>
      </c>
      <c r="B5319" t="s">
        <v>294</v>
      </c>
      <c r="C5319" t="s">
        <v>4628</v>
      </c>
      <c r="G5319" s="1" t="str">
        <f t="shared" si="474"/>
        <v>cl-cs_PersonasConIncapacidadPermanenteParcial</v>
      </c>
      <c r="H5319" t="str">
        <f t="shared" si="475"/>
        <v>cl-cs</v>
      </c>
      <c r="I5319" t="str">
        <f t="shared" si="476"/>
        <v>PersonasConIncapacidadPermanenteParcial</v>
      </c>
      <c r="L5319" t="str">
        <f t="shared" si="477"/>
        <v>insert into dbax_desc_conc (pref_conc, codi_conc, codi_lang, desc_conc) values ('cl-cs','PersonasConIncapacidadPermanenteParcial','es_ES','Personas con incapacidad permanente parcial')</v>
      </c>
      <c r="M5319" t="str">
        <f t="shared" si="478"/>
        <v>Insert into dbax_taxo_conc (pref_conc, codi_conc, vers_taxo) values ('cl-cs','PersonasConIncapacidadPermanenteParcial','cl-cs-2014-06-15')</v>
      </c>
    </row>
    <row r="5320" spans="1:13" x14ac:dyDescent="0.25">
      <c r="A5320" t="s">
        <v>1565</v>
      </c>
      <c r="B5320" t="s">
        <v>294</v>
      </c>
      <c r="C5320" t="s">
        <v>4629</v>
      </c>
      <c r="G5320" s="1" t="str">
        <f t="shared" si="474"/>
        <v>cl-cs_PersonasConIncapacidadPermanenteTotal</v>
      </c>
      <c r="H5320" t="str">
        <f t="shared" si="475"/>
        <v>cl-cs</v>
      </c>
      <c r="I5320" t="str">
        <f t="shared" si="476"/>
        <v>PersonasConIncapacidadPermanenteTotal</v>
      </c>
      <c r="L5320" t="str">
        <f t="shared" si="477"/>
        <v>insert into dbax_desc_conc (pref_conc, codi_conc, codi_lang, desc_conc) values ('cl-cs','PersonasConIncapacidadPermanenteTotal','es_ES','Personas con incapacidad permanente total')</v>
      </c>
      <c r="M5320" t="str">
        <f t="shared" si="478"/>
        <v>Insert into dbax_taxo_conc (pref_conc, codi_conc, vers_taxo) values ('cl-cs','PersonasConIncapacidadPermanenteTotal','cl-cs-2014-06-15')</v>
      </c>
    </row>
    <row r="5321" spans="1:13" x14ac:dyDescent="0.25">
      <c r="A5321" t="s">
        <v>1566</v>
      </c>
      <c r="B5321" t="s">
        <v>294</v>
      </c>
      <c r="C5321" t="s">
        <v>4630</v>
      </c>
      <c r="G5321" s="1" t="str">
        <f t="shared" si="474"/>
        <v>cl-cs_PersonasSiniestradas</v>
      </c>
      <c r="H5321" t="str">
        <f t="shared" si="475"/>
        <v>cl-cs</v>
      </c>
      <c r="I5321" t="str">
        <f t="shared" si="476"/>
        <v>PersonasSiniestradas</v>
      </c>
      <c r="L5321" t="str">
        <f t="shared" si="477"/>
        <v>insert into dbax_desc_conc (pref_conc, codi_conc, codi_lang, desc_conc) values ('cl-cs','PersonasSiniestradas','es_ES','Personas siniestradas')</v>
      </c>
      <c r="M5321" t="str">
        <f t="shared" si="478"/>
        <v>Insert into dbax_taxo_conc (pref_conc, codi_conc, vers_taxo) values ('cl-cs','PersonasSiniestradas','cl-cs-2014-06-15')</v>
      </c>
    </row>
    <row r="5322" spans="1:13" x14ac:dyDescent="0.25">
      <c r="A5322" t="s">
        <v>1567</v>
      </c>
      <c r="B5322" t="s">
        <v>294</v>
      </c>
      <c r="C5322" t="s">
        <v>4631</v>
      </c>
      <c r="G5322" s="1" t="str">
        <f t="shared" si="474"/>
        <v>cl-cs_PersonasSiniestrosEnRevision</v>
      </c>
      <c r="H5322" t="str">
        <f t="shared" si="475"/>
        <v>cl-cs</v>
      </c>
      <c r="I5322" t="str">
        <f t="shared" si="476"/>
        <v>PersonasSiniestrosEnRevision</v>
      </c>
      <c r="L5322" t="str">
        <f t="shared" si="477"/>
        <v>insert into dbax_desc_conc (pref_conc, codi_conc, codi_lang, desc_conc) values ('cl-cs','PersonasSiniestrosEnRevision','es_ES','Personas de siniestros en revisión')</v>
      </c>
      <c r="M5322" t="str">
        <f t="shared" si="478"/>
        <v>Insert into dbax_taxo_conc (pref_conc, codi_conc, vers_taxo) values ('cl-cs','PersonasSiniestrosEnRevision','cl-cs-2014-06-15')</v>
      </c>
    </row>
    <row r="5323" spans="1:13" x14ac:dyDescent="0.25">
      <c r="A5323" t="s">
        <v>1157</v>
      </c>
      <c r="B5323" t="s">
        <v>294</v>
      </c>
      <c r="C5323" t="s">
        <v>4632</v>
      </c>
      <c r="G5323" s="1" t="str">
        <f t="shared" si="474"/>
        <v>cl-cs_PlanPagoCiaMiembro</v>
      </c>
      <c r="H5323" t="str">
        <f t="shared" si="475"/>
        <v>cl-cs</v>
      </c>
      <c r="I5323" t="str">
        <f t="shared" si="476"/>
        <v>PlanPagoCiaMiembro</v>
      </c>
      <c r="L5323" t="str">
        <f t="shared" si="477"/>
        <v>insert into dbax_desc_conc (pref_conc, codi_conc, codi_lang, desc_conc) values ('cl-cs','PlanPagoCiaMiembro','es_ES','Plan pago cía [miembro]')</v>
      </c>
      <c r="M5323" t="str">
        <f t="shared" si="478"/>
        <v>Insert into dbax_taxo_conc (pref_conc, codi_conc, vers_taxo) values ('cl-cs','PlanPagoCiaMiembro','cl-cs-2014-06-15')</v>
      </c>
    </row>
    <row r="5324" spans="1:13" x14ac:dyDescent="0.25">
      <c r="A5324" t="s">
        <v>1158</v>
      </c>
      <c r="B5324" t="s">
        <v>294</v>
      </c>
      <c r="C5324" t="s">
        <v>4633</v>
      </c>
      <c r="G5324" s="1" t="str">
        <f t="shared" si="474"/>
        <v>cl-cs_PlanPagoCUPMiembro</v>
      </c>
      <c r="H5324" t="str">
        <f t="shared" si="475"/>
        <v>cl-cs</v>
      </c>
      <c r="I5324" t="str">
        <f t="shared" si="476"/>
        <v>PlanPagoCUPMiembro</v>
      </c>
      <c r="L5324" t="str">
        <f t="shared" si="477"/>
        <v>insert into dbax_desc_conc (pref_conc, codi_conc, codi_lang, desc_conc) values ('cl-cs','PlanPagoCUPMiembro','es_ES','Plan pago CUP [miembro]')</v>
      </c>
      <c r="M5324" t="str">
        <f t="shared" si="478"/>
        <v>Insert into dbax_taxo_conc (pref_conc, codi_conc, vers_taxo) values ('cl-cs','PlanPagoCUPMiembro','cl-cs-2014-06-15')</v>
      </c>
    </row>
    <row r="5325" spans="1:13" x14ac:dyDescent="0.25">
      <c r="A5325" t="s">
        <v>1159</v>
      </c>
      <c r="B5325" t="s">
        <v>294</v>
      </c>
      <c r="C5325" t="s">
        <v>4634</v>
      </c>
      <c r="G5325" s="1" t="str">
        <f t="shared" si="474"/>
        <v>cl-cs_PlanPagoPACMiembro</v>
      </c>
      <c r="H5325" t="str">
        <f t="shared" si="475"/>
        <v>cl-cs</v>
      </c>
      <c r="I5325" t="str">
        <f t="shared" si="476"/>
        <v>PlanPagoPACMiembro</v>
      </c>
      <c r="L5325" t="str">
        <f t="shared" si="477"/>
        <v>insert into dbax_desc_conc (pref_conc, codi_conc, codi_lang, desc_conc) values ('cl-cs','PlanPagoPACMiembro','es_ES','Plan pago PAC [miembro]')</v>
      </c>
      <c r="M5325" t="str">
        <f t="shared" si="478"/>
        <v>Insert into dbax_taxo_conc (pref_conc, codi_conc, vers_taxo) values ('cl-cs','PlanPagoPACMiembro','cl-cs-2014-06-15')</v>
      </c>
    </row>
    <row r="5326" spans="1:13" x14ac:dyDescent="0.25">
      <c r="A5326" t="s">
        <v>1160</v>
      </c>
      <c r="B5326" t="s">
        <v>294</v>
      </c>
      <c r="C5326" t="s">
        <v>4635</v>
      </c>
      <c r="G5326" s="1" t="str">
        <f t="shared" si="474"/>
        <v>cl-cs_PlanPagoPATMiembro</v>
      </c>
      <c r="H5326" t="str">
        <f t="shared" si="475"/>
        <v>cl-cs</v>
      </c>
      <c r="I5326" t="str">
        <f t="shared" si="476"/>
        <v>PlanPagoPATMiembro</v>
      </c>
      <c r="L5326" t="str">
        <f t="shared" si="477"/>
        <v>insert into dbax_desc_conc (pref_conc, codi_conc, codi_lang, desc_conc) values ('cl-cs','PlanPagoPATMiembro','es_ES','Plan pago PAT [miembro]')</v>
      </c>
      <c r="M5326" t="str">
        <f t="shared" si="478"/>
        <v>Insert into dbax_taxo_conc (pref_conc, codi_conc, vers_taxo) values ('cl-cs','PlanPagoPATMiembro','cl-cs-2014-06-15')</v>
      </c>
    </row>
    <row r="5327" spans="1:13" x14ac:dyDescent="0.25">
      <c r="A5327" t="s">
        <v>2596</v>
      </c>
      <c r="B5327" t="s">
        <v>294</v>
      </c>
      <c r="C5327" t="s">
        <v>4636</v>
      </c>
      <c r="G5327" s="1" t="str">
        <f t="shared" si="474"/>
        <v>cl-cs_PlazoAmortizacionMeses</v>
      </c>
      <c r="H5327" t="str">
        <f t="shared" si="475"/>
        <v>cl-cs</v>
      </c>
      <c r="I5327" t="str">
        <f t="shared" si="476"/>
        <v>PlazoAmortizacionMeses</v>
      </c>
      <c r="L5327" t="str">
        <f t="shared" si="477"/>
        <v>insert into dbax_desc_conc (pref_conc, codi_conc, codi_lang, desc_conc) values ('cl-cs','PlazoAmortizacionMeses','es_ES','Plazo de amortización (meses)')</v>
      </c>
      <c r="M5327" t="str">
        <f t="shared" si="478"/>
        <v>Insert into dbax_taxo_conc (pref_conc, codi_conc, vers_taxo) values ('cl-cs','PlazoAmortizacionMeses','cl-cs-2014-06-15')</v>
      </c>
    </row>
    <row r="5328" spans="1:13" x14ac:dyDescent="0.25">
      <c r="A5328" t="s">
        <v>1978</v>
      </c>
      <c r="B5328" t="s">
        <v>294</v>
      </c>
      <c r="C5328" t="s">
        <v>4637</v>
      </c>
      <c r="G5328" s="1" t="str">
        <f t="shared" si="474"/>
        <v>cl-cs_PoliticaActivosFinancierosCostoAmortizado</v>
      </c>
      <c r="H5328" t="str">
        <f t="shared" si="475"/>
        <v>cl-cs</v>
      </c>
      <c r="I5328" t="str">
        <f t="shared" si="476"/>
        <v>PoliticaActivosFinancierosCostoAmortizado</v>
      </c>
      <c r="L5328" t="str">
        <f t="shared" si="477"/>
        <v>insert into dbax_desc_conc (pref_conc, codi_conc, codi_lang, desc_conc) values ('cl-cs','PoliticaActivosFinancierosCostoAmortizado','es_ES','Política activos financieros a costo amortizado')</v>
      </c>
      <c r="M5328" t="str">
        <f t="shared" si="478"/>
        <v>Insert into dbax_taxo_conc (pref_conc, codi_conc, vers_taxo) values ('cl-cs','PoliticaActivosFinancierosCostoAmortizado','cl-cs-2014-06-15')</v>
      </c>
    </row>
    <row r="5329" spans="1:13" x14ac:dyDescent="0.25">
      <c r="A5329" t="s">
        <v>1979</v>
      </c>
      <c r="B5329" t="s">
        <v>294</v>
      </c>
      <c r="C5329" t="s">
        <v>4638</v>
      </c>
      <c r="G5329" s="1" t="str">
        <f t="shared" si="474"/>
        <v>cl-cs_PoliticaActivosFinancierosValorRazonable</v>
      </c>
      <c r="H5329" t="str">
        <f t="shared" si="475"/>
        <v>cl-cs</v>
      </c>
      <c r="I5329" t="str">
        <f t="shared" si="476"/>
        <v>PoliticaActivosFinancierosValorRazonable</v>
      </c>
      <c r="L5329" t="str">
        <f t="shared" si="477"/>
        <v>insert into dbax_desc_conc (pref_conc, codi_conc, codi_lang, desc_conc) values ('cl-cs','PoliticaActivosFinancierosValorRazonable','es_ES','Política activos financieros a valor razonable')</v>
      </c>
      <c r="M5329" t="str">
        <f t="shared" si="478"/>
        <v>Insert into dbax_taxo_conc (pref_conc, codi_conc, vers_taxo) values ('cl-cs','PoliticaActivosFinancierosValorRazonable','cl-cs-2014-06-15')</v>
      </c>
    </row>
    <row r="5330" spans="1:13" x14ac:dyDescent="0.25">
      <c r="A5330" t="s">
        <v>1980</v>
      </c>
      <c r="B5330" t="s">
        <v>294</v>
      </c>
      <c r="C5330" t="s">
        <v>4639</v>
      </c>
      <c r="G5330" s="1" t="str">
        <f t="shared" si="474"/>
        <v>cl-cs_PoliticaActivosNoCorrientesMantenidosParaVenta</v>
      </c>
      <c r="H5330" t="str">
        <f t="shared" si="475"/>
        <v>cl-cs</v>
      </c>
      <c r="I5330" t="str">
        <f t="shared" si="476"/>
        <v>PoliticaActivosNoCorrientesMantenidosParaVenta</v>
      </c>
      <c r="L5330" t="str">
        <f t="shared" si="477"/>
        <v>insert into dbax_desc_conc (pref_conc, codi_conc, codi_lang, desc_conc) values ('cl-cs','PoliticaActivosNoCorrientesMantenidosParaVenta','es_ES','Política activos no corrientes mantenidos para la venta')</v>
      </c>
      <c r="M5330" t="str">
        <f t="shared" si="478"/>
        <v>Insert into dbax_taxo_conc (pref_conc, codi_conc, vers_taxo) values ('cl-cs','PoliticaActivosNoCorrientesMantenidosParaVenta','cl-cs-2014-06-15')</v>
      </c>
    </row>
    <row r="5331" spans="1:13" x14ac:dyDescent="0.25">
      <c r="A5331" t="s">
        <v>1981</v>
      </c>
      <c r="B5331" t="s">
        <v>294</v>
      </c>
      <c r="C5331" t="s">
        <v>4640</v>
      </c>
      <c r="G5331" s="1" t="str">
        <f t="shared" si="474"/>
        <v>cl-cs_PoliticaCalce</v>
      </c>
      <c r="H5331" t="str">
        <f t="shared" si="475"/>
        <v>cl-cs</v>
      </c>
      <c r="I5331" t="str">
        <f t="shared" si="476"/>
        <v>PoliticaCalce</v>
      </c>
      <c r="L5331" t="str">
        <f t="shared" si="477"/>
        <v>insert into dbax_desc_conc (pref_conc, codi_conc, codi_lang, desc_conc) values ('cl-cs','PoliticaCalce','es_ES','Política calce')</v>
      </c>
      <c r="M5331" t="str">
        <f t="shared" si="478"/>
        <v>Insert into dbax_taxo_conc (pref_conc, codi_conc, vers_taxo) values ('cl-cs','PoliticaCalce','cl-cs-2014-06-15')</v>
      </c>
    </row>
    <row r="5332" spans="1:13" x14ac:dyDescent="0.25">
      <c r="A5332" t="s">
        <v>1982</v>
      </c>
      <c r="B5332" t="s">
        <v>294</v>
      </c>
      <c r="C5332" t="s">
        <v>4641</v>
      </c>
      <c r="G5332" s="1" t="str">
        <f t="shared" si="474"/>
        <v>cl-cs_PoliticaCombinacionNegocios</v>
      </c>
      <c r="H5332" t="str">
        <f t="shared" si="475"/>
        <v>cl-cs</v>
      </c>
      <c r="I5332" t="str">
        <f t="shared" si="476"/>
        <v>PoliticaCombinacionNegocios</v>
      </c>
      <c r="L5332" t="str">
        <f t="shared" si="477"/>
        <v>insert into dbax_desc_conc (pref_conc, codi_conc, codi_lang, desc_conc) values ('cl-cs','PoliticaCombinacionNegocios','es_ES','Política combinación de negocios')</v>
      </c>
      <c r="M5332" t="str">
        <f t="shared" si="478"/>
        <v>Insert into dbax_taxo_conc (pref_conc, codi_conc, vers_taxo) values ('cl-cs','PoliticaCombinacionNegocios','cl-cs-2014-06-15')</v>
      </c>
    </row>
    <row r="5333" spans="1:13" x14ac:dyDescent="0.25">
      <c r="A5333" t="s">
        <v>1983</v>
      </c>
      <c r="B5333" t="s">
        <v>294</v>
      </c>
      <c r="C5333" t="s">
        <v>4642</v>
      </c>
      <c r="G5333" s="1" t="str">
        <f t="shared" si="474"/>
        <v>cl-cs_PoliticaContratosSegurosAdquiridosCombinacionesNegociosCesionesCartera</v>
      </c>
      <c r="H5333" t="str">
        <f t="shared" si="475"/>
        <v>cl-cs</v>
      </c>
      <c r="I5333" t="str">
        <f t="shared" si="476"/>
        <v>PoliticaContratosSegurosAdquiridosCombinacionesNegociosCesionesCartera</v>
      </c>
      <c r="L5333" t="str">
        <f t="shared" si="477"/>
        <v>insert into dbax_desc_conc (pref_conc, codi_conc, codi_lang, desc_conc) values ('cl-cs','PoliticaContratosSegurosAdquiridosCombinacionesNegociosCesionesCartera','es_ES','Política contratos de seguro adquiridos en combinaciones de negocios o  cesiones de cartera')</v>
      </c>
      <c r="M5333" t="str">
        <f t="shared" si="478"/>
        <v>Insert into dbax_taxo_conc (pref_conc, codi_conc, vers_taxo) values ('cl-cs','PoliticaContratosSegurosAdquiridosCombinacionesNegociosCesionesCartera','cl-cs-2014-06-15')</v>
      </c>
    </row>
    <row r="5334" spans="1:13" x14ac:dyDescent="0.25">
      <c r="A5334" t="s">
        <v>1984</v>
      </c>
      <c r="B5334" t="s">
        <v>294</v>
      </c>
      <c r="C5334" t="s">
        <v>4643</v>
      </c>
      <c r="G5334" s="1" t="str">
        <f t="shared" si="474"/>
        <v>cl-cs_PoliticaCostoDeSiniestros</v>
      </c>
      <c r="H5334" t="str">
        <f t="shared" si="475"/>
        <v>cl-cs</v>
      </c>
      <c r="I5334" t="str">
        <f t="shared" si="476"/>
        <v>PoliticaCostoDeSiniestros</v>
      </c>
      <c r="L5334" t="str">
        <f t="shared" si="477"/>
        <v>insert into dbax_desc_conc (pref_conc, codi_conc, codi_lang, desc_conc) values ('cl-cs','PoliticaCostoDeSiniestros','es_ES','Política costo de siniestros')</v>
      </c>
      <c r="M5334" t="str">
        <f t="shared" si="478"/>
        <v>Insert into dbax_taxo_conc (pref_conc, codi_conc, vers_taxo) values ('cl-cs','PoliticaCostoDeSiniestros','cl-cs-2014-06-15')</v>
      </c>
    </row>
    <row r="5335" spans="1:13" x14ac:dyDescent="0.25">
      <c r="A5335" t="s">
        <v>1985</v>
      </c>
      <c r="B5335" t="s">
        <v>294</v>
      </c>
      <c r="C5335" t="s">
        <v>4644</v>
      </c>
      <c r="G5335" s="1" t="str">
        <f t="shared" si="474"/>
        <v>cl-cs_PoliticaCostoPorIntereses</v>
      </c>
      <c r="H5335" t="str">
        <f t="shared" si="475"/>
        <v>cl-cs</v>
      </c>
      <c r="I5335" t="str">
        <f t="shared" si="476"/>
        <v>PoliticaCostoPorIntereses</v>
      </c>
      <c r="L5335" t="str">
        <f t="shared" si="477"/>
        <v>insert into dbax_desc_conc (pref_conc, codi_conc, codi_lang, desc_conc) values ('cl-cs','PoliticaCostoPorIntereses','es_ES','Política costo por intereses')</v>
      </c>
      <c r="M5335" t="str">
        <f t="shared" si="478"/>
        <v>Insert into dbax_taxo_conc (pref_conc, codi_conc, vers_taxo) values ('cl-cs','PoliticaCostoPorIntereses','cl-cs-2014-06-15')</v>
      </c>
    </row>
    <row r="5336" spans="1:13" x14ac:dyDescent="0.25">
      <c r="A5336" t="s">
        <v>1986</v>
      </c>
      <c r="B5336" t="s">
        <v>294</v>
      </c>
      <c r="C5336" t="s">
        <v>4645</v>
      </c>
      <c r="G5336" s="1" t="str">
        <f t="shared" si="474"/>
        <v>cl-cs_PoliticaCostosIntermediacion</v>
      </c>
      <c r="H5336" t="str">
        <f t="shared" si="475"/>
        <v>cl-cs</v>
      </c>
      <c r="I5336" t="str">
        <f t="shared" si="476"/>
        <v>PoliticaCostosIntermediacion</v>
      </c>
      <c r="L5336" t="str">
        <f t="shared" si="477"/>
        <v>insert into dbax_desc_conc (pref_conc, codi_conc, codi_lang, desc_conc) values ('cl-cs','PoliticaCostosIntermediacion','es_ES','Política costos de intermediación')</v>
      </c>
      <c r="M5336" t="str">
        <f t="shared" si="478"/>
        <v>Insert into dbax_taxo_conc (pref_conc, codi_conc, vers_taxo) values ('cl-cs','PoliticaCostosIntermediacion','cl-cs-2014-06-15')</v>
      </c>
    </row>
    <row r="5337" spans="1:13" x14ac:dyDescent="0.25">
      <c r="A5337" t="s">
        <v>1987</v>
      </c>
      <c r="B5337" t="s">
        <v>294</v>
      </c>
      <c r="C5337" t="s">
        <v>4646</v>
      </c>
      <c r="G5337" s="1" t="str">
        <f t="shared" si="474"/>
        <v>cl-cs_PoliticaCuentasPorCobrarLeasing</v>
      </c>
      <c r="H5337" t="str">
        <f t="shared" si="475"/>
        <v>cl-cs</v>
      </c>
      <c r="I5337" t="str">
        <f t="shared" si="476"/>
        <v>PoliticaCuentasPorCobrarLeasing</v>
      </c>
      <c r="L5337" t="str">
        <f t="shared" si="477"/>
        <v>insert into dbax_desc_conc (pref_conc, codi_conc, codi_lang, desc_conc) values ('cl-cs','PoliticaCuentasPorCobrarLeasing','es_ES','Política cuentas por cobrar leasing')</v>
      </c>
      <c r="M5337" t="str">
        <f t="shared" si="478"/>
        <v>Insert into dbax_taxo_conc (pref_conc, codi_conc, vers_taxo) values ('cl-cs','PoliticaCuentasPorCobrarLeasing','cl-cs-2014-06-15')</v>
      </c>
    </row>
    <row r="5338" spans="1:13" x14ac:dyDescent="0.25">
      <c r="A5338" t="s">
        <v>1988</v>
      </c>
      <c r="B5338" t="s">
        <v>294</v>
      </c>
      <c r="C5338" t="s">
        <v>4647</v>
      </c>
      <c r="G5338" s="1" t="str">
        <f t="shared" si="474"/>
        <v>cl-cs_PoliticaDerivadosImplicitosContratosSeguro</v>
      </c>
      <c r="H5338" t="str">
        <f t="shared" si="475"/>
        <v>cl-cs</v>
      </c>
      <c r="I5338" t="str">
        <f t="shared" si="476"/>
        <v>PoliticaDerivadosImplicitosContratosSeguro</v>
      </c>
      <c r="L5338" t="str">
        <f t="shared" si="477"/>
        <v>insert into dbax_desc_conc (pref_conc, codi_conc, codi_lang, desc_conc) values ('cl-cs','PoliticaDerivadosImplicitosContratosSeguro','es_ES','Política derivados implícitos en contratos de seguro')</v>
      </c>
      <c r="M5338" t="str">
        <f t="shared" si="478"/>
        <v>Insert into dbax_taxo_conc (pref_conc, codi_conc, vers_taxo) values ('cl-cs','PoliticaDerivadosImplicitosContratosSeguro','cl-cs-2014-06-15')</v>
      </c>
    </row>
    <row r="5339" spans="1:13" x14ac:dyDescent="0.25">
      <c r="A5339" t="s">
        <v>1989</v>
      </c>
      <c r="B5339" t="s">
        <v>294</v>
      </c>
      <c r="C5339" t="s">
        <v>4648</v>
      </c>
      <c r="G5339" s="1" t="str">
        <f t="shared" si="474"/>
        <v>cl-cs_PoliticaDeterioroActivos</v>
      </c>
      <c r="H5339" t="str">
        <f t="shared" si="475"/>
        <v>cl-cs</v>
      </c>
      <c r="I5339" t="str">
        <f t="shared" si="476"/>
        <v>PoliticaDeterioroActivos</v>
      </c>
      <c r="L5339" t="str">
        <f t="shared" si="477"/>
        <v>insert into dbax_desc_conc (pref_conc, codi_conc, codi_lang, desc_conc) values ('cl-cs','PoliticaDeterioroActivos','es_ES','Política deterioro de activos')</v>
      </c>
      <c r="M5339" t="str">
        <f t="shared" si="478"/>
        <v>Insert into dbax_taxo_conc (pref_conc, codi_conc, vers_taxo) values ('cl-cs','PoliticaDeterioroActivos','cl-cs-2014-06-15')</v>
      </c>
    </row>
    <row r="5340" spans="1:13" x14ac:dyDescent="0.25">
      <c r="A5340" t="s">
        <v>1990</v>
      </c>
      <c r="B5340" t="s">
        <v>294</v>
      </c>
      <c r="C5340" t="s">
        <v>4649</v>
      </c>
      <c r="G5340" s="1" t="str">
        <f t="shared" si="474"/>
        <v>cl-cs_PoliticaDiferenciaCambio</v>
      </c>
      <c r="H5340" t="str">
        <f t="shared" si="475"/>
        <v>cl-cs</v>
      </c>
      <c r="I5340" t="str">
        <f t="shared" si="476"/>
        <v>PoliticaDiferenciaCambio</v>
      </c>
      <c r="L5340" t="str">
        <f t="shared" si="477"/>
        <v>insert into dbax_desc_conc (pref_conc, codi_conc, codi_lang, desc_conc) values ('cl-cs','PoliticaDiferenciaCambio','es_ES','Política diferencia de cambio')</v>
      </c>
      <c r="M5340" t="str">
        <f t="shared" si="478"/>
        <v>Insert into dbax_taxo_conc (pref_conc, codi_conc, vers_taxo) values ('cl-cs','PoliticaDiferenciaCambio','cl-cs-2014-06-15')</v>
      </c>
    </row>
    <row r="5341" spans="1:13" x14ac:dyDescent="0.25">
      <c r="A5341" t="s">
        <v>1991</v>
      </c>
      <c r="B5341" t="s">
        <v>294</v>
      </c>
      <c r="C5341" t="s">
        <v>4650</v>
      </c>
      <c r="G5341" s="1" t="str">
        <f t="shared" si="474"/>
        <v>cl-cs_PoliticaEfectivoEfectivoEquivalente</v>
      </c>
      <c r="H5341" t="str">
        <f t="shared" si="475"/>
        <v>cl-cs</v>
      </c>
      <c r="I5341" t="str">
        <f t="shared" si="476"/>
        <v>PoliticaEfectivoEfectivoEquivalente</v>
      </c>
      <c r="L5341" t="str">
        <f t="shared" si="477"/>
        <v>insert into dbax_desc_conc (pref_conc, codi_conc, codi_lang, desc_conc) values ('cl-cs','PoliticaEfectivoEfectivoEquivalente','es_ES','Política efectivo y efectivo equivalente')</v>
      </c>
      <c r="M5341" t="str">
        <f t="shared" si="478"/>
        <v>Insert into dbax_taxo_conc (pref_conc, codi_conc, vers_taxo) values ('cl-cs','PoliticaEfectivoEfectivoEquivalente','cl-cs-2014-06-15')</v>
      </c>
    </row>
    <row r="5342" spans="1:13" x14ac:dyDescent="0.25">
      <c r="A5342" t="s">
        <v>1992</v>
      </c>
      <c r="B5342" t="s">
        <v>294</v>
      </c>
      <c r="C5342" t="s">
        <v>4651</v>
      </c>
      <c r="G5342" s="1" t="str">
        <f t="shared" si="474"/>
        <v>cl-cs_PoliticaGastosAdquisicion</v>
      </c>
      <c r="H5342" t="str">
        <f t="shared" si="475"/>
        <v>cl-cs</v>
      </c>
      <c r="I5342" t="str">
        <f t="shared" si="476"/>
        <v>PoliticaGastosAdquisicion</v>
      </c>
      <c r="L5342" t="str">
        <f t="shared" si="477"/>
        <v>insert into dbax_desc_conc (pref_conc, codi_conc, codi_lang, desc_conc) values ('cl-cs','PoliticaGastosAdquisicion','es_ES','Política gastos de adquisición')</v>
      </c>
      <c r="M5342" t="str">
        <f t="shared" si="478"/>
        <v>Insert into dbax_taxo_conc (pref_conc, codi_conc, vers_taxo) values ('cl-cs','PoliticaGastosAdquisicion','cl-cs-2014-06-15')</v>
      </c>
    </row>
    <row r="5343" spans="1:13" x14ac:dyDescent="0.25">
      <c r="A5343" t="s">
        <v>1993</v>
      </c>
      <c r="B5343" t="s">
        <v>294</v>
      </c>
      <c r="C5343" t="s">
        <v>4652</v>
      </c>
      <c r="G5343" s="1" t="str">
        <f t="shared" si="474"/>
        <v>cl-cs_PoliticaImpuestoALaRentaEImpuestoDiferido</v>
      </c>
      <c r="H5343" t="str">
        <f t="shared" si="475"/>
        <v>cl-cs</v>
      </c>
      <c r="I5343" t="str">
        <f t="shared" si="476"/>
        <v>PoliticaImpuestoALaRentaEImpuestoDiferido</v>
      </c>
      <c r="L5343" t="str">
        <f t="shared" si="477"/>
        <v>insert into dbax_desc_conc (pref_conc, codi_conc, codi_lang, desc_conc) values ('cl-cs','PoliticaImpuestoALaRentaEImpuestoDiferido','es_ES','Política impuesto a la renta e impuesto diferido')</v>
      </c>
      <c r="M5343" t="str">
        <f t="shared" si="478"/>
        <v>Insert into dbax_taxo_conc (pref_conc, codi_conc, vers_taxo) values ('cl-cs','PoliticaImpuestoALaRentaEImpuestoDiferido','cl-cs-2014-06-15')</v>
      </c>
    </row>
    <row r="5344" spans="1:13" x14ac:dyDescent="0.25">
      <c r="A5344" t="s">
        <v>1994</v>
      </c>
      <c r="B5344" t="s">
        <v>294</v>
      </c>
      <c r="C5344" t="s">
        <v>4653</v>
      </c>
      <c r="G5344" s="1" t="str">
        <f t="shared" si="474"/>
        <v>cl-cs_PoliticaIngresosGastosInversiones</v>
      </c>
      <c r="H5344" t="str">
        <f t="shared" si="475"/>
        <v>cl-cs</v>
      </c>
      <c r="I5344" t="str">
        <f t="shared" si="476"/>
        <v>PoliticaIngresosGastosInversiones</v>
      </c>
      <c r="L5344" t="str">
        <f t="shared" si="477"/>
        <v>insert into dbax_desc_conc (pref_conc, codi_conc, codi_lang, desc_conc) values ('cl-cs','PoliticaIngresosGastosInversiones','es_ES','Política ingresos y gastos de inversiones')</v>
      </c>
      <c r="M5344" t="str">
        <f t="shared" si="478"/>
        <v>Insert into dbax_taxo_conc (pref_conc, codi_conc, vers_taxo) values ('cl-cs','PoliticaIngresosGastosInversiones','cl-cs-2014-06-15')</v>
      </c>
    </row>
    <row r="5345" spans="1:13" x14ac:dyDescent="0.25">
      <c r="A5345" t="s">
        <v>1995</v>
      </c>
      <c r="B5345" t="s">
        <v>294</v>
      </c>
      <c r="C5345" t="s">
        <v>4654</v>
      </c>
      <c r="G5345" s="1" t="str">
        <f t="shared" si="474"/>
        <v>cl-cs_PoliticaIntangibles</v>
      </c>
      <c r="H5345" t="str">
        <f t="shared" si="475"/>
        <v>cl-cs</v>
      </c>
      <c r="I5345" t="str">
        <f t="shared" si="476"/>
        <v>PoliticaIntangibles</v>
      </c>
      <c r="L5345" t="str">
        <f t="shared" si="477"/>
        <v>insert into dbax_desc_conc (pref_conc, codi_conc, codi_lang, desc_conc) values ('cl-cs','PoliticaIntangibles','es_ES','Política intangibles')</v>
      </c>
      <c r="M5345" t="str">
        <f t="shared" si="478"/>
        <v>Insert into dbax_taxo_conc (pref_conc, codi_conc, vers_taxo) values ('cl-cs','PoliticaIntangibles','cl-cs-2014-06-15')</v>
      </c>
    </row>
    <row r="5346" spans="1:13" x14ac:dyDescent="0.25">
      <c r="A5346" t="s">
        <v>1996</v>
      </c>
      <c r="B5346" t="s">
        <v>294</v>
      </c>
      <c r="C5346" t="s">
        <v>4655</v>
      </c>
      <c r="G5346" s="1" t="str">
        <f t="shared" si="474"/>
        <v>cl-cs_PoliticaInversionesActivosFinancierosCostoAmortizado</v>
      </c>
      <c r="H5346" t="str">
        <f t="shared" si="475"/>
        <v>cl-cs</v>
      </c>
      <c r="I5346" t="str">
        <f t="shared" si="476"/>
        <v>PoliticaInversionesActivosFinancierosCostoAmortizado</v>
      </c>
      <c r="L5346" t="str">
        <f t="shared" si="477"/>
        <v>insert into dbax_desc_conc (pref_conc, codi_conc, codi_lang, desc_conc) values ('cl-cs','PoliticaInversionesActivosFinancierosCostoAmortizado','es_ES','Política inversiones activos financieros a costo amortizado')</v>
      </c>
      <c r="M5346" t="str">
        <f t="shared" si="478"/>
        <v>Insert into dbax_taxo_conc (pref_conc, codi_conc, vers_taxo) values ('cl-cs','PoliticaInversionesActivosFinancierosCostoAmortizado','cl-cs-2014-06-15')</v>
      </c>
    </row>
    <row r="5347" spans="1:13" x14ac:dyDescent="0.25">
      <c r="A5347" t="s">
        <v>1997</v>
      </c>
      <c r="B5347" t="s">
        <v>294</v>
      </c>
      <c r="C5347" t="s">
        <v>4656</v>
      </c>
      <c r="G5347" s="1" t="str">
        <f t="shared" si="474"/>
        <v>cl-cs_PoliticaInversionesActivosFinancierosValorRazonable</v>
      </c>
      <c r="H5347" t="str">
        <f t="shared" si="475"/>
        <v>cl-cs</v>
      </c>
      <c r="I5347" t="str">
        <f t="shared" si="476"/>
        <v>PoliticaInversionesActivosFinancierosValorRazonable</v>
      </c>
      <c r="L5347" t="str">
        <f t="shared" si="477"/>
        <v>insert into dbax_desc_conc (pref_conc, codi_conc, codi_lang, desc_conc) values ('cl-cs','PoliticaInversionesActivosFinancierosValorRazonable','es_ES','Política inversiones activos financieros a valor razonable')</v>
      </c>
      <c r="M5347" t="str">
        <f t="shared" si="478"/>
        <v>Insert into dbax_taxo_conc (pref_conc, codi_conc, vers_taxo) values ('cl-cs','PoliticaInversionesActivosFinancierosValorRazonable','cl-cs-2014-06-15')</v>
      </c>
    </row>
    <row r="5348" spans="1:13" x14ac:dyDescent="0.25">
      <c r="A5348" t="s">
        <v>1998</v>
      </c>
      <c r="B5348" t="s">
        <v>294</v>
      </c>
      <c r="C5348" t="s">
        <v>4657</v>
      </c>
      <c r="G5348" s="1" t="str">
        <f t="shared" si="474"/>
        <v>cl-cs_PoliticaInversionesFinancieras</v>
      </c>
      <c r="H5348" t="str">
        <f t="shared" si="475"/>
        <v>cl-cs</v>
      </c>
      <c r="I5348" t="str">
        <f t="shared" si="476"/>
        <v>PoliticaInversionesFinancieras</v>
      </c>
      <c r="L5348" t="str">
        <f t="shared" si="477"/>
        <v>insert into dbax_desc_conc (pref_conc, codi_conc, codi_lang, desc_conc) values ('cl-cs','PoliticaInversionesFinancieras','es_ES','Política inversiones financieras')</v>
      </c>
      <c r="M5348" t="str">
        <f t="shared" si="478"/>
        <v>Insert into dbax_taxo_conc (pref_conc, codi_conc, vers_taxo) values ('cl-cs','PoliticaInversionesFinancieras','cl-cs-2014-06-15')</v>
      </c>
    </row>
    <row r="5349" spans="1:13" x14ac:dyDescent="0.25">
      <c r="A5349" t="s">
        <v>1999</v>
      </c>
      <c r="B5349" t="s">
        <v>294</v>
      </c>
      <c r="C5349" t="s">
        <v>4658</v>
      </c>
      <c r="G5349" s="1" t="str">
        <f t="shared" si="474"/>
        <v>cl-cs_PoliticaInversionesInmobiliarias</v>
      </c>
      <c r="H5349" t="str">
        <f t="shared" si="475"/>
        <v>cl-cs</v>
      </c>
      <c r="I5349" t="str">
        <f t="shared" si="476"/>
        <v>PoliticaInversionesInmobiliarias</v>
      </c>
      <c r="L5349" t="str">
        <f t="shared" si="477"/>
        <v>insert into dbax_desc_conc (pref_conc, codi_conc, codi_lang, desc_conc) values ('cl-cs','PoliticaInversionesInmobiliarias','es_ES','Política inversiones inmobiliarias')</v>
      </c>
      <c r="M5349" t="str">
        <f t="shared" si="478"/>
        <v>Insert into dbax_taxo_conc (pref_conc, codi_conc, vers_taxo) values ('cl-cs','PoliticaInversionesInmobiliarias','cl-cs-2014-06-15')</v>
      </c>
    </row>
    <row r="5350" spans="1:13" x14ac:dyDescent="0.25">
      <c r="A5350" t="s">
        <v>2000</v>
      </c>
      <c r="B5350" t="s">
        <v>294</v>
      </c>
      <c r="C5350" t="s">
        <v>4659</v>
      </c>
      <c r="G5350" s="1" t="str">
        <f t="shared" si="474"/>
        <v>cl-cs_PoliticaInversionesSegurosCuentaUnicasInversion</v>
      </c>
      <c r="H5350" t="str">
        <f t="shared" si="475"/>
        <v>cl-cs</v>
      </c>
      <c r="I5350" t="str">
        <f t="shared" si="476"/>
        <v>PoliticaInversionesSegurosCuentaUnicasInversion</v>
      </c>
      <c r="L5350" t="str">
        <f t="shared" si="477"/>
        <v>insert into dbax_desc_conc (pref_conc, codi_conc, codi_lang, desc_conc) values ('cl-cs','PoliticaInversionesSegurosCuentaUnicasInversion','es_ES','Política inversiones seguros cuenta única de inversión (CUI)')</v>
      </c>
      <c r="M5350" t="str">
        <f t="shared" si="478"/>
        <v>Insert into dbax_taxo_conc (pref_conc, codi_conc, vers_taxo) values ('cl-cs','PoliticaInversionesSegurosCuentaUnicasInversion','cl-cs-2014-06-15')</v>
      </c>
    </row>
    <row r="5351" spans="1:13" x14ac:dyDescent="0.25">
      <c r="A5351" t="s">
        <v>2001</v>
      </c>
      <c r="B5351" t="s">
        <v>294</v>
      </c>
      <c r="C5351" t="s">
        <v>4660</v>
      </c>
      <c r="G5351" s="1" t="str">
        <f t="shared" si="474"/>
        <v>cl-cs_PoliticaMueblesEquiposUsoPropio</v>
      </c>
      <c r="H5351" t="str">
        <f t="shared" si="475"/>
        <v>cl-cs</v>
      </c>
      <c r="I5351" t="str">
        <f t="shared" si="476"/>
        <v>PoliticaMueblesEquiposUsoPropio</v>
      </c>
      <c r="L5351" t="str">
        <f t="shared" si="477"/>
        <v>insert into dbax_desc_conc (pref_conc, codi_conc, codi_lang, desc_conc) values ('cl-cs','PoliticaMueblesEquiposUsoPropio','es_ES','Política muebles y equipos de uso propio')</v>
      </c>
      <c r="M5351" t="str">
        <f t="shared" si="478"/>
        <v>Insert into dbax_taxo_conc (pref_conc, codi_conc, vers_taxo) values ('cl-cs','PoliticaMueblesEquiposUsoPropio','cl-cs-2014-06-15')</v>
      </c>
    </row>
    <row r="5352" spans="1:13" x14ac:dyDescent="0.25">
      <c r="A5352" t="s">
        <v>2002</v>
      </c>
      <c r="B5352" t="s">
        <v>294</v>
      </c>
      <c r="C5352" t="s">
        <v>4661</v>
      </c>
      <c r="G5352" s="1" t="str">
        <f t="shared" si="474"/>
        <v>cl-cs_PoliticaOperacionesCobertura</v>
      </c>
      <c r="H5352" t="str">
        <f t="shared" si="475"/>
        <v>cl-cs</v>
      </c>
      <c r="I5352" t="str">
        <f t="shared" si="476"/>
        <v>PoliticaOperacionesCobertura</v>
      </c>
      <c r="L5352" t="str">
        <f t="shared" si="477"/>
        <v>insert into dbax_desc_conc (pref_conc, codi_conc, codi_lang, desc_conc) values ('cl-cs','PoliticaOperacionesCobertura','es_ES','Política operaciones de cobertura')</v>
      </c>
      <c r="M5352" t="str">
        <f t="shared" si="478"/>
        <v>Insert into dbax_taxo_conc (pref_conc, codi_conc, vers_taxo) values ('cl-cs','PoliticaOperacionesCobertura','cl-cs-2014-06-15')</v>
      </c>
    </row>
    <row r="5353" spans="1:13" x14ac:dyDescent="0.25">
      <c r="A5353" t="s">
        <v>2003</v>
      </c>
      <c r="B5353" t="s">
        <v>294</v>
      </c>
      <c r="C5353" t="s">
        <v>4662</v>
      </c>
      <c r="G5353" s="1" t="str">
        <f t="shared" si="474"/>
        <v>cl-cs_PoliticaOperacionesDiscontinuadas</v>
      </c>
      <c r="H5353" t="str">
        <f t="shared" si="475"/>
        <v>cl-cs</v>
      </c>
      <c r="I5353" t="str">
        <f t="shared" si="476"/>
        <v>PoliticaOperacionesDiscontinuadas</v>
      </c>
      <c r="L5353" t="str">
        <f t="shared" si="477"/>
        <v>insert into dbax_desc_conc (pref_conc, codi_conc, codi_lang, desc_conc) values ('cl-cs','PoliticaOperacionesDiscontinuadas','es_ES','Política operaciones discontinuadas')</v>
      </c>
      <c r="M5353" t="str">
        <f t="shared" si="478"/>
        <v>Insert into dbax_taxo_conc (pref_conc, codi_conc, vers_taxo) values ('cl-cs','PoliticaOperacionesDiscontinuadas','cl-cs-2014-06-15')</v>
      </c>
    </row>
    <row r="5354" spans="1:13" x14ac:dyDescent="0.25">
      <c r="A5354" t="s">
        <v>2004</v>
      </c>
      <c r="B5354" t="s">
        <v>294</v>
      </c>
      <c r="C5354" t="s">
        <v>4663</v>
      </c>
      <c r="G5354" s="1" t="str">
        <f t="shared" si="474"/>
        <v>cl-cs_PoliticaOperacionesSeguros</v>
      </c>
      <c r="H5354" t="str">
        <f t="shared" si="475"/>
        <v>cl-cs</v>
      </c>
      <c r="I5354" t="str">
        <f t="shared" si="476"/>
        <v>PoliticaOperacionesSeguros</v>
      </c>
      <c r="L5354" t="str">
        <f t="shared" si="477"/>
        <v>insert into dbax_desc_conc (pref_conc, codi_conc, codi_lang, desc_conc) values ('cl-cs','PoliticaOperacionesSeguros','es_ES','Política operaciones de seguros')</v>
      </c>
      <c r="M5354" t="str">
        <f t="shared" si="478"/>
        <v>Insert into dbax_taxo_conc (pref_conc, codi_conc, vers_taxo) values ('cl-cs','PoliticaOperacionesSeguros','cl-cs-2014-06-15')</v>
      </c>
    </row>
    <row r="5355" spans="1:13" x14ac:dyDescent="0.25">
      <c r="A5355" t="s">
        <v>2005</v>
      </c>
      <c r="B5355" t="s">
        <v>294</v>
      </c>
      <c r="C5355" t="s">
        <v>4664</v>
      </c>
      <c r="G5355" s="1" t="str">
        <f t="shared" si="474"/>
        <v>cl-cs_PoliticaOtrasReservasTecnicas</v>
      </c>
      <c r="H5355" t="str">
        <f t="shared" si="475"/>
        <v>cl-cs</v>
      </c>
      <c r="I5355" t="str">
        <f t="shared" si="476"/>
        <v>PoliticaOtrasReservasTecnicas</v>
      </c>
      <c r="L5355" t="str">
        <f t="shared" si="477"/>
        <v>insert into dbax_desc_conc (pref_conc, codi_conc, codi_lang, desc_conc) values ('cl-cs','PoliticaOtrasReservasTecnicas','es_ES','Política otras reservas técnicas')</v>
      </c>
      <c r="M5355" t="str">
        <f t="shared" si="478"/>
        <v>Insert into dbax_taxo_conc (pref_conc, codi_conc, vers_taxo) values ('cl-cs','PoliticaOtrasReservasTecnicas','cl-cs-2014-06-15')</v>
      </c>
    </row>
    <row r="5356" spans="1:13" x14ac:dyDescent="0.25">
      <c r="A5356" t="s">
        <v>2006</v>
      </c>
      <c r="B5356" t="s">
        <v>294</v>
      </c>
      <c r="C5356" t="s">
        <v>4665</v>
      </c>
      <c r="G5356" s="1" t="str">
        <f t="shared" si="474"/>
        <v>cl-cs_PoliticaOtros</v>
      </c>
      <c r="H5356" t="str">
        <f t="shared" si="475"/>
        <v>cl-cs</v>
      </c>
      <c r="I5356" t="str">
        <f t="shared" si="476"/>
        <v>PoliticaOtros</v>
      </c>
      <c r="L5356" t="str">
        <f t="shared" si="477"/>
        <v>insert into dbax_desc_conc (pref_conc, codi_conc, codi_lang, desc_conc) values ('cl-cs','PoliticaOtros','es_ES','Política otros')</v>
      </c>
      <c r="M5356" t="str">
        <f t="shared" si="478"/>
        <v>Insert into dbax_taxo_conc (pref_conc, codi_conc, vers_taxo) values ('cl-cs','PoliticaOtros','cl-cs-2014-06-15')</v>
      </c>
    </row>
    <row r="5357" spans="1:13" x14ac:dyDescent="0.25">
      <c r="A5357" t="s">
        <v>2007</v>
      </c>
      <c r="B5357" t="s">
        <v>294</v>
      </c>
      <c r="C5357" t="s">
        <v>4666</v>
      </c>
      <c r="G5357" s="1" t="str">
        <f t="shared" si="474"/>
        <v>cl-cs_PoliticaOtrosActivosPasivosDerivadosDeContratosSegurosReaseguros</v>
      </c>
      <c r="H5357" t="str">
        <f t="shared" si="475"/>
        <v>cl-cs</v>
      </c>
      <c r="I5357" t="str">
        <f t="shared" si="476"/>
        <v>PoliticaOtrosActivosPasivosDerivadosDeContratosSegurosReaseguros</v>
      </c>
      <c r="L5357" t="str">
        <f t="shared" si="477"/>
        <v>insert into dbax_desc_conc (pref_conc, codi_conc, codi_lang, desc_conc) values ('cl-cs','PoliticaOtrosActivosPasivosDerivadosDeContratosSegurosReaseguros','es_ES','Política otros activos y pasivos derivados de los contratos de seguro y reaseguro')</v>
      </c>
      <c r="M5357" t="str">
        <f t="shared" si="478"/>
        <v>Insert into dbax_taxo_conc (pref_conc, codi_conc, vers_taxo) values ('cl-cs','PoliticaOtrosActivosPasivosDerivadosDeContratosSegurosReaseguros','cl-cs-2014-06-15')</v>
      </c>
    </row>
    <row r="5358" spans="1:13" x14ac:dyDescent="0.25">
      <c r="A5358" t="s">
        <v>2008</v>
      </c>
      <c r="B5358" t="s">
        <v>294</v>
      </c>
      <c r="C5358" t="s">
        <v>4667</v>
      </c>
      <c r="G5358" s="1" t="str">
        <f t="shared" si="474"/>
        <v>cl-cs_PoliticaParticipacionDeEmpresasRelacionadas</v>
      </c>
      <c r="H5358" t="str">
        <f t="shared" si="475"/>
        <v>cl-cs</v>
      </c>
      <c r="I5358" t="str">
        <f t="shared" si="476"/>
        <v>PoliticaParticipacionDeEmpresasRelacionadas</v>
      </c>
      <c r="L5358" t="str">
        <f t="shared" si="477"/>
        <v>insert into dbax_desc_conc (pref_conc, codi_conc, codi_lang, desc_conc) values ('cl-cs','PoliticaParticipacionDeEmpresasRelacionadas','es_ES','Política participación de empresas relacionadas')</v>
      </c>
      <c r="M5358" t="str">
        <f t="shared" si="478"/>
        <v>Insert into dbax_taxo_conc (pref_conc, codi_conc, vers_taxo) values ('cl-cs','PoliticaParticipacionDeEmpresasRelacionadas','cl-cs-2014-06-15')</v>
      </c>
    </row>
    <row r="5359" spans="1:13" x14ac:dyDescent="0.25">
      <c r="A5359" t="s">
        <v>2009</v>
      </c>
      <c r="B5359" t="s">
        <v>294</v>
      </c>
      <c r="C5359" t="s">
        <v>4668</v>
      </c>
      <c r="G5359" s="1" t="str">
        <f t="shared" si="474"/>
        <v>cl-cs_PoliticaParticipacionReaseguroReservasTecnicas</v>
      </c>
      <c r="H5359" t="str">
        <f t="shared" si="475"/>
        <v>cl-cs</v>
      </c>
      <c r="I5359" t="str">
        <f t="shared" si="476"/>
        <v>PoliticaParticipacionReaseguroReservasTecnicas</v>
      </c>
      <c r="L5359" t="str">
        <f t="shared" si="477"/>
        <v>insert into dbax_desc_conc (pref_conc, codi_conc, codi_lang, desc_conc) values ('cl-cs','PoliticaParticipacionReaseguroReservasTecnicas','es_ES','Política participación del reaseguro en las reservas técnicas')</v>
      </c>
      <c r="M5359" t="str">
        <f t="shared" si="478"/>
        <v>Insert into dbax_taxo_conc (pref_conc, codi_conc, vers_taxo) values ('cl-cs','PoliticaParticipacionReaseguroReservasTecnicas','cl-cs-2014-06-15')</v>
      </c>
    </row>
    <row r="5360" spans="1:13" x14ac:dyDescent="0.25">
      <c r="A5360" t="s">
        <v>2010</v>
      </c>
      <c r="B5360" t="s">
        <v>294</v>
      </c>
      <c r="C5360" t="s">
        <v>4669</v>
      </c>
      <c r="G5360" s="1" t="str">
        <f t="shared" si="474"/>
        <v>cl-cs_PoliticaPasivoFinanciero</v>
      </c>
      <c r="H5360" t="str">
        <f t="shared" si="475"/>
        <v>cl-cs</v>
      </c>
      <c r="I5360" t="str">
        <f t="shared" si="476"/>
        <v>PoliticaPasivoFinanciero</v>
      </c>
      <c r="L5360" t="str">
        <f t="shared" si="477"/>
        <v>insert into dbax_desc_conc (pref_conc, codi_conc, codi_lang, desc_conc) values ('cl-cs','PoliticaPasivoFinanciero','es_ES','Política pasivos financieros')</v>
      </c>
      <c r="M5360" t="str">
        <f t="shared" si="478"/>
        <v>Insert into dbax_taxo_conc (pref_conc, codi_conc, vers_taxo) values ('cl-cs','PoliticaPasivoFinanciero','cl-cs-2014-06-15')</v>
      </c>
    </row>
    <row r="5361" spans="1:13" x14ac:dyDescent="0.25">
      <c r="A5361" t="s">
        <v>2011</v>
      </c>
      <c r="B5361" t="s">
        <v>294</v>
      </c>
      <c r="C5361" t="s">
        <v>4670</v>
      </c>
      <c r="G5361" s="1" t="str">
        <f t="shared" si="474"/>
        <v>cl-cs_PoliticaPrimas</v>
      </c>
      <c r="H5361" t="str">
        <f t="shared" si="475"/>
        <v>cl-cs</v>
      </c>
      <c r="I5361" t="str">
        <f t="shared" si="476"/>
        <v>PoliticaPrimas</v>
      </c>
      <c r="L5361" t="str">
        <f t="shared" si="477"/>
        <v>insert into dbax_desc_conc (pref_conc, codi_conc, codi_lang, desc_conc) values ('cl-cs','PoliticaPrimas','es_ES','Política primas')</v>
      </c>
      <c r="M5361" t="str">
        <f t="shared" si="478"/>
        <v>Insert into dbax_taxo_conc (pref_conc, codi_conc, vers_taxo) values ('cl-cs','PoliticaPrimas','cl-cs-2014-06-15')</v>
      </c>
    </row>
    <row r="5362" spans="1:13" x14ac:dyDescent="0.25">
      <c r="A5362" t="s">
        <v>2012</v>
      </c>
      <c r="B5362" t="s">
        <v>294</v>
      </c>
      <c r="C5362" t="s">
        <v>4671</v>
      </c>
      <c r="G5362" s="1" t="str">
        <f t="shared" si="474"/>
        <v>cl-cs_PoliticaPropiedadesInversion</v>
      </c>
      <c r="H5362" t="str">
        <f t="shared" si="475"/>
        <v>cl-cs</v>
      </c>
      <c r="I5362" t="str">
        <f t="shared" si="476"/>
        <v>PoliticaPropiedadesInversion</v>
      </c>
      <c r="L5362" t="str">
        <f t="shared" si="477"/>
        <v>insert into dbax_desc_conc (pref_conc, codi_conc, codi_lang, desc_conc) values ('cl-cs','PoliticaPropiedadesInversion','es_ES','Política propiedades de inversión')</v>
      </c>
      <c r="M5362" t="str">
        <f t="shared" si="478"/>
        <v>Insert into dbax_taxo_conc (pref_conc, codi_conc, vers_taxo) values ('cl-cs','PoliticaPropiedadesInversion','cl-cs-2014-06-15')</v>
      </c>
    </row>
    <row r="5363" spans="1:13" x14ac:dyDescent="0.25">
      <c r="A5363" t="s">
        <v>2013</v>
      </c>
      <c r="B5363" t="s">
        <v>294</v>
      </c>
      <c r="C5363" t="s">
        <v>4672</v>
      </c>
      <c r="G5363" s="1" t="str">
        <f t="shared" si="474"/>
        <v>cl-cs_PoliticaPropiedadesUsoPropio</v>
      </c>
      <c r="H5363" t="str">
        <f t="shared" si="475"/>
        <v>cl-cs</v>
      </c>
      <c r="I5363" t="str">
        <f t="shared" si="476"/>
        <v>PoliticaPropiedadesUsoPropio</v>
      </c>
      <c r="L5363" t="str">
        <f t="shared" si="477"/>
        <v>insert into dbax_desc_conc (pref_conc, codi_conc, codi_lang, desc_conc) values ('cl-cs','PoliticaPropiedadesUsoPropio','es_ES','Política propiedades de uso propio')</v>
      </c>
      <c r="M5363" t="str">
        <f t="shared" si="478"/>
        <v>Insert into dbax_taxo_conc (pref_conc, codi_conc, vers_taxo) values ('cl-cs','PoliticaPropiedadesUsoPropio','cl-cs-2014-06-15')</v>
      </c>
    </row>
    <row r="5364" spans="1:13" x14ac:dyDescent="0.25">
      <c r="A5364" t="s">
        <v>2014</v>
      </c>
      <c r="B5364" t="s">
        <v>294</v>
      </c>
      <c r="C5364" t="s">
        <v>4673</v>
      </c>
      <c r="G5364" s="1" t="str">
        <f t="shared" si="474"/>
        <v>cl-cs_PoliticaProvisiones</v>
      </c>
      <c r="H5364" t="str">
        <f t="shared" si="475"/>
        <v>cl-cs</v>
      </c>
      <c r="I5364" t="str">
        <f t="shared" si="476"/>
        <v>PoliticaProvisiones</v>
      </c>
      <c r="L5364" t="str">
        <f t="shared" si="477"/>
        <v>insert into dbax_desc_conc (pref_conc, codi_conc, codi_lang, desc_conc) values ('cl-cs','PoliticaProvisiones','es_ES','Política provisiones')</v>
      </c>
      <c r="M5364" t="str">
        <f t="shared" si="478"/>
        <v>Insert into dbax_taxo_conc (pref_conc, codi_conc, vers_taxo) values ('cl-cs','PoliticaProvisiones','cl-cs-2014-06-15')</v>
      </c>
    </row>
    <row r="5365" spans="1:13" x14ac:dyDescent="0.25">
      <c r="A5365" t="s">
        <v>2015</v>
      </c>
      <c r="B5365" t="s">
        <v>294</v>
      </c>
      <c r="C5365" t="s">
        <v>4674</v>
      </c>
      <c r="G5365" s="1" t="str">
        <f t="shared" si="474"/>
        <v>cl-cs_PoliticaReservaAdecuacionPasivos</v>
      </c>
      <c r="H5365" t="str">
        <f t="shared" si="475"/>
        <v>cl-cs</v>
      </c>
      <c r="I5365" t="str">
        <f t="shared" si="476"/>
        <v>PoliticaReservaAdecuacionPasivos</v>
      </c>
      <c r="L5365" t="str">
        <f t="shared" si="477"/>
        <v>insert into dbax_desc_conc (pref_conc, codi_conc, codi_lang, desc_conc) values ('cl-cs','PoliticaReservaAdecuacionPasivos','es_ES','Política reserva de adecuación de pasivos')</v>
      </c>
      <c r="M5365" t="str">
        <f t="shared" si="478"/>
        <v>Insert into dbax_taxo_conc (pref_conc, codi_conc, vers_taxo) values ('cl-cs','PoliticaReservaAdecuacionPasivos','cl-cs-2014-06-15')</v>
      </c>
    </row>
    <row r="5366" spans="1:13" x14ac:dyDescent="0.25">
      <c r="A5366" t="s">
        <v>2016</v>
      </c>
      <c r="B5366" t="s">
        <v>294</v>
      </c>
      <c r="C5366" t="s">
        <v>4675</v>
      </c>
      <c r="G5366" s="1" t="str">
        <f t="shared" si="474"/>
        <v>cl-cs_PoliticaReservaCatastroficaTerremoto</v>
      </c>
      <c r="H5366" t="str">
        <f t="shared" si="475"/>
        <v>cl-cs</v>
      </c>
      <c r="I5366" t="str">
        <f t="shared" si="476"/>
        <v>PoliticaReservaCatastroficaTerremoto</v>
      </c>
      <c r="L5366" t="str">
        <f t="shared" si="477"/>
        <v>insert into dbax_desc_conc (pref_conc, codi_conc, codi_lang, desc_conc) values ('cl-cs','PoliticaReservaCatastroficaTerremoto','es_ES','Política reserva catastrófica de terremoto')</v>
      </c>
      <c r="M5366" t="str">
        <f t="shared" si="478"/>
        <v>Insert into dbax_taxo_conc (pref_conc, codi_conc, vers_taxo) values ('cl-cs','PoliticaReservaCatastroficaTerremoto','cl-cs-2014-06-15')</v>
      </c>
    </row>
    <row r="5367" spans="1:13" x14ac:dyDescent="0.25">
      <c r="A5367" t="s">
        <v>2017</v>
      </c>
      <c r="B5367" t="s">
        <v>294</v>
      </c>
      <c r="C5367" t="s">
        <v>4676</v>
      </c>
      <c r="G5367" s="1" t="str">
        <f t="shared" si="474"/>
        <v>cl-cs_PoliticaReservaInsuficienciaPrima</v>
      </c>
      <c r="H5367" t="str">
        <f t="shared" si="475"/>
        <v>cl-cs</v>
      </c>
      <c r="I5367" t="str">
        <f t="shared" si="476"/>
        <v>PoliticaReservaInsuficienciaPrima</v>
      </c>
      <c r="L5367" t="str">
        <f t="shared" si="477"/>
        <v>insert into dbax_desc_conc (pref_conc, codi_conc, codi_lang, desc_conc) values ('cl-cs','PoliticaReservaInsuficienciaPrima','es_ES','Política reserva de insuficiencia de prima')</v>
      </c>
      <c r="M5367" t="str">
        <f t="shared" si="478"/>
        <v>Insert into dbax_taxo_conc (pref_conc, codi_conc, vers_taxo) values ('cl-cs','PoliticaReservaInsuficienciaPrima','cl-cs-2014-06-15')</v>
      </c>
    </row>
    <row r="5368" spans="1:13" x14ac:dyDescent="0.25">
      <c r="A5368" t="s">
        <v>2018</v>
      </c>
      <c r="B5368" t="s">
        <v>294</v>
      </c>
      <c r="C5368" t="s">
        <v>4677</v>
      </c>
      <c r="G5368" s="1" t="str">
        <f t="shared" si="474"/>
        <v>cl-cs_PoliticaReservaMatematica</v>
      </c>
      <c r="H5368" t="str">
        <f t="shared" si="475"/>
        <v>cl-cs</v>
      </c>
      <c r="I5368" t="str">
        <f t="shared" si="476"/>
        <v>PoliticaReservaMatematica</v>
      </c>
      <c r="L5368" t="str">
        <f t="shared" si="477"/>
        <v>insert into dbax_desc_conc (pref_conc, codi_conc, codi_lang, desc_conc) values ('cl-cs','PoliticaReservaMatematica','es_ES','Política reserva matemática')</v>
      </c>
      <c r="M5368" t="str">
        <f t="shared" si="478"/>
        <v>Insert into dbax_taxo_conc (pref_conc, codi_conc, vers_taxo) values ('cl-cs','PoliticaReservaMatematica','cl-cs-2014-06-15')</v>
      </c>
    </row>
    <row r="5369" spans="1:13" x14ac:dyDescent="0.25">
      <c r="A5369" t="s">
        <v>2019</v>
      </c>
      <c r="B5369" t="s">
        <v>294</v>
      </c>
      <c r="C5369" t="s">
        <v>4678</v>
      </c>
      <c r="G5369" s="1" t="str">
        <f t="shared" ref="G5369:G5432" si="479">MID(A5369,FIND("#",A5369)+1,10000)</f>
        <v>cl-cs_PoliticaReservaRentasPrivadas</v>
      </c>
      <c r="H5369" t="str">
        <f t="shared" ref="H5369:H5432" si="480">MID(G5369,1,FIND("_",G5369)-1)</f>
        <v>cl-cs</v>
      </c>
      <c r="I5369" t="str">
        <f t="shared" ref="I5369:I5432" si="481">MID(G5369,FIND("_",G5369)+1,10000)</f>
        <v>PoliticaReservaRentasPrivadas</v>
      </c>
      <c r="L5369" t="str">
        <f t="shared" ref="L5369:L5432" si="482">CONCATENATE("insert into dbax_desc_conc (pref_conc, codi_conc, codi_lang, desc_conc) values ('",H5369,"','",I5369,"','",B5369,"','",C5369,"')")</f>
        <v>insert into dbax_desc_conc (pref_conc, codi_conc, codi_lang, desc_conc) values ('cl-cs','PoliticaReservaRentasPrivadas','es_ES','Política reserva de rentas privadas')</v>
      </c>
      <c r="M5369" t="str">
        <f t="shared" ref="M5369:M5432" si="483">CONCATENATE("Insert into dbax_taxo_conc (pref_conc, codi_conc, vers_taxo) values ('",H5369,"','",I5369,"','cl-cs-2014-06-15')")</f>
        <v>Insert into dbax_taxo_conc (pref_conc, codi_conc, vers_taxo) values ('cl-cs','PoliticaReservaRentasPrivadas','cl-cs-2014-06-15')</v>
      </c>
    </row>
    <row r="5370" spans="1:13" x14ac:dyDescent="0.25">
      <c r="A5370" t="s">
        <v>2020</v>
      </c>
      <c r="B5370" t="s">
        <v>294</v>
      </c>
      <c r="C5370" t="s">
        <v>4679</v>
      </c>
      <c r="G5370" s="1" t="str">
        <f t="shared" si="479"/>
        <v>cl-cs_PoliticaReservaRentasVitalicias</v>
      </c>
      <c r="H5370" t="str">
        <f t="shared" si="480"/>
        <v>cl-cs</v>
      </c>
      <c r="I5370" t="str">
        <f t="shared" si="481"/>
        <v>PoliticaReservaRentasVitalicias</v>
      </c>
      <c r="L5370" t="str">
        <f t="shared" si="482"/>
        <v>insert into dbax_desc_conc (pref_conc, codi_conc, codi_lang, desc_conc) values ('cl-cs','PoliticaReservaRentasVitalicias','es_ES','Política reserva de rentas vitalicias')</v>
      </c>
      <c r="M5370" t="str">
        <f t="shared" si="483"/>
        <v>Insert into dbax_taxo_conc (pref_conc, codi_conc, vers_taxo) values ('cl-cs','PoliticaReservaRentasVitalicias','cl-cs-2014-06-15')</v>
      </c>
    </row>
    <row r="5371" spans="1:13" x14ac:dyDescent="0.25">
      <c r="A5371" t="s">
        <v>2021</v>
      </c>
      <c r="B5371" t="s">
        <v>294</v>
      </c>
      <c r="C5371" t="s">
        <v>4680</v>
      </c>
      <c r="G5371" s="1" t="str">
        <f t="shared" si="479"/>
        <v>cl-cs_PoliticaReservaRiesgosCurso</v>
      </c>
      <c r="H5371" t="str">
        <f t="shared" si="480"/>
        <v>cl-cs</v>
      </c>
      <c r="I5371" t="str">
        <f t="shared" si="481"/>
        <v>PoliticaReservaRiesgosCurso</v>
      </c>
      <c r="L5371" t="str">
        <f t="shared" si="482"/>
        <v>insert into dbax_desc_conc (pref_conc, codi_conc, codi_lang, desc_conc) values ('cl-cs','PoliticaReservaRiesgosCurso','es_ES','Política reserva de riesgos en curso')</v>
      </c>
      <c r="M5371" t="str">
        <f t="shared" si="483"/>
        <v>Insert into dbax_taxo_conc (pref_conc, codi_conc, vers_taxo) values ('cl-cs','PoliticaReservaRiesgosCurso','cl-cs-2014-06-15')</v>
      </c>
    </row>
    <row r="5372" spans="1:13" x14ac:dyDescent="0.25">
      <c r="A5372" t="s">
        <v>2022</v>
      </c>
      <c r="B5372" t="s">
        <v>294</v>
      </c>
      <c r="C5372" t="s">
        <v>4681</v>
      </c>
      <c r="G5372" s="1" t="str">
        <f t="shared" si="479"/>
        <v>cl-cs_PoliticaReservaSeguroInvalidezYSobrevivencia</v>
      </c>
      <c r="H5372" t="str">
        <f t="shared" si="480"/>
        <v>cl-cs</v>
      </c>
      <c r="I5372" t="str">
        <f t="shared" si="481"/>
        <v>PoliticaReservaSeguroInvalidezYSobrevivencia</v>
      </c>
      <c r="L5372" t="str">
        <f t="shared" si="482"/>
        <v>insert into dbax_desc_conc (pref_conc, codi_conc, codi_lang, desc_conc) values ('cl-cs','PoliticaReservaSeguroInvalidezYSobrevivencia','es_ES','Política reserva seguro invalidez y sobrevivencia (SIS)')</v>
      </c>
      <c r="M5372" t="str">
        <f t="shared" si="483"/>
        <v>Insert into dbax_taxo_conc (pref_conc, codi_conc, vers_taxo) values ('cl-cs','PoliticaReservaSeguroInvalidezYSobrevivencia','cl-cs-2014-06-15')</v>
      </c>
    </row>
    <row r="5373" spans="1:13" x14ac:dyDescent="0.25">
      <c r="A5373" t="s">
        <v>2023</v>
      </c>
      <c r="B5373" t="s">
        <v>294</v>
      </c>
      <c r="C5373" t="s">
        <v>4682</v>
      </c>
      <c r="G5373" s="1" t="str">
        <f t="shared" si="479"/>
        <v>cl-cs_PoliticaReservaSiniestros</v>
      </c>
      <c r="H5373" t="str">
        <f t="shared" si="480"/>
        <v>cl-cs</v>
      </c>
      <c r="I5373" t="str">
        <f t="shared" si="481"/>
        <v>PoliticaReservaSiniestros</v>
      </c>
      <c r="L5373" t="str">
        <f t="shared" si="482"/>
        <v>insert into dbax_desc_conc (pref_conc, codi_conc, codi_lang, desc_conc) values ('cl-cs','PoliticaReservaSiniestros','es_ES','Política reserva de siniestros')</v>
      </c>
      <c r="M5373" t="str">
        <f t="shared" si="483"/>
        <v>Insert into dbax_taxo_conc (pref_conc, codi_conc, vers_taxo) values ('cl-cs','PoliticaReservaSiniestros','cl-cs-2014-06-15')</v>
      </c>
    </row>
    <row r="5374" spans="1:13" x14ac:dyDescent="0.25">
      <c r="A5374" t="s">
        <v>2024</v>
      </c>
      <c r="B5374" t="s">
        <v>294</v>
      </c>
      <c r="C5374" t="s">
        <v>4683</v>
      </c>
      <c r="G5374" s="1" t="str">
        <f t="shared" si="479"/>
        <v>cl-cs_PoliticaReservasTecnicas</v>
      </c>
      <c r="H5374" t="str">
        <f t="shared" si="480"/>
        <v>cl-cs</v>
      </c>
      <c r="I5374" t="str">
        <f t="shared" si="481"/>
        <v>PoliticaReservasTecnicas</v>
      </c>
      <c r="L5374" t="str">
        <f t="shared" si="482"/>
        <v>insert into dbax_desc_conc (pref_conc, codi_conc, codi_lang, desc_conc) values ('cl-cs','PoliticaReservasTecnicas','es_ES','Política reservas técnicas')</v>
      </c>
      <c r="M5374" t="str">
        <f t="shared" si="483"/>
        <v>Insert into dbax_taxo_conc (pref_conc, codi_conc, vers_taxo) values ('cl-cs','PoliticaReservasTecnicas','cl-cs-2014-06-15')</v>
      </c>
    </row>
    <row r="5375" spans="1:13" x14ac:dyDescent="0.25">
      <c r="A5375" t="s">
        <v>2025</v>
      </c>
      <c r="B5375" t="s">
        <v>294</v>
      </c>
      <c r="C5375" t="s">
        <v>4684</v>
      </c>
      <c r="G5375" s="1" t="str">
        <f t="shared" si="479"/>
        <v>cl-cs_PoliticaTransaccionesSaldosMonedaExtranjera</v>
      </c>
      <c r="H5375" t="str">
        <f t="shared" si="480"/>
        <v>cl-cs</v>
      </c>
      <c r="I5375" t="str">
        <f t="shared" si="481"/>
        <v>PoliticaTransaccionesSaldosMonedaExtranjera</v>
      </c>
      <c r="L5375" t="str">
        <f t="shared" si="482"/>
        <v>insert into dbax_desc_conc (pref_conc, codi_conc, codi_lang, desc_conc) values ('cl-cs','PoliticaTransaccionesSaldosMonedaExtranjera','es_ES','Política transacciones y saldos en moneda extranjera')</v>
      </c>
      <c r="M5375" t="str">
        <f t="shared" si="483"/>
        <v>Insert into dbax_taxo_conc (pref_conc, codi_conc, vers_taxo) values ('cl-cs','PoliticaTransaccionesSaldosMonedaExtranjera','cl-cs-2014-06-15')</v>
      </c>
    </row>
    <row r="5376" spans="1:13" x14ac:dyDescent="0.25">
      <c r="A5376" t="s">
        <v>2492</v>
      </c>
      <c r="B5376" t="s">
        <v>294</v>
      </c>
      <c r="C5376" t="s">
        <v>4685</v>
      </c>
      <c r="G5376" s="1" t="str">
        <f t="shared" si="479"/>
        <v>cl-cs_PolizasCalculadasIndividualmenteMiembro</v>
      </c>
      <c r="H5376" t="str">
        <f t="shared" si="480"/>
        <v>cl-cs</v>
      </c>
      <c r="I5376" t="str">
        <f t="shared" si="481"/>
        <v>PolizasCalculadasIndividualmenteMiembro</v>
      </c>
      <c r="L5376" t="str">
        <f t="shared" si="482"/>
        <v>insert into dbax_desc_conc (pref_conc, codi_conc, codi_lang, desc_conc) values ('cl-cs','PolizasCalculadasIndividualmenteMiembro','es_ES','Pólizas calculadas individualmente [miembro]')</v>
      </c>
      <c r="M5376" t="str">
        <f t="shared" si="483"/>
        <v>Insert into dbax_taxo_conc (pref_conc, codi_conc, vers_taxo) values ('cl-cs','PolizasCalculadasIndividualmenteMiembro','cl-cs-2014-06-15')</v>
      </c>
    </row>
    <row r="5377" spans="1:13" x14ac:dyDescent="0.25">
      <c r="A5377" t="s">
        <v>2493</v>
      </c>
      <c r="B5377" t="s">
        <v>294</v>
      </c>
      <c r="C5377" t="s">
        <v>4686</v>
      </c>
      <c r="G5377" s="1" t="str">
        <f t="shared" si="479"/>
        <v>cl-cs_PolizasIndividualesEje</v>
      </c>
      <c r="H5377" t="str">
        <f t="shared" si="480"/>
        <v>cl-cs</v>
      </c>
      <c r="I5377" t="str">
        <f t="shared" si="481"/>
        <v>PolizasIndividualesEje</v>
      </c>
      <c r="L5377" t="str">
        <f t="shared" si="482"/>
        <v>insert into dbax_desc_conc (pref_conc, codi_conc, codi_lang, desc_conc) values ('cl-cs','PolizasIndividualesEje','es_ES','Pólizas individuales [eje]')</v>
      </c>
      <c r="M5377" t="str">
        <f t="shared" si="483"/>
        <v>Insert into dbax_taxo_conc (pref_conc, codi_conc, vers_taxo) values ('cl-cs','PolizasIndividualesEje','cl-cs-2014-06-15')</v>
      </c>
    </row>
    <row r="5378" spans="1:13" x14ac:dyDescent="0.25">
      <c r="A5378" t="s">
        <v>2494</v>
      </c>
      <c r="B5378" t="s">
        <v>294</v>
      </c>
      <c r="C5378" t="s">
        <v>4067</v>
      </c>
      <c r="G5378" s="1" t="str">
        <f t="shared" si="479"/>
        <v>cl-cs_PolizasIndividualesMiembro</v>
      </c>
      <c r="H5378" t="str">
        <f t="shared" si="480"/>
        <v>cl-cs</v>
      </c>
      <c r="I5378" t="str">
        <f t="shared" si="481"/>
        <v>PolizasIndividualesMiembro</v>
      </c>
      <c r="L5378" t="str">
        <f t="shared" si="482"/>
        <v>insert into dbax_desc_conc (pref_conc, codi_conc, codi_lang, desc_conc) values ('cl-cs','PolizasIndividualesMiembro','es_ES','Total [miembro]')</v>
      </c>
      <c r="M5378" t="str">
        <f t="shared" si="483"/>
        <v>Insert into dbax_taxo_conc (pref_conc, codi_conc, vers_taxo) values ('cl-cs','PolizasIndividualesMiembro','cl-cs-2014-06-15')</v>
      </c>
    </row>
    <row r="5379" spans="1:13" x14ac:dyDescent="0.25">
      <c r="A5379" t="s">
        <v>1753</v>
      </c>
      <c r="B5379" t="s">
        <v>294</v>
      </c>
      <c r="C5379" t="s">
        <v>4687</v>
      </c>
      <c r="G5379" s="1" t="str">
        <f t="shared" si="479"/>
        <v>cl-cs_PolizasInicioVigenciaAContar1Enero2012Miembro</v>
      </c>
      <c r="H5379" t="str">
        <f t="shared" si="480"/>
        <v>cl-cs</v>
      </c>
      <c r="I5379" t="str">
        <f t="shared" si="481"/>
        <v>PolizasInicioVigenciaAContar1Enero2012Miembro</v>
      </c>
      <c r="L5379" t="str">
        <f t="shared" si="482"/>
        <v>insert into dbax_desc_conc (pref_conc, codi_conc, codi_lang, desc_conc) values ('cl-cs','PolizasInicioVigenciaAContar1Enero2012Miembro','es_ES','Pólizas con inicio de vigencia a contar del 1/01/2012 [miembro]')</v>
      </c>
      <c r="M5379" t="str">
        <f t="shared" si="483"/>
        <v>Insert into dbax_taxo_conc (pref_conc, codi_conc, vers_taxo) values ('cl-cs','PolizasInicioVigenciaAContar1Enero2012Miembro','cl-cs-2014-06-15')</v>
      </c>
    </row>
    <row r="5380" spans="1:13" x14ac:dyDescent="0.25">
      <c r="A5380" t="s">
        <v>1754</v>
      </c>
      <c r="B5380" t="s">
        <v>294</v>
      </c>
      <c r="C5380" t="s">
        <v>4688</v>
      </c>
      <c r="G5380" s="1" t="str">
        <f t="shared" si="479"/>
        <v>cl-cs_PolizasInicioVigenciaAContar1Febrero2008YHasta31Diciembre2011Miembro</v>
      </c>
      <c r="H5380" t="str">
        <f t="shared" si="480"/>
        <v>cl-cs</v>
      </c>
      <c r="I5380" t="str">
        <f t="shared" si="481"/>
        <v>PolizasInicioVigenciaAContar1Febrero2008YHasta31Diciembre2011Miembro</v>
      </c>
      <c r="L5380" t="str">
        <f t="shared" si="482"/>
        <v>insert into dbax_desc_conc (pref_conc, codi_conc, codi_lang, desc_conc) values ('cl-cs','PolizasInicioVigenciaAContar1Febrero2008YHasta31Diciembre2011Miembro','es_ES','Pólizas con inicio de vigencia a contar del 1/02/2008 y hasta 31/12/2011 [miembro]')</v>
      </c>
      <c r="M5380" t="str">
        <f t="shared" si="483"/>
        <v>Insert into dbax_taxo_conc (pref_conc, codi_conc, vers_taxo) values ('cl-cs','PolizasInicioVigenciaAContar1Febrero2008YHasta31Diciembre2011Miembro','cl-cs-2014-06-15')</v>
      </c>
    </row>
    <row r="5381" spans="1:13" x14ac:dyDescent="0.25">
      <c r="A5381" t="s">
        <v>1755</v>
      </c>
      <c r="B5381" t="s">
        <v>294</v>
      </c>
      <c r="C5381" t="s">
        <v>4689</v>
      </c>
      <c r="G5381" s="1" t="str">
        <f t="shared" si="479"/>
        <v>cl-cs_PolizasInicioVigenciaAContar9Marzo2005YHasta31Enero2008Miembro</v>
      </c>
      <c r="H5381" t="str">
        <f t="shared" si="480"/>
        <v>cl-cs</v>
      </c>
      <c r="I5381" t="str">
        <f t="shared" si="481"/>
        <v>PolizasInicioVigenciaAContar9Marzo2005YHasta31Enero2008Miembro</v>
      </c>
      <c r="L5381" t="str">
        <f t="shared" si="482"/>
        <v>insert into dbax_desc_conc (pref_conc, codi_conc, codi_lang, desc_conc) values ('cl-cs','PolizasInicioVigenciaAContar9Marzo2005YHasta31Enero2008Miembro','es_ES','Pólizas con inicio de vigencia a contar del 9/03/2005 y hasta 31/01/2008  [miembro]')</v>
      </c>
      <c r="M5381" t="str">
        <f t="shared" si="483"/>
        <v>Insert into dbax_taxo_conc (pref_conc, codi_conc, vers_taxo) values ('cl-cs','PolizasInicioVigenciaAContar9Marzo2005YHasta31Enero2008Miembro','cl-cs-2014-06-15')</v>
      </c>
    </row>
    <row r="5382" spans="1:13" x14ac:dyDescent="0.25">
      <c r="A5382" t="s">
        <v>1756</v>
      </c>
      <c r="B5382" t="s">
        <v>294</v>
      </c>
      <c r="C5382" t="s">
        <v>4690</v>
      </c>
      <c r="G5382" s="1" t="str">
        <f t="shared" si="479"/>
        <v>cl-cs_PolizasInicioVigenciaAnterior9Marzo2005Miembro</v>
      </c>
      <c r="H5382" t="str">
        <f t="shared" si="480"/>
        <v>cl-cs</v>
      </c>
      <c r="I5382" t="str">
        <f t="shared" si="481"/>
        <v>PolizasInicioVigenciaAnterior9Marzo2005Miembro</v>
      </c>
      <c r="L5382" t="str">
        <f t="shared" si="482"/>
        <v>insert into dbax_desc_conc (pref_conc, codi_conc, codi_lang, desc_conc) values ('cl-cs','PolizasInicioVigenciaAnterior9Marzo2005Miembro','es_ES','Pólizas con inicio de vigencia anterior al 9/03/2005 [miembro]')</v>
      </c>
      <c r="M5382" t="str">
        <f t="shared" si="483"/>
        <v>Insert into dbax_taxo_conc (pref_conc, codi_conc, vers_taxo) values ('cl-cs','PolizasInicioVigenciaAnterior9Marzo2005Miembro','cl-cs-2014-06-15')</v>
      </c>
    </row>
    <row r="5383" spans="1:13" x14ac:dyDescent="0.25">
      <c r="A5383" t="s">
        <v>1031</v>
      </c>
      <c r="B5383" t="s">
        <v>294</v>
      </c>
      <c r="C5383" t="s">
        <v>4691</v>
      </c>
      <c r="G5383" s="1" t="str">
        <f t="shared" si="479"/>
        <v>cl-cs_PorcentajeInversionesCustodiables</v>
      </c>
      <c r="H5383" t="str">
        <f t="shared" si="480"/>
        <v>cl-cs</v>
      </c>
      <c r="I5383" t="str">
        <f t="shared" si="481"/>
        <v>PorcentajeInversionesCustodiables</v>
      </c>
      <c r="L5383" t="str">
        <f t="shared" si="482"/>
        <v>insert into dbax_desc_conc (pref_conc, codi_conc, codi_lang, desc_conc) values ('cl-cs','PorcentajeInversionesCustodiables','es_ES','Porcentaje inversiones custodiables')</v>
      </c>
      <c r="M5383" t="str">
        <f t="shared" si="483"/>
        <v>Insert into dbax_taxo_conc (pref_conc, codi_conc, vers_taxo) values ('cl-cs','PorcentajeInversionesCustodiables','cl-cs-2014-06-15')</v>
      </c>
    </row>
    <row r="5384" spans="1:13" x14ac:dyDescent="0.25">
      <c r="A5384" t="s">
        <v>1032</v>
      </c>
      <c r="B5384" t="s">
        <v>294</v>
      </c>
      <c r="C5384" t="s">
        <v>4692</v>
      </c>
      <c r="G5384" s="1" t="str">
        <f t="shared" si="479"/>
        <v>cl-cs_PorcentajeInversionesCustodiadasEnBancoRespectoTotalInversiones</v>
      </c>
      <c r="H5384" t="str">
        <f t="shared" si="480"/>
        <v>cl-cs</v>
      </c>
      <c r="I5384" t="str">
        <f t="shared" si="481"/>
        <v>PorcentajeInversionesCustodiadasEnBancoRespectoTotalInversiones</v>
      </c>
      <c r="L5384" t="str">
        <f t="shared" si="482"/>
        <v>insert into dbax_desc_conc (pref_conc, codi_conc, codi_lang, desc_conc) values ('cl-cs','PorcentajeInversionesCustodiadasEnBancoRespectoTotalInversiones','es_ES','Porcentaje inversiones custodiadas en banco con respecto al total de inversiones')</v>
      </c>
      <c r="M5384" t="str">
        <f t="shared" si="483"/>
        <v>Insert into dbax_taxo_conc (pref_conc, codi_conc, vers_taxo) values ('cl-cs','PorcentajeInversionesCustodiadasEnBancoRespectoTotalInversiones','cl-cs-2014-06-15')</v>
      </c>
    </row>
    <row r="5385" spans="1:13" x14ac:dyDescent="0.25">
      <c r="A5385" t="s">
        <v>1033</v>
      </c>
      <c r="B5385" t="s">
        <v>294</v>
      </c>
      <c r="C5385" t="s">
        <v>4693</v>
      </c>
      <c r="G5385" s="1" t="str">
        <f t="shared" si="479"/>
        <v>cl-cs_PorcentajeInversionesCustodiadasEnCompañiaRespectoTotalInversiones</v>
      </c>
      <c r="H5385" t="str">
        <f t="shared" si="480"/>
        <v>cl-cs</v>
      </c>
      <c r="I5385" t="str">
        <f t="shared" si="481"/>
        <v>PorcentajeInversionesCustodiadasEnCompañiaRespectoTotalInversiones</v>
      </c>
      <c r="L5385" t="str">
        <f t="shared" si="482"/>
        <v>insert into dbax_desc_conc (pref_conc, codi_conc, codi_lang, desc_conc) values ('cl-cs','PorcentajeInversionesCustodiadasEnCompañiaRespectoTotalInversiones','es_ES','Porcentaje inversiones custodiadas en la compañía con respecto al total de inversiones')</v>
      </c>
      <c r="M5385" t="str">
        <f t="shared" si="483"/>
        <v>Insert into dbax_taxo_conc (pref_conc, codi_conc, vers_taxo) values ('cl-cs','PorcentajeInversionesCustodiadasEnCompañiaRespectoTotalInversiones','cl-cs-2014-06-15')</v>
      </c>
    </row>
    <row r="5386" spans="1:13" x14ac:dyDescent="0.25">
      <c r="A5386" t="s">
        <v>1034</v>
      </c>
      <c r="B5386" t="s">
        <v>294</v>
      </c>
      <c r="C5386" t="s">
        <v>4694</v>
      </c>
      <c r="G5386" s="1" t="str">
        <f t="shared" si="479"/>
        <v>cl-cs_PorcentajeInversionesEnEmpresaDeDepositoYCustodiaDeValoresRespectoInversionesCustodiables</v>
      </c>
      <c r="H5386" t="str">
        <f t="shared" si="480"/>
        <v>cl-cs</v>
      </c>
      <c r="I5386" t="str">
        <f t="shared" si="481"/>
        <v>PorcentajeInversionesEnEmpresaDeDepositoYCustodiaDeValoresRespectoInversionesCustodiables</v>
      </c>
      <c r="L5386" t="str">
        <f t="shared" si="482"/>
        <v>insert into dbax_desc_conc (pref_conc, codi_conc, codi_lang, desc_conc) values ('cl-cs','PorcentajeInversionesEnEmpresaDeDepositoYCustodiaDeValoresRespectoInversionesCustodiables','es_ES','Porcentaje inversiones en empresa de depósito y custodia de valores con respecto a inversiones custodiables')</v>
      </c>
      <c r="M5386" t="str">
        <f t="shared" si="483"/>
        <v>Insert into dbax_taxo_conc (pref_conc, codi_conc, vers_taxo) values ('cl-cs','PorcentajeInversionesEnEmpresaDeDepositoYCustodiaDeValoresRespectoInversionesCustodiables','cl-cs-2014-06-15')</v>
      </c>
    </row>
    <row r="5387" spans="1:13" x14ac:dyDescent="0.25">
      <c r="A5387" t="s">
        <v>1035</v>
      </c>
      <c r="B5387" t="s">
        <v>294</v>
      </c>
      <c r="C5387" t="s">
        <v>4695</v>
      </c>
      <c r="G5387" s="1" t="str">
        <f t="shared" si="479"/>
        <v>cl-cs_PorcentajeInversionesEnEmpresaDeDepositoYCustodiaDeValoresRespectoTotalInversiones</v>
      </c>
      <c r="H5387" t="str">
        <f t="shared" si="480"/>
        <v>cl-cs</v>
      </c>
      <c r="I5387" t="str">
        <f t="shared" si="481"/>
        <v>PorcentajeInversionesEnEmpresaDeDepositoYCustodiaDeValoresRespectoTotalInversiones</v>
      </c>
      <c r="L5387" t="str">
        <f t="shared" si="482"/>
        <v>insert into dbax_desc_conc (pref_conc, codi_conc, codi_lang, desc_conc) values ('cl-cs','PorcentajeInversionesEnEmpresaDeDepositoYCustodiaDeValoresRespectoTotalInversiones','es_ES','Porcentaje inversiones en empresa de depósito y custodia de valores con respecto al total de inversiones')</v>
      </c>
      <c r="M5387" t="str">
        <f t="shared" si="483"/>
        <v>Insert into dbax_taxo_conc (pref_conc, codi_conc, vers_taxo) values ('cl-cs','PorcentajeInversionesEnEmpresaDeDepositoYCustodiaDeValoresRespectoTotalInversiones','cl-cs-2014-06-15')</v>
      </c>
    </row>
    <row r="5388" spans="1:13" x14ac:dyDescent="0.25">
      <c r="A5388" t="s">
        <v>1036</v>
      </c>
      <c r="B5388" t="s">
        <v>294</v>
      </c>
      <c r="C5388" t="s">
        <v>4696</v>
      </c>
      <c r="G5388" s="1" t="str">
        <f t="shared" si="479"/>
        <v>cl-cs_PorcentajeInversionesEnOtroCustodioRespectoTotalInversiones</v>
      </c>
      <c r="H5388" t="str">
        <f t="shared" si="480"/>
        <v>cl-cs</v>
      </c>
      <c r="I5388" t="str">
        <f t="shared" si="481"/>
        <v>PorcentajeInversionesEnOtroCustodioRespectoTotalInversiones</v>
      </c>
      <c r="L5388" t="str">
        <f t="shared" si="482"/>
        <v>insert into dbax_desc_conc (pref_conc, codi_conc, codi_lang, desc_conc) values ('cl-cs','PorcentajeInversionesEnOtroCustodioRespectoTotalInversiones','es_ES','Porcentaje inversiones en otro custodio con respecto al total de inversiones')</v>
      </c>
      <c r="M5388" t="str">
        <f t="shared" si="483"/>
        <v>Insert into dbax_taxo_conc (pref_conc, codi_conc, vers_taxo) values ('cl-cs','PorcentajeInversionesEnOtroCustodioRespectoTotalInversiones','cl-cs-2014-06-15')</v>
      </c>
    </row>
    <row r="5389" spans="1:13" x14ac:dyDescent="0.25">
      <c r="A5389" t="s">
        <v>961</v>
      </c>
      <c r="B5389" t="s">
        <v>294</v>
      </c>
      <c r="C5389" t="s">
        <v>4697</v>
      </c>
      <c r="G5389" s="1" t="str">
        <f t="shared" si="479"/>
        <v>cl-cs_PorcentajeParticipacionEmpresaAsociada</v>
      </c>
      <c r="H5389" t="str">
        <f t="shared" si="480"/>
        <v>cl-cs</v>
      </c>
      <c r="I5389" t="str">
        <f t="shared" si="481"/>
        <v>PorcentajeParticipacionEmpresaAsociada</v>
      </c>
      <c r="L5389" t="str">
        <f t="shared" si="482"/>
        <v>insert into dbax_desc_conc (pref_conc, codi_conc, codi_lang, desc_conc) values ('cl-cs','PorcentajeParticipacionEmpresaAsociada','es_ES','Porcentaje de participación en empresa asociada')</v>
      </c>
      <c r="M5389" t="str">
        <f t="shared" si="483"/>
        <v>Insert into dbax_taxo_conc (pref_conc, codi_conc, vers_taxo) values ('cl-cs','PorcentajeParticipacionEmpresaAsociada','cl-cs-2014-06-15')</v>
      </c>
    </row>
    <row r="5390" spans="1:13" x14ac:dyDescent="0.25">
      <c r="A5390" t="s">
        <v>962</v>
      </c>
      <c r="B5390" t="s">
        <v>294</v>
      </c>
      <c r="C5390" t="s">
        <v>4698</v>
      </c>
      <c r="G5390" s="1" t="str">
        <f t="shared" si="479"/>
        <v>cl-cs_PorcentajeParticipacionEmpresaSubsidiaria</v>
      </c>
      <c r="H5390" t="str">
        <f t="shared" si="480"/>
        <v>cl-cs</v>
      </c>
      <c r="I5390" t="str">
        <f t="shared" si="481"/>
        <v>PorcentajeParticipacionEmpresaSubsidiaria</v>
      </c>
      <c r="L5390" t="str">
        <f t="shared" si="482"/>
        <v>insert into dbax_desc_conc (pref_conc, codi_conc, codi_lang, desc_conc) values ('cl-cs','PorcentajeParticipacionEmpresaSubsidiaria','es_ES','Porcentaje de participación en empresa subsidiaria')</v>
      </c>
      <c r="M5390" t="str">
        <f t="shared" si="483"/>
        <v>Insert into dbax_taxo_conc (pref_conc, codi_conc, vers_taxo) values ('cl-cs','PorcentajeParticipacionEmpresaSubsidiaria','cl-cs-2014-06-15')</v>
      </c>
    </row>
    <row r="5391" spans="1:13" x14ac:dyDescent="0.25">
      <c r="A5391" t="s">
        <v>1757</v>
      </c>
      <c r="B5391" t="s">
        <v>294</v>
      </c>
      <c r="C5391" t="s">
        <v>4699</v>
      </c>
      <c r="G5391" s="1" t="str">
        <f t="shared" si="479"/>
        <v>cl-cs_PorcentajeParticipacionInvalidez</v>
      </c>
      <c r="H5391" t="str">
        <f t="shared" si="480"/>
        <v>cl-cs</v>
      </c>
      <c r="I5391" t="str">
        <f t="shared" si="481"/>
        <v>PorcentajeParticipacionInvalidez</v>
      </c>
      <c r="L5391" t="str">
        <f t="shared" si="482"/>
        <v>insert into dbax_desc_conc (pref_conc, codi_conc, codi_lang, desc_conc) values ('cl-cs','PorcentajeParticipacionInvalidez','es_ES','Porcentaje de participación en invalidez')</v>
      </c>
      <c r="M5391" t="str">
        <f t="shared" si="483"/>
        <v>Insert into dbax_taxo_conc (pref_conc, codi_conc, vers_taxo) values ('cl-cs','PorcentajeParticipacionInvalidez','cl-cs-2014-06-15')</v>
      </c>
    </row>
    <row r="5392" spans="1:13" x14ac:dyDescent="0.25">
      <c r="A5392" t="s">
        <v>1758</v>
      </c>
      <c r="B5392" t="s">
        <v>294</v>
      </c>
      <c r="C5392" t="s">
        <v>4700</v>
      </c>
      <c r="G5392" s="1" t="str">
        <f t="shared" si="479"/>
        <v>cl-cs_PorcentajeParticipacionInvalidezParcialTransitoria</v>
      </c>
      <c r="H5392" t="str">
        <f t="shared" si="480"/>
        <v>cl-cs</v>
      </c>
      <c r="I5392" t="str">
        <f t="shared" si="481"/>
        <v>PorcentajeParticipacionInvalidezParcialTransitoria</v>
      </c>
      <c r="L5392" t="str">
        <f t="shared" si="482"/>
        <v>insert into dbax_desc_conc (pref_conc, codi_conc, codi_lang, desc_conc) values ('cl-cs','PorcentajeParticipacionInvalidezParcialTransitoria','es_ES','Porcentaje de participación en invalidez parcial transitoria')</v>
      </c>
      <c r="M5392" t="str">
        <f t="shared" si="483"/>
        <v>Insert into dbax_taxo_conc (pref_conc, codi_conc, vers_taxo) values ('cl-cs','PorcentajeParticipacionInvalidezParcialTransitoria','cl-cs-2014-06-15')</v>
      </c>
    </row>
    <row r="5393" spans="1:13" x14ac:dyDescent="0.25">
      <c r="A5393" t="s">
        <v>1759</v>
      </c>
      <c r="B5393" t="s">
        <v>294</v>
      </c>
      <c r="C5393" t="s">
        <v>4701</v>
      </c>
      <c r="G5393" s="1" t="str">
        <f t="shared" si="479"/>
        <v>cl-cs_PorcentajeParticipacionInvalidezTransitoria</v>
      </c>
      <c r="H5393" t="str">
        <f t="shared" si="480"/>
        <v>cl-cs</v>
      </c>
      <c r="I5393" t="str">
        <f t="shared" si="481"/>
        <v>PorcentajeParticipacionInvalidezTransitoria</v>
      </c>
      <c r="L5393" t="str">
        <f t="shared" si="482"/>
        <v>insert into dbax_desc_conc (pref_conc, codi_conc, codi_lang, desc_conc) values ('cl-cs','PorcentajeParticipacionInvalidezTransitoria','es_ES','Porcentaje de participación en invalidez transitoria')</v>
      </c>
      <c r="M5393" t="str">
        <f t="shared" si="483"/>
        <v>Insert into dbax_taxo_conc (pref_conc, codi_conc, vers_taxo) values ('cl-cs','PorcentajeParticipacionInvalidezTransitoria','cl-cs-2014-06-15')</v>
      </c>
    </row>
    <row r="5394" spans="1:13" x14ac:dyDescent="0.25">
      <c r="A5394" t="s">
        <v>1760</v>
      </c>
      <c r="B5394" t="s">
        <v>294</v>
      </c>
      <c r="C5394" t="s">
        <v>4702</v>
      </c>
      <c r="G5394" s="1" t="str">
        <f t="shared" si="479"/>
        <v>cl-cs_PorcentajeParticipacionInvalidezTransitoriaFallecidos</v>
      </c>
      <c r="H5394" t="str">
        <f t="shared" si="480"/>
        <v>cl-cs</v>
      </c>
      <c r="I5394" t="str">
        <f t="shared" si="481"/>
        <v>PorcentajeParticipacionInvalidezTransitoriaFallecidos</v>
      </c>
      <c r="L5394" t="str">
        <f t="shared" si="482"/>
        <v>insert into dbax_desc_conc (pref_conc, codi_conc, codi_lang, desc_conc) values ('cl-cs','PorcentajeParticipacionInvalidezTransitoriaFallecidos','es_ES','Porcentaje de participación en invalidez transitoria fallecidos')</v>
      </c>
      <c r="M5394" t="str">
        <f t="shared" si="483"/>
        <v>Insert into dbax_taxo_conc (pref_conc, codi_conc, vers_taxo) values ('cl-cs','PorcentajeParticipacionInvalidezTransitoriaFallecidos','cl-cs-2014-06-15')</v>
      </c>
    </row>
    <row r="5395" spans="1:13" x14ac:dyDescent="0.25">
      <c r="A5395" t="s">
        <v>1761</v>
      </c>
      <c r="B5395" t="s">
        <v>294</v>
      </c>
      <c r="C5395" t="s">
        <v>4703</v>
      </c>
      <c r="G5395" s="1" t="str">
        <f t="shared" si="479"/>
        <v>cl-cs_PorcentajeParticipacionSobrevivencia</v>
      </c>
      <c r="H5395" t="str">
        <f t="shared" si="480"/>
        <v>cl-cs</v>
      </c>
      <c r="I5395" t="str">
        <f t="shared" si="481"/>
        <v>PorcentajeParticipacionSobrevivencia</v>
      </c>
      <c r="L5395" t="str">
        <f t="shared" si="482"/>
        <v>insert into dbax_desc_conc (pref_conc, codi_conc, codi_lang, desc_conc) values ('cl-cs','PorcentajeParticipacionSobrevivencia','es_ES','Porcentaje participación en sobrevivencia')</v>
      </c>
      <c r="M5395" t="str">
        <f t="shared" si="483"/>
        <v>Insert into dbax_taxo_conc (pref_conc, codi_conc, vers_taxo) values ('cl-cs','PorcentajeParticipacionSobrevivencia','cl-cs-2014-06-15')</v>
      </c>
    </row>
    <row r="5396" spans="1:13" x14ac:dyDescent="0.25">
      <c r="A5396" t="s">
        <v>853</v>
      </c>
      <c r="B5396" t="s">
        <v>294</v>
      </c>
      <c r="C5396" t="s">
        <v>4704</v>
      </c>
      <c r="G5396" s="1" t="str">
        <f t="shared" si="479"/>
        <v>cl-cs_PorcentajePropiedad</v>
      </c>
      <c r="H5396" t="str">
        <f t="shared" si="480"/>
        <v>cl-cs</v>
      </c>
      <c r="I5396" t="str">
        <f t="shared" si="481"/>
        <v>PorcentajePropiedad</v>
      </c>
      <c r="L5396" t="str">
        <f t="shared" si="482"/>
        <v>insert into dbax_desc_conc (pref_conc, codi_conc, codi_lang, desc_conc) values ('cl-cs','PorcentajePropiedad','es_ES','Porcentaje de propiedad')</v>
      </c>
      <c r="M5396" t="str">
        <f t="shared" si="483"/>
        <v>Insert into dbax_taxo_conc (pref_conc, codi_conc, vers_taxo) values ('cl-cs','PorcentajePropiedad','cl-cs-2014-06-15')</v>
      </c>
    </row>
    <row r="5397" spans="1:13" x14ac:dyDescent="0.25">
      <c r="A5397" t="s">
        <v>2850</v>
      </c>
      <c r="B5397" t="s">
        <v>294</v>
      </c>
      <c r="C5397" t="s">
        <v>4705</v>
      </c>
      <c r="G5397" s="1" t="str">
        <f t="shared" si="479"/>
        <v>cl-cs_PosicionContratosDerivadosForwardOpcionesYSwapSinopsis</v>
      </c>
      <c r="H5397" t="str">
        <f t="shared" si="480"/>
        <v>cl-cs</v>
      </c>
      <c r="I5397" t="str">
        <f t="shared" si="481"/>
        <v>PosicionContratosDerivadosForwardOpcionesYSwapSinopsis</v>
      </c>
      <c r="L5397" t="str">
        <f t="shared" si="482"/>
        <v>insert into dbax_desc_conc (pref_conc, codi_conc, codi_lang, desc_conc) values ('cl-cs','PosicionContratosDerivadosForwardOpcionesYSwapSinopsis','es_ES','Posición en contratos de derivados (forward, opciones y swap) [sinopsis]')</v>
      </c>
      <c r="M5397" t="str">
        <f t="shared" si="483"/>
        <v>Insert into dbax_taxo_conc (pref_conc, codi_conc, vers_taxo) values ('cl-cs','PosicionContratosDerivadosForwardOpcionesYSwapSinopsis','cl-cs-2014-06-15')</v>
      </c>
    </row>
    <row r="5398" spans="1:13" x14ac:dyDescent="0.25">
      <c r="A5398" t="s">
        <v>2851</v>
      </c>
      <c r="B5398" t="s">
        <v>294</v>
      </c>
      <c r="C5398" t="s">
        <v>4706</v>
      </c>
      <c r="G5398" s="1" t="str">
        <f t="shared" si="479"/>
        <v>cl-cs_PosicionContratosDerivadosForwardOpcionesYSwapTabla</v>
      </c>
      <c r="H5398" t="str">
        <f t="shared" si="480"/>
        <v>cl-cs</v>
      </c>
      <c r="I5398" t="str">
        <f t="shared" si="481"/>
        <v>PosicionContratosDerivadosForwardOpcionesYSwapTabla</v>
      </c>
      <c r="L5398" t="str">
        <f t="shared" si="482"/>
        <v>insert into dbax_desc_conc (pref_conc, codi_conc, codi_lang, desc_conc) values ('cl-cs','PosicionContratosDerivadosForwardOpcionesYSwapTabla','es_ES','Posición en contratos de derivados (forward, opciones y swap) [tabla]')</v>
      </c>
      <c r="M5398" t="str">
        <f t="shared" si="483"/>
        <v>Insert into dbax_taxo_conc (pref_conc, codi_conc, vers_taxo) values ('cl-cs','PosicionContratosDerivadosForwardOpcionesYSwapTabla','cl-cs-2014-06-15')</v>
      </c>
    </row>
    <row r="5399" spans="1:13" x14ac:dyDescent="0.25">
      <c r="A5399" t="s">
        <v>2852</v>
      </c>
      <c r="B5399" t="s">
        <v>294</v>
      </c>
      <c r="C5399" t="s">
        <v>4707</v>
      </c>
      <c r="G5399" s="1" t="str">
        <f t="shared" si="479"/>
        <v>cl-cs_PosicionContratosDerivadosFuturosPartidas</v>
      </c>
      <c r="H5399" t="str">
        <f t="shared" si="480"/>
        <v>cl-cs</v>
      </c>
      <c r="I5399" t="str">
        <f t="shared" si="481"/>
        <v>PosicionContratosDerivadosFuturosPartidas</v>
      </c>
      <c r="L5399" t="str">
        <f t="shared" si="482"/>
        <v>insert into dbax_desc_conc (pref_conc, codi_conc, codi_lang, desc_conc) values ('cl-cs','PosicionContratosDerivadosFuturosPartidas','es_ES','Posición en contratos de derivados (futuros) [partidas]')</v>
      </c>
      <c r="M5399" t="str">
        <f t="shared" si="483"/>
        <v>Insert into dbax_taxo_conc (pref_conc, codi_conc, vers_taxo) values ('cl-cs','PosicionContratosDerivadosFuturosPartidas','cl-cs-2014-06-15')</v>
      </c>
    </row>
    <row r="5400" spans="1:13" x14ac:dyDescent="0.25">
      <c r="A5400" t="s">
        <v>2853</v>
      </c>
      <c r="B5400" t="s">
        <v>294</v>
      </c>
      <c r="C5400" t="s">
        <v>4708</v>
      </c>
      <c r="G5400" s="1" t="str">
        <f t="shared" si="479"/>
        <v>cl-cs_PosicionContratosDerivadosFuturosSinopsis</v>
      </c>
      <c r="H5400" t="str">
        <f t="shared" si="480"/>
        <v>cl-cs</v>
      </c>
      <c r="I5400" t="str">
        <f t="shared" si="481"/>
        <v>PosicionContratosDerivadosFuturosSinopsis</v>
      </c>
      <c r="L5400" t="str">
        <f t="shared" si="482"/>
        <v>insert into dbax_desc_conc (pref_conc, codi_conc, codi_lang, desc_conc) values ('cl-cs','PosicionContratosDerivadosFuturosSinopsis','es_ES','Posición en contratos de derivados (futuros) [sinopsis]')</v>
      </c>
      <c r="M5400" t="str">
        <f t="shared" si="483"/>
        <v>Insert into dbax_taxo_conc (pref_conc, codi_conc, vers_taxo) values ('cl-cs','PosicionContratosDerivadosFuturosSinopsis','cl-cs-2014-06-15')</v>
      </c>
    </row>
    <row r="5401" spans="1:13" x14ac:dyDescent="0.25">
      <c r="A5401" t="s">
        <v>2854</v>
      </c>
      <c r="B5401" t="s">
        <v>294</v>
      </c>
      <c r="C5401" t="s">
        <v>4709</v>
      </c>
      <c r="G5401" s="1" t="str">
        <f t="shared" si="479"/>
        <v>cl-cs_PosicionContratosDerivadosFuturosTabla</v>
      </c>
      <c r="H5401" t="str">
        <f t="shared" si="480"/>
        <v>cl-cs</v>
      </c>
      <c r="I5401" t="str">
        <f t="shared" si="481"/>
        <v>PosicionContratosDerivadosFuturosTabla</v>
      </c>
      <c r="L5401" t="str">
        <f t="shared" si="482"/>
        <v>insert into dbax_desc_conc (pref_conc, codi_conc, codi_lang, desc_conc) values ('cl-cs','PosicionContratosDerivadosFuturosTabla','es_ES','Posición en contratos de derivados (futuros) [tabla]')</v>
      </c>
      <c r="M5401" t="str">
        <f t="shared" si="483"/>
        <v>Insert into dbax_taxo_conc (pref_conc, codi_conc, vers_taxo) values ('cl-cs','PosicionContratosDerivadosFuturosTabla','cl-cs-2014-06-15')</v>
      </c>
    </row>
    <row r="5402" spans="1:13" x14ac:dyDescent="0.25">
      <c r="A5402" t="s">
        <v>2855</v>
      </c>
      <c r="B5402" t="s">
        <v>294</v>
      </c>
      <c r="C5402" t="s">
        <v>4710</v>
      </c>
      <c r="G5402" s="1" t="str">
        <f t="shared" si="479"/>
        <v>cl-cs_PosicionContratosDerivadosMiembro</v>
      </c>
      <c r="H5402" t="str">
        <f t="shared" si="480"/>
        <v>cl-cs</v>
      </c>
      <c r="I5402" t="str">
        <f t="shared" si="481"/>
        <v>PosicionContratosDerivadosMiembro</v>
      </c>
      <c r="L5402" t="str">
        <f t="shared" si="482"/>
        <v>insert into dbax_desc_conc (pref_conc, codi_conc, codi_lang, desc_conc) values ('cl-cs','PosicionContratosDerivadosMiembro','es_ES','Posición en contratos derivados [miembro]')</v>
      </c>
      <c r="M5402" t="str">
        <f t="shared" si="483"/>
        <v>Insert into dbax_taxo_conc (pref_conc, codi_conc, vers_taxo) values ('cl-cs','PosicionContratosDerivadosMiembro','cl-cs-2014-06-15')</v>
      </c>
    </row>
    <row r="5403" spans="1:13" x14ac:dyDescent="0.25">
      <c r="A5403" t="s">
        <v>2298</v>
      </c>
      <c r="B5403" t="s">
        <v>294</v>
      </c>
      <c r="C5403" t="s">
        <v>4711</v>
      </c>
      <c r="G5403" s="1" t="str">
        <f t="shared" si="479"/>
        <v>cl-cs_PosicionEnActivosYPasivosEnMonedaExtranjeraPartidas</v>
      </c>
      <c r="H5403" t="str">
        <f t="shared" si="480"/>
        <v>cl-cs</v>
      </c>
      <c r="I5403" t="str">
        <f t="shared" si="481"/>
        <v>PosicionEnActivosYPasivosEnMonedaExtranjeraPartidas</v>
      </c>
      <c r="L5403" t="str">
        <f t="shared" si="482"/>
        <v>insert into dbax_desc_conc (pref_conc, codi_conc, codi_lang, desc_conc) values ('cl-cs','PosicionEnActivosYPasivosEnMonedaExtranjeraPartidas','es_ES','Posición en activos y pasivos en moneda extranjera [partidas]')</v>
      </c>
      <c r="M5403" t="str">
        <f t="shared" si="483"/>
        <v>Insert into dbax_taxo_conc (pref_conc, codi_conc, vers_taxo) values ('cl-cs','PosicionEnActivosYPasivosEnMonedaExtranjeraPartidas','cl-cs-2014-06-15')</v>
      </c>
    </row>
    <row r="5404" spans="1:13" x14ac:dyDescent="0.25">
      <c r="A5404" t="s">
        <v>2299</v>
      </c>
      <c r="B5404" t="s">
        <v>294</v>
      </c>
      <c r="C5404" t="s">
        <v>4712</v>
      </c>
      <c r="G5404" s="1" t="str">
        <f t="shared" si="479"/>
        <v>cl-cs_PosicionEnActivosYPasivosEnMonedaExtranjeraSinopsis</v>
      </c>
      <c r="H5404" t="str">
        <f t="shared" si="480"/>
        <v>cl-cs</v>
      </c>
      <c r="I5404" t="str">
        <f t="shared" si="481"/>
        <v>PosicionEnActivosYPasivosEnMonedaExtranjeraSinopsis</v>
      </c>
      <c r="L5404" t="str">
        <f t="shared" si="482"/>
        <v>insert into dbax_desc_conc (pref_conc, codi_conc, codi_lang, desc_conc) values ('cl-cs','PosicionEnActivosYPasivosEnMonedaExtranjeraSinopsis','es_ES','Posición en activos y pasivos en moneda extranjera [sinopsis]')</v>
      </c>
      <c r="M5404" t="str">
        <f t="shared" si="483"/>
        <v>Insert into dbax_taxo_conc (pref_conc, codi_conc, vers_taxo) values ('cl-cs','PosicionEnActivosYPasivosEnMonedaExtranjeraSinopsis','cl-cs-2014-06-15')</v>
      </c>
    </row>
    <row r="5405" spans="1:13" x14ac:dyDescent="0.25">
      <c r="A5405" t="s">
        <v>2300</v>
      </c>
      <c r="B5405" t="s">
        <v>294</v>
      </c>
      <c r="C5405" t="s">
        <v>4713</v>
      </c>
      <c r="G5405" s="1" t="str">
        <f t="shared" si="479"/>
        <v>cl-cs_PosicionEnActivosYPasivosEnMonedaExtranjeraTabla</v>
      </c>
      <c r="H5405" t="str">
        <f t="shared" si="480"/>
        <v>cl-cs</v>
      </c>
      <c r="I5405" t="str">
        <f t="shared" si="481"/>
        <v>PosicionEnActivosYPasivosEnMonedaExtranjeraTabla</v>
      </c>
      <c r="L5405" t="str">
        <f t="shared" si="482"/>
        <v>insert into dbax_desc_conc (pref_conc, codi_conc, codi_lang, desc_conc) values ('cl-cs','PosicionEnActivosYPasivosEnMonedaExtranjeraTabla','es_ES','Posición en activos y pasivos en moneda extranjera [tabla]')</v>
      </c>
      <c r="M5405" t="str">
        <f t="shared" si="483"/>
        <v>Insert into dbax_taxo_conc (pref_conc, codi_conc, vers_taxo) values ('cl-cs','PosicionEnActivosYPasivosEnMonedaExtranjeraTabla','cl-cs-2014-06-15')</v>
      </c>
    </row>
    <row r="5406" spans="1:13" x14ac:dyDescent="0.25">
      <c r="A5406" t="s">
        <v>2301</v>
      </c>
      <c r="B5406" t="s">
        <v>294</v>
      </c>
      <c r="C5406" t="s">
        <v>4714</v>
      </c>
      <c r="G5406" s="1" t="str">
        <f t="shared" si="479"/>
        <v>cl-cs_PosicionNetaEnMonedaExtranjera</v>
      </c>
      <c r="H5406" t="str">
        <f t="shared" si="480"/>
        <v>cl-cs</v>
      </c>
      <c r="I5406" t="str">
        <f t="shared" si="481"/>
        <v>PosicionNetaEnMonedaExtranjera</v>
      </c>
      <c r="L5406" t="str">
        <f t="shared" si="482"/>
        <v>insert into dbax_desc_conc (pref_conc, codi_conc, codi_lang, desc_conc) values ('cl-cs','PosicionNetaEnMonedaExtranjera','es_ES','Posición neta en moneda extranjera')</v>
      </c>
      <c r="M5406" t="str">
        <f t="shared" si="483"/>
        <v>Insert into dbax_taxo_conc (pref_conc, codi_conc, vers_taxo) values ('cl-cs','PosicionNetaEnMonedaExtranjera','cl-cs-2014-06-15')</v>
      </c>
    </row>
    <row r="5407" spans="1:13" x14ac:dyDescent="0.25">
      <c r="A5407" t="s">
        <v>2302</v>
      </c>
      <c r="B5407" t="s">
        <v>294</v>
      </c>
      <c r="C5407" t="s">
        <v>4715</v>
      </c>
      <c r="G5407" s="1" t="str">
        <f t="shared" si="479"/>
        <v>cl-cs_PosicionNetaMonedaOrigen</v>
      </c>
      <c r="H5407" t="str">
        <f t="shared" si="480"/>
        <v>cl-cs</v>
      </c>
      <c r="I5407" t="str">
        <f t="shared" si="481"/>
        <v>PosicionNetaMonedaOrigen</v>
      </c>
      <c r="L5407" t="str">
        <f t="shared" si="482"/>
        <v>insert into dbax_desc_conc (pref_conc, codi_conc, codi_lang, desc_conc) values ('cl-cs','PosicionNetaMonedaOrigen','es_ES','Posición neta (moneda de origen)')</v>
      </c>
      <c r="M5407" t="str">
        <f t="shared" si="483"/>
        <v>Insert into dbax_taxo_conc (pref_conc, codi_conc, vers_taxo) values ('cl-cs','PosicionNetaMonedaOrigen','cl-cs-2014-06-15')</v>
      </c>
    </row>
    <row r="5408" spans="1:13" x14ac:dyDescent="0.25">
      <c r="A5408" t="s">
        <v>2224</v>
      </c>
      <c r="B5408" t="s">
        <v>294</v>
      </c>
      <c r="C5408" t="s">
        <v>4550</v>
      </c>
      <c r="G5408" s="1" t="str">
        <f t="shared" si="479"/>
        <v>cl-cs_PPMPerdidasAcumuladasArticulo31Inciso3</v>
      </c>
      <c r="H5408" t="str">
        <f t="shared" si="480"/>
        <v>cl-cs</v>
      </c>
      <c r="I5408" t="str">
        <f t="shared" si="481"/>
        <v>PPMPerdidasAcumuladasArticulo31Inciso3</v>
      </c>
      <c r="L5408" t="str">
        <f t="shared" si="482"/>
        <v>insert into dbax_desc_conc (pref_conc, codi_conc, codi_lang, desc_conc) values ('cl-cs','PPMPerdidasAcumuladasArticulo31Inciso3','es_ES','PPM por pérdidas acumuladas artículo N°31 inciso 3')</v>
      </c>
      <c r="M5408" t="str">
        <f t="shared" si="483"/>
        <v>Insert into dbax_taxo_conc (pref_conc, codi_conc, vers_taxo) values ('cl-cs','PPMPerdidasAcumuladasArticulo31Inciso3','cl-cs-2014-06-15')</v>
      </c>
    </row>
    <row r="5409" spans="1:13" x14ac:dyDescent="0.25">
      <c r="A5409" t="s">
        <v>2327</v>
      </c>
      <c r="B5409" t="s">
        <v>294</v>
      </c>
      <c r="C5409" t="s">
        <v>4716</v>
      </c>
      <c r="G5409" s="1" t="str">
        <f t="shared" si="479"/>
        <v>cl-cs_PrdidaBeneficiosMiembro</v>
      </c>
      <c r="H5409" t="str">
        <f t="shared" si="480"/>
        <v>cl-cs</v>
      </c>
      <c r="I5409" t="str">
        <f t="shared" si="481"/>
        <v>PrdidaBeneficiosMiembro</v>
      </c>
      <c r="L5409" t="str">
        <f t="shared" si="482"/>
        <v>insert into dbax_desc_conc (pref_conc, codi_conc, codi_lang, desc_conc) values ('cl-cs','PrdidaBeneficiosMiembro','es_ES','Pérdida beneficios [miembro]')</v>
      </c>
      <c r="M5409" t="str">
        <f t="shared" si="483"/>
        <v>Insert into dbax_taxo_conc (pref_conc, codi_conc, vers_taxo) values ('cl-cs','PrdidaBeneficiosMiembro','cl-cs-2014-06-15')</v>
      </c>
    </row>
    <row r="5410" spans="1:13" x14ac:dyDescent="0.25">
      <c r="A5410" t="s">
        <v>2856</v>
      </c>
      <c r="B5410" t="s">
        <v>294</v>
      </c>
      <c r="C5410" t="s">
        <v>4717</v>
      </c>
      <c r="G5410" s="1" t="str">
        <f t="shared" si="479"/>
        <v>cl-cs_PrecioEjercicioCoberturaRiesgoCredito</v>
      </c>
      <c r="H5410" t="str">
        <f t="shared" si="480"/>
        <v>cl-cs</v>
      </c>
      <c r="I5410" t="str">
        <f t="shared" si="481"/>
        <v>PrecioEjercicioCoberturaRiesgoCredito</v>
      </c>
      <c r="L5410" t="str">
        <f t="shared" si="482"/>
        <v>insert into dbax_desc_conc (pref_conc, codi_conc, codi_lang, desc_conc) values ('cl-cs','PrecioEjercicioCoberturaRiesgoCredito','es_ES','Precio ejercicio cobertura de riesgo de crédito')</v>
      </c>
      <c r="M5410" t="str">
        <f t="shared" si="483"/>
        <v>Insert into dbax_taxo_conc (pref_conc, codi_conc, vers_taxo) values ('cl-cs','PrecioEjercicioCoberturaRiesgoCredito','cl-cs-2014-06-15')</v>
      </c>
    </row>
    <row r="5411" spans="1:13" x14ac:dyDescent="0.25">
      <c r="A5411" t="s">
        <v>2857</v>
      </c>
      <c r="B5411" t="s">
        <v>294</v>
      </c>
      <c r="C5411" t="s">
        <v>4718</v>
      </c>
      <c r="G5411" s="1" t="str">
        <f t="shared" si="479"/>
        <v>cl-cs_PrecioEjercicioOpciones</v>
      </c>
      <c r="H5411" t="str">
        <f t="shared" si="480"/>
        <v>cl-cs</v>
      </c>
      <c r="I5411" t="str">
        <f t="shared" si="481"/>
        <v>PrecioEjercicioOpciones</v>
      </c>
      <c r="L5411" t="str">
        <f t="shared" si="482"/>
        <v>insert into dbax_desc_conc (pref_conc, codi_conc, codi_lang, desc_conc) values ('cl-cs','PrecioEjercicioOpciones','es_ES','Precio ejercicio opciones')</v>
      </c>
      <c r="M5411" t="str">
        <f t="shared" si="483"/>
        <v>Insert into dbax_taxo_conc (pref_conc, codi_conc, vers_taxo) values ('cl-cs','PrecioEjercicioOpciones','cl-cs-2014-06-15')</v>
      </c>
    </row>
    <row r="5412" spans="1:13" x14ac:dyDescent="0.25">
      <c r="A5412" t="s">
        <v>2858</v>
      </c>
      <c r="B5412" t="s">
        <v>294</v>
      </c>
      <c r="C5412" t="s">
        <v>4719</v>
      </c>
      <c r="G5412" s="1" t="str">
        <f t="shared" si="479"/>
        <v>cl-cs_PrecioForward</v>
      </c>
      <c r="H5412" t="str">
        <f t="shared" si="480"/>
        <v>cl-cs</v>
      </c>
      <c r="I5412" t="str">
        <f t="shared" si="481"/>
        <v>PrecioForward</v>
      </c>
      <c r="L5412" t="str">
        <f t="shared" si="482"/>
        <v>insert into dbax_desc_conc (pref_conc, codi_conc, codi_lang, desc_conc) values ('cl-cs','PrecioForward','es_ES','Precio forward')</v>
      </c>
      <c r="M5412" t="str">
        <f t="shared" si="483"/>
        <v>Insert into dbax_taxo_conc (pref_conc, codi_conc, vers_taxo) values ('cl-cs','PrecioForward','cl-cs-2014-06-15')</v>
      </c>
    </row>
    <row r="5413" spans="1:13" x14ac:dyDescent="0.25">
      <c r="A5413" t="s">
        <v>2859</v>
      </c>
      <c r="B5413" t="s">
        <v>294</v>
      </c>
      <c r="C5413" t="s">
        <v>4720</v>
      </c>
      <c r="G5413" s="1" t="str">
        <f t="shared" si="479"/>
        <v>cl-cs_PrecioForwardCotizadoEnMercadoAFechaInformacion</v>
      </c>
      <c r="H5413" t="str">
        <f t="shared" si="480"/>
        <v>cl-cs</v>
      </c>
      <c r="I5413" t="str">
        <f t="shared" si="481"/>
        <v>PrecioForwardCotizadoEnMercadoAFechaInformacion</v>
      </c>
      <c r="L5413" t="str">
        <f t="shared" si="482"/>
        <v>insert into dbax_desc_conc (pref_conc, codi_conc, codi_lang, desc_conc) values ('cl-cs','PrecioForwardCotizadoEnMercadoAFechaInformacion','es_ES','Precio forward cotizado en mercado a la fecha de información')</v>
      </c>
      <c r="M5413" t="str">
        <f t="shared" si="483"/>
        <v>Insert into dbax_taxo_conc (pref_conc, codi_conc, vers_taxo) values ('cl-cs','PrecioForwardCotizadoEnMercadoAFechaInformacion','cl-cs-2014-06-15')</v>
      </c>
    </row>
    <row r="5414" spans="1:13" x14ac:dyDescent="0.25">
      <c r="A5414" t="s">
        <v>2860</v>
      </c>
      <c r="B5414" t="s">
        <v>294</v>
      </c>
      <c r="C5414" t="s">
        <v>4721</v>
      </c>
      <c r="G5414" s="1" t="str">
        <f t="shared" si="479"/>
        <v>cl-cs_PrecioFuturoCotizadoEnMercadoAFechaInformacion</v>
      </c>
      <c r="H5414" t="str">
        <f t="shared" si="480"/>
        <v>cl-cs</v>
      </c>
      <c r="I5414" t="str">
        <f t="shared" si="481"/>
        <v>PrecioFuturoCotizadoEnMercadoAFechaInformacion</v>
      </c>
      <c r="L5414" t="str">
        <f t="shared" si="482"/>
        <v>insert into dbax_desc_conc (pref_conc, codi_conc, codi_lang, desc_conc) values ('cl-cs','PrecioFuturoCotizadoEnMercadoAFechaInformacion','es_ES','Precio futuro cotizado en mercado a la fecha de información')</v>
      </c>
      <c r="M5414" t="str">
        <f t="shared" si="483"/>
        <v>Insert into dbax_taxo_conc (pref_conc, codi_conc, vers_taxo) values ('cl-cs','PrecioFuturoCotizadoEnMercadoAFechaInformacion','cl-cs-2014-06-15')</v>
      </c>
    </row>
    <row r="5415" spans="1:13" x14ac:dyDescent="0.25">
      <c r="A5415" t="s">
        <v>2861</v>
      </c>
      <c r="B5415" t="s">
        <v>294</v>
      </c>
      <c r="C5415" t="s">
        <v>4722</v>
      </c>
      <c r="G5415" s="1" t="str">
        <f t="shared" si="479"/>
        <v>cl-cs_PrecioFuturoMercadoInicioOperacion</v>
      </c>
      <c r="H5415" t="str">
        <f t="shared" si="480"/>
        <v>cl-cs</v>
      </c>
      <c r="I5415" t="str">
        <f t="shared" si="481"/>
        <v>PrecioFuturoMercadoInicioOperacion</v>
      </c>
      <c r="L5415" t="str">
        <f t="shared" si="482"/>
        <v>insert into dbax_desc_conc (pref_conc, codi_conc, codi_lang, desc_conc) values ('cl-cs','PrecioFuturoMercadoInicioOperacion','es_ES','Precio futuro de mercado al inicio de la operación')</v>
      </c>
      <c r="M5415" t="str">
        <f t="shared" si="483"/>
        <v>Insert into dbax_taxo_conc (pref_conc, codi_conc, vers_taxo) values ('cl-cs','PrecioFuturoMercadoInicioOperacion','cl-cs-2014-06-15')</v>
      </c>
    </row>
    <row r="5416" spans="1:13" x14ac:dyDescent="0.25">
      <c r="A5416" t="s">
        <v>2862</v>
      </c>
      <c r="B5416" t="s">
        <v>294</v>
      </c>
      <c r="C5416" t="s">
        <v>4723</v>
      </c>
      <c r="G5416" s="1" t="str">
        <f t="shared" si="479"/>
        <v>cl-cs_PrecioSpotActivoSubyacenteCoberturaRiesgoCredito</v>
      </c>
      <c r="H5416" t="str">
        <f t="shared" si="480"/>
        <v>cl-cs</v>
      </c>
      <c r="I5416" t="str">
        <f t="shared" si="481"/>
        <v>PrecioSpotActivoSubyacenteCoberturaRiesgoCredito</v>
      </c>
      <c r="L5416" t="str">
        <f t="shared" si="482"/>
        <v>insert into dbax_desc_conc (pref_conc, codi_conc, codi_lang, desc_conc) values ('cl-cs','PrecioSpotActivoSubyacenteCoberturaRiesgoCredito','es_ES','Precio spot del activo subyacente cobertura de riesgo de crédito')</v>
      </c>
      <c r="M5416" t="str">
        <f t="shared" si="483"/>
        <v>Insert into dbax_taxo_conc (pref_conc, codi_conc, vers_taxo) values ('cl-cs','PrecioSpotActivoSubyacenteCoberturaRiesgoCredito','cl-cs-2014-06-15')</v>
      </c>
    </row>
    <row r="5417" spans="1:13" x14ac:dyDescent="0.25">
      <c r="A5417" t="s">
        <v>2863</v>
      </c>
      <c r="B5417" t="s">
        <v>294</v>
      </c>
      <c r="C5417" t="s">
        <v>4724</v>
      </c>
      <c r="G5417" s="1" t="str">
        <f t="shared" si="479"/>
        <v>cl-cs_PrecioSpotActivoSubyacenteOpciones</v>
      </c>
      <c r="H5417" t="str">
        <f t="shared" si="480"/>
        <v>cl-cs</v>
      </c>
      <c r="I5417" t="str">
        <f t="shared" si="481"/>
        <v>PrecioSpotActivoSubyacenteOpciones</v>
      </c>
      <c r="L5417" t="str">
        <f t="shared" si="482"/>
        <v>insert into dbax_desc_conc (pref_conc, codi_conc, codi_lang, desc_conc) values ('cl-cs','PrecioSpotActivoSubyacenteOpciones','es_ES','Precio spot del activo subyacente opciones')</v>
      </c>
      <c r="M5417" t="str">
        <f t="shared" si="483"/>
        <v>Insert into dbax_taxo_conc (pref_conc, codi_conc, vers_taxo) values ('cl-cs','PrecioSpotActivoSubyacenteOpciones','cl-cs-2014-06-15')</v>
      </c>
    </row>
    <row r="5418" spans="1:13" x14ac:dyDescent="0.25">
      <c r="A5418" t="s">
        <v>2864</v>
      </c>
      <c r="B5418" t="s">
        <v>294</v>
      </c>
      <c r="C5418" t="s">
        <v>4725</v>
      </c>
      <c r="G5418" s="1" t="str">
        <f t="shared" si="479"/>
        <v>cl-cs_PrecioSpotForwardAFechaInformacion</v>
      </c>
      <c r="H5418" t="str">
        <f t="shared" si="480"/>
        <v>cl-cs</v>
      </c>
      <c r="I5418" t="str">
        <f t="shared" si="481"/>
        <v>PrecioSpotForwardAFechaInformacion</v>
      </c>
      <c r="L5418" t="str">
        <f t="shared" si="482"/>
        <v>insert into dbax_desc_conc (pref_conc, codi_conc, codi_lang, desc_conc) values ('cl-cs','PrecioSpotForwardAFechaInformacion','es_ES','Precio spot del forward a la fecha de información')</v>
      </c>
      <c r="M5418" t="str">
        <f t="shared" si="483"/>
        <v>Insert into dbax_taxo_conc (pref_conc, codi_conc, vers_taxo) values ('cl-cs','PrecioSpotForwardAFechaInformacion','cl-cs-2014-06-15')</v>
      </c>
    </row>
    <row r="5419" spans="1:13" x14ac:dyDescent="0.25">
      <c r="A5419" t="s">
        <v>2865</v>
      </c>
      <c r="B5419" t="s">
        <v>294</v>
      </c>
      <c r="C5419" t="s">
        <v>4726</v>
      </c>
      <c r="G5419" s="1" t="str">
        <f t="shared" si="479"/>
        <v>cl-cs_PrecioSpotFuturoAFechaInformacion</v>
      </c>
      <c r="H5419" t="str">
        <f t="shared" si="480"/>
        <v>cl-cs</v>
      </c>
      <c r="I5419" t="str">
        <f t="shared" si="481"/>
        <v>PrecioSpotFuturoAFechaInformacion</v>
      </c>
      <c r="L5419" t="str">
        <f t="shared" si="482"/>
        <v>insert into dbax_desc_conc (pref_conc, codi_conc, codi_lang, desc_conc) values ('cl-cs','PrecioSpotFuturoAFechaInformacion','es_ES','Precio spot del futuro a la fecha de información')</v>
      </c>
      <c r="M5419" t="str">
        <f t="shared" si="483"/>
        <v>Insert into dbax_taxo_conc (pref_conc, codi_conc, vers_taxo) values ('cl-cs','PrecioSpotFuturoAFechaInformacion','cl-cs-2014-06-15')</v>
      </c>
    </row>
    <row r="5420" spans="1:13" x14ac:dyDescent="0.25">
      <c r="A5420" t="s">
        <v>1037</v>
      </c>
      <c r="B5420" t="s">
        <v>294</v>
      </c>
      <c r="C5420" t="s">
        <v>4727</v>
      </c>
      <c r="G5420" s="1" t="str">
        <f t="shared" si="479"/>
        <v>cl-cs_PrepagosInversionesFinancieras</v>
      </c>
      <c r="H5420" t="str">
        <f t="shared" si="480"/>
        <v>cl-cs</v>
      </c>
      <c r="I5420" t="str">
        <f t="shared" si="481"/>
        <v>PrepagosInversionesFinancieras</v>
      </c>
      <c r="L5420" t="str">
        <f t="shared" si="482"/>
        <v>insert into dbax_desc_conc (pref_conc, codi_conc, codi_lang, desc_conc) values ('cl-cs','PrepagosInversionesFinancieras','es_ES','Prepagos inversiones financieras')</v>
      </c>
      <c r="M5420" t="str">
        <f t="shared" si="483"/>
        <v>Insert into dbax_taxo_conc (pref_conc, codi_conc, vers_taxo) values ('cl-cs','PrepagosInversionesFinancieras','cl-cs-2014-06-15')</v>
      </c>
    </row>
    <row r="5421" spans="1:13" x14ac:dyDescent="0.25">
      <c r="A5421" t="s">
        <v>654</v>
      </c>
      <c r="B5421" t="s">
        <v>294</v>
      </c>
      <c r="C5421" t="s">
        <v>3606</v>
      </c>
      <c r="G5421" s="1" t="str">
        <f t="shared" si="479"/>
        <v>cl-cs_Prestamos</v>
      </c>
      <c r="H5421" t="str">
        <f t="shared" si="480"/>
        <v>cl-cs</v>
      </c>
      <c r="I5421" t="str">
        <f t="shared" si="481"/>
        <v>Prestamos</v>
      </c>
      <c r="L5421" t="str">
        <f t="shared" si="482"/>
        <v>insert into dbax_desc_conc (pref_conc, codi_conc, codi_lang, desc_conc) values ('cl-cs','Prestamos','es_ES','Préstamos')</v>
      </c>
      <c r="M5421" t="str">
        <f t="shared" si="483"/>
        <v>Insert into dbax_taxo_conc (pref_conc, codi_conc, vers_taxo) values ('cl-cs','Prestamos','cl-cs-2014-06-15')</v>
      </c>
    </row>
    <row r="5422" spans="1:13" x14ac:dyDescent="0.25">
      <c r="A5422" t="s">
        <v>655</v>
      </c>
      <c r="B5422" t="s">
        <v>294</v>
      </c>
      <c r="C5422" t="s">
        <v>4728</v>
      </c>
      <c r="G5422" s="1" t="str">
        <f t="shared" si="479"/>
        <v>cl-cs_PrestamosOtorgados</v>
      </c>
      <c r="H5422" t="str">
        <f t="shared" si="480"/>
        <v>cl-cs</v>
      </c>
      <c r="I5422" t="str">
        <f t="shared" si="481"/>
        <v>PrestamosOtorgados</v>
      </c>
      <c r="L5422" t="str">
        <f t="shared" si="482"/>
        <v>insert into dbax_desc_conc (pref_conc, codi_conc, codi_lang, desc_conc) values ('cl-cs','PrestamosOtorgados','es_ES','Préstamos otorgados')</v>
      </c>
      <c r="M5422" t="str">
        <f t="shared" si="483"/>
        <v>Insert into dbax_taxo_conc (pref_conc, codi_conc, vers_taxo) values ('cl-cs','PrestamosOtorgados','cl-cs-2014-06-15')</v>
      </c>
    </row>
    <row r="5423" spans="1:13" x14ac:dyDescent="0.25">
      <c r="A5423" t="s">
        <v>871</v>
      </c>
      <c r="B5423" t="s">
        <v>294</v>
      </c>
      <c r="C5423" t="s">
        <v>4729</v>
      </c>
      <c r="G5423" s="1" t="str">
        <f t="shared" si="479"/>
        <v>cl-cs_PrestamosPartidas</v>
      </c>
      <c r="H5423" t="str">
        <f t="shared" si="480"/>
        <v>cl-cs</v>
      </c>
      <c r="I5423" t="str">
        <f t="shared" si="481"/>
        <v>PrestamosPartidas</v>
      </c>
      <c r="L5423" t="str">
        <f t="shared" si="482"/>
        <v>insert into dbax_desc_conc (pref_conc, codi_conc, codi_lang, desc_conc) values ('cl-cs','PrestamosPartidas','es_ES','Préstamos [partidas]')</v>
      </c>
      <c r="M5423" t="str">
        <f t="shared" si="483"/>
        <v>Insert into dbax_taxo_conc (pref_conc, codi_conc, vers_taxo) values ('cl-cs','PrestamosPartidas','cl-cs-2014-06-15')</v>
      </c>
    </row>
    <row r="5424" spans="1:13" x14ac:dyDescent="0.25">
      <c r="A5424" t="s">
        <v>784</v>
      </c>
      <c r="B5424" t="s">
        <v>294</v>
      </c>
      <c r="C5424" t="s">
        <v>4730</v>
      </c>
      <c r="G5424" s="1" t="str">
        <f t="shared" si="479"/>
        <v>cl-cs_PrestamosYPartidasPorCobrar</v>
      </c>
      <c r="H5424" t="str">
        <f t="shared" si="480"/>
        <v>cl-cs</v>
      </c>
      <c r="I5424" t="str">
        <f t="shared" si="481"/>
        <v>PrestamosYPartidasPorCobrar</v>
      </c>
      <c r="L5424" t="str">
        <f t="shared" si="482"/>
        <v>insert into dbax_desc_conc (pref_conc, codi_conc, codi_lang, desc_conc) values ('cl-cs','PrestamosYPartidasPorCobrar','es_ES','Préstamos y partidas por cobrar')</v>
      </c>
      <c r="M5424" t="str">
        <f t="shared" si="483"/>
        <v>Insert into dbax_taxo_conc (pref_conc, codi_conc, vers_taxo) values ('cl-cs','PrestamosYPartidasPorCobrar','cl-cs-2014-06-15')</v>
      </c>
    </row>
    <row r="5425" spans="1:13" x14ac:dyDescent="0.25">
      <c r="A5425" t="s">
        <v>365</v>
      </c>
      <c r="B5425" t="s">
        <v>294</v>
      </c>
      <c r="C5425" t="s">
        <v>4731</v>
      </c>
      <c r="G5425" s="1" t="str">
        <f t="shared" si="479"/>
        <v>cl-cs_PrevisionalesMiembro</v>
      </c>
      <c r="H5425" t="str">
        <f t="shared" si="480"/>
        <v>cl-cs</v>
      </c>
      <c r="I5425" t="str">
        <f t="shared" si="481"/>
        <v>PrevisionalesMiembro</v>
      </c>
      <c r="L5425" t="str">
        <f t="shared" si="482"/>
        <v>insert into dbax_desc_conc (pref_conc, codi_conc, codi_lang, desc_conc) values ('cl-cs','PrevisionalesMiembro','es_ES','Previsionales [miembro]')</v>
      </c>
      <c r="M5425" t="str">
        <f t="shared" si="483"/>
        <v>Insert into dbax_taxo_conc (pref_conc, codi_conc, vers_taxo) values ('cl-cs','PrevisionalesMiembro','cl-cs-2014-06-15')</v>
      </c>
    </row>
    <row r="5426" spans="1:13" x14ac:dyDescent="0.25">
      <c r="A5426" t="s">
        <v>2374</v>
      </c>
      <c r="B5426" t="s">
        <v>294</v>
      </c>
      <c r="C5426" t="s">
        <v>4732</v>
      </c>
      <c r="G5426" s="1" t="str">
        <f t="shared" si="479"/>
        <v>cl-cs_PrimaAceptadaDicMenosUno</v>
      </c>
      <c r="H5426" t="str">
        <f t="shared" si="480"/>
        <v>cl-cs</v>
      </c>
      <c r="I5426" t="str">
        <f t="shared" si="481"/>
        <v>PrimaAceptadaDicMenosUno</v>
      </c>
      <c r="L5426" t="str">
        <f t="shared" si="482"/>
        <v>insert into dbax_desc_conc (pref_conc, codi_conc, codi_lang, desc_conc) values ('cl-cs','PrimaAceptadaDicMenosUno','es_ES','6.31.11.20 dic i-1*IPC1')</v>
      </c>
      <c r="M5426" t="str">
        <f t="shared" si="483"/>
        <v>Insert into dbax_taxo_conc (pref_conc, codi_conc, vers_taxo) values ('cl-cs','PrimaAceptadaDicMenosUno','cl-cs-2014-06-15')</v>
      </c>
    </row>
    <row r="5427" spans="1:13" x14ac:dyDescent="0.25">
      <c r="A5427" t="s">
        <v>2303</v>
      </c>
      <c r="B5427" t="s">
        <v>294</v>
      </c>
      <c r="C5427" t="s">
        <v>4733</v>
      </c>
      <c r="G5427" s="1" t="str">
        <f t="shared" si="479"/>
        <v>cl-cs_PrimaAceptadaEnMonedaExtranjera</v>
      </c>
      <c r="H5427" t="str">
        <f t="shared" si="480"/>
        <v>cl-cs</v>
      </c>
      <c r="I5427" t="str">
        <f t="shared" si="481"/>
        <v>PrimaAceptadaEnMonedaExtranjera</v>
      </c>
      <c r="L5427" t="str">
        <f t="shared" si="482"/>
        <v>insert into dbax_desc_conc (pref_conc, codi_conc, codi_lang, desc_conc) values ('cl-cs','PrimaAceptadaEnMonedaExtranjera','es_ES','Prima aceptada en moneda extranjera')</v>
      </c>
      <c r="M5427" t="str">
        <f t="shared" si="483"/>
        <v>Insert into dbax_taxo_conc (pref_conc, codi_conc, vers_taxo) values ('cl-cs','PrimaAceptadaEnMonedaExtranjera','cl-cs-2014-06-15')</v>
      </c>
    </row>
    <row r="5428" spans="1:13" x14ac:dyDescent="0.25">
      <c r="A5428" t="s">
        <v>433</v>
      </c>
      <c r="B5428" t="s">
        <v>294</v>
      </c>
      <c r="C5428" t="s">
        <v>4734</v>
      </c>
      <c r="G5428" s="1" t="str">
        <f t="shared" si="479"/>
        <v>cl-cs_PrimaAceptadaGanada</v>
      </c>
      <c r="H5428" t="str">
        <f t="shared" si="480"/>
        <v>cl-cs</v>
      </c>
      <c r="I5428" t="str">
        <f t="shared" si="481"/>
        <v>PrimaAceptadaGanada</v>
      </c>
      <c r="L5428" t="str">
        <f t="shared" si="482"/>
        <v>insert into dbax_desc_conc (pref_conc, codi_conc, codi_lang, desc_conc) values ('cl-cs','PrimaAceptadaGanada','es_ES','Prima aceptada ganada')</v>
      </c>
      <c r="M5428" t="str">
        <f t="shared" si="483"/>
        <v>Insert into dbax_taxo_conc (pref_conc, codi_conc, vers_taxo) values ('cl-cs','PrimaAceptadaGanada','cl-cs-2014-06-15')</v>
      </c>
    </row>
    <row r="5429" spans="1:13" x14ac:dyDescent="0.25">
      <c r="A5429" t="s">
        <v>2495</v>
      </c>
      <c r="B5429" t="s">
        <v>294</v>
      </c>
      <c r="C5429" t="s">
        <v>4735</v>
      </c>
      <c r="G5429" s="1" t="str">
        <f t="shared" si="479"/>
        <v>cl-cs_PrimaAceptadaNoDevengada</v>
      </c>
      <c r="H5429" t="str">
        <f t="shared" si="480"/>
        <v>cl-cs</v>
      </c>
      <c r="I5429" t="str">
        <f t="shared" si="481"/>
        <v>PrimaAceptadaNoDevengada</v>
      </c>
      <c r="L5429" t="str">
        <f t="shared" si="482"/>
        <v>insert into dbax_desc_conc (pref_conc, codi_conc, codi_lang, desc_conc) values ('cl-cs','PrimaAceptadaNoDevengada','es_ES','Prima aceptada no devengada')</v>
      </c>
      <c r="M5429" t="str">
        <f t="shared" si="483"/>
        <v>Insert into dbax_taxo_conc (pref_conc, codi_conc, vers_taxo) values ('cl-cs','PrimaAceptadaNoDevengada','cl-cs-2014-06-15')</v>
      </c>
    </row>
    <row r="5430" spans="1:13" x14ac:dyDescent="0.25">
      <c r="A5430" t="s">
        <v>2496</v>
      </c>
      <c r="B5430" t="s">
        <v>294</v>
      </c>
      <c r="C5430" t="s">
        <v>4736</v>
      </c>
      <c r="G5430" s="1" t="str">
        <f t="shared" si="479"/>
        <v>cl-cs_PrimaAceptadaNoDevengadaNetaDeDescuento</v>
      </c>
      <c r="H5430" t="str">
        <f t="shared" si="480"/>
        <v>cl-cs</v>
      </c>
      <c r="I5430" t="str">
        <f t="shared" si="481"/>
        <v>PrimaAceptadaNoDevengadaNetaDeDescuento</v>
      </c>
      <c r="L5430" t="str">
        <f t="shared" si="482"/>
        <v>insert into dbax_desc_conc (pref_conc, codi_conc, codi_lang, desc_conc) values ('cl-cs','PrimaAceptadaNoDevengadaNetaDeDescuento','es_ES','Prima aceptada no devengada neta de descuento')</v>
      </c>
      <c r="M5430" t="str">
        <f t="shared" si="483"/>
        <v>Insert into dbax_taxo_conc (pref_conc, codi_conc, vers_taxo) values ('cl-cs','PrimaAceptadaNoDevengadaNetaDeDescuento','cl-cs-2014-06-15')</v>
      </c>
    </row>
    <row r="5431" spans="1:13" x14ac:dyDescent="0.25">
      <c r="A5431" t="s">
        <v>434</v>
      </c>
      <c r="B5431" t="s">
        <v>294</v>
      </c>
      <c r="C5431" t="s">
        <v>4737</v>
      </c>
      <c r="G5431" s="1" t="str">
        <f t="shared" si="479"/>
        <v>cl-cs_PrimaAceptadaNoGanada</v>
      </c>
      <c r="H5431" t="str">
        <f t="shared" si="480"/>
        <v>cl-cs</v>
      </c>
      <c r="I5431" t="str">
        <f t="shared" si="481"/>
        <v>PrimaAceptadaNoGanada</v>
      </c>
      <c r="L5431" t="str">
        <f t="shared" si="482"/>
        <v>insert into dbax_desc_conc (pref_conc, codi_conc, codi_lang, desc_conc) values ('cl-cs','PrimaAceptadaNoGanada','es_ES','Prima aceptada no ganada')</v>
      </c>
      <c r="M5431" t="str">
        <f t="shared" si="483"/>
        <v>Insert into dbax_taxo_conc (pref_conc, codi_conc, vers_taxo) values ('cl-cs','PrimaAceptadaNoGanada','cl-cs-2014-06-15')</v>
      </c>
    </row>
    <row r="5432" spans="1:13" x14ac:dyDescent="0.25">
      <c r="A5432" t="s">
        <v>2375</v>
      </c>
      <c r="B5432" t="s">
        <v>294</v>
      </c>
      <c r="C5432" t="s">
        <v>4738</v>
      </c>
      <c r="G5432" s="1" t="str">
        <f t="shared" si="479"/>
        <v>cl-cs_PrimaAceptadaPI</v>
      </c>
      <c r="H5432" t="str">
        <f t="shared" si="480"/>
        <v>cl-cs</v>
      </c>
      <c r="I5432" t="str">
        <f t="shared" si="481"/>
        <v>PrimaAceptadaPI</v>
      </c>
      <c r="L5432" t="str">
        <f t="shared" si="482"/>
        <v>insert into dbax_desc_conc (pref_conc, codi_conc, codi_lang, desc_conc) values ('cl-cs','PrimaAceptadaPI','es_ES','6.31.11.20 pi')</v>
      </c>
      <c r="M5432" t="str">
        <f t="shared" si="483"/>
        <v>Insert into dbax_taxo_conc (pref_conc, codi_conc, vers_taxo) values ('cl-cs','PrimaAceptadaPI','cl-cs-2014-06-15')</v>
      </c>
    </row>
    <row r="5433" spans="1:13" x14ac:dyDescent="0.25">
      <c r="A5433" t="s">
        <v>2376</v>
      </c>
      <c r="B5433" t="s">
        <v>294</v>
      </c>
      <c r="C5433" t="s">
        <v>4739</v>
      </c>
      <c r="G5433" s="1" t="str">
        <f t="shared" ref="G5433:G5496" si="484">MID(A5433,FIND("#",A5433)+1,10000)</f>
        <v>cl-cs_PrimaAceptadaPIMenosUno</v>
      </c>
      <c r="H5433" t="str">
        <f t="shared" ref="H5433:H5496" si="485">MID(G5433,1,FIND("_",G5433)-1)</f>
        <v>cl-cs</v>
      </c>
      <c r="I5433" t="str">
        <f t="shared" ref="I5433:I5496" si="486">MID(G5433,FIND("_",G5433)+1,10000)</f>
        <v>PrimaAceptadaPIMenosUno</v>
      </c>
      <c r="L5433" t="str">
        <f t="shared" ref="L5433:L5496" si="487">CONCATENATE("insert into dbax_desc_conc (pref_conc, codi_conc, codi_lang, desc_conc) values ('",H5433,"','",I5433,"','",B5433,"','",C5433,"')")</f>
        <v>insert into dbax_desc_conc (pref_conc, codi_conc, codi_lang, desc_conc) values ('cl-cs','PrimaAceptadaPIMenosUno','es_ES','6.31.11.20 pi-1*IPC2')</v>
      </c>
      <c r="M5433" t="str">
        <f t="shared" ref="M5433:M5496" si="488">CONCATENATE("Insert into dbax_taxo_conc (pref_conc, codi_conc, vers_taxo) values ('",H5433,"','",I5433,"','cl-cs-2014-06-15')")</f>
        <v>Insert into dbax_taxo_conc (pref_conc, codi_conc, vers_taxo) values ('cl-cs','PrimaAceptadaPIMenosUno','cl-cs-2014-06-15')</v>
      </c>
    </row>
    <row r="5434" spans="1:13" x14ac:dyDescent="0.25">
      <c r="A5434" t="s">
        <v>377</v>
      </c>
      <c r="B5434" t="s">
        <v>294</v>
      </c>
      <c r="C5434" t="s">
        <v>4740</v>
      </c>
      <c r="G5434" s="1" t="str">
        <f t="shared" si="484"/>
        <v>cl-cs_PrimaAceptadaReservaRiesgoEnCurso</v>
      </c>
      <c r="H5434" t="str">
        <f t="shared" si="485"/>
        <v>cl-cs</v>
      </c>
      <c r="I5434" t="str">
        <f t="shared" si="486"/>
        <v>PrimaAceptadaReservaRiesgoEnCurso</v>
      </c>
      <c r="L5434" t="str">
        <f t="shared" si="487"/>
        <v>insert into dbax_desc_conc (pref_conc, codi_conc, codi_lang, desc_conc) values ('cl-cs','PrimaAceptadaReservaRiesgoEnCurso','es_ES','Prima aceptada de reserva riesgo en curso')</v>
      </c>
      <c r="M5434" t="str">
        <f t="shared" si="488"/>
        <v>Insert into dbax_taxo_conc (pref_conc, codi_conc, vers_taxo) values ('cl-cs','PrimaAceptadaReservaRiesgoEnCurso','cl-cs-2014-06-15')</v>
      </c>
    </row>
    <row r="5435" spans="1:13" x14ac:dyDescent="0.25">
      <c r="A5435" t="s">
        <v>2304</v>
      </c>
      <c r="B5435" t="s">
        <v>294</v>
      </c>
      <c r="C5435" t="s">
        <v>4741</v>
      </c>
      <c r="G5435" s="1" t="str">
        <f t="shared" si="484"/>
        <v>cl-cs_PrimaCedidaEnMonedaExtranjera</v>
      </c>
      <c r="H5435" t="str">
        <f t="shared" si="485"/>
        <v>cl-cs</v>
      </c>
      <c r="I5435" t="str">
        <f t="shared" si="486"/>
        <v>PrimaCedidaEnMonedaExtranjera</v>
      </c>
      <c r="L5435" t="str">
        <f t="shared" si="487"/>
        <v>insert into dbax_desc_conc (pref_conc, codi_conc, codi_lang, desc_conc) values ('cl-cs','PrimaCedidaEnMonedaExtranjera','es_ES','Prima cedida en moneda extranjera')</v>
      </c>
      <c r="M5435" t="str">
        <f t="shared" si="488"/>
        <v>Insert into dbax_taxo_conc (pref_conc, codi_conc, vers_taxo) values ('cl-cs','PrimaCedidaEnMonedaExtranjera','cl-cs-2014-06-15')</v>
      </c>
    </row>
    <row r="5436" spans="1:13" x14ac:dyDescent="0.25">
      <c r="A5436" t="s">
        <v>435</v>
      </c>
      <c r="B5436" t="s">
        <v>294</v>
      </c>
      <c r="C5436" t="s">
        <v>4742</v>
      </c>
      <c r="G5436" s="1" t="str">
        <f t="shared" si="484"/>
        <v>cl-cs_PrimaCedidaGanada</v>
      </c>
      <c r="H5436" t="str">
        <f t="shared" si="485"/>
        <v>cl-cs</v>
      </c>
      <c r="I5436" t="str">
        <f t="shared" si="486"/>
        <v>PrimaCedidaGanada</v>
      </c>
      <c r="L5436" t="str">
        <f t="shared" si="487"/>
        <v>insert into dbax_desc_conc (pref_conc, codi_conc, codi_lang, desc_conc) values ('cl-cs','PrimaCedidaGanada','es_ES','Prima cedida ganada')</v>
      </c>
      <c r="M5436" t="str">
        <f t="shared" si="488"/>
        <v>Insert into dbax_taxo_conc (pref_conc, codi_conc, vers_taxo) values ('cl-cs','PrimaCedidaGanada','cl-cs-2014-06-15')</v>
      </c>
    </row>
    <row r="5437" spans="1:13" x14ac:dyDescent="0.25">
      <c r="A5437" t="s">
        <v>436</v>
      </c>
      <c r="B5437" t="s">
        <v>294</v>
      </c>
      <c r="C5437" t="s">
        <v>4743</v>
      </c>
      <c r="G5437" s="1" t="str">
        <f t="shared" si="484"/>
        <v>cl-cs_PrimaCedidaNoGanada</v>
      </c>
      <c r="H5437" t="str">
        <f t="shared" si="485"/>
        <v>cl-cs</v>
      </c>
      <c r="I5437" t="str">
        <f t="shared" si="486"/>
        <v>PrimaCedidaNoGanada</v>
      </c>
      <c r="L5437" t="str">
        <f t="shared" si="487"/>
        <v>insert into dbax_desc_conc (pref_conc, codi_conc, codi_lang, desc_conc) values ('cl-cs','PrimaCedidaNoGanada','es_ES','Prima cedida no ganada (PCNG)')</v>
      </c>
      <c r="M5437" t="str">
        <f t="shared" si="488"/>
        <v>Insert into dbax_taxo_conc (pref_conc, codi_conc, vers_taxo) values ('cl-cs','PrimaCedidaNoGanada','cl-cs-2014-06-15')</v>
      </c>
    </row>
    <row r="5438" spans="1:13" x14ac:dyDescent="0.25">
      <c r="A5438" t="s">
        <v>2597</v>
      </c>
      <c r="B5438" t="s">
        <v>294</v>
      </c>
      <c r="C5438" t="s">
        <v>4744</v>
      </c>
      <c r="G5438" s="1" t="str">
        <f t="shared" si="484"/>
        <v>cl-cs_PrimaCedidaNoGanadaMenosDescuentoCesionNoGanado</v>
      </c>
      <c r="H5438" t="str">
        <f t="shared" si="485"/>
        <v>cl-cs</v>
      </c>
      <c r="I5438" t="str">
        <f t="shared" si="486"/>
        <v>PrimaCedidaNoGanadaMenosDescuentoCesionNoGanado</v>
      </c>
      <c r="L5438" t="str">
        <f t="shared" si="487"/>
        <v>insert into dbax_desc_conc (pref_conc, codi_conc, codi_lang, desc_conc) values ('cl-cs','PrimaCedidaNoGanadaMenosDescuentoCesionNoGanado','es_ES','Prima cedida no ganada menos descuento cesión no ganado')</v>
      </c>
      <c r="M5438" t="str">
        <f t="shared" si="488"/>
        <v>Insert into dbax_taxo_conc (pref_conc, codi_conc, vers_taxo) values ('cl-cs','PrimaCedidaNoGanadaMenosDescuentoCesionNoGanado','cl-cs-2014-06-15')</v>
      </c>
    </row>
    <row r="5439" spans="1:13" x14ac:dyDescent="0.25">
      <c r="A5439" t="s">
        <v>2031</v>
      </c>
      <c r="B5439" t="s">
        <v>294</v>
      </c>
      <c r="C5439" t="s">
        <v>4745</v>
      </c>
      <c r="G5439" s="1" t="str">
        <f t="shared" si="484"/>
        <v>cl-cs_PrimaCedidaReaseguradoNacional</v>
      </c>
      <c r="H5439" t="str">
        <f t="shared" si="485"/>
        <v>cl-cs</v>
      </c>
      <c r="I5439" t="str">
        <f t="shared" si="486"/>
        <v>PrimaCedidaReaseguradoNacional</v>
      </c>
      <c r="L5439" t="str">
        <f t="shared" si="487"/>
        <v>insert into dbax_desc_conc (pref_conc, codi_conc, codi_lang, desc_conc) values ('cl-cs','PrimaCedidaReaseguradoNacional','es_ES','Prima cedida reasegurado nacional')</v>
      </c>
      <c r="M5439" t="str">
        <f t="shared" si="488"/>
        <v>Insert into dbax_taxo_conc (pref_conc, codi_conc, vers_taxo) values ('cl-cs','PrimaCedidaReaseguradoNacional','cl-cs-2014-06-15')</v>
      </c>
    </row>
    <row r="5440" spans="1:13" x14ac:dyDescent="0.25">
      <c r="A5440" t="s">
        <v>2032</v>
      </c>
      <c r="B5440" t="s">
        <v>294</v>
      </c>
      <c r="C5440" t="s">
        <v>4746</v>
      </c>
      <c r="G5440" s="1" t="str">
        <f t="shared" si="484"/>
        <v>cl-cs_PrimaCedidaReaseguradoresExtranjerosSinopsis</v>
      </c>
      <c r="H5440" t="str">
        <f t="shared" si="485"/>
        <v>cl-cs</v>
      </c>
      <c r="I5440" t="str">
        <f t="shared" si="486"/>
        <v>PrimaCedidaReaseguradoresExtranjerosSinopsis</v>
      </c>
      <c r="L5440" t="str">
        <f t="shared" si="487"/>
        <v>insert into dbax_desc_conc (pref_conc, codi_conc, codi_lang, desc_conc) values ('cl-cs','PrimaCedidaReaseguradoresExtranjerosSinopsis','es_ES','Prima cedida reaseguradores extranjeros [sinopsis]')</v>
      </c>
      <c r="M5440" t="str">
        <f t="shared" si="488"/>
        <v>Insert into dbax_taxo_conc (pref_conc, codi_conc, vers_taxo) values ('cl-cs','PrimaCedidaReaseguradoresExtranjerosSinopsis','cl-cs-2014-06-15')</v>
      </c>
    </row>
    <row r="5441" spans="1:13" x14ac:dyDescent="0.25">
      <c r="A5441" t="s">
        <v>2033</v>
      </c>
      <c r="B5441" t="s">
        <v>294</v>
      </c>
      <c r="C5441" t="s">
        <v>4747</v>
      </c>
      <c r="G5441" s="1" t="str">
        <f t="shared" si="484"/>
        <v>cl-cs_PrimaCedidaReaseguradoresExtranjerosTabla</v>
      </c>
      <c r="H5441" t="str">
        <f t="shared" si="485"/>
        <v>cl-cs</v>
      </c>
      <c r="I5441" t="str">
        <f t="shared" si="486"/>
        <v>PrimaCedidaReaseguradoresExtranjerosTabla</v>
      </c>
      <c r="L5441" t="str">
        <f t="shared" si="487"/>
        <v>insert into dbax_desc_conc (pref_conc, codi_conc, codi_lang, desc_conc) values ('cl-cs','PrimaCedidaReaseguradoresExtranjerosTabla','es_ES','Prima cedida reaseguradores extranjeros [tabla]')</v>
      </c>
      <c r="M5441" t="str">
        <f t="shared" si="488"/>
        <v>Insert into dbax_taxo_conc (pref_conc, codi_conc, vers_taxo) values ('cl-cs','PrimaCedidaReaseguradoresExtranjerosTabla','cl-cs-2014-06-15')</v>
      </c>
    </row>
    <row r="5442" spans="1:13" x14ac:dyDescent="0.25">
      <c r="A5442" t="s">
        <v>2034</v>
      </c>
      <c r="B5442" t="s">
        <v>294</v>
      </c>
      <c r="C5442" t="s">
        <v>4748</v>
      </c>
      <c r="G5442" s="1" t="str">
        <f t="shared" si="484"/>
        <v>cl-cs_PrimaCedidaReaseguradoresNacionalesSinopsis</v>
      </c>
      <c r="H5442" t="str">
        <f t="shared" si="485"/>
        <v>cl-cs</v>
      </c>
      <c r="I5442" t="str">
        <f t="shared" si="486"/>
        <v>PrimaCedidaReaseguradoresNacionalesSinopsis</v>
      </c>
      <c r="L5442" t="str">
        <f t="shared" si="487"/>
        <v>insert into dbax_desc_conc (pref_conc, codi_conc, codi_lang, desc_conc) values ('cl-cs','PrimaCedidaReaseguradoresNacionalesSinopsis','es_ES','Prima cedida reaseguradores nacionales [sinopsis]')</v>
      </c>
      <c r="M5442" t="str">
        <f t="shared" si="488"/>
        <v>Insert into dbax_taxo_conc (pref_conc, codi_conc, vers_taxo) values ('cl-cs','PrimaCedidaReaseguradoresNacionalesSinopsis','cl-cs-2014-06-15')</v>
      </c>
    </row>
    <row r="5443" spans="1:13" x14ac:dyDescent="0.25">
      <c r="A5443" t="s">
        <v>2035</v>
      </c>
      <c r="B5443" t="s">
        <v>294</v>
      </c>
      <c r="C5443" t="s">
        <v>4749</v>
      </c>
      <c r="G5443" s="1" t="str">
        <f t="shared" si="484"/>
        <v>cl-cs_PrimaCedidaReaseguradoresNacionalesTabla</v>
      </c>
      <c r="H5443" t="str">
        <f t="shared" si="485"/>
        <v>cl-cs</v>
      </c>
      <c r="I5443" t="str">
        <f t="shared" si="486"/>
        <v>PrimaCedidaReaseguradoresNacionalesTabla</v>
      </c>
      <c r="L5443" t="str">
        <f t="shared" si="487"/>
        <v>insert into dbax_desc_conc (pref_conc, codi_conc, codi_lang, desc_conc) values ('cl-cs','PrimaCedidaReaseguradoresNacionalesTabla','es_ES','Prima cedida reaseguradores nacionales [tabla]')</v>
      </c>
      <c r="M5443" t="str">
        <f t="shared" si="488"/>
        <v>Insert into dbax_taxo_conc (pref_conc, codi_conc, vers_taxo) values ('cl-cs','PrimaCedidaReaseguradoresNacionalesTabla','cl-cs-2014-06-15')</v>
      </c>
    </row>
    <row r="5444" spans="1:13" x14ac:dyDescent="0.25">
      <c r="A5444" t="s">
        <v>2036</v>
      </c>
      <c r="B5444" t="s">
        <v>294</v>
      </c>
      <c r="C5444" t="s">
        <v>4750</v>
      </c>
      <c r="G5444" s="1" t="str">
        <f t="shared" si="484"/>
        <v>cl-cs_PrimaCedidaReaseguradorExtranjero</v>
      </c>
      <c r="H5444" t="str">
        <f t="shared" si="485"/>
        <v>cl-cs</v>
      </c>
      <c r="I5444" t="str">
        <f t="shared" si="486"/>
        <v>PrimaCedidaReaseguradorExtranjero</v>
      </c>
      <c r="L5444" t="str">
        <f t="shared" si="487"/>
        <v>insert into dbax_desc_conc (pref_conc, codi_conc, codi_lang, desc_conc) values ('cl-cs','PrimaCedidaReaseguradorExtranjero','es_ES','Prima cedida reasegurador extranjero')</v>
      </c>
      <c r="M5444" t="str">
        <f t="shared" si="488"/>
        <v>Insert into dbax_taxo_conc (pref_conc, codi_conc, vers_taxo) values ('cl-cs','PrimaCedidaReaseguradorExtranjero','cl-cs-2014-06-15')</v>
      </c>
    </row>
    <row r="5445" spans="1:13" x14ac:dyDescent="0.25">
      <c r="A5445" t="s">
        <v>378</v>
      </c>
      <c r="B5445" t="s">
        <v>294</v>
      </c>
      <c r="C5445" t="s">
        <v>4751</v>
      </c>
      <c r="G5445" s="1" t="str">
        <f t="shared" si="484"/>
        <v>cl-cs_PrimaCedidaReservaRiesgoEnCurso</v>
      </c>
      <c r="H5445" t="str">
        <f t="shared" si="485"/>
        <v>cl-cs</v>
      </c>
      <c r="I5445" t="str">
        <f t="shared" si="486"/>
        <v>PrimaCedidaReservaRiesgoEnCurso</v>
      </c>
      <c r="L5445" t="str">
        <f t="shared" si="487"/>
        <v>insert into dbax_desc_conc (pref_conc, codi_conc, codi_lang, desc_conc) values ('cl-cs','PrimaCedidaReservaRiesgoEnCurso','es_ES','Prima cedida de reserva riesgo en curso')</v>
      </c>
      <c r="M5445" t="str">
        <f t="shared" si="488"/>
        <v>Insert into dbax_taxo_conc (pref_conc, codi_conc, vers_taxo) values ('cl-cs','PrimaCedidaReservaRiesgoEnCurso','cl-cs-2014-06-15')</v>
      </c>
    </row>
    <row r="5446" spans="1:13" x14ac:dyDescent="0.25">
      <c r="A5446" t="s">
        <v>529</v>
      </c>
      <c r="B5446" t="s">
        <v>294</v>
      </c>
      <c r="C5446" t="s">
        <v>4752</v>
      </c>
      <c r="G5446" s="1" t="str">
        <f t="shared" si="484"/>
        <v>cl-cs_PrimaDeRenovacionAceptada</v>
      </c>
      <c r="H5446" t="str">
        <f t="shared" si="485"/>
        <v>cl-cs</v>
      </c>
      <c r="I5446" t="str">
        <f t="shared" si="486"/>
        <v>PrimaDeRenovacionAceptada</v>
      </c>
      <c r="L5446" t="str">
        <f t="shared" si="487"/>
        <v>insert into dbax_desc_conc (pref_conc, codi_conc, codi_lang, desc_conc) values ('cl-cs','PrimaDeRenovacionAceptada','es_ES','Prima de renovación aceptada')</v>
      </c>
      <c r="M5446" t="str">
        <f t="shared" si="488"/>
        <v>Insert into dbax_taxo_conc (pref_conc, codi_conc, vers_taxo) values ('cl-cs','PrimaDeRenovacionAceptada','cl-cs-2014-06-15')</v>
      </c>
    </row>
    <row r="5447" spans="1:13" x14ac:dyDescent="0.25">
      <c r="A5447" t="s">
        <v>530</v>
      </c>
      <c r="B5447" t="s">
        <v>294</v>
      </c>
      <c r="C5447" t="s">
        <v>4753</v>
      </c>
      <c r="G5447" s="1" t="str">
        <f t="shared" si="484"/>
        <v>cl-cs_PrimaDeRenovacionCedida</v>
      </c>
      <c r="H5447" t="str">
        <f t="shared" si="485"/>
        <v>cl-cs</v>
      </c>
      <c r="I5447" t="str">
        <f t="shared" si="486"/>
        <v>PrimaDeRenovacionCedida</v>
      </c>
      <c r="L5447" t="str">
        <f t="shared" si="487"/>
        <v>insert into dbax_desc_conc (pref_conc, codi_conc, codi_lang, desc_conc) values ('cl-cs','PrimaDeRenovacionCedida','es_ES','Prima de renovación cedida')</v>
      </c>
      <c r="M5447" t="str">
        <f t="shared" si="488"/>
        <v>Insert into dbax_taxo_conc (pref_conc, codi_conc, vers_taxo) values ('cl-cs','PrimaDeRenovacionCedida','cl-cs-2014-06-15')</v>
      </c>
    </row>
    <row r="5448" spans="1:13" x14ac:dyDescent="0.25">
      <c r="A5448" t="s">
        <v>531</v>
      </c>
      <c r="B5448" t="s">
        <v>294</v>
      </c>
      <c r="C5448" t="s">
        <v>4754</v>
      </c>
      <c r="G5448" s="1" t="str">
        <f t="shared" si="484"/>
        <v>cl-cs_PrimaDeRenovacionDirecta</v>
      </c>
      <c r="H5448" t="str">
        <f t="shared" si="485"/>
        <v>cl-cs</v>
      </c>
      <c r="I5448" t="str">
        <f t="shared" si="486"/>
        <v>PrimaDeRenovacionDirecta</v>
      </c>
      <c r="L5448" t="str">
        <f t="shared" si="487"/>
        <v>insert into dbax_desc_conc (pref_conc, codi_conc, codi_lang, desc_conc) values ('cl-cs','PrimaDeRenovacionDirecta','es_ES','Prima de renovación directa')</v>
      </c>
      <c r="M5448" t="str">
        <f t="shared" si="488"/>
        <v>Insert into dbax_taxo_conc (pref_conc, codi_conc, vers_taxo) values ('cl-cs','PrimaDeRenovacionDirecta','cl-cs-2014-06-15')</v>
      </c>
    </row>
    <row r="5449" spans="1:13" x14ac:dyDescent="0.25">
      <c r="A5449" t="s">
        <v>532</v>
      </c>
      <c r="B5449" t="s">
        <v>294</v>
      </c>
      <c r="C5449" t="s">
        <v>4755</v>
      </c>
      <c r="G5449" s="1" t="str">
        <f t="shared" si="484"/>
        <v>cl-cs_PrimaDeRenovacionNeta</v>
      </c>
      <c r="H5449" t="str">
        <f t="shared" si="485"/>
        <v>cl-cs</v>
      </c>
      <c r="I5449" t="str">
        <f t="shared" si="486"/>
        <v>PrimaDeRenovacionNeta</v>
      </c>
      <c r="L5449" t="str">
        <f t="shared" si="487"/>
        <v>insert into dbax_desc_conc (pref_conc, codi_conc, codi_lang, desc_conc) values ('cl-cs','PrimaDeRenovacionNeta','es_ES','Prima de renovación neta')</v>
      </c>
      <c r="M5449" t="str">
        <f t="shared" si="488"/>
        <v>Insert into dbax_taxo_conc (pref_conc, codi_conc, vers_taxo) values ('cl-cs','PrimaDeRenovacionNeta','cl-cs-2014-06-15')</v>
      </c>
    </row>
    <row r="5450" spans="1:13" x14ac:dyDescent="0.25">
      <c r="A5450" t="s">
        <v>533</v>
      </c>
      <c r="B5450" t="s">
        <v>294</v>
      </c>
      <c r="C5450" t="s">
        <v>4756</v>
      </c>
      <c r="G5450" s="1" t="str">
        <f t="shared" si="484"/>
        <v>cl-cs_PrimaDeRenovacionSinopsis</v>
      </c>
      <c r="H5450" t="str">
        <f t="shared" si="485"/>
        <v>cl-cs</v>
      </c>
      <c r="I5450" t="str">
        <f t="shared" si="486"/>
        <v>PrimaDeRenovacionSinopsis</v>
      </c>
      <c r="L5450" t="str">
        <f t="shared" si="487"/>
        <v>insert into dbax_desc_conc (pref_conc, codi_conc, codi_lang, desc_conc) values ('cl-cs','PrimaDeRenovacionSinopsis','es_ES','Prima de renovación [sinopsis]')</v>
      </c>
      <c r="M5450" t="str">
        <f t="shared" si="488"/>
        <v>Insert into dbax_taxo_conc (pref_conc, codi_conc, vers_taxo) values ('cl-cs','PrimaDeRenovacionSinopsis','cl-cs-2014-06-15')</v>
      </c>
    </row>
    <row r="5451" spans="1:13" x14ac:dyDescent="0.25">
      <c r="A5451" t="s">
        <v>2377</v>
      </c>
      <c r="B5451" t="s">
        <v>294</v>
      </c>
      <c r="C5451" t="s">
        <v>4757</v>
      </c>
      <c r="G5451" s="1" t="str">
        <f t="shared" si="484"/>
        <v>cl-cs_PrimaDirectaDicMenosUno</v>
      </c>
      <c r="H5451" t="str">
        <f t="shared" si="485"/>
        <v>cl-cs</v>
      </c>
      <c r="I5451" t="str">
        <f t="shared" si="486"/>
        <v>PrimaDirectaDicMenosUno</v>
      </c>
      <c r="L5451" t="str">
        <f t="shared" si="487"/>
        <v>insert into dbax_desc_conc (pref_conc, codi_conc, codi_lang, desc_conc) values ('cl-cs','PrimaDirectaDicMenosUno','es_ES','6.31.11.10 dic i-1*IPC1')</v>
      </c>
      <c r="M5451" t="str">
        <f t="shared" si="488"/>
        <v>Insert into dbax_taxo_conc (pref_conc, codi_conc, vers_taxo) values ('cl-cs','PrimaDirectaDicMenosUno','cl-cs-2014-06-15')</v>
      </c>
    </row>
    <row r="5452" spans="1:13" x14ac:dyDescent="0.25">
      <c r="A5452" t="s">
        <v>2305</v>
      </c>
      <c r="B5452" t="s">
        <v>294</v>
      </c>
      <c r="C5452" t="s">
        <v>4758</v>
      </c>
      <c r="G5452" s="1" t="str">
        <f t="shared" si="484"/>
        <v>cl-cs_PrimaDirectaEnMonedaExtranjera</v>
      </c>
      <c r="H5452" t="str">
        <f t="shared" si="485"/>
        <v>cl-cs</v>
      </c>
      <c r="I5452" t="str">
        <f t="shared" si="486"/>
        <v>PrimaDirectaEnMonedaExtranjera</v>
      </c>
      <c r="L5452" t="str">
        <f t="shared" si="487"/>
        <v>insert into dbax_desc_conc (pref_conc, codi_conc, codi_lang, desc_conc) values ('cl-cs','PrimaDirectaEnMonedaExtranjera','es_ES','Prima directa en moneda extranjera')</v>
      </c>
      <c r="M5452" t="str">
        <f t="shared" si="488"/>
        <v>Insert into dbax_taxo_conc (pref_conc, codi_conc, vers_taxo) values ('cl-cs','PrimaDirectaEnMonedaExtranjera','cl-cs-2014-06-15')</v>
      </c>
    </row>
    <row r="5453" spans="1:13" x14ac:dyDescent="0.25">
      <c r="A5453" t="s">
        <v>437</v>
      </c>
      <c r="B5453" t="s">
        <v>294</v>
      </c>
      <c r="C5453" t="s">
        <v>4759</v>
      </c>
      <c r="G5453" s="1" t="str">
        <f t="shared" si="484"/>
        <v>cl-cs_PrimaDirectaGanada</v>
      </c>
      <c r="H5453" t="str">
        <f t="shared" si="485"/>
        <v>cl-cs</v>
      </c>
      <c r="I5453" t="str">
        <f t="shared" si="486"/>
        <v>PrimaDirectaGanada</v>
      </c>
      <c r="L5453" t="str">
        <f t="shared" si="487"/>
        <v>insert into dbax_desc_conc (pref_conc, codi_conc, codi_lang, desc_conc) values ('cl-cs','PrimaDirectaGanada','es_ES','Prima directa ganada')</v>
      </c>
      <c r="M5453" t="str">
        <f t="shared" si="488"/>
        <v>Insert into dbax_taxo_conc (pref_conc, codi_conc, vers_taxo) values ('cl-cs','PrimaDirectaGanada','cl-cs-2014-06-15')</v>
      </c>
    </row>
    <row r="5454" spans="1:13" x14ac:dyDescent="0.25">
      <c r="A5454" t="s">
        <v>2497</v>
      </c>
      <c r="B5454" t="s">
        <v>294</v>
      </c>
      <c r="C5454" t="s">
        <v>4760</v>
      </c>
      <c r="G5454" s="1" t="str">
        <f t="shared" si="484"/>
        <v>cl-cs_PrimaDirectaNoDevengada</v>
      </c>
      <c r="H5454" t="str">
        <f t="shared" si="485"/>
        <v>cl-cs</v>
      </c>
      <c r="I5454" t="str">
        <f t="shared" si="486"/>
        <v>PrimaDirectaNoDevengada</v>
      </c>
      <c r="L5454" t="str">
        <f t="shared" si="487"/>
        <v>insert into dbax_desc_conc (pref_conc, codi_conc, codi_lang, desc_conc) values ('cl-cs','PrimaDirectaNoDevengada','es_ES','Prima directa no devengada')</v>
      </c>
      <c r="M5454" t="str">
        <f t="shared" si="488"/>
        <v>Insert into dbax_taxo_conc (pref_conc, codi_conc, vers_taxo) values ('cl-cs','PrimaDirectaNoDevengada','cl-cs-2014-06-15')</v>
      </c>
    </row>
    <row r="5455" spans="1:13" x14ac:dyDescent="0.25">
      <c r="A5455" t="s">
        <v>438</v>
      </c>
      <c r="B5455" t="s">
        <v>294</v>
      </c>
      <c r="C5455" t="s">
        <v>4761</v>
      </c>
      <c r="G5455" s="1" t="str">
        <f t="shared" si="484"/>
        <v>cl-cs_PrimaDirectaNoGanada</v>
      </c>
      <c r="H5455" t="str">
        <f t="shared" si="485"/>
        <v>cl-cs</v>
      </c>
      <c r="I5455" t="str">
        <f t="shared" si="486"/>
        <v>PrimaDirectaNoGanada</v>
      </c>
      <c r="L5455" t="str">
        <f t="shared" si="487"/>
        <v>insert into dbax_desc_conc (pref_conc, codi_conc, codi_lang, desc_conc) values ('cl-cs','PrimaDirectaNoGanada','es_ES','Prima directa no ganada')</v>
      </c>
      <c r="M5455" t="str">
        <f t="shared" si="488"/>
        <v>Insert into dbax_taxo_conc (pref_conc, codi_conc, vers_taxo) values ('cl-cs','PrimaDirectaNoGanada','cl-cs-2014-06-15')</v>
      </c>
    </row>
    <row r="5456" spans="1:13" x14ac:dyDescent="0.25">
      <c r="A5456" t="s">
        <v>2498</v>
      </c>
      <c r="B5456" t="s">
        <v>294</v>
      </c>
      <c r="C5456" t="s">
        <v>4762</v>
      </c>
      <c r="G5456" s="1" t="str">
        <f t="shared" si="484"/>
        <v>cl-cs_PrimaDirectaNoGanadaNetaDeDescuento</v>
      </c>
      <c r="H5456" t="str">
        <f t="shared" si="485"/>
        <v>cl-cs</v>
      </c>
      <c r="I5456" t="str">
        <f t="shared" si="486"/>
        <v>PrimaDirectaNoGanadaNetaDeDescuento</v>
      </c>
      <c r="L5456" t="str">
        <f t="shared" si="487"/>
        <v>insert into dbax_desc_conc (pref_conc, codi_conc, codi_lang, desc_conc) values ('cl-cs','PrimaDirectaNoGanadaNetaDeDescuento','es_ES','Prima directa no ganada neta de descuento')</v>
      </c>
      <c r="M5456" t="str">
        <f t="shared" si="488"/>
        <v>Insert into dbax_taxo_conc (pref_conc, codi_conc, vers_taxo) values ('cl-cs','PrimaDirectaNoGanadaNetaDeDescuento','cl-cs-2014-06-15')</v>
      </c>
    </row>
    <row r="5457" spans="1:13" x14ac:dyDescent="0.25">
      <c r="A5457" t="s">
        <v>2378</v>
      </c>
      <c r="B5457" t="s">
        <v>294</v>
      </c>
      <c r="C5457" t="s">
        <v>4763</v>
      </c>
      <c r="G5457" s="1" t="str">
        <f t="shared" si="484"/>
        <v>cl-cs_PrimaDirectaPI</v>
      </c>
      <c r="H5457" t="str">
        <f t="shared" si="485"/>
        <v>cl-cs</v>
      </c>
      <c r="I5457" t="str">
        <f t="shared" si="486"/>
        <v>PrimaDirectaPI</v>
      </c>
      <c r="L5457" t="str">
        <f t="shared" si="487"/>
        <v>insert into dbax_desc_conc (pref_conc, codi_conc, codi_lang, desc_conc) values ('cl-cs','PrimaDirectaPI','es_ES','6.31.11.10 pi')</v>
      </c>
      <c r="M5457" t="str">
        <f t="shared" si="488"/>
        <v>Insert into dbax_taxo_conc (pref_conc, codi_conc, vers_taxo) values ('cl-cs','PrimaDirectaPI','cl-cs-2014-06-15')</v>
      </c>
    </row>
    <row r="5458" spans="1:13" x14ac:dyDescent="0.25">
      <c r="A5458" t="s">
        <v>2379</v>
      </c>
      <c r="B5458" t="s">
        <v>294</v>
      </c>
      <c r="C5458" t="s">
        <v>4764</v>
      </c>
      <c r="G5458" s="1" t="str">
        <f t="shared" si="484"/>
        <v>cl-cs_PrimaDirectaPIMenosUno</v>
      </c>
      <c r="H5458" t="str">
        <f t="shared" si="485"/>
        <v>cl-cs</v>
      </c>
      <c r="I5458" t="str">
        <f t="shared" si="486"/>
        <v>PrimaDirectaPIMenosUno</v>
      </c>
      <c r="L5458" t="str">
        <f t="shared" si="487"/>
        <v>insert into dbax_desc_conc (pref_conc, codi_conc, codi_lang, desc_conc) values ('cl-cs','PrimaDirectaPIMenosUno','es_ES','6.31.11.10 pi-1*IPC2')</v>
      </c>
      <c r="M5458" t="str">
        <f t="shared" si="488"/>
        <v>Insert into dbax_taxo_conc (pref_conc, codi_conc, vers_taxo) values ('cl-cs','PrimaDirectaPIMenosUno','cl-cs-2014-06-15')</v>
      </c>
    </row>
    <row r="5459" spans="1:13" x14ac:dyDescent="0.25">
      <c r="A5459" t="s">
        <v>2328</v>
      </c>
      <c r="B5459" t="s">
        <v>294</v>
      </c>
      <c r="C5459" t="s">
        <v>4765</v>
      </c>
      <c r="G5459" s="1" t="str">
        <f t="shared" si="484"/>
        <v>cl-cs_PrimaDirectaPorRegionPartidas</v>
      </c>
      <c r="H5459" t="str">
        <f t="shared" si="485"/>
        <v>cl-cs</v>
      </c>
      <c r="I5459" t="str">
        <f t="shared" si="486"/>
        <v>PrimaDirectaPorRegionPartidas</v>
      </c>
      <c r="L5459" t="str">
        <f t="shared" si="487"/>
        <v>insert into dbax_desc_conc (pref_conc, codi_conc, codi_lang, desc_conc) values ('cl-cs','PrimaDirectaPorRegionPartidas','es_ES','Prima directa por región [partidas]')</v>
      </c>
      <c r="M5459" t="str">
        <f t="shared" si="488"/>
        <v>Insert into dbax_taxo_conc (pref_conc, codi_conc, vers_taxo) values ('cl-cs','PrimaDirectaPorRegionPartidas','cl-cs-2014-06-15')</v>
      </c>
    </row>
    <row r="5460" spans="1:13" x14ac:dyDescent="0.25">
      <c r="A5460" t="s">
        <v>379</v>
      </c>
      <c r="B5460" t="s">
        <v>294</v>
      </c>
      <c r="C5460" t="s">
        <v>4766</v>
      </c>
      <c r="G5460" s="1" t="str">
        <f t="shared" si="484"/>
        <v>cl-cs_PrimaDirectaReservaRiesgoEnCurso</v>
      </c>
      <c r="H5460" t="str">
        <f t="shared" si="485"/>
        <v>cl-cs</v>
      </c>
      <c r="I5460" t="str">
        <f t="shared" si="486"/>
        <v>PrimaDirectaReservaRiesgoEnCurso</v>
      </c>
      <c r="L5460" t="str">
        <f t="shared" si="487"/>
        <v>insert into dbax_desc_conc (pref_conc, codi_conc, codi_lang, desc_conc) values ('cl-cs','PrimaDirectaReservaRiesgoEnCurso','es_ES','Prima directa de reserva riesgo en curso')</v>
      </c>
      <c r="M5460" t="str">
        <f t="shared" si="488"/>
        <v>Insert into dbax_taxo_conc (pref_conc, codi_conc, vers_taxo) values ('cl-cs','PrimaDirectaReservaRiesgoEnCurso','cl-cs-2014-06-15')</v>
      </c>
    </row>
    <row r="5461" spans="1:13" x14ac:dyDescent="0.25">
      <c r="A5461" t="s">
        <v>1568</v>
      </c>
      <c r="B5461" t="s">
        <v>294</v>
      </c>
      <c r="C5461" t="s">
        <v>4767</v>
      </c>
      <c r="G5461" s="1" t="str">
        <f t="shared" si="484"/>
        <v>cl-cs_PrimaDirectaSOAP</v>
      </c>
      <c r="H5461" t="str">
        <f t="shared" si="485"/>
        <v>cl-cs</v>
      </c>
      <c r="I5461" t="str">
        <f t="shared" si="486"/>
        <v>PrimaDirectaSOAP</v>
      </c>
      <c r="L5461" t="str">
        <f t="shared" si="487"/>
        <v>insert into dbax_desc_conc (pref_conc, codi_conc, codi_lang, desc_conc) values ('cl-cs','PrimaDirectaSOAP','es_ES','Prima directa SOAP')</v>
      </c>
      <c r="M5461" t="str">
        <f t="shared" si="488"/>
        <v>Insert into dbax_taxo_conc (pref_conc, codi_conc, vers_taxo) values ('cl-cs','PrimaDirectaSOAP','cl-cs-2014-06-15')</v>
      </c>
    </row>
    <row r="5462" spans="1:13" x14ac:dyDescent="0.25">
      <c r="A5462" t="s">
        <v>380</v>
      </c>
      <c r="B5462" t="s">
        <v>294</v>
      </c>
      <c r="C5462" t="s">
        <v>4768</v>
      </c>
      <c r="G5462" s="1" t="str">
        <f t="shared" si="484"/>
        <v>cl-cs_PrimaDirectaTotal</v>
      </c>
      <c r="H5462" t="str">
        <f t="shared" si="485"/>
        <v>cl-cs</v>
      </c>
      <c r="I5462" t="str">
        <f t="shared" si="486"/>
        <v>PrimaDirectaTotal</v>
      </c>
      <c r="L5462" t="str">
        <f t="shared" si="487"/>
        <v>insert into dbax_desc_conc (pref_conc, codi_conc, codi_lang, desc_conc) values ('cl-cs','PrimaDirectaTotal','es_ES','Prima directa total')</v>
      </c>
      <c r="M5462" t="str">
        <f t="shared" si="488"/>
        <v>Insert into dbax_taxo_conc (pref_conc, codi_conc, vers_taxo) values ('cl-cs','PrimaDirectaTotal','cl-cs-2014-06-15')</v>
      </c>
    </row>
    <row r="5463" spans="1:13" x14ac:dyDescent="0.25">
      <c r="A5463" t="s">
        <v>2437</v>
      </c>
      <c r="B5463" t="s">
        <v>294</v>
      </c>
      <c r="C5463" t="s">
        <v>4769</v>
      </c>
      <c r="G5463" s="1" t="str">
        <f t="shared" si="484"/>
        <v>cl-cs_PrimaMiembro</v>
      </c>
      <c r="H5463" t="str">
        <f t="shared" si="485"/>
        <v>cl-cs</v>
      </c>
      <c r="I5463" t="str">
        <f t="shared" si="486"/>
        <v>PrimaMiembro</v>
      </c>
      <c r="L5463" t="str">
        <f t="shared" si="487"/>
        <v>insert into dbax_desc_conc (pref_conc, codi_conc, codi_lang, desc_conc) values ('cl-cs','PrimaMiembro','es_ES','Prima [miembro]')</v>
      </c>
      <c r="M5463" t="str">
        <f t="shared" si="488"/>
        <v>Insert into dbax_taxo_conc (pref_conc, codi_conc, vers_taxo) values ('cl-cs','PrimaMiembro','cl-cs-2014-06-15')</v>
      </c>
    </row>
    <row r="5464" spans="1:13" x14ac:dyDescent="0.25">
      <c r="A5464" t="s">
        <v>2499</v>
      </c>
      <c r="B5464" t="s">
        <v>294</v>
      </c>
      <c r="C5464" t="s">
        <v>4770</v>
      </c>
      <c r="G5464" s="1" t="str">
        <f t="shared" si="484"/>
        <v>cl-cs_PrimaPorCobrarNoVencida</v>
      </c>
      <c r="H5464" t="str">
        <f t="shared" si="485"/>
        <v>cl-cs</v>
      </c>
      <c r="I5464" t="str">
        <f t="shared" si="486"/>
        <v>PrimaPorCobrarNoVencida</v>
      </c>
      <c r="L5464" t="str">
        <f t="shared" si="487"/>
        <v>insert into dbax_desc_conc (pref_conc, codi_conc, codi_lang, desc_conc) values ('cl-cs','PrimaPorCobrarNoVencida','es_ES','Prima por cobrar no vencida')</v>
      </c>
      <c r="M5464" t="str">
        <f t="shared" si="488"/>
        <v>Insert into dbax_taxo_conc (pref_conc, codi_conc, vers_taxo) values ('cl-cs','PrimaPorCobrarNoVencida','cl-cs-2014-06-15')</v>
      </c>
    </row>
    <row r="5465" spans="1:13" x14ac:dyDescent="0.25">
      <c r="A5465" t="s">
        <v>2500</v>
      </c>
      <c r="B5465" t="s">
        <v>294</v>
      </c>
      <c r="C5465" t="s">
        <v>4771</v>
      </c>
      <c r="G5465" s="1" t="str">
        <f t="shared" si="484"/>
        <v>cl-cs_PrimaPorCobrarNoVencidaNoDevengadaCarteraPolizas</v>
      </c>
      <c r="H5465" t="str">
        <f t="shared" si="485"/>
        <v>cl-cs</v>
      </c>
      <c r="I5465" t="str">
        <f t="shared" si="486"/>
        <v>PrimaPorCobrarNoVencidaNoDevengadaCarteraPolizas</v>
      </c>
      <c r="L5465" t="str">
        <f t="shared" si="487"/>
        <v>insert into dbax_desc_conc (pref_conc, codi_conc, codi_lang, desc_conc) values ('cl-cs','PrimaPorCobrarNoVencidaNoDevengadaCarteraPolizas','es_ES','Prima por cobrar no vencida no devengada de cartera de pólizas')</v>
      </c>
      <c r="M5465" t="str">
        <f t="shared" si="488"/>
        <v>Insert into dbax_taxo_conc (pref_conc, codi_conc, vers_taxo) values ('cl-cs','PrimaPorCobrarNoVencidaNoDevengadaCarteraPolizas','cl-cs-2014-06-15')</v>
      </c>
    </row>
    <row r="5466" spans="1:13" x14ac:dyDescent="0.25">
      <c r="A5466" t="s">
        <v>2501</v>
      </c>
      <c r="B5466" t="s">
        <v>294</v>
      </c>
      <c r="C5466" t="s">
        <v>4772</v>
      </c>
      <c r="G5466" s="1" t="str">
        <f t="shared" si="484"/>
        <v>cl-cs_PrimaPorCobrarNoVencidaNoDevengadaPolizasIndividuales</v>
      </c>
      <c r="H5466" t="str">
        <f t="shared" si="485"/>
        <v>cl-cs</v>
      </c>
      <c r="I5466" t="str">
        <f t="shared" si="486"/>
        <v>PrimaPorCobrarNoVencidaNoDevengadaPolizasIndividuales</v>
      </c>
      <c r="L5466" t="str">
        <f t="shared" si="487"/>
        <v>insert into dbax_desc_conc (pref_conc, codi_conc, codi_lang, desc_conc) values ('cl-cs','PrimaPorCobrarNoVencidaNoDevengadaPolizasIndividuales','es_ES','Prima por cobrar no vencida no devengada de pólizas individuales')</v>
      </c>
      <c r="M5466" t="str">
        <f t="shared" si="488"/>
        <v>Insert into dbax_taxo_conc (pref_conc, codi_conc, vers_taxo) values ('cl-cs','PrimaPorCobrarNoVencidaNoDevengadaPolizasIndividuales','cl-cs-2014-06-15')</v>
      </c>
    </row>
    <row r="5467" spans="1:13" x14ac:dyDescent="0.25">
      <c r="A5467" t="s">
        <v>2502</v>
      </c>
      <c r="B5467" t="s">
        <v>294</v>
      </c>
      <c r="C5467" t="s">
        <v>4773</v>
      </c>
      <c r="G5467" s="1" t="str">
        <f t="shared" si="484"/>
        <v>cl-cs_PrimaPorCobrarNoVencidaNoDevengadaRepresentativaDeReservaRiesgoEnCursoYPatrimonio</v>
      </c>
      <c r="H5467" t="str">
        <f t="shared" si="485"/>
        <v>cl-cs</v>
      </c>
      <c r="I5467" t="str">
        <f t="shared" si="486"/>
        <v>PrimaPorCobrarNoVencidaNoDevengadaRepresentativaDeReservaRiesgoEnCursoYPatrimonio</v>
      </c>
      <c r="L5467" t="str">
        <f t="shared" si="487"/>
        <v>insert into dbax_desc_conc (pref_conc, codi_conc, codi_lang, desc_conc) values ('cl-cs','PrimaPorCobrarNoVencidaNoDevengadaRepresentativaDeReservaRiesgoEnCursoYPatrimonio','es_ES','Prima por cobrar total no vencida no devengada representativa de reserva de riesgo en curso y patrimonio')</v>
      </c>
      <c r="M5467" t="str">
        <f t="shared" si="488"/>
        <v>Insert into dbax_taxo_conc (pref_conc, codi_conc, vers_taxo) values ('cl-cs','PrimaPorCobrarNoVencidaNoDevengadaRepresentativaDeReservaRiesgoEnCursoYPatrimonio','cl-cs-2014-06-15')</v>
      </c>
    </row>
    <row r="5468" spans="1:13" x14ac:dyDescent="0.25">
      <c r="A5468" t="s">
        <v>2503</v>
      </c>
      <c r="B5468" t="s">
        <v>294</v>
      </c>
      <c r="C5468" t="s">
        <v>4774</v>
      </c>
      <c r="G5468" s="1" t="str">
        <f t="shared" si="484"/>
        <v>cl-cs_PrimaPorCobrarNoVencidaRepresentativaReservaRiesgoEnCurso</v>
      </c>
      <c r="H5468" t="str">
        <f t="shared" si="485"/>
        <v>cl-cs</v>
      </c>
      <c r="I5468" t="str">
        <f t="shared" si="486"/>
        <v>PrimaPorCobrarNoVencidaRepresentativaReservaRiesgoEnCurso</v>
      </c>
      <c r="L5468" t="str">
        <f t="shared" si="487"/>
        <v>insert into dbax_desc_conc (pref_conc, codi_conc, codi_lang, desc_conc) values ('cl-cs','PrimaPorCobrarNoVencidaRepresentativaReservaRiesgoEnCurso','es_ES','Prima por cobrar no vencida representativa de reserva de riesgo en curso')</v>
      </c>
      <c r="M5468" t="str">
        <f t="shared" si="488"/>
        <v>Insert into dbax_taxo_conc (pref_conc, codi_conc, vers_taxo) values ('cl-cs','PrimaPorCobrarNoVencidaRepresentativaReservaRiesgoEnCurso','cl-cs-2014-06-15')</v>
      </c>
    </row>
    <row r="5469" spans="1:13" x14ac:dyDescent="0.25">
      <c r="A5469" t="s">
        <v>2504</v>
      </c>
      <c r="B5469" t="s">
        <v>294</v>
      </c>
      <c r="C5469" t="s">
        <v>4775</v>
      </c>
      <c r="G5469" s="1" t="str">
        <f t="shared" si="484"/>
        <v>cl-cs_PrimaPorCobrarNoVencidaRepresentativaReservaSiniestros</v>
      </c>
      <c r="H5469" t="str">
        <f t="shared" si="485"/>
        <v>cl-cs</v>
      </c>
      <c r="I5469" t="str">
        <f t="shared" si="486"/>
        <v>PrimaPorCobrarNoVencidaRepresentativaReservaSiniestros</v>
      </c>
      <c r="L5469" t="str">
        <f t="shared" si="487"/>
        <v>insert into dbax_desc_conc (pref_conc, codi_conc, codi_lang, desc_conc) values ('cl-cs','PrimaPorCobrarNoVencidaRepresentativaReservaSiniestros','es_ES','Prima por cobrar no vencida representativa de reserva de siniestros')</v>
      </c>
      <c r="M5469" t="str">
        <f t="shared" si="488"/>
        <v>Insert into dbax_taxo_conc (pref_conc, codi_conc, vers_taxo) values ('cl-cs','PrimaPorCobrarNoVencidaRepresentativaReservaSiniestros','cl-cs-2014-06-15')</v>
      </c>
    </row>
    <row r="5470" spans="1:13" x14ac:dyDescent="0.25">
      <c r="A5470" t="s">
        <v>2505</v>
      </c>
      <c r="B5470" t="s">
        <v>294</v>
      </c>
      <c r="C5470" t="s">
        <v>4776</v>
      </c>
      <c r="G5470" s="1" t="str">
        <f t="shared" si="484"/>
        <v>cl-cs_PrimaPorCobrarReaseguradosEje</v>
      </c>
      <c r="H5470" t="str">
        <f t="shared" si="485"/>
        <v>cl-cs</v>
      </c>
      <c r="I5470" t="str">
        <f t="shared" si="486"/>
        <v>PrimaPorCobrarReaseguradosEje</v>
      </c>
      <c r="L5470" t="str">
        <f t="shared" si="487"/>
        <v>insert into dbax_desc_conc (pref_conc, codi_conc, codi_lang, desc_conc) values ('cl-cs','PrimaPorCobrarReaseguradosEje','es_ES','Prima por cobrar reasegurados [eje]')</v>
      </c>
      <c r="M5470" t="str">
        <f t="shared" si="488"/>
        <v>Insert into dbax_taxo_conc (pref_conc, codi_conc, vers_taxo) values ('cl-cs','PrimaPorCobrarReaseguradosEje','cl-cs-2014-06-15')</v>
      </c>
    </row>
    <row r="5471" spans="1:13" x14ac:dyDescent="0.25">
      <c r="A5471" t="s">
        <v>2506</v>
      </c>
      <c r="B5471" t="s">
        <v>294</v>
      </c>
      <c r="C5471" t="s">
        <v>4777</v>
      </c>
      <c r="G5471" s="1" t="str">
        <f t="shared" si="484"/>
        <v>cl-cs_PrimaPorCobrarReaseguradosMiembro</v>
      </c>
      <c r="H5471" t="str">
        <f t="shared" si="485"/>
        <v>cl-cs</v>
      </c>
      <c r="I5471" t="str">
        <f t="shared" si="486"/>
        <v>PrimaPorCobrarReaseguradosMiembro</v>
      </c>
      <c r="L5471" t="str">
        <f t="shared" si="487"/>
        <v>insert into dbax_desc_conc (pref_conc, codi_conc, codi_lang, desc_conc) values ('cl-cs','PrimaPorCobrarReaseguradosMiembro','es_ES','Prima por cobrar reasegurados [miembro]')</v>
      </c>
      <c r="M5471" t="str">
        <f t="shared" si="488"/>
        <v>Insert into dbax_taxo_conc (pref_conc, codi_conc, vers_taxo) values ('cl-cs','PrimaPorCobrarReaseguradosMiembro','cl-cs-2014-06-15')</v>
      </c>
    </row>
    <row r="5472" spans="1:13" x14ac:dyDescent="0.25">
      <c r="A5472" t="s">
        <v>2507</v>
      </c>
      <c r="B5472" t="s">
        <v>294</v>
      </c>
      <c r="C5472" t="s">
        <v>4778</v>
      </c>
      <c r="G5472" s="1" t="str">
        <f t="shared" si="484"/>
        <v>cl-cs_PrimaPorCobrarReaseguradosTabla</v>
      </c>
      <c r="H5472" t="str">
        <f t="shared" si="485"/>
        <v>cl-cs</v>
      </c>
      <c r="I5472" t="str">
        <f t="shared" si="486"/>
        <v>PrimaPorCobrarReaseguradosTabla</v>
      </c>
      <c r="L5472" t="str">
        <f t="shared" si="487"/>
        <v>insert into dbax_desc_conc (pref_conc, codi_conc, codi_lang, desc_conc) values ('cl-cs','PrimaPorCobrarReaseguradosTabla','es_ES','Prima por cobrar reasegurados [tabla]')</v>
      </c>
      <c r="M5472" t="str">
        <f t="shared" si="488"/>
        <v>Insert into dbax_taxo_conc (pref_conc, codi_conc, vers_taxo) values ('cl-cs','PrimaPorCobrarReaseguradosTabla','cl-cs-2014-06-15')</v>
      </c>
    </row>
    <row r="5473" spans="1:13" x14ac:dyDescent="0.25">
      <c r="A5473" t="s">
        <v>2508</v>
      </c>
      <c r="B5473" t="s">
        <v>294</v>
      </c>
      <c r="C5473" t="s">
        <v>4779</v>
      </c>
      <c r="G5473" s="1" t="str">
        <f t="shared" si="484"/>
        <v>cl-cs_PrimaPorCobrarVencidaNoProvisionadaRepresentativaPatrimonioLibre</v>
      </c>
      <c r="H5473" t="str">
        <f t="shared" si="485"/>
        <v>cl-cs</v>
      </c>
      <c r="I5473" t="str">
        <f t="shared" si="486"/>
        <v>PrimaPorCobrarVencidaNoProvisionadaRepresentativaPatrimonioLibre</v>
      </c>
      <c r="L5473" t="str">
        <f t="shared" si="487"/>
        <v>insert into dbax_desc_conc (pref_conc, codi_conc, codi_lang, desc_conc) values ('cl-cs','PrimaPorCobrarVencidaNoProvisionadaRepresentativaPatrimonioLibre','es_ES','Prima por cobrar vencida no provisionada representativa de pat. Libre')</v>
      </c>
      <c r="M5473" t="str">
        <f t="shared" si="488"/>
        <v>Insert into dbax_taxo_conc (pref_conc, codi_conc, vers_taxo) values ('cl-cs','PrimaPorCobrarVencidaNoProvisionadaRepresentativaPatrimonioLibre','cl-cs-2014-06-15')</v>
      </c>
    </row>
    <row r="5474" spans="1:13" x14ac:dyDescent="0.25">
      <c r="A5474" t="s">
        <v>534</v>
      </c>
      <c r="B5474" t="s">
        <v>294</v>
      </c>
      <c r="C5474" t="s">
        <v>4780</v>
      </c>
      <c r="G5474" s="1" t="str">
        <f t="shared" si="484"/>
        <v>cl-cs_PrimaPrimerAñoAceptada</v>
      </c>
      <c r="H5474" t="str">
        <f t="shared" si="485"/>
        <v>cl-cs</v>
      </c>
      <c r="I5474" t="str">
        <f t="shared" si="486"/>
        <v>PrimaPrimerAñoAceptada</v>
      </c>
      <c r="L5474" t="str">
        <f t="shared" si="487"/>
        <v>insert into dbax_desc_conc (pref_conc, codi_conc, codi_lang, desc_conc) values ('cl-cs','PrimaPrimerAñoAceptada','es_ES','Prima primer año aceptada')</v>
      </c>
      <c r="M5474" t="str">
        <f t="shared" si="488"/>
        <v>Insert into dbax_taxo_conc (pref_conc, codi_conc, vers_taxo) values ('cl-cs','PrimaPrimerAñoAceptada','cl-cs-2014-06-15')</v>
      </c>
    </row>
    <row r="5475" spans="1:13" x14ac:dyDescent="0.25">
      <c r="A5475" t="s">
        <v>535</v>
      </c>
      <c r="B5475" t="s">
        <v>294</v>
      </c>
      <c r="C5475" t="s">
        <v>4781</v>
      </c>
      <c r="G5475" s="1" t="str">
        <f t="shared" si="484"/>
        <v>cl-cs_PrimaPrimerAñoCedida</v>
      </c>
      <c r="H5475" t="str">
        <f t="shared" si="485"/>
        <v>cl-cs</v>
      </c>
      <c r="I5475" t="str">
        <f t="shared" si="486"/>
        <v>PrimaPrimerAñoCedida</v>
      </c>
      <c r="L5475" t="str">
        <f t="shared" si="487"/>
        <v>insert into dbax_desc_conc (pref_conc, codi_conc, codi_lang, desc_conc) values ('cl-cs','PrimaPrimerAñoCedida','es_ES','Prima primer año cedida')</v>
      </c>
      <c r="M5475" t="str">
        <f t="shared" si="488"/>
        <v>Insert into dbax_taxo_conc (pref_conc, codi_conc, vers_taxo) values ('cl-cs','PrimaPrimerAñoCedida','cl-cs-2014-06-15')</v>
      </c>
    </row>
    <row r="5476" spans="1:13" x14ac:dyDescent="0.25">
      <c r="A5476" t="s">
        <v>536</v>
      </c>
      <c r="B5476" t="s">
        <v>294</v>
      </c>
      <c r="C5476" t="s">
        <v>4782</v>
      </c>
      <c r="G5476" s="1" t="str">
        <f t="shared" si="484"/>
        <v>cl-cs_PrimaPrimerAñoDirecta</v>
      </c>
      <c r="H5476" t="str">
        <f t="shared" si="485"/>
        <v>cl-cs</v>
      </c>
      <c r="I5476" t="str">
        <f t="shared" si="486"/>
        <v>PrimaPrimerAñoDirecta</v>
      </c>
      <c r="L5476" t="str">
        <f t="shared" si="487"/>
        <v>insert into dbax_desc_conc (pref_conc, codi_conc, codi_lang, desc_conc) values ('cl-cs','PrimaPrimerAñoDirecta','es_ES','Prima primer año directa')</v>
      </c>
      <c r="M5476" t="str">
        <f t="shared" si="488"/>
        <v>Insert into dbax_taxo_conc (pref_conc, codi_conc, vers_taxo) values ('cl-cs','PrimaPrimerAñoDirecta','cl-cs-2014-06-15')</v>
      </c>
    </row>
    <row r="5477" spans="1:13" x14ac:dyDescent="0.25">
      <c r="A5477" t="s">
        <v>537</v>
      </c>
      <c r="B5477" t="s">
        <v>294</v>
      </c>
      <c r="C5477" t="s">
        <v>4783</v>
      </c>
      <c r="G5477" s="1" t="str">
        <f t="shared" si="484"/>
        <v>cl-cs_PrimaPrimerAñoNeta</v>
      </c>
      <c r="H5477" t="str">
        <f t="shared" si="485"/>
        <v>cl-cs</v>
      </c>
      <c r="I5477" t="str">
        <f t="shared" si="486"/>
        <v>PrimaPrimerAñoNeta</v>
      </c>
      <c r="L5477" t="str">
        <f t="shared" si="487"/>
        <v>insert into dbax_desc_conc (pref_conc, codi_conc, codi_lang, desc_conc) values ('cl-cs','PrimaPrimerAñoNeta','es_ES','Prima primer año neta')</v>
      </c>
      <c r="M5477" t="str">
        <f t="shared" si="488"/>
        <v>Insert into dbax_taxo_conc (pref_conc, codi_conc, vers_taxo) values ('cl-cs','PrimaPrimerAñoNeta','cl-cs-2014-06-15')</v>
      </c>
    </row>
    <row r="5478" spans="1:13" x14ac:dyDescent="0.25">
      <c r="A5478" t="s">
        <v>538</v>
      </c>
      <c r="B5478" t="s">
        <v>294</v>
      </c>
      <c r="C5478" t="s">
        <v>4784</v>
      </c>
      <c r="G5478" s="1" t="str">
        <f t="shared" si="484"/>
        <v>cl-cs_PrimaPrimerAñoSinopsis</v>
      </c>
      <c r="H5478" t="str">
        <f t="shared" si="485"/>
        <v>cl-cs</v>
      </c>
      <c r="I5478" t="str">
        <f t="shared" si="486"/>
        <v>PrimaPrimerAñoSinopsis</v>
      </c>
      <c r="L5478" t="str">
        <f t="shared" si="487"/>
        <v>insert into dbax_desc_conc (pref_conc, codi_conc, codi_lang, desc_conc) values ('cl-cs','PrimaPrimerAñoSinopsis','es_ES','Prima de primer año [sinopsis]')</v>
      </c>
      <c r="M5478" t="str">
        <f t="shared" si="488"/>
        <v>Insert into dbax_taxo_conc (pref_conc, codi_conc, vers_taxo) values ('cl-cs','PrimaPrimerAñoSinopsis','cl-cs-2014-06-15')</v>
      </c>
    </row>
    <row r="5479" spans="1:13" x14ac:dyDescent="0.25">
      <c r="A5479" t="s">
        <v>1569</v>
      </c>
      <c r="B5479" t="s">
        <v>294</v>
      </c>
      <c r="C5479" t="s">
        <v>4785</v>
      </c>
      <c r="G5479" s="1" t="str">
        <f t="shared" si="484"/>
        <v>cl-cs_PrimaPromedioVehiculoSOAP</v>
      </c>
      <c r="H5479" t="str">
        <f t="shared" si="485"/>
        <v>cl-cs</v>
      </c>
      <c r="I5479" t="str">
        <f t="shared" si="486"/>
        <v>PrimaPromedioVehiculoSOAP</v>
      </c>
      <c r="L5479" t="str">
        <f t="shared" si="487"/>
        <v>insert into dbax_desc_conc (pref_conc, codi_conc, codi_lang, desc_conc) values ('cl-cs','PrimaPromedioVehiculoSOAP','es_ES','Prima promedio por vehículo SOAP')</v>
      </c>
      <c r="M5479" t="str">
        <f t="shared" si="488"/>
        <v>Insert into dbax_taxo_conc (pref_conc, codi_conc, vers_taxo) values ('cl-cs','PrimaPromedioVehiculoSOAP','cl-cs-2014-06-15')</v>
      </c>
    </row>
    <row r="5480" spans="1:13" x14ac:dyDescent="0.25">
      <c r="A5480" t="s">
        <v>439</v>
      </c>
      <c r="B5480" t="s">
        <v>294</v>
      </c>
      <c r="C5480" t="s">
        <v>4786</v>
      </c>
      <c r="G5480" s="1" t="str">
        <f t="shared" si="484"/>
        <v>cl-cs_PrimaRetenidaGanada</v>
      </c>
      <c r="H5480" t="str">
        <f t="shared" si="485"/>
        <v>cl-cs</v>
      </c>
      <c r="I5480" t="str">
        <f t="shared" si="486"/>
        <v>PrimaRetenidaGanada</v>
      </c>
      <c r="L5480" t="str">
        <f t="shared" si="487"/>
        <v>insert into dbax_desc_conc (pref_conc, codi_conc, codi_lang, desc_conc) values ('cl-cs','PrimaRetenidaGanada','es_ES','Prima retenida ganada')</v>
      </c>
      <c r="M5480" t="str">
        <f t="shared" si="488"/>
        <v>Insert into dbax_taxo_conc (pref_conc, codi_conc, vers_taxo) values ('cl-cs','PrimaRetenidaGanada','cl-cs-2014-06-15')</v>
      </c>
    </row>
    <row r="5481" spans="1:13" x14ac:dyDescent="0.25">
      <c r="A5481" t="s">
        <v>381</v>
      </c>
      <c r="B5481" t="s">
        <v>294</v>
      </c>
      <c r="C5481" t="s">
        <v>4787</v>
      </c>
      <c r="G5481" s="1" t="str">
        <f t="shared" si="484"/>
        <v>cl-cs_PrimaRetenidaNetaPartidas</v>
      </c>
      <c r="H5481" t="str">
        <f t="shared" si="485"/>
        <v>cl-cs</v>
      </c>
      <c r="I5481" t="str">
        <f t="shared" si="486"/>
        <v>PrimaRetenidaNetaPartidas</v>
      </c>
      <c r="L5481" t="str">
        <f t="shared" si="487"/>
        <v>insert into dbax_desc_conc (pref_conc, codi_conc, codi_lang, desc_conc) values ('cl-cs','PrimaRetenidaNetaPartidas','es_ES','Prima retenida neta [partidas]')</v>
      </c>
      <c r="M5481" t="str">
        <f t="shared" si="488"/>
        <v>Insert into dbax_taxo_conc (pref_conc, codi_conc, vers_taxo) values ('cl-cs','PrimaRetenidaNetaPartidas','cl-cs-2014-06-15')</v>
      </c>
    </row>
    <row r="5482" spans="1:13" x14ac:dyDescent="0.25">
      <c r="A5482" t="s">
        <v>382</v>
      </c>
      <c r="B5482" t="s">
        <v>294</v>
      </c>
      <c r="C5482" t="s">
        <v>4788</v>
      </c>
      <c r="G5482" s="1" t="str">
        <f t="shared" si="484"/>
        <v>cl-cs_PrimaRetenidaNetaReservaRiesgoEnCurso</v>
      </c>
      <c r="H5482" t="str">
        <f t="shared" si="485"/>
        <v>cl-cs</v>
      </c>
      <c r="I5482" t="str">
        <f t="shared" si="486"/>
        <v>PrimaRetenidaNetaReservaRiesgoEnCurso</v>
      </c>
      <c r="L5482" t="str">
        <f t="shared" si="487"/>
        <v>insert into dbax_desc_conc (pref_conc, codi_conc, codi_lang, desc_conc) values ('cl-cs','PrimaRetenidaNetaReservaRiesgoEnCurso','es_ES','Prima retenida neta de reserva riesgo en curso')</v>
      </c>
      <c r="M5482" t="str">
        <f t="shared" si="488"/>
        <v>Insert into dbax_taxo_conc (pref_conc, codi_conc, vers_taxo) values ('cl-cs','PrimaRetenidaNetaReservaRiesgoEnCurso','cl-cs-2014-06-15')</v>
      </c>
    </row>
    <row r="5483" spans="1:13" x14ac:dyDescent="0.25">
      <c r="A5483" t="s">
        <v>383</v>
      </c>
      <c r="B5483" t="s">
        <v>294</v>
      </c>
      <c r="C5483" t="s">
        <v>4789</v>
      </c>
      <c r="G5483" s="1" t="str">
        <f t="shared" si="484"/>
        <v>cl-cs_PrimaRetenidaNetaSinopsis</v>
      </c>
      <c r="H5483" t="str">
        <f t="shared" si="485"/>
        <v>cl-cs</v>
      </c>
      <c r="I5483" t="str">
        <f t="shared" si="486"/>
        <v>PrimaRetenidaNetaSinopsis</v>
      </c>
      <c r="L5483" t="str">
        <f t="shared" si="487"/>
        <v>insert into dbax_desc_conc (pref_conc, codi_conc, codi_lang, desc_conc) values ('cl-cs','PrimaRetenidaNetaSinopsis','es_ES','Prima retenida neta [sinopsis]')</v>
      </c>
      <c r="M5483" t="str">
        <f t="shared" si="488"/>
        <v>Insert into dbax_taxo_conc (pref_conc, codi_conc, vers_taxo) values ('cl-cs','PrimaRetenidaNetaSinopsis','cl-cs-2014-06-15')</v>
      </c>
    </row>
    <row r="5484" spans="1:13" x14ac:dyDescent="0.25">
      <c r="A5484" t="s">
        <v>384</v>
      </c>
      <c r="B5484" t="s">
        <v>294</v>
      </c>
      <c r="C5484" t="s">
        <v>4790</v>
      </c>
      <c r="G5484" s="1" t="str">
        <f t="shared" si="484"/>
        <v>cl-cs_PrimaRetenidaNetaTabla</v>
      </c>
      <c r="H5484" t="str">
        <f t="shared" si="485"/>
        <v>cl-cs</v>
      </c>
      <c r="I5484" t="str">
        <f t="shared" si="486"/>
        <v>PrimaRetenidaNetaTabla</v>
      </c>
      <c r="L5484" t="str">
        <f t="shared" si="487"/>
        <v>insert into dbax_desc_conc (pref_conc, codi_conc, codi_lang, desc_conc) values ('cl-cs','PrimaRetenidaNetaTabla','es_ES','Prima retenida neta [tabla]')</v>
      </c>
      <c r="M5484" t="str">
        <f t="shared" si="488"/>
        <v>Insert into dbax_taxo_conc (pref_conc, codi_conc, vers_taxo) values ('cl-cs','PrimaRetenidaNetaTabla','cl-cs-2014-06-15')</v>
      </c>
    </row>
    <row r="5485" spans="1:13" x14ac:dyDescent="0.25">
      <c r="A5485" t="s">
        <v>440</v>
      </c>
      <c r="B5485" t="s">
        <v>294</v>
      </c>
      <c r="C5485" t="s">
        <v>4791</v>
      </c>
      <c r="G5485" s="1" t="str">
        <f t="shared" si="484"/>
        <v>cl-cs_PrimaRetenidaNoGanada</v>
      </c>
      <c r="H5485" t="str">
        <f t="shared" si="485"/>
        <v>cl-cs</v>
      </c>
      <c r="I5485" t="str">
        <f t="shared" si="486"/>
        <v>PrimaRetenidaNoGanada</v>
      </c>
      <c r="L5485" t="str">
        <f t="shared" si="487"/>
        <v>insert into dbax_desc_conc (pref_conc, codi_conc, codi_lang, desc_conc) values ('cl-cs','PrimaRetenidaNoGanada','es_ES','Prima retenida no ganada')</v>
      </c>
      <c r="M5485" t="str">
        <f t="shared" si="488"/>
        <v>Insert into dbax_taxo_conc (pref_conc, codi_conc, vers_taxo) values ('cl-cs','PrimaRetenidaNoGanada','cl-cs-2014-06-15')</v>
      </c>
    </row>
    <row r="5486" spans="1:13" x14ac:dyDescent="0.25">
      <c r="A5486" t="s">
        <v>1762</v>
      </c>
      <c r="B5486" t="s">
        <v>294</v>
      </c>
      <c r="C5486" t="s">
        <v>4792</v>
      </c>
      <c r="G5486" s="1" t="str">
        <f t="shared" si="484"/>
        <v>cl-cs_Primas</v>
      </c>
      <c r="H5486" t="str">
        <f t="shared" si="485"/>
        <v>cl-cs</v>
      </c>
      <c r="I5486" t="str">
        <f t="shared" si="486"/>
        <v>Primas</v>
      </c>
      <c r="L5486" t="str">
        <f t="shared" si="487"/>
        <v>insert into dbax_desc_conc (pref_conc, codi_conc, codi_lang, desc_conc) values ('cl-cs','Primas','es_ES','Primas')</v>
      </c>
      <c r="M5486" t="str">
        <f t="shared" si="488"/>
        <v>Insert into dbax_taxo_conc (pref_conc, codi_conc, vers_taxo) values ('cl-cs','Primas','cl-cs-2014-06-15')</v>
      </c>
    </row>
    <row r="5487" spans="1:13" x14ac:dyDescent="0.25">
      <c r="A5487" t="s">
        <v>342</v>
      </c>
      <c r="B5487" t="s">
        <v>294</v>
      </c>
      <c r="C5487" t="s">
        <v>4793</v>
      </c>
      <c r="G5487" s="1" t="str">
        <f t="shared" si="484"/>
        <v>cl-cs_PrimasAceptadas</v>
      </c>
      <c r="H5487" t="str">
        <f t="shared" si="485"/>
        <v>cl-cs</v>
      </c>
      <c r="I5487" t="str">
        <f t="shared" si="486"/>
        <v>PrimasAceptadas</v>
      </c>
      <c r="L5487" t="str">
        <f t="shared" si="487"/>
        <v>insert into dbax_desc_conc (pref_conc, codi_conc, codi_lang, desc_conc) values ('cl-cs','PrimasAceptadas','es_ES','Prima aceptada')</v>
      </c>
      <c r="M5487" t="str">
        <f t="shared" si="488"/>
        <v>Insert into dbax_taxo_conc (pref_conc, codi_conc, vers_taxo) values ('cl-cs','PrimasAceptadas','cl-cs-2014-06-15')</v>
      </c>
    </row>
    <row r="5488" spans="1:13" x14ac:dyDescent="0.25">
      <c r="A5488" t="s">
        <v>1161</v>
      </c>
      <c r="B5488" t="s">
        <v>294</v>
      </c>
      <c r="C5488" t="s">
        <v>4794</v>
      </c>
      <c r="G5488" s="1" t="str">
        <f t="shared" si="484"/>
        <v>cl-cs_PrimasAseguradosMiembro</v>
      </c>
      <c r="H5488" t="str">
        <f t="shared" si="485"/>
        <v>cl-cs</v>
      </c>
      <c r="I5488" t="str">
        <f t="shared" si="486"/>
        <v>PrimasAseguradosMiembro</v>
      </c>
      <c r="L5488" t="str">
        <f t="shared" si="487"/>
        <v>insert into dbax_desc_conc (pref_conc, codi_conc, codi_lang, desc_conc) values ('cl-cs','PrimasAseguradosMiembro','es_ES','Primas asegurados [miembro]')</v>
      </c>
      <c r="M5488" t="str">
        <f t="shared" si="488"/>
        <v>Insert into dbax_taxo_conc (pref_conc, codi_conc, vers_taxo) values ('cl-cs','PrimasAseguradosMiembro','cl-cs-2014-06-15')</v>
      </c>
    </row>
    <row r="5489" spans="1:13" x14ac:dyDescent="0.25">
      <c r="A5489" t="s">
        <v>343</v>
      </c>
      <c r="B5489" t="s">
        <v>294</v>
      </c>
      <c r="C5489" t="s">
        <v>4795</v>
      </c>
      <c r="G5489" s="1" t="str">
        <f t="shared" si="484"/>
        <v>cl-cs_PrimasCedidas</v>
      </c>
      <c r="H5489" t="str">
        <f t="shared" si="485"/>
        <v>cl-cs</v>
      </c>
      <c r="I5489" t="str">
        <f t="shared" si="486"/>
        <v>PrimasCedidas</v>
      </c>
      <c r="L5489" t="str">
        <f t="shared" si="487"/>
        <v>insert into dbax_desc_conc (pref_conc, codi_conc, codi_lang, desc_conc) values ('cl-cs','PrimasCedidas','es_ES','Prima cedida')</v>
      </c>
      <c r="M5489" t="str">
        <f t="shared" si="488"/>
        <v>Insert into dbax_taxo_conc (pref_conc, codi_conc, vers_taxo) values ('cl-cs','PrimasCedidas','cl-cs-2014-06-15')</v>
      </c>
    </row>
    <row r="5490" spans="1:13" x14ac:dyDescent="0.25">
      <c r="A5490" t="s">
        <v>2037</v>
      </c>
      <c r="B5490" t="s">
        <v>294</v>
      </c>
      <c r="C5490" t="s">
        <v>4796</v>
      </c>
      <c r="G5490" s="1" t="str">
        <f t="shared" si="484"/>
        <v>cl-cs_PrimasCedidasMiembro</v>
      </c>
      <c r="H5490" t="str">
        <f t="shared" si="485"/>
        <v>cl-cs</v>
      </c>
      <c r="I5490" t="str">
        <f t="shared" si="486"/>
        <v>PrimasCedidasMiembro</v>
      </c>
      <c r="L5490" t="str">
        <f t="shared" si="487"/>
        <v>insert into dbax_desc_conc (pref_conc, codi_conc, codi_lang, desc_conc) values ('cl-cs','PrimasCedidasMiembro','es_ES','Prima cedida [miembro]')</v>
      </c>
      <c r="M5490" t="str">
        <f t="shared" si="488"/>
        <v>Insert into dbax_taxo_conc (pref_conc, codi_conc, vers_taxo) values ('cl-cs','PrimasCedidasMiembro','cl-cs-2014-06-15')</v>
      </c>
    </row>
    <row r="5491" spans="1:13" x14ac:dyDescent="0.25">
      <c r="A5491" t="s">
        <v>344</v>
      </c>
      <c r="B5491" t="s">
        <v>294</v>
      </c>
      <c r="C5491" t="s">
        <v>4797</v>
      </c>
      <c r="G5491" s="1" t="str">
        <f t="shared" si="484"/>
        <v>cl-cs_PrimasDirectas</v>
      </c>
      <c r="H5491" t="str">
        <f t="shared" si="485"/>
        <v>cl-cs</v>
      </c>
      <c r="I5491" t="str">
        <f t="shared" si="486"/>
        <v>PrimasDirectas</v>
      </c>
      <c r="L5491" t="str">
        <f t="shared" si="487"/>
        <v>insert into dbax_desc_conc (pref_conc, codi_conc, codi_lang, desc_conc) values ('cl-cs','PrimasDirectas','es_ES','Prima directa')</v>
      </c>
      <c r="M5491" t="str">
        <f t="shared" si="488"/>
        <v>Insert into dbax_taxo_conc (pref_conc, codi_conc, vers_taxo) values ('cl-cs','PrimasDirectas','cl-cs-2014-06-15')</v>
      </c>
    </row>
    <row r="5492" spans="1:13" x14ac:dyDescent="0.25">
      <c r="A5492" t="s">
        <v>1162</v>
      </c>
      <c r="B5492" t="s">
        <v>294</v>
      </c>
      <c r="C5492" t="s">
        <v>4798</v>
      </c>
      <c r="G5492" s="1" t="str">
        <f t="shared" si="484"/>
        <v>cl-cs_PrimasDocumentadasMiembro</v>
      </c>
      <c r="H5492" t="str">
        <f t="shared" si="485"/>
        <v>cl-cs</v>
      </c>
      <c r="I5492" t="str">
        <f t="shared" si="486"/>
        <v>PrimasDocumentadasMiembro</v>
      </c>
      <c r="L5492" t="str">
        <f t="shared" si="487"/>
        <v>insert into dbax_desc_conc (pref_conc, codi_conc, codi_lang, desc_conc) values ('cl-cs','PrimasDocumentadasMiembro','es_ES','Primas documentadas [miembro]')</v>
      </c>
      <c r="M5492" t="str">
        <f t="shared" si="488"/>
        <v>Insert into dbax_taxo_conc (pref_conc, codi_conc, vers_taxo) values ('cl-cs','PrimasDocumentadasMiembro','cl-cs-2014-06-15')</v>
      </c>
    </row>
    <row r="5493" spans="1:13" x14ac:dyDescent="0.25">
      <c r="A5493" t="s">
        <v>1163</v>
      </c>
      <c r="B5493" t="s">
        <v>294</v>
      </c>
      <c r="C5493" t="s">
        <v>4799</v>
      </c>
      <c r="G5493" s="1" t="str">
        <f t="shared" si="484"/>
        <v>cl-cs_PrimasInvYSobDL3500Miembro</v>
      </c>
      <c r="H5493" t="str">
        <f t="shared" si="485"/>
        <v>cl-cs</v>
      </c>
      <c r="I5493" t="str">
        <f t="shared" si="486"/>
        <v>PrimasInvYSobDL3500Miembro</v>
      </c>
      <c r="L5493" t="str">
        <f t="shared" si="487"/>
        <v>insert into dbax_desc_conc (pref_conc, codi_conc, codi_lang, desc_conc) values ('cl-cs','PrimasInvYSobDL3500Miembro','es_ES','Primas seguro inv y sob DL 3500 [miembro]')</v>
      </c>
      <c r="M5493" t="str">
        <f t="shared" si="488"/>
        <v>Insert into dbax_taxo_conc (pref_conc, codi_conc, vers_taxo) values ('cl-cs','PrimasInvYSobDL3500Miembro','cl-cs-2014-06-15')</v>
      </c>
    </row>
    <row r="5494" spans="1:13" x14ac:dyDescent="0.25">
      <c r="A5494" t="s">
        <v>385</v>
      </c>
      <c r="B5494" t="s">
        <v>294</v>
      </c>
      <c r="C5494" t="s">
        <v>4800</v>
      </c>
      <c r="G5494" s="1" t="str">
        <f t="shared" si="484"/>
        <v>cl-cs_PrimasNetaReaseguro</v>
      </c>
      <c r="H5494" t="str">
        <f t="shared" si="485"/>
        <v>cl-cs</v>
      </c>
      <c r="I5494" t="str">
        <f t="shared" si="486"/>
        <v>PrimasNetaReaseguro</v>
      </c>
      <c r="L5494" t="str">
        <f t="shared" si="487"/>
        <v>insert into dbax_desc_conc (pref_conc, codi_conc, codi_lang, desc_conc) values ('cl-cs','PrimasNetaReaseguro','es_ES','Primas neta reaseguro')</v>
      </c>
      <c r="M5494" t="str">
        <f t="shared" si="488"/>
        <v>Insert into dbax_taxo_conc (pref_conc, codi_conc, vers_taxo) values ('cl-cs','PrimasNetaReaseguro','cl-cs-2014-06-15')</v>
      </c>
    </row>
    <row r="5495" spans="1:13" x14ac:dyDescent="0.25">
      <c r="A5495" t="s">
        <v>656</v>
      </c>
      <c r="B5495" t="s">
        <v>294</v>
      </c>
      <c r="C5495" t="s">
        <v>4801</v>
      </c>
      <c r="G5495" s="1" t="str">
        <f t="shared" si="484"/>
        <v>cl-cs_PrimasPorCobrarOperacionesCoaseguro</v>
      </c>
      <c r="H5495" t="str">
        <f t="shared" si="485"/>
        <v>cl-cs</v>
      </c>
      <c r="I5495" t="str">
        <f t="shared" si="486"/>
        <v>PrimasPorCobrarOperacionesCoaseguro</v>
      </c>
      <c r="L5495" t="str">
        <f t="shared" si="487"/>
        <v>insert into dbax_desc_conc (pref_conc, codi_conc, codi_lang, desc_conc) values ('cl-cs','PrimasPorCobrarOperacionesCoaseguro','es_ES','Primas por cobrar por operaciones de coaseguro')</v>
      </c>
      <c r="M5495" t="str">
        <f t="shared" si="488"/>
        <v>Insert into dbax_taxo_conc (pref_conc, codi_conc, vers_taxo) values ('cl-cs','PrimasPorCobrarOperacionesCoaseguro','cl-cs-2014-06-15')</v>
      </c>
    </row>
    <row r="5496" spans="1:13" x14ac:dyDescent="0.25">
      <c r="A5496" t="s">
        <v>1314</v>
      </c>
      <c r="B5496" t="s">
        <v>294</v>
      </c>
      <c r="C5496" t="s">
        <v>4802</v>
      </c>
      <c r="G5496" s="1" t="str">
        <f t="shared" si="484"/>
        <v>cl-cs_PrimasPorCobrarOperacionesCoasegurosBruto</v>
      </c>
      <c r="H5496" t="str">
        <f t="shared" si="485"/>
        <v>cl-cs</v>
      </c>
      <c r="I5496" t="str">
        <f t="shared" si="486"/>
        <v>PrimasPorCobrarOperacionesCoasegurosBruto</v>
      </c>
      <c r="L5496" t="str">
        <f t="shared" si="487"/>
        <v>insert into dbax_desc_conc (pref_conc, codi_conc, codi_lang, desc_conc) values ('cl-cs','PrimasPorCobrarOperacionesCoasegurosBruto','es_ES','Primas por cobrar operaciones de coaseguros bruto')</v>
      </c>
      <c r="M5496" t="str">
        <f t="shared" si="488"/>
        <v>Insert into dbax_taxo_conc (pref_conc, codi_conc, vers_taxo) values ('cl-cs','PrimasPorCobrarOperacionesCoasegurosBruto','cl-cs-2014-06-15')</v>
      </c>
    </row>
    <row r="5497" spans="1:13" x14ac:dyDescent="0.25">
      <c r="A5497" t="s">
        <v>1315</v>
      </c>
      <c r="B5497" t="s">
        <v>294</v>
      </c>
      <c r="C5497" t="s">
        <v>4803</v>
      </c>
      <c r="G5497" s="1" t="str">
        <f t="shared" ref="G5497:G5560" si="489">MID(A5497,FIND("#",A5497)+1,10000)</f>
        <v>cl-cs_PrimasPorCobrarOperacionesCoasegurosMiembro</v>
      </c>
      <c r="H5497" t="str">
        <f t="shared" ref="H5497:H5560" si="490">MID(G5497,1,FIND("_",G5497)-1)</f>
        <v>cl-cs</v>
      </c>
      <c r="I5497" t="str">
        <f t="shared" ref="I5497:I5560" si="491">MID(G5497,FIND("_",G5497)+1,10000)</f>
        <v>PrimasPorCobrarOperacionesCoasegurosMiembro</v>
      </c>
      <c r="L5497" t="str">
        <f t="shared" ref="L5497:L5560" si="492">CONCATENATE("insert into dbax_desc_conc (pref_conc, codi_conc, codi_lang, desc_conc) values ('",H5497,"','",I5497,"','",B5497,"','",C5497,"')")</f>
        <v>insert into dbax_desc_conc (pref_conc, codi_conc, codi_lang, desc_conc) values ('cl-cs','PrimasPorCobrarOperacionesCoasegurosMiembro','es_ES','Primas por cobrar por operaciones de coaseguros [miembro]')</v>
      </c>
      <c r="M5497" t="str">
        <f t="shared" ref="M5497:M5560" si="493">CONCATENATE("Insert into dbax_taxo_conc (pref_conc, codi_conc, vers_taxo) values ('",H5497,"','",I5497,"','cl-cs-2014-06-15')")</f>
        <v>Insert into dbax_taxo_conc (pref_conc, codi_conc, vers_taxo) values ('cl-cs','PrimasPorCobrarOperacionesCoasegurosMiembro','cl-cs-2014-06-15')</v>
      </c>
    </row>
    <row r="5498" spans="1:13" x14ac:dyDescent="0.25">
      <c r="A5498" t="s">
        <v>657</v>
      </c>
      <c r="B5498" t="s">
        <v>294</v>
      </c>
      <c r="C5498" t="s">
        <v>4804</v>
      </c>
      <c r="G5498" s="1" t="str">
        <f t="shared" si="489"/>
        <v>cl-cs_PrimasPorCobrarReaseguroAceptado</v>
      </c>
      <c r="H5498" t="str">
        <f t="shared" si="490"/>
        <v>cl-cs</v>
      </c>
      <c r="I5498" t="str">
        <f t="shared" si="491"/>
        <v>PrimasPorCobrarReaseguroAceptado</v>
      </c>
      <c r="L5498" t="str">
        <f t="shared" si="492"/>
        <v>insert into dbax_desc_conc (pref_conc, codi_conc, codi_lang, desc_conc) values ('cl-cs','PrimasPorCobrarReaseguroAceptado','es_ES','Primas por cobrar reaseguro aceptado')</v>
      </c>
      <c r="M5498" t="str">
        <f t="shared" si="493"/>
        <v>Insert into dbax_taxo_conc (pref_conc, codi_conc, vers_taxo) values ('cl-cs','PrimasPorCobrarReaseguroAceptado','cl-cs-2014-06-15')</v>
      </c>
    </row>
    <row r="5499" spans="1:13" x14ac:dyDescent="0.25">
      <c r="A5499" t="s">
        <v>1261</v>
      </c>
      <c r="B5499" t="s">
        <v>294</v>
      </c>
      <c r="C5499" t="s">
        <v>4805</v>
      </c>
      <c r="G5499" s="1" t="str">
        <f t="shared" si="489"/>
        <v>cl-cs_PrimasPorCobrarReaseguroAceptadoBruto</v>
      </c>
      <c r="H5499" t="str">
        <f t="shared" si="490"/>
        <v>cl-cs</v>
      </c>
      <c r="I5499" t="str">
        <f t="shared" si="491"/>
        <v>PrimasPorCobrarReaseguroAceptadoBruto</v>
      </c>
      <c r="L5499" t="str">
        <f t="shared" si="492"/>
        <v>insert into dbax_desc_conc (pref_conc, codi_conc, codi_lang, desc_conc) values ('cl-cs','PrimasPorCobrarReaseguroAceptadoBruto','es_ES','Primas por cobrar reaseguro aceptado bruto')</v>
      </c>
      <c r="M5499" t="str">
        <f t="shared" si="493"/>
        <v>Insert into dbax_taxo_conc (pref_conc, codi_conc, vers_taxo) values ('cl-cs','PrimasPorCobrarReaseguroAceptadoBruto','cl-cs-2014-06-15')</v>
      </c>
    </row>
    <row r="5500" spans="1:13" x14ac:dyDescent="0.25">
      <c r="A5500" t="s">
        <v>2598</v>
      </c>
      <c r="B5500" t="s">
        <v>294</v>
      </c>
      <c r="C5500" t="s">
        <v>4806</v>
      </c>
      <c r="G5500" s="1" t="str">
        <f t="shared" si="489"/>
        <v>cl-cs_PrimasPorPagar</v>
      </c>
      <c r="H5500" t="str">
        <f t="shared" si="490"/>
        <v>cl-cs</v>
      </c>
      <c r="I5500" t="str">
        <f t="shared" si="491"/>
        <v>PrimasPorPagar</v>
      </c>
      <c r="L5500" t="str">
        <f t="shared" si="492"/>
        <v>insert into dbax_desc_conc (pref_conc, codi_conc, codi_lang, desc_conc) values ('cl-cs','PrimasPorPagar','es_ES','Primas por pagar')</v>
      </c>
      <c r="M5500" t="str">
        <f t="shared" si="493"/>
        <v>Insert into dbax_taxo_conc (pref_conc, codi_conc, vers_taxo) values ('cl-cs','PrimasPorPagar','cl-cs-2014-06-15')</v>
      </c>
    </row>
    <row r="5501" spans="1:13" x14ac:dyDescent="0.25">
      <c r="A5501" t="s">
        <v>2306</v>
      </c>
      <c r="B5501" t="s">
        <v>294</v>
      </c>
      <c r="C5501" t="s">
        <v>4807</v>
      </c>
      <c r="G5501" s="1" t="str">
        <f t="shared" si="489"/>
        <v>cl-cs_PrimasPorPagarAseguradosEnMonedaExtranjera</v>
      </c>
      <c r="H5501" t="str">
        <f t="shared" si="490"/>
        <v>cl-cs</v>
      </c>
      <c r="I5501" t="str">
        <f t="shared" si="491"/>
        <v>PrimasPorPagarAseguradosEnMonedaExtranjera</v>
      </c>
      <c r="L5501" t="str">
        <f t="shared" si="492"/>
        <v>insert into dbax_desc_conc (pref_conc, codi_conc, codi_lang, desc_conc) values ('cl-cs','PrimasPorPagarAseguradosEnMonedaExtranjera','es_ES','Primas por pagar asegurados en moneda extranjera')</v>
      </c>
      <c r="M5501" t="str">
        <f t="shared" si="493"/>
        <v>Insert into dbax_taxo_conc (pref_conc, codi_conc, vers_taxo) values ('cl-cs','PrimasPorPagarAseguradosEnMonedaExtranjera','cl-cs-2014-06-15')</v>
      </c>
    </row>
    <row r="5502" spans="1:13" x14ac:dyDescent="0.25">
      <c r="A5502" t="s">
        <v>2307</v>
      </c>
      <c r="B5502" t="s">
        <v>294</v>
      </c>
      <c r="C5502" t="s">
        <v>4808</v>
      </c>
      <c r="G5502" s="1" t="str">
        <f t="shared" si="489"/>
        <v>cl-cs_PrimasPorPagarEnMonedaExtranjera</v>
      </c>
      <c r="H5502" t="str">
        <f t="shared" si="490"/>
        <v>cl-cs</v>
      </c>
      <c r="I5502" t="str">
        <f t="shared" si="491"/>
        <v>PrimasPorPagarEnMonedaExtranjera</v>
      </c>
      <c r="L5502" t="str">
        <f t="shared" si="492"/>
        <v>insert into dbax_desc_conc (pref_conc, codi_conc, codi_lang, desc_conc) values ('cl-cs','PrimasPorPagarEnMonedaExtranjera','es_ES','Primas por pagar en moneda extranjera')</v>
      </c>
      <c r="M5502" t="str">
        <f t="shared" si="493"/>
        <v>Insert into dbax_taxo_conc (pref_conc, codi_conc, vers_taxo) values ('cl-cs','PrimasPorPagarEnMonedaExtranjera','cl-cs-2014-06-15')</v>
      </c>
    </row>
    <row r="5503" spans="1:13" x14ac:dyDescent="0.25">
      <c r="A5503" t="s">
        <v>658</v>
      </c>
      <c r="B5503" t="s">
        <v>294</v>
      </c>
      <c r="C5503" t="s">
        <v>4809</v>
      </c>
      <c r="G5503" s="1" t="str">
        <f t="shared" si="489"/>
        <v>cl-cs_PrimasPorPagarOperacionesCoaseguro</v>
      </c>
      <c r="H5503" t="str">
        <f t="shared" si="490"/>
        <v>cl-cs</v>
      </c>
      <c r="I5503" t="str">
        <f t="shared" si="491"/>
        <v>PrimasPorPagarOperacionesCoaseguro</v>
      </c>
      <c r="L5503" t="str">
        <f t="shared" si="492"/>
        <v>insert into dbax_desc_conc (pref_conc, codi_conc, codi_lang, desc_conc) values ('cl-cs','PrimasPorPagarOperacionesCoaseguro','es_ES','Primas por pagar por operaciones de coaseguro')</v>
      </c>
      <c r="M5503" t="str">
        <f t="shared" si="493"/>
        <v>Insert into dbax_taxo_conc (pref_conc, codi_conc, vers_taxo) values ('cl-cs','PrimasPorPagarOperacionesCoaseguro','cl-cs-2014-06-15')</v>
      </c>
    </row>
    <row r="5504" spans="1:13" x14ac:dyDescent="0.25">
      <c r="A5504" t="s">
        <v>2308</v>
      </c>
      <c r="B5504" t="s">
        <v>294</v>
      </c>
      <c r="C5504" t="s">
        <v>4810</v>
      </c>
      <c r="G5504" s="1" t="str">
        <f t="shared" si="489"/>
        <v>cl-cs_PrimasPorPagarReaseguradoresEnMonedaExtranjera</v>
      </c>
      <c r="H5504" t="str">
        <f t="shared" si="490"/>
        <v>cl-cs</v>
      </c>
      <c r="I5504" t="str">
        <f t="shared" si="491"/>
        <v>PrimasPorPagarReaseguradoresEnMonedaExtranjera</v>
      </c>
      <c r="L5504" t="str">
        <f t="shared" si="492"/>
        <v>insert into dbax_desc_conc (pref_conc, codi_conc, codi_lang, desc_conc) values ('cl-cs','PrimasPorPagarReaseguradoresEnMonedaExtranjera','es_ES','Primas por pagar reaseguradores en moneda extranjera')</v>
      </c>
      <c r="M5504" t="str">
        <f t="shared" si="493"/>
        <v>Insert into dbax_taxo_conc (pref_conc, codi_conc, vers_taxo) values ('cl-cs','PrimasPorPagarReaseguradoresEnMonedaExtranjera','cl-cs-2014-06-15')</v>
      </c>
    </row>
    <row r="5505" spans="1:13" x14ac:dyDescent="0.25">
      <c r="A5505" t="s">
        <v>1907</v>
      </c>
      <c r="B5505" t="s">
        <v>294</v>
      </c>
      <c r="C5505" t="s">
        <v>4811</v>
      </c>
      <c r="G5505" s="1" t="str">
        <f t="shared" si="489"/>
        <v>cl-cs_PrimasPorPagarReaseguradoresExtranjerosTabla</v>
      </c>
      <c r="H5505" t="str">
        <f t="shared" si="490"/>
        <v>cl-cs</v>
      </c>
      <c r="I5505" t="str">
        <f t="shared" si="491"/>
        <v>PrimasPorPagarReaseguradoresExtranjerosTabla</v>
      </c>
      <c r="L5505" t="str">
        <f t="shared" si="492"/>
        <v>insert into dbax_desc_conc (pref_conc, codi_conc, codi_lang, desc_conc) values ('cl-cs','PrimasPorPagarReaseguradoresExtranjerosTabla','es_ES','Primas por pagar a reaseguradores extranjeros[tabla]')</v>
      </c>
      <c r="M5505" t="str">
        <f t="shared" si="493"/>
        <v>Insert into dbax_taxo_conc (pref_conc, codi_conc, vers_taxo) values ('cl-cs','PrimasPorPagarReaseguradoresExtranjerosTabla','cl-cs-2014-06-15')</v>
      </c>
    </row>
    <row r="5506" spans="1:13" x14ac:dyDescent="0.25">
      <c r="A5506" t="s">
        <v>1908</v>
      </c>
      <c r="B5506" t="s">
        <v>294</v>
      </c>
      <c r="C5506" t="s">
        <v>4812</v>
      </c>
      <c r="G5506" s="1" t="str">
        <f t="shared" si="489"/>
        <v>cl-cs_PrimasPorPagarReaseguradoresNacionalesTabla</v>
      </c>
      <c r="H5506" t="str">
        <f t="shared" si="490"/>
        <v>cl-cs</v>
      </c>
      <c r="I5506" t="str">
        <f t="shared" si="491"/>
        <v>PrimasPorPagarReaseguradoresNacionalesTabla</v>
      </c>
      <c r="L5506" t="str">
        <f t="shared" si="492"/>
        <v>insert into dbax_desc_conc (pref_conc, codi_conc, codi_lang, desc_conc) values ('cl-cs','PrimasPorPagarReaseguradoresNacionalesTabla','es_ES','Primas por pagar a reaseguradores nacionales [tabla]')</v>
      </c>
      <c r="M5506" t="str">
        <f t="shared" si="493"/>
        <v>Insert into dbax_taxo_conc (pref_conc, codi_conc, vers_taxo) values ('cl-cs','PrimasPorPagarReaseguradoresNacionalesTabla','cl-cs-2014-06-15')</v>
      </c>
    </row>
    <row r="5507" spans="1:13" x14ac:dyDescent="0.25">
      <c r="A5507" t="s">
        <v>2599</v>
      </c>
      <c r="B5507" t="s">
        <v>294</v>
      </c>
      <c r="C5507" t="s">
        <v>4813</v>
      </c>
      <c r="G5507" s="1" t="str">
        <f t="shared" si="489"/>
        <v>cl-cs_PrimasPorPagarSegurosGeneralesSinopsis</v>
      </c>
      <c r="H5507" t="str">
        <f t="shared" si="490"/>
        <v>cl-cs</v>
      </c>
      <c r="I5507" t="str">
        <f t="shared" si="491"/>
        <v>PrimasPorPagarSegurosGeneralesSinopsis</v>
      </c>
      <c r="L5507" t="str">
        <f t="shared" si="492"/>
        <v>insert into dbax_desc_conc (pref_conc, codi_conc, codi_lang, desc_conc) values ('cl-cs','PrimasPorPagarSegurosGeneralesSinopsis','es_ES','Primas por pagar (sólo seguros generales) [sinopsis]')</v>
      </c>
      <c r="M5507" t="str">
        <f t="shared" si="493"/>
        <v>Insert into dbax_taxo_conc (pref_conc, codi_conc, vers_taxo) values ('cl-cs','PrimasPorPagarSegurosGeneralesSinopsis','cl-cs-2014-06-15')</v>
      </c>
    </row>
    <row r="5508" spans="1:13" x14ac:dyDescent="0.25">
      <c r="A5508" t="s">
        <v>2380</v>
      </c>
      <c r="B5508" t="s">
        <v>294</v>
      </c>
      <c r="C5508" t="s">
        <v>4792</v>
      </c>
      <c r="G5508" s="1" t="str">
        <f t="shared" si="489"/>
        <v>cl-cs_PrimasResumen</v>
      </c>
      <c r="H5508" t="str">
        <f t="shared" si="490"/>
        <v>cl-cs</v>
      </c>
      <c r="I5508" t="str">
        <f t="shared" si="491"/>
        <v>PrimasResumen</v>
      </c>
      <c r="L5508" t="str">
        <f t="shared" si="492"/>
        <v>insert into dbax_desc_conc (pref_conc, codi_conc, codi_lang, desc_conc) values ('cl-cs','PrimasResumen','es_ES','Primas')</v>
      </c>
      <c r="M5508" t="str">
        <f t="shared" si="493"/>
        <v>Insert into dbax_taxo_conc (pref_conc, codi_conc, vers_taxo) values ('cl-cs','PrimasResumen','cl-cs-2014-06-15')</v>
      </c>
    </row>
    <row r="5509" spans="1:13" x14ac:dyDescent="0.25">
      <c r="A5509" t="s">
        <v>345</v>
      </c>
      <c r="B5509" t="s">
        <v>294</v>
      </c>
      <c r="C5509" t="s">
        <v>4814</v>
      </c>
      <c r="G5509" s="1" t="str">
        <f t="shared" si="489"/>
        <v>cl-cs_PrimasRetenidas</v>
      </c>
      <c r="H5509" t="str">
        <f t="shared" si="490"/>
        <v>cl-cs</v>
      </c>
      <c r="I5509" t="str">
        <f t="shared" si="491"/>
        <v>PrimasRetenidas</v>
      </c>
      <c r="L5509" t="str">
        <f t="shared" si="492"/>
        <v>insert into dbax_desc_conc (pref_conc, codi_conc, codi_lang, desc_conc) values ('cl-cs','PrimasRetenidas','es_ES','Prima retenida')</v>
      </c>
      <c r="M5509" t="str">
        <f t="shared" si="493"/>
        <v>Insert into dbax_taxo_conc (pref_conc, codi_conc, vers_taxo) values ('cl-cs','PrimasRetenidas','cl-cs-2014-06-15')</v>
      </c>
    </row>
    <row r="5510" spans="1:13" x14ac:dyDescent="0.25">
      <c r="A5510" t="s">
        <v>2438</v>
      </c>
      <c r="B5510" t="s">
        <v>294</v>
      </c>
      <c r="C5510" t="s">
        <v>4792</v>
      </c>
      <c r="G5510" s="1" t="str">
        <f t="shared" si="489"/>
        <v>cl-cs_PrimasSegurosAccidentesSaludYAdicionales</v>
      </c>
      <c r="H5510" t="str">
        <f t="shared" si="490"/>
        <v>cl-cs</v>
      </c>
      <c r="I5510" t="str">
        <f t="shared" si="491"/>
        <v>PrimasSegurosAccidentesSaludYAdicionales</v>
      </c>
      <c r="L5510" t="str">
        <f t="shared" si="492"/>
        <v>insert into dbax_desc_conc (pref_conc, codi_conc, codi_lang, desc_conc) values ('cl-cs','PrimasSegurosAccidentesSaludYAdicionales','es_ES','Primas')</v>
      </c>
      <c r="M5510" t="str">
        <f t="shared" si="493"/>
        <v>Insert into dbax_taxo_conc (pref_conc, codi_conc, vers_taxo) values ('cl-cs','PrimasSegurosAccidentesSaludYAdicionales','cl-cs-2014-06-15')</v>
      </c>
    </row>
    <row r="5511" spans="1:13" x14ac:dyDescent="0.25">
      <c r="A5511" t="s">
        <v>2381</v>
      </c>
      <c r="B5511" t="s">
        <v>294</v>
      </c>
      <c r="C5511" t="s">
        <v>4815</v>
      </c>
      <c r="G5511" s="1" t="str">
        <f t="shared" si="489"/>
        <v>cl-cs_PrimasYCostosPrimaYFactorReaseguroPartidas</v>
      </c>
      <c r="H5511" t="str">
        <f t="shared" si="490"/>
        <v>cl-cs</v>
      </c>
      <c r="I5511" t="str">
        <f t="shared" si="491"/>
        <v>PrimasYCostosPrimaYFactorReaseguroPartidas</v>
      </c>
      <c r="L5511" t="str">
        <f t="shared" si="492"/>
        <v>insert into dbax_desc_conc (pref_conc, codi_conc, codi_lang, desc_conc) values ('cl-cs','PrimasYCostosPrimaYFactorReaseguroPartidas','es_ES','Primas y costos (partida)')</v>
      </c>
      <c r="M5511" t="str">
        <f t="shared" si="493"/>
        <v>Insert into dbax_taxo_conc (pref_conc, codi_conc, vers_taxo) values ('cl-cs','PrimasYCostosPrimaYFactorReaseguroPartidas','cl-cs-2014-06-15')</v>
      </c>
    </row>
    <row r="5512" spans="1:13" x14ac:dyDescent="0.25">
      <c r="A5512" t="s">
        <v>2382</v>
      </c>
      <c r="B5512" t="s">
        <v>294</v>
      </c>
      <c r="C5512" t="s">
        <v>4816</v>
      </c>
      <c r="G5512" s="1" t="str">
        <f t="shared" si="489"/>
        <v>cl-cs_PrimasYFactorReaseguroEje</v>
      </c>
      <c r="H5512" t="str">
        <f t="shared" si="490"/>
        <v>cl-cs</v>
      </c>
      <c r="I5512" t="str">
        <f t="shared" si="491"/>
        <v>PrimasYFactorReaseguroEje</v>
      </c>
      <c r="L5512" t="str">
        <f t="shared" si="492"/>
        <v>insert into dbax_desc_conc (pref_conc, codi_conc, codi_lang, desc_conc) values ('cl-cs','PrimasYFactorReaseguroEje','es_ES','Primas y factor de reaseguro [eje]')</v>
      </c>
      <c r="M5512" t="str">
        <f t="shared" si="493"/>
        <v>Insert into dbax_taxo_conc (pref_conc, codi_conc, vers_taxo) values ('cl-cs','PrimasYFactorReaseguroEje','cl-cs-2014-06-15')</v>
      </c>
    </row>
    <row r="5513" spans="1:13" x14ac:dyDescent="0.25">
      <c r="A5513" t="s">
        <v>2383</v>
      </c>
      <c r="B5513" t="s">
        <v>294</v>
      </c>
      <c r="C5513" t="s">
        <v>4817</v>
      </c>
      <c r="G5513" s="1" t="str">
        <f t="shared" si="489"/>
        <v>cl-cs_PrimasYFactorReaseguroSinopsis</v>
      </c>
      <c r="H5513" t="str">
        <f t="shared" si="490"/>
        <v>cl-cs</v>
      </c>
      <c r="I5513" t="str">
        <f t="shared" si="491"/>
        <v>PrimasYFactorReaseguroSinopsis</v>
      </c>
      <c r="L5513" t="str">
        <f t="shared" si="492"/>
        <v>insert into dbax_desc_conc (pref_conc, codi_conc, codi_lang, desc_conc) values ('cl-cs','PrimasYFactorReaseguroSinopsis','es_ES','Primas y factor de reaseguro [sinopsis]')</v>
      </c>
      <c r="M5513" t="str">
        <f t="shared" si="493"/>
        <v>Insert into dbax_taxo_conc (pref_conc, codi_conc, vers_taxo) values ('cl-cs','PrimasYFactorReaseguroSinopsis','cl-cs-2014-06-15')</v>
      </c>
    </row>
    <row r="5514" spans="1:13" x14ac:dyDescent="0.25">
      <c r="A5514" t="s">
        <v>2384</v>
      </c>
      <c r="B5514" t="s">
        <v>294</v>
      </c>
      <c r="C5514" t="s">
        <v>4818</v>
      </c>
      <c r="G5514" s="1" t="str">
        <f t="shared" si="489"/>
        <v>cl-cs_PrimasYFactorReaseguroTabla</v>
      </c>
      <c r="H5514" t="str">
        <f t="shared" si="490"/>
        <v>cl-cs</v>
      </c>
      <c r="I5514" t="str">
        <f t="shared" si="491"/>
        <v>PrimasYFactorReaseguroTabla</v>
      </c>
      <c r="L5514" t="str">
        <f t="shared" si="492"/>
        <v>insert into dbax_desc_conc (pref_conc, codi_conc, codi_lang, desc_conc) values ('cl-cs','PrimasYFactorReaseguroTabla','es_ES','Primas y factor de reaseguro [tabla]')</v>
      </c>
      <c r="M5514" t="str">
        <f t="shared" si="493"/>
        <v>Insert into dbax_taxo_conc (pref_conc, codi_conc, vers_taxo) values ('cl-cs','PrimasYFactorReaseguroTabla','cl-cs-2014-06-15')</v>
      </c>
    </row>
    <row r="5515" spans="1:13" x14ac:dyDescent="0.25">
      <c r="A5515" t="s">
        <v>539</v>
      </c>
      <c r="B5515" t="s">
        <v>294</v>
      </c>
      <c r="C5515" t="s">
        <v>4819</v>
      </c>
      <c r="G5515" s="1" t="str">
        <f t="shared" si="489"/>
        <v>cl-cs_PrimaUnicaAceptada</v>
      </c>
      <c r="H5515" t="str">
        <f t="shared" si="490"/>
        <v>cl-cs</v>
      </c>
      <c r="I5515" t="str">
        <f t="shared" si="491"/>
        <v>PrimaUnicaAceptada</v>
      </c>
      <c r="L5515" t="str">
        <f t="shared" si="492"/>
        <v>insert into dbax_desc_conc (pref_conc, codi_conc, codi_lang, desc_conc) values ('cl-cs','PrimaUnicaAceptada','es_ES','Prima unica aceptada')</v>
      </c>
      <c r="M5515" t="str">
        <f t="shared" si="493"/>
        <v>Insert into dbax_taxo_conc (pref_conc, codi_conc, vers_taxo) values ('cl-cs','PrimaUnicaAceptada','cl-cs-2014-06-15')</v>
      </c>
    </row>
    <row r="5516" spans="1:13" x14ac:dyDescent="0.25">
      <c r="A5516" t="s">
        <v>540</v>
      </c>
      <c r="B5516" t="s">
        <v>294</v>
      </c>
      <c r="C5516" t="s">
        <v>4820</v>
      </c>
      <c r="G5516" s="1" t="str">
        <f t="shared" si="489"/>
        <v>cl-cs_PrimaUnicaCedida</v>
      </c>
      <c r="H5516" t="str">
        <f t="shared" si="490"/>
        <v>cl-cs</v>
      </c>
      <c r="I5516" t="str">
        <f t="shared" si="491"/>
        <v>PrimaUnicaCedida</v>
      </c>
      <c r="L5516" t="str">
        <f t="shared" si="492"/>
        <v>insert into dbax_desc_conc (pref_conc, codi_conc, codi_lang, desc_conc) values ('cl-cs','PrimaUnicaCedida','es_ES','Prima unica cedida')</v>
      </c>
      <c r="M5516" t="str">
        <f t="shared" si="493"/>
        <v>Insert into dbax_taxo_conc (pref_conc, codi_conc, vers_taxo) values ('cl-cs','PrimaUnicaCedida','cl-cs-2014-06-15')</v>
      </c>
    </row>
    <row r="5517" spans="1:13" x14ac:dyDescent="0.25">
      <c r="A5517" t="s">
        <v>541</v>
      </c>
      <c r="B5517" t="s">
        <v>294</v>
      </c>
      <c r="C5517" t="s">
        <v>4821</v>
      </c>
      <c r="G5517" s="1" t="str">
        <f t="shared" si="489"/>
        <v>cl-cs_PrimaUnicaDirecta</v>
      </c>
      <c r="H5517" t="str">
        <f t="shared" si="490"/>
        <v>cl-cs</v>
      </c>
      <c r="I5517" t="str">
        <f t="shared" si="491"/>
        <v>PrimaUnicaDirecta</v>
      </c>
      <c r="L5517" t="str">
        <f t="shared" si="492"/>
        <v>insert into dbax_desc_conc (pref_conc, codi_conc, codi_lang, desc_conc) values ('cl-cs','PrimaUnicaDirecta','es_ES','Prima unica directa')</v>
      </c>
      <c r="M5517" t="str">
        <f t="shared" si="493"/>
        <v>Insert into dbax_taxo_conc (pref_conc, codi_conc, vers_taxo) values ('cl-cs','PrimaUnicaDirecta','cl-cs-2014-06-15')</v>
      </c>
    </row>
    <row r="5518" spans="1:13" x14ac:dyDescent="0.25">
      <c r="A5518" t="s">
        <v>542</v>
      </c>
      <c r="B5518" t="s">
        <v>294</v>
      </c>
      <c r="C5518" t="s">
        <v>4822</v>
      </c>
      <c r="G5518" s="1" t="str">
        <f t="shared" si="489"/>
        <v>cl-cs_PrimaUnicaNeta</v>
      </c>
      <c r="H5518" t="str">
        <f t="shared" si="490"/>
        <v>cl-cs</v>
      </c>
      <c r="I5518" t="str">
        <f t="shared" si="491"/>
        <v>PrimaUnicaNeta</v>
      </c>
      <c r="L5518" t="str">
        <f t="shared" si="492"/>
        <v>insert into dbax_desc_conc (pref_conc, codi_conc, codi_lang, desc_conc) values ('cl-cs','PrimaUnicaNeta','es_ES','Prima unica neta')</v>
      </c>
      <c r="M5518" t="str">
        <f t="shared" si="493"/>
        <v>Insert into dbax_taxo_conc (pref_conc, codi_conc, vers_taxo) values ('cl-cs','PrimaUnicaNeta','cl-cs-2014-06-15')</v>
      </c>
    </row>
    <row r="5519" spans="1:13" x14ac:dyDescent="0.25">
      <c r="A5519" t="s">
        <v>543</v>
      </c>
      <c r="B5519" t="s">
        <v>294</v>
      </c>
      <c r="C5519" t="s">
        <v>4823</v>
      </c>
      <c r="G5519" s="1" t="str">
        <f t="shared" si="489"/>
        <v>cl-cs_PrimaUnicaSinopsis</v>
      </c>
      <c r="H5519" t="str">
        <f t="shared" si="490"/>
        <v>cl-cs</v>
      </c>
      <c r="I5519" t="str">
        <f t="shared" si="491"/>
        <v>PrimaUnicaSinopsis</v>
      </c>
      <c r="L5519" t="str">
        <f t="shared" si="492"/>
        <v>insert into dbax_desc_conc (pref_conc, codi_conc, codi_lang, desc_conc) values ('cl-cs','PrimaUnicaSinopsis','es_ES','Prima unica [sinopsis]')</v>
      </c>
      <c r="M5519" t="str">
        <f t="shared" si="493"/>
        <v>Insert into dbax_taxo_conc (pref_conc, codi_conc, vers_taxo) values ('cl-cs','PrimaUnicaSinopsis','cl-cs-2014-06-15')</v>
      </c>
    </row>
    <row r="5520" spans="1:13" x14ac:dyDescent="0.25">
      <c r="A5520" t="s">
        <v>855</v>
      </c>
      <c r="B5520" t="s">
        <v>294</v>
      </c>
      <c r="C5520" t="s">
        <v>4824</v>
      </c>
      <c r="G5520" s="1" t="str">
        <f t="shared" si="489"/>
        <v>cl-cs_PrincipalesCambiosSocietariosDeFusionesYAdquisiones</v>
      </c>
      <c r="H5520" t="str">
        <f t="shared" si="490"/>
        <v>cl-cs</v>
      </c>
      <c r="I5520" t="str">
        <f t="shared" si="491"/>
        <v>PrincipalesCambiosSocietariosDeFusionesYAdquisiones</v>
      </c>
      <c r="L5520" t="str">
        <f t="shared" si="492"/>
        <v>insert into dbax_desc_conc (pref_conc, codi_conc, codi_lang, desc_conc) values ('cl-cs','PrincipalesCambiosSocietariosDeFusionesYAdquisiones','es_ES','Principales cambios societarios de fusiones y adquisiciones')</v>
      </c>
      <c r="M5520" t="str">
        <f t="shared" si="493"/>
        <v>Insert into dbax_taxo_conc (pref_conc, codi_conc, vers_taxo) values ('cl-cs','PrincipalesCambiosSocietariosDeFusionesYAdquisiones','cl-cs-2014-06-15')</v>
      </c>
    </row>
    <row r="5521" spans="1:13" x14ac:dyDescent="0.25">
      <c r="A5521" t="s">
        <v>1341</v>
      </c>
      <c r="B5521" t="s">
        <v>294</v>
      </c>
      <c r="C5521" t="s">
        <v>4825</v>
      </c>
      <c r="G5521" s="1" t="str">
        <f t="shared" si="489"/>
        <v>cl-cs_PrincipalesSupuestosCaracteristicasYFrecuenciaCalibracionBloqueDeTexto</v>
      </c>
      <c r="H5521" t="str">
        <f t="shared" si="490"/>
        <v>cl-cs</v>
      </c>
      <c r="I5521" t="str">
        <f t="shared" si="491"/>
        <v>PrincipalesSupuestosCaracteristicasYFrecuenciaCalibracionBloqueDeTexto</v>
      </c>
      <c r="L5521" t="str">
        <f t="shared" si="492"/>
        <v>insert into dbax_desc_conc (pref_conc, codi_conc, codi_lang, desc_conc) values ('cl-cs','PrincipalesSupuestosCaracteristicasYFrecuenciaCalibracionBloqueDeTexto','es_ES','Principales supuestos, características y frecuencia de calibración [bloque de texto]')</v>
      </c>
      <c r="M5521" t="str">
        <f t="shared" si="493"/>
        <v>Insert into dbax_taxo_conc (pref_conc, codi_conc, vers_taxo) values ('cl-cs','PrincipalesSupuestosCaracteristicasYFrecuenciaCalibracionBloqueDeTexto','cl-cs-2014-06-15')</v>
      </c>
    </row>
    <row r="5522" spans="1:13" x14ac:dyDescent="0.25">
      <c r="A5522" t="s">
        <v>1763</v>
      </c>
      <c r="B5522" t="s">
        <v>294</v>
      </c>
      <c r="C5522" t="s">
        <v>4826</v>
      </c>
      <c r="G5522" s="1" t="str">
        <f t="shared" si="489"/>
        <v>cl-cs_ProbabilidadPagoContribucion</v>
      </c>
      <c r="H5522" t="str">
        <f t="shared" si="490"/>
        <v>cl-cs</v>
      </c>
      <c r="I5522" t="str">
        <f t="shared" si="491"/>
        <v>ProbabilidadPagoContribucion</v>
      </c>
      <c r="L5522" t="str">
        <f t="shared" si="492"/>
        <v>insert into dbax_desc_conc (pref_conc, codi_conc, codi_lang, desc_conc) values ('cl-cs','ProbabilidadPagoContribucion','es_ES','Probabilidad de pago contribución')</v>
      </c>
      <c r="M5522" t="str">
        <f t="shared" si="493"/>
        <v>Insert into dbax_taxo_conc (pref_conc, codi_conc, vers_taxo) values ('cl-cs','ProbabilidadPagoContribucion','cl-cs-2014-06-15')</v>
      </c>
    </row>
    <row r="5523" spans="1:13" x14ac:dyDescent="0.25">
      <c r="A5523" t="s">
        <v>1764</v>
      </c>
      <c r="B5523" t="s">
        <v>294</v>
      </c>
      <c r="C5523" t="s">
        <v>4827</v>
      </c>
      <c r="G5523" s="1" t="str">
        <f t="shared" si="489"/>
        <v>cl-cs_ProbabilidadPagoInvalidezParcialPrimerDictamen</v>
      </c>
      <c r="H5523" t="str">
        <f t="shared" si="490"/>
        <v>cl-cs</v>
      </c>
      <c r="I5523" t="str">
        <f t="shared" si="491"/>
        <v>ProbabilidadPagoInvalidezParcialPrimerDictamen</v>
      </c>
      <c r="L5523" t="str">
        <f t="shared" si="492"/>
        <v>insert into dbax_desc_conc (pref_conc, codi_conc, codi_lang, desc_conc) values ('cl-cs','ProbabilidadPagoInvalidezParcialPrimerDictamen','es_ES','Probabilidad de pago invalidez parcial primer dictamen')</v>
      </c>
      <c r="M5523" t="str">
        <f t="shared" si="493"/>
        <v>Insert into dbax_taxo_conc (pref_conc, codi_conc, vers_taxo) values ('cl-cs','ProbabilidadPagoInvalidezParcialPrimerDictamen','cl-cs-2014-06-15')</v>
      </c>
    </row>
    <row r="5524" spans="1:13" x14ac:dyDescent="0.25">
      <c r="A5524" t="s">
        <v>1765</v>
      </c>
      <c r="B5524" t="s">
        <v>294</v>
      </c>
      <c r="C5524" t="s">
        <v>4828</v>
      </c>
      <c r="G5524" s="1" t="str">
        <f t="shared" si="489"/>
        <v>cl-cs_ProbabilidadPagoInvalidezParcialSegundoDictamen</v>
      </c>
      <c r="H5524" t="str">
        <f t="shared" si="490"/>
        <v>cl-cs</v>
      </c>
      <c r="I5524" t="str">
        <f t="shared" si="491"/>
        <v>ProbabilidadPagoInvalidezParcialSegundoDictamen</v>
      </c>
      <c r="L5524" t="str">
        <f t="shared" si="492"/>
        <v>insert into dbax_desc_conc (pref_conc, codi_conc, codi_lang, desc_conc) values ('cl-cs','ProbabilidadPagoInvalidezParcialSegundoDictamen','es_ES','Probabilidad de pago invalidez parcial segundo dictamen')</v>
      </c>
      <c r="M5524" t="str">
        <f t="shared" si="493"/>
        <v>Insert into dbax_taxo_conc (pref_conc, codi_conc, vers_taxo) values ('cl-cs','ProbabilidadPagoInvalidezParcialSegundoDictamen','cl-cs-2014-06-15')</v>
      </c>
    </row>
    <row r="5525" spans="1:13" x14ac:dyDescent="0.25">
      <c r="A5525" t="s">
        <v>1766</v>
      </c>
      <c r="B5525" t="s">
        <v>294</v>
      </c>
      <c r="C5525" t="s">
        <v>4829</v>
      </c>
      <c r="G5525" s="1" t="str">
        <f t="shared" si="489"/>
        <v>cl-cs_ProbabilidadPagoInvalidezTotalPrimerDictamen</v>
      </c>
      <c r="H5525" t="str">
        <f t="shared" si="490"/>
        <v>cl-cs</v>
      </c>
      <c r="I5525" t="str">
        <f t="shared" si="491"/>
        <v>ProbabilidadPagoInvalidezTotalPrimerDictamen</v>
      </c>
      <c r="L5525" t="str">
        <f t="shared" si="492"/>
        <v>insert into dbax_desc_conc (pref_conc, codi_conc, codi_lang, desc_conc) values ('cl-cs','ProbabilidadPagoInvalidezTotalPrimerDictamen','es_ES','Probabilidad de pago invalidez total primer dictamen')</v>
      </c>
      <c r="M5525" t="str">
        <f t="shared" si="493"/>
        <v>Insert into dbax_taxo_conc (pref_conc, codi_conc, vers_taxo) values ('cl-cs','ProbabilidadPagoInvalidezTotalPrimerDictamen','cl-cs-2014-06-15')</v>
      </c>
    </row>
    <row r="5526" spans="1:13" x14ac:dyDescent="0.25">
      <c r="A5526" t="s">
        <v>1767</v>
      </c>
      <c r="B5526" t="s">
        <v>294</v>
      </c>
      <c r="C5526" t="s">
        <v>4830</v>
      </c>
      <c r="G5526" s="1" t="str">
        <f t="shared" si="489"/>
        <v>cl-cs_ProbabilidadPagoInvalidezTotalSegundoDictamen</v>
      </c>
      <c r="H5526" t="str">
        <f t="shared" si="490"/>
        <v>cl-cs</v>
      </c>
      <c r="I5526" t="str">
        <f t="shared" si="491"/>
        <v>ProbabilidadPagoInvalidezTotalSegundoDictamen</v>
      </c>
      <c r="L5526" t="str">
        <f t="shared" si="492"/>
        <v>insert into dbax_desc_conc (pref_conc, codi_conc, codi_lang, desc_conc) values ('cl-cs','ProbabilidadPagoInvalidezTotalSegundoDictamen','es_ES','Probabilidad de pago invalidez total segundo dictamen')</v>
      </c>
      <c r="M5526" t="str">
        <f t="shared" si="493"/>
        <v>Insert into dbax_taxo_conc (pref_conc, codi_conc, vers_taxo) values ('cl-cs','ProbabilidadPagoInvalidezTotalSegundoDictamen','cl-cs-2014-06-15')</v>
      </c>
    </row>
    <row r="5527" spans="1:13" x14ac:dyDescent="0.25">
      <c r="A5527" t="s">
        <v>1768</v>
      </c>
      <c r="B5527" t="s">
        <v>294</v>
      </c>
      <c r="C5527" t="s">
        <v>4831</v>
      </c>
      <c r="G5527" s="1" t="str">
        <f t="shared" si="489"/>
        <v>cl-cs_ProbabilidadPagoSobrevivencia</v>
      </c>
      <c r="H5527" t="str">
        <f t="shared" si="490"/>
        <v>cl-cs</v>
      </c>
      <c r="I5527" t="str">
        <f t="shared" si="491"/>
        <v>ProbabilidadPagoSobrevivencia</v>
      </c>
      <c r="L5527" t="str">
        <f t="shared" si="492"/>
        <v>insert into dbax_desc_conc (pref_conc, codi_conc, codi_lang, desc_conc) values ('cl-cs','ProbabilidadPagoSobrevivencia','es_ES','Probabilidad de pago sobrevivencia')</v>
      </c>
      <c r="M5527" t="str">
        <f t="shared" si="493"/>
        <v>Insert into dbax_taxo_conc (pref_conc, codi_conc, vers_taxo) values ('cl-cs','ProbabilidadPagoSobrevivencia','cl-cs-2014-06-15')</v>
      </c>
    </row>
    <row r="5528" spans="1:13" x14ac:dyDescent="0.25">
      <c r="A5528" t="s">
        <v>2309</v>
      </c>
      <c r="B5528" t="s">
        <v>294</v>
      </c>
      <c r="C5528" t="s">
        <v>4832</v>
      </c>
      <c r="G5528" s="1" t="str">
        <f t="shared" si="489"/>
        <v>cl-cs_ProductoInversionesEnMonedaExtranjera</v>
      </c>
      <c r="H5528" t="str">
        <f t="shared" si="490"/>
        <v>cl-cs</v>
      </c>
      <c r="I5528" t="str">
        <f t="shared" si="491"/>
        <v>ProductoInversionesEnMonedaExtranjera</v>
      </c>
      <c r="L5528" t="str">
        <f t="shared" si="492"/>
        <v>insert into dbax_desc_conc (pref_conc, codi_conc, codi_lang, desc_conc) values ('cl-cs','ProductoInversionesEnMonedaExtranjera','es_ES','Producto de inversiones en moneda extranjera')</v>
      </c>
      <c r="M5528" t="str">
        <f t="shared" si="493"/>
        <v>Insert into dbax_taxo_conc (pref_conc, codi_conc, vers_taxo) values ('cl-cs','ProductoInversionesEnMonedaExtranjera','cl-cs-2014-06-15')</v>
      </c>
    </row>
    <row r="5529" spans="1:13" x14ac:dyDescent="0.25">
      <c r="A5529" t="s">
        <v>2600</v>
      </c>
      <c r="B5529" t="s">
        <v>294</v>
      </c>
      <c r="C5529" t="s">
        <v>4833</v>
      </c>
      <c r="G5529" s="1" t="str">
        <f t="shared" si="489"/>
        <v>cl-cs_ProgramasComputacionalesMiembro</v>
      </c>
      <c r="H5529" t="str">
        <f t="shared" si="490"/>
        <v>cl-cs</v>
      </c>
      <c r="I5529" t="str">
        <f t="shared" si="491"/>
        <v>ProgramasComputacionalesMiembro</v>
      </c>
      <c r="L5529" t="str">
        <f t="shared" si="492"/>
        <v>insert into dbax_desc_conc (pref_conc, codi_conc, codi_lang, desc_conc) values ('cl-cs','ProgramasComputacionalesMiembro','es_ES','Programas computacionales [miembro]')</v>
      </c>
      <c r="M5529" t="str">
        <f t="shared" si="493"/>
        <v>Insert into dbax_taxo_conc (pref_conc, codi_conc, vers_taxo) values ('cl-cs','ProgramasComputacionalesMiembro','cl-cs-2014-06-15')</v>
      </c>
    </row>
    <row r="5530" spans="1:13" x14ac:dyDescent="0.25">
      <c r="A5530" t="s">
        <v>2385</v>
      </c>
      <c r="B5530" t="s">
        <v>294</v>
      </c>
      <c r="C5530" t="s">
        <v>4834</v>
      </c>
      <c r="G5530" s="1" t="str">
        <f t="shared" si="489"/>
        <v>cl-cs_PromedioSiniestrosUltimosTresAños</v>
      </c>
      <c r="H5530" t="str">
        <f t="shared" si="490"/>
        <v>cl-cs</v>
      </c>
      <c r="I5530" t="str">
        <f t="shared" si="491"/>
        <v>PromedioSiniestrosUltimosTresAños</v>
      </c>
      <c r="L5530" t="str">
        <f t="shared" si="492"/>
        <v>insert into dbax_desc_conc (pref_conc, codi_conc, codi_lang, desc_conc) values ('cl-cs','PromedioSiniestrosUltimosTresAños','es_ES','Promedio sin. ult. 3 años')</v>
      </c>
      <c r="M5530" t="str">
        <f t="shared" si="493"/>
        <v>Insert into dbax_taxo_conc (pref_conc, codi_conc, vers_taxo) values ('cl-cs','PromedioSiniestrosUltimosTresAños','cl-cs-2014-06-15')</v>
      </c>
    </row>
    <row r="5531" spans="1:13" x14ac:dyDescent="0.25">
      <c r="A5531" t="s">
        <v>2116</v>
      </c>
      <c r="B5531" t="s">
        <v>294</v>
      </c>
      <c r="C5531" t="s">
        <v>4835</v>
      </c>
      <c r="G5531" s="1" t="str">
        <f t="shared" si="489"/>
        <v>cl-cs_PropiedadDeInversionResultadoInversiones</v>
      </c>
      <c r="H5531" t="str">
        <f t="shared" si="490"/>
        <v>cl-cs</v>
      </c>
      <c r="I5531" t="str">
        <f t="shared" si="491"/>
        <v>PropiedadDeInversionResultadoInversiones</v>
      </c>
      <c r="L5531" t="str">
        <f t="shared" si="492"/>
        <v>insert into dbax_desc_conc (pref_conc, codi_conc, codi_lang, desc_conc) values ('cl-cs','PropiedadDeInversionResultadoInversiones','es_ES','1.3.2 Propiedad de inversión')</v>
      </c>
      <c r="M5531" t="str">
        <f t="shared" si="493"/>
        <v>Insert into dbax_taxo_conc (pref_conc, codi_conc, vers_taxo) values ('cl-cs','PropiedadDeInversionResultadoInversiones','cl-cs-2014-06-15')</v>
      </c>
    </row>
    <row r="5532" spans="1:13" x14ac:dyDescent="0.25">
      <c r="A5532" t="s">
        <v>659</v>
      </c>
      <c r="B5532" t="s">
        <v>294</v>
      </c>
      <c r="C5532" t="s">
        <v>3516</v>
      </c>
      <c r="G5532" s="1" t="str">
        <f t="shared" si="489"/>
        <v>cl-cs_PropiedadesDeInversion</v>
      </c>
      <c r="H5532" t="str">
        <f t="shared" si="490"/>
        <v>cl-cs</v>
      </c>
      <c r="I5532" t="str">
        <f t="shared" si="491"/>
        <v>PropiedadesDeInversion</v>
      </c>
      <c r="L5532" t="str">
        <f t="shared" si="492"/>
        <v>insert into dbax_desc_conc (pref_conc, codi_conc, codi_lang, desc_conc) values ('cl-cs','PropiedadesDeInversion','es_ES','Propiedades de inversión')</v>
      </c>
      <c r="M5532" t="str">
        <f t="shared" si="493"/>
        <v>Insert into dbax_taxo_conc (pref_conc, codi_conc, vers_taxo) values ('cl-cs','PropiedadesDeInversion','cl-cs-2014-06-15')</v>
      </c>
    </row>
    <row r="5533" spans="1:13" x14ac:dyDescent="0.25">
      <c r="A5533" t="s">
        <v>1074</v>
      </c>
      <c r="B5533" t="s">
        <v>294</v>
      </c>
      <c r="C5533" t="s">
        <v>4836</v>
      </c>
      <c r="G5533" s="1" t="str">
        <f t="shared" si="489"/>
        <v>cl-cs_PropiedadesDeInversionEje</v>
      </c>
      <c r="H5533" t="str">
        <f t="shared" si="490"/>
        <v>cl-cs</v>
      </c>
      <c r="I5533" t="str">
        <f t="shared" si="491"/>
        <v>PropiedadesDeInversionEje</v>
      </c>
      <c r="L5533" t="str">
        <f t="shared" si="492"/>
        <v>insert into dbax_desc_conc (pref_conc, codi_conc, codi_lang, desc_conc) values ('cl-cs','PropiedadesDeInversionEje','es_ES','Propiedades de inversión [eje]')</v>
      </c>
      <c r="M5533" t="str">
        <f t="shared" si="493"/>
        <v>Insert into dbax_taxo_conc (pref_conc, codi_conc, vers_taxo) values ('cl-cs','PropiedadesDeInversionEje','cl-cs-2014-06-15')</v>
      </c>
    </row>
    <row r="5534" spans="1:13" x14ac:dyDescent="0.25">
      <c r="A5534" t="s">
        <v>1075</v>
      </c>
      <c r="B5534" t="s">
        <v>294</v>
      </c>
      <c r="C5534" t="s">
        <v>4837</v>
      </c>
      <c r="G5534" s="1" t="str">
        <f t="shared" si="489"/>
        <v>cl-cs_PropiedadesDeInversionExtranjeras</v>
      </c>
      <c r="H5534" t="str">
        <f t="shared" si="490"/>
        <v>cl-cs</v>
      </c>
      <c r="I5534" t="str">
        <f t="shared" si="491"/>
        <v>PropiedadesDeInversionExtranjeras</v>
      </c>
      <c r="L5534" t="str">
        <f t="shared" si="492"/>
        <v>insert into dbax_desc_conc (pref_conc, codi_conc, codi_lang, desc_conc) values ('cl-cs','PropiedadesDeInversionExtranjeras','es_ES','Propiedades de inversión extranjeras')</v>
      </c>
      <c r="M5534" t="str">
        <f t="shared" si="493"/>
        <v>Insert into dbax_taxo_conc (pref_conc, codi_conc, vers_taxo) values ('cl-cs','PropiedadesDeInversionExtranjeras','cl-cs-2014-06-15')</v>
      </c>
    </row>
    <row r="5535" spans="1:13" x14ac:dyDescent="0.25">
      <c r="A5535" t="s">
        <v>1076</v>
      </c>
      <c r="B5535" t="s">
        <v>294</v>
      </c>
      <c r="C5535" t="s">
        <v>4838</v>
      </c>
      <c r="G5535" s="1" t="str">
        <f t="shared" si="489"/>
        <v>cl-cs_PropiedadesDeInversionMiembro</v>
      </c>
      <c r="H5535" t="str">
        <f t="shared" si="490"/>
        <v>cl-cs</v>
      </c>
      <c r="I5535" t="str">
        <f t="shared" si="491"/>
        <v>PropiedadesDeInversionMiembro</v>
      </c>
      <c r="L5535" t="str">
        <f t="shared" si="492"/>
        <v>insert into dbax_desc_conc (pref_conc, codi_conc, codi_lang, desc_conc) values ('cl-cs','PropiedadesDeInversionMiembro','es_ES','Propiedades de inversión [miembro]')</v>
      </c>
      <c r="M5535" t="str">
        <f t="shared" si="493"/>
        <v>Insert into dbax_taxo_conc (pref_conc, codi_conc, vers_taxo) values ('cl-cs','PropiedadesDeInversionMiembro','cl-cs-2014-06-15')</v>
      </c>
    </row>
    <row r="5536" spans="1:13" x14ac:dyDescent="0.25">
      <c r="A5536" t="s">
        <v>1077</v>
      </c>
      <c r="B5536" t="s">
        <v>294</v>
      </c>
      <c r="C5536" t="s">
        <v>4839</v>
      </c>
      <c r="G5536" s="1" t="str">
        <f t="shared" si="489"/>
        <v>cl-cs_PropiedadesDeInversionNacionales</v>
      </c>
      <c r="H5536" t="str">
        <f t="shared" si="490"/>
        <v>cl-cs</v>
      </c>
      <c r="I5536" t="str">
        <f t="shared" si="491"/>
        <v>PropiedadesDeInversionNacionales</v>
      </c>
      <c r="L5536" t="str">
        <f t="shared" si="492"/>
        <v>insert into dbax_desc_conc (pref_conc, codi_conc, codi_lang, desc_conc) values ('cl-cs','PropiedadesDeInversionNacionales','es_ES','Propiedades de inversión nacionales')</v>
      </c>
      <c r="M5536" t="str">
        <f t="shared" si="493"/>
        <v>Insert into dbax_taxo_conc (pref_conc, codi_conc, vers_taxo) values ('cl-cs','PropiedadesDeInversionNacionales','cl-cs-2014-06-15')</v>
      </c>
    </row>
    <row r="5537" spans="1:13" x14ac:dyDescent="0.25">
      <c r="A5537" t="s">
        <v>1078</v>
      </c>
      <c r="B5537" t="s">
        <v>294</v>
      </c>
      <c r="C5537" t="s">
        <v>4840</v>
      </c>
      <c r="G5537" s="1" t="str">
        <f t="shared" si="489"/>
        <v>cl-cs_PropiedadesDeInversionPartidas</v>
      </c>
      <c r="H5537" t="str">
        <f t="shared" si="490"/>
        <v>cl-cs</v>
      </c>
      <c r="I5537" t="str">
        <f t="shared" si="491"/>
        <v>PropiedadesDeInversionPartidas</v>
      </c>
      <c r="L5537" t="str">
        <f t="shared" si="492"/>
        <v>insert into dbax_desc_conc (pref_conc, codi_conc, codi_lang, desc_conc) values ('cl-cs','PropiedadesDeInversionPartidas','es_ES','Propiedades de inversión [partidas]')</v>
      </c>
      <c r="M5537" t="str">
        <f t="shared" si="493"/>
        <v>Insert into dbax_taxo_conc (pref_conc, codi_conc, vers_taxo) values ('cl-cs','PropiedadesDeInversionPartidas','cl-cs-2014-06-15')</v>
      </c>
    </row>
    <row r="5538" spans="1:13" x14ac:dyDescent="0.25">
      <c r="A5538" t="s">
        <v>1079</v>
      </c>
      <c r="B5538" t="s">
        <v>294</v>
      </c>
      <c r="C5538" t="s">
        <v>4841</v>
      </c>
      <c r="G5538" s="1" t="str">
        <f t="shared" si="489"/>
        <v>cl-cs_PropiedadesDeInversionSinopsis</v>
      </c>
      <c r="H5538" t="str">
        <f t="shared" si="490"/>
        <v>cl-cs</v>
      </c>
      <c r="I5538" t="str">
        <f t="shared" si="491"/>
        <v>PropiedadesDeInversionSinopsis</v>
      </c>
      <c r="L5538" t="str">
        <f t="shared" si="492"/>
        <v>insert into dbax_desc_conc (pref_conc, codi_conc, codi_lang, desc_conc) values ('cl-cs','PropiedadesDeInversionSinopsis','es_ES','Propiedades de inversión [sinopsis]')</v>
      </c>
      <c r="M5538" t="str">
        <f t="shared" si="493"/>
        <v>Insert into dbax_taxo_conc (pref_conc, codi_conc, vers_taxo) values ('cl-cs','PropiedadesDeInversionSinopsis','cl-cs-2014-06-15')</v>
      </c>
    </row>
    <row r="5539" spans="1:13" x14ac:dyDescent="0.25">
      <c r="A5539" t="s">
        <v>1080</v>
      </c>
      <c r="B5539" t="s">
        <v>294</v>
      </c>
      <c r="C5539" t="s">
        <v>4842</v>
      </c>
      <c r="G5539" s="1" t="str">
        <f t="shared" si="489"/>
        <v>cl-cs_PropiedadesDeInversionTabla</v>
      </c>
      <c r="H5539" t="str">
        <f t="shared" si="490"/>
        <v>cl-cs</v>
      </c>
      <c r="I5539" t="str">
        <f t="shared" si="491"/>
        <v>PropiedadesDeInversionTabla</v>
      </c>
      <c r="L5539" t="str">
        <f t="shared" si="492"/>
        <v>insert into dbax_desc_conc (pref_conc, codi_conc, codi_lang, desc_conc) values ('cl-cs','PropiedadesDeInversionTabla','es_ES','Propiedades de inversión [tabla]')</v>
      </c>
      <c r="M5539" t="str">
        <f t="shared" si="493"/>
        <v>Insert into dbax_taxo_conc (pref_conc, codi_conc, vers_taxo) values ('cl-cs','PropiedadesDeInversionTabla','cl-cs-2014-06-15')</v>
      </c>
    </row>
    <row r="5540" spans="1:13" x14ac:dyDescent="0.25">
      <c r="A5540" t="s">
        <v>1081</v>
      </c>
      <c r="B5540" t="s">
        <v>294</v>
      </c>
      <c r="C5540" t="s">
        <v>4843</v>
      </c>
      <c r="G5540" s="1" t="str">
        <f t="shared" si="489"/>
        <v>cl-cs_PropiedadesDeUsoPropioEje</v>
      </c>
      <c r="H5540" t="str">
        <f t="shared" si="490"/>
        <v>cl-cs</v>
      </c>
      <c r="I5540" t="str">
        <f t="shared" si="491"/>
        <v>PropiedadesDeUsoPropioEje</v>
      </c>
      <c r="L5540" t="str">
        <f t="shared" si="492"/>
        <v>insert into dbax_desc_conc (pref_conc, codi_conc, codi_lang, desc_conc) values ('cl-cs','PropiedadesDeUsoPropioEje','es_ES','Propiedades de uso propio [eje]')</v>
      </c>
      <c r="M5540" t="str">
        <f t="shared" si="493"/>
        <v>Insert into dbax_taxo_conc (pref_conc, codi_conc, vers_taxo) values ('cl-cs','PropiedadesDeUsoPropioEje','cl-cs-2014-06-15')</v>
      </c>
    </row>
    <row r="5541" spans="1:13" x14ac:dyDescent="0.25">
      <c r="A5541" t="s">
        <v>1082</v>
      </c>
      <c r="B5541" t="s">
        <v>294</v>
      </c>
      <c r="C5541" t="s">
        <v>4844</v>
      </c>
      <c r="G5541" s="1" t="str">
        <f t="shared" si="489"/>
        <v>cl-cs_PropiedadesDeUsoPropioMiembro</v>
      </c>
      <c r="H5541" t="str">
        <f t="shared" si="490"/>
        <v>cl-cs</v>
      </c>
      <c r="I5541" t="str">
        <f t="shared" si="491"/>
        <v>PropiedadesDeUsoPropioMiembro</v>
      </c>
      <c r="L5541" t="str">
        <f t="shared" si="492"/>
        <v>insert into dbax_desc_conc (pref_conc, codi_conc, codi_lang, desc_conc) values ('cl-cs','PropiedadesDeUsoPropioMiembro','es_ES','Propiedades de uso propio [miembro]')</v>
      </c>
      <c r="M5541" t="str">
        <f t="shared" si="493"/>
        <v>Insert into dbax_taxo_conc (pref_conc, codi_conc, vers_taxo) values ('cl-cs','PropiedadesDeUsoPropioMiembro','cl-cs-2014-06-15')</v>
      </c>
    </row>
    <row r="5542" spans="1:13" x14ac:dyDescent="0.25">
      <c r="A5542" t="s">
        <v>1083</v>
      </c>
      <c r="B5542" t="s">
        <v>294</v>
      </c>
      <c r="C5542" t="s">
        <v>4845</v>
      </c>
      <c r="G5542" s="1" t="str">
        <f t="shared" si="489"/>
        <v>cl-cs_PropiedadesDeUsoPropioSinopsis</v>
      </c>
      <c r="H5542" t="str">
        <f t="shared" si="490"/>
        <v>cl-cs</v>
      </c>
      <c r="I5542" t="str">
        <f t="shared" si="491"/>
        <v>PropiedadesDeUsoPropioSinopsis</v>
      </c>
      <c r="L5542" t="str">
        <f t="shared" si="492"/>
        <v>insert into dbax_desc_conc (pref_conc, codi_conc, codi_lang, desc_conc) values ('cl-cs','PropiedadesDeUsoPropioSinopsis','es_ES','Propiedades de uso propio [sinopsis]')</v>
      </c>
      <c r="M5542" t="str">
        <f t="shared" si="493"/>
        <v>Insert into dbax_taxo_conc (pref_conc, codi_conc, vers_taxo) values ('cl-cs','PropiedadesDeUsoPropioSinopsis','cl-cs-2014-06-15')</v>
      </c>
    </row>
    <row r="5543" spans="1:13" x14ac:dyDescent="0.25">
      <c r="A5543" t="s">
        <v>1084</v>
      </c>
      <c r="B5543" t="s">
        <v>294</v>
      </c>
      <c r="C5543" t="s">
        <v>4846</v>
      </c>
      <c r="G5543" s="1" t="str">
        <f t="shared" si="489"/>
        <v>cl-cs_PropiedadesDeUsoPropioTabla</v>
      </c>
      <c r="H5543" t="str">
        <f t="shared" si="490"/>
        <v>cl-cs</v>
      </c>
      <c r="I5543" t="str">
        <f t="shared" si="491"/>
        <v>PropiedadesDeUsoPropioTabla</v>
      </c>
      <c r="L5543" t="str">
        <f t="shared" si="492"/>
        <v>insert into dbax_desc_conc (pref_conc, codi_conc, codi_lang, desc_conc) values ('cl-cs','PropiedadesDeUsoPropioTabla','es_ES','Propiedades de uso propio [tabla]')</v>
      </c>
      <c r="M5543" t="str">
        <f t="shared" si="493"/>
        <v>Insert into dbax_taxo_conc (pref_conc, codi_conc, vers_taxo) values ('cl-cs','PropiedadesDeUsoPropioTabla','cl-cs-2014-06-15')</v>
      </c>
    </row>
    <row r="5544" spans="1:13" x14ac:dyDescent="0.25">
      <c r="A5544" t="s">
        <v>660</v>
      </c>
      <c r="B5544" t="s">
        <v>294</v>
      </c>
      <c r="C5544" t="s">
        <v>4847</v>
      </c>
      <c r="G5544" s="1" t="str">
        <f t="shared" si="489"/>
        <v>cl-cs_PropiedadesMueblesEquipoUsoPropio</v>
      </c>
      <c r="H5544" t="str">
        <f t="shared" si="490"/>
        <v>cl-cs</v>
      </c>
      <c r="I5544" t="str">
        <f t="shared" si="491"/>
        <v>PropiedadesMueblesEquipoUsoPropio</v>
      </c>
      <c r="L5544" t="str">
        <f t="shared" si="492"/>
        <v>insert into dbax_desc_conc (pref_conc, codi_conc, codi_lang, desc_conc) values ('cl-cs','PropiedadesMueblesEquipoUsoPropio','es_ES','Propiedades, muebles y equipos de uso propio')</v>
      </c>
      <c r="M5544" t="str">
        <f t="shared" si="493"/>
        <v>Insert into dbax_taxo_conc (pref_conc, codi_conc, vers_taxo) values ('cl-cs','PropiedadesMueblesEquipoUsoPropio','cl-cs-2014-06-15')</v>
      </c>
    </row>
    <row r="5545" spans="1:13" x14ac:dyDescent="0.25">
      <c r="A5545" t="s">
        <v>661</v>
      </c>
      <c r="B5545" t="s">
        <v>294</v>
      </c>
      <c r="C5545" t="s">
        <v>3506</v>
      </c>
      <c r="G5545" s="1" t="str">
        <f t="shared" si="489"/>
        <v>cl-cs_PropiedadesUsoPropio</v>
      </c>
      <c r="H5545" t="str">
        <f t="shared" si="490"/>
        <v>cl-cs</v>
      </c>
      <c r="I5545" t="str">
        <f t="shared" si="491"/>
        <v>PropiedadesUsoPropio</v>
      </c>
      <c r="L5545" t="str">
        <f t="shared" si="492"/>
        <v>insert into dbax_desc_conc (pref_conc, codi_conc, codi_lang, desc_conc) values ('cl-cs','PropiedadesUsoPropio','es_ES','Propiedades de uso propio')</v>
      </c>
      <c r="M5545" t="str">
        <f t="shared" si="493"/>
        <v>Insert into dbax_taxo_conc (pref_conc, codi_conc, vers_taxo) values ('cl-cs','PropiedadesUsoPropio','cl-cs-2014-06-15')</v>
      </c>
    </row>
    <row r="5546" spans="1:13" x14ac:dyDescent="0.25">
      <c r="A5546" t="s">
        <v>1085</v>
      </c>
      <c r="B5546" t="s">
        <v>294</v>
      </c>
      <c r="C5546" t="s">
        <v>4848</v>
      </c>
      <c r="G5546" s="1" t="str">
        <f t="shared" si="489"/>
        <v>cl-cs_PropiedadesUsoPropioPartidas</v>
      </c>
      <c r="H5546" t="str">
        <f t="shared" si="490"/>
        <v>cl-cs</v>
      </c>
      <c r="I5546" t="str">
        <f t="shared" si="491"/>
        <v>PropiedadesUsoPropioPartidas</v>
      </c>
      <c r="L5546" t="str">
        <f t="shared" si="492"/>
        <v>insert into dbax_desc_conc (pref_conc, codi_conc, codi_lang, desc_conc) values ('cl-cs','PropiedadesUsoPropioPartidas','es_ES','Propiedades de uso propio [partidas]')</v>
      </c>
      <c r="M5546" t="str">
        <f t="shared" si="493"/>
        <v>Insert into dbax_taxo_conc (pref_conc, codi_conc, vers_taxo) values ('cl-cs','PropiedadesUsoPropioPartidas','cl-cs-2014-06-15')</v>
      </c>
    </row>
    <row r="5547" spans="1:13" x14ac:dyDescent="0.25">
      <c r="A5547" t="s">
        <v>1926</v>
      </c>
      <c r="B5547" t="s">
        <v>294</v>
      </c>
      <c r="C5547" t="s">
        <v>4849</v>
      </c>
      <c r="G5547" s="1" t="str">
        <f t="shared" si="489"/>
        <v>cl-cs_ProvisionAdicionalEfectuadaEnPeriodo</v>
      </c>
      <c r="H5547" t="str">
        <f t="shared" si="490"/>
        <v>cl-cs</v>
      </c>
      <c r="I5547" t="str">
        <f t="shared" si="491"/>
        <v>ProvisionAdicionalEfectuadaEnPeriodo</v>
      </c>
      <c r="L5547" t="str">
        <f t="shared" si="492"/>
        <v>insert into dbax_desc_conc (pref_conc, codi_conc, codi_lang, desc_conc) values ('cl-cs','ProvisionAdicionalEfectuadaEnPeriodo','es_ES','Provisión adicional efectuada en el periodo')</v>
      </c>
      <c r="M5547" t="str">
        <f t="shared" si="493"/>
        <v>Insert into dbax_taxo_conc (pref_conc, codi_conc, vers_taxo) values ('cl-cs','ProvisionAdicionalEfectuadaEnPeriodo','cl-cs-2014-06-15')</v>
      </c>
    </row>
    <row r="5548" spans="1:13" x14ac:dyDescent="0.25">
      <c r="A5548" t="s">
        <v>1395</v>
      </c>
      <c r="B5548" t="s">
        <v>294</v>
      </c>
      <c r="C5548" t="s">
        <v>4850</v>
      </c>
      <c r="G5548" s="1" t="str">
        <f t="shared" si="489"/>
        <v>cl-cs_ProvisionDEF</v>
      </c>
      <c r="H5548" t="str">
        <f t="shared" si="490"/>
        <v>cl-cs</v>
      </c>
      <c r="I5548" t="str">
        <f t="shared" si="491"/>
        <v>ProvisionDEF</v>
      </c>
      <c r="L5548" t="str">
        <f t="shared" si="492"/>
        <v>insert into dbax_desc_conc (pref_conc, codi_conc, codi_lang, desc_conc) values ('cl-cs','ProvisionDEF','es_ES','Provisión DEF')</v>
      </c>
      <c r="M5548" t="str">
        <f t="shared" si="493"/>
        <v>Insert into dbax_taxo_conc (pref_conc, codi_conc, vers_taxo) values ('cl-cs','ProvisionDEF','cl-cs-2014-06-15')</v>
      </c>
    </row>
    <row r="5549" spans="1:13" x14ac:dyDescent="0.25">
      <c r="A5549" t="s">
        <v>662</v>
      </c>
      <c r="B5549" t="s">
        <v>294</v>
      </c>
      <c r="C5549" t="s">
        <v>4851</v>
      </c>
      <c r="G5549" s="1" t="str">
        <f t="shared" si="489"/>
        <v>cl-cs_Provisiones</v>
      </c>
      <c r="H5549" t="str">
        <f t="shared" si="490"/>
        <v>cl-cs</v>
      </c>
      <c r="I5549" t="str">
        <f t="shared" si="491"/>
        <v>Provisiones</v>
      </c>
      <c r="L5549" t="str">
        <f t="shared" si="492"/>
        <v>insert into dbax_desc_conc (pref_conc, codi_conc, codi_lang, desc_conc) values ('cl-cs','Provisiones','es_ES','Provisiones')</v>
      </c>
      <c r="M5549" t="str">
        <f t="shared" si="493"/>
        <v>Insert into dbax_taxo_conc (pref_conc, codi_conc, vers_taxo) values ('cl-cs','Provisiones','cl-cs-2014-06-15')</v>
      </c>
    </row>
    <row r="5550" spans="1:13" x14ac:dyDescent="0.25">
      <c r="A5550" t="s">
        <v>1927</v>
      </c>
      <c r="B5550" t="s">
        <v>294</v>
      </c>
      <c r="C5550" t="s">
        <v>4852</v>
      </c>
      <c r="G5550" s="1" t="str">
        <f t="shared" si="489"/>
        <v>cl-cs_ProvisionesCorriente</v>
      </c>
      <c r="H5550" t="str">
        <f t="shared" si="490"/>
        <v>cl-cs</v>
      </c>
      <c r="I5550" t="str">
        <f t="shared" si="491"/>
        <v>ProvisionesCorriente</v>
      </c>
      <c r="L5550" t="str">
        <f t="shared" si="492"/>
        <v>insert into dbax_desc_conc (pref_conc, codi_conc, codi_lang, desc_conc) values ('cl-cs','ProvisionesCorriente','es_ES','Provisiones corriente')</v>
      </c>
      <c r="M5550" t="str">
        <f t="shared" si="493"/>
        <v>Insert into dbax_taxo_conc (pref_conc, codi_conc, vers_taxo) values ('cl-cs','ProvisionesCorriente','cl-cs-2014-06-15')</v>
      </c>
    </row>
    <row r="5551" spans="1:13" x14ac:dyDescent="0.25">
      <c r="A5551" t="s">
        <v>1928</v>
      </c>
      <c r="B5551" t="s">
        <v>294</v>
      </c>
      <c r="C5551" t="s">
        <v>4853</v>
      </c>
      <c r="G5551" s="1" t="str">
        <f t="shared" si="489"/>
        <v>cl-cs_ProvisionesMiembro</v>
      </c>
      <c r="H5551" t="str">
        <f t="shared" si="490"/>
        <v>cl-cs</v>
      </c>
      <c r="I5551" t="str">
        <f t="shared" si="491"/>
        <v>ProvisionesMiembro</v>
      </c>
      <c r="L5551" t="str">
        <f t="shared" si="492"/>
        <v>insert into dbax_desc_conc (pref_conc, codi_conc, codi_lang, desc_conc) values ('cl-cs','ProvisionesMiembro','es_ES','Provisiones [miembro]')</v>
      </c>
      <c r="M5551" t="str">
        <f t="shared" si="493"/>
        <v>Insert into dbax_taxo_conc (pref_conc, codi_conc, vers_taxo) values ('cl-cs','ProvisionesMiembro','cl-cs-2014-06-15')</v>
      </c>
    </row>
    <row r="5552" spans="1:13" x14ac:dyDescent="0.25">
      <c r="A5552" t="s">
        <v>1929</v>
      </c>
      <c r="B5552" t="s">
        <v>294</v>
      </c>
      <c r="C5552" t="s">
        <v>4854</v>
      </c>
      <c r="G5552" s="1" t="str">
        <f t="shared" si="489"/>
        <v>cl-cs_ProvisionesNoCorriente</v>
      </c>
      <c r="H5552" t="str">
        <f t="shared" si="490"/>
        <v>cl-cs</v>
      </c>
      <c r="I5552" t="str">
        <f t="shared" si="491"/>
        <v>ProvisionesNoCorriente</v>
      </c>
      <c r="L5552" t="str">
        <f t="shared" si="492"/>
        <v>insert into dbax_desc_conc (pref_conc, codi_conc, codi_lang, desc_conc) values ('cl-cs','ProvisionesNoCorriente','es_ES','Provisiones no corriente')</v>
      </c>
      <c r="M5552" t="str">
        <f t="shared" si="493"/>
        <v>Insert into dbax_taxo_conc (pref_conc, codi_conc, vers_taxo) values ('cl-cs','ProvisionesNoCorriente','cl-cs-2014-06-15')</v>
      </c>
    </row>
    <row r="5553" spans="1:13" x14ac:dyDescent="0.25">
      <c r="A5553" t="s">
        <v>1930</v>
      </c>
      <c r="B5553" t="s">
        <v>294</v>
      </c>
      <c r="C5553" t="s">
        <v>4855</v>
      </c>
      <c r="G5553" s="1" t="str">
        <f t="shared" si="489"/>
        <v>cl-cs_ProvisionesPartidas</v>
      </c>
      <c r="H5553" t="str">
        <f t="shared" si="490"/>
        <v>cl-cs</v>
      </c>
      <c r="I5553" t="str">
        <f t="shared" si="491"/>
        <v>ProvisionesPartidas</v>
      </c>
      <c r="L5553" t="str">
        <f t="shared" si="492"/>
        <v>insert into dbax_desc_conc (pref_conc, codi_conc, codi_lang, desc_conc) values ('cl-cs','ProvisionesPartidas','es_ES','Provisiones [partidas]')</v>
      </c>
      <c r="M5553" t="str">
        <f t="shared" si="493"/>
        <v>Insert into dbax_taxo_conc (pref_conc, codi_conc, vers_taxo) values ('cl-cs','ProvisionesPartidas','cl-cs-2014-06-15')</v>
      </c>
    </row>
    <row r="5554" spans="1:13" x14ac:dyDescent="0.25">
      <c r="A5554" t="s">
        <v>1931</v>
      </c>
      <c r="B5554" t="s">
        <v>294</v>
      </c>
      <c r="C5554" t="s">
        <v>4856</v>
      </c>
      <c r="G5554" s="1" t="str">
        <f t="shared" si="489"/>
        <v>cl-cs_ProvisionesSinopsis</v>
      </c>
      <c r="H5554" t="str">
        <f t="shared" si="490"/>
        <v>cl-cs</v>
      </c>
      <c r="I5554" t="str">
        <f t="shared" si="491"/>
        <v>ProvisionesSinopsis</v>
      </c>
      <c r="L5554" t="str">
        <f t="shared" si="492"/>
        <v>insert into dbax_desc_conc (pref_conc, codi_conc, codi_lang, desc_conc) values ('cl-cs','ProvisionesSinopsis','es_ES','Provisiones [sinopsis]')</v>
      </c>
      <c r="M5554" t="str">
        <f t="shared" si="493"/>
        <v>Insert into dbax_taxo_conc (pref_conc, codi_conc, vers_taxo) values ('cl-cs','ProvisionesSinopsis','cl-cs-2014-06-15')</v>
      </c>
    </row>
    <row r="5555" spans="1:13" x14ac:dyDescent="0.25">
      <c r="A5555" t="s">
        <v>1932</v>
      </c>
      <c r="B5555" t="s">
        <v>294</v>
      </c>
      <c r="C5555" t="s">
        <v>4857</v>
      </c>
      <c r="G5555" s="1" t="str">
        <f t="shared" si="489"/>
        <v>cl-cs_ProvisionesTabla</v>
      </c>
      <c r="H5555" t="str">
        <f t="shared" si="490"/>
        <v>cl-cs</v>
      </c>
      <c r="I5555" t="str">
        <f t="shared" si="491"/>
        <v>ProvisionesTabla</v>
      </c>
      <c r="L5555" t="str">
        <f t="shared" si="492"/>
        <v>insert into dbax_desc_conc (pref_conc, codi_conc, codi_lang, desc_conc) values ('cl-cs','ProvisionesTabla','es_ES','Provisiones [tabla]')</v>
      </c>
      <c r="M5555" t="str">
        <f t="shared" si="493"/>
        <v>Insert into dbax_taxo_conc (pref_conc, codi_conc, vers_taxo) values ('cl-cs','ProvisionesTabla','cl-cs-2014-06-15')</v>
      </c>
    </row>
    <row r="5556" spans="1:13" x14ac:dyDescent="0.25">
      <c r="A5556" t="s">
        <v>1396</v>
      </c>
      <c r="B5556" t="s">
        <v>294</v>
      </c>
      <c r="C5556" t="s">
        <v>4858</v>
      </c>
      <c r="G5556" s="1" t="str">
        <f t="shared" si="489"/>
        <v>cl-cs_ProvisionGratificaciones</v>
      </c>
      <c r="H5556" t="str">
        <f t="shared" si="490"/>
        <v>cl-cs</v>
      </c>
      <c r="I5556" t="str">
        <f t="shared" si="491"/>
        <v>ProvisionGratificaciones</v>
      </c>
      <c r="L5556" t="str">
        <f t="shared" si="492"/>
        <v>insert into dbax_desc_conc (pref_conc, codi_conc, codi_lang, desc_conc) values ('cl-cs','ProvisionGratificaciones','es_ES','Provisión gratificaciones')</v>
      </c>
      <c r="M5556" t="str">
        <f t="shared" si="493"/>
        <v>Insert into dbax_taxo_conc (pref_conc, codi_conc, vers_taxo) values ('cl-cs','ProvisionGratificaciones','cl-cs-2014-06-15')</v>
      </c>
    </row>
    <row r="5557" spans="1:13" x14ac:dyDescent="0.25">
      <c r="A5557" t="s">
        <v>1397</v>
      </c>
      <c r="B5557" t="s">
        <v>294</v>
      </c>
      <c r="C5557" t="s">
        <v>4859</v>
      </c>
      <c r="G5557" s="1" t="str">
        <f t="shared" si="489"/>
        <v>cl-cs_ProvisionIndemnizacionAñosDeServicio</v>
      </c>
      <c r="H5557" t="str">
        <f t="shared" si="490"/>
        <v>cl-cs</v>
      </c>
      <c r="I5557" t="str">
        <f t="shared" si="491"/>
        <v>ProvisionIndemnizacionAñosDeServicio</v>
      </c>
      <c r="L5557" t="str">
        <f t="shared" si="492"/>
        <v>insert into dbax_desc_conc (pref_conc, codi_conc, codi_lang, desc_conc) values ('cl-cs','ProvisionIndemnizacionAñosDeServicio','es_ES','Provisión indemnización años de servicio')</v>
      </c>
      <c r="M5557" t="str">
        <f t="shared" si="493"/>
        <v>Insert into dbax_taxo_conc (pref_conc, codi_conc, vers_taxo) values ('cl-cs','ProvisionIndemnizacionAñosDeServicio','cl-cs-2014-06-15')</v>
      </c>
    </row>
    <row r="5558" spans="1:13" x14ac:dyDescent="0.25">
      <c r="A5558" t="s">
        <v>1398</v>
      </c>
      <c r="B5558" t="s">
        <v>294</v>
      </c>
      <c r="C5558" t="s">
        <v>4860</v>
      </c>
      <c r="G5558" s="1" t="str">
        <f t="shared" si="489"/>
        <v>cl-cs_ProvisionRemuneraciones</v>
      </c>
      <c r="H5558" t="str">
        <f t="shared" si="490"/>
        <v>cl-cs</v>
      </c>
      <c r="I5558" t="str">
        <f t="shared" si="491"/>
        <v>ProvisionRemuneraciones</v>
      </c>
      <c r="L5558" t="str">
        <f t="shared" si="492"/>
        <v>insert into dbax_desc_conc (pref_conc, codi_conc, codi_lang, desc_conc) values ('cl-cs','ProvisionRemuneraciones','es_ES','Provisión remuneraciones')</v>
      </c>
      <c r="M5558" t="str">
        <f t="shared" si="493"/>
        <v>Insert into dbax_taxo_conc (pref_conc, codi_conc, vers_taxo) values ('cl-cs','ProvisionRemuneraciones','cl-cs-2014-06-15')</v>
      </c>
    </row>
    <row r="5559" spans="1:13" x14ac:dyDescent="0.25">
      <c r="A5559" t="s">
        <v>1399</v>
      </c>
      <c r="B5559" t="s">
        <v>294</v>
      </c>
      <c r="C5559" t="s">
        <v>4861</v>
      </c>
      <c r="G5559" s="1" t="str">
        <f t="shared" si="489"/>
        <v>cl-cs_ProvisionVacaciones</v>
      </c>
      <c r="H5559" t="str">
        <f t="shared" si="490"/>
        <v>cl-cs</v>
      </c>
      <c r="I5559" t="str">
        <f t="shared" si="491"/>
        <v>ProvisionVacaciones</v>
      </c>
      <c r="L5559" t="str">
        <f t="shared" si="492"/>
        <v>insert into dbax_desc_conc (pref_conc, codi_conc, codi_lang, desc_conc) values ('cl-cs','ProvisionVacaciones','es_ES','Provisión vacaciones')</v>
      </c>
      <c r="M5559" t="str">
        <f t="shared" si="493"/>
        <v>Insert into dbax_taxo_conc (pref_conc, codi_conc, vers_taxo) values ('cl-cs','ProvisionVacaciones','cl-cs-2014-06-15')</v>
      </c>
    </row>
    <row r="5560" spans="1:13" x14ac:dyDescent="0.25">
      <c r="A5560" t="s">
        <v>346</v>
      </c>
      <c r="B5560" t="s">
        <v>294</v>
      </c>
      <c r="C5560" t="s">
        <v>4862</v>
      </c>
      <c r="G5560" s="1" t="str">
        <f t="shared" si="489"/>
        <v>cl-cs_RamosEje</v>
      </c>
      <c r="H5560" t="str">
        <f t="shared" si="490"/>
        <v>cl-cs</v>
      </c>
      <c r="I5560" t="str">
        <f t="shared" si="491"/>
        <v>RamosEje</v>
      </c>
      <c r="L5560" t="str">
        <f t="shared" si="492"/>
        <v>insert into dbax_desc_conc (pref_conc, codi_conc, codi_lang, desc_conc) values ('cl-cs','RamosEje','es_ES','Ramos [eje]')</v>
      </c>
      <c r="M5560" t="str">
        <f t="shared" si="493"/>
        <v>Insert into dbax_taxo_conc (pref_conc, codi_conc, vers_taxo) values ('cl-cs','RamosEje','cl-cs-2014-06-15')</v>
      </c>
    </row>
    <row r="5561" spans="1:13" x14ac:dyDescent="0.25">
      <c r="A5561" t="s">
        <v>347</v>
      </c>
      <c r="B5561" t="s">
        <v>294</v>
      </c>
      <c r="C5561" t="s">
        <v>4863</v>
      </c>
      <c r="G5561" s="1" t="str">
        <f t="shared" ref="G5561:G5624" si="494">MID(A5561,FIND("#",A5561)+1,10000)</f>
        <v>cl-cs_RamosGenerales</v>
      </c>
      <c r="H5561" t="str">
        <f t="shared" ref="H5561:H5624" si="495">MID(G5561,1,FIND("_",G5561)-1)</f>
        <v>cl-cs</v>
      </c>
      <c r="I5561" t="str">
        <f t="shared" ref="I5561:I5624" si="496">MID(G5561,FIND("_",G5561)+1,10000)</f>
        <v>RamosGenerales</v>
      </c>
      <c r="L5561" t="str">
        <f t="shared" ref="L5561:L5624" si="497">CONCATENATE("insert into dbax_desc_conc (pref_conc, codi_conc, codi_lang, desc_conc) values ('",H5561,"','",I5561,"','",B5561,"','",C5561,"')")</f>
        <v>insert into dbax_desc_conc (pref_conc, codi_conc, codi_lang, desc_conc) values ('cl-cs','RamosGenerales','es_ES','Ramos generales')</v>
      </c>
      <c r="M5561" t="str">
        <f t="shared" ref="M5561:M5624" si="498">CONCATENATE("Insert into dbax_taxo_conc (pref_conc, codi_conc, vers_taxo) values ('",H5561,"','",I5561,"','cl-cs-2014-06-15')")</f>
        <v>Insert into dbax_taxo_conc (pref_conc, codi_conc, vers_taxo) values ('cl-cs','RamosGenerales','cl-cs-2014-06-15')</v>
      </c>
    </row>
    <row r="5562" spans="1:13" x14ac:dyDescent="0.25">
      <c r="A5562" t="s">
        <v>2509</v>
      </c>
      <c r="B5562" t="s">
        <v>294</v>
      </c>
      <c r="C5562" t="s">
        <v>4864</v>
      </c>
      <c r="G5562" s="1" t="str">
        <f t="shared" si="494"/>
        <v>cl-cs_RamosMiembro</v>
      </c>
      <c r="H5562" t="str">
        <f t="shared" si="495"/>
        <v>cl-cs</v>
      </c>
      <c r="I5562" t="str">
        <f t="shared" si="496"/>
        <v>RamosMiembro</v>
      </c>
      <c r="L5562" t="str">
        <f t="shared" si="497"/>
        <v>insert into dbax_desc_conc (pref_conc, codi_conc, codi_lang, desc_conc) values ('cl-cs','RamosMiembro','es_ES','Ramos [miembro]')</v>
      </c>
      <c r="M5562" t="str">
        <f t="shared" si="498"/>
        <v>Insert into dbax_taxo_conc (pref_conc, codi_conc, vers_taxo) values ('cl-cs','RamosMiembro','cl-cs-2014-06-15')</v>
      </c>
    </row>
    <row r="5563" spans="1:13" x14ac:dyDescent="0.25">
      <c r="A5563" t="s">
        <v>350</v>
      </c>
      <c r="B5563" t="s">
        <v>294</v>
      </c>
      <c r="C5563" t="s">
        <v>4864</v>
      </c>
      <c r="G5563" s="1" t="str">
        <f t="shared" si="494"/>
        <v>cl-cs_RamosSinopsisMiembro</v>
      </c>
      <c r="H5563" t="str">
        <f t="shared" si="495"/>
        <v>cl-cs</v>
      </c>
      <c r="I5563" t="str">
        <f t="shared" si="496"/>
        <v>RamosSinopsisMiembro</v>
      </c>
      <c r="L5563" t="str">
        <f t="shared" si="497"/>
        <v>insert into dbax_desc_conc (pref_conc, codi_conc, codi_lang, desc_conc) values ('cl-cs','RamosSinopsisMiembro','es_ES','Ramos [miembro]')</v>
      </c>
      <c r="M5563" t="str">
        <f t="shared" si="498"/>
        <v>Insert into dbax_taxo_conc (pref_conc, codi_conc, vers_taxo) values ('cl-cs','RamosSinopsisMiembro','cl-cs-2014-06-15')</v>
      </c>
    </row>
    <row r="5564" spans="1:13" x14ac:dyDescent="0.25">
      <c r="A5564" t="s">
        <v>366</v>
      </c>
      <c r="B5564" t="s">
        <v>294</v>
      </c>
      <c r="C5564" t="s">
        <v>4865</v>
      </c>
      <c r="G5564" s="1" t="str">
        <f t="shared" si="494"/>
        <v>cl-cs_RamosVida</v>
      </c>
      <c r="H5564" t="str">
        <f t="shared" si="495"/>
        <v>cl-cs</v>
      </c>
      <c r="I5564" t="str">
        <f t="shared" si="496"/>
        <v>RamosVida</v>
      </c>
      <c r="L5564" t="str">
        <f t="shared" si="497"/>
        <v>insert into dbax_desc_conc (pref_conc, codi_conc, codi_lang, desc_conc) values ('cl-cs','RamosVida','es_ES','Ramos vida')</v>
      </c>
      <c r="M5564" t="str">
        <f t="shared" si="498"/>
        <v>Insert into dbax_taxo_conc (pref_conc, codi_conc, vers_taxo) values ('cl-cs','RamosVida','cl-cs-2014-06-15')</v>
      </c>
    </row>
    <row r="5565" spans="1:13" x14ac:dyDescent="0.25">
      <c r="A5565" t="s">
        <v>581</v>
      </c>
      <c r="B5565" t="s">
        <v>294</v>
      </c>
      <c r="C5565" t="s">
        <v>4866</v>
      </c>
      <c r="G5565" s="1" t="str">
        <f t="shared" si="494"/>
        <v>cl-cs_RazonSocialEntidadQueInforma</v>
      </c>
      <c r="H5565" t="str">
        <f t="shared" si="495"/>
        <v>cl-cs</v>
      </c>
      <c r="I5565" t="str">
        <f t="shared" si="496"/>
        <v>RazonSocialEntidadQueInforma</v>
      </c>
      <c r="L5565" t="str">
        <f t="shared" si="497"/>
        <v>insert into dbax_desc_conc (pref_conc, codi_conc, codi_lang, desc_conc) values ('cl-cs','RazonSocialEntidadQueInforma','es_ES','Razón social de la entidad que informa')</v>
      </c>
      <c r="M5565" t="str">
        <f t="shared" si="498"/>
        <v>Insert into dbax_taxo_conc (pref_conc, codi_conc, vers_taxo) values ('cl-cs','RazonSocialEntidadQueInforma','cl-cs-2014-06-15')</v>
      </c>
    </row>
    <row r="5566" spans="1:13" x14ac:dyDescent="0.25">
      <c r="A5566" t="s">
        <v>2038</v>
      </c>
      <c r="B5566" t="s">
        <v>294</v>
      </c>
      <c r="C5566" t="s">
        <v>4867</v>
      </c>
      <c r="G5566" s="1" t="str">
        <f t="shared" si="494"/>
        <v>cl-cs_ReaseguradoresCorredoresReasegurosVigentes</v>
      </c>
      <c r="H5566" t="str">
        <f t="shared" si="495"/>
        <v>cl-cs</v>
      </c>
      <c r="I5566" t="str">
        <f t="shared" si="496"/>
        <v>ReaseguradoresCorredoresReasegurosVigentes</v>
      </c>
      <c r="L5566" t="str">
        <f t="shared" si="497"/>
        <v>insert into dbax_desc_conc (pref_conc, codi_conc, codi_lang, desc_conc) values ('cl-cs','ReaseguradoresCorredoresReasegurosVigentes','es_ES','Reaseguradores y corredores de reaseguros vigentes')</v>
      </c>
      <c r="M5566" t="str">
        <f t="shared" si="498"/>
        <v>Insert into dbax_taxo_conc (pref_conc, codi_conc, vers_taxo) values ('cl-cs','ReaseguradoresCorredoresReasegurosVigentes','cl-cs-2014-06-15')</v>
      </c>
    </row>
    <row r="5567" spans="1:13" x14ac:dyDescent="0.25">
      <c r="A5567" t="s">
        <v>2039</v>
      </c>
      <c r="B5567" t="s">
        <v>294</v>
      </c>
      <c r="C5567" t="s">
        <v>4868</v>
      </c>
      <c r="G5567" s="1" t="str">
        <f t="shared" si="494"/>
        <v>cl-cs_ReaseguradoresCorredoresReasegurosVigentesSinopsis</v>
      </c>
      <c r="H5567" t="str">
        <f t="shared" si="495"/>
        <v>cl-cs</v>
      </c>
      <c r="I5567" t="str">
        <f t="shared" si="496"/>
        <v>ReaseguradoresCorredoresReasegurosVigentesSinopsis</v>
      </c>
      <c r="L5567" t="str">
        <f t="shared" si="497"/>
        <v>insert into dbax_desc_conc (pref_conc, codi_conc, codi_lang, desc_conc) values ('cl-cs','ReaseguradoresCorredoresReasegurosVigentesSinopsis','es_ES','Reaseguradores y corredores de reaseguros vigentes [sinopsis]')</v>
      </c>
      <c r="M5567" t="str">
        <f t="shared" si="498"/>
        <v>Insert into dbax_taxo_conc (pref_conc, codi_conc, vers_taxo) values ('cl-cs','ReaseguradoresCorredoresReasegurosVigentesSinopsis','cl-cs-2014-06-15')</v>
      </c>
    </row>
    <row r="5568" spans="1:13" x14ac:dyDescent="0.25">
      <c r="A5568" t="s">
        <v>1262</v>
      </c>
      <c r="B5568" t="s">
        <v>294</v>
      </c>
      <c r="C5568" t="s">
        <v>4869</v>
      </c>
      <c r="G5568" s="1" t="str">
        <f t="shared" si="494"/>
        <v>cl-cs_ReaseguradoresExtranjerosEje</v>
      </c>
      <c r="H5568" t="str">
        <f t="shared" si="495"/>
        <v>cl-cs</v>
      </c>
      <c r="I5568" t="str">
        <f t="shared" si="496"/>
        <v>ReaseguradoresExtranjerosEje</v>
      </c>
      <c r="L5568" t="str">
        <f t="shared" si="497"/>
        <v>insert into dbax_desc_conc (pref_conc, codi_conc, codi_lang, desc_conc) values ('cl-cs','ReaseguradoresExtranjerosEje','es_ES','Reaseguradores extranjeros [eje]')</v>
      </c>
      <c r="M5568" t="str">
        <f t="shared" si="498"/>
        <v>Insert into dbax_taxo_conc (pref_conc, codi_conc, vers_taxo) values ('cl-cs','ReaseguradoresExtranjerosEje','cl-cs-2014-06-15')</v>
      </c>
    </row>
    <row r="5569" spans="1:13" x14ac:dyDescent="0.25">
      <c r="A5569" t="s">
        <v>1263</v>
      </c>
      <c r="B5569" t="s">
        <v>294</v>
      </c>
      <c r="C5569" t="s">
        <v>4870</v>
      </c>
      <c r="G5569" s="1" t="str">
        <f t="shared" si="494"/>
        <v>cl-cs_ReaseguradoresExtranjerosMiembro</v>
      </c>
      <c r="H5569" t="str">
        <f t="shared" si="495"/>
        <v>cl-cs</v>
      </c>
      <c r="I5569" t="str">
        <f t="shared" si="496"/>
        <v>ReaseguradoresExtranjerosMiembro</v>
      </c>
      <c r="L5569" t="str">
        <f t="shared" si="497"/>
        <v>insert into dbax_desc_conc (pref_conc, codi_conc, codi_lang, desc_conc) values ('cl-cs','ReaseguradoresExtranjerosMiembro','es_ES','Reaseguradores extranjeros [miembro]')</v>
      </c>
      <c r="M5569" t="str">
        <f t="shared" si="498"/>
        <v>Insert into dbax_taxo_conc (pref_conc, codi_conc, vers_taxo) values ('cl-cs','ReaseguradoresExtranjerosMiembro','cl-cs-2014-06-15')</v>
      </c>
    </row>
    <row r="5570" spans="1:13" x14ac:dyDescent="0.25">
      <c r="A5570" t="s">
        <v>1909</v>
      </c>
      <c r="B5570" t="s">
        <v>294</v>
      </c>
      <c r="C5570" t="s">
        <v>4871</v>
      </c>
      <c r="G5570" s="1" t="str">
        <f t="shared" si="494"/>
        <v>cl-cs_ReaseguradoresExtranjerosPrimasPorPagar</v>
      </c>
      <c r="H5570" t="str">
        <f t="shared" si="495"/>
        <v>cl-cs</v>
      </c>
      <c r="I5570" t="str">
        <f t="shared" si="496"/>
        <v>ReaseguradoresExtranjerosPrimasPorPagar</v>
      </c>
      <c r="L5570" t="str">
        <f t="shared" si="497"/>
        <v>insert into dbax_desc_conc (pref_conc, codi_conc, codi_lang, desc_conc) values ('cl-cs','ReaseguradoresExtranjerosPrimasPorPagar','es_ES','Total (1+2)')</v>
      </c>
      <c r="M5570" t="str">
        <f t="shared" si="498"/>
        <v>Insert into dbax_taxo_conc (pref_conc, codi_conc, vers_taxo) values ('cl-cs','ReaseguradoresExtranjerosPrimasPorPagar','cl-cs-2014-06-15')</v>
      </c>
    </row>
    <row r="5571" spans="1:13" x14ac:dyDescent="0.25">
      <c r="A5571" t="s">
        <v>1910</v>
      </c>
      <c r="B5571" t="s">
        <v>294</v>
      </c>
      <c r="C5571" t="s">
        <v>4869</v>
      </c>
      <c r="G5571" s="1" t="str">
        <f t="shared" si="494"/>
        <v>cl-cs_ReaseguradoresExtranjerosPrimasPorPagarEje</v>
      </c>
      <c r="H5571" t="str">
        <f t="shared" si="495"/>
        <v>cl-cs</v>
      </c>
      <c r="I5571" t="str">
        <f t="shared" si="496"/>
        <v>ReaseguradoresExtranjerosPrimasPorPagarEje</v>
      </c>
      <c r="L5571" t="str">
        <f t="shared" si="497"/>
        <v>insert into dbax_desc_conc (pref_conc, codi_conc, codi_lang, desc_conc) values ('cl-cs','ReaseguradoresExtranjerosPrimasPorPagarEje','es_ES','Reaseguradores extranjeros [eje]')</v>
      </c>
      <c r="M5571" t="str">
        <f t="shared" si="498"/>
        <v>Insert into dbax_taxo_conc (pref_conc, codi_conc, vers_taxo) values ('cl-cs','ReaseguradoresExtranjerosPrimasPorPagarEje','cl-cs-2014-06-15')</v>
      </c>
    </row>
    <row r="5572" spans="1:13" x14ac:dyDescent="0.25">
      <c r="A5572" t="s">
        <v>1911</v>
      </c>
      <c r="B5572" t="s">
        <v>294</v>
      </c>
      <c r="C5572" t="s">
        <v>4870</v>
      </c>
      <c r="G5572" s="1" t="str">
        <f t="shared" si="494"/>
        <v>cl-cs_ReaseguradoresExtranjerosPrimasPorPagarMiembro</v>
      </c>
      <c r="H5572" t="str">
        <f t="shared" si="495"/>
        <v>cl-cs</v>
      </c>
      <c r="I5572" t="str">
        <f t="shared" si="496"/>
        <v>ReaseguradoresExtranjerosPrimasPorPagarMiembro</v>
      </c>
      <c r="L5572" t="str">
        <f t="shared" si="497"/>
        <v>insert into dbax_desc_conc (pref_conc, codi_conc, codi_lang, desc_conc) values ('cl-cs','ReaseguradoresExtranjerosPrimasPorPagarMiembro','es_ES','Reaseguradores extranjeros [miembro]')</v>
      </c>
      <c r="M5572" t="str">
        <f t="shared" si="498"/>
        <v>Insert into dbax_taxo_conc (pref_conc, codi_conc, vers_taxo) values ('cl-cs','ReaseguradoresExtranjerosPrimasPorPagarMiembro','cl-cs-2014-06-15')</v>
      </c>
    </row>
    <row r="5573" spans="1:13" x14ac:dyDescent="0.25">
      <c r="A5573" t="s">
        <v>1264</v>
      </c>
      <c r="B5573" t="s">
        <v>294</v>
      </c>
      <c r="C5573" t="s">
        <v>4872</v>
      </c>
      <c r="G5573" s="1" t="str">
        <f t="shared" si="494"/>
        <v>cl-cs_ReaseguradoresExtranjerosSubTotalCedidosMiembro</v>
      </c>
      <c r="H5573" t="str">
        <f t="shared" si="495"/>
        <v>cl-cs</v>
      </c>
      <c r="I5573" t="str">
        <f t="shared" si="496"/>
        <v>ReaseguradoresExtranjerosSubTotalCedidosMiembro</v>
      </c>
      <c r="L5573" t="str">
        <f t="shared" si="497"/>
        <v>insert into dbax_desc_conc (pref_conc, codi_conc, codi_lang, desc_conc) values ('cl-cs','ReaseguradoresExtranjerosSubTotalCedidosMiembro','es_ES','Reaseguradores extranjeros sub total [miembro]')</v>
      </c>
      <c r="M5573" t="str">
        <f t="shared" si="498"/>
        <v>Insert into dbax_taxo_conc (pref_conc, codi_conc, vers_taxo) values ('cl-cs','ReaseguradoresExtranjerosSubTotalCedidosMiembro','cl-cs-2014-06-15')</v>
      </c>
    </row>
    <row r="5574" spans="1:13" x14ac:dyDescent="0.25">
      <c r="A5574" t="s">
        <v>1265</v>
      </c>
      <c r="B5574" t="s">
        <v>294</v>
      </c>
      <c r="C5574" t="s">
        <v>4873</v>
      </c>
      <c r="G5574" s="1" t="str">
        <f t="shared" si="494"/>
        <v>cl-cs_ReaseguradoresNacionalesEje</v>
      </c>
      <c r="H5574" t="str">
        <f t="shared" si="495"/>
        <v>cl-cs</v>
      </c>
      <c r="I5574" t="str">
        <f t="shared" si="496"/>
        <v>ReaseguradoresNacionalesEje</v>
      </c>
      <c r="L5574" t="str">
        <f t="shared" si="497"/>
        <v>insert into dbax_desc_conc (pref_conc, codi_conc, codi_lang, desc_conc) values ('cl-cs','ReaseguradoresNacionalesEje','es_ES','Reaseguradores nacionales [eje]')</v>
      </c>
      <c r="M5574" t="str">
        <f t="shared" si="498"/>
        <v>Insert into dbax_taxo_conc (pref_conc, codi_conc, vers_taxo) values ('cl-cs','ReaseguradoresNacionalesEje','cl-cs-2014-06-15')</v>
      </c>
    </row>
    <row r="5575" spans="1:13" x14ac:dyDescent="0.25">
      <c r="A5575" t="s">
        <v>1266</v>
      </c>
      <c r="B5575" t="s">
        <v>294</v>
      </c>
      <c r="C5575" t="s">
        <v>4874</v>
      </c>
      <c r="G5575" s="1" t="str">
        <f t="shared" si="494"/>
        <v>cl-cs_ReaseguradoresNacionalesMiembro</v>
      </c>
      <c r="H5575" t="str">
        <f t="shared" si="495"/>
        <v>cl-cs</v>
      </c>
      <c r="I5575" t="str">
        <f t="shared" si="496"/>
        <v>ReaseguradoresNacionalesMiembro</v>
      </c>
      <c r="L5575" t="str">
        <f t="shared" si="497"/>
        <v>insert into dbax_desc_conc (pref_conc, codi_conc, codi_lang, desc_conc) values ('cl-cs','ReaseguradoresNacionalesMiembro','es_ES','Reaseguradores nacionales [miembro]')</v>
      </c>
      <c r="M5575" t="str">
        <f t="shared" si="498"/>
        <v>Insert into dbax_taxo_conc (pref_conc, codi_conc, vers_taxo) values ('cl-cs','ReaseguradoresNacionalesMiembro','cl-cs-2014-06-15')</v>
      </c>
    </row>
    <row r="5576" spans="1:13" x14ac:dyDescent="0.25">
      <c r="A5576" t="s">
        <v>1912</v>
      </c>
      <c r="B5576" t="s">
        <v>294</v>
      </c>
      <c r="C5576" t="s">
        <v>4871</v>
      </c>
      <c r="G5576" s="1" t="str">
        <f t="shared" si="494"/>
        <v>cl-cs_ReaseguradoresNacionalesPrimasPorPagar</v>
      </c>
      <c r="H5576" t="str">
        <f t="shared" si="495"/>
        <v>cl-cs</v>
      </c>
      <c r="I5576" t="str">
        <f t="shared" si="496"/>
        <v>ReaseguradoresNacionalesPrimasPorPagar</v>
      </c>
      <c r="L5576" t="str">
        <f t="shared" si="497"/>
        <v>insert into dbax_desc_conc (pref_conc, codi_conc, codi_lang, desc_conc) values ('cl-cs','ReaseguradoresNacionalesPrimasPorPagar','es_ES','Total (1+2)')</v>
      </c>
      <c r="M5576" t="str">
        <f t="shared" si="498"/>
        <v>Insert into dbax_taxo_conc (pref_conc, codi_conc, vers_taxo) values ('cl-cs','ReaseguradoresNacionalesPrimasPorPagar','cl-cs-2014-06-15')</v>
      </c>
    </row>
    <row r="5577" spans="1:13" x14ac:dyDescent="0.25">
      <c r="A5577" t="s">
        <v>1913</v>
      </c>
      <c r="B5577" t="s">
        <v>294</v>
      </c>
      <c r="C5577" t="s">
        <v>4873</v>
      </c>
      <c r="G5577" s="1" t="str">
        <f t="shared" si="494"/>
        <v>cl-cs_ReaseguradoresNacionalesPrimasPorPagarEje</v>
      </c>
      <c r="H5577" t="str">
        <f t="shared" si="495"/>
        <v>cl-cs</v>
      </c>
      <c r="I5577" t="str">
        <f t="shared" si="496"/>
        <v>ReaseguradoresNacionalesPrimasPorPagarEje</v>
      </c>
      <c r="L5577" t="str">
        <f t="shared" si="497"/>
        <v>insert into dbax_desc_conc (pref_conc, codi_conc, codi_lang, desc_conc) values ('cl-cs','ReaseguradoresNacionalesPrimasPorPagarEje','es_ES','Reaseguradores nacionales [eje]')</v>
      </c>
      <c r="M5577" t="str">
        <f t="shared" si="498"/>
        <v>Insert into dbax_taxo_conc (pref_conc, codi_conc, vers_taxo) values ('cl-cs','ReaseguradoresNacionalesPrimasPorPagarEje','cl-cs-2014-06-15')</v>
      </c>
    </row>
    <row r="5578" spans="1:13" x14ac:dyDescent="0.25">
      <c r="A5578" t="s">
        <v>1914</v>
      </c>
      <c r="B5578" t="s">
        <v>294</v>
      </c>
      <c r="C5578" t="s">
        <v>4874</v>
      </c>
      <c r="G5578" s="1" t="str">
        <f t="shared" si="494"/>
        <v>cl-cs_ReaseguradoresNacionalesPrimasPorPagarMiembro</v>
      </c>
      <c r="H5578" t="str">
        <f t="shared" si="495"/>
        <v>cl-cs</v>
      </c>
      <c r="I5578" t="str">
        <f t="shared" si="496"/>
        <v>ReaseguradoresNacionalesPrimasPorPagarMiembro</v>
      </c>
      <c r="L5578" t="str">
        <f t="shared" si="497"/>
        <v>insert into dbax_desc_conc (pref_conc, codi_conc, codi_lang, desc_conc) values ('cl-cs','ReaseguradoresNacionalesPrimasPorPagarMiembro','es_ES','Reaseguradores nacionales [miembro]')</v>
      </c>
      <c r="M5578" t="str">
        <f t="shared" si="498"/>
        <v>Insert into dbax_taxo_conc (pref_conc, codi_conc, vers_taxo) values ('cl-cs','ReaseguradoresNacionalesPrimasPorPagarMiembro','cl-cs-2014-06-15')</v>
      </c>
    </row>
    <row r="5579" spans="1:13" x14ac:dyDescent="0.25">
      <c r="A5579" t="s">
        <v>1267</v>
      </c>
      <c r="B5579" t="s">
        <v>294</v>
      </c>
      <c r="C5579" t="s">
        <v>4875</v>
      </c>
      <c r="G5579" s="1" t="str">
        <f t="shared" si="494"/>
        <v>cl-cs_ReaseguradoresNacionalesSubTotalCedidosMiembro</v>
      </c>
      <c r="H5579" t="str">
        <f t="shared" si="495"/>
        <v>cl-cs</v>
      </c>
      <c r="I5579" t="str">
        <f t="shared" si="496"/>
        <v>ReaseguradoresNacionalesSubTotalCedidosMiembro</v>
      </c>
      <c r="L5579" t="str">
        <f t="shared" si="497"/>
        <v>insert into dbax_desc_conc (pref_conc, codi_conc, codi_lang, desc_conc) values ('cl-cs','ReaseguradoresNacionalesSubTotalCedidosMiembro','es_ES','Reaseguradores nacionales sub total [miembro]')</v>
      </c>
      <c r="M5579" t="str">
        <f t="shared" si="498"/>
        <v>Insert into dbax_taxo_conc (pref_conc, codi_conc, vers_taxo) values ('cl-cs','ReaseguradoresNacionalesSubTotalCedidosMiembro','cl-cs-2014-06-15')</v>
      </c>
    </row>
    <row r="5580" spans="1:13" x14ac:dyDescent="0.25">
      <c r="A5580" t="s">
        <v>2040</v>
      </c>
      <c r="B5580" t="s">
        <v>294</v>
      </c>
      <c r="C5580" t="s">
        <v>4876</v>
      </c>
      <c r="G5580" s="1" t="str">
        <f t="shared" si="494"/>
        <v>cl-cs_ReaseguroEje</v>
      </c>
      <c r="H5580" t="str">
        <f t="shared" si="495"/>
        <v>cl-cs</v>
      </c>
      <c r="I5580" t="str">
        <f t="shared" si="496"/>
        <v>ReaseguroEje</v>
      </c>
      <c r="L5580" t="str">
        <f t="shared" si="497"/>
        <v>insert into dbax_desc_conc (pref_conc, codi_conc, codi_lang, desc_conc) values ('cl-cs','ReaseguroEje','es_ES','Reaseguro [eje]')</v>
      </c>
      <c r="M5580" t="str">
        <f t="shared" si="498"/>
        <v>Insert into dbax_taxo_conc (pref_conc, codi_conc, vers_taxo) values ('cl-cs','ReaseguroEje','cl-cs-2014-06-15')</v>
      </c>
    </row>
    <row r="5581" spans="1:13" x14ac:dyDescent="0.25">
      <c r="A5581" t="s">
        <v>2041</v>
      </c>
      <c r="B5581" t="s">
        <v>294</v>
      </c>
      <c r="C5581" t="s">
        <v>4877</v>
      </c>
      <c r="G5581" s="1" t="str">
        <f t="shared" si="494"/>
        <v>cl-cs_ReaseguroExtranjero</v>
      </c>
      <c r="H5581" t="str">
        <f t="shared" si="495"/>
        <v>cl-cs</v>
      </c>
      <c r="I5581" t="str">
        <f t="shared" si="496"/>
        <v>ReaseguroExtranjero</v>
      </c>
      <c r="L5581" t="str">
        <f t="shared" si="497"/>
        <v>insert into dbax_desc_conc (pref_conc, codi_conc, codi_lang, desc_conc) values ('cl-cs','ReaseguroExtranjero','es_ES','Reaseguro extranjero')</v>
      </c>
      <c r="M5581" t="str">
        <f t="shared" si="498"/>
        <v>Insert into dbax_taxo_conc (pref_conc, codi_conc, vers_taxo) values ('cl-cs','ReaseguroExtranjero','cl-cs-2014-06-15')</v>
      </c>
    </row>
    <row r="5582" spans="1:13" x14ac:dyDescent="0.25">
      <c r="A5582" t="s">
        <v>2042</v>
      </c>
      <c r="B5582" t="s">
        <v>294</v>
      </c>
      <c r="C5582" t="s">
        <v>4878</v>
      </c>
      <c r="G5582" s="1" t="str">
        <f t="shared" si="494"/>
        <v>cl-cs_ReaseguroMiembro</v>
      </c>
      <c r="H5582" t="str">
        <f t="shared" si="495"/>
        <v>cl-cs</v>
      </c>
      <c r="I5582" t="str">
        <f t="shared" si="496"/>
        <v>ReaseguroMiembro</v>
      </c>
      <c r="L5582" t="str">
        <f t="shared" si="497"/>
        <v>insert into dbax_desc_conc (pref_conc, codi_conc, codi_lang, desc_conc) values ('cl-cs','ReaseguroMiembro','es_ES','Total reaseguro [miembro]')</v>
      </c>
      <c r="M5582" t="str">
        <f t="shared" si="498"/>
        <v>Insert into dbax_taxo_conc (pref_conc, codi_conc, vers_taxo) values ('cl-cs','ReaseguroMiembro','cl-cs-2014-06-15')</v>
      </c>
    </row>
    <row r="5583" spans="1:13" x14ac:dyDescent="0.25">
      <c r="A5583" t="s">
        <v>2043</v>
      </c>
      <c r="B5583" t="s">
        <v>294</v>
      </c>
      <c r="C5583" t="s">
        <v>4879</v>
      </c>
      <c r="G5583" s="1" t="str">
        <f t="shared" si="494"/>
        <v>cl-cs_ReaseguroNacional</v>
      </c>
      <c r="H5583" t="str">
        <f t="shared" si="495"/>
        <v>cl-cs</v>
      </c>
      <c r="I5583" t="str">
        <f t="shared" si="496"/>
        <v>ReaseguroNacional</v>
      </c>
      <c r="L5583" t="str">
        <f t="shared" si="497"/>
        <v>insert into dbax_desc_conc (pref_conc, codi_conc, codi_lang, desc_conc) values ('cl-cs','ReaseguroNacional','es_ES','Reaseguro nacional')</v>
      </c>
      <c r="M5583" t="str">
        <f t="shared" si="498"/>
        <v>Insert into dbax_taxo_conc (pref_conc, codi_conc, vers_taxo) values ('cl-cs','ReaseguroNacional','cl-cs-2014-06-15')</v>
      </c>
    </row>
    <row r="5584" spans="1:13" x14ac:dyDescent="0.25">
      <c r="A5584" t="s">
        <v>2044</v>
      </c>
      <c r="B5584" t="s">
        <v>294</v>
      </c>
      <c r="C5584" t="s">
        <v>4880</v>
      </c>
      <c r="G5584" s="1" t="str">
        <f t="shared" si="494"/>
        <v>cl-cs_ReaseguroNacionalYExtranjeroTabla</v>
      </c>
      <c r="H5584" t="str">
        <f t="shared" si="495"/>
        <v>cl-cs</v>
      </c>
      <c r="I5584" t="str">
        <f t="shared" si="496"/>
        <v>ReaseguroNacionalYExtranjeroTabla</v>
      </c>
      <c r="L5584" t="str">
        <f t="shared" si="497"/>
        <v>insert into dbax_desc_conc (pref_conc, codi_conc, codi_lang, desc_conc) values ('cl-cs','ReaseguroNacionalYExtranjeroTabla','es_ES','Reaseguro nacional y extranjero [tabla]')</v>
      </c>
      <c r="M5584" t="str">
        <f t="shared" si="498"/>
        <v>Insert into dbax_taxo_conc (pref_conc, codi_conc, vers_taxo) values ('cl-cs','ReaseguroNacionalYExtranjeroTabla','cl-cs-2014-06-15')</v>
      </c>
    </row>
    <row r="5585" spans="1:13" x14ac:dyDescent="0.25">
      <c r="A5585" t="s">
        <v>2045</v>
      </c>
      <c r="B5585" t="s">
        <v>294</v>
      </c>
      <c r="C5585" t="s">
        <v>4881</v>
      </c>
      <c r="G5585" s="1" t="str">
        <f t="shared" si="494"/>
        <v>cl-cs_ReaseguroPartidas</v>
      </c>
      <c r="H5585" t="str">
        <f t="shared" si="495"/>
        <v>cl-cs</v>
      </c>
      <c r="I5585" t="str">
        <f t="shared" si="496"/>
        <v>ReaseguroPartidas</v>
      </c>
      <c r="L5585" t="str">
        <f t="shared" si="497"/>
        <v>insert into dbax_desc_conc (pref_conc, codi_conc, codi_lang, desc_conc) values ('cl-cs','ReaseguroPartidas','es_ES','Reaseguro [partidas]')</v>
      </c>
      <c r="M5585" t="str">
        <f t="shared" si="498"/>
        <v>Insert into dbax_taxo_conc (pref_conc, codi_conc, vers_taxo) values ('cl-cs','ReaseguroPartidas','cl-cs-2014-06-15')</v>
      </c>
    </row>
    <row r="5586" spans="1:13" x14ac:dyDescent="0.25">
      <c r="A5586" t="s">
        <v>1769</v>
      </c>
      <c r="B5586" t="s">
        <v>294</v>
      </c>
      <c r="C5586" t="s">
        <v>4882</v>
      </c>
      <c r="G5586" s="1" t="str">
        <f t="shared" si="494"/>
        <v>cl-cs_ReaseguroPorSISMiembro</v>
      </c>
      <c r="H5586" t="str">
        <f t="shared" si="495"/>
        <v>cl-cs</v>
      </c>
      <c r="I5586" t="str">
        <f t="shared" si="496"/>
        <v>ReaseguroPorSISMiembro</v>
      </c>
      <c r="L5586" t="str">
        <f t="shared" si="497"/>
        <v>insert into dbax_desc_conc (pref_conc, codi_conc, codi_lang, desc_conc) values ('cl-cs','ReaseguroPorSISMiembro','es_ES','Reaseguro por SIS [miembro]')</v>
      </c>
      <c r="M5586" t="str">
        <f t="shared" si="498"/>
        <v>Insert into dbax_taxo_conc (pref_conc, codi_conc, vers_taxo) values ('cl-cs','ReaseguroPorSISMiembro','cl-cs-2014-06-15')</v>
      </c>
    </row>
    <row r="5587" spans="1:13" x14ac:dyDescent="0.25">
      <c r="A5587" t="s">
        <v>1355</v>
      </c>
      <c r="B5587" t="s">
        <v>294</v>
      </c>
      <c r="C5587" t="s">
        <v>4883</v>
      </c>
      <c r="G5587" s="1" t="str">
        <f t="shared" si="494"/>
        <v>cl-cs_Reclasificaciones</v>
      </c>
      <c r="H5587" t="str">
        <f t="shared" si="495"/>
        <v>cl-cs</v>
      </c>
      <c r="I5587" t="str">
        <f t="shared" si="496"/>
        <v>Reclasificaciones</v>
      </c>
      <c r="L5587" t="str">
        <f t="shared" si="497"/>
        <v>insert into dbax_desc_conc (pref_conc, codi_conc, codi_lang, desc_conc) values ('cl-cs','Reclasificaciones','es_ES','Reclasificaciones')</v>
      </c>
      <c r="M5587" t="str">
        <f t="shared" si="498"/>
        <v>Insert into dbax_taxo_conc (pref_conc, codi_conc, vers_taxo) values ('cl-cs','Reclasificaciones','cl-cs-2014-06-15')</v>
      </c>
    </row>
    <row r="5588" spans="1:13" x14ac:dyDescent="0.25">
      <c r="A5588" t="s">
        <v>2225</v>
      </c>
      <c r="B5588" t="s">
        <v>294</v>
      </c>
      <c r="C5588" t="s">
        <v>4884</v>
      </c>
      <c r="G5588" s="1" t="str">
        <f t="shared" si="494"/>
        <v>cl-cs_ReconciliacionTasaImpuestoEfectivaSinopsis</v>
      </c>
      <c r="H5588" t="str">
        <f t="shared" si="495"/>
        <v>cl-cs</v>
      </c>
      <c r="I5588" t="str">
        <f t="shared" si="496"/>
        <v>ReconciliacionTasaImpuestoEfectivaSinopsis</v>
      </c>
      <c r="L5588" t="str">
        <f t="shared" si="497"/>
        <v>insert into dbax_desc_conc (pref_conc, codi_conc, codi_lang, desc_conc) values ('cl-cs','ReconciliacionTasaImpuestoEfectivaSinopsis','es_ES','Reconciliación de la tasa de impuesto efectiva [sinopsis]')</v>
      </c>
      <c r="M5588" t="str">
        <f t="shared" si="498"/>
        <v>Insert into dbax_taxo_conc (pref_conc, codi_conc, vers_taxo) values ('cl-cs','ReconciliacionTasaImpuestoEfectivaSinopsis','cl-cs-2014-06-15')</v>
      </c>
    </row>
    <row r="5589" spans="1:13" x14ac:dyDescent="0.25">
      <c r="A5589" t="s">
        <v>2226</v>
      </c>
      <c r="B5589" t="s">
        <v>294</v>
      </c>
      <c r="C5589" t="s">
        <v>4885</v>
      </c>
      <c r="G5589" s="1" t="str">
        <f t="shared" si="494"/>
        <v>cl-cs_ReconciliacionTasaImpuestoEfectivaTabla</v>
      </c>
      <c r="H5589" t="str">
        <f t="shared" si="495"/>
        <v>cl-cs</v>
      </c>
      <c r="I5589" t="str">
        <f t="shared" si="496"/>
        <v>ReconciliacionTasaImpuestoEfectivaTabla</v>
      </c>
      <c r="L5589" t="str">
        <f t="shared" si="497"/>
        <v>insert into dbax_desc_conc (pref_conc, codi_conc, codi_lang, desc_conc) values ('cl-cs','ReconciliacionTasaImpuestoEfectivaTabla','es_ES','Reconciliación de la tasa de impuesto efectiva [tabla]')</v>
      </c>
      <c r="M5589" t="str">
        <f t="shared" si="498"/>
        <v>Insert into dbax_taxo_conc (pref_conc, codi_conc, vers_taxo) values ('cl-cs','ReconciliacionTasaImpuestoEfectivaTabla','cl-cs-2014-06-15')</v>
      </c>
    </row>
    <row r="5590" spans="1:13" x14ac:dyDescent="0.25">
      <c r="A5590" t="s">
        <v>1516</v>
      </c>
      <c r="B5590" t="s">
        <v>294</v>
      </c>
      <c r="C5590" t="s">
        <v>4886</v>
      </c>
      <c r="G5590" s="1" t="str">
        <f t="shared" si="494"/>
        <v>cl-cs_ReconocimientoEnResultadoPerdidaPasivosNoCorrientesMantenidosParaVenta</v>
      </c>
      <c r="H5590" t="str">
        <f t="shared" si="495"/>
        <v>cl-cs</v>
      </c>
      <c r="I5590" t="str">
        <f t="shared" si="496"/>
        <v>ReconocimientoEnResultadoPerdidaPasivosNoCorrientesMantenidosParaVenta</v>
      </c>
      <c r="L5590" t="str">
        <f t="shared" si="497"/>
        <v>insert into dbax_desc_conc (pref_conc, codi_conc, codi_lang, desc_conc) values ('cl-cs','ReconocimientoEnResultadoPerdidaPasivosNoCorrientesMantenidosParaVenta','es_ES','Reconocimiento en resultado pérdida pasivos no corrientes mantenidos para la venta')</v>
      </c>
      <c r="M5590" t="str">
        <f t="shared" si="498"/>
        <v>Insert into dbax_taxo_conc (pref_conc, codi_conc, vers_taxo) values ('cl-cs','ReconocimientoEnResultadoPerdidaPasivosNoCorrientesMantenidosParaVenta','cl-cs-2014-06-15')</v>
      </c>
    </row>
    <row r="5591" spans="1:13" x14ac:dyDescent="0.25">
      <c r="A5591" t="s">
        <v>963</v>
      </c>
      <c r="B5591" t="s">
        <v>294</v>
      </c>
      <c r="C5591" t="s">
        <v>4887</v>
      </c>
      <c r="G5591" s="1" t="str">
        <f t="shared" si="494"/>
        <v>cl-cs_ReconocimientoEnResultadoPorInversionEmpresasRelacionadas</v>
      </c>
      <c r="H5591" t="str">
        <f t="shared" si="495"/>
        <v>cl-cs</v>
      </c>
      <c r="I5591" t="str">
        <f t="shared" si="496"/>
        <v>ReconocimientoEnResultadoPorInversionEmpresasRelacionadas</v>
      </c>
      <c r="L5591" t="str">
        <f t="shared" si="497"/>
        <v>insert into dbax_desc_conc (pref_conc, codi_conc, codi_lang, desc_conc) values ('cl-cs','ReconocimientoEnResultadoPorInversionEmpresasRelacionadas','es_ES','Reconocimiento en resultado por inversión empresas relacionadas')</v>
      </c>
      <c r="M5591" t="str">
        <f t="shared" si="498"/>
        <v>Insert into dbax_taxo_conc (pref_conc, codi_conc, vers_taxo) values ('cl-cs','ReconocimientoEnResultadoPorInversionEmpresasRelacionadas','cl-cs-2014-06-15')</v>
      </c>
    </row>
    <row r="5592" spans="1:13" x14ac:dyDescent="0.25">
      <c r="A5592" t="s">
        <v>1517</v>
      </c>
      <c r="B5592" t="s">
        <v>294</v>
      </c>
      <c r="C5592" t="s">
        <v>4888</v>
      </c>
      <c r="G5592" s="1" t="str">
        <f t="shared" si="494"/>
        <v>cl-cs_ReconocimientoEnResultadoUtilidadPasivosNoCorrientesMantenidosParaVenta</v>
      </c>
      <c r="H5592" t="str">
        <f t="shared" si="495"/>
        <v>cl-cs</v>
      </c>
      <c r="I5592" t="str">
        <f t="shared" si="496"/>
        <v>ReconocimientoEnResultadoUtilidadPasivosNoCorrientesMantenidosParaVenta</v>
      </c>
      <c r="L5592" t="str">
        <f t="shared" si="497"/>
        <v>insert into dbax_desc_conc (pref_conc, codi_conc, codi_lang, desc_conc) values ('cl-cs','ReconocimientoEnResultadoUtilidadPasivosNoCorrientesMantenidosParaVenta','es_ES','Reconocimiento en resultado utilidad pasivos no corrientes mantenidos para la venta')</v>
      </c>
      <c r="M5592" t="str">
        <f t="shared" si="498"/>
        <v>Insert into dbax_taxo_conc (pref_conc, codi_conc, vers_taxo) values ('cl-cs','ReconocimientoEnResultadoUtilidadPasivosNoCorrientesMantenidosParaVenta','cl-cs-2014-06-15')</v>
      </c>
    </row>
    <row r="5593" spans="1:13" x14ac:dyDescent="0.25">
      <c r="A5593" t="s">
        <v>1108</v>
      </c>
      <c r="B5593" t="s">
        <v>294</v>
      </c>
      <c r="C5593" t="s">
        <v>4889</v>
      </c>
      <c r="G5593" s="1" t="str">
        <f t="shared" si="494"/>
        <v>cl-cs_ReconocimientoResultadoPerdidaActivosMantenidoParaVenta</v>
      </c>
      <c r="H5593" t="str">
        <f t="shared" si="495"/>
        <v>cl-cs</v>
      </c>
      <c r="I5593" t="str">
        <f t="shared" si="496"/>
        <v>ReconocimientoResultadoPerdidaActivosMantenidoParaVenta</v>
      </c>
      <c r="L5593" t="str">
        <f t="shared" si="497"/>
        <v>insert into dbax_desc_conc (pref_conc, codi_conc, codi_lang, desc_conc) values ('cl-cs','ReconocimientoResultadoPerdidaActivosMantenidoParaVenta','es_ES','Reconocimiento en resultado pérdida activos mantenido para la venta')</v>
      </c>
      <c r="M5593" t="str">
        <f t="shared" si="498"/>
        <v>Insert into dbax_taxo_conc (pref_conc, codi_conc, vers_taxo) values ('cl-cs','ReconocimientoResultadoPerdidaActivosMantenidoParaVenta','cl-cs-2014-06-15')</v>
      </c>
    </row>
    <row r="5594" spans="1:13" x14ac:dyDescent="0.25">
      <c r="A5594" t="s">
        <v>1109</v>
      </c>
      <c r="B5594" t="s">
        <v>294</v>
      </c>
      <c r="C5594" t="s">
        <v>4890</v>
      </c>
      <c r="G5594" s="1" t="str">
        <f t="shared" si="494"/>
        <v>cl-cs_ReconocimientoResultadoUtilidadActivosMantenidoParaVenta</v>
      </c>
      <c r="H5594" t="str">
        <f t="shared" si="495"/>
        <v>cl-cs</v>
      </c>
      <c r="I5594" t="str">
        <f t="shared" si="496"/>
        <v>ReconocimientoResultadoUtilidadActivosMantenidoParaVenta</v>
      </c>
      <c r="L5594" t="str">
        <f t="shared" si="497"/>
        <v>insert into dbax_desc_conc (pref_conc, codi_conc, codi_lang, desc_conc) values ('cl-cs','ReconocimientoResultadoUtilidadActivosMantenidoParaVenta','es_ES','Reconocimiento en resultado utilidad activos mantenido para la venta')</v>
      </c>
      <c r="M5594" t="str">
        <f t="shared" si="498"/>
        <v>Insert into dbax_taxo_conc (pref_conc, codi_conc, vers_taxo) values ('cl-cs','ReconocimientoResultadoUtilidadActivosMantenidoParaVenta','cl-cs-2014-06-15')</v>
      </c>
    </row>
    <row r="5595" spans="1:13" x14ac:dyDescent="0.25">
      <c r="A5595" t="s">
        <v>2227</v>
      </c>
      <c r="B5595" t="s">
        <v>294</v>
      </c>
      <c r="C5595" t="s">
        <v>4891</v>
      </c>
      <c r="G5595" s="1" t="str">
        <f t="shared" si="494"/>
        <v>cl-cs_ReconocimientosPerdidasTributariasNoReconocidasPreviamente</v>
      </c>
      <c r="H5595" t="str">
        <f t="shared" si="495"/>
        <v>cl-cs</v>
      </c>
      <c r="I5595" t="str">
        <f t="shared" si="496"/>
        <v>ReconocimientosPerdidasTributariasNoReconocidasPreviamente</v>
      </c>
      <c r="L5595" t="str">
        <f t="shared" si="497"/>
        <v>insert into dbax_desc_conc (pref_conc, codi_conc, codi_lang, desc_conc) values ('cl-cs','ReconocimientosPerdidasTributariasNoReconocidasPreviamente','es_ES','Reconocimientos de pérdidas tributarias no reconocidas previamente')</v>
      </c>
      <c r="M5595" t="str">
        <f t="shared" si="498"/>
        <v>Insert into dbax_taxo_conc (pref_conc, codi_conc, vers_taxo) values ('cl-cs','ReconocimientosPerdidasTributariasNoReconocidasPreviamente','cl-cs-2014-06-15')</v>
      </c>
    </row>
    <row r="5596" spans="1:13" x14ac:dyDescent="0.25">
      <c r="A5596" t="s">
        <v>1770</v>
      </c>
      <c r="B5596" t="s">
        <v>294</v>
      </c>
      <c r="C5596" t="s">
        <v>4892</v>
      </c>
      <c r="G5596" s="1" t="str">
        <f t="shared" si="494"/>
        <v>cl-cs_ReconocimientoTablasMI2006YB2006Sinopsis</v>
      </c>
      <c r="H5596" t="str">
        <f t="shared" si="495"/>
        <v>cl-cs</v>
      </c>
      <c r="I5596" t="str">
        <f t="shared" si="496"/>
        <v>ReconocimientoTablasMI2006YB2006Sinopsis</v>
      </c>
      <c r="L5596" t="str">
        <f t="shared" si="497"/>
        <v>insert into dbax_desc_conc (pref_conc, codi_conc, codi_lang, desc_conc) values ('cl-cs','ReconocimientoTablasMI2006YB2006Sinopsis','es_ES','Reconocimiento tablas MI-2006 y B-2006 [sinopsis]')</v>
      </c>
      <c r="M5596" t="str">
        <f t="shared" si="498"/>
        <v>Insert into dbax_taxo_conc (pref_conc, codi_conc, vers_taxo) values ('cl-cs','ReconocimientoTablasMI2006YB2006Sinopsis','cl-cs-2014-06-15')</v>
      </c>
    </row>
    <row r="5597" spans="1:13" x14ac:dyDescent="0.25">
      <c r="A5597" t="s">
        <v>1164</v>
      </c>
      <c r="B5597" t="s">
        <v>294</v>
      </c>
      <c r="C5597" t="s">
        <v>4893</v>
      </c>
      <c r="G5597" s="1" t="str">
        <f t="shared" si="494"/>
        <v>cl-cs_RecuperoCuentasPorCobrarAsegurados</v>
      </c>
      <c r="H5597" t="str">
        <f t="shared" si="495"/>
        <v>cl-cs</v>
      </c>
      <c r="I5597" t="str">
        <f t="shared" si="496"/>
        <v>RecuperoCuentasPorCobrarAsegurados</v>
      </c>
      <c r="L5597" t="str">
        <f t="shared" si="497"/>
        <v>insert into dbax_desc_conc (pref_conc, codi_conc, codi_lang, desc_conc) values ('cl-cs','RecuperoCuentasPorCobrarAsegurados','es_ES','Recupero de cuentas por cobrar de seguros')</v>
      </c>
      <c r="M5597" t="str">
        <f t="shared" si="498"/>
        <v>Insert into dbax_taxo_conc (pref_conc, codi_conc, vers_taxo) values ('cl-cs','RecuperoCuentasPorCobrarAsegurados','cl-cs-2014-06-15')</v>
      </c>
    </row>
    <row r="5598" spans="1:13" x14ac:dyDescent="0.25">
      <c r="A5598" t="s">
        <v>1268</v>
      </c>
      <c r="B5598" t="s">
        <v>294</v>
      </c>
      <c r="C5598" t="s">
        <v>4894</v>
      </c>
      <c r="G5598" s="1" t="str">
        <f t="shared" si="494"/>
        <v>cl-cs_RecuperoCuentasPorCobrarReaseguros</v>
      </c>
      <c r="H5598" t="str">
        <f t="shared" si="495"/>
        <v>cl-cs</v>
      </c>
      <c r="I5598" t="str">
        <f t="shared" si="496"/>
        <v>RecuperoCuentasPorCobrarReaseguros</v>
      </c>
      <c r="L5598" t="str">
        <f t="shared" si="497"/>
        <v>insert into dbax_desc_conc (pref_conc, codi_conc, codi_lang, desc_conc) values ('cl-cs','RecuperoCuentasPorCobrarReaseguros','es_ES','Recupero de cuentas por cobrar de reaseguros')</v>
      </c>
      <c r="M5598" t="str">
        <f t="shared" si="498"/>
        <v>Insert into dbax_taxo_conc (pref_conc, codi_conc, vers_taxo) values ('cl-cs','RecuperoCuentasPorCobrarReaseguros','cl-cs-2014-06-15')</v>
      </c>
    </row>
    <row r="5599" spans="1:13" x14ac:dyDescent="0.25">
      <c r="A5599" t="s">
        <v>1316</v>
      </c>
      <c r="B5599" t="s">
        <v>294</v>
      </c>
      <c r="C5599" t="s">
        <v>4895</v>
      </c>
      <c r="G5599" s="1" t="str">
        <f t="shared" si="494"/>
        <v>cl-cs_RecuperoDeudoresPorOperacionesCoaseguro</v>
      </c>
      <c r="H5599" t="str">
        <f t="shared" si="495"/>
        <v>cl-cs</v>
      </c>
      <c r="I5599" t="str">
        <f t="shared" si="496"/>
        <v>RecuperoDeudoresPorOperacionesCoaseguro</v>
      </c>
      <c r="L5599" t="str">
        <f t="shared" si="497"/>
        <v>insert into dbax_desc_conc (pref_conc, codi_conc, codi_lang, desc_conc) values ('cl-cs','RecuperoDeudoresPorOperacionesCoaseguro','es_ES','Recupero deudores por operaciones de coaseguro')</v>
      </c>
      <c r="M5599" t="str">
        <f t="shared" si="498"/>
        <v>Insert into dbax_taxo_conc (pref_conc, codi_conc, vers_taxo) values ('cl-cs','RecuperoDeudoresPorOperacionesCoaseguro','cl-cs-2014-06-15')</v>
      </c>
    </row>
    <row r="5600" spans="1:13" x14ac:dyDescent="0.25">
      <c r="A5600" t="s">
        <v>400</v>
      </c>
      <c r="B5600" t="s">
        <v>294</v>
      </c>
      <c r="C5600" t="s">
        <v>4896</v>
      </c>
      <c r="G5600" s="1" t="str">
        <f t="shared" si="494"/>
        <v>cl-cs_RecuperoSiniestros</v>
      </c>
      <c r="H5600" t="str">
        <f t="shared" si="495"/>
        <v>cl-cs</v>
      </c>
      <c r="I5600" t="str">
        <f t="shared" si="496"/>
        <v>RecuperoSiniestros</v>
      </c>
      <c r="L5600" t="str">
        <f t="shared" si="497"/>
        <v>insert into dbax_desc_conc (pref_conc, codi_conc, codi_lang, desc_conc) values ('cl-cs','RecuperoSiniestros','es_ES','Recuperos de siniestros')</v>
      </c>
      <c r="M5600" t="str">
        <f t="shared" si="498"/>
        <v>Insert into dbax_taxo_conc (pref_conc, codi_conc, vers_taxo) values ('cl-cs','RecuperoSiniestros','cl-cs-2014-06-15')</v>
      </c>
    </row>
    <row r="5601" spans="1:13" x14ac:dyDescent="0.25">
      <c r="A5601" t="s">
        <v>2329</v>
      </c>
      <c r="B5601" t="s">
        <v>294</v>
      </c>
      <c r="C5601" t="s">
        <v>4897</v>
      </c>
      <c r="G5601" s="1" t="str">
        <f t="shared" si="494"/>
        <v>cl-cs_RegionMetropolitanaPrimaDirecta</v>
      </c>
      <c r="H5601" t="str">
        <f t="shared" si="495"/>
        <v>cl-cs</v>
      </c>
      <c r="I5601" t="str">
        <f t="shared" si="496"/>
        <v>RegionMetropolitanaPrimaDirecta</v>
      </c>
      <c r="L5601" t="str">
        <f t="shared" si="497"/>
        <v>insert into dbax_desc_conc (pref_conc, codi_conc, codi_lang, desc_conc) values ('cl-cs','RegionMetropolitanaPrimaDirecta','es_ES','Región metropolitana')</v>
      </c>
      <c r="M5601" t="str">
        <f t="shared" si="498"/>
        <v>Insert into dbax_taxo_conc (pref_conc, codi_conc, vers_taxo) values ('cl-cs','RegionMetropolitanaPrimaDirecta','cl-cs-2014-06-15')</v>
      </c>
    </row>
    <row r="5602" spans="1:13" x14ac:dyDescent="0.25">
      <c r="A5602" t="s">
        <v>696</v>
      </c>
      <c r="B5602" t="s">
        <v>294</v>
      </c>
      <c r="C5602" t="s">
        <v>4898</v>
      </c>
      <c r="G5602" s="1" t="str">
        <f t="shared" si="494"/>
        <v>cl-cs_Remuneraciones</v>
      </c>
      <c r="H5602" t="str">
        <f t="shared" si="495"/>
        <v>cl-cs</v>
      </c>
      <c r="I5602" t="str">
        <f t="shared" si="496"/>
        <v>Remuneraciones</v>
      </c>
      <c r="L5602" t="str">
        <f t="shared" si="497"/>
        <v>insert into dbax_desc_conc (pref_conc, codi_conc, codi_lang, desc_conc) values ('cl-cs','Remuneraciones','es_ES','Remuneraciones')</v>
      </c>
      <c r="M5602" t="str">
        <f t="shared" si="498"/>
        <v>Insert into dbax_taxo_conc (pref_conc, codi_conc, vers_taxo) values ('cl-cs','Remuneraciones','cl-cs-2014-06-15')</v>
      </c>
    </row>
    <row r="5603" spans="1:13" x14ac:dyDescent="0.25">
      <c r="A5603" t="s">
        <v>351</v>
      </c>
      <c r="B5603" t="s">
        <v>294</v>
      </c>
      <c r="C5603" t="s">
        <v>4899</v>
      </c>
      <c r="G5603" s="1" t="str">
        <f t="shared" si="494"/>
        <v>cl-cs_RemuneracionesDirectas</v>
      </c>
      <c r="H5603" t="str">
        <f t="shared" si="495"/>
        <v>cl-cs</v>
      </c>
      <c r="I5603" t="str">
        <f t="shared" si="496"/>
        <v>RemuneracionesDirectas</v>
      </c>
      <c r="L5603" t="str">
        <f t="shared" si="497"/>
        <v>insert into dbax_desc_conc (pref_conc, codi_conc, codi_lang, desc_conc) values ('cl-cs','RemuneracionesDirectas','es_ES','Remuneraciones directas')</v>
      </c>
      <c r="M5603" t="str">
        <f t="shared" si="498"/>
        <v>Insert into dbax_taxo_conc (pref_conc, codi_conc, vers_taxo) values ('cl-cs','RemuneracionesDirectas','cl-cs-2014-06-15')</v>
      </c>
    </row>
    <row r="5604" spans="1:13" x14ac:dyDescent="0.25">
      <c r="A5604" t="s">
        <v>352</v>
      </c>
      <c r="B5604" t="s">
        <v>294</v>
      </c>
      <c r="C5604" t="s">
        <v>4900</v>
      </c>
      <c r="G5604" s="1" t="str">
        <f t="shared" si="494"/>
        <v>cl-cs_RemuneracionesIndirectas</v>
      </c>
      <c r="H5604" t="str">
        <f t="shared" si="495"/>
        <v>cl-cs</v>
      </c>
      <c r="I5604" t="str">
        <f t="shared" si="496"/>
        <v>RemuneracionesIndirectas</v>
      </c>
      <c r="L5604" t="str">
        <f t="shared" si="497"/>
        <v>insert into dbax_desc_conc (pref_conc, codi_conc, codi_lang, desc_conc) values ('cl-cs','RemuneracionesIndirectas','es_ES','Remuneraciones indirectas')</v>
      </c>
      <c r="M5604" t="str">
        <f t="shared" si="498"/>
        <v>Insert into dbax_taxo_conc (pref_conc, codi_conc, vers_taxo) values ('cl-cs','RemuneracionesIndirectas','cl-cs-2014-06-15')</v>
      </c>
    </row>
    <row r="5605" spans="1:13" x14ac:dyDescent="0.25">
      <c r="A5605" t="s">
        <v>1960</v>
      </c>
      <c r="B5605" t="s">
        <v>294</v>
      </c>
      <c r="C5605" t="s">
        <v>4901</v>
      </c>
      <c r="G5605" s="1" t="str">
        <f t="shared" si="494"/>
        <v>cl-cs_RemuneracionesPorPagar</v>
      </c>
      <c r="H5605" t="str">
        <f t="shared" si="495"/>
        <v>cl-cs</v>
      </c>
      <c r="I5605" t="str">
        <f t="shared" si="496"/>
        <v>RemuneracionesPorPagar</v>
      </c>
      <c r="L5605" t="str">
        <f t="shared" si="497"/>
        <v>insert into dbax_desc_conc (pref_conc, codi_conc, codi_lang, desc_conc) values ('cl-cs','RemuneracionesPorPagar','es_ES','Remuneraciones por pagar')</v>
      </c>
      <c r="M5605" t="str">
        <f t="shared" si="498"/>
        <v>Insert into dbax_taxo_conc (pref_conc, codi_conc, vers_taxo) values ('cl-cs','RemuneracionesPorPagar','cl-cs-2014-06-15')</v>
      </c>
    </row>
    <row r="5606" spans="1:13" x14ac:dyDescent="0.25">
      <c r="A5606" t="s">
        <v>916</v>
      </c>
      <c r="B5606" t="s">
        <v>294</v>
      </c>
      <c r="C5606" t="s">
        <v>4902</v>
      </c>
      <c r="G5606" s="1" t="str">
        <f t="shared" si="494"/>
        <v>cl-cs_RentaFijaExtranjera</v>
      </c>
      <c r="H5606" t="str">
        <f t="shared" si="495"/>
        <v>cl-cs</v>
      </c>
      <c r="I5606" t="str">
        <f t="shared" si="496"/>
        <v>RentaFijaExtranjera</v>
      </c>
      <c r="L5606" t="str">
        <f t="shared" si="497"/>
        <v>insert into dbax_desc_conc (pref_conc, codi_conc, codi_lang, desc_conc) values ('cl-cs','RentaFijaExtranjera','es_ES','Renta fija extranjera')</v>
      </c>
      <c r="M5606" t="str">
        <f t="shared" si="498"/>
        <v>Insert into dbax_taxo_conc (pref_conc, codi_conc, vers_taxo) values ('cl-cs','RentaFijaExtranjera','cl-cs-2014-06-15')</v>
      </c>
    </row>
    <row r="5607" spans="1:13" x14ac:dyDescent="0.25">
      <c r="A5607" t="s">
        <v>2117</v>
      </c>
      <c r="B5607" t="s">
        <v>294</v>
      </c>
      <c r="C5607" t="s">
        <v>4903</v>
      </c>
      <c r="G5607" s="1" t="str">
        <f t="shared" si="494"/>
        <v>cl-cs_RentaFijaExtranjeraResultadoInversiones</v>
      </c>
      <c r="H5607" t="str">
        <f t="shared" si="495"/>
        <v>cl-cs</v>
      </c>
      <c r="I5607" t="str">
        <f t="shared" si="496"/>
        <v>RentaFijaExtranjeraResultadoInversiones</v>
      </c>
      <c r="L5607" t="str">
        <f t="shared" si="497"/>
        <v>insert into dbax_desc_conc (pref_conc, codi_conc, codi_lang, desc_conc) values ('cl-cs','RentaFijaExtranjeraResultadoInversiones','es_ES','2.1 Renta fija')</v>
      </c>
      <c r="M5607" t="str">
        <f t="shared" si="498"/>
        <v>Insert into dbax_taxo_conc (pref_conc, codi_conc, vers_taxo) values ('cl-cs','RentaFijaExtranjeraResultadoInversiones','cl-cs-2014-06-15')</v>
      </c>
    </row>
    <row r="5608" spans="1:13" x14ac:dyDescent="0.25">
      <c r="A5608" t="s">
        <v>2866</v>
      </c>
      <c r="B5608" t="s">
        <v>294</v>
      </c>
      <c r="C5608" t="s">
        <v>4904</v>
      </c>
      <c r="G5608" s="1" t="str">
        <f t="shared" si="494"/>
        <v>cl-cs_RentaFijaExtranjeraValorRazonable</v>
      </c>
      <c r="H5608" t="str">
        <f t="shared" si="495"/>
        <v>cl-cs</v>
      </c>
      <c r="I5608" t="str">
        <f t="shared" si="496"/>
        <v>RentaFijaExtranjeraValorRazonable</v>
      </c>
      <c r="L5608" t="str">
        <f t="shared" si="497"/>
        <v>insert into dbax_desc_conc (pref_conc, codi_conc, codi_lang, desc_conc) values ('cl-cs','RentaFijaExtranjeraValorRazonable','es_ES','Renta fija extranjera a valor razonable')</v>
      </c>
      <c r="M5608" t="str">
        <f t="shared" si="498"/>
        <v>Insert into dbax_taxo_conc (pref_conc, codi_conc, vers_taxo) values ('cl-cs','RentaFijaExtranjeraValorRazonable','cl-cs-2014-06-15')</v>
      </c>
    </row>
    <row r="5609" spans="1:13" x14ac:dyDescent="0.25">
      <c r="A5609" t="s">
        <v>917</v>
      </c>
      <c r="B5609" t="s">
        <v>294</v>
      </c>
      <c r="C5609" t="s">
        <v>4905</v>
      </c>
      <c r="G5609" s="1" t="str">
        <f t="shared" si="494"/>
        <v>cl-cs_RentaFijaNacional</v>
      </c>
      <c r="H5609" t="str">
        <f t="shared" si="495"/>
        <v>cl-cs</v>
      </c>
      <c r="I5609" t="str">
        <f t="shared" si="496"/>
        <v>RentaFijaNacional</v>
      </c>
      <c r="L5609" t="str">
        <f t="shared" si="497"/>
        <v>insert into dbax_desc_conc (pref_conc, codi_conc, codi_lang, desc_conc) values ('cl-cs','RentaFijaNacional','es_ES','Renta fija nacional')</v>
      </c>
      <c r="M5609" t="str">
        <f t="shared" si="498"/>
        <v>Insert into dbax_taxo_conc (pref_conc, codi_conc, vers_taxo) values ('cl-cs','RentaFijaNacional','cl-cs-2014-06-15')</v>
      </c>
    </row>
    <row r="5610" spans="1:13" x14ac:dyDescent="0.25">
      <c r="A5610" t="s">
        <v>2118</v>
      </c>
      <c r="B5610" t="s">
        <v>294</v>
      </c>
      <c r="C5610" t="s">
        <v>4906</v>
      </c>
      <c r="G5610" s="1" t="str">
        <f t="shared" si="494"/>
        <v>cl-cs_RentaFijaNacionalResultadoInversiones</v>
      </c>
      <c r="H5610" t="str">
        <f t="shared" si="495"/>
        <v>cl-cs</v>
      </c>
      <c r="I5610" t="str">
        <f t="shared" si="496"/>
        <v>RentaFijaNacionalResultadoInversiones</v>
      </c>
      <c r="L5610" t="str">
        <f t="shared" si="497"/>
        <v>insert into dbax_desc_conc (pref_conc, codi_conc, codi_lang, desc_conc) values ('cl-cs','RentaFijaNacionalResultadoInversiones','es_ES','1.1 Renta fija')</v>
      </c>
      <c r="M5610" t="str">
        <f t="shared" si="498"/>
        <v>Insert into dbax_taxo_conc (pref_conc, codi_conc, vers_taxo) values ('cl-cs','RentaFijaNacionalResultadoInversiones','cl-cs-2014-06-15')</v>
      </c>
    </row>
    <row r="5611" spans="1:13" x14ac:dyDescent="0.25">
      <c r="A5611" t="s">
        <v>2867</v>
      </c>
      <c r="B5611" t="s">
        <v>294</v>
      </c>
      <c r="C5611" t="s">
        <v>4907</v>
      </c>
      <c r="G5611" s="1" t="str">
        <f t="shared" si="494"/>
        <v>cl-cs_RentaFijaNacionalValorRazonable</v>
      </c>
      <c r="H5611" t="str">
        <f t="shared" si="495"/>
        <v>cl-cs</v>
      </c>
      <c r="I5611" t="str">
        <f t="shared" si="496"/>
        <v>RentaFijaNacionalValorRazonable</v>
      </c>
      <c r="L5611" t="str">
        <f t="shared" si="497"/>
        <v>insert into dbax_desc_conc (pref_conc, codi_conc, codi_lang, desc_conc) values ('cl-cs','RentaFijaNacionalValorRazonable','es_ES','Renta fija nacional a valor razonable')</v>
      </c>
      <c r="M5611" t="str">
        <f t="shared" si="498"/>
        <v>Insert into dbax_taxo_conc (pref_conc, codi_conc, vers_taxo) values ('cl-cs','RentaFijaNacionalValorRazonable','cl-cs-2014-06-15')</v>
      </c>
    </row>
    <row r="5612" spans="1:13" x14ac:dyDescent="0.25">
      <c r="A5612" t="s">
        <v>368</v>
      </c>
      <c r="B5612" t="s">
        <v>294</v>
      </c>
      <c r="C5612" t="s">
        <v>4908</v>
      </c>
      <c r="G5612" s="1" t="str">
        <f t="shared" si="494"/>
        <v>cl-cs_RentasAceptadas</v>
      </c>
      <c r="H5612" t="str">
        <f t="shared" si="495"/>
        <v>cl-cs</v>
      </c>
      <c r="I5612" t="str">
        <f t="shared" si="496"/>
        <v>RentasAceptadas</v>
      </c>
      <c r="L5612" t="str">
        <f t="shared" si="497"/>
        <v>insert into dbax_desc_conc (pref_conc, codi_conc, codi_lang, desc_conc) values ('cl-cs','RentasAceptadas','es_ES','Rentas aceptadas')</v>
      </c>
      <c r="M5612" t="str">
        <f t="shared" si="498"/>
        <v>Insert into dbax_taxo_conc (pref_conc, codi_conc, vers_taxo) values ('cl-cs','RentasAceptadas','cl-cs-2014-06-15')</v>
      </c>
    </row>
    <row r="5613" spans="1:13" x14ac:dyDescent="0.25">
      <c r="A5613" t="s">
        <v>369</v>
      </c>
      <c r="B5613" t="s">
        <v>294</v>
      </c>
      <c r="C5613" t="s">
        <v>4909</v>
      </c>
      <c r="G5613" s="1" t="str">
        <f t="shared" si="494"/>
        <v>cl-cs_RentasCedidas</v>
      </c>
      <c r="H5613" t="str">
        <f t="shared" si="495"/>
        <v>cl-cs</v>
      </c>
      <c r="I5613" t="str">
        <f t="shared" si="496"/>
        <v>RentasCedidas</v>
      </c>
      <c r="L5613" t="str">
        <f t="shared" si="497"/>
        <v>insert into dbax_desc_conc (pref_conc, codi_conc, codi_lang, desc_conc) values ('cl-cs','RentasCedidas','es_ES','Rentas cedidas')</v>
      </c>
      <c r="M5613" t="str">
        <f t="shared" si="498"/>
        <v>Insert into dbax_taxo_conc (pref_conc, codi_conc, vers_taxo) values ('cl-cs','RentasCedidas','cl-cs-2014-06-15')</v>
      </c>
    </row>
    <row r="5614" spans="1:13" x14ac:dyDescent="0.25">
      <c r="A5614" t="s">
        <v>370</v>
      </c>
      <c r="B5614" t="s">
        <v>294</v>
      </c>
      <c r="C5614" t="s">
        <v>4910</v>
      </c>
      <c r="G5614" s="1" t="str">
        <f t="shared" si="494"/>
        <v>cl-cs_RentasDirectas</v>
      </c>
      <c r="H5614" t="str">
        <f t="shared" si="495"/>
        <v>cl-cs</v>
      </c>
      <c r="I5614" t="str">
        <f t="shared" si="496"/>
        <v>RentasDirectas</v>
      </c>
      <c r="L5614" t="str">
        <f t="shared" si="497"/>
        <v>insert into dbax_desc_conc (pref_conc, codi_conc, codi_lang, desc_conc) values ('cl-cs','RentasDirectas','es_ES','Rentas directas')</v>
      </c>
      <c r="M5614" t="str">
        <f t="shared" si="498"/>
        <v>Insert into dbax_taxo_conc (pref_conc, codi_conc, vers_taxo) values ('cl-cs','RentasDirectas','cl-cs-2014-06-15')</v>
      </c>
    </row>
    <row r="5615" spans="1:13" x14ac:dyDescent="0.25">
      <c r="A5615" t="s">
        <v>1771</v>
      </c>
      <c r="B5615" t="s">
        <v>294</v>
      </c>
      <c r="C5615" t="s">
        <v>4911</v>
      </c>
      <c r="G5615" s="1" t="str">
        <f t="shared" si="494"/>
        <v>cl-cs_RentasGarantizadasVencidasNoCanceladas</v>
      </c>
      <c r="H5615" t="str">
        <f t="shared" si="495"/>
        <v>cl-cs</v>
      </c>
      <c r="I5615" t="str">
        <f t="shared" si="496"/>
        <v>RentasGarantizadasVencidasNoCanceladas</v>
      </c>
      <c r="L5615" t="str">
        <f t="shared" si="497"/>
        <v>insert into dbax_desc_conc (pref_conc, codi_conc, codi_lang, desc_conc) values ('cl-cs','RentasGarantizadasVencidasNoCanceladas','es_ES','Rentas garantizadas vencidas no canceladas')</v>
      </c>
      <c r="M5615" t="str">
        <f t="shared" si="498"/>
        <v>Insert into dbax_taxo_conc (pref_conc, codi_conc, vers_taxo) values ('cl-cs','RentasGarantizadasVencidasNoCanceladas','cl-cs-2014-06-15')</v>
      </c>
    </row>
    <row r="5616" spans="1:13" x14ac:dyDescent="0.25">
      <c r="A5616" t="s">
        <v>453</v>
      </c>
      <c r="B5616" t="s">
        <v>294</v>
      </c>
      <c r="C5616" t="s">
        <v>4912</v>
      </c>
      <c r="G5616" s="1" t="str">
        <f t="shared" si="494"/>
        <v>cl-cs_RentasPagadas</v>
      </c>
      <c r="H5616" t="str">
        <f t="shared" si="495"/>
        <v>cl-cs</v>
      </c>
      <c r="I5616" t="str">
        <f t="shared" si="496"/>
        <v>RentasPagadas</v>
      </c>
      <c r="L5616" t="str">
        <f t="shared" si="497"/>
        <v>insert into dbax_desc_conc (pref_conc, codi_conc, codi_lang, desc_conc) values ('cl-cs','RentasPagadas','es_ES','Rentas pagadas')</v>
      </c>
      <c r="M5616" t="str">
        <f t="shared" si="498"/>
        <v>Insert into dbax_taxo_conc (pref_conc, codi_conc, vers_taxo) values ('cl-cs','RentasPagadas','cl-cs-2014-06-15')</v>
      </c>
    </row>
    <row r="5617" spans="1:13" x14ac:dyDescent="0.25">
      <c r="A5617" t="s">
        <v>454</v>
      </c>
      <c r="B5617" t="s">
        <v>294</v>
      </c>
      <c r="C5617" t="s">
        <v>4913</v>
      </c>
      <c r="G5617" s="1" t="str">
        <f t="shared" si="494"/>
        <v>cl-cs_RentasPagadasAceptadas</v>
      </c>
      <c r="H5617" t="str">
        <f t="shared" si="495"/>
        <v>cl-cs</v>
      </c>
      <c r="I5617" t="str">
        <f t="shared" si="496"/>
        <v>RentasPagadasAceptadas</v>
      </c>
      <c r="L5617" t="str">
        <f t="shared" si="497"/>
        <v>insert into dbax_desc_conc (pref_conc, codi_conc, codi_lang, desc_conc) values ('cl-cs','RentasPagadasAceptadas','es_ES','Rentas pagadas aceptadas')</v>
      </c>
      <c r="M5617" t="str">
        <f t="shared" si="498"/>
        <v>Insert into dbax_taxo_conc (pref_conc, codi_conc, vers_taxo) values ('cl-cs','RentasPagadasAceptadas','cl-cs-2014-06-15')</v>
      </c>
    </row>
    <row r="5618" spans="1:13" x14ac:dyDescent="0.25">
      <c r="A5618" t="s">
        <v>455</v>
      </c>
      <c r="B5618" t="s">
        <v>294</v>
      </c>
      <c r="C5618" t="s">
        <v>4914</v>
      </c>
      <c r="G5618" s="1" t="str">
        <f t="shared" si="494"/>
        <v>cl-cs_RentasPagadasCedidas</v>
      </c>
      <c r="H5618" t="str">
        <f t="shared" si="495"/>
        <v>cl-cs</v>
      </c>
      <c r="I5618" t="str">
        <f t="shared" si="496"/>
        <v>RentasPagadasCedidas</v>
      </c>
      <c r="L5618" t="str">
        <f t="shared" si="497"/>
        <v>insert into dbax_desc_conc (pref_conc, codi_conc, codi_lang, desc_conc) values ('cl-cs','RentasPagadasCedidas','es_ES','Rentas pagadas cedidas')</v>
      </c>
      <c r="M5618" t="str">
        <f t="shared" si="498"/>
        <v>Insert into dbax_taxo_conc (pref_conc, codi_conc, vers_taxo) values ('cl-cs','RentasPagadasCedidas','cl-cs-2014-06-15')</v>
      </c>
    </row>
    <row r="5619" spans="1:13" x14ac:dyDescent="0.25">
      <c r="A5619" t="s">
        <v>456</v>
      </c>
      <c r="B5619" t="s">
        <v>294</v>
      </c>
      <c r="C5619" t="s">
        <v>4915</v>
      </c>
      <c r="G5619" s="1" t="str">
        <f t="shared" si="494"/>
        <v>cl-cs_RentasPagadasDirectas</v>
      </c>
      <c r="H5619" t="str">
        <f t="shared" si="495"/>
        <v>cl-cs</v>
      </c>
      <c r="I5619" t="str">
        <f t="shared" si="496"/>
        <v>RentasPagadasDirectas</v>
      </c>
      <c r="L5619" t="str">
        <f t="shared" si="497"/>
        <v>insert into dbax_desc_conc (pref_conc, codi_conc, codi_lang, desc_conc) values ('cl-cs','RentasPagadasDirectas','es_ES','Rentas pagadas directas')</v>
      </c>
      <c r="M5619" t="str">
        <f t="shared" si="498"/>
        <v>Insert into dbax_taxo_conc (pref_conc, codi_conc, vers_taxo) values ('cl-cs','RentasPagadasDirectas','cl-cs-2014-06-15')</v>
      </c>
    </row>
    <row r="5620" spans="1:13" x14ac:dyDescent="0.25">
      <c r="A5620" t="s">
        <v>457</v>
      </c>
      <c r="B5620" t="s">
        <v>294</v>
      </c>
      <c r="C5620" t="s">
        <v>4916</v>
      </c>
      <c r="G5620" s="1" t="str">
        <f t="shared" si="494"/>
        <v>cl-cs_RentasPorPagar</v>
      </c>
      <c r="H5620" t="str">
        <f t="shared" si="495"/>
        <v>cl-cs</v>
      </c>
      <c r="I5620" t="str">
        <f t="shared" si="496"/>
        <v>RentasPorPagar</v>
      </c>
      <c r="L5620" t="str">
        <f t="shared" si="497"/>
        <v>insert into dbax_desc_conc (pref_conc, codi_conc, codi_lang, desc_conc) values ('cl-cs','RentasPorPagar','es_ES','Rentas por pagar')</v>
      </c>
      <c r="M5620" t="str">
        <f t="shared" si="498"/>
        <v>Insert into dbax_taxo_conc (pref_conc, codi_conc, vers_taxo) values ('cl-cs','RentasPorPagar','cl-cs-2014-06-15')</v>
      </c>
    </row>
    <row r="5621" spans="1:13" x14ac:dyDescent="0.25">
      <c r="A5621" t="s">
        <v>458</v>
      </c>
      <c r="B5621" t="s">
        <v>294</v>
      </c>
      <c r="C5621" t="s">
        <v>4917</v>
      </c>
      <c r="G5621" s="1" t="str">
        <f t="shared" si="494"/>
        <v>cl-cs_RentasPorPagarAceptadas</v>
      </c>
      <c r="H5621" t="str">
        <f t="shared" si="495"/>
        <v>cl-cs</v>
      </c>
      <c r="I5621" t="str">
        <f t="shared" si="496"/>
        <v>RentasPorPagarAceptadas</v>
      </c>
      <c r="L5621" t="str">
        <f t="shared" si="497"/>
        <v>insert into dbax_desc_conc (pref_conc, codi_conc, codi_lang, desc_conc) values ('cl-cs','RentasPorPagarAceptadas','es_ES','Rentas por pagar aceptadas')</v>
      </c>
      <c r="M5621" t="str">
        <f t="shared" si="498"/>
        <v>Insert into dbax_taxo_conc (pref_conc, codi_conc, vers_taxo) values ('cl-cs','RentasPorPagarAceptadas','cl-cs-2014-06-15')</v>
      </c>
    </row>
    <row r="5622" spans="1:13" x14ac:dyDescent="0.25">
      <c r="A5622" t="s">
        <v>459</v>
      </c>
      <c r="B5622" t="s">
        <v>294</v>
      </c>
      <c r="C5622" t="s">
        <v>4918</v>
      </c>
      <c r="G5622" s="1" t="str">
        <f t="shared" si="494"/>
        <v>cl-cs_RentasPorPagarCedidas</v>
      </c>
      <c r="H5622" t="str">
        <f t="shared" si="495"/>
        <v>cl-cs</v>
      </c>
      <c r="I5622" t="str">
        <f t="shared" si="496"/>
        <v>RentasPorPagarCedidas</v>
      </c>
      <c r="L5622" t="str">
        <f t="shared" si="497"/>
        <v>insert into dbax_desc_conc (pref_conc, codi_conc, codi_lang, desc_conc) values ('cl-cs','RentasPorPagarCedidas','es_ES','Rentas por pagar cedidas')</v>
      </c>
      <c r="M5622" t="str">
        <f t="shared" si="498"/>
        <v>Insert into dbax_taxo_conc (pref_conc, codi_conc, vers_taxo) values ('cl-cs','RentasPorPagarCedidas','cl-cs-2014-06-15')</v>
      </c>
    </row>
    <row r="5623" spans="1:13" x14ac:dyDescent="0.25">
      <c r="A5623" t="s">
        <v>460</v>
      </c>
      <c r="B5623" t="s">
        <v>294</v>
      </c>
      <c r="C5623" t="s">
        <v>4919</v>
      </c>
      <c r="G5623" s="1" t="str">
        <f t="shared" si="494"/>
        <v>cl-cs_RentasPorPagarDirectas</v>
      </c>
      <c r="H5623" t="str">
        <f t="shared" si="495"/>
        <v>cl-cs</v>
      </c>
      <c r="I5623" t="str">
        <f t="shared" si="496"/>
        <v>RentasPorPagarDirectas</v>
      </c>
      <c r="L5623" t="str">
        <f t="shared" si="497"/>
        <v>insert into dbax_desc_conc (pref_conc, codi_conc, codi_lang, desc_conc) values ('cl-cs','RentasPorPagarDirectas','es_ES','Rentas por pagar directas')</v>
      </c>
      <c r="M5623" t="str">
        <f t="shared" si="498"/>
        <v>Insert into dbax_taxo_conc (pref_conc, codi_conc, vers_taxo) values ('cl-cs','RentasPorPagarDirectas','cl-cs-2014-06-15')</v>
      </c>
    </row>
    <row r="5624" spans="1:13" x14ac:dyDescent="0.25">
      <c r="A5624" t="s">
        <v>461</v>
      </c>
      <c r="B5624" t="s">
        <v>294</v>
      </c>
      <c r="C5624" t="s">
        <v>4920</v>
      </c>
      <c r="G5624" s="1" t="str">
        <f t="shared" si="494"/>
        <v>cl-cs_RentasPorPagarPeriodoAnterior</v>
      </c>
      <c r="H5624" t="str">
        <f t="shared" si="495"/>
        <v>cl-cs</v>
      </c>
      <c r="I5624" t="str">
        <f t="shared" si="496"/>
        <v>RentasPorPagarPeriodoAnterior</v>
      </c>
      <c r="L5624" t="str">
        <f t="shared" si="497"/>
        <v>insert into dbax_desc_conc (pref_conc, codi_conc, codi_lang, desc_conc) values ('cl-cs','RentasPorPagarPeriodoAnterior','es_ES','Rentas por pagar periodo anterior')</v>
      </c>
      <c r="M5624" t="str">
        <f t="shared" si="498"/>
        <v>Insert into dbax_taxo_conc (pref_conc, codi_conc, vers_taxo) values ('cl-cs','RentasPorPagarPeriodoAnterior','cl-cs-2014-06-15')</v>
      </c>
    </row>
    <row r="5625" spans="1:13" x14ac:dyDescent="0.25">
      <c r="A5625" t="s">
        <v>462</v>
      </c>
      <c r="B5625" t="s">
        <v>294</v>
      </c>
      <c r="C5625" t="s">
        <v>4921</v>
      </c>
      <c r="G5625" s="1" t="str">
        <f t="shared" ref="G5625:G5688" si="499">MID(A5625,FIND("#",A5625)+1,10000)</f>
        <v>cl-cs_RentasPrivadasMiembro</v>
      </c>
      <c r="H5625" t="str">
        <f t="shared" ref="H5625:H5688" si="500">MID(G5625,1,FIND("_",G5625)-1)</f>
        <v>cl-cs</v>
      </c>
      <c r="I5625" t="str">
        <f t="shared" ref="I5625:I5688" si="501">MID(G5625,FIND("_",G5625)+1,10000)</f>
        <v>RentasPrivadasMiembro</v>
      </c>
      <c r="L5625" t="str">
        <f t="shared" ref="L5625:L5688" si="502">CONCATENATE("insert into dbax_desc_conc (pref_conc, codi_conc, codi_lang, desc_conc) values ('",H5625,"','",I5625,"','",B5625,"','",C5625,"')")</f>
        <v>insert into dbax_desc_conc (pref_conc, codi_conc, codi_lang, desc_conc) values ('cl-cs','RentasPrivadasMiembro','es_ES','Rentas privadas [miembro]')</v>
      </c>
      <c r="M5625" t="str">
        <f t="shared" ref="M5625:M5688" si="503">CONCATENATE("Insert into dbax_taxo_conc (pref_conc, codi_conc, vers_taxo) values ('",H5625,"','",I5625,"','cl-cs-2014-06-15')")</f>
        <v>Insert into dbax_taxo_conc (pref_conc, codi_conc, vers_taxo) values ('cl-cs','RentasPrivadasMiembro','cl-cs-2014-06-15')</v>
      </c>
    </row>
    <row r="5626" spans="1:13" x14ac:dyDescent="0.25">
      <c r="A5626" t="s">
        <v>463</v>
      </c>
      <c r="B5626" t="s">
        <v>294</v>
      </c>
      <c r="C5626" t="s">
        <v>4922</v>
      </c>
      <c r="G5626" s="1" t="str">
        <f t="shared" si="499"/>
        <v>cl-cs_RentasVitaliciasEje</v>
      </c>
      <c r="H5626" t="str">
        <f t="shared" si="500"/>
        <v>cl-cs</v>
      </c>
      <c r="I5626" t="str">
        <f t="shared" si="501"/>
        <v>RentasVitaliciasEje</v>
      </c>
      <c r="L5626" t="str">
        <f t="shared" si="502"/>
        <v>insert into dbax_desc_conc (pref_conc, codi_conc, codi_lang, desc_conc) values ('cl-cs','RentasVitaliciasEje','es_ES','Rentas vitalicias [eje]')</v>
      </c>
      <c r="M5626" t="str">
        <f t="shared" si="503"/>
        <v>Insert into dbax_taxo_conc (pref_conc, codi_conc, vers_taxo) values ('cl-cs','RentasVitaliciasEje','cl-cs-2014-06-15')</v>
      </c>
    </row>
    <row r="5627" spans="1:13" x14ac:dyDescent="0.25">
      <c r="A5627" t="s">
        <v>464</v>
      </c>
      <c r="B5627" t="s">
        <v>294</v>
      </c>
      <c r="C5627" t="s">
        <v>4923</v>
      </c>
      <c r="G5627" s="1" t="str">
        <f t="shared" si="499"/>
        <v>cl-cs_RentasVitaliciasMiembro</v>
      </c>
      <c r="H5627" t="str">
        <f t="shared" si="500"/>
        <v>cl-cs</v>
      </c>
      <c r="I5627" t="str">
        <f t="shared" si="501"/>
        <v>RentasVitaliciasMiembro</v>
      </c>
      <c r="L5627" t="str">
        <f t="shared" si="502"/>
        <v>insert into dbax_desc_conc (pref_conc, codi_conc, codi_lang, desc_conc) values ('cl-cs','RentasVitaliciasMiembro','es_ES','Total rentas vitalicias [miembro]')</v>
      </c>
      <c r="M5627" t="str">
        <f t="shared" si="503"/>
        <v>Insert into dbax_taxo_conc (pref_conc, codi_conc, vers_taxo) values ('cl-cs','RentasVitaliciasMiembro','cl-cs-2014-06-15')</v>
      </c>
    </row>
    <row r="5628" spans="1:13" x14ac:dyDescent="0.25">
      <c r="A5628" t="s">
        <v>465</v>
      </c>
      <c r="B5628" t="s">
        <v>294</v>
      </c>
      <c r="C5628" t="s">
        <v>4924</v>
      </c>
      <c r="G5628" s="1" t="str">
        <f t="shared" si="499"/>
        <v>cl-cs_RentasVitaliciasPrevisionalesMiembro</v>
      </c>
      <c r="H5628" t="str">
        <f t="shared" si="500"/>
        <v>cl-cs</v>
      </c>
      <c r="I5628" t="str">
        <f t="shared" si="501"/>
        <v>RentasVitaliciasPrevisionalesMiembro</v>
      </c>
      <c r="L5628" t="str">
        <f t="shared" si="502"/>
        <v>insert into dbax_desc_conc (pref_conc, codi_conc, codi_lang, desc_conc) values ('cl-cs','RentasVitaliciasPrevisionalesMiembro','es_ES','Rentas vitalicias previsionales [miembro]')</v>
      </c>
      <c r="M5628" t="str">
        <f t="shared" si="503"/>
        <v>Insert into dbax_taxo_conc (pref_conc, codi_conc, vers_taxo) values ('cl-cs','RentasVitaliciasPrevisionalesMiembro','cl-cs-2014-06-15')</v>
      </c>
    </row>
    <row r="5629" spans="1:13" x14ac:dyDescent="0.25">
      <c r="A5629" t="s">
        <v>466</v>
      </c>
      <c r="B5629" t="s">
        <v>294</v>
      </c>
      <c r="C5629" t="s">
        <v>4925</v>
      </c>
      <c r="G5629" s="1" t="str">
        <f t="shared" si="499"/>
        <v>cl-cs_RentasVitaliciasSISMiembro</v>
      </c>
      <c r="H5629" t="str">
        <f t="shared" si="500"/>
        <v>cl-cs</v>
      </c>
      <c r="I5629" t="str">
        <f t="shared" si="501"/>
        <v>RentasVitaliciasSISMiembro</v>
      </c>
      <c r="L5629" t="str">
        <f t="shared" si="502"/>
        <v>insert into dbax_desc_conc (pref_conc, codi_conc, codi_lang, desc_conc) values ('cl-cs','RentasVitaliciasSISMiembro','es_ES','Rentas vitalicias SIS [miembro]')</v>
      </c>
      <c r="M5629" t="str">
        <f t="shared" si="503"/>
        <v>Insert into dbax_taxo_conc (pref_conc, codi_conc, vers_taxo) values ('cl-cs','RentasVitaliciasSISMiembro','cl-cs-2014-06-15')</v>
      </c>
    </row>
    <row r="5630" spans="1:13" x14ac:dyDescent="0.25">
      <c r="A5630" t="s">
        <v>918</v>
      </c>
      <c r="B5630" t="s">
        <v>294</v>
      </c>
      <c r="C5630" t="s">
        <v>4926</v>
      </c>
      <c r="G5630" s="1" t="str">
        <f t="shared" si="499"/>
        <v>cl-cs_RentaVariableExtranjera</v>
      </c>
      <c r="H5630" t="str">
        <f t="shared" si="500"/>
        <v>cl-cs</v>
      </c>
      <c r="I5630" t="str">
        <f t="shared" si="501"/>
        <v>RentaVariableExtranjera</v>
      </c>
      <c r="L5630" t="str">
        <f t="shared" si="502"/>
        <v>insert into dbax_desc_conc (pref_conc, codi_conc, codi_lang, desc_conc) values ('cl-cs','RentaVariableExtranjera','es_ES','Renta variable extranjera')</v>
      </c>
      <c r="M5630" t="str">
        <f t="shared" si="503"/>
        <v>Insert into dbax_taxo_conc (pref_conc, codi_conc, vers_taxo) values ('cl-cs','RentaVariableExtranjera','cl-cs-2014-06-15')</v>
      </c>
    </row>
    <row r="5631" spans="1:13" x14ac:dyDescent="0.25">
      <c r="A5631" t="s">
        <v>2868</v>
      </c>
      <c r="B5631" t="s">
        <v>294</v>
      </c>
      <c r="C5631" t="s">
        <v>4926</v>
      </c>
      <c r="G5631" s="1" t="str">
        <f t="shared" si="499"/>
        <v>cl-cs_RentaVariableExtranjeraValorRazonable</v>
      </c>
      <c r="H5631" t="str">
        <f t="shared" si="500"/>
        <v>cl-cs</v>
      </c>
      <c r="I5631" t="str">
        <f t="shared" si="501"/>
        <v>RentaVariableExtranjeraValorRazonable</v>
      </c>
      <c r="L5631" t="str">
        <f t="shared" si="502"/>
        <v>insert into dbax_desc_conc (pref_conc, codi_conc, codi_lang, desc_conc) values ('cl-cs','RentaVariableExtranjeraValorRazonable','es_ES','Renta variable extranjera')</v>
      </c>
      <c r="M5631" t="str">
        <f t="shared" si="503"/>
        <v>Insert into dbax_taxo_conc (pref_conc, codi_conc, vers_taxo) values ('cl-cs','RentaVariableExtranjeraValorRazonable','cl-cs-2014-06-15')</v>
      </c>
    </row>
    <row r="5632" spans="1:13" x14ac:dyDescent="0.25">
      <c r="A5632" t="s">
        <v>919</v>
      </c>
      <c r="B5632" t="s">
        <v>294</v>
      </c>
      <c r="C5632" t="s">
        <v>4927</v>
      </c>
      <c r="G5632" s="1" t="str">
        <f t="shared" si="499"/>
        <v>cl-cs_RentaVariableNacional</v>
      </c>
      <c r="H5632" t="str">
        <f t="shared" si="500"/>
        <v>cl-cs</v>
      </c>
      <c r="I5632" t="str">
        <f t="shared" si="501"/>
        <v>RentaVariableNacional</v>
      </c>
      <c r="L5632" t="str">
        <f t="shared" si="502"/>
        <v>insert into dbax_desc_conc (pref_conc, codi_conc, codi_lang, desc_conc) values ('cl-cs','RentaVariableNacional','es_ES','Renta variable nacional')</v>
      </c>
      <c r="M5632" t="str">
        <f t="shared" si="503"/>
        <v>Insert into dbax_taxo_conc (pref_conc, codi_conc, vers_taxo) values ('cl-cs','RentaVariableNacional','cl-cs-2014-06-15')</v>
      </c>
    </row>
    <row r="5633" spans="1:13" x14ac:dyDescent="0.25">
      <c r="A5633" t="s">
        <v>2119</v>
      </c>
      <c r="B5633" t="s">
        <v>294</v>
      </c>
      <c r="C5633" t="s">
        <v>4927</v>
      </c>
      <c r="G5633" s="1" t="str">
        <f t="shared" si="499"/>
        <v>cl-cs_RentaVariableNacionalResultadoInversiones</v>
      </c>
      <c r="H5633" t="str">
        <f t="shared" si="500"/>
        <v>cl-cs</v>
      </c>
      <c r="I5633" t="str">
        <f t="shared" si="501"/>
        <v>RentaVariableNacionalResultadoInversiones</v>
      </c>
      <c r="L5633" t="str">
        <f t="shared" si="502"/>
        <v>insert into dbax_desc_conc (pref_conc, codi_conc, codi_lang, desc_conc) values ('cl-cs','RentaVariableNacionalResultadoInversiones','es_ES','Renta variable nacional')</v>
      </c>
      <c r="M5633" t="str">
        <f t="shared" si="503"/>
        <v>Insert into dbax_taxo_conc (pref_conc, codi_conc, vers_taxo) values ('cl-cs','RentaVariableNacionalResultadoInversiones','cl-cs-2014-06-15')</v>
      </c>
    </row>
    <row r="5634" spans="1:13" x14ac:dyDescent="0.25">
      <c r="A5634" t="s">
        <v>2869</v>
      </c>
      <c r="B5634" t="s">
        <v>294</v>
      </c>
      <c r="C5634" t="s">
        <v>4927</v>
      </c>
      <c r="G5634" s="1" t="str">
        <f t="shared" si="499"/>
        <v>cl-cs_RentaVariableNacionalValorRazonable</v>
      </c>
      <c r="H5634" t="str">
        <f t="shared" si="500"/>
        <v>cl-cs</v>
      </c>
      <c r="I5634" t="str">
        <f t="shared" si="501"/>
        <v>RentaVariableNacionalValorRazonable</v>
      </c>
      <c r="L5634" t="str">
        <f t="shared" si="502"/>
        <v>insert into dbax_desc_conc (pref_conc, codi_conc, codi_lang, desc_conc) values ('cl-cs','RentaVariableNacionalValorRazonable','es_ES','Renta variable nacional')</v>
      </c>
      <c r="M5634" t="str">
        <f t="shared" si="503"/>
        <v>Insert into dbax_taxo_conc (pref_conc, codi_conc, vers_taxo) values ('cl-cs','RentaVariableNacionalValorRazonable','cl-cs-2014-06-15')</v>
      </c>
    </row>
    <row r="5635" spans="1:13" x14ac:dyDescent="0.25">
      <c r="A5635" t="s">
        <v>2439</v>
      </c>
      <c r="B5635" t="s">
        <v>294</v>
      </c>
      <c r="C5635" t="s">
        <v>4928</v>
      </c>
      <c r="G5635" s="1" t="str">
        <f t="shared" si="499"/>
        <v>cl-cs_RentaVitalicia</v>
      </c>
      <c r="H5635" t="str">
        <f t="shared" si="500"/>
        <v>cl-cs</v>
      </c>
      <c r="I5635" t="str">
        <f t="shared" si="501"/>
        <v>RentaVitalicia</v>
      </c>
      <c r="L5635" t="str">
        <f t="shared" si="502"/>
        <v>insert into dbax_desc_conc (pref_conc, codi_conc, codi_lang, desc_conc) values ('cl-cs','RentaVitalicia','es_ES','R.V.')</v>
      </c>
      <c r="M5635" t="str">
        <f t="shared" si="503"/>
        <v>Insert into dbax_taxo_conc (pref_conc, codi_conc, vers_taxo) values ('cl-cs','RentaVitalicia','cl-cs-2014-06-15')</v>
      </c>
    </row>
    <row r="5636" spans="1:13" x14ac:dyDescent="0.25">
      <c r="A5636" t="s">
        <v>423</v>
      </c>
      <c r="B5636" t="s">
        <v>294</v>
      </c>
      <c r="C5636" t="s">
        <v>4929</v>
      </c>
      <c r="G5636" s="1" t="str">
        <f t="shared" si="499"/>
        <v>cl-cs_Rescates</v>
      </c>
      <c r="H5636" t="str">
        <f t="shared" si="500"/>
        <v>cl-cs</v>
      </c>
      <c r="I5636" t="str">
        <f t="shared" si="501"/>
        <v>Rescates</v>
      </c>
      <c r="L5636" t="str">
        <f t="shared" si="502"/>
        <v>insert into dbax_desc_conc (pref_conc, codi_conc, codi_lang, desc_conc) values ('cl-cs','Rescates','es_ES','Rescates')</v>
      </c>
      <c r="M5636" t="str">
        <f t="shared" si="503"/>
        <v>Insert into dbax_taxo_conc (pref_conc, codi_conc, vers_taxo) values ('cl-cs','Rescates','cl-cs-2014-06-15')</v>
      </c>
    </row>
    <row r="5637" spans="1:13" x14ac:dyDescent="0.25">
      <c r="A5637" t="s">
        <v>1772</v>
      </c>
      <c r="B5637" t="s">
        <v>294</v>
      </c>
      <c r="C5637" t="s">
        <v>4930</v>
      </c>
      <c r="G5637" s="1" t="str">
        <f t="shared" si="499"/>
        <v>cl-cs_ReservaAdicionalSISMiembro</v>
      </c>
      <c r="H5637" t="str">
        <f t="shared" si="500"/>
        <v>cl-cs</v>
      </c>
      <c r="I5637" t="str">
        <f t="shared" si="501"/>
        <v>ReservaAdicionalSISMiembro</v>
      </c>
      <c r="L5637" t="str">
        <f t="shared" si="502"/>
        <v>insert into dbax_desc_conc (pref_conc, codi_conc, codi_lang, desc_conc) values ('cl-cs','ReservaAdicionalSISMiembro','es_ES','Reserva adicional SIS [miembro]')</v>
      </c>
      <c r="M5637" t="str">
        <f t="shared" si="503"/>
        <v>Insert into dbax_taxo_conc (pref_conc, codi_conc, vers_taxo) values ('cl-cs','ReservaAdicionalSISMiembro','cl-cs-2014-06-15')</v>
      </c>
    </row>
    <row r="5638" spans="1:13" x14ac:dyDescent="0.25">
      <c r="A5638" t="s">
        <v>802</v>
      </c>
      <c r="B5638" t="s">
        <v>294</v>
      </c>
      <c r="C5638" t="s">
        <v>4931</v>
      </c>
      <c r="G5638" s="1" t="str">
        <f t="shared" si="499"/>
        <v>cl-cs_ReservaAjustePorCalceMiembro</v>
      </c>
      <c r="H5638" t="str">
        <f t="shared" si="500"/>
        <v>cl-cs</v>
      </c>
      <c r="I5638" t="str">
        <f t="shared" si="501"/>
        <v>ReservaAjustePorCalceMiembro</v>
      </c>
      <c r="L5638" t="str">
        <f t="shared" si="502"/>
        <v>insert into dbax_desc_conc (pref_conc, codi_conc, codi_lang, desc_conc) values ('cl-cs','ReservaAjustePorCalceMiembro','es_ES','Reserva ajuste por calce [miembro]')</v>
      </c>
      <c r="M5638" t="str">
        <f t="shared" si="503"/>
        <v>Insert into dbax_taxo_conc (pref_conc, codi_conc, vers_taxo) values ('cl-cs','ReservaAjustePorCalceMiembro','cl-cs-2014-06-15')</v>
      </c>
    </row>
    <row r="5639" spans="1:13" x14ac:dyDescent="0.25">
      <c r="A5639" t="s">
        <v>663</v>
      </c>
      <c r="B5639" t="s">
        <v>294</v>
      </c>
      <c r="C5639" t="s">
        <v>4932</v>
      </c>
      <c r="G5639" s="1" t="str">
        <f t="shared" si="499"/>
        <v>cl-cs_ReservaCatastroficaTerremoto</v>
      </c>
      <c r="H5639" t="str">
        <f t="shared" si="500"/>
        <v>cl-cs</v>
      </c>
      <c r="I5639" t="str">
        <f t="shared" si="501"/>
        <v>ReservaCatastroficaTerremoto</v>
      </c>
      <c r="L5639" t="str">
        <f t="shared" si="502"/>
        <v>insert into dbax_desc_conc (pref_conc, codi_conc, codi_lang, desc_conc) values ('cl-cs','ReservaCatastroficaTerremoto','es_ES','Reserva catastrófica de terremoto')</v>
      </c>
      <c r="M5639" t="str">
        <f t="shared" si="503"/>
        <v>Insert into dbax_taxo_conc (pref_conc, codi_conc, vers_taxo) values ('cl-cs','ReservaCatastroficaTerremoto','cl-cs-2014-06-15')</v>
      </c>
    </row>
    <row r="5640" spans="1:13" x14ac:dyDescent="0.25">
      <c r="A5640" t="s">
        <v>2645</v>
      </c>
      <c r="B5640" t="s">
        <v>294</v>
      </c>
      <c r="C5640" t="s">
        <v>4933</v>
      </c>
      <c r="G5640" s="1" t="str">
        <f t="shared" si="499"/>
        <v>cl-cs_ReservaConversion</v>
      </c>
      <c r="H5640" t="str">
        <f t="shared" si="500"/>
        <v>cl-cs</v>
      </c>
      <c r="I5640" t="str">
        <f t="shared" si="501"/>
        <v>ReservaConversion</v>
      </c>
      <c r="L5640" t="str">
        <f t="shared" si="502"/>
        <v>insert into dbax_desc_conc (pref_conc, codi_conc, codi_lang, desc_conc) values ('cl-cs','ReservaConversion','es_ES','d) Reserva de conversión')</v>
      </c>
      <c r="M5640" t="str">
        <f t="shared" si="503"/>
        <v>Insert into dbax_taxo_conc (pref_conc, codi_conc, vers_taxo) values ('cl-cs','ReservaConversion','cl-cs-2014-06-15')</v>
      </c>
    </row>
    <row r="5641" spans="1:13" x14ac:dyDescent="0.25">
      <c r="A5641" t="s">
        <v>664</v>
      </c>
      <c r="B5641" t="s">
        <v>294</v>
      </c>
      <c r="C5641" t="s">
        <v>4934</v>
      </c>
      <c r="G5641" s="1" t="str">
        <f t="shared" si="499"/>
        <v>cl-cs_ReservaDeRiesgoEnCurso</v>
      </c>
      <c r="H5641" t="str">
        <f t="shared" si="500"/>
        <v>cl-cs</v>
      </c>
      <c r="I5641" t="str">
        <f t="shared" si="501"/>
        <v>ReservaDeRiesgoEnCurso</v>
      </c>
      <c r="L5641" t="str">
        <f t="shared" si="502"/>
        <v>insert into dbax_desc_conc (pref_conc, codi_conc, codi_lang, desc_conc) values ('cl-cs','ReservaDeRiesgoEnCurso','es_ES','Reserva riesgos en curso')</v>
      </c>
      <c r="M5641" t="str">
        <f t="shared" si="503"/>
        <v>Insert into dbax_taxo_conc (pref_conc, codi_conc, vers_taxo) values ('cl-cs','ReservaDeRiesgoEnCurso','cl-cs-2014-06-15')</v>
      </c>
    </row>
    <row r="5642" spans="1:13" x14ac:dyDescent="0.25">
      <c r="A5642" t="s">
        <v>1773</v>
      </c>
      <c r="B5642" t="s">
        <v>294</v>
      </c>
      <c r="C5642" t="s">
        <v>4935</v>
      </c>
      <c r="G5642" s="1" t="str">
        <f t="shared" si="499"/>
        <v>cl-cs_ReservaDeRiesgoEnCursoCoberturaRiesgo</v>
      </c>
      <c r="H5642" t="str">
        <f t="shared" si="500"/>
        <v>cl-cs</v>
      </c>
      <c r="I5642" t="str">
        <f t="shared" si="501"/>
        <v>ReservaDeRiesgoEnCursoCoberturaRiesgo</v>
      </c>
      <c r="L5642" t="str">
        <f t="shared" si="502"/>
        <v>insert into dbax_desc_conc (pref_conc, codi_conc, codi_lang, desc_conc) values ('cl-cs','ReservaDeRiesgoEnCursoCoberturaRiesgo','es_ES','Reserva de riesgo en curso cobertura de riesgo')</v>
      </c>
      <c r="M5642" t="str">
        <f t="shared" si="503"/>
        <v>Insert into dbax_taxo_conc (pref_conc, codi_conc, vers_taxo) values ('cl-cs','ReservaDeRiesgoEnCursoCoberturaRiesgo','cl-cs-2014-06-15')</v>
      </c>
    </row>
    <row r="5643" spans="1:13" x14ac:dyDescent="0.25">
      <c r="A5643" t="s">
        <v>386</v>
      </c>
      <c r="B5643" t="s">
        <v>294</v>
      </c>
      <c r="C5643" t="s">
        <v>4936</v>
      </c>
      <c r="G5643" s="1" t="str">
        <f t="shared" si="499"/>
        <v>cl-cs_ReservaDeRiesgoEnCursoPartidas</v>
      </c>
      <c r="H5643" t="str">
        <f t="shared" si="500"/>
        <v>cl-cs</v>
      </c>
      <c r="I5643" t="str">
        <f t="shared" si="501"/>
        <v>ReservaDeRiesgoEnCursoPartidas</v>
      </c>
      <c r="L5643" t="str">
        <f t="shared" si="502"/>
        <v>insert into dbax_desc_conc (pref_conc, codi_conc, codi_lang, desc_conc) values ('cl-cs','ReservaDeRiesgoEnCursoPartidas','es_ES','Reserva de riesgo en curso [partidas]')</v>
      </c>
      <c r="M5643" t="str">
        <f t="shared" si="503"/>
        <v>Insert into dbax_taxo_conc (pref_conc, codi_conc, vers_taxo) values ('cl-cs','ReservaDeRiesgoEnCursoPartidas','cl-cs-2014-06-15')</v>
      </c>
    </row>
    <row r="5644" spans="1:13" x14ac:dyDescent="0.25">
      <c r="A5644" t="s">
        <v>387</v>
      </c>
      <c r="B5644" t="s">
        <v>294</v>
      </c>
      <c r="C5644" t="s">
        <v>4937</v>
      </c>
      <c r="G5644" s="1" t="str">
        <f t="shared" si="499"/>
        <v>cl-cs_ReservaDeRiesgoEnCursoSinopsis</v>
      </c>
      <c r="H5644" t="str">
        <f t="shared" si="500"/>
        <v>cl-cs</v>
      </c>
      <c r="I5644" t="str">
        <f t="shared" si="501"/>
        <v>ReservaDeRiesgoEnCursoSinopsis</v>
      </c>
      <c r="L5644" t="str">
        <f t="shared" si="502"/>
        <v>insert into dbax_desc_conc (pref_conc, codi_conc, codi_lang, desc_conc) values ('cl-cs','ReservaDeRiesgoEnCursoSinopsis','es_ES','Reserva riesgos en curso [sinopsis]')</v>
      </c>
      <c r="M5644" t="str">
        <f t="shared" si="503"/>
        <v>Insert into dbax_taxo_conc (pref_conc, codi_conc, vers_taxo) values ('cl-cs','ReservaDeRiesgoEnCursoSinopsis','cl-cs-2014-06-15')</v>
      </c>
    </row>
    <row r="5645" spans="1:13" x14ac:dyDescent="0.25">
      <c r="A5645" t="s">
        <v>388</v>
      </c>
      <c r="B5645" t="s">
        <v>294</v>
      </c>
      <c r="C5645" t="s">
        <v>4938</v>
      </c>
      <c r="G5645" s="1" t="str">
        <f t="shared" si="499"/>
        <v>cl-cs_ReservaDeRiesgoEnCursoTabla</v>
      </c>
      <c r="H5645" t="str">
        <f t="shared" si="500"/>
        <v>cl-cs</v>
      </c>
      <c r="I5645" t="str">
        <f t="shared" si="501"/>
        <v>ReservaDeRiesgoEnCursoTabla</v>
      </c>
      <c r="L5645" t="str">
        <f t="shared" si="502"/>
        <v>insert into dbax_desc_conc (pref_conc, codi_conc, codi_lang, desc_conc) values ('cl-cs','ReservaDeRiesgoEnCursoTabla','es_ES','Reserva riesgo en curso [tabla]')</v>
      </c>
      <c r="M5645" t="str">
        <f t="shared" si="503"/>
        <v>Insert into dbax_taxo_conc (pref_conc, codi_conc, vers_taxo) values ('cl-cs','ReservaDeRiesgoEnCursoTabla','cl-cs-2014-06-15')</v>
      </c>
    </row>
    <row r="5646" spans="1:13" x14ac:dyDescent="0.25">
      <c r="A5646" t="s">
        <v>1774</v>
      </c>
      <c r="B5646" t="s">
        <v>294</v>
      </c>
      <c r="C5646" t="s">
        <v>4939</v>
      </c>
      <c r="G5646" s="1" t="str">
        <f t="shared" si="499"/>
        <v>cl-cs_ReservaDescalceSegurosCUI</v>
      </c>
      <c r="H5646" t="str">
        <f t="shared" si="500"/>
        <v>cl-cs</v>
      </c>
      <c r="I5646" t="str">
        <f t="shared" si="501"/>
        <v>ReservaDescalceSegurosCUI</v>
      </c>
      <c r="L5646" t="str">
        <f t="shared" si="502"/>
        <v>insert into dbax_desc_conc (pref_conc, codi_conc, codi_lang, desc_conc) values ('cl-cs','ReservaDescalceSegurosCUI','es_ES','Reserva descalce seguros CUI')</v>
      </c>
      <c r="M5646" t="str">
        <f t="shared" si="503"/>
        <v>Insert into dbax_taxo_conc (pref_conc, codi_conc, vers_taxo) values ('cl-cs','ReservaDescalceSegurosCUI','cl-cs-2014-06-15')</v>
      </c>
    </row>
    <row r="5647" spans="1:13" x14ac:dyDescent="0.25">
      <c r="A5647" t="s">
        <v>803</v>
      </c>
      <c r="B5647" t="s">
        <v>294</v>
      </c>
      <c r="C5647" t="s">
        <v>4940</v>
      </c>
      <c r="G5647" s="1" t="str">
        <f t="shared" si="499"/>
        <v>cl-cs_ReservaDescalceSegurosCUIMiembro</v>
      </c>
      <c r="H5647" t="str">
        <f t="shared" si="500"/>
        <v>cl-cs</v>
      </c>
      <c r="I5647" t="str">
        <f t="shared" si="501"/>
        <v>ReservaDescalceSegurosCUIMiembro</v>
      </c>
      <c r="L5647" t="str">
        <f t="shared" si="502"/>
        <v>insert into dbax_desc_conc (pref_conc, codi_conc, codi_lang, desc_conc) values ('cl-cs','ReservaDescalceSegurosCUIMiembro','es_ES','Reserva descalce seguros CUI [miembro]')</v>
      </c>
      <c r="M5647" t="str">
        <f t="shared" si="503"/>
        <v>Insert into dbax_taxo_conc (pref_conc, codi_conc, vers_taxo) values ('cl-cs','ReservaDescalceSegurosCUIMiembro','cl-cs-2014-06-15')</v>
      </c>
    </row>
    <row r="5648" spans="1:13" x14ac:dyDescent="0.25">
      <c r="A5648" t="s">
        <v>1775</v>
      </c>
      <c r="B5648" t="s">
        <v>294</v>
      </c>
      <c r="C5648" t="s">
        <v>4941</v>
      </c>
      <c r="G5648" s="1" t="str">
        <f t="shared" si="499"/>
        <v>cl-cs_ReservaDescalceSegurosCUISinopsis</v>
      </c>
      <c r="H5648" t="str">
        <f t="shared" si="500"/>
        <v>cl-cs</v>
      </c>
      <c r="I5648" t="str">
        <f t="shared" si="501"/>
        <v>ReservaDescalceSegurosCUISinopsis</v>
      </c>
      <c r="L5648" t="str">
        <f t="shared" si="502"/>
        <v>insert into dbax_desc_conc (pref_conc, codi_conc, codi_lang, desc_conc) values ('cl-cs','ReservaDescalceSegurosCUISinopsis','es_ES','Reserva de descalce seguros con cuenta única de inversión [sinopsis]')</v>
      </c>
      <c r="M5648" t="str">
        <f t="shared" si="503"/>
        <v>Insert into dbax_taxo_conc (pref_conc, codi_conc, vers_taxo) values ('cl-cs','ReservaDescalceSegurosCUISinopsis','cl-cs-2014-06-15')</v>
      </c>
    </row>
    <row r="5649" spans="1:13" x14ac:dyDescent="0.25">
      <c r="A5649" t="s">
        <v>1776</v>
      </c>
      <c r="B5649" t="s">
        <v>294</v>
      </c>
      <c r="C5649" t="s">
        <v>4942</v>
      </c>
      <c r="G5649" s="1" t="str">
        <f t="shared" si="499"/>
        <v>cl-cs_ReservaDescalceSegurosCUITabla</v>
      </c>
      <c r="H5649" t="str">
        <f t="shared" si="500"/>
        <v>cl-cs</v>
      </c>
      <c r="I5649" t="str">
        <f t="shared" si="501"/>
        <v>ReservaDescalceSegurosCUITabla</v>
      </c>
      <c r="L5649" t="str">
        <f t="shared" si="502"/>
        <v>insert into dbax_desc_conc (pref_conc, codi_conc, codi_lang, desc_conc) values ('cl-cs','ReservaDescalceSegurosCUITabla','es_ES','Reserva de descalce seguros con cuenta única de inversión [tabla]')</v>
      </c>
      <c r="M5649" t="str">
        <f t="shared" si="503"/>
        <v>Insert into dbax_taxo_conc (pref_conc, codi_conc, vers_taxo) values ('cl-cs','ReservaDescalceSegurosCUITabla','cl-cs-2014-06-15')</v>
      </c>
    </row>
    <row r="5650" spans="1:13" x14ac:dyDescent="0.25">
      <c r="A5650" t="s">
        <v>2440</v>
      </c>
      <c r="B5650" t="s">
        <v>294</v>
      </c>
      <c r="C5650" t="s">
        <v>4943</v>
      </c>
      <c r="G5650" s="1" t="str">
        <f t="shared" si="499"/>
        <v>cl-cs_ReservaDeSegurosLetraASegurosConReservaMatematica</v>
      </c>
      <c r="H5650" t="str">
        <f t="shared" si="500"/>
        <v>cl-cs</v>
      </c>
      <c r="I5650" t="str">
        <f t="shared" si="501"/>
        <v>ReservaDeSegurosLetraASegurosConReservaMatematica</v>
      </c>
      <c r="L5650" t="str">
        <f t="shared" si="502"/>
        <v>insert into dbax_desc_conc (pref_conc, codi_conc, codi_lang, desc_conc) values ('cl-cs','ReservaDeSegurosLetraASegurosConReservaMatematica','es_ES','Reserva de seguros letra A.')</v>
      </c>
      <c r="M5650" t="str">
        <f t="shared" si="503"/>
        <v>Insert into dbax_taxo_conc (pref_conc, codi_conc, vers_taxo) values ('cl-cs','ReservaDeSegurosLetraASegurosConReservaMatematica','cl-cs-2014-06-15')</v>
      </c>
    </row>
    <row r="5651" spans="1:13" x14ac:dyDescent="0.25">
      <c r="A5651" t="s">
        <v>665</v>
      </c>
      <c r="B5651" t="s">
        <v>294</v>
      </c>
      <c r="C5651" t="s">
        <v>4944</v>
      </c>
      <c r="G5651" s="1" t="str">
        <f t="shared" si="499"/>
        <v>cl-cs_ReservaDeSiniestros</v>
      </c>
      <c r="H5651" t="str">
        <f t="shared" si="500"/>
        <v>cl-cs</v>
      </c>
      <c r="I5651" t="str">
        <f t="shared" si="501"/>
        <v>ReservaDeSiniestros</v>
      </c>
      <c r="L5651" t="str">
        <f t="shared" si="502"/>
        <v>insert into dbax_desc_conc (pref_conc, codi_conc, codi_lang, desc_conc) values ('cl-cs','ReservaDeSiniestros','es_ES','Reserva de siniestros')</v>
      </c>
      <c r="M5651" t="str">
        <f t="shared" si="503"/>
        <v>Insert into dbax_taxo_conc (pref_conc, codi_conc, vers_taxo) values ('cl-cs','ReservaDeSiniestros','cl-cs-2014-06-15')</v>
      </c>
    </row>
    <row r="5652" spans="1:13" x14ac:dyDescent="0.25">
      <c r="A5652" t="s">
        <v>1570</v>
      </c>
      <c r="B5652" t="s">
        <v>294</v>
      </c>
      <c r="C5652" t="s">
        <v>4945</v>
      </c>
      <c r="G5652" s="1" t="str">
        <f t="shared" si="499"/>
        <v>cl-cs_ReservaDeSiniestrosPartidas</v>
      </c>
      <c r="H5652" t="str">
        <f t="shared" si="500"/>
        <v>cl-cs</v>
      </c>
      <c r="I5652" t="str">
        <f t="shared" si="501"/>
        <v>ReservaDeSiniestrosPartidas</v>
      </c>
      <c r="L5652" t="str">
        <f t="shared" si="502"/>
        <v>insert into dbax_desc_conc (pref_conc, codi_conc, codi_lang, desc_conc) values ('cl-cs','ReservaDeSiniestrosPartidas','es_ES','Reserva de siniestros [partidas]')</v>
      </c>
      <c r="M5652" t="str">
        <f t="shared" si="503"/>
        <v>Insert into dbax_taxo_conc (pref_conc, codi_conc, vers_taxo) values ('cl-cs','ReservaDeSiniestrosPartidas','cl-cs-2014-06-15')</v>
      </c>
    </row>
    <row r="5653" spans="1:13" x14ac:dyDescent="0.25">
      <c r="A5653" t="s">
        <v>1571</v>
      </c>
      <c r="B5653" t="s">
        <v>294</v>
      </c>
      <c r="C5653" t="s">
        <v>4946</v>
      </c>
      <c r="G5653" s="1" t="str">
        <f t="shared" si="499"/>
        <v>cl-cs_ReservaDeSiniestrosSinopsis</v>
      </c>
      <c r="H5653" t="str">
        <f t="shared" si="500"/>
        <v>cl-cs</v>
      </c>
      <c r="I5653" t="str">
        <f t="shared" si="501"/>
        <v>ReservaDeSiniestrosSinopsis</v>
      </c>
      <c r="L5653" t="str">
        <f t="shared" si="502"/>
        <v>insert into dbax_desc_conc (pref_conc, codi_conc, codi_lang, desc_conc) values ('cl-cs','ReservaDeSiniestrosSinopsis','es_ES','Reserva de siniestros [sinopsis]')</v>
      </c>
      <c r="M5653" t="str">
        <f t="shared" si="503"/>
        <v>Insert into dbax_taxo_conc (pref_conc, codi_conc, vers_taxo) values ('cl-cs','ReservaDeSiniestrosSinopsis','cl-cs-2014-06-15')</v>
      </c>
    </row>
    <row r="5654" spans="1:13" x14ac:dyDescent="0.25">
      <c r="A5654" t="s">
        <v>1572</v>
      </c>
      <c r="B5654" t="s">
        <v>294</v>
      </c>
      <c r="C5654" t="s">
        <v>4947</v>
      </c>
      <c r="G5654" s="1" t="str">
        <f t="shared" si="499"/>
        <v>cl-cs_ReservaDeSiniestrosTabla</v>
      </c>
      <c r="H5654" t="str">
        <f t="shared" si="500"/>
        <v>cl-cs</v>
      </c>
      <c r="I5654" t="str">
        <f t="shared" si="501"/>
        <v>ReservaDeSiniestrosTabla</v>
      </c>
      <c r="L5654" t="str">
        <f t="shared" si="502"/>
        <v>insert into dbax_desc_conc (pref_conc, codi_conc, codi_lang, desc_conc) values ('cl-cs','ReservaDeSiniestrosTabla','es_ES','Reserva de siniestros [tabla]')</v>
      </c>
      <c r="M5654" t="str">
        <f t="shared" si="503"/>
        <v>Insert into dbax_taxo_conc (pref_conc, codi_conc, vers_taxo) values ('cl-cs','ReservaDeSiniestrosTabla','cl-cs-2014-06-15')</v>
      </c>
    </row>
    <row r="5655" spans="1:13" x14ac:dyDescent="0.25">
      <c r="A5655" t="s">
        <v>514</v>
      </c>
      <c r="B5655" t="s">
        <v>294</v>
      </c>
      <c r="C5655" t="s">
        <v>4948</v>
      </c>
      <c r="G5655" s="1" t="str">
        <f t="shared" si="499"/>
        <v>cl-cs_ReservaDesviacionSiniestralidadNetaReaseguro</v>
      </c>
      <c r="H5655" t="str">
        <f t="shared" si="500"/>
        <v>cl-cs</v>
      </c>
      <c r="I5655" t="str">
        <f t="shared" si="501"/>
        <v>ReservaDesviacionSiniestralidadNetaReaseguro</v>
      </c>
      <c r="L5655" t="str">
        <f t="shared" si="502"/>
        <v>insert into dbax_desc_conc (pref_conc, codi_conc, codi_lang, desc_conc) values ('cl-cs','ReservaDesviacionSiniestralidadNetaReaseguro','es_ES','Reserva desviación siniestralidad')</v>
      </c>
      <c r="M5655" t="str">
        <f t="shared" si="503"/>
        <v>Insert into dbax_taxo_conc (pref_conc, codi_conc, vers_taxo) values ('cl-cs','ReservaDesviacionSiniestralidadNetaReaseguro','cl-cs-2014-06-15')</v>
      </c>
    </row>
    <row r="5656" spans="1:13" x14ac:dyDescent="0.25">
      <c r="A5656" t="s">
        <v>515</v>
      </c>
      <c r="B5656" t="s">
        <v>294</v>
      </c>
      <c r="C5656" t="s">
        <v>4949</v>
      </c>
      <c r="G5656" s="1" t="str">
        <f t="shared" si="499"/>
        <v>cl-cs_ReservaDesviacionSiniestralidadNetaReaseguroPeriodoAnterior</v>
      </c>
      <c r="H5656" t="str">
        <f t="shared" si="500"/>
        <v>cl-cs</v>
      </c>
      <c r="I5656" t="str">
        <f t="shared" si="501"/>
        <v>ReservaDesviacionSiniestralidadNetaReaseguroPeriodoAnterior</v>
      </c>
      <c r="L5656" t="str">
        <f t="shared" si="502"/>
        <v>insert into dbax_desc_conc (pref_conc, codi_conc, codi_lang, desc_conc) values ('cl-cs','ReservaDesviacionSiniestralidadNetaReaseguroPeriodoAnterior','es_ES','Reserva desviación siniestralidad periodo anterior')</v>
      </c>
      <c r="M5656" t="str">
        <f t="shared" si="503"/>
        <v>Insert into dbax_taxo_conc (pref_conc, codi_conc, vers_taxo) values ('cl-cs','ReservaDesviacionSiniestralidadNetaReaseguroPeriodoAnterior','cl-cs-2014-06-15')</v>
      </c>
    </row>
    <row r="5657" spans="1:13" x14ac:dyDescent="0.25">
      <c r="A5657" t="s">
        <v>666</v>
      </c>
      <c r="B5657" t="s">
        <v>294</v>
      </c>
      <c r="C5657" t="s">
        <v>4950</v>
      </c>
      <c r="G5657" s="1" t="str">
        <f t="shared" si="499"/>
        <v>cl-cs_ReservaInsuficienciaPrima</v>
      </c>
      <c r="H5657" t="str">
        <f t="shared" si="500"/>
        <v>cl-cs</v>
      </c>
      <c r="I5657" t="str">
        <f t="shared" si="501"/>
        <v>ReservaInsuficienciaPrima</v>
      </c>
      <c r="L5657" t="str">
        <f t="shared" si="502"/>
        <v>insert into dbax_desc_conc (pref_conc, codi_conc, codi_lang, desc_conc) values ('cl-cs','ReservaInsuficienciaPrima','es_ES','Reserva de insuficiencia de prima')</v>
      </c>
      <c r="M5657" t="str">
        <f t="shared" si="503"/>
        <v>Insert into dbax_taxo_conc (pref_conc, codi_conc, vers_taxo) values ('cl-cs','ReservaInsuficienciaPrima','cl-cs-2014-06-15')</v>
      </c>
    </row>
    <row r="5658" spans="1:13" x14ac:dyDescent="0.25">
      <c r="A5658" t="s">
        <v>1777</v>
      </c>
      <c r="B5658" t="s">
        <v>294</v>
      </c>
      <c r="C5658" t="s">
        <v>4951</v>
      </c>
      <c r="G5658" s="1" t="str">
        <f t="shared" si="499"/>
        <v>cl-cs_ReservaInsuficienciaPrimaSISMiembro</v>
      </c>
      <c r="H5658" t="str">
        <f t="shared" si="500"/>
        <v>cl-cs</v>
      </c>
      <c r="I5658" t="str">
        <f t="shared" si="501"/>
        <v>ReservaInsuficienciaPrimaSISMiembro</v>
      </c>
      <c r="L5658" t="str">
        <f t="shared" si="502"/>
        <v>insert into dbax_desc_conc (pref_conc, codi_conc, codi_lang, desc_conc) values ('cl-cs','ReservaInsuficienciaPrimaSISMiembro','es_ES','Reserva de insuficiencia de prima SIS [miembro]')</v>
      </c>
      <c r="M5658" t="str">
        <f t="shared" si="503"/>
        <v>Insert into dbax_taxo_conc (pref_conc, codi_conc, vers_taxo) values ('cl-cs','ReservaInsuficienciaPrimaSISMiembro','cl-cs-2014-06-15')</v>
      </c>
    </row>
    <row r="5659" spans="1:13" x14ac:dyDescent="0.25">
      <c r="A5659" t="s">
        <v>441</v>
      </c>
      <c r="B5659" t="s">
        <v>294</v>
      </c>
      <c r="C5659" t="s">
        <v>4952</v>
      </c>
      <c r="G5659" s="1" t="str">
        <f t="shared" si="499"/>
        <v>cl-cs_ReservaInsuficienciaPrimasNeta</v>
      </c>
      <c r="H5659" t="str">
        <f t="shared" si="500"/>
        <v>cl-cs</v>
      </c>
      <c r="I5659" t="str">
        <f t="shared" si="501"/>
        <v>ReservaInsuficienciaPrimasNeta</v>
      </c>
      <c r="L5659" t="str">
        <f t="shared" si="502"/>
        <v>insert into dbax_desc_conc (pref_conc, codi_conc, codi_lang, desc_conc) values ('cl-cs','ReservaInsuficienciaPrimasNeta','es_ES','Reserva de insuficiencia de primas')</v>
      </c>
      <c r="M5659" t="str">
        <f t="shared" si="503"/>
        <v>Insert into dbax_taxo_conc (pref_conc, codi_conc, vers_taxo) values ('cl-cs','ReservaInsuficienciaPrimasNeta','cl-cs-2014-06-15')</v>
      </c>
    </row>
    <row r="5660" spans="1:13" x14ac:dyDescent="0.25">
      <c r="A5660" t="s">
        <v>516</v>
      </c>
      <c r="B5660" t="s">
        <v>294</v>
      </c>
      <c r="C5660" t="s">
        <v>4953</v>
      </c>
      <c r="G5660" s="1" t="str">
        <f t="shared" si="499"/>
        <v>cl-cs_ReservaInsuficienciaPrimasNetaPeriodoAnterior</v>
      </c>
      <c r="H5660" t="str">
        <f t="shared" si="500"/>
        <v>cl-cs</v>
      </c>
      <c r="I5660" t="str">
        <f t="shared" si="501"/>
        <v>ReservaInsuficienciaPrimasNetaPeriodoAnterior</v>
      </c>
      <c r="L5660" t="str">
        <f t="shared" si="502"/>
        <v>insert into dbax_desc_conc (pref_conc, codi_conc, codi_lang, desc_conc) values ('cl-cs','ReservaInsuficienciaPrimasNetaPeriodoAnterior','es_ES','Reserva de insuficiencia de primas periodo anterior')</v>
      </c>
      <c r="M5660" t="str">
        <f t="shared" si="503"/>
        <v>Insert into dbax_taxo_conc (pref_conc, codi_conc, vers_taxo) values ('cl-cs','ReservaInsuficienciaPrimasNetaPeriodoAnterior','cl-cs-2014-06-15')</v>
      </c>
    </row>
    <row r="5661" spans="1:13" x14ac:dyDescent="0.25">
      <c r="A5661" t="s">
        <v>1573</v>
      </c>
      <c r="B5661" t="s">
        <v>294</v>
      </c>
      <c r="C5661" t="s">
        <v>4954</v>
      </c>
      <c r="G5661" s="1" t="str">
        <f t="shared" si="499"/>
        <v>cl-cs_ReservaInsuficienciaPrimasSinopsis</v>
      </c>
      <c r="H5661" t="str">
        <f t="shared" si="500"/>
        <v>cl-cs</v>
      </c>
      <c r="I5661" t="str">
        <f t="shared" si="501"/>
        <v>ReservaInsuficienciaPrimasSinopsis</v>
      </c>
      <c r="L5661" t="str">
        <f t="shared" si="502"/>
        <v>insert into dbax_desc_conc (pref_conc, codi_conc, codi_lang, desc_conc) values ('cl-cs','ReservaInsuficienciaPrimasSinopsis','es_ES','Reserva de insuficiencia de primas [sinopsis]')</v>
      </c>
      <c r="M5661" t="str">
        <f t="shared" si="503"/>
        <v>Insert into dbax_taxo_conc (pref_conc, codi_conc, vers_taxo) values ('cl-cs','ReservaInsuficienciaPrimasSinopsis','cl-cs-2014-06-15')</v>
      </c>
    </row>
    <row r="5662" spans="1:13" x14ac:dyDescent="0.25">
      <c r="A5662" t="s">
        <v>1778</v>
      </c>
      <c r="B5662" t="s">
        <v>294</v>
      </c>
      <c r="C5662" t="s">
        <v>4955</v>
      </c>
      <c r="G5662" s="1" t="str">
        <f t="shared" si="499"/>
        <v>cl-cs_ReservaInvalidezCompañia</v>
      </c>
      <c r="H5662" t="str">
        <f t="shared" si="500"/>
        <v>cl-cs</v>
      </c>
      <c r="I5662" t="str">
        <f t="shared" si="501"/>
        <v>ReservaInvalidezCompañia</v>
      </c>
      <c r="L5662" t="str">
        <f t="shared" si="502"/>
        <v>insert into dbax_desc_conc (pref_conc, codi_conc, codi_lang, desc_conc) values ('cl-cs','ReservaInvalidezCompañia','es_ES','Reserva invalidez compañía')</v>
      </c>
      <c r="M5662" t="str">
        <f t="shared" si="503"/>
        <v>Insert into dbax_taxo_conc (pref_conc, codi_conc, vers_taxo) values ('cl-cs','ReservaInvalidezCompañia','cl-cs-2014-06-15')</v>
      </c>
    </row>
    <row r="5663" spans="1:13" x14ac:dyDescent="0.25">
      <c r="A5663" t="s">
        <v>1779</v>
      </c>
      <c r="B5663" t="s">
        <v>294</v>
      </c>
      <c r="C5663" t="s">
        <v>4956</v>
      </c>
      <c r="G5663" s="1" t="str">
        <f t="shared" si="499"/>
        <v>cl-cs_ReservaInvalidezCompañiaPesos</v>
      </c>
      <c r="H5663" t="str">
        <f t="shared" si="500"/>
        <v>cl-cs</v>
      </c>
      <c r="I5663" t="str">
        <f t="shared" si="501"/>
        <v>ReservaInvalidezCompañiaPesos</v>
      </c>
      <c r="L5663" t="str">
        <f t="shared" si="502"/>
        <v>insert into dbax_desc_conc (pref_conc, codi_conc, codi_lang, desc_conc) values ('cl-cs','ReservaInvalidezCompañiaPesos','es_ES','Reserva invalidez compañía en pesos')</v>
      </c>
      <c r="M5663" t="str">
        <f t="shared" si="503"/>
        <v>Insert into dbax_taxo_conc (pref_conc, codi_conc, vers_taxo) values ('cl-cs','ReservaInvalidezCompañiaPesos','cl-cs-2014-06-15')</v>
      </c>
    </row>
    <row r="5664" spans="1:13" x14ac:dyDescent="0.25">
      <c r="A5664" t="s">
        <v>1780</v>
      </c>
      <c r="B5664" t="s">
        <v>294</v>
      </c>
      <c r="C5664" t="s">
        <v>4957</v>
      </c>
      <c r="G5664" s="1" t="str">
        <f t="shared" si="499"/>
        <v>cl-cs_ReservaInvalidezParcialTransitoriaCompañia</v>
      </c>
      <c r="H5664" t="str">
        <f t="shared" si="500"/>
        <v>cl-cs</v>
      </c>
      <c r="I5664" t="str">
        <f t="shared" si="501"/>
        <v>ReservaInvalidezParcialTransitoriaCompañia</v>
      </c>
      <c r="L5664" t="str">
        <f t="shared" si="502"/>
        <v>insert into dbax_desc_conc (pref_conc, codi_conc, codi_lang, desc_conc) values ('cl-cs','ReservaInvalidezParcialTransitoriaCompañia','es_ES','Reserva invalidez parcial transitoria compañía')</v>
      </c>
      <c r="M5664" t="str">
        <f t="shared" si="503"/>
        <v>Insert into dbax_taxo_conc (pref_conc, codi_conc, vers_taxo) values ('cl-cs','ReservaInvalidezParcialTransitoriaCompañia','cl-cs-2014-06-15')</v>
      </c>
    </row>
    <row r="5665" spans="1:13" x14ac:dyDescent="0.25">
      <c r="A5665" t="s">
        <v>1781</v>
      </c>
      <c r="B5665" t="s">
        <v>294</v>
      </c>
      <c r="C5665" t="s">
        <v>4958</v>
      </c>
      <c r="G5665" s="1" t="str">
        <f t="shared" si="499"/>
        <v>cl-cs_ReservaInvalidezParcialTransitoriaCompañiaPesos</v>
      </c>
      <c r="H5665" t="str">
        <f t="shared" si="500"/>
        <v>cl-cs</v>
      </c>
      <c r="I5665" t="str">
        <f t="shared" si="501"/>
        <v>ReservaInvalidezParcialTransitoriaCompañiaPesos</v>
      </c>
      <c r="L5665" t="str">
        <f t="shared" si="502"/>
        <v>insert into dbax_desc_conc (pref_conc, codi_conc, codi_lang, desc_conc) values ('cl-cs','ReservaInvalidezParcialTransitoriaCompañiaPesos','es_ES','Reserva invalidez parcial transitoria compañía en pesos')</v>
      </c>
      <c r="M5665" t="str">
        <f t="shared" si="503"/>
        <v>Insert into dbax_taxo_conc (pref_conc, codi_conc, vers_taxo) values ('cl-cs','ReservaInvalidezParcialTransitoriaCompañiaPesos','cl-cs-2014-06-15')</v>
      </c>
    </row>
    <row r="5666" spans="1:13" x14ac:dyDescent="0.25">
      <c r="A5666" t="s">
        <v>1782</v>
      </c>
      <c r="B5666" t="s">
        <v>294</v>
      </c>
      <c r="C5666" t="s">
        <v>4959</v>
      </c>
      <c r="G5666" s="1" t="str">
        <f t="shared" si="499"/>
        <v>cl-cs_ReservaInvalidezSinopsis</v>
      </c>
      <c r="H5666" t="str">
        <f t="shared" si="500"/>
        <v>cl-cs</v>
      </c>
      <c r="I5666" t="str">
        <f t="shared" si="501"/>
        <v>ReservaInvalidezSinopsis</v>
      </c>
      <c r="L5666" t="str">
        <f t="shared" si="502"/>
        <v>insert into dbax_desc_conc (pref_conc, codi_conc, codi_lang, desc_conc) values ('cl-cs','ReservaInvalidezSinopsis','es_ES','Reserva invalidez SIS [sinopsis]')</v>
      </c>
      <c r="M5666" t="str">
        <f t="shared" si="503"/>
        <v>Insert into dbax_taxo_conc (pref_conc, codi_conc, vers_taxo) values ('cl-cs','ReservaInvalidezSinopsis','cl-cs-2014-06-15')</v>
      </c>
    </row>
    <row r="5667" spans="1:13" x14ac:dyDescent="0.25">
      <c r="A5667" t="s">
        <v>1783</v>
      </c>
      <c r="B5667" t="s">
        <v>294</v>
      </c>
      <c r="C5667" t="s">
        <v>4960</v>
      </c>
      <c r="G5667" s="1" t="str">
        <f t="shared" si="499"/>
        <v>cl-cs_ReservaInvalidezTransitoriaCompañia</v>
      </c>
      <c r="H5667" t="str">
        <f t="shared" si="500"/>
        <v>cl-cs</v>
      </c>
      <c r="I5667" t="str">
        <f t="shared" si="501"/>
        <v>ReservaInvalidezTransitoriaCompañia</v>
      </c>
      <c r="L5667" t="str">
        <f t="shared" si="502"/>
        <v>insert into dbax_desc_conc (pref_conc, codi_conc, codi_lang, desc_conc) values ('cl-cs','ReservaInvalidezTransitoriaCompañia','es_ES','Reserva invalidez transitoria compañía')</v>
      </c>
      <c r="M5667" t="str">
        <f t="shared" si="503"/>
        <v>Insert into dbax_taxo_conc (pref_conc, codi_conc, vers_taxo) values ('cl-cs','ReservaInvalidezTransitoriaCompañia','cl-cs-2014-06-15')</v>
      </c>
    </row>
    <row r="5668" spans="1:13" x14ac:dyDescent="0.25">
      <c r="A5668" t="s">
        <v>1784</v>
      </c>
      <c r="B5668" t="s">
        <v>294</v>
      </c>
      <c r="C5668" t="s">
        <v>4961</v>
      </c>
      <c r="G5668" s="1" t="str">
        <f t="shared" si="499"/>
        <v>cl-cs_ReservaInvalidezTransitoriaCompañiaPesos</v>
      </c>
      <c r="H5668" t="str">
        <f t="shared" si="500"/>
        <v>cl-cs</v>
      </c>
      <c r="I5668" t="str">
        <f t="shared" si="501"/>
        <v>ReservaInvalidezTransitoriaCompañiaPesos</v>
      </c>
      <c r="L5668" t="str">
        <f t="shared" si="502"/>
        <v>insert into dbax_desc_conc (pref_conc, codi_conc, codi_lang, desc_conc) values ('cl-cs','ReservaInvalidezTransitoriaCompañiaPesos','es_ES','Reserva invalidez transitoria compañía en pesos')</v>
      </c>
      <c r="M5668" t="str">
        <f t="shared" si="503"/>
        <v>Insert into dbax_taxo_conc (pref_conc, codi_conc, vers_taxo) values ('cl-cs','ReservaInvalidezTransitoriaCompañiaPesos','cl-cs-2014-06-15')</v>
      </c>
    </row>
    <row r="5669" spans="1:13" x14ac:dyDescent="0.25">
      <c r="A5669" t="s">
        <v>1785</v>
      </c>
      <c r="B5669" t="s">
        <v>294</v>
      </c>
      <c r="C5669" t="s">
        <v>4962</v>
      </c>
      <c r="G5669" s="1" t="str">
        <f t="shared" si="499"/>
        <v>cl-cs_ReservaLiberadaPorMuerte</v>
      </c>
      <c r="H5669" t="str">
        <f t="shared" si="500"/>
        <v>cl-cs</v>
      </c>
      <c r="I5669" t="str">
        <f t="shared" si="501"/>
        <v>ReservaLiberadaPorMuerte</v>
      </c>
      <c r="L5669" t="str">
        <f t="shared" si="502"/>
        <v>insert into dbax_desc_conc (pref_conc, codi_conc, codi_lang, desc_conc) values ('cl-cs','ReservaLiberadaPorMuerte','es_ES','Reserva liberada por muerte')</v>
      </c>
      <c r="M5669" t="str">
        <f t="shared" si="503"/>
        <v>Insert into dbax_taxo_conc (pref_conc, codi_conc, vers_taxo) values ('cl-cs','ReservaLiberadaPorMuerte','cl-cs-2014-06-15')</v>
      </c>
    </row>
    <row r="5670" spans="1:13" x14ac:dyDescent="0.25">
      <c r="A5670" t="s">
        <v>389</v>
      </c>
      <c r="B5670" t="s">
        <v>294</v>
      </c>
      <c r="C5670" t="s">
        <v>4963</v>
      </c>
      <c r="G5670" s="1" t="str">
        <f t="shared" si="499"/>
        <v>cl-cs_ReservaLiberadaPorMuerteNetaReaseguro</v>
      </c>
      <c r="H5670" t="str">
        <f t="shared" si="500"/>
        <v>cl-cs</v>
      </c>
      <c r="I5670" t="str">
        <f t="shared" si="501"/>
        <v>ReservaLiberadaPorMuerteNetaReaseguro</v>
      </c>
      <c r="L5670" t="str">
        <f t="shared" si="502"/>
        <v>insert into dbax_desc_conc (pref_conc, codi_conc, codi_lang, desc_conc) values ('cl-cs','ReservaLiberadaPorMuerteNetaReaseguro','es_ES','Reserva liberada por muerte neta reaseguro')</v>
      </c>
      <c r="M5670" t="str">
        <f t="shared" si="503"/>
        <v>Insert into dbax_taxo_conc (pref_conc, codi_conc, vers_taxo) values ('cl-cs','ReservaLiberadaPorMuerteNetaReaseguro','cl-cs-2014-06-15')</v>
      </c>
    </row>
    <row r="5671" spans="1:13" x14ac:dyDescent="0.25">
      <c r="A5671" t="s">
        <v>1786</v>
      </c>
      <c r="B5671" t="s">
        <v>294</v>
      </c>
      <c r="C5671" t="s">
        <v>4964</v>
      </c>
      <c r="G5671" s="1" t="str">
        <f t="shared" si="499"/>
        <v>cl-cs_ReservaLiberadaPorOtrosTerminos</v>
      </c>
      <c r="H5671" t="str">
        <f t="shared" si="500"/>
        <v>cl-cs</v>
      </c>
      <c r="I5671" t="str">
        <f t="shared" si="501"/>
        <v>ReservaLiberadaPorOtrosTerminos</v>
      </c>
      <c r="L5671" t="str">
        <f t="shared" si="502"/>
        <v>insert into dbax_desc_conc (pref_conc, codi_conc, codi_lang, desc_conc) values ('cl-cs','ReservaLiberadaPorOtrosTerminos','es_ES','Reserva liberada por otros términos')</v>
      </c>
      <c r="M5671" t="str">
        <f t="shared" si="503"/>
        <v>Insert into dbax_taxo_conc (pref_conc, codi_conc, vers_taxo) values ('cl-cs','ReservaLiberadaPorOtrosTerminos','cl-cs-2014-06-15')</v>
      </c>
    </row>
    <row r="5672" spans="1:13" x14ac:dyDescent="0.25">
      <c r="A5672" t="s">
        <v>390</v>
      </c>
      <c r="B5672" t="s">
        <v>294</v>
      </c>
      <c r="C5672" t="s">
        <v>4965</v>
      </c>
      <c r="G5672" s="1" t="str">
        <f t="shared" si="499"/>
        <v>cl-cs_ReservaLiberadaPorOtrosTerminosNetaReaseguro</v>
      </c>
      <c r="H5672" t="str">
        <f t="shared" si="500"/>
        <v>cl-cs</v>
      </c>
      <c r="I5672" t="str">
        <f t="shared" si="501"/>
        <v>ReservaLiberadaPorOtrosTerminosNetaReaseguro</v>
      </c>
      <c r="L5672" t="str">
        <f t="shared" si="502"/>
        <v>insert into dbax_desc_conc (pref_conc, codi_conc, codi_lang, desc_conc) values ('cl-cs','ReservaLiberadaPorOtrosTerminosNetaReaseguro','es_ES','Reserva liberada por otros términos neta reaseguro')</v>
      </c>
      <c r="M5672" t="str">
        <f t="shared" si="503"/>
        <v>Insert into dbax_taxo_conc (pref_conc, codi_conc, vers_taxo) values ('cl-cs','ReservaLiberadaPorOtrosTerminosNetaReaseguro','cl-cs-2014-06-15')</v>
      </c>
    </row>
    <row r="5673" spans="1:13" x14ac:dyDescent="0.25">
      <c r="A5673" t="s">
        <v>667</v>
      </c>
      <c r="B5673" t="s">
        <v>294</v>
      </c>
      <c r="C5673" t="s">
        <v>4966</v>
      </c>
      <c r="G5673" s="1" t="str">
        <f t="shared" si="499"/>
        <v>cl-cs_ReservaMatematica</v>
      </c>
      <c r="H5673" t="str">
        <f t="shared" si="500"/>
        <v>cl-cs</v>
      </c>
      <c r="I5673" t="str">
        <f t="shared" si="501"/>
        <v>ReservaMatematica</v>
      </c>
      <c r="L5673" t="str">
        <f t="shared" si="502"/>
        <v>insert into dbax_desc_conc (pref_conc, codi_conc, codi_lang, desc_conc) values ('cl-cs','ReservaMatematica','es_ES','Reserva matemática')</v>
      </c>
      <c r="M5673" t="str">
        <f t="shared" si="503"/>
        <v>Insert into dbax_taxo_conc (pref_conc, codi_conc, vers_taxo) values ('cl-cs','ReservaMatematica','cl-cs-2014-06-15')</v>
      </c>
    </row>
    <row r="5674" spans="1:13" x14ac:dyDescent="0.25">
      <c r="A5674" t="s">
        <v>1787</v>
      </c>
      <c r="B5674" t="s">
        <v>294</v>
      </c>
      <c r="C5674" t="s">
        <v>4967</v>
      </c>
      <c r="G5674" s="1" t="str">
        <f t="shared" si="499"/>
        <v>cl-cs_ReservaMatematicaCoberturaRiesgo</v>
      </c>
      <c r="H5674" t="str">
        <f t="shared" si="500"/>
        <v>cl-cs</v>
      </c>
      <c r="I5674" t="str">
        <f t="shared" si="501"/>
        <v>ReservaMatematicaCoberturaRiesgo</v>
      </c>
      <c r="L5674" t="str">
        <f t="shared" si="502"/>
        <v>insert into dbax_desc_conc (pref_conc, codi_conc, codi_lang, desc_conc) values ('cl-cs','ReservaMatematicaCoberturaRiesgo','es_ES','Reserva matemática cobertura de riesgo')</v>
      </c>
      <c r="M5674" t="str">
        <f t="shared" si="503"/>
        <v>Insert into dbax_taxo_conc (pref_conc, codi_conc, vers_taxo) values ('cl-cs','ReservaMatematicaCoberturaRiesgo','cl-cs-2014-06-15')</v>
      </c>
    </row>
    <row r="5675" spans="1:13" x14ac:dyDescent="0.25">
      <c r="A5675" t="s">
        <v>2310</v>
      </c>
      <c r="B5675" t="s">
        <v>294</v>
      </c>
      <c r="C5675" t="s">
        <v>4968</v>
      </c>
      <c r="G5675" s="1" t="str">
        <f t="shared" si="499"/>
        <v>cl-cs_ReservaMatematicaEnMonedaExtranjera</v>
      </c>
      <c r="H5675" t="str">
        <f t="shared" si="500"/>
        <v>cl-cs</v>
      </c>
      <c r="I5675" t="str">
        <f t="shared" si="501"/>
        <v>ReservaMatematicaEnMonedaExtranjera</v>
      </c>
      <c r="L5675" t="str">
        <f t="shared" si="502"/>
        <v>insert into dbax_desc_conc (pref_conc, codi_conc, codi_lang, desc_conc) values ('cl-cs','ReservaMatematicaEnMonedaExtranjera','es_ES','Reserva matematica en moneda extranjera')</v>
      </c>
      <c r="M5675" t="str">
        <f t="shared" si="503"/>
        <v>Insert into dbax_taxo_conc (pref_conc, codi_conc, vers_taxo) values ('cl-cs','ReservaMatematicaEnMonedaExtranjera','cl-cs-2014-06-15')</v>
      </c>
    </row>
    <row r="5676" spans="1:13" x14ac:dyDescent="0.25">
      <c r="A5676" t="s">
        <v>391</v>
      </c>
      <c r="B5676" t="s">
        <v>294</v>
      </c>
      <c r="C5676" t="s">
        <v>4969</v>
      </c>
      <c r="G5676" s="1" t="str">
        <f t="shared" si="499"/>
        <v>cl-cs_ReservaMatematicaNeta</v>
      </c>
      <c r="H5676" t="str">
        <f t="shared" si="500"/>
        <v>cl-cs</v>
      </c>
      <c r="I5676" t="str">
        <f t="shared" si="501"/>
        <v>ReservaMatematicaNeta</v>
      </c>
      <c r="L5676" t="str">
        <f t="shared" si="502"/>
        <v>insert into dbax_desc_conc (pref_conc, codi_conc, codi_lang, desc_conc) values ('cl-cs','ReservaMatematicaNeta','es_ES','Reserva matemática neta reaseguro')</v>
      </c>
      <c r="M5676" t="str">
        <f t="shared" si="503"/>
        <v>Insert into dbax_taxo_conc (pref_conc, codi_conc, vers_taxo) values ('cl-cs','ReservaMatematicaNeta','cl-cs-2014-06-15')</v>
      </c>
    </row>
    <row r="5677" spans="1:13" x14ac:dyDescent="0.25">
      <c r="A5677" t="s">
        <v>393</v>
      </c>
      <c r="B5677" t="s">
        <v>294</v>
      </c>
      <c r="C5677" t="s">
        <v>4970</v>
      </c>
      <c r="G5677" s="1" t="str">
        <f t="shared" si="499"/>
        <v>cl-cs_ReservaMatematicaNetaPeriodoAnterior</v>
      </c>
      <c r="H5677" t="str">
        <f t="shared" si="500"/>
        <v>cl-cs</v>
      </c>
      <c r="I5677" t="str">
        <f t="shared" si="501"/>
        <v>ReservaMatematicaNetaPeriodoAnterior</v>
      </c>
      <c r="L5677" t="str">
        <f t="shared" si="502"/>
        <v>insert into dbax_desc_conc (pref_conc, codi_conc, codi_lang, desc_conc) values ('cl-cs','ReservaMatematicaNetaPeriodoAnterior','es_ES','Reserva matemática neta reaseguro periodo anterior')</v>
      </c>
      <c r="M5677" t="str">
        <f t="shared" si="503"/>
        <v>Insert into dbax_taxo_conc (pref_conc, codi_conc, vers_taxo) values ('cl-cs','ReservaMatematicaNetaPeriodoAnterior','cl-cs-2014-06-15')</v>
      </c>
    </row>
    <row r="5678" spans="1:13" x14ac:dyDescent="0.25">
      <c r="A5678" t="s">
        <v>394</v>
      </c>
      <c r="B5678" t="s">
        <v>294</v>
      </c>
      <c r="C5678" t="s">
        <v>4971</v>
      </c>
      <c r="G5678" s="1" t="str">
        <f t="shared" si="499"/>
        <v>cl-cs_ReservaMatematicaPartidas</v>
      </c>
      <c r="H5678" t="str">
        <f t="shared" si="500"/>
        <v>cl-cs</v>
      </c>
      <c r="I5678" t="str">
        <f t="shared" si="501"/>
        <v>ReservaMatematicaPartidas</v>
      </c>
      <c r="L5678" t="str">
        <f t="shared" si="502"/>
        <v>insert into dbax_desc_conc (pref_conc, codi_conc, codi_lang, desc_conc) values ('cl-cs','ReservaMatematicaPartidas','es_ES','Reserva matemática [partidas]')</v>
      </c>
      <c r="M5678" t="str">
        <f t="shared" si="503"/>
        <v>Insert into dbax_taxo_conc (pref_conc, codi_conc, vers_taxo) values ('cl-cs','ReservaMatematicaPartidas','cl-cs-2014-06-15')</v>
      </c>
    </row>
    <row r="5679" spans="1:13" x14ac:dyDescent="0.25">
      <c r="A5679" t="s">
        <v>1788</v>
      </c>
      <c r="B5679" t="s">
        <v>294</v>
      </c>
      <c r="C5679" t="s">
        <v>4972</v>
      </c>
      <c r="G5679" s="1" t="str">
        <f t="shared" si="499"/>
        <v>cl-cs_ReservaMatematicaSinopsis</v>
      </c>
      <c r="H5679" t="str">
        <f t="shared" si="500"/>
        <v>cl-cs</v>
      </c>
      <c r="I5679" t="str">
        <f t="shared" si="501"/>
        <v>ReservaMatematicaSinopsis</v>
      </c>
      <c r="L5679" t="str">
        <f t="shared" si="502"/>
        <v>insert into dbax_desc_conc (pref_conc, codi_conc, codi_lang, desc_conc) values ('cl-cs','ReservaMatematicaSinopsis','es_ES','Reserva matemática [sinopsis]')</v>
      </c>
      <c r="M5679" t="str">
        <f t="shared" si="503"/>
        <v>Insert into dbax_taxo_conc (pref_conc, codi_conc, vers_taxo) values ('cl-cs','ReservaMatematicaSinopsis','cl-cs-2014-06-15')</v>
      </c>
    </row>
    <row r="5680" spans="1:13" x14ac:dyDescent="0.25">
      <c r="A5680" t="s">
        <v>395</v>
      </c>
      <c r="B5680" t="s">
        <v>294</v>
      </c>
      <c r="C5680" t="s">
        <v>4973</v>
      </c>
      <c r="G5680" s="1" t="str">
        <f t="shared" si="499"/>
        <v>cl-cs_ReservaMatematicaTabla</v>
      </c>
      <c r="H5680" t="str">
        <f t="shared" si="500"/>
        <v>cl-cs</v>
      </c>
      <c r="I5680" t="str">
        <f t="shared" si="501"/>
        <v>ReservaMatematicaTabla</v>
      </c>
      <c r="L5680" t="str">
        <f t="shared" si="502"/>
        <v>insert into dbax_desc_conc (pref_conc, codi_conc, codi_lang, desc_conc) values ('cl-cs','ReservaMatematicaTabla','es_ES','Reserva matemática [tabla]')</v>
      </c>
      <c r="M5680" t="str">
        <f t="shared" si="503"/>
        <v>Insert into dbax_taxo_conc (pref_conc, codi_conc, vers_taxo) values ('cl-cs','ReservaMatematicaTabla','cl-cs-2014-06-15')</v>
      </c>
    </row>
    <row r="5681" spans="1:13" x14ac:dyDescent="0.25">
      <c r="A5681" t="s">
        <v>2441</v>
      </c>
      <c r="B5681" t="s">
        <v>294</v>
      </c>
      <c r="C5681" t="s">
        <v>4974</v>
      </c>
      <c r="G5681" s="1" t="str">
        <f t="shared" si="499"/>
        <v>cl-cs_ReservaMiembro</v>
      </c>
      <c r="H5681" t="str">
        <f t="shared" si="500"/>
        <v>cl-cs</v>
      </c>
      <c r="I5681" t="str">
        <f t="shared" si="501"/>
        <v>ReservaMiembro</v>
      </c>
      <c r="L5681" t="str">
        <f t="shared" si="502"/>
        <v>insert into dbax_desc_conc (pref_conc, codi_conc, codi_lang, desc_conc) values ('cl-cs','ReservaMiembro','es_ES','Reserva [miembro]')</v>
      </c>
      <c r="M5681" t="str">
        <f t="shared" si="503"/>
        <v>Insert into dbax_taxo_conc (pref_conc, codi_conc, vers_taxo) values ('cl-cs','ReservaMiembro','cl-cs-2014-06-15')</v>
      </c>
    </row>
    <row r="5682" spans="1:13" x14ac:dyDescent="0.25">
      <c r="A5682" t="s">
        <v>1789</v>
      </c>
      <c r="B5682" t="s">
        <v>294</v>
      </c>
      <c r="C5682" t="s">
        <v>4975</v>
      </c>
      <c r="G5682" s="1" t="str">
        <f t="shared" si="499"/>
        <v>cl-cs_ReservaMinimaInvalidezParcialTransitoria</v>
      </c>
      <c r="H5682" t="str">
        <f t="shared" si="500"/>
        <v>cl-cs</v>
      </c>
      <c r="I5682" t="str">
        <f t="shared" si="501"/>
        <v>ReservaMinimaInvalidezParcialTransitoria</v>
      </c>
      <c r="L5682" t="str">
        <f t="shared" si="502"/>
        <v>insert into dbax_desc_conc (pref_conc, codi_conc, codi_lang, desc_conc) values ('cl-cs','ReservaMinimaInvalidezParcialTransitoria','es_ES','Reserva mínima invalidez parcial transitoria')</v>
      </c>
      <c r="M5682" t="str">
        <f t="shared" si="503"/>
        <v>Insert into dbax_taxo_conc (pref_conc, codi_conc, vers_taxo) values ('cl-cs','ReservaMinimaInvalidezParcialTransitoria','cl-cs-2014-06-15')</v>
      </c>
    </row>
    <row r="5683" spans="1:13" x14ac:dyDescent="0.25">
      <c r="A5683" t="s">
        <v>1790</v>
      </c>
      <c r="B5683" t="s">
        <v>294</v>
      </c>
      <c r="C5683" t="s">
        <v>4976</v>
      </c>
      <c r="G5683" s="1" t="str">
        <f t="shared" si="499"/>
        <v>cl-cs_ReservaMinimaInvalidosTransitorios</v>
      </c>
      <c r="H5683" t="str">
        <f t="shared" si="500"/>
        <v>cl-cs</v>
      </c>
      <c r="I5683" t="str">
        <f t="shared" si="501"/>
        <v>ReservaMinimaInvalidosTransitorios</v>
      </c>
      <c r="L5683" t="str">
        <f t="shared" si="502"/>
        <v>insert into dbax_desc_conc (pref_conc, codi_conc, codi_lang, desc_conc) values ('cl-cs','ReservaMinimaInvalidosTransitorios','es_ES','Reserva mínima invalidos transitorios')</v>
      </c>
      <c r="M5683" t="str">
        <f t="shared" si="503"/>
        <v>Insert into dbax_taxo_conc (pref_conc, codi_conc, vers_taxo) values ('cl-cs','ReservaMinimaInvalidosTransitorios','cl-cs-2014-06-15')</v>
      </c>
    </row>
    <row r="5684" spans="1:13" x14ac:dyDescent="0.25">
      <c r="A5684" t="s">
        <v>1791</v>
      </c>
      <c r="B5684" t="s">
        <v>294</v>
      </c>
      <c r="C5684" t="s">
        <v>4977</v>
      </c>
      <c r="G5684" s="1" t="str">
        <f t="shared" si="499"/>
        <v>cl-cs_ReservaMinimaSobrevivencia</v>
      </c>
      <c r="H5684" t="str">
        <f t="shared" si="500"/>
        <v>cl-cs</v>
      </c>
      <c r="I5684" t="str">
        <f t="shared" si="501"/>
        <v>ReservaMinimaSobrevivencia</v>
      </c>
      <c r="L5684" t="str">
        <f t="shared" si="502"/>
        <v>insert into dbax_desc_conc (pref_conc, codi_conc, codi_lang, desc_conc) values ('cl-cs','ReservaMinimaSobrevivencia','es_ES','Reserva mínima sobrevivencia')</v>
      </c>
      <c r="M5684" t="str">
        <f t="shared" si="503"/>
        <v>Insert into dbax_taxo_conc (pref_conc, codi_conc, vers_taxo) values ('cl-cs','ReservaMinimaSobrevivencia','cl-cs-2014-06-15')</v>
      </c>
    </row>
    <row r="5685" spans="1:13" x14ac:dyDescent="0.25">
      <c r="A5685" t="s">
        <v>1792</v>
      </c>
      <c r="B5685" t="s">
        <v>294</v>
      </c>
      <c r="C5685" t="s">
        <v>4978</v>
      </c>
      <c r="G5685" s="1" t="str">
        <f t="shared" si="499"/>
        <v>cl-cs_ReservaNetaReaseguroPorSISMiembro</v>
      </c>
      <c r="H5685" t="str">
        <f t="shared" si="500"/>
        <v>cl-cs</v>
      </c>
      <c r="I5685" t="str">
        <f t="shared" si="501"/>
        <v>ReservaNetaReaseguroPorSISMiembro</v>
      </c>
      <c r="L5685" t="str">
        <f t="shared" si="502"/>
        <v>insert into dbax_desc_conc (pref_conc, codi_conc, codi_lang, desc_conc) values ('cl-cs','ReservaNetaReaseguroPorSISMiembro','es_ES','Reserva neta de reaseguro por SIS [miembro]')</v>
      </c>
      <c r="M5685" t="str">
        <f t="shared" si="503"/>
        <v>Insert into dbax_taxo_conc (pref_conc, codi_conc, vers_taxo) values ('cl-cs','ReservaNetaReaseguroPorSISMiembro','cl-cs-2014-06-15')</v>
      </c>
    </row>
    <row r="5686" spans="1:13" x14ac:dyDescent="0.25">
      <c r="A5686" t="s">
        <v>517</v>
      </c>
      <c r="B5686" t="s">
        <v>294</v>
      </c>
      <c r="C5686" t="s">
        <v>4979</v>
      </c>
      <c r="G5686" s="1" t="str">
        <f t="shared" si="499"/>
        <v>cl-cs_ReservaOtrasReservasTecnicasEjercicio</v>
      </c>
      <c r="H5686" t="str">
        <f t="shared" si="500"/>
        <v>cl-cs</v>
      </c>
      <c r="I5686" t="str">
        <f t="shared" si="501"/>
        <v>ReservaOtrasReservasTecnicasEjercicio</v>
      </c>
      <c r="L5686" t="str">
        <f t="shared" si="502"/>
        <v>insert into dbax_desc_conc (pref_conc, codi_conc, codi_lang, desc_conc) values ('cl-cs','ReservaOtrasReservasTecnicasEjercicio','es_ES','Reserva otras reservas técnicas ejercicio')</v>
      </c>
      <c r="M5686" t="str">
        <f t="shared" si="503"/>
        <v>Insert into dbax_taxo_conc (pref_conc, codi_conc, vers_taxo) values ('cl-cs','ReservaOtrasReservasTecnicasEjercicio','cl-cs-2014-06-15')</v>
      </c>
    </row>
    <row r="5687" spans="1:13" x14ac:dyDescent="0.25">
      <c r="A5687" t="s">
        <v>518</v>
      </c>
      <c r="B5687" t="s">
        <v>294</v>
      </c>
      <c r="C5687" t="s">
        <v>4980</v>
      </c>
      <c r="G5687" s="1" t="str">
        <f t="shared" si="499"/>
        <v>cl-cs_ReservaOtrasReservasTecnicasEjercicioAnterior</v>
      </c>
      <c r="H5687" t="str">
        <f t="shared" si="500"/>
        <v>cl-cs</v>
      </c>
      <c r="I5687" t="str">
        <f t="shared" si="501"/>
        <v>ReservaOtrasReservasTecnicasEjercicioAnterior</v>
      </c>
      <c r="L5687" t="str">
        <f t="shared" si="502"/>
        <v>insert into dbax_desc_conc (pref_conc, codi_conc, codi_lang, desc_conc) values ('cl-cs','ReservaOtrasReservasTecnicasEjercicioAnterior','es_ES','Reserva otras reservas técnicas ejercicio anterior')</v>
      </c>
      <c r="M5687" t="str">
        <f t="shared" si="503"/>
        <v>Insert into dbax_taxo_conc (pref_conc, codi_conc, vers_taxo) values ('cl-cs','ReservaOtrasReservasTecnicasEjercicioAnterior','cl-cs-2014-06-15')</v>
      </c>
    </row>
    <row r="5688" spans="1:13" x14ac:dyDescent="0.25">
      <c r="A5688" t="s">
        <v>668</v>
      </c>
      <c r="B5688" t="s">
        <v>294</v>
      </c>
      <c r="C5688" t="s">
        <v>4981</v>
      </c>
      <c r="G5688" s="1" t="str">
        <f t="shared" si="499"/>
        <v>cl-cs_ReservaRentasPrivadas</v>
      </c>
      <c r="H5688" t="str">
        <f t="shared" si="500"/>
        <v>cl-cs</v>
      </c>
      <c r="I5688" t="str">
        <f t="shared" si="501"/>
        <v>ReservaRentasPrivadas</v>
      </c>
      <c r="L5688" t="str">
        <f t="shared" si="502"/>
        <v>insert into dbax_desc_conc (pref_conc, codi_conc, codi_lang, desc_conc) values ('cl-cs','ReservaRentasPrivadas','es_ES','Reserva rentas privadas')</v>
      </c>
      <c r="M5688" t="str">
        <f t="shared" si="503"/>
        <v>Insert into dbax_taxo_conc (pref_conc, codi_conc, vers_taxo) values ('cl-cs','ReservaRentasPrivadas','cl-cs-2014-06-15')</v>
      </c>
    </row>
    <row r="5689" spans="1:13" x14ac:dyDescent="0.25">
      <c r="A5689" t="s">
        <v>1793</v>
      </c>
      <c r="B5689" t="s">
        <v>294</v>
      </c>
      <c r="C5689" t="s">
        <v>4982</v>
      </c>
      <c r="G5689" s="1" t="str">
        <f t="shared" ref="G5689:G5752" si="504">MID(A5689,FIND("#",A5689)+1,10000)</f>
        <v>cl-cs_ReservaRentasPrivadasContratadasPeriodo</v>
      </c>
      <c r="H5689" t="str">
        <f t="shared" ref="H5689:H5752" si="505">MID(G5689,1,FIND("_",G5689)-1)</f>
        <v>cl-cs</v>
      </c>
      <c r="I5689" t="str">
        <f t="shared" ref="I5689:I5752" si="506">MID(G5689,FIND("_",G5689)+1,10000)</f>
        <v>ReservaRentasPrivadasContratadasPeriodo</v>
      </c>
      <c r="L5689" t="str">
        <f t="shared" ref="L5689:L5752" si="507">CONCATENATE("insert into dbax_desc_conc (pref_conc, codi_conc, codi_lang, desc_conc) values ('",H5689,"','",I5689,"','",B5689,"','",C5689,"')")</f>
        <v>insert into dbax_desc_conc (pref_conc, codi_conc, codi_lang, desc_conc) values ('cl-cs','ReservaRentasPrivadasContratadasPeriodo','es_ES','Reserva por rentas privadas contratadas en el período')</v>
      </c>
      <c r="M5689" t="str">
        <f t="shared" ref="M5689:M5752" si="508">CONCATENATE("Insert into dbax_taxo_conc (pref_conc, codi_conc, vers_taxo) values ('",H5689,"','",I5689,"','cl-cs-2014-06-15')")</f>
        <v>Insert into dbax_taxo_conc (pref_conc, codi_conc, vers_taxo) values ('cl-cs','ReservaRentasPrivadasContratadasPeriodo','cl-cs-2014-06-15')</v>
      </c>
    </row>
    <row r="5690" spans="1:13" x14ac:dyDescent="0.25">
      <c r="A5690" t="s">
        <v>2601</v>
      </c>
      <c r="B5690" t="s">
        <v>294</v>
      </c>
      <c r="C5690" t="s">
        <v>4983</v>
      </c>
      <c r="G5690" s="1" t="str">
        <f t="shared" si="504"/>
        <v>cl-cs_ReservaRentasPrivadasNeta</v>
      </c>
      <c r="H5690" t="str">
        <f t="shared" si="505"/>
        <v>cl-cs</v>
      </c>
      <c r="I5690" t="str">
        <f t="shared" si="506"/>
        <v>ReservaRentasPrivadasNeta</v>
      </c>
      <c r="L5690" t="str">
        <f t="shared" si="507"/>
        <v>insert into dbax_desc_conc (pref_conc, codi_conc, codi_lang, desc_conc) values ('cl-cs','ReservaRentasPrivadasNeta','es_ES','Reserva de rentas privadas')</v>
      </c>
      <c r="M5690" t="str">
        <f t="shared" si="508"/>
        <v>Insert into dbax_taxo_conc (pref_conc, codi_conc, vers_taxo) values ('cl-cs','ReservaRentasPrivadasNeta','cl-cs-2014-06-15')</v>
      </c>
    </row>
    <row r="5691" spans="1:13" x14ac:dyDescent="0.25">
      <c r="A5691" t="s">
        <v>1794</v>
      </c>
      <c r="B5691" t="s">
        <v>294</v>
      </c>
      <c r="C5691" t="s">
        <v>4984</v>
      </c>
      <c r="G5691" s="1" t="str">
        <f t="shared" si="504"/>
        <v>cl-cs_ReservaRentasPrivadasSinopsis</v>
      </c>
      <c r="H5691" t="str">
        <f t="shared" si="505"/>
        <v>cl-cs</v>
      </c>
      <c r="I5691" t="str">
        <f t="shared" si="506"/>
        <v>ReservaRentasPrivadasSinopsis</v>
      </c>
      <c r="L5691" t="str">
        <f t="shared" si="507"/>
        <v>insert into dbax_desc_conc (pref_conc, codi_conc, codi_lang, desc_conc) values ('cl-cs','ReservaRentasPrivadasSinopsis','es_ES','Reserva rentas privadas [sinopsis]')</v>
      </c>
      <c r="M5691" t="str">
        <f t="shared" si="508"/>
        <v>Insert into dbax_taxo_conc (pref_conc, codi_conc, vers_taxo) values ('cl-cs','ReservaRentasPrivadasSinopsis','cl-cs-2014-06-15')</v>
      </c>
    </row>
    <row r="5692" spans="1:13" x14ac:dyDescent="0.25">
      <c r="A5692" t="s">
        <v>1795</v>
      </c>
      <c r="B5692" t="s">
        <v>294</v>
      </c>
      <c r="C5692" t="s">
        <v>4985</v>
      </c>
      <c r="G5692" s="1" t="str">
        <f t="shared" si="504"/>
        <v>cl-cs_ReservaRentasVitaliciasContratadasEnPeriodo</v>
      </c>
      <c r="H5692" t="str">
        <f t="shared" si="505"/>
        <v>cl-cs</v>
      </c>
      <c r="I5692" t="str">
        <f t="shared" si="506"/>
        <v>ReservaRentasVitaliciasContratadasEnPeriodo</v>
      </c>
      <c r="L5692" t="str">
        <f t="shared" si="507"/>
        <v>insert into dbax_desc_conc (pref_conc, codi_conc, codi_lang, desc_conc) values ('cl-cs','ReservaRentasVitaliciasContratadasEnPeriodo','es_ES','Reserva por rentas vitalicias contratadas en el período')</v>
      </c>
      <c r="M5692" t="str">
        <f t="shared" si="508"/>
        <v>Insert into dbax_taxo_conc (pref_conc, codi_conc, vers_taxo) values ('cl-cs','ReservaRentasVitaliciasContratadasEnPeriodo','cl-cs-2014-06-15')</v>
      </c>
    </row>
    <row r="5693" spans="1:13" x14ac:dyDescent="0.25">
      <c r="A5693" t="s">
        <v>2602</v>
      </c>
      <c r="B5693" t="s">
        <v>294</v>
      </c>
      <c r="C5693" t="s">
        <v>4986</v>
      </c>
      <c r="G5693" s="1" t="str">
        <f t="shared" si="504"/>
        <v>cl-cs_ReservaRentasVitaliciasNeta</v>
      </c>
      <c r="H5693" t="str">
        <f t="shared" si="505"/>
        <v>cl-cs</v>
      </c>
      <c r="I5693" t="str">
        <f t="shared" si="506"/>
        <v>ReservaRentasVitaliciasNeta</v>
      </c>
      <c r="L5693" t="str">
        <f t="shared" si="507"/>
        <v>insert into dbax_desc_conc (pref_conc, codi_conc, codi_lang, desc_conc) values ('cl-cs','ReservaRentasVitaliciasNeta','es_ES','Reserva de rentas vitalicias')</v>
      </c>
      <c r="M5693" t="str">
        <f t="shared" si="508"/>
        <v>Insert into dbax_taxo_conc (pref_conc, codi_conc, vers_taxo) values ('cl-cs','ReservaRentasVitaliciasNeta','cl-cs-2014-06-15')</v>
      </c>
    </row>
    <row r="5694" spans="1:13" x14ac:dyDescent="0.25">
      <c r="A5694" t="s">
        <v>1796</v>
      </c>
      <c r="B5694" t="s">
        <v>294</v>
      </c>
      <c r="C5694" t="s">
        <v>4987</v>
      </c>
      <c r="G5694" s="1" t="str">
        <f t="shared" si="504"/>
        <v>cl-cs_ReservaRentasVitaliciasSinopsis</v>
      </c>
      <c r="H5694" t="str">
        <f t="shared" si="505"/>
        <v>cl-cs</v>
      </c>
      <c r="I5694" t="str">
        <f t="shared" si="506"/>
        <v>ReservaRentasVitaliciasSinopsis</v>
      </c>
      <c r="L5694" t="str">
        <f t="shared" si="507"/>
        <v>insert into dbax_desc_conc (pref_conc, codi_conc, codi_lang, desc_conc) values ('cl-cs','ReservaRentasVitaliciasSinopsis','es_ES','Reserva rentas vitalicias [sinopsis]')</v>
      </c>
      <c r="M5694" t="str">
        <f t="shared" si="508"/>
        <v>Insert into dbax_taxo_conc (pref_conc, codi_conc, vers_taxo) values ('cl-cs','ReservaRentasVitaliciasSinopsis','cl-cs-2014-06-15')</v>
      </c>
    </row>
    <row r="5695" spans="1:13" x14ac:dyDescent="0.25">
      <c r="A5695" t="s">
        <v>396</v>
      </c>
      <c r="B5695" t="s">
        <v>294</v>
      </c>
      <c r="C5695" t="s">
        <v>4988</v>
      </c>
      <c r="G5695" s="1" t="str">
        <f t="shared" si="504"/>
        <v>cl-cs_ReservaRiesgoCursoNeta</v>
      </c>
      <c r="H5695" t="str">
        <f t="shared" si="505"/>
        <v>cl-cs</v>
      </c>
      <c r="I5695" t="str">
        <f t="shared" si="506"/>
        <v>ReservaRiesgoCursoNeta</v>
      </c>
      <c r="L5695" t="str">
        <f t="shared" si="507"/>
        <v>insert into dbax_desc_conc (pref_conc, codi_conc, codi_lang, desc_conc) values ('cl-cs','ReservaRiesgoCursoNeta','es_ES','Reserva de riesgo en curso neta')</v>
      </c>
      <c r="M5695" t="str">
        <f t="shared" si="508"/>
        <v>Insert into dbax_taxo_conc (pref_conc, codi_conc, vers_taxo) values ('cl-cs','ReservaRiesgoCursoNeta','cl-cs-2014-06-15')</v>
      </c>
    </row>
    <row r="5696" spans="1:13" x14ac:dyDescent="0.25">
      <c r="A5696" t="s">
        <v>519</v>
      </c>
      <c r="B5696" t="s">
        <v>294</v>
      </c>
      <c r="C5696" t="s">
        <v>4989</v>
      </c>
      <c r="G5696" s="1" t="str">
        <f t="shared" si="504"/>
        <v>cl-cs_ReservaRiesgoCursoNetaPeriodoAnterior</v>
      </c>
      <c r="H5696" t="str">
        <f t="shared" si="505"/>
        <v>cl-cs</v>
      </c>
      <c r="I5696" t="str">
        <f t="shared" si="506"/>
        <v>ReservaRiesgoCursoNetaPeriodoAnterior</v>
      </c>
      <c r="L5696" t="str">
        <f t="shared" si="507"/>
        <v>insert into dbax_desc_conc (pref_conc, codi_conc, codi_lang, desc_conc) values ('cl-cs','ReservaRiesgoCursoNetaPeriodoAnterior','es_ES','Reserva de riesgo en curso neta reaseguro periodo anterior')</v>
      </c>
      <c r="M5696" t="str">
        <f t="shared" si="508"/>
        <v>Insert into dbax_taxo_conc (pref_conc, codi_conc, vers_taxo) values ('cl-cs','ReservaRiesgoCursoNetaPeriodoAnterior','cl-cs-2014-06-15')</v>
      </c>
    </row>
    <row r="5697" spans="1:13" x14ac:dyDescent="0.25">
      <c r="A5697" t="s">
        <v>2603</v>
      </c>
      <c r="B5697" t="s">
        <v>294</v>
      </c>
      <c r="C5697" t="s">
        <v>4990</v>
      </c>
      <c r="G5697" s="1" t="str">
        <f t="shared" si="504"/>
        <v>cl-cs_ReservaRiesgoCursoPrimasPorPagar</v>
      </c>
      <c r="H5697" t="str">
        <f t="shared" si="505"/>
        <v>cl-cs</v>
      </c>
      <c r="I5697" t="str">
        <f t="shared" si="506"/>
        <v>ReservaRiesgoCursoPrimasPorPagar</v>
      </c>
      <c r="L5697" t="str">
        <f t="shared" si="507"/>
        <v>insert into dbax_desc_conc (pref_conc, codi_conc, codi_lang, desc_conc) values ('cl-cs','ReservaRiesgoCursoPrimasPorPagar','es_ES','Reserva de riesgo en curso de primas por pagar (RRCPP)')</v>
      </c>
      <c r="M5697" t="str">
        <f t="shared" si="508"/>
        <v>Insert into dbax_taxo_conc (pref_conc, codi_conc, vers_taxo) values ('cl-cs','ReservaRiesgoCursoPrimasPorPagar','cl-cs-2014-06-15')</v>
      </c>
    </row>
    <row r="5698" spans="1:13" x14ac:dyDescent="0.25">
      <c r="A5698" t="s">
        <v>2311</v>
      </c>
      <c r="B5698" t="s">
        <v>294</v>
      </c>
      <c r="C5698" t="s">
        <v>4991</v>
      </c>
      <c r="G5698" s="1" t="str">
        <f t="shared" si="504"/>
        <v>cl-cs_ReservaRiesgoEnCursoEnMonedaExtranjera</v>
      </c>
      <c r="H5698" t="str">
        <f t="shared" si="505"/>
        <v>cl-cs</v>
      </c>
      <c r="I5698" t="str">
        <f t="shared" si="506"/>
        <v>ReservaRiesgoEnCursoEnMonedaExtranjera</v>
      </c>
      <c r="L5698" t="str">
        <f t="shared" si="507"/>
        <v>insert into dbax_desc_conc (pref_conc, codi_conc, codi_lang, desc_conc) values ('cl-cs','ReservaRiesgoEnCursoEnMonedaExtranjera','es_ES','Reserva riesgo en curso en moneda extranjera')</v>
      </c>
      <c r="M5698" t="str">
        <f t="shared" si="508"/>
        <v>Insert into dbax_taxo_conc (pref_conc, codi_conc, vers_taxo) values ('cl-cs','ReservaRiesgoEnCursoEnMonedaExtranjera','cl-cs-2014-06-15')</v>
      </c>
    </row>
    <row r="5699" spans="1:13" x14ac:dyDescent="0.25">
      <c r="A5699" t="s">
        <v>1574</v>
      </c>
      <c r="B5699" t="s">
        <v>294</v>
      </c>
      <c r="C5699" t="s">
        <v>4992</v>
      </c>
      <c r="G5699" s="1" t="str">
        <f t="shared" si="504"/>
        <v>cl-cs_ReservaRiesgoEnCursoPorVentaNueva</v>
      </c>
      <c r="H5699" t="str">
        <f t="shared" si="505"/>
        <v>cl-cs</v>
      </c>
      <c r="I5699" t="str">
        <f t="shared" si="506"/>
        <v>ReservaRiesgoEnCursoPorVentaNueva</v>
      </c>
      <c r="L5699" t="str">
        <f t="shared" si="507"/>
        <v>insert into dbax_desc_conc (pref_conc, codi_conc, codi_lang, desc_conc) values ('cl-cs','ReservaRiesgoEnCursoPorVentaNueva','es_ES','Reserva riesgo en curso por venta nueva')</v>
      </c>
      <c r="M5699" t="str">
        <f t="shared" si="508"/>
        <v>Insert into dbax_taxo_conc (pref_conc, codi_conc, vers_taxo) values ('cl-cs','ReservaRiesgoEnCursoPorVentaNueva','cl-cs-2014-06-15')</v>
      </c>
    </row>
    <row r="5700" spans="1:13" x14ac:dyDescent="0.25">
      <c r="A5700" t="s">
        <v>669</v>
      </c>
      <c r="B5700" t="s">
        <v>294</v>
      </c>
      <c r="C5700" t="s">
        <v>4993</v>
      </c>
      <c r="G5700" s="1" t="str">
        <f t="shared" si="504"/>
        <v>cl-cs_Reservas</v>
      </c>
      <c r="H5700" t="str">
        <f t="shared" si="505"/>
        <v>cl-cs</v>
      </c>
      <c r="I5700" t="str">
        <f t="shared" si="506"/>
        <v>Reservas</v>
      </c>
      <c r="L5700" t="str">
        <f t="shared" si="507"/>
        <v>insert into dbax_desc_conc (pref_conc, codi_conc, codi_lang, desc_conc) values ('cl-cs','Reservas','es_ES','Reservas')</v>
      </c>
      <c r="M5700" t="str">
        <f t="shared" si="508"/>
        <v>Insert into dbax_taxo_conc (pref_conc, codi_conc, vers_taxo) values ('cl-cs','Reservas','cl-cs-2014-06-15')</v>
      </c>
    </row>
    <row r="5701" spans="1:13" x14ac:dyDescent="0.25">
      <c r="A5701" t="s">
        <v>2604</v>
      </c>
      <c r="B5701" t="s">
        <v>294</v>
      </c>
      <c r="C5701" t="s">
        <v>4994</v>
      </c>
      <c r="G5701" s="1" t="str">
        <f t="shared" si="504"/>
        <v>cl-cs_ReservasAdicionalesNeta</v>
      </c>
      <c r="H5701" t="str">
        <f t="shared" si="505"/>
        <v>cl-cs</v>
      </c>
      <c r="I5701" t="str">
        <f t="shared" si="506"/>
        <v>ReservasAdicionalesNeta</v>
      </c>
      <c r="L5701" t="str">
        <f t="shared" si="507"/>
        <v>insert into dbax_desc_conc (pref_conc, codi_conc, codi_lang, desc_conc) values ('cl-cs','ReservasAdicionalesNeta','es_ES','Reservas adicionales neta')</v>
      </c>
      <c r="M5701" t="str">
        <f t="shared" si="508"/>
        <v>Insert into dbax_taxo_conc (pref_conc, codi_conc, vers_taxo) values ('cl-cs','ReservasAdicionalesNeta','cl-cs-2014-06-15')</v>
      </c>
    </row>
    <row r="5702" spans="1:13" x14ac:dyDescent="0.25">
      <c r="A5702" t="s">
        <v>2605</v>
      </c>
      <c r="B5702" t="s">
        <v>294</v>
      </c>
      <c r="C5702" t="s">
        <v>4995</v>
      </c>
      <c r="G5702" s="1" t="str">
        <f t="shared" si="504"/>
        <v>cl-cs_ReservaSeguroInvalidezSobrevivenciaNeta</v>
      </c>
      <c r="H5702" t="str">
        <f t="shared" si="505"/>
        <v>cl-cs</v>
      </c>
      <c r="I5702" t="str">
        <f t="shared" si="506"/>
        <v>ReservaSeguroInvalidezSobrevivenciaNeta</v>
      </c>
      <c r="L5702" t="str">
        <f t="shared" si="507"/>
        <v>insert into dbax_desc_conc (pref_conc, codi_conc, codi_lang, desc_conc) values ('cl-cs','ReservaSeguroInvalidezSobrevivenciaNeta','es_ES','Reserva seguro invalidez y sobrevivencia')</v>
      </c>
      <c r="M5702" t="str">
        <f t="shared" si="508"/>
        <v>Insert into dbax_taxo_conc (pref_conc, codi_conc, vers_taxo) values ('cl-cs','ReservaSeguroInvalidezSobrevivenciaNeta','cl-cs-2014-06-15')</v>
      </c>
    </row>
    <row r="5703" spans="1:13" x14ac:dyDescent="0.25">
      <c r="A5703" t="s">
        <v>442</v>
      </c>
      <c r="B5703" t="s">
        <v>294</v>
      </c>
      <c r="C5703" t="s">
        <v>4996</v>
      </c>
      <c r="G5703" s="1" t="str">
        <f t="shared" si="504"/>
        <v>cl-cs_ReservaSegurosDeTitulos</v>
      </c>
      <c r="H5703" t="str">
        <f t="shared" si="505"/>
        <v>cl-cs</v>
      </c>
      <c r="I5703" t="str">
        <f t="shared" si="506"/>
        <v>ReservaSegurosDeTitulos</v>
      </c>
      <c r="L5703" t="str">
        <f t="shared" si="507"/>
        <v>insert into dbax_desc_conc (pref_conc, codi_conc, codi_lang, desc_conc) values ('cl-cs','ReservaSegurosDeTitulos','es_ES','Reserva seguros de títulos')</v>
      </c>
      <c r="M5703" t="str">
        <f t="shared" si="508"/>
        <v>Insert into dbax_taxo_conc (pref_conc, codi_conc, vers_taxo) values ('cl-cs','ReservaSegurosDeTitulos','cl-cs-2014-06-15')</v>
      </c>
    </row>
    <row r="5704" spans="1:13" x14ac:dyDescent="0.25">
      <c r="A5704" t="s">
        <v>2442</v>
      </c>
      <c r="B5704" t="s">
        <v>294</v>
      </c>
      <c r="C5704" t="s">
        <v>4997</v>
      </c>
      <c r="G5704" s="1" t="str">
        <f t="shared" si="504"/>
        <v>cl-cs_ReservaSegurosLetraBSegurosConReservaMatamatica</v>
      </c>
      <c r="H5704" t="str">
        <f t="shared" si="505"/>
        <v>cl-cs</v>
      </c>
      <c r="I5704" t="str">
        <f t="shared" si="506"/>
        <v>ReservaSegurosLetraBSegurosConReservaMatamatica</v>
      </c>
      <c r="L5704" t="str">
        <f t="shared" si="507"/>
        <v>insert into dbax_desc_conc (pref_conc, codi_conc, codi_lang, desc_conc) values ('cl-cs','ReservaSegurosLetraBSegurosConReservaMatamatica','es_ES','Reserva seguros letra B.')</v>
      </c>
      <c r="M5704" t="str">
        <f t="shared" si="508"/>
        <v>Insert into dbax_taxo_conc (pref_conc, codi_conc, vers_taxo) values ('cl-cs','ReservaSegurosLetraBSegurosConReservaMatamatica','cl-cs-2014-06-15')</v>
      </c>
    </row>
    <row r="5705" spans="1:13" x14ac:dyDescent="0.25">
      <c r="A5705" t="s">
        <v>2606</v>
      </c>
      <c r="B5705" t="s">
        <v>294</v>
      </c>
      <c r="C5705" t="s">
        <v>4998</v>
      </c>
      <c r="G5705" s="1" t="str">
        <f t="shared" si="504"/>
        <v>cl-cs_ReservaSegurosNoPrevisionalesNeta</v>
      </c>
      <c r="H5705" t="str">
        <f t="shared" si="505"/>
        <v>cl-cs</v>
      </c>
      <c r="I5705" t="str">
        <f t="shared" si="506"/>
        <v>ReservaSegurosNoPrevisionalesNeta</v>
      </c>
      <c r="L5705" t="str">
        <f t="shared" si="507"/>
        <v>insert into dbax_desc_conc (pref_conc, codi_conc, codi_lang, desc_conc) values ('cl-cs','ReservaSegurosNoPrevisionalesNeta','es_ES','Reserva seguros no previsionales neta')</v>
      </c>
      <c r="M5705" t="str">
        <f t="shared" si="508"/>
        <v>Insert into dbax_taxo_conc (pref_conc, codi_conc, vers_taxo) values ('cl-cs','ReservaSegurosNoPrevisionalesNeta','cl-cs-2014-06-15')</v>
      </c>
    </row>
    <row r="5706" spans="1:13" x14ac:dyDescent="0.25">
      <c r="A5706" t="s">
        <v>2312</v>
      </c>
      <c r="B5706" t="s">
        <v>294</v>
      </c>
      <c r="C5706" t="s">
        <v>4999</v>
      </c>
      <c r="G5706" s="1" t="str">
        <f t="shared" si="504"/>
        <v>cl-cs_ReservasEnMonedaExtranjera</v>
      </c>
      <c r="H5706" t="str">
        <f t="shared" si="505"/>
        <v>cl-cs</v>
      </c>
      <c r="I5706" t="str">
        <f t="shared" si="506"/>
        <v>ReservasEnMonedaExtranjera</v>
      </c>
      <c r="L5706" t="str">
        <f t="shared" si="507"/>
        <v>insert into dbax_desc_conc (pref_conc, codi_conc, codi_lang, desc_conc) values ('cl-cs','ReservasEnMonedaExtranjera','es_ES','Reservas en moneda extranjera')</v>
      </c>
      <c r="M5706" t="str">
        <f t="shared" si="508"/>
        <v>Insert into dbax_taxo_conc (pref_conc, codi_conc, vers_taxo) values ('cl-cs','ReservasEnMonedaExtranjera','cl-cs-2014-06-15')</v>
      </c>
    </row>
    <row r="5707" spans="1:13" x14ac:dyDescent="0.25">
      <c r="A5707" t="s">
        <v>1974</v>
      </c>
      <c r="B5707" t="s">
        <v>294</v>
      </c>
      <c r="C5707" t="s">
        <v>5000</v>
      </c>
      <c r="G5707" s="1" t="str">
        <f t="shared" si="504"/>
        <v>cl-cs_ReservasEstatutariasMiembro</v>
      </c>
      <c r="H5707" t="str">
        <f t="shared" si="505"/>
        <v>cl-cs</v>
      </c>
      <c r="I5707" t="str">
        <f t="shared" si="506"/>
        <v>ReservasEstatutariasMiembro</v>
      </c>
      <c r="L5707" t="str">
        <f t="shared" si="507"/>
        <v>insert into dbax_desc_conc (pref_conc, codi_conc, codi_lang, desc_conc) values ('cl-cs','ReservasEstatutariasMiembro','es_ES','Reservas estatutarias [miembro]')</v>
      </c>
      <c r="M5707" t="str">
        <f t="shared" si="508"/>
        <v>Insert into dbax_taxo_conc (pref_conc, codi_conc, vers_taxo) values ('cl-cs','ReservasEstatutariasMiembro','cl-cs-2014-06-15')</v>
      </c>
    </row>
    <row r="5708" spans="1:13" x14ac:dyDescent="0.25">
      <c r="A5708" t="s">
        <v>1797</v>
      </c>
      <c r="B5708" t="s">
        <v>294</v>
      </c>
      <c r="C5708" t="s">
        <v>5001</v>
      </c>
      <c r="G5708" s="1" t="str">
        <f t="shared" si="504"/>
        <v>cl-cs_ReservaSiniestrosEnProcesoPorGrupoSinopsis</v>
      </c>
      <c r="H5708" t="str">
        <f t="shared" si="505"/>
        <v>cl-cs</v>
      </c>
      <c r="I5708" t="str">
        <f t="shared" si="506"/>
        <v>ReservaSiniestrosEnProcesoPorGrupoSinopsis</v>
      </c>
      <c r="L5708" t="str">
        <f t="shared" si="507"/>
        <v>insert into dbax_desc_conc (pref_conc, codi_conc, codi_lang, desc_conc) values ('cl-cs','ReservaSiniestrosEnProcesoPorGrupoSinopsis','es_ES','Reserva de siniestros en proceso por grupo [sinopsis]')</v>
      </c>
      <c r="M5708" t="str">
        <f t="shared" si="508"/>
        <v>Insert into dbax_taxo_conc (pref_conc, codi_conc, vers_taxo) values ('cl-cs','ReservaSiniestrosEnProcesoPorGrupoSinopsis','cl-cs-2014-06-15')</v>
      </c>
    </row>
    <row r="5709" spans="1:13" x14ac:dyDescent="0.25">
      <c r="A5709" t="s">
        <v>1575</v>
      </c>
      <c r="B5709" t="s">
        <v>294</v>
      </c>
      <c r="C5709" t="s">
        <v>5002</v>
      </c>
      <c r="G5709" s="1" t="str">
        <f t="shared" si="504"/>
        <v>cl-cs_ReservaSiniestrosMiembro</v>
      </c>
      <c r="H5709" t="str">
        <f t="shared" si="505"/>
        <v>cl-cs</v>
      </c>
      <c r="I5709" t="str">
        <f t="shared" si="506"/>
        <v>ReservaSiniestrosMiembro</v>
      </c>
      <c r="L5709" t="str">
        <f t="shared" si="507"/>
        <v>insert into dbax_desc_conc (pref_conc, codi_conc, codi_lang, desc_conc) values ('cl-cs','ReservaSiniestrosMiembro','es_ES','Reserva siniestros [miembro]')</v>
      </c>
      <c r="M5709" t="str">
        <f t="shared" si="508"/>
        <v>Insert into dbax_taxo_conc (pref_conc, codi_conc, vers_taxo) values ('cl-cs','ReservaSiniestrosMiembro','cl-cs-2014-06-15')</v>
      </c>
    </row>
    <row r="5710" spans="1:13" x14ac:dyDescent="0.25">
      <c r="A5710" t="s">
        <v>2607</v>
      </c>
      <c r="B5710" t="s">
        <v>294</v>
      </c>
      <c r="C5710" t="s">
        <v>4944</v>
      </c>
      <c r="G5710" s="1" t="str">
        <f t="shared" si="504"/>
        <v>cl-cs_ReservaSiniestrosNeta</v>
      </c>
      <c r="H5710" t="str">
        <f t="shared" si="505"/>
        <v>cl-cs</v>
      </c>
      <c r="I5710" t="str">
        <f t="shared" si="506"/>
        <v>ReservaSiniestrosNeta</v>
      </c>
      <c r="L5710" t="str">
        <f t="shared" si="507"/>
        <v>insert into dbax_desc_conc (pref_conc, codi_conc, codi_lang, desc_conc) values ('cl-cs','ReservaSiniestrosNeta','es_ES','Reserva de siniestros')</v>
      </c>
      <c r="M5710" t="str">
        <f t="shared" si="508"/>
        <v>Insert into dbax_taxo_conc (pref_conc, codi_conc, vers_taxo) values ('cl-cs','ReservaSiniestrosNeta','cl-cs-2014-06-15')</v>
      </c>
    </row>
    <row r="5711" spans="1:13" x14ac:dyDescent="0.25">
      <c r="A5711" t="s">
        <v>2608</v>
      </c>
      <c r="B5711" t="s">
        <v>294</v>
      </c>
      <c r="C5711" t="s">
        <v>5003</v>
      </c>
      <c r="G5711" s="1" t="str">
        <f t="shared" si="504"/>
        <v>cl-cs_ReservaSiniestrosPrimasPorPagar</v>
      </c>
      <c r="H5711" t="str">
        <f t="shared" si="505"/>
        <v>cl-cs</v>
      </c>
      <c r="I5711" t="str">
        <f t="shared" si="506"/>
        <v>ReservaSiniestrosPrimasPorPagar</v>
      </c>
      <c r="L5711" t="str">
        <f t="shared" si="507"/>
        <v>insert into dbax_desc_conc (pref_conc, codi_conc, codi_lang, desc_conc) values ('cl-cs','ReservaSiniestrosPrimasPorPagar','es_ES','Reserva de siniestros de primas por pagar (RSPP)')</v>
      </c>
      <c r="M5711" t="str">
        <f t="shared" si="508"/>
        <v>Insert into dbax_taxo_conc (pref_conc, codi_conc, vers_taxo) values ('cl-cs','ReservaSiniestrosPrimasPorPagar','cl-cs-2014-06-15')</v>
      </c>
    </row>
    <row r="5712" spans="1:13" x14ac:dyDescent="0.25">
      <c r="A5712" t="s">
        <v>1798</v>
      </c>
      <c r="B5712" t="s">
        <v>294</v>
      </c>
      <c r="C5712" t="s">
        <v>5004</v>
      </c>
      <c r="G5712" s="1" t="str">
        <f t="shared" si="504"/>
        <v>cl-cs_ReservasInvalidezYSobrevivencia</v>
      </c>
      <c r="H5712" t="str">
        <f t="shared" si="505"/>
        <v>cl-cs</v>
      </c>
      <c r="I5712" t="str">
        <f t="shared" si="506"/>
        <v>ReservasInvalidezYSobrevivencia</v>
      </c>
      <c r="L5712" t="str">
        <f t="shared" si="507"/>
        <v>insert into dbax_desc_conc (pref_conc, codi_conc, codi_lang, desc_conc) values ('cl-cs','ReservasInvalidezYSobrevivencia','es_ES','Reservas de invalidez y sobrevivencia')</v>
      </c>
      <c r="M5712" t="str">
        <f t="shared" si="508"/>
        <v>Insert into dbax_taxo_conc (pref_conc, codi_conc, vers_taxo) values ('cl-cs','ReservasInvalidezYSobrevivencia','cl-cs-2014-06-15')</v>
      </c>
    </row>
    <row r="5713" spans="1:13" x14ac:dyDescent="0.25">
      <c r="A5713" t="s">
        <v>1799</v>
      </c>
      <c r="B5713" t="s">
        <v>294</v>
      </c>
      <c r="C5713" t="s">
        <v>5005</v>
      </c>
      <c r="G5713" s="1" t="str">
        <f t="shared" si="504"/>
        <v>cl-cs_ReservasInvalidezYSobrevivenciaEje</v>
      </c>
      <c r="H5713" t="str">
        <f t="shared" si="505"/>
        <v>cl-cs</v>
      </c>
      <c r="I5713" t="str">
        <f t="shared" si="506"/>
        <v>ReservasInvalidezYSobrevivenciaEje</v>
      </c>
      <c r="L5713" t="str">
        <f t="shared" si="507"/>
        <v>insert into dbax_desc_conc (pref_conc, codi_conc, codi_lang, desc_conc) values ('cl-cs','ReservasInvalidezYSobrevivenciaEje','es_ES','Reservas de invalidez y sobrevivencia [eje]')</v>
      </c>
      <c r="M5713" t="str">
        <f t="shared" si="508"/>
        <v>Insert into dbax_taxo_conc (pref_conc, codi_conc, vers_taxo) values ('cl-cs','ReservasInvalidezYSobrevivenciaEje','cl-cs-2014-06-15')</v>
      </c>
    </row>
    <row r="5714" spans="1:13" x14ac:dyDescent="0.25">
      <c r="A5714" t="s">
        <v>1800</v>
      </c>
      <c r="B5714" t="s">
        <v>294</v>
      </c>
      <c r="C5714" t="s">
        <v>5006</v>
      </c>
      <c r="G5714" s="1" t="str">
        <f t="shared" si="504"/>
        <v>cl-cs_ReservasInvalidezYSobrevivenciaPartidas</v>
      </c>
      <c r="H5714" t="str">
        <f t="shared" si="505"/>
        <v>cl-cs</v>
      </c>
      <c r="I5714" t="str">
        <f t="shared" si="506"/>
        <v>ReservasInvalidezYSobrevivenciaPartidas</v>
      </c>
      <c r="L5714" t="str">
        <f t="shared" si="507"/>
        <v>insert into dbax_desc_conc (pref_conc, codi_conc, codi_lang, desc_conc) values ('cl-cs','ReservasInvalidezYSobrevivenciaPartidas','es_ES','Reservas de invalidez y sobrevivencia [partidas]')</v>
      </c>
      <c r="M5714" t="str">
        <f t="shared" si="508"/>
        <v>Insert into dbax_taxo_conc (pref_conc, codi_conc, vers_taxo) values ('cl-cs','ReservasInvalidezYSobrevivenciaPartidas','cl-cs-2014-06-15')</v>
      </c>
    </row>
    <row r="5715" spans="1:13" x14ac:dyDescent="0.25">
      <c r="A5715" t="s">
        <v>1801</v>
      </c>
      <c r="B5715" t="s">
        <v>294</v>
      </c>
      <c r="C5715" t="s">
        <v>5007</v>
      </c>
      <c r="G5715" s="1" t="str">
        <f t="shared" si="504"/>
        <v>cl-cs_ReservasInvalidezYSobrevivenciaSinopsis</v>
      </c>
      <c r="H5715" t="str">
        <f t="shared" si="505"/>
        <v>cl-cs</v>
      </c>
      <c r="I5715" t="str">
        <f t="shared" si="506"/>
        <v>ReservasInvalidezYSobrevivenciaSinopsis</v>
      </c>
      <c r="L5715" t="str">
        <f t="shared" si="507"/>
        <v>insert into dbax_desc_conc (pref_conc, codi_conc, codi_lang, desc_conc) values ('cl-cs','ReservasInvalidezYSobrevivenciaSinopsis','es_ES','Reservas de invalidez y sobrevivencia [sinopsis]')</v>
      </c>
      <c r="M5715" t="str">
        <f t="shared" si="508"/>
        <v>Insert into dbax_taxo_conc (pref_conc, codi_conc, vers_taxo) values ('cl-cs','ReservasInvalidezYSobrevivenciaSinopsis','cl-cs-2014-06-15')</v>
      </c>
    </row>
    <row r="5716" spans="1:13" x14ac:dyDescent="0.25">
      <c r="A5716" t="s">
        <v>1802</v>
      </c>
      <c r="B5716" t="s">
        <v>294</v>
      </c>
      <c r="C5716" t="s">
        <v>5008</v>
      </c>
      <c r="G5716" s="1" t="str">
        <f t="shared" si="504"/>
        <v>cl-cs_ReservasInvalidezYSobrevivenciaTabla</v>
      </c>
      <c r="H5716" t="str">
        <f t="shared" si="505"/>
        <v>cl-cs</v>
      </c>
      <c r="I5716" t="str">
        <f t="shared" si="506"/>
        <v>ReservasInvalidezYSobrevivenciaTabla</v>
      </c>
      <c r="L5716" t="str">
        <f t="shared" si="507"/>
        <v>insert into dbax_desc_conc (pref_conc, codi_conc, codi_lang, desc_conc) values ('cl-cs','ReservasInvalidezYSobrevivenciaTabla','es_ES','Reservas de invalidez y sobrevivencia [tabla]')</v>
      </c>
      <c r="M5716" t="str">
        <f t="shared" si="508"/>
        <v>Insert into dbax_taxo_conc (pref_conc, codi_conc, vers_taxo) values ('cl-cs','ReservasInvalidezYSobrevivenciaTabla','cl-cs-2014-06-15')</v>
      </c>
    </row>
    <row r="5717" spans="1:13" x14ac:dyDescent="0.25">
      <c r="A5717" t="s">
        <v>1803</v>
      </c>
      <c r="B5717" t="s">
        <v>294</v>
      </c>
      <c r="C5717" t="s">
        <v>5009</v>
      </c>
      <c r="G5717" s="1" t="str">
        <f t="shared" si="504"/>
        <v>cl-cs_ReservaSISSinopsis</v>
      </c>
      <c r="H5717" t="str">
        <f t="shared" si="505"/>
        <v>cl-cs</v>
      </c>
      <c r="I5717" t="str">
        <f t="shared" si="506"/>
        <v>ReservaSISSinopsis</v>
      </c>
      <c r="L5717" t="str">
        <f t="shared" si="507"/>
        <v>insert into dbax_desc_conc (pref_conc, codi_conc, codi_lang, desc_conc) values ('cl-cs','ReservaSISSinopsis','es_ES','Reserva SIS [sinopsis]')</v>
      </c>
      <c r="M5717" t="str">
        <f t="shared" si="508"/>
        <v>Insert into dbax_taxo_conc (pref_conc, codi_conc, vers_taxo) values ('cl-cs','ReservaSISSinopsis','cl-cs-2014-06-15')</v>
      </c>
    </row>
    <row r="5718" spans="1:13" x14ac:dyDescent="0.25">
      <c r="A5718" t="s">
        <v>804</v>
      </c>
      <c r="B5718" t="s">
        <v>294</v>
      </c>
      <c r="C5718" t="s">
        <v>5010</v>
      </c>
      <c r="G5718" s="1" t="str">
        <f t="shared" si="504"/>
        <v>cl-cs_ReservasMiembro</v>
      </c>
      <c r="H5718" t="str">
        <f t="shared" si="505"/>
        <v>cl-cs</v>
      </c>
      <c r="I5718" t="str">
        <f t="shared" si="506"/>
        <v>ReservasMiembro</v>
      </c>
      <c r="L5718" t="str">
        <f t="shared" si="507"/>
        <v>insert into dbax_desc_conc (pref_conc, codi_conc, codi_lang, desc_conc) values ('cl-cs','ReservasMiembro','es_ES','Reservas [miembro]')</v>
      </c>
      <c r="M5718" t="str">
        <f t="shared" si="508"/>
        <v>Insert into dbax_taxo_conc (pref_conc, codi_conc, vers_taxo) values ('cl-cs','ReservasMiembro','cl-cs-2014-06-15')</v>
      </c>
    </row>
    <row r="5719" spans="1:13" x14ac:dyDescent="0.25">
      <c r="A5719" t="s">
        <v>1804</v>
      </c>
      <c r="B5719" t="s">
        <v>294</v>
      </c>
      <c r="C5719" t="s">
        <v>5011</v>
      </c>
      <c r="G5719" s="1" t="str">
        <f t="shared" si="504"/>
        <v>cl-cs_ReservaSobrevivenciaCompañia</v>
      </c>
      <c r="H5719" t="str">
        <f t="shared" si="505"/>
        <v>cl-cs</v>
      </c>
      <c r="I5719" t="str">
        <f t="shared" si="506"/>
        <v>ReservaSobrevivenciaCompañia</v>
      </c>
      <c r="L5719" t="str">
        <f t="shared" si="507"/>
        <v>insert into dbax_desc_conc (pref_conc, codi_conc, codi_lang, desc_conc) values ('cl-cs','ReservaSobrevivenciaCompañia','es_ES','Reserva sobrevivencia compañía')</v>
      </c>
      <c r="M5719" t="str">
        <f t="shared" si="508"/>
        <v>Insert into dbax_taxo_conc (pref_conc, codi_conc, vers_taxo) values ('cl-cs','ReservaSobrevivenciaCompañia','cl-cs-2014-06-15')</v>
      </c>
    </row>
    <row r="5720" spans="1:13" x14ac:dyDescent="0.25">
      <c r="A5720" t="s">
        <v>1805</v>
      </c>
      <c r="B5720" t="s">
        <v>294</v>
      </c>
      <c r="C5720" t="s">
        <v>5012</v>
      </c>
      <c r="G5720" s="1" t="str">
        <f t="shared" si="504"/>
        <v>cl-cs_ReservaSobrevivenciaCompañiaPesos</v>
      </c>
      <c r="H5720" t="str">
        <f t="shared" si="505"/>
        <v>cl-cs</v>
      </c>
      <c r="I5720" t="str">
        <f t="shared" si="506"/>
        <v>ReservaSobrevivenciaCompañiaPesos</v>
      </c>
      <c r="L5720" t="str">
        <f t="shared" si="507"/>
        <v>insert into dbax_desc_conc (pref_conc, codi_conc, codi_lang, desc_conc) values ('cl-cs','ReservaSobrevivenciaCompañiaPesos','es_ES','Reserva sobrevivencia compañía en pesos')</v>
      </c>
      <c r="M5720" t="str">
        <f t="shared" si="508"/>
        <v>Insert into dbax_taxo_conc (pref_conc, codi_conc, vers_taxo) values ('cl-cs','ReservaSobrevivenciaCompañiaPesos','cl-cs-2014-06-15')</v>
      </c>
    </row>
    <row r="5721" spans="1:13" x14ac:dyDescent="0.25">
      <c r="A5721" t="s">
        <v>1806</v>
      </c>
      <c r="B5721" t="s">
        <v>294</v>
      </c>
      <c r="C5721" t="s">
        <v>5013</v>
      </c>
      <c r="G5721" s="1" t="str">
        <f t="shared" si="504"/>
        <v>cl-cs_ReservasParaSegurosDeVidaSinopsis</v>
      </c>
      <c r="H5721" t="str">
        <f t="shared" si="505"/>
        <v>cl-cs</v>
      </c>
      <c r="I5721" t="str">
        <f t="shared" si="506"/>
        <v>ReservasParaSegurosDeVidaSinopsis</v>
      </c>
      <c r="L5721" t="str">
        <f t="shared" si="507"/>
        <v>insert into dbax_desc_conc (pref_conc, codi_conc, codi_lang, desc_conc) values ('cl-cs','ReservasParaSegurosDeVidaSinopsis','es_ES','Reservas para seguros de vida [sinopsis]')</v>
      </c>
      <c r="M5721" t="str">
        <f t="shared" si="508"/>
        <v>Insert into dbax_taxo_conc (pref_conc, codi_conc, vers_taxo) values ('cl-cs','ReservasParaSegurosDeVidaSinopsis','cl-cs-2014-06-15')</v>
      </c>
    </row>
    <row r="5722" spans="1:13" x14ac:dyDescent="0.25">
      <c r="A5722" t="s">
        <v>1576</v>
      </c>
      <c r="B5722" t="s">
        <v>294</v>
      </c>
      <c r="C5722" t="s">
        <v>5014</v>
      </c>
      <c r="G5722" s="1" t="str">
        <f t="shared" si="504"/>
        <v>cl-cs_ReservasParaSegurosGeneralesSinopsis</v>
      </c>
      <c r="H5722" t="str">
        <f t="shared" si="505"/>
        <v>cl-cs</v>
      </c>
      <c r="I5722" t="str">
        <f t="shared" si="506"/>
        <v>ReservasParaSegurosGeneralesSinopsis</v>
      </c>
      <c r="L5722" t="str">
        <f t="shared" si="507"/>
        <v>insert into dbax_desc_conc (pref_conc, codi_conc, codi_lang, desc_conc) values ('cl-cs','ReservasParaSegurosGeneralesSinopsis','es_ES','Reservas para seguros generales [sinopsis]')</v>
      </c>
      <c r="M5722" t="str">
        <f t="shared" si="508"/>
        <v>Insert into dbax_taxo_conc (pref_conc, codi_conc, vers_taxo) values ('cl-cs','ReservasParaSegurosGeneralesSinopsis','cl-cs-2014-06-15')</v>
      </c>
    </row>
    <row r="5723" spans="1:13" x14ac:dyDescent="0.25">
      <c r="A5723" t="s">
        <v>1975</v>
      </c>
      <c r="B5723" t="s">
        <v>294</v>
      </c>
      <c r="C5723" t="s">
        <v>5015</v>
      </c>
      <c r="G5723" s="1" t="str">
        <f t="shared" si="504"/>
        <v>cl-cs_ReservasPatrimonialesMiembro</v>
      </c>
      <c r="H5723" t="str">
        <f t="shared" si="505"/>
        <v>cl-cs</v>
      </c>
      <c r="I5723" t="str">
        <f t="shared" si="506"/>
        <v>ReservasPatrimonialesMiembro</v>
      </c>
      <c r="L5723" t="str">
        <f t="shared" si="507"/>
        <v>insert into dbax_desc_conc (pref_conc, codi_conc, codi_lang, desc_conc) values ('cl-cs','ReservasPatrimonialesMiembro','es_ES','Reservas patrimoniales [miembro]')</v>
      </c>
      <c r="M5723" t="str">
        <f t="shared" si="508"/>
        <v>Insert into dbax_taxo_conc (pref_conc, codi_conc, vers_taxo) values ('cl-cs','ReservasPatrimonialesMiembro','cl-cs-2014-06-15')</v>
      </c>
    </row>
    <row r="5724" spans="1:13" x14ac:dyDescent="0.25">
      <c r="A5724" t="s">
        <v>670</v>
      </c>
      <c r="B5724" t="s">
        <v>294</v>
      </c>
      <c r="C5724" t="s">
        <v>5016</v>
      </c>
      <c r="G5724" s="1" t="str">
        <f t="shared" si="504"/>
        <v>cl-cs_ReservasRentasVitalicias</v>
      </c>
      <c r="H5724" t="str">
        <f t="shared" si="505"/>
        <v>cl-cs</v>
      </c>
      <c r="I5724" t="str">
        <f t="shared" si="506"/>
        <v>ReservasRentasVitalicias</v>
      </c>
      <c r="L5724" t="str">
        <f t="shared" si="507"/>
        <v>insert into dbax_desc_conc (pref_conc, codi_conc, codi_lang, desc_conc) values ('cl-cs','ReservasRentasVitalicias','es_ES','Reserva rentas vitalicias')</v>
      </c>
      <c r="M5724" t="str">
        <f t="shared" si="508"/>
        <v>Insert into dbax_taxo_conc (pref_conc, codi_conc, vers_taxo) values ('cl-cs','ReservasRentasVitalicias','cl-cs-2014-06-15')</v>
      </c>
    </row>
    <row r="5725" spans="1:13" x14ac:dyDescent="0.25">
      <c r="A5725" t="s">
        <v>1807</v>
      </c>
      <c r="B5725" t="s">
        <v>294</v>
      </c>
      <c r="C5725" t="s">
        <v>5017</v>
      </c>
      <c r="G5725" s="1" t="str">
        <f t="shared" si="504"/>
        <v>cl-cs_ReservasRentasVitaliciasBruta</v>
      </c>
      <c r="H5725" t="str">
        <f t="shared" si="505"/>
        <v>cl-cs</v>
      </c>
      <c r="I5725" t="str">
        <f t="shared" si="506"/>
        <v>ReservasRentasVitaliciasBruta</v>
      </c>
      <c r="L5725" t="str">
        <f t="shared" si="507"/>
        <v>insert into dbax_desc_conc (pref_conc, codi_conc, codi_lang, desc_conc) values ('cl-cs','ReservasRentasVitaliciasBruta','es_ES','Reserva de rentas vitalicias bruta')</v>
      </c>
      <c r="M5725" t="str">
        <f t="shared" si="508"/>
        <v>Insert into dbax_taxo_conc (pref_conc, codi_conc, vers_taxo) values ('cl-cs','ReservasRentasVitaliciasBruta','cl-cs-2014-06-15')</v>
      </c>
    </row>
    <row r="5726" spans="1:13" x14ac:dyDescent="0.25">
      <c r="A5726" t="s">
        <v>671</v>
      </c>
      <c r="B5726" t="s">
        <v>294</v>
      </c>
      <c r="C5726" t="s">
        <v>4995</v>
      </c>
      <c r="G5726" s="1" t="str">
        <f t="shared" si="504"/>
        <v>cl-cs_ReservasSeguroInvalidezSobrevivencia</v>
      </c>
      <c r="H5726" t="str">
        <f t="shared" si="505"/>
        <v>cl-cs</v>
      </c>
      <c r="I5726" t="str">
        <f t="shared" si="506"/>
        <v>ReservasSeguroInvalidezSobrevivencia</v>
      </c>
      <c r="L5726" t="str">
        <f t="shared" si="507"/>
        <v>insert into dbax_desc_conc (pref_conc, codi_conc, codi_lang, desc_conc) values ('cl-cs','ReservasSeguroInvalidezSobrevivencia','es_ES','Reserva seguro invalidez y sobrevivencia')</v>
      </c>
      <c r="M5726" t="str">
        <f t="shared" si="508"/>
        <v>Insert into dbax_taxo_conc (pref_conc, codi_conc, vers_taxo) values ('cl-cs','ReservasSeguroInvalidezSobrevivencia','cl-cs-2014-06-15')</v>
      </c>
    </row>
    <row r="5727" spans="1:13" x14ac:dyDescent="0.25">
      <c r="A5727" t="s">
        <v>1808</v>
      </c>
      <c r="B5727" t="s">
        <v>294</v>
      </c>
      <c r="C5727" t="s">
        <v>5018</v>
      </c>
      <c r="G5727" s="1" t="str">
        <f t="shared" si="504"/>
        <v>cl-cs_ReservasSeguroInvalidezSobrevivenciaSinopsis</v>
      </c>
      <c r="H5727" t="str">
        <f t="shared" si="505"/>
        <v>cl-cs</v>
      </c>
      <c r="I5727" t="str">
        <f t="shared" si="506"/>
        <v>ReservasSeguroInvalidezSobrevivenciaSinopsis</v>
      </c>
      <c r="L5727" t="str">
        <f t="shared" si="507"/>
        <v>insert into dbax_desc_conc (pref_conc, codi_conc, codi_lang, desc_conc) values ('cl-cs','ReservasSeguroInvalidezSobrevivenciaSinopsis','es_ES','Reservas seguro invalidez y sobrevivencia [sinopsis]')</v>
      </c>
      <c r="M5727" t="str">
        <f t="shared" si="508"/>
        <v>Insert into dbax_taxo_conc (pref_conc, codi_conc, vers_taxo) values ('cl-cs','ReservasSeguroInvalidezSobrevivenciaSinopsis','cl-cs-2014-06-15')</v>
      </c>
    </row>
    <row r="5728" spans="1:13" x14ac:dyDescent="0.25">
      <c r="A5728" t="s">
        <v>1345</v>
      </c>
      <c r="B5728" t="s">
        <v>294</v>
      </c>
      <c r="C5728" t="s">
        <v>5013</v>
      </c>
      <c r="G5728" s="1" t="str">
        <f t="shared" si="504"/>
        <v>cl-cs_ReservasSegurosDeVidaSinopsis</v>
      </c>
      <c r="H5728" t="str">
        <f t="shared" si="505"/>
        <v>cl-cs</v>
      </c>
      <c r="I5728" t="str">
        <f t="shared" si="506"/>
        <v>ReservasSegurosDeVidaSinopsis</v>
      </c>
      <c r="L5728" t="str">
        <f t="shared" si="507"/>
        <v>insert into dbax_desc_conc (pref_conc, codi_conc, codi_lang, desc_conc) values ('cl-cs','ReservasSegurosDeVidaSinopsis','es_ES','Reservas para seguros de vida [sinopsis]')</v>
      </c>
      <c r="M5728" t="str">
        <f t="shared" si="508"/>
        <v>Insert into dbax_taxo_conc (pref_conc, codi_conc, vers_taxo) values ('cl-cs','ReservasSegurosDeVidaSinopsis','cl-cs-2014-06-15')</v>
      </c>
    </row>
    <row r="5729" spans="1:13" x14ac:dyDescent="0.25">
      <c r="A5729" t="s">
        <v>1342</v>
      </c>
      <c r="B5729" t="s">
        <v>294</v>
      </c>
      <c r="C5729" t="s">
        <v>5014</v>
      </c>
      <c r="G5729" s="1" t="str">
        <f t="shared" si="504"/>
        <v>cl-cs_ReservasSegurosGeneralesSinopsis</v>
      </c>
      <c r="H5729" t="str">
        <f t="shared" si="505"/>
        <v>cl-cs</v>
      </c>
      <c r="I5729" t="str">
        <f t="shared" si="506"/>
        <v>ReservasSegurosGeneralesSinopsis</v>
      </c>
      <c r="L5729" t="str">
        <f t="shared" si="507"/>
        <v>insert into dbax_desc_conc (pref_conc, codi_conc, codi_lang, desc_conc) values ('cl-cs','ReservasSegurosGeneralesSinopsis','es_ES','Reservas para seguros generales [sinopsis]')</v>
      </c>
      <c r="M5729" t="str">
        <f t="shared" si="508"/>
        <v>Insert into dbax_taxo_conc (pref_conc, codi_conc, vers_taxo) values ('cl-cs','ReservasSegurosGeneralesSinopsis','cl-cs-2014-06-15')</v>
      </c>
    </row>
    <row r="5730" spans="1:13" x14ac:dyDescent="0.25">
      <c r="A5730" t="s">
        <v>672</v>
      </c>
      <c r="B5730" t="s">
        <v>294</v>
      </c>
      <c r="C5730" t="s">
        <v>5019</v>
      </c>
      <c r="G5730" s="1" t="str">
        <f t="shared" si="504"/>
        <v>cl-cs_ReservasSegurosPrevisionales</v>
      </c>
      <c r="H5730" t="str">
        <f t="shared" si="505"/>
        <v>cl-cs</v>
      </c>
      <c r="I5730" t="str">
        <f t="shared" si="506"/>
        <v>ReservasSegurosPrevisionales</v>
      </c>
      <c r="L5730" t="str">
        <f t="shared" si="507"/>
        <v>insert into dbax_desc_conc (pref_conc, codi_conc, codi_lang, desc_conc) values ('cl-cs','ReservasSegurosPrevisionales','es_ES','Reservas seguros previsionales')</v>
      </c>
      <c r="M5730" t="str">
        <f t="shared" si="508"/>
        <v>Insert into dbax_taxo_conc (pref_conc, codi_conc, vers_taxo) values ('cl-cs','ReservasSegurosPrevisionales','cl-cs-2014-06-15')</v>
      </c>
    </row>
    <row r="5731" spans="1:13" x14ac:dyDescent="0.25">
      <c r="A5731" t="s">
        <v>2609</v>
      </c>
      <c r="B5731" t="s">
        <v>294</v>
      </c>
      <c r="C5731" t="s">
        <v>5020</v>
      </c>
      <c r="G5731" s="1" t="str">
        <f t="shared" si="504"/>
        <v>cl-cs_ReservasSegurosPrevisionalesNeta</v>
      </c>
      <c r="H5731" t="str">
        <f t="shared" si="505"/>
        <v>cl-cs</v>
      </c>
      <c r="I5731" t="str">
        <f t="shared" si="506"/>
        <v>ReservasSegurosPrevisionalesNeta</v>
      </c>
      <c r="L5731" t="str">
        <f t="shared" si="507"/>
        <v>insert into dbax_desc_conc (pref_conc, codi_conc, codi_lang, desc_conc) values ('cl-cs','ReservasSegurosPrevisionalesNeta','es_ES','Reserva seguros previsionales neta')</v>
      </c>
      <c r="M5731" t="str">
        <f t="shared" si="508"/>
        <v>Insert into dbax_taxo_conc (pref_conc, codi_conc, vers_taxo) values ('cl-cs','ReservasSegurosPrevisionalesNeta','cl-cs-2014-06-15')</v>
      </c>
    </row>
    <row r="5732" spans="1:13" x14ac:dyDescent="0.25">
      <c r="A5732" t="s">
        <v>1809</v>
      </c>
      <c r="B5732" t="s">
        <v>294</v>
      </c>
      <c r="C5732" t="s">
        <v>5021</v>
      </c>
      <c r="G5732" s="1" t="str">
        <f t="shared" si="504"/>
        <v>cl-cs_ReservasSegurosPrevisionalesSinopsis</v>
      </c>
      <c r="H5732" t="str">
        <f t="shared" si="505"/>
        <v>cl-cs</v>
      </c>
      <c r="I5732" t="str">
        <f t="shared" si="506"/>
        <v>ReservasSegurosPrevisionalesSinopsis</v>
      </c>
      <c r="L5732" t="str">
        <f t="shared" si="507"/>
        <v>insert into dbax_desc_conc (pref_conc, codi_conc, codi_lang, desc_conc) values ('cl-cs','ReservasSegurosPrevisionalesSinopsis','es_ES','Reservas seguros previsionales [sinopsis]')</v>
      </c>
      <c r="M5732" t="str">
        <f t="shared" si="508"/>
        <v>Insert into dbax_taxo_conc (pref_conc, codi_conc, vers_taxo) values ('cl-cs','ReservasSegurosPrevisionalesSinopsis','cl-cs-2014-06-15')</v>
      </c>
    </row>
    <row r="5733" spans="1:13" x14ac:dyDescent="0.25">
      <c r="A5733" t="s">
        <v>673</v>
      </c>
      <c r="B5733" t="s">
        <v>294</v>
      </c>
      <c r="C5733" t="s">
        <v>5022</v>
      </c>
      <c r="G5733" s="1" t="str">
        <f t="shared" si="504"/>
        <v>cl-cs_ReservasTecnicas</v>
      </c>
      <c r="H5733" t="str">
        <f t="shared" si="505"/>
        <v>cl-cs</v>
      </c>
      <c r="I5733" t="str">
        <f t="shared" si="506"/>
        <v>ReservasTecnicas</v>
      </c>
      <c r="L5733" t="str">
        <f t="shared" si="507"/>
        <v>insert into dbax_desc_conc (pref_conc, codi_conc, codi_lang, desc_conc) values ('cl-cs','ReservasTecnicas','es_ES','Reservas técnicas')</v>
      </c>
      <c r="M5733" t="str">
        <f t="shared" si="508"/>
        <v>Insert into dbax_taxo_conc (pref_conc, codi_conc, vers_taxo) values ('cl-cs','ReservasTecnicas','cl-cs-2014-06-15')</v>
      </c>
    </row>
    <row r="5734" spans="1:13" x14ac:dyDescent="0.25">
      <c r="A5734" t="s">
        <v>2610</v>
      </c>
      <c r="B5734" t="s">
        <v>294</v>
      </c>
      <c r="C5734" t="s">
        <v>5023</v>
      </c>
      <c r="G5734" s="1" t="str">
        <f t="shared" si="504"/>
        <v>cl-cs_ReservasTecnicasNetasReaseguro</v>
      </c>
      <c r="H5734" t="str">
        <f t="shared" si="505"/>
        <v>cl-cs</v>
      </c>
      <c r="I5734" t="str">
        <f t="shared" si="506"/>
        <v>ReservasTecnicasNetasReaseguro</v>
      </c>
      <c r="L5734" t="str">
        <f t="shared" si="507"/>
        <v>insert into dbax_desc_conc (pref_conc, codi_conc, codi_lang, desc_conc) values ('cl-cs','ReservasTecnicasNetasReaseguro','es_ES','Reservas técnicas netas de reaseguro')</v>
      </c>
      <c r="M5734" t="str">
        <f t="shared" si="508"/>
        <v>Insert into dbax_taxo_conc (pref_conc, codi_conc, vers_taxo) values ('cl-cs','ReservasTecnicasNetasReaseguro','cl-cs-2014-06-15')</v>
      </c>
    </row>
    <row r="5735" spans="1:13" x14ac:dyDescent="0.25">
      <c r="A5735" t="s">
        <v>1343</v>
      </c>
      <c r="B5735" t="s">
        <v>294</v>
      </c>
      <c r="C5735" t="s">
        <v>5024</v>
      </c>
      <c r="G5735" s="1" t="str">
        <f t="shared" si="504"/>
        <v>cl-cs_ReservasTecnicasSinopsis</v>
      </c>
      <c r="H5735" t="str">
        <f t="shared" si="505"/>
        <v>cl-cs</v>
      </c>
      <c r="I5735" t="str">
        <f t="shared" si="506"/>
        <v>ReservasTecnicasSinopsis</v>
      </c>
      <c r="L5735" t="str">
        <f t="shared" si="507"/>
        <v>insert into dbax_desc_conc (pref_conc, codi_conc, codi_lang, desc_conc) values ('cl-cs','ReservasTecnicasSinopsis','es_ES','Reservas técnicas [sinopsis]')</v>
      </c>
      <c r="M5735" t="str">
        <f t="shared" si="508"/>
        <v>Insert into dbax_taxo_conc (pref_conc, codi_conc, vers_taxo) values ('cl-cs','ReservasTecnicasSinopsis','cl-cs-2014-06-15')</v>
      </c>
    </row>
    <row r="5736" spans="1:13" x14ac:dyDescent="0.25">
      <c r="A5736" t="s">
        <v>1344</v>
      </c>
      <c r="B5736" t="s">
        <v>294</v>
      </c>
      <c r="C5736" t="s">
        <v>5025</v>
      </c>
      <c r="G5736" s="1" t="str">
        <f t="shared" si="504"/>
        <v>cl-cs_ReservasTecnicasTabla</v>
      </c>
      <c r="H5736" t="str">
        <f t="shared" si="505"/>
        <v>cl-cs</v>
      </c>
      <c r="I5736" t="str">
        <f t="shared" si="506"/>
        <v>ReservasTecnicasTabla</v>
      </c>
      <c r="L5736" t="str">
        <f t="shared" si="507"/>
        <v>insert into dbax_desc_conc (pref_conc, codi_conc, codi_lang, desc_conc) values ('cl-cs','ReservasTecnicasTabla','es_ES','Reservas técnicas [tabla]')</v>
      </c>
      <c r="M5736" t="str">
        <f t="shared" si="508"/>
        <v>Insert into dbax_taxo_conc (pref_conc, codi_conc, vers_taxo) values ('cl-cs','ReservasTecnicasTabla','cl-cs-2014-06-15')</v>
      </c>
    </row>
    <row r="5737" spans="1:13" x14ac:dyDescent="0.25">
      <c r="A5737" t="s">
        <v>443</v>
      </c>
      <c r="B5737" t="s">
        <v>294</v>
      </c>
      <c r="C5737" t="s">
        <v>5026</v>
      </c>
      <c r="G5737" s="1" t="str">
        <f t="shared" si="504"/>
        <v>cl-cs_ReservasVoluntarias</v>
      </c>
      <c r="H5737" t="str">
        <f t="shared" si="505"/>
        <v>cl-cs</v>
      </c>
      <c r="I5737" t="str">
        <f t="shared" si="506"/>
        <v>ReservasVoluntarias</v>
      </c>
      <c r="L5737" t="str">
        <f t="shared" si="507"/>
        <v>insert into dbax_desc_conc (pref_conc, codi_conc, codi_lang, desc_conc) values ('cl-cs','ReservasVoluntarias','es_ES','Reservas voluntarias')</v>
      </c>
      <c r="M5737" t="str">
        <f t="shared" si="508"/>
        <v>Insert into dbax_taxo_conc (pref_conc, codi_conc, vers_taxo) values ('cl-cs','ReservasVoluntarias','cl-cs-2014-06-15')</v>
      </c>
    </row>
    <row r="5738" spans="1:13" x14ac:dyDescent="0.25">
      <c r="A5738" t="s">
        <v>1810</v>
      </c>
      <c r="B5738" t="s">
        <v>294</v>
      </c>
      <c r="C5738" t="s">
        <v>5027</v>
      </c>
      <c r="G5738" s="1" t="str">
        <f t="shared" si="504"/>
        <v>cl-cs_ReservaTecnicaBaseMiembro</v>
      </c>
      <c r="H5738" t="str">
        <f t="shared" si="505"/>
        <v>cl-cs</v>
      </c>
      <c r="I5738" t="str">
        <f t="shared" si="506"/>
        <v>ReservaTecnicaBaseMiembro</v>
      </c>
      <c r="L5738" t="str">
        <f t="shared" si="507"/>
        <v>insert into dbax_desc_conc (pref_conc, codi_conc, codi_lang, desc_conc) values ('cl-cs','ReservaTecnicaBaseMiembro','es_ES','Reserva técnica base [miembro]')</v>
      </c>
      <c r="M5738" t="str">
        <f t="shared" si="508"/>
        <v>Insert into dbax_taxo_conc (pref_conc, codi_conc, vers_taxo) values ('cl-cs','ReservaTecnicaBaseMiembro','cl-cs-2014-06-15')</v>
      </c>
    </row>
    <row r="5739" spans="1:13" x14ac:dyDescent="0.25">
      <c r="A5739" t="s">
        <v>1811</v>
      </c>
      <c r="B5739" t="s">
        <v>294</v>
      </c>
      <c r="C5739" t="s">
        <v>5028</v>
      </c>
      <c r="G5739" s="1" t="str">
        <f t="shared" si="504"/>
        <v>cl-cs_ReservaTecnicaFinancieraMiembro</v>
      </c>
      <c r="H5739" t="str">
        <f t="shared" si="505"/>
        <v>cl-cs</v>
      </c>
      <c r="I5739" t="str">
        <f t="shared" si="506"/>
        <v>ReservaTecnicaFinancieraMiembro</v>
      </c>
      <c r="L5739" t="str">
        <f t="shared" si="507"/>
        <v>insert into dbax_desc_conc (pref_conc, codi_conc, codi_lang, desc_conc) values ('cl-cs','ReservaTecnicaFinancieraMiembro','es_ES','Reserva técnica financiera [miembro]')</v>
      </c>
      <c r="M5739" t="str">
        <f t="shared" si="508"/>
        <v>Insert into dbax_taxo_conc (pref_conc, codi_conc, vers_taxo) values ('cl-cs','ReservaTecnicaFinancieraMiembro','cl-cs-2014-06-15')</v>
      </c>
    </row>
    <row r="5740" spans="1:13" x14ac:dyDescent="0.25">
      <c r="A5740" t="s">
        <v>1812</v>
      </c>
      <c r="B5740" t="s">
        <v>294</v>
      </c>
      <c r="C5740" t="s">
        <v>5029</v>
      </c>
      <c r="G5740" s="1" t="str">
        <f t="shared" si="504"/>
        <v>cl-cs_ReservaTecnicaSISMiembro</v>
      </c>
      <c r="H5740" t="str">
        <f t="shared" si="505"/>
        <v>cl-cs</v>
      </c>
      <c r="I5740" t="str">
        <f t="shared" si="506"/>
        <v>ReservaTecnicaSISMiembro</v>
      </c>
      <c r="L5740" t="str">
        <f t="shared" si="507"/>
        <v>insert into dbax_desc_conc (pref_conc, codi_conc, codi_lang, desc_conc) values ('cl-cs','ReservaTecnicaSISMiembro','es_ES','Reserva técnica SIS [miembro]')</v>
      </c>
      <c r="M5740" t="str">
        <f t="shared" si="508"/>
        <v>Insert into dbax_taxo_conc (pref_conc, codi_conc, vers_taxo) values ('cl-cs','ReservaTecnicaSISMiembro','cl-cs-2014-06-15')</v>
      </c>
    </row>
    <row r="5741" spans="1:13" x14ac:dyDescent="0.25">
      <c r="A5741" t="s">
        <v>1813</v>
      </c>
      <c r="B5741" t="s">
        <v>294</v>
      </c>
      <c r="C5741" t="s">
        <v>5030</v>
      </c>
      <c r="G5741" s="1" t="str">
        <f t="shared" si="504"/>
        <v>cl-cs_ReservaTotalCompañiaSISMiembro</v>
      </c>
      <c r="H5741" t="str">
        <f t="shared" si="505"/>
        <v>cl-cs</v>
      </c>
      <c r="I5741" t="str">
        <f t="shared" si="506"/>
        <v>ReservaTotalCompañiaSISMiembro</v>
      </c>
      <c r="L5741" t="str">
        <f t="shared" si="507"/>
        <v>insert into dbax_desc_conc (pref_conc, codi_conc, codi_lang, desc_conc) values ('cl-cs','ReservaTotalCompañiaSISMiembro','es_ES','Reserva total compañía SIS [miembro]')</v>
      </c>
      <c r="M5741" t="str">
        <f t="shared" si="508"/>
        <v>Insert into dbax_taxo_conc (pref_conc, codi_conc, vers_taxo) values ('cl-cs','ReservaTotalCompañiaSISMiembro','cl-cs-2014-06-15')</v>
      </c>
    </row>
    <row r="5742" spans="1:13" x14ac:dyDescent="0.25">
      <c r="A5742" t="s">
        <v>1814</v>
      </c>
      <c r="B5742" t="s">
        <v>294</v>
      </c>
      <c r="C5742" t="s">
        <v>5031</v>
      </c>
      <c r="G5742" s="1" t="str">
        <f t="shared" si="504"/>
        <v>cl-cs_ReservaTotalMinimaInvalidez</v>
      </c>
      <c r="H5742" t="str">
        <f t="shared" si="505"/>
        <v>cl-cs</v>
      </c>
      <c r="I5742" t="str">
        <f t="shared" si="506"/>
        <v>ReservaTotalMinimaInvalidez</v>
      </c>
      <c r="L5742" t="str">
        <f t="shared" si="507"/>
        <v>insert into dbax_desc_conc (pref_conc, codi_conc, codi_lang, desc_conc) values ('cl-cs','ReservaTotalMinimaInvalidez','es_ES','Reserva total mínima invalidez')</v>
      </c>
      <c r="M5742" t="str">
        <f t="shared" si="508"/>
        <v>Insert into dbax_taxo_conc (pref_conc, codi_conc, vers_taxo) values ('cl-cs','ReservaTotalMinimaInvalidez','cl-cs-2014-06-15')</v>
      </c>
    </row>
    <row r="5743" spans="1:13" x14ac:dyDescent="0.25">
      <c r="A5743" t="s">
        <v>674</v>
      </c>
      <c r="B5743" t="s">
        <v>294</v>
      </c>
      <c r="C5743" t="s">
        <v>5032</v>
      </c>
      <c r="G5743" s="1" t="str">
        <f t="shared" si="504"/>
        <v>cl-cs_ReservaValorDelFondo</v>
      </c>
      <c r="H5743" t="str">
        <f t="shared" si="505"/>
        <v>cl-cs</v>
      </c>
      <c r="I5743" t="str">
        <f t="shared" si="506"/>
        <v>ReservaValorDelFondo</v>
      </c>
      <c r="L5743" t="str">
        <f t="shared" si="507"/>
        <v>insert into dbax_desc_conc (pref_conc, codi_conc, codi_lang, desc_conc) values ('cl-cs','ReservaValorDelFondo','es_ES','Reserva valor del fondo')</v>
      </c>
      <c r="M5743" t="str">
        <f t="shared" si="508"/>
        <v>Insert into dbax_taxo_conc (pref_conc, codi_conc, vers_taxo) values ('cl-cs','ReservaValorDelFondo','cl-cs-2014-06-15')</v>
      </c>
    </row>
    <row r="5744" spans="1:13" x14ac:dyDescent="0.25">
      <c r="A5744" t="s">
        <v>1815</v>
      </c>
      <c r="B5744" t="s">
        <v>294</v>
      </c>
      <c r="C5744" t="s">
        <v>5033</v>
      </c>
      <c r="G5744" s="1" t="str">
        <f t="shared" si="504"/>
        <v>cl-cs_ReservaValorDelFondoMiembro</v>
      </c>
      <c r="H5744" t="str">
        <f t="shared" si="505"/>
        <v>cl-cs</v>
      </c>
      <c r="I5744" t="str">
        <f t="shared" si="506"/>
        <v>ReservaValorDelFondoMiembro</v>
      </c>
      <c r="L5744" t="str">
        <f t="shared" si="507"/>
        <v>insert into dbax_desc_conc (pref_conc, codi_conc, codi_lang, desc_conc) values ('cl-cs','ReservaValorDelFondoMiembro','es_ES','Reserva valor del fondo [miembro]')</v>
      </c>
      <c r="M5744" t="str">
        <f t="shared" si="508"/>
        <v>Insert into dbax_taxo_conc (pref_conc, codi_conc, vers_taxo) values ('cl-cs','ReservaValorDelFondoMiembro','cl-cs-2014-06-15')</v>
      </c>
    </row>
    <row r="5745" spans="1:13" x14ac:dyDescent="0.25">
      <c r="A5745" t="s">
        <v>520</v>
      </c>
      <c r="B5745" t="s">
        <v>294</v>
      </c>
      <c r="C5745" t="s">
        <v>5034</v>
      </c>
      <c r="G5745" s="1" t="str">
        <f t="shared" si="504"/>
        <v>cl-cs_ReservaValorDelFondoNetaDescalce</v>
      </c>
      <c r="H5745" t="str">
        <f t="shared" si="505"/>
        <v>cl-cs</v>
      </c>
      <c r="I5745" t="str">
        <f t="shared" si="506"/>
        <v>ReservaValorDelFondoNetaDescalce</v>
      </c>
      <c r="L5745" t="str">
        <f t="shared" si="507"/>
        <v>insert into dbax_desc_conc (pref_conc, codi_conc, codi_lang, desc_conc) values ('cl-cs','ReservaValorDelFondoNetaDescalce','es_ES','Reserva valor del fondo neta de descalce')</v>
      </c>
      <c r="M5745" t="str">
        <f t="shared" si="508"/>
        <v>Insert into dbax_taxo_conc (pref_conc, codi_conc, vers_taxo) values ('cl-cs','ReservaValorDelFondoNetaDescalce','cl-cs-2014-06-15')</v>
      </c>
    </row>
    <row r="5746" spans="1:13" x14ac:dyDescent="0.25">
      <c r="A5746" t="s">
        <v>521</v>
      </c>
      <c r="B5746" t="s">
        <v>294</v>
      </c>
      <c r="C5746" t="s">
        <v>5035</v>
      </c>
      <c r="G5746" s="1" t="str">
        <f t="shared" si="504"/>
        <v>cl-cs_ReservaValorDelFondoNetaDescalcePeriodoAnterior</v>
      </c>
      <c r="H5746" t="str">
        <f t="shared" si="505"/>
        <v>cl-cs</v>
      </c>
      <c r="I5746" t="str">
        <f t="shared" si="506"/>
        <v>ReservaValorDelFondoNetaDescalcePeriodoAnterior</v>
      </c>
      <c r="L5746" t="str">
        <f t="shared" si="507"/>
        <v>insert into dbax_desc_conc (pref_conc, codi_conc, codi_lang, desc_conc) values ('cl-cs','ReservaValorDelFondoNetaDescalcePeriodoAnterior','es_ES','Reserva valor del fondo periodo neta descalce anterior')</v>
      </c>
      <c r="M5746" t="str">
        <f t="shared" si="508"/>
        <v>Insert into dbax_taxo_conc (pref_conc, codi_conc, vers_taxo) values ('cl-cs','ReservaValorDelFondoNetaDescalcePeriodoAnterior','cl-cs-2014-06-15')</v>
      </c>
    </row>
    <row r="5747" spans="1:13" x14ac:dyDescent="0.25">
      <c r="A5747" t="s">
        <v>1816</v>
      </c>
      <c r="B5747" t="s">
        <v>294</v>
      </c>
      <c r="C5747" t="s">
        <v>5036</v>
      </c>
      <c r="G5747" s="1" t="str">
        <f t="shared" si="504"/>
        <v>cl-cs_ReservaValorDelFondoOtrosSegurosVidaCUICiaAsumeRiesgoValorPolizaMiembro</v>
      </c>
      <c r="H5747" t="str">
        <f t="shared" si="505"/>
        <v>cl-cs</v>
      </c>
      <c r="I5747" t="str">
        <f t="shared" si="506"/>
        <v>ReservaValorDelFondoOtrosSegurosVidaCUICiaAsumeRiesgoValorPolizaMiembro</v>
      </c>
      <c r="L5747" t="str">
        <f t="shared" si="507"/>
        <v>insert into dbax_desc_conc (pref_conc, codi_conc, codi_lang, desc_conc) values ('cl-cs','ReservaValorDelFondoOtrosSegurosVidaCUICiaAsumeRiesgoValorPolizaMiembro','es_ES','Reserva valor del fondo otros seguros de vida con cuenta única de inversión (la Cia. asume el riesgo del valor póliza)')</v>
      </c>
      <c r="M5747" t="str">
        <f t="shared" si="508"/>
        <v>Insert into dbax_taxo_conc (pref_conc, codi_conc, vers_taxo) values ('cl-cs','ReservaValorDelFondoOtrosSegurosVidaCUICiaAsumeRiesgoValorPolizaMiembro','cl-cs-2014-06-15')</v>
      </c>
    </row>
    <row r="5748" spans="1:13" x14ac:dyDescent="0.25">
      <c r="A5748" t="s">
        <v>1817</v>
      </c>
      <c r="B5748" t="s">
        <v>294</v>
      </c>
      <c r="C5748" t="s">
        <v>5037</v>
      </c>
      <c r="G5748" s="1" t="str">
        <f t="shared" si="504"/>
        <v>cl-cs_ReservaValorDelFondoPartidas</v>
      </c>
      <c r="H5748" t="str">
        <f t="shared" si="505"/>
        <v>cl-cs</v>
      </c>
      <c r="I5748" t="str">
        <f t="shared" si="506"/>
        <v>ReservaValorDelFondoPartidas</v>
      </c>
      <c r="L5748" t="str">
        <f t="shared" si="507"/>
        <v>insert into dbax_desc_conc (pref_conc, codi_conc, codi_lang, desc_conc) values ('cl-cs','ReservaValorDelFondoPartidas','es_ES','Reserva valor del fondo [partidas]')</v>
      </c>
      <c r="M5748" t="str">
        <f t="shared" si="508"/>
        <v>Insert into dbax_taxo_conc (pref_conc, codi_conc, vers_taxo) values ('cl-cs','ReservaValorDelFondoPartidas','cl-cs-2014-06-15')</v>
      </c>
    </row>
    <row r="5749" spans="1:13" x14ac:dyDescent="0.25">
      <c r="A5749" t="s">
        <v>1818</v>
      </c>
      <c r="B5749" t="s">
        <v>294</v>
      </c>
      <c r="C5749" t="s">
        <v>5038</v>
      </c>
      <c r="G5749" s="1" t="str">
        <f t="shared" si="504"/>
        <v>cl-cs_ReservaValorDelFondoSegurosVidaAPVAseguradoAsumeRiesgoValorPolizaMiembro</v>
      </c>
      <c r="H5749" t="str">
        <f t="shared" si="505"/>
        <v>cl-cs</v>
      </c>
      <c r="I5749" t="str">
        <f t="shared" si="506"/>
        <v>ReservaValorDelFondoSegurosVidaAPVAseguradoAsumeRiesgoValorPolizaMiembro</v>
      </c>
      <c r="L5749" t="str">
        <f t="shared" si="507"/>
        <v>insert into dbax_desc_conc (pref_conc, codi_conc, codi_lang, desc_conc) values ('cl-cs','ReservaValorDelFondoSegurosVidaAPVAseguradoAsumeRiesgoValorPolizaMiembro','es_ES','Reserva valor del fondo seguros de vida APV (el asegurado asume el riesgo del valor póliza) [miembro]')</v>
      </c>
      <c r="M5749" t="str">
        <f t="shared" si="508"/>
        <v>Insert into dbax_taxo_conc (pref_conc, codi_conc, vers_taxo) values ('cl-cs','ReservaValorDelFondoSegurosVidaAPVAseguradoAsumeRiesgoValorPolizaMiembro','cl-cs-2014-06-15')</v>
      </c>
    </row>
    <row r="5750" spans="1:13" x14ac:dyDescent="0.25">
      <c r="A5750" t="s">
        <v>1819</v>
      </c>
      <c r="B5750" t="s">
        <v>294</v>
      </c>
      <c r="C5750" t="s">
        <v>5039</v>
      </c>
      <c r="G5750" s="1" t="str">
        <f t="shared" si="504"/>
        <v>cl-cs_ReservaValorDelFondoSegurosVidaAPVCiaAsumeRiesgoValorPolizaMiembro</v>
      </c>
      <c r="H5750" t="str">
        <f t="shared" si="505"/>
        <v>cl-cs</v>
      </c>
      <c r="I5750" t="str">
        <f t="shared" si="506"/>
        <v>ReservaValorDelFondoSegurosVidaAPVCiaAsumeRiesgoValorPolizaMiembro</v>
      </c>
      <c r="L5750" t="str">
        <f t="shared" si="507"/>
        <v>insert into dbax_desc_conc (pref_conc, codi_conc, codi_lang, desc_conc) values ('cl-cs','ReservaValorDelFondoSegurosVidaAPVCiaAsumeRiesgoValorPolizaMiembro','es_ES','Reserva valor del fondo seguros de vida APV (la Cia.asume el riesgo del valor póliza)')</v>
      </c>
      <c r="M5750" t="str">
        <f t="shared" si="508"/>
        <v>Insert into dbax_taxo_conc (pref_conc, codi_conc, vers_taxo) values ('cl-cs','ReservaValorDelFondoSegurosVidaAPVCiaAsumeRiesgoValorPolizaMiembro','cl-cs-2014-06-15')</v>
      </c>
    </row>
    <row r="5751" spans="1:13" x14ac:dyDescent="0.25">
      <c r="A5751" t="s">
        <v>1820</v>
      </c>
      <c r="B5751" t="s">
        <v>294</v>
      </c>
      <c r="C5751" t="s">
        <v>5040</v>
      </c>
      <c r="G5751" s="1" t="str">
        <f t="shared" si="504"/>
        <v>cl-cs_ReservaValorDelFondoSinopsis</v>
      </c>
      <c r="H5751" t="str">
        <f t="shared" si="505"/>
        <v>cl-cs</v>
      </c>
      <c r="I5751" t="str">
        <f t="shared" si="506"/>
        <v>ReservaValorDelFondoSinopsis</v>
      </c>
      <c r="L5751" t="str">
        <f t="shared" si="507"/>
        <v>insert into dbax_desc_conc (pref_conc, codi_conc, codi_lang, desc_conc) values ('cl-cs','ReservaValorDelFondoSinopsis','es_ES','Reserva valor del fondo [sinopsis]')</v>
      </c>
      <c r="M5751" t="str">
        <f t="shared" si="508"/>
        <v>Insert into dbax_taxo_conc (pref_conc, codi_conc, vers_taxo) values ('cl-cs','ReservaValorDelFondoSinopsis','cl-cs-2014-06-15')</v>
      </c>
    </row>
    <row r="5752" spans="1:13" x14ac:dyDescent="0.25">
      <c r="A5752" t="s">
        <v>1821</v>
      </c>
      <c r="B5752" t="s">
        <v>294</v>
      </c>
      <c r="C5752" t="s">
        <v>5041</v>
      </c>
      <c r="G5752" s="1" t="str">
        <f t="shared" si="504"/>
        <v>cl-cs_ReservaValorDelFondoTabla</v>
      </c>
      <c r="H5752" t="str">
        <f t="shared" si="505"/>
        <v>cl-cs</v>
      </c>
      <c r="I5752" t="str">
        <f t="shared" si="506"/>
        <v>ReservaValorDelFondoTabla</v>
      </c>
      <c r="L5752" t="str">
        <f t="shared" si="507"/>
        <v>insert into dbax_desc_conc (pref_conc, codi_conc, codi_lang, desc_conc) values ('cl-cs','ReservaValorDelFondoTabla','es_ES','Reserva valor del fondo [tabla]')</v>
      </c>
      <c r="M5752" t="str">
        <f t="shared" si="508"/>
        <v>Insert into dbax_taxo_conc (pref_conc, codi_conc, vers_taxo) values ('cl-cs','ReservaValorDelFondoTabla','cl-cs-2014-06-15')</v>
      </c>
    </row>
    <row r="5753" spans="1:13" x14ac:dyDescent="0.25">
      <c r="A5753" t="s">
        <v>1822</v>
      </c>
      <c r="B5753" t="s">
        <v>294</v>
      </c>
      <c r="C5753" t="s">
        <v>5042</v>
      </c>
      <c r="G5753" s="1" t="str">
        <f t="shared" ref="G5753:G5816" si="509">MID(A5753,FIND("#",A5753)+1,10000)</f>
        <v>cl-cs_ReservaValorFondoOtrosSegurosVidaCUIAseguradoAsumeRiesgoValorPolizaMiembro</v>
      </c>
      <c r="H5753" t="str">
        <f t="shared" ref="H5753:H5816" si="510">MID(G5753,1,FIND("_",G5753)-1)</f>
        <v>cl-cs</v>
      </c>
      <c r="I5753" t="str">
        <f t="shared" ref="I5753:I5816" si="511">MID(G5753,FIND("_",G5753)+1,10000)</f>
        <v>ReservaValorFondoOtrosSegurosVidaCUIAseguradoAsumeRiesgoValorPolizaMiembro</v>
      </c>
      <c r="L5753" t="str">
        <f t="shared" ref="L5753:L5816" si="512">CONCATENATE("insert into dbax_desc_conc (pref_conc, codi_conc, codi_lang, desc_conc) values ('",H5753,"','",I5753,"','",B5753,"','",C5753,"')")</f>
        <v>insert into dbax_desc_conc (pref_conc, codi_conc, codi_lang, desc_conc) values ('cl-cs','ReservaValorFondoOtrosSegurosVidaCUIAseguradoAsumeRiesgoValorPolizaMiembro','es_ES','Reserva valor del fondo otros seguros de vida con CUI (el asegurado asume el riesgo del valor póliza) [miembro]')</v>
      </c>
      <c r="M5753" t="str">
        <f t="shared" ref="M5753:M5816" si="513">CONCATENATE("Insert into dbax_taxo_conc (pref_conc, codi_conc, vers_taxo) values ('",H5753,"','",I5753,"','cl-cs-2014-06-15')")</f>
        <v>Insert into dbax_taxo_conc (pref_conc, codi_conc, vers_taxo) values ('cl-cs','ReservaValorFondoOtrosSegurosVidaCUIAseguradoAsumeRiesgoValorPolizaMiembro','cl-cs-2014-06-15')</v>
      </c>
    </row>
    <row r="5754" spans="1:13" x14ac:dyDescent="0.25">
      <c r="A5754" t="s">
        <v>697</v>
      </c>
      <c r="B5754" t="s">
        <v>294</v>
      </c>
      <c r="C5754" t="s">
        <v>5043</v>
      </c>
      <c r="G5754" s="1" t="str">
        <f t="shared" si="509"/>
        <v>cl-cs_ResultadoActivosFinancieros</v>
      </c>
      <c r="H5754" t="str">
        <f t="shared" si="510"/>
        <v>cl-cs</v>
      </c>
      <c r="I5754" t="str">
        <f t="shared" si="511"/>
        <v>ResultadoActivosFinancieros</v>
      </c>
      <c r="L5754" t="str">
        <f t="shared" si="512"/>
        <v>insert into dbax_desc_conc (pref_conc, codi_conc, codi_lang, desc_conc) values ('cl-cs','ResultadoActivosFinancieros','es_ES','Resultado en activos financieros')</v>
      </c>
      <c r="M5754" t="str">
        <f t="shared" si="513"/>
        <v>Insert into dbax_taxo_conc (pref_conc, codi_conc, vers_taxo) values ('cl-cs','ResultadoActivosFinancieros','cl-cs-2014-06-15')</v>
      </c>
    </row>
    <row r="5755" spans="1:13" x14ac:dyDescent="0.25">
      <c r="A5755" t="s">
        <v>2313</v>
      </c>
      <c r="B5755" t="s">
        <v>294</v>
      </c>
      <c r="C5755" t="s">
        <v>5044</v>
      </c>
      <c r="G5755" s="1" t="str">
        <f t="shared" si="509"/>
        <v>cl-cs_ResultadoAntesImpuestoEnMonedaExtranjera</v>
      </c>
      <c r="H5755" t="str">
        <f t="shared" si="510"/>
        <v>cl-cs</v>
      </c>
      <c r="I5755" t="str">
        <f t="shared" si="511"/>
        <v>ResultadoAntesImpuestoEnMonedaExtranjera</v>
      </c>
      <c r="L5755" t="str">
        <f t="shared" si="512"/>
        <v>insert into dbax_desc_conc (pref_conc, codi_conc, codi_lang, desc_conc) values ('cl-cs','ResultadoAntesImpuestoEnMonedaExtranjera','es_ES','Resultado antes de impuesto en moneda extranjera')</v>
      </c>
      <c r="M5755" t="str">
        <f t="shared" si="513"/>
        <v>Insert into dbax_taxo_conc (pref_conc, codi_conc, vers_taxo) values ('cl-cs','ResultadoAntesImpuestoEnMonedaExtranjera','cl-cs-2014-06-15')</v>
      </c>
    </row>
    <row r="5756" spans="1:13" x14ac:dyDescent="0.25">
      <c r="A5756" t="s">
        <v>805</v>
      </c>
      <c r="B5756" t="s">
        <v>294</v>
      </c>
      <c r="C5756" t="s">
        <v>5045</v>
      </c>
      <c r="G5756" s="1" t="str">
        <f t="shared" si="509"/>
        <v>cl-cs_ResultadoCoberturasFlujoCajaMiembro</v>
      </c>
      <c r="H5756" t="str">
        <f t="shared" si="510"/>
        <v>cl-cs</v>
      </c>
      <c r="I5756" t="str">
        <f t="shared" si="511"/>
        <v>ResultadoCoberturasFlujoCajaMiembro</v>
      </c>
      <c r="L5756" t="str">
        <f t="shared" si="512"/>
        <v>insert into dbax_desc_conc (pref_conc, codi_conc, codi_lang, desc_conc) values ('cl-cs','ResultadoCoberturasFlujoCajaMiembro','es_ES','Resultado en coberturas de flujo de caja [miembro]')</v>
      </c>
      <c r="M5756" t="str">
        <f t="shared" si="513"/>
        <v>Insert into dbax_taxo_conc (pref_conc, codi_conc, vers_taxo) values ('cl-cs','ResultadoCoberturasFlujoCajaMiembro','cl-cs-2014-06-15')</v>
      </c>
    </row>
    <row r="5757" spans="1:13" x14ac:dyDescent="0.25">
      <c r="A5757" t="s">
        <v>698</v>
      </c>
      <c r="B5757" t="s">
        <v>294</v>
      </c>
      <c r="C5757" t="s">
        <v>5046</v>
      </c>
      <c r="G5757" s="1" t="str">
        <f t="shared" si="509"/>
        <v>cl-cs_ResultadoCoberturasFlujoDeCaja</v>
      </c>
      <c r="H5757" t="str">
        <f t="shared" si="510"/>
        <v>cl-cs</v>
      </c>
      <c r="I5757" t="str">
        <f t="shared" si="511"/>
        <v>ResultadoCoberturasFlujoDeCaja</v>
      </c>
      <c r="L5757" t="str">
        <f t="shared" si="512"/>
        <v>insert into dbax_desc_conc (pref_conc, codi_conc, codi_lang, desc_conc) values ('cl-cs','ResultadoCoberturasFlujoDeCaja','es_ES','Resultado en coberturas de flujo de caja')</v>
      </c>
      <c r="M5757" t="str">
        <f t="shared" si="513"/>
        <v>Insert into dbax_taxo_conc (pref_conc, codi_conc, vers_taxo) values ('cl-cs','ResultadoCoberturasFlujoDeCaja','cl-cs-2014-06-15')</v>
      </c>
    </row>
    <row r="5758" spans="1:13" x14ac:dyDescent="0.25">
      <c r="A5758" t="s">
        <v>353</v>
      </c>
      <c r="B5758" t="s">
        <v>294</v>
      </c>
      <c r="C5758" t="s">
        <v>5047</v>
      </c>
      <c r="G5758" s="1" t="str">
        <f t="shared" si="509"/>
        <v>cl-cs_ResultadoDeIntermediacion</v>
      </c>
      <c r="H5758" t="str">
        <f t="shared" si="510"/>
        <v>cl-cs</v>
      </c>
      <c r="I5758" t="str">
        <f t="shared" si="511"/>
        <v>ResultadoDeIntermediacion</v>
      </c>
      <c r="L5758" t="str">
        <f t="shared" si="512"/>
        <v>insert into dbax_desc_conc (pref_conc, codi_conc, codi_lang, desc_conc) values ('cl-cs','ResultadoDeIntermediacion','es_ES','Resultado de intermediación')</v>
      </c>
      <c r="M5758" t="str">
        <f t="shared" si="513"/>
        <v>Insert into dbax_taxo_conc (pref_conc, codi_conc, vers_taxo) values ('cl-cs','ResultadoDeIntermediacion','cl-cs-2014-06-15')</v>
      </c>
    </row>
    <row r="5759" spans="1:13" x14ac:dyDescent="0.25">
      <c r="A5759" t="s">
        <v>699</v>
      </c>
      <c r="B5759" t="s">
        <v>294</v>
      </c>
      <c r="C5759" t="s">
        <v>5048</v>
      </c>
      <c r="G5759" s="1" t="str">
        <f t="shared" si="509"/>
        <v>cl-cs_ResultadoDeInversiones</v>
      </c>
      <c r="H5759" t="str">
        <f t="shared" si="510"/>
        <v>cl-cs</v>
      </c>
      <c r="I5759" t="str">
        <f t="shared" si="511"/>
        <v>ResultadoDeInversiones</v>
      </c>
      <c r="L5759" t="str">
        <f t="shared" si="512"/>
        <v>insert into dbax_desc_conc (pref_conc, codi_conc, codi_lang, desc_conc) values ('cl-cs','ResultadoDeInversiones','es_ES','Resultado de inversiones')</v>
      </c>
      <c r="M5759" t="str">
        <f t="shared" si="513"/>
        <v>Insert into dbax_taxo_conc (pref_conc, codi_conc, vers_taxo) values ('cl-cs','ResultadoDeInversiones','cl-cs-2014-06-15')</v>
      </c>
    </row>
    <row r="5760" spans="1:13" x14ac:dyDescent="0.25">
      <c r="A5760" t="s">
        <v>675</v>
      </c>
      <c r="B5760" t="s">
        <v>294</v>
      </c>
      <c r="C5760" t="s">
        <v>5049</v>
      </c>
      <c r="G5760" s="1" t="str">
        <f t="shared" si="509"/>
        <v>cl-cs_ResultadoDelEjercicio</v>
      </c>
      <c r="H5760" t="str">
        <f t="shared" si="510"/>
        <v>cl-cs</v>
      </c>
      <c r="I5760" t="str">
        <f t="shared" si="511"/>
        <v>ResultadoDelEjercicio</v>
      </c>
      <c r="L5760" t="str">
        <f t="shared" si="512"/>
        <v>insert into dbax_desc_conc (pref_conc, codi_conc, codi_lang, desc_conc) values ('cl-cs','ResultadoDelEjercicio','es_ES','Resultado del ejercicio')</v>
      </c>
      <c r="M5760" t="str">
        <f t="shared" si="513"/>
        <v>Insert into dbax_taxo_conc (pref_conc, codi_conc, vers_taxo) values ('cl-cs','ResultadoDelEjercicio','cl-cs-2014-06-15')</v>
      </c>
    </row>
    <row r="5761" spans="1:13" x14ac:dyDescent="0.25">
      <c r="A5761" t="s">
        <v>700</v>
      </c>
      <c r="B5761" t="s">
        <v>294</v>
      </c>
      <c r="C5761" t="s">
        <v>5050</v>
      </c>
      <c r="G5761" s="1" t="str">
        <f t="shared" si="509"/>
        <v>cl-cs_ResultadoDelPeriodo</v>
      </c>
      <c r="H5761" t="str">
        <f t="shared" si="510"/>
        <v>cl-cs</v>
      </c>
      <c r="I5761" t="str">
        <f t="shared" si="511"/>
        <v>ResultadoDelPeriodo</v>
      </c>
      <c r="L5761" t="str">
        <f t="shared" si="512"/>
        <v>insert into dbax_desc_conc (pref_conc, codi_conc, codi_lang, desc_conc) values ('cl-cs','ResultadoDelPeriodo','es_ES','Resultado del periodo')</v>
      </c>
      <c r="M5761" t="str">
        <f t="shared" si="513"/>
        <v>Insert into dbax_taxo_conc (pref_conc, codi_conc, vers_taxo) values ('cl-cs','ResultadoDelPeriodo','cl-cs-2014-06-15')</v>
      </c>
    </row>
    <row r="5762" spans="1:13" x14ac:dyDescent="0.25">
      <c r="A5762" t="s">
        <v>806</v>
      </c>
      <c r="B5762" t="s">
        <v>294</v>
      </c>
      <c r="C5762" t="s">
        <v>5051</v>
      </c>
      <c r="G5762" s="1" t="str">
        <f t="shared" si="509"/>
        <v>cl-cs_ResultadoDelPeriodoMiembro</v>
      </c>
      <c r="H5762" t="str">
        <f t="shared" si="510"/>
        <v>cl-cs</v>
      </c>
      <c r="I5762" t="str">
        <f t="shared" si="511"/>
        <v>ResultadoDelPeriodoMiembro</v>
      </c>
      <c r="L5762" t="str">
        <f t="shared" si="512"/>
        <v>insert into dbax_desc_conc (pref_conc, codi_conc, codi_lang, desc_conc) values ('cl-cs','ResultadoDelPeriodoMiembro','es_ES','Resultado del ejercicio [miembro]')</v>
      </c>
      <c r="M5762" t="str">
        <f t="shared" si="513"/>
        <v>Insert into dbax_taxo_conc (pref_conc, codi_conc, vers_taxo) values ('cl-cs','ResultadoDelPeriodoMiembro','cl-cs-2014-06-15')</v>
      </c>
    </row>
    <row r="5763" spans="1:13" x14ac:dyDescent="0.25">
      <c r="A5763" t="s">
        <v>2870</v>
      </c>
      <c r="B5763" t="s">
        <v>294</v>
      </c>
      <c r="C5763" t="s">
        <v>5052</v>
      </c>
      <c r="G5763" s="1" t="str">
        <f t="shared" si="509"/>
        <v>cl-cs_ResultadoDesdeInicioOperacionFuturo</v>
      </c>
      <c r="H5763" t="str">
        <f t="shared" si="510"/>
        <v>cl-cs</v>
      </c>
      <c r="I5763" t="str">
        <f t="shared" si="511"/>
        <v>ResultadoDesdeInicioOperacionFuturo</v>
      </c>
      <c r="L5763" t="str">
        <f t="shared" si="512"/>
        <v>insert into dbax_desc_conc (pref_conc, codi_conc, codi_lang, desc_conc) values ('cl-cs','ResultadoDesdeInicioOperacionFuturo','es_ES','Resultado desde inicio de operación')</v>
      </c>
      <c r="M5763" t="str">
        <f t="shared" si="513"/>
        <v>Insert into dbax_taxo_conc (pref_conc, codi_conc, vers_taxo) values ('cl-cs','ResultadoDesdeInicioOperacionFuturo','cl-cs-2014-06-15')</v>
      </c>
    </row>
    <row r="5764" spans="1:13" x14ac:dyDescent="0.25">
      <c r="A5764" t="s">
        <v>964</v>
      </c>
      <c r="B5764" t="s">
        <v>294</v>
      </c>
      <c r="C5764" t="s">
        <v>5053</v>
      </c>
      <c r="G5764" s="1" t="str">
        <f t="shared" si="509"/>
        <v>cl-cs_ResultadoEjercicioEmpresaSubsidiaria</v>
      </c>
      <c r="H5764" t="str">
        <f t="shared" si="510"/>
        <v>cl-cs</v>
      </c>
      <c r="I5764" t="str">
        <f t="shared" si="511"/>
        <v>ResultadoEjercicioEmpresaSubsidiaria</v>
      </c>
      <c r="L5764" t="str">
        <f t="shared" si="512"/>
        <v>insert into dbax_desc_conc (pref_conc, codi_conc, codi_lang, desc_conc) values ('cl-cs','ResultadoEjercicioEmpresaSubsidiaria','es_ES','Resultado ejercicio empresa subsidiaria')</v>
      </c>
      <c r="M5764" t="str">
        <f t="shared" si="513"/>
        <v>Insert into dbax_taxo_conc (pref_conc, codi_conc, vers_taxo) values ('cl-cs','ResultadoEjercicioEmpresaSubsidiaria','cl-cs-2014-06-15')</v>
      </c>
    </row>
    <row r="5765" spans="1:13" x14ac:dyDescent="0.25">
      <c r="A5765" t="s">
        <v>965</v>
      </c>
      <c r="B5765" t="s">
        <v>294</v>
      </c>
      <c r="C5765" t="s">
        <v>5054</v>
      </c>
      <c r="G5765" s="1" t="str">
        <f t="shared" si="509"/>
        <v>cl-cs_ResultadoEjercicoEmpresaAsociada</v>
      </c>
      <c r="H5765" t="str">
        <f t="shared" si="510"/>
        <v>cl-cs</v>
      </c>
      <c r="I5765" t="str">
        <f t="shared" si="511"/>
        <v>ResultadoEjercicoEmpresaAsociada</v>
      </c>
      <c r="L5765" t="str">
        <f t="shared" si="512"/>
        <v>insert into dbax_desc_conc (pref_conc, codi_conc, codi_lang, desc_conc) values ('cl-cs','ResultadoEjercicoEmpresaAsociada','es_ES','Resultado ejercicio empresa asociada')</v>
      </c>
      <c r="M5765" t="str">
        <f t="shared" si="513"/>
        <v>Insert into dbax_taxo_conc (pref_conc, codi_conc, vers_taxo) values ('cl-cs','ResultadoEjercicoEmpresaAsociada','cl-cs-2014-06-15')</v>
      </c>
    </row>
    <row r="5766" spans="1:13" x14ac:dyDescent="0.25">
      <c r="A5766" t="s">
        <v>807</v>
      </c>
      <c r="B5766" t="s">
        <v>294</v>
      </c>
      <c r="C5766" t="s">
        <v>5055</v>
      </c>
      <c r="G5766" s="1" t="str">
        <f t="shared" si="509"/>
        <v>cl-cs_ResultadoEvaluacionPropiedadesMueblesYEquipoMiembro</v>
      </c>
      <c r="H5766" t="str">
        <f t="shared" si="510"/>
        <v>cl-cs</v>
      </c>
      <c r="I5766" t="str">
        <f t="shared" si="511"/>
        <v>ResultadoEvaluacionPropiedadesMueblesYEquipoMiembro</v>
      </c>
      <c r="L5766" t="str">
        <f t="shared" si="512"/>
        <v>insert into dbax_desc_conc (pref_conc, codi_conc, codi_lang, desc_conc) values ('cl-cs','ResultadoEvaluacionPropiedadesMueblesYEquipoMiembro','es_ES','Resultado en la evaluación de propiedades, muebles y equipos [miembro]')</v>
      </c>
      <c r="M5766" t="str">
        <f t="shared" si="513"/>
        <v>Insert into dbax_taxo_conc (pref_conc, codi_conc, vers_taxo) values ('cl-cs','ResultadoEvaluacionPropiedadesMueblesYEquipoMiembro','cl-cs-2014-06-15')</v>
      </c>
    </row>
    <row r="5767" spans="1:13" x14ac:dyDescent="0.25">
      <c r="A5767" t="s">
        <v>701</v>
      </c>
      <c r="B5767" t="s">
        <v>294</v>
      </c>
      <c r="C5767" t="s">
        <v>5056</v>
      </c>
      <c r="G5767" s="1" t="str">
        <f t="shared" si="509"/>
        <v>cl-cs_ResultadoEvaluacionPropiedadesMueblesYEquipos</v>
      </c>
      <c r="H5767" t="str">
        <f t="shared" si="510"/>
        <v>cl-cs</v>
      </c>
      <c r="I5767" t="str">
        <f t="shared" si="511"/>
        <v>ResultadoEvaluacionPropiedadesMueblesYEquipos</v>
      </c>
      <c r="L5767" t="str">
        <f t="shared" si="512"/>
        <v>insert into dbax_desc_conc (pref_conc, codi_conc, codi_lang, desc_conc) values ('cl-cs','ResultadoEvaluacionPropiedadesMueblesYEquipos','es_ES','Resultado en la evaluación propiedades, muebles y equipos')</v>
      </c>
      <c r="M5767" t="str">
        <f t="shared" si="513"/>
        <v>Insert into dbax_taxo_conc (pref_conc, codi_conc, vers_taxo) values ('cl-cs','ResultadoEvaluacionPropiedadesMueblesYEquipos','cl-cs-2014-06-15')</v>
      </c>
    </row>
    <row r="5768" spans="1:13" x14ac:dyDescent="0.25">
      <c r="A5768" t="s">
        <v>2120</v>
      </c>
      <c r="B5768" t="s">
        <v>294</v>
      </c>
      <c r="C5768" t="s">
        <v>5057</v>
      </c>
      <c r="G5768" s="1" t="str">
        <f t="shared" si="509"/>
        <v>cl-cs_ResultadoIinversionesSinopsis</v>
      </c>
      <c r="H5768" t="str">
        <f t="shared" si="510"/>
        <v>cl-cs</v>
      </c>
      <c r="I5768" t="str">
        <f t="shared" si="511"/>
        <v>ResultadoIinversionesSinopsis</v>
      </c>
      <c r="L5768" t="str">
        <f t="shared" si="512"/>
        <v>insert into dbax_desc_conc (pref_conc, codi_conc, codi_lang, desc_conc) values ('cl-cs','ResultadoIinversionesSinopsis','es_ES','Resultado de inversiones [sinopsis]')</v>
      </c>
      <c r="M5768" t="str">
        <f t="shared" si="513"/>
        <v>Insert into dbax_taxo_conc (pref_conc, codi_conc, vers_taxo) values ('cl-cs','ResultadoIinversionesSinopsis','cl-cs-2014-06-15')</v>
      </c>
    </row>
    <row r="5769" spans="1:13" x14ac:dyDescent="0.25">
      <c r="A5769" t="s">
        <v>702</v>
      </c>
      <c r="B5769" t="s">
        <v>294</v>
      </c>
      <c r="C5769" t="s">
        <v>5058</v>
      </c>
      <c r="G5769" s="1" t="str">
        <f t="shared" si="509"/>
        <v>cl-cs_ResultadoIntegral</v>
      </c>
      <c r="H5769" t="str">
        <f t="shared" si="510"/>
        <v>cl-cs</v>
      </c>
      <c r="I5769" t="str">
        <f t="shared" si="511"/>
        <v>ResultadoIntegral</v>
      </c>
      <c r="L5769" t="str">
        <f t="shared" si="512"/>
        <v>insert into dbax_desc_conc (pref_conc, codi_conc, codi_lang, desc_conc) values ('cl-cs','ResultadoIntegral','es_ES','Resultado integral')</v>
      </c>
      <c r="M5769" t="str">
        <f t="shared" si="513"/>
        <v>Insert into dbax_taxo_conc (pref_conc, codi_conc, vers_taxo) values ('cl-cs','ResultadoIntegral','cl-cs-2014-06-15')</v>
      </c>
    </row>
    <row r="5770" spans="1:13" x14ac:dyDescent="0.25">
      <c r="A5770" t="s">
        <v>2121</v>
      </c>
      <c r="B5770" t="s">
        <v>294</v>
      </c>
      <c r="C5770" t="s">
        <v>5059</v>
      </c>
      <c r="G5770" s="1" t="str">
        <f t="shared" si="509"/>
        <v>cl-cs_ResultadoInversionesCuadroResumenMiembro</v>
      </c>
      <c r="H5770" t="str">
        <f t="shared" si="510"/>
        <v>cl-cs</v>
      </c>
      <c r="I5770" t="str">
        <f t="shared" si="511"/>
        <v>ResultadoInversionesCuadroResumenMiembro</v>
      </c>
      <c r="L5770" t="str">
        <f t="shared" si="512"/>
        <v>insert into dbax_desc_conc (pref_conc, codi_conc, codi_lang, desc_conc) values ('cl-cs','ResultadoInversionesCuadroResumenMiembro','es_ES','Resultado de inversiones [miembro]')</v>
      </c>
      <c r="M5770" t="str">
        <f t="shared" si="513"/>
        <v>Insert into dbax_taxo_conc (pref_conc, codi_conc, vers_taxo) values ('cl-cs','ResultadoInversionesCuadroResumenMiembro','cl-cs-2014-06-15')</v>
      </c>
    </row>
    <row r="5771" spans="1:13" x14ac:dyDescent="0.25">
      <c r="A5771" t="s">
        <v>2122</v>
      </c>
      <c r="B5771" t="s">
        <v>294</v>
      </c>
      <c r="C5771" t="s">
        <v>5060</v>
      </c>
      <c r="G5771" s="1" t="str">
        <f t="shared" si="509"/>
        <v>cl-cs_ResultadoInversionesEje</v>
      </c>
      <c r="H5771" t="str">
        <f t="shared" si="510"/>
        <v>cl-cs</v>
      </c>
      <c r="I5771" t="str">
        <f t="shared" si="511"/>
        <v>ResultadoInversionesEje</v>
      </c>
      <c r="L5771" t="str">
        <f t="shared" si="512"/>
        <v>insert into dbax_desc_conc (pref_conc, codi_conc, codi_lang, desc_conc) values ('cl-cs','ResultadoInversionesEje','es_ES','Resultado de inversiones [eje]')</v>
      </c>
      <c r="M5771" t="str">
        <f t="shared" si="513"/>
        <v>Insert into dbax_taxo_conc (pref_conc, codi_conc, vers_taxo) values ('cl-cs','ResultadoInversionesEje','cl-cs-2014-06-15')</v>
      </c>
    </row>
    <row r="5772" spans="1:13" x14ac:dyDescent="0.25">
      <c r="A5772" t="s">
        <v>703</v>
      </c>
      <c r="B5772" t="s">
        <v>294</v>
      </c>
      <c r="C5772" t="s">
        <v>5061</v>
      </c>
      <c r="G5772" s="1" t="str">
        <f t="shared" si="509"/>
        <v>cl-cs_ResultadoInversionesFinancierasDevengadas</v>
      </c>
      <c r="H5772" t="str">
        <f t="shared" si="510"/>
        <v>cl-cs</v>
      </c>
      <c r="I5772" t="str">
        <f t="shared" si="511"/>
        <v>ResultadoInversionesFinancierasDevengadas</v>
      </c>
      <c r="L5772" t="str">
        <f t="shared" si="512"/>
        <v>insert into dbax_desc_conc (pref_conc, codi_conc, codi_lang, desc_conc) values ('cl-cs','ResultadoInversionesFinancierasDevengadas','es_ES','Inversiones financieras devengadas')</v>
      </c>
      <c r="M5772" t="str">
        <f t="shared" si="513"/>
        <v>Insert into dbax_taxo_conc (pref_conc, codi_conc, vers_taxo) values ('cl-cs','ResultadoInversionesFinancierasDevengadas','cl-cs-2014-06-15')</v>
      </c>
    </row>
    <row r="5773" spans="1:13" x14ac:dyDescent="0.25">
      <c r="A5773" t="s">
        <v>704</v>
      </c>
      <c r="B5773" t="s">
        <v>294</v>
      </c>
      <c r="C5773" t="s">
        <v>5062</v>
      </c>
      <c r="G5773" s="1" t="str">
        <f t="shared" si="509"/>
        <v>cl-cs_ResultadoInversionesFinancierasNoRealizadas</v>
      </c>
      <c r="H5773" t="str">
        <f t="shared" si="510"/>
        <v>cl-cs</v>
      </c>
      <c r="I5773" t="str">
        <f t="shared" si="511"/>
        <v>ResultadoInversionesFinancierasNoRealizadas</v>
      </c>
      <c r="L5773" t="str">
        <f t="shared" si="512"/>
        <v>insert into dbax_desc_conc (pref_conc, codi_conc, codi_lang, desc_conc) values ('cl-cs','ResultadoInversionesFinancierasNoRealizadas','es_ES','Inversiones financieras no realizadas')</v>
      </c>
      <c r="M5773" t="str">
        <f t="shared" si="513"/>
        <v>Insert into dbax_taxo_conc (pref_conc, codi_conc, vers_taxo) values ('cl-cs','ResultadoInversionesFinancierasNoRealizadas','cl-cs-2014-06-15')</v>
      </c>
    </row>
    <row r="5774" spans="1:13" x14ac:dyDescent="0.25">
      <c r="A5774" t="s">
        <v>705</v>
      </c>
      <c r="B5774" t="s">
        <v>294</v>
      </c>
      <c r="C5774" t="s">
        <v>5063</v>
      </c>
      <c r="G5774" s="1" t="str">
        <f t="shared" si="509"/>
        <v>cl-cs_ResultadoInversionesFinancierasRealizadas</v>
      </c>
      <c r="H5774" t="str">
        <f t="shared" si="510"/>
        <v>cl-cs</v>
      </c>
      <c r="I5774" t="str">
        <f t="shared" si="511"/>
        <v>ResultadoInversionesFinancierasRealizadas</v>
      </c>
      <c r="L5774" t="str">
        <f t="shared" si="512"/>
        <v>insert into dbax_desc_conc (pref_conc, codi_conc, codi_lang, desc_conc) values ('cl-cs','ResultadoInversionesFinancierasRealizadas','es_ES','Inversiones financieras realizadas')</v>
      </c>
      <c r="M5774" t="str">
        <f t="shared" si="513"/>
        <v>Insert into dbax_taxo_conc (pref_conc, codi_conc, vers_taxo) values ('cl-cs','ResultadoInversionesFinancierasRealizadas','cl-cs-2014-06-15')</v>
      </c>
    </row>
    <row r="5775" spans="1:13" x14ac:dyDescent="0.25">
      <c r="A5775" t="s">
        <v>706</v>
      </c>
      <c r="B5775" t="s">
        <v>294</v>
      </c>
      <c r="C5775" t="s">
        <v>5064</v>
      </c>
      <c r="G5775" s="1" t="str">
        <f t="shared" si="509"/>
        <v>cl-cs_ResultadoInversionesInmobiliariasDevengadas</v>
      </c>
      <c r="H5775" t="str">
        <f t="shared" si="510"/>
        <v>cl-cs</v>
      </c>
      <c r="I5775" t="str">
        <f t="shared" si="511"/>
        <v>ResultadoInversionesInmobiliariasDevengadas</v>
      </c>
      <c r="L5775" t="str">
        <f t="shared" si="512"/>
        <v>insert into dbax_desc_conc (pref_conc, codi_conc, codi_lang, desc_conc) values ('cl-cs','ResultadoInversionesInmobiliariasDevengadas','es_ES','Inversiones inmobiliarias devengadas')</v>
      </c>
      <c r="M5775" t="str">
        <f t="shared" si="513"/>
        <v>Insert into dbax_taxo_conc (pref_conc, codi_conc, vers_taxo) values ('cl-cs','ResultadoInversionesInmobiliariasDevengadas','cl-cs-2014-06-15')</v>
      </c>
    </row>
    <row r="5776" spans="1:13" x14ac:dyDescent="0.25">
      <c r="A5776" t="s">
        <v>707</v>
      </c>
      <c r="B5776" t="s">
        <v>294</v>
      </c>
      <c r="C5776" t="s">
        <v>5065</v>
      </c>
      <c r="G5776" s="1" t="str">
        <f t="shared" si="509"/>
        <v>cl-cs_ResultadoInversionesInmobiliariasNoRealizadas</v>
      </c>
      <c r="H5776" t="str">
        <f t="shared" si="510"/>
        <v>cl-cs</v>
      </c>
      <c r="I5776" t="str">
        <f t="shared" si="511"/>
        <v>ResultadoInversionesInmobiliariasNoRealizadas</v>
      </c>
      <c r="L5776" t="str">
        <f t="shared" si="512"/>
        <v>insert into dbax_desc_conc (pref_conc, codi_conc, codi_lang, desc_conc) values ('cl-cs','ResultadoInversionesInmobiliariasNoRealizadas','es_ES','Inversiones inmobiliarias no realizadas')</v>
      </c>
      <c r="M5776" t="str">
        <f t="shared" si="513"/>
        <v>Insert into dbax_taxo_conc (pref_conc, codi_conc, vers_taxo) values ('cl-cs','ResultadoInversionesInmobiliariasNoRealizadas','cl-cs-2014-06-15')</v>
      </c>
    </row>
    <row r="5777" spans="1:13" x14ac:dyDescent="0.25">
      <c r="A5777" t="s">
        <v>708</v>
      </c>
      <c r="B5777" t="s">
        <v>294</v>
      </c>
      <c r="C5777" t="s">
        <v>5066</v>
      </c>
      <c r="G5777" s="1" t="str">
        <f t="shared" si="509"/>
        <v>cl-cs_ResultadoInversionesInmobiliariasRealizadas</v>
      </c>
      <c r="H5777" t="str">
        <f t="shared" si="510"/>
        <v>cl-cs</v>
      </c>
      <c r="I5777" t="str">
        <f t="shared" si="511"/>
        <v>ResultadoInversionesInmobiliariasRealizadas</v>
      </c>
      <c r="L5777" t="str">
        <f t="shared" si="512"/>
        <v>insert into dbax_desc_conc (pref_conc, codi_conc, codi_lang, desc_conc) values ('cl-cs','ResultadoInversionesInmobiliariasRealizadas','es_ES','Inversiones inmobiliarias realizadas')</v>
      </c>
      <c r="M5777" t="str">
        <f t="shared" si="513"/>
        <v>Insert into dbax_taxo_conc (pref_conc, codi_conc, vers_taxo) values ('cl-cs','ResultadoInversionesInmobiliariasRealizadas','cl-cs-2014-06-15')</v>
      </c>
    </row>
    <row r="5778" spans="1:13" x14ac:dyDescent="0.25">
      <c r="A5778" t="s">
        <v>2123</v>
      </c>
      <c r="B5778" t="s">
        <v>294</v>
      </c>
      <c r="C5778" t="s">
        <v>5059</v>
      </c>
      <c r="G5778" s="1" t="str">
        <f t="shared" si="509"/>
        <v>cl-cs_ResultadoInversionesMiembro</v>
      </c>
      <c r="H5778" t="str">
        <f t="shared" si="510"/>
        <v>cl-cs</v>
      </c>
      <c r="I5778" t="str">
        <f t="shared" si="511"/>
        <v>ResultadoInversionesMiembro</v>
      </c>
      <c r="L5778" t="str">
        <f t="shared" si="512"/>
        <v>insert into dbax_desc_conc (pref_conc, codi_conc, codi_lang, desc_conc) values ('cl-cs','ResultadoInversionesMiembro','es_ES','Resultado de inversiones [miembro]')</v>
      </c>
      <c r="M5778" t="str">
        <f t="shared" si="513"/>
        <v>Insert into dbax_taxo_conc (pref_conc, codi_conc, vers_taxo) values ('cl-cs','ResultadoInversionesMiembro','cl-cs-2014-06-15')</v>
      </c>
    </row>
    <row r="5779" spans="1:13" x14ac:dyDescent="0.25">
      <c r="A5779" t="s">
        <v>2124</v>
      </c>
      <c r="B5779" t="s">
        <v>294</v>
      </c>
      <c r="C5779" t="s">
        <v>5067</v>
      </c>
      <c r="G5779" s="1" t="str">
        <f t="shared" si="509"/>
        <v>cl-cs_ResultadoInversionesPartidas</v>
      </c>
      <c r="H5779" t="str">
        <f t="shared" si="510"/>
        <v>cl-cs</v>
      </c>
      <c r="I5779" t="str">
        <f t="shared" si="511"/>
        <v>ResultadoInversionesPartidas</v>
      </c>
      <c r="L5779" t="str">
        <f t="shared" si="512"/>
        <v>insert into dbax_desc_conc (pref_conc, codi_conc, codi_lang, desc_conc) values ('cl-cs','ResultadoInversionesPartidas','es_ES','Resultado de inversiones [partidas]')</v>
      </c>
      <c r="M5779" t="str">
        <f t="shared" si="513"/>
        <v>Insert into dbax_taxo_conc (pref_conc, codi_conc, vers_taxo) values ('cl-cs','ResultadoInversionesPartidas','cl-cs-2014-06-15')</v>
      </c>
    </row>
    <row r="5780" spans="1:13" x14ac:dyDescent="0.25">
      <c r="A5780" t="s">
        <v>2125</v>
      </c>
      <c r="B5780" t="s">
        <v>294</v>
      </c>
      <c r="C5780" t="s">
        <v>5068</v>
      </c>
      <c r="G5780" s="1" t="str">
        <f t="shared" si="509"/>
        <v>cl-cs_ResultadoInversionesTabla</v>
      </c>
      <c r="H5780" t="str">
        <f t="shared" si="510"/>
        <v>cl-cs</v>
      </c>
      <c r="I5780" t="str">
        <f t="shared" si="511"/>
        <v>ResultadoInversionesTabla</v>
      </c>
      <c r="L5780" t="str">
        <f t="shared" si="512"/>
        <v>insert into dbax_desc_conc (pref_conc, codi_conc, codi_lang, desc_conc) values ('cl-cs','ResultadoInversionesTabla','es_ES','Resultado de inversiones [tabla]')</v>
      </c>
      <c r="M5780" t="str">
        <f t="shared" si="513"/>
        <v>Insert into dbax_taxo_conc (pref_conc, codi_conc, vers_taxo) values ('cl-cs','ResultadoInversionesTabla','cl-cs-2014-06-15')</v>
      </c>
    </row>
    <row r="5781" spans="1:13" x14ac:dyDescent="0.25">
      <c r="A5781" t="s">
        <v>709</v>
      </c>
      <c r="B5781" t="s">
        <v>294</v>
      </c>
      <c r="C5781" t="s">
        <v>5069</v>
      </c>
      <c r="G5781" s="1" t="str">
        <f t="shared" si="509"/>
        <v>cl-cs_ResultadoNetoInversionesDevengadas</v>
      </c>
      <c r="H5781" t="str">
        <f t="shared" si="510"/>
        <v>cl-cs</v>
      </c>
      <c r="I5781" t="str">
        <f t="shared" si="511"/>
        <v>ResultadoNetoInversionesDevengadas</v>
      </c>
      <c r="L5781" t="str">
        <f t="shared" si="512"/>
        <v>insert into dbax_desc_conc (pref_conc, codi_conc, codi_lang, desc_conc) values ('cl-cs','ResultadoNetoInversionesDevengadas','es_ES','Resultado neto inversiones devengadas')</v>
      </c>
      <c r="M5781" t="str">
        <f t="shared" si="513"/>
        <v>Insert into dbax_taxo_conc (pref_conc, codi_conc, vers_taxo) values ('cl-cs','ResultadoNetoInversionesDevengadas','cl-cs-2014-06-15')</v>
      </c>
    </row>
    <row r="5782" spans="1:13" x14ac:dyDescent="0.25">
      <c r="A5782" t="s">
        <v>710</v>
      </c>
      <c r="B5782" t="s">
        <v>294</v>
      </c>
      <c r="C5782" t="s">
        <v>5070</v>
      </c>
      <c r="G5782" s="1" t="str">
        <f t="shared" si="509"/>
        <v>cl-cs_ResultadoNetoInversionesNoRealizadas</v>
      </c>
      <c r="H5782" t="str">
        <f t="shared" si="510"/>
        <v>cl-cs</v>
      </c>
      <c r="I5782" t="str">
        <f t="shared" si="511"/>
        <v>ResultadoNetoInversionesNoRealizadas</v>
      </c>
      <c r="L5782" t="str">
        <f t="shared" si="512"/>
        <v>insert into dbax_desc_conc (pref_conc, codi_conc, codi_lang, desc_conc) values ('cl-cs','ResultadoNetoInversionesNoRealizadas','es_ES','Resultado neto inversiones no realizadas')</v>
      </c>
      <c r="M5782" t="str">
        <f t="shared" si="513"/>
        <v>Insert into dbax_taxo_conc (pref_conc, codi_conc, vers_taxo) values ('cl-cs','ResultadoNetoInversionesNoRealizadas','cl-cs-2014-06-15')</v>
      </c>
    </row>
    <row r="5783" spans="1:13" x14ac:dyDescent="0.25">
      <c r="A5783" t="s">
        <v>711</v>
      </c>
      <c r="B5783" t="s">
        <v>294</v>
      </c>
      <c r="C5783" t="s">
        <v>5071</v>
      </c>
      <c r="G5783" s="1" t="str">
        <f t="shared" si="509"/>
        <v>cl-cs_ResultadoNetoInversionesPorSegurosConCuentaUnicaDeInversiones</v>
      </c>
      <c r="H5783" t="str">
        <f t="shared" si="510"/>
        <v>cl-cs</v>
      </c>
      <c r="I5783" t="str">
        <f t="shared" si="511"/>
        <v>ResultadoNetoInversionesPorSegurosConCuentaUnicaDeInversiones</v>
      </c>
      <c r="L5783" t="str">
        <f t="shared" si="512"/>
        <v>insert into dbax_desc_conc (pref_conc, codi_conc, codi_lang, desc_conc) values ('cl-cs','ResultadoNetoInversionesPorSegurosConCuentaUnicaDeInversiones','es_ES','Resultado neto inversiones por seguros con cuenta única de inversiones')</v>
      </c>
      <c r="M5783" t="str">
        <f t="shared" si="513"/>
        <v>Insert into dbax_taxo_conc (pref_conc, codi_conc, vers_taxo) values ('cl-cs','ResultadoNetoInversionesPorSegurosConCuentaUnicaDeInversiones','cl-cs-2014-06-15')</v>
      </c>
    </row>
    <row r="5784" spans="1:13" x14ac:dyDescent="0.25">
      <c r="A5784" t="s">
        <v>712</v>
      </c>
      <c r="B5784" t="s">
        <v>294</v>
      </c>
      <c r="C5784" t="s">
        <v>5072</v>
      </c>
      <c r="G5784" s="1" t="str">
        <f t="shared" si="509"/>
        <v>cl-cs_ResultadoNetoInversionesRealizadas</v>
      </c>
      <c r="H5784" t="str">
        <f t="shared" si="510"/>
        <v>cl-cs</v>
      </c>
      <c r="I5784" t="str">
        <f t="shared" si="511"/>
        <v>ResultadoNetoInversionesRealizadas</v>
      </c>
      <c r="L5784" t="str">
        <f t="shared" si="512"/>
        <v>insert into dbax_desc_conc (pref_conc, codi_conc, codi_lang, desc_conc) values ('cl-cs','ResultadoNetoInversionesRealizadas','es_ES','Resultado neto inversiones realizadas')</v>
      </c>
      <c r="M5784" t="str">
        <f t="shared" si="513"/>
        <v>Insert into dbax_taxo_conc (pref_conc, codi_conc, vers_taxo) values ('cl-cs','ResultadoNetoInversionesRealizadas','cl-cs-2014-06-15')</v>
      </c>
    </row>
    <row r="5785" spans="1:13" x14ac:dyDescent="0.25">
      <c r="A5785" t="s">
        <v>713</v>
      </c>
      <c r="B5785" t="s">
        <v>294</v>
      </c>
      <c r="C5785" t="s">
        <v>5073</v>
      </c>
      <c r="G5785" s="1" t="str">
        <f t="shared" si="509"/>
        <v>cl-cs_ResultadoOperacionesContinuasAntesDeImpuestoRenta</v>
      </c>
      <c r="H5785" t="str">
        <f t="shared" si="510"/>
        <v>cl-cs</v>
      </c>
      <c r="I5785" t="str">
        <f t="shared" si="511"/>
        <v>ResultadoOperacionesContinuasAntesDeImpuestoRenta</v>
      </c>
      <c r="L5785" t="str">
        <f t="shared" si="512"/>
        <v>insert into dbax_desc_conc (pref_conc, codi_conc, codi_lang, desc_conc) values ('cl-cs','ResultadoOperacionesContinuasAntesDeImpuestoRenta','es_ES','Resultado de operaciones continuas antes de impuesto renta')</v>
      </c>
      <c r="M5785" t="str">
        <f t="shared" si="513"/>
        <v>Insert into dbax_taxo_conc (pref_conc, codi_conc, vers_taxo) values ('cl-cs','ResultadoOperacionesContinuasAntesDeImpuestoRenta','cl-cs-2014-06-15')</v>
      </c>
    </row>
    <row r="5786" spans="1:13" x14ac:dyDescent="0.25">
      <c r="A5786" t="s">
        <v>2871</v>
      </c>
      <c r="B5786" t="s">
        <v>294</v>
      </c>
      <c r="C5786" t="s">
        <v>5074</v>
      </c>
      <c r="G5786" s="1" t="str">
        <f t="shared" si="509"/>
        <v>cl-cs_ResultadoPeriodoFuturos</v>
      </c>
      <c r="H5786" t="str">
        <f t="shared" si="510"/>
        <v>cl-cs</v>
      </c>
      <c r="I5786" t="str">
        <f t="shared" si="511"/>
        <v>ResultadoPeriodoFuturos</v>
      </c>
      <c r="L5786" t="str">
        <f t="shared" si="512"/>
        <v>insert into dbax_desc_conc (pref_conc, codi_conc, codi_lang, desc_conc) values ('cl-cs','ResultadoPeriodoFuturos','es_ES','Resultado del período')</v>
      </c>
      <c r="M5786" t="str">
        <f t="shared" si="513"/>
        <v>Insert into dbax_taxo_conc (pref_conc, codi_conc, vers_taxo) values ('cl-cs','ResultadoPeriodoFuturos','cl-cs-2014-06-15')</v>
      </c>
    </row>
    <row r="5787" spans="1:13" x14ac:dyDescent="0.25">
      <c r="A5787" t="s">
        <v>2228</v>
      </c>
      <c r="B5787" t="s">
        <v>294</v>
      </c>
      <c r="C5787" t="s">
        <v>5075</v>
      </c>
      <c r="G5787" s="1" t="str">
        <f t="shared" si="509"/>
        <v>cl-cs_ResultadoPorImpuestoSinopsis</v>
      </c>
      <c r="H5787" t="str">
        <f t="shared" si="510"/>
        <v>cl-cs</v>
      </c>
      <c r="I5787" t="str">
        <f t="shared" si="511"/>
        <v>ResultadoPorImpuestoSinopsis</v>
      </c>
      <c r="L5787" t="str">
        <f t="shared" si="512"/>
        <v>insert into dbax_desc_conc (pref_conc, codi_conc, codi_lang, desc_conc) values ('cl-cs','ResultadoPorImpuestoSinopsis','es_ES','Resultado por impuesto [sinopsis]')</v>
      </c>
      <c r="M5787" t="str">
        <f t="shared" si="513"/>
        <v>Insert into dbax_taxo_conc (pref_conc, codi_conc, vers_taxo) values ('cl-cs','ResultadoPorImpuestoSinopsis','cl-cs-2014-06-15')</v>
      </c>
    </row>
    <row r="5788" spans="1:13" x14ac:dyDescent="0.25">
      <c r="A5788" t="s">
        <v>808</v>
      </c>
      <c r="B5788" t="s">
        <v>294</v>
      </c>
      <c r="C5788" t="s">
        <v>5076</v>
      </c>
      <c r="G5788" s="1" t="str">
        <f t="shared" si="509"/>
        <v>cl-cs_ResultadosActivosFinancierosMiembro</v>
      </c>
      <c r="H5788" t="str">
        <f t="shared" si="510"/>
        <v>cl-cs</v>
      </c>
      <c r="I5788" t="str">
        <f t="shared" si="511"/>
        <v>ResultadosActivosFinancierosMiembro</v>
      </c>
      <c r="L5788" t="str">
        <f t="shared" si="512"/>
        <v>insert into dbax_desc_conc (pref_conc, codi_conc, codi_lang, desc_conc) values ('cl-cs','ResultadosActivosFinancierosMiembro','es_ES','Resultados en activos financieros [miembro]')</v>
      </c>
      <c r="M5788" t="str">
        <f t="shared" si="513"/>
        <v>Insert into dbax_taxo_conc (pref_conc, codi_conc, vers_taxo) values ('cl-cs','ResultadosActivosFinancierosMiembro','cl-cs-2014-06-15')</v>
      </c>
    </row>
    <row r="5789" spans="1:13" x14ac:dyDescent="0.25">
      <c r="A5789" t="s">
        <v>676</v>
      </c>
      <c r="B5789" t="s">
        <v>294</v>
      </c>
      <c r="C5789" t="s">
        <v>5077</v>
      </c>
      <c r="G5789" s="1" t="str">
        <f t="shared" si="509"/>
        <v>cl-cs_ResultadosAcumulados</v>
      </c>
      <c r="H5789" t="str">
        <f t="shared" si="510"/>
        <v>cl-cs</v>
      </c>
      <c r="I5789" t="str">
        <f t="shared" si="511"/>
        <v>ResultadosAcumulados</v>
      </c>
      <c r="L5789" t="str">
        <f t="shared" si="512"/>
        <v>insert into dbax_desc_conc (pref_conc, codi_conc, codi_lang, desc_conc) values ('cl-cs','ResultadosAcumulados','es_ES','Resultados acumulados')</v>
      </c>
      <c r="M5789" t="str">
        <f t="shared" si="513"/>
        <v>Insert into dbax_taxo_conc (pref_conc, codi_conc, vers_taxo) values ('cl-cs','ResultadosAcumulados','cl-cs-2014-06-15')</v>
      </c>
    </row>
    <row r="5790" spans="1:13" x14ac:dyDescent="0.25">
      <c r="A5790" t="s">
        <v>809</v>
      </c>
      <c r="B5790" t="s">
        <v>294</v>
      </c>
      <c r="C5790" t="s">
        <v>5078</v>
      </c>
      <c r="G5790" s="1" t="str">
        <f t="shared" si="509"/>
        <v>cl-cs_ResultadosAcumuladosMiembro</v>
      </c>
      <c r="H5790" t="str">
        <f t="shared" si="510"/>
        <v>cl-cs</v>
      </c>
      <c r="I5790" t="str">
        <f t="shared" si="511"/>
        <v>ResultadosAcumuladosMiembro</v>
      </c>
      <c r="L5790" t="str">
        <f t="shared" si="512"/>
        <v>insert into dbax_desc_conc (pref_conc, codi_conc, codi_lang, desc_conc) values ('cl-cs','ResultadosAcumuladosMiembro','es_ES','Resultados acumulados [miembro]')</v>
      </c>
      <c r="M5790" t="str">
        <f t="shared" si="513"/>
        <v>Insert into dbax_taxo_conc (pref_conc, codi_conc, vers_taxo) values ('cl-cs','ResultadosAcumuladosMiembro','cl-cs-2014-06-15')</v>
      </c>
    </row>
    <row r="5791" spans="1:13" x14ac:dyDescent="0.25">
      <c r="A5791" t="s">
        <v>677</v>
      </c>
      <c r="B5791" t="s">
        <v>294</v>
      </c>
      <c r="C5791" t="s">
        <v>5079</v>
      </c>
      <c r="G5791" s="1" t="str">
        <f t="shared" si="509"/>
        <v>cl-cs_ResultadosAcumuladosPeriodosAnteriores</v>
      </c>
      <c r="H5791" t="str">
        <f t="shared" si="510"/>
        <v>cl-cs</v>
      </c>
      <c r="I5791" t="str">
        <f t="shared" si="511"/>
        <v>ResultadosAcumuladosPeriodosAnteriores</v>
      </c>
      <c r="L5791" t="str">
        <f t="shared" si="512"/>
        <v>insert into dbax_desc_conc (pref_conc, codi_conc, codi_lang, desc_conc) values ('cl-cs','ResultadosAcumuladosPeriodosAnteriores','es_ES','Resultados acumulados periodos anteriores')</v>
      </c>
      <c r="M5791" t="str">
        <f t="shared" si="513"/>
        <v>Insert into dbax_taxo_conc (pref_conc, codi_conc, vers_taxo) values ('cl-cs','ResultadosAcumuladosPeriodosAnteriores','cl-cs-2014-06-15')</v>
      </c>
    </row>
    <row r="5792" spans="1:13" x14ac:dyDescent="0.25">
      <c r="A5792" t="s">
        <v>810</v>
      </c>
      <c r="B5792" t="s">
        <v>294</v>
      </c>
      <c r="C5792" t="s">
        <v>5080</v>
      </c>
      <c r="G5792" s="1" t="str">
        <f t="shared" si="509"/>
        <v>cl-cs_ResultadosAcumuladosPeriodosAnterioresMiembro</v>
      </c>
      <c r="H5792" t="str">
        <f t="shared" si="510"/>
        <v>cl-cs</v>
      </c>
      <c r="I5792" t="str">
        <f t="shared" si="511"/>
        <v>ResultadosAcumuladosPeriodosAnterioresMiembro</v>
      </c>
      <c r="L5792" t="str">
        <f t="shared" si="512"/>
        <v>insert into dbax_desc_conc (pref_conc, codi_conc, codi_lang, desc_conc) values ('cl-cs','ResultadosAcumuladosPeriodosAnterioresMiembro','es_ES','Resultados acumulados periodos anteriores [miembro]')</v>
      </c>
      <c r="M5792" t="str">
        <f t="shared" si="513"/>
        <v>Insert into dbax_taxo_conc (pref_conc, codi_conc, vers_taxo) values ('cl-cs','ResultadosAcumuladosPeriodosAnterioresMiembro','cl-cs-2014-06-15')</v>
      </c>
    </row>
    <row r="5793" spans="1:13" x14ac:dyDescent="0.25">
      <c r="A5793" t="s">
        <v>714</v>
      </c>
      <c r="B5793" t="s">
        <v>294</v>
      </c>
      <c r="C5793" t="s">
        <v>5081</v>
      </c>
      <c r="G5793" s="1" t="str">
        <f t="shared" si="509"/>
        <v>cl-cs_ResultadoTecnicoDeSeguros</v>
      </c>
      <c r="H5793" t="str">
        <f t="shared" si="510"/>
        <v>cl-cs</v>
      </c>
      <c r="I5793" t="str">
        <f t="shared" si="511"/>
        <v>ResultadoTecnicoDeSeguros</v>
      </c>
      <c r="L5793" t="str">
        <f t="shared" si="512"/>
        <v>insert into dbax_desc_conc (pref_conc, codi_conc, codi_lang, desc_conc) values ('cl-cs','ResultadoTecnicoDeSeguros','es_ES','Resultado técnico de seguros')</v>
      </c>
      <c r="M5793" t="str">
        <f t="shared" si="513"/>
        <v>Insert into dbax_taxo_conc (pref_conc, codi_conc, vers_taxo) values ('cl-cs','ResultadoTecnicoDeSeguros','cl-cs-2014-06-15')</v>
      </c>
    </row>
    <row r="5794" spans="1:13" x14ac:dyDescent="0.25">
      <c r="A5794" t="s">
        <v>2126</v>
      </c>
      <c r="B5794" t="s">
        <v>294</v>
      </c>
      <c r="C5794" t="s">
        <v>5082</v>
      </c>
      <c r="G5794" s="1" t="str">
        <f t="shared" si="509"/>
        <v>cl-cs_ResultadoVentaBienesEntregadosEnLeasing</v>
      </c>
      <c r="H5794" t="str">
        <f t="shared" si="510"/>
        <v>cl-cs</v>
      </c>
      <c r="I5794" t="str">
        <f t="shared" si="511"/>
        <v>ResultadoVentaBienesEntregadosEnLeasing</v>
      </c>
      <c r="L5794" t="str">
        <f t="shared" si="512"/>
        <v>insert into dbax_desc_conc (pref_conc, codi_conc, codi_lang, desc_conc) values ('cl-cs','ResultadoVentaBienesEntregadosEnLeasing','es_ES','Resultado en venta de bienes entregados en leasing')</v>
      </c>
      <c r="M5794" t="str">
        <f t="shared" si="513"/>
        <v>Insert into dbax_taxo_conc (pref_conc, codi_conc, vers_taxo) values ('cl-cs','ResultadoVentaBienesEntregadosEnLeasing','cl-cs-2014-06-15')</v>
      </c>
    </row>
    <row r="5795" spans="1:13" x14ac:dyDescent="0.25">
      <c r="A5795" t="s">
        <v>2127</v>
      </c>
      <c r="B5795" t="s">
        <v>294</v>
      </c>
      <c r="C5795" t="s">
        <v>5083</v>
      </c>
      <c r="G5795" s="1" t="str">
        <f t="shared" si="509"/>
        <v>cl-cs_ResultadoVentaInstrumentosFinancieros</v>
      </c>
      <c r="H5795" t="str">
        <f t="shared" si="510"/>
        <v>cl-cs</v>
      </c>
      <c r="I5795" t="str">
        <f t="shared" si="511"/>
        <v>ResultadoVentaInstrumentosFinancieros</v>
      </c>
      <c r="L5795" t="str">
        <f t="shared" si="512"/>
        <v>insert into dbax_desc_conc (pref_conc, codi_conc, codi_lang, desc_conc) values ('cl-cs','ResultadoVentaInstrumentosFinancieros','es_ES','Resultado en venta instrumentos financieros')</v>
      </c>
      <c r="M5795" t="str">
        <f t="shared" si="513"/>
        <v>Insert into dbax_taxo_conc (pref_conc, codi_conc, vers_taxo) values ('cl-cs','ResultadoVentaInstrumentosFinancieros','cl-cs-2014-06-15')</v>
      </c>
    </row>
    <row r="5796" spans="1:13" x14ac:dyDescent="0.25">
      <c r="A5796" t="s">
        <v>2128</v>
      </c>
      <c r="B5796" t="s">
        <v>294</v>
      </c>
      <c r="C5796" t="s">
        <v>5084</v>
      </c>
      <c r="G5796" s="1" t="str">
        <f t="shared" si="509"/>
        <v>cl-cs_ResultadoVentaPropiedadesInversion</v>
      </c>
      <c r="H5796" t="str">
        <f t="shared" si="510"/>
        <v>cl-cs</v>
      </c>
      <c r="I5796" t="str">
        <f t="shared" si="511"/>
        <v>ResultadoVentaPropiedadesInversion</v>
      </c>
      <c r="L5796" t="str">
        <f t="shared" si="512"/>
        <v>insert into dbax_desc_conc (pref_conc, codi_conc, codi_lang, desc_conc) values ('cl-cs','ResultadoVentaPropiedadesInversion','es_ES','Resultado en venta de propiedades de inversión')</v>
      </c>
      <c r="M5796" t="str">
        <f t="shared" si="513"/>
        <v>Insert into dbax_taxo_conc (pref_conc, codi_conc, vers_taxo) values ('cl-cs','ResultadoVentaPropiedadesInversion','cl-cs-2014-06-15')</v>
      </c>
    </row>
    <row r="5797" spans="1:13" x14ac:dyDescent="0.25">
      <c r="A5797" t="s">
        <v>2129</v>
      </c>
      <c r="B5797" t="s">
        <v>294</v>
      </c>
      <c r="C5797" t="s">
        <v>5085</v>
      </c>
      <c r="G5797" s="1" t="str">
        <f t="shared" si="509"/>
        <v>cl-cs_ResultadoVentaPropiedadesUsoPropio</v>
      </c>
      <c r="H5797" t="str">
        <f t="shared" si="510"/>
        <v>cl-cs</v>
      </c>
      <c r="I5797" t="str">
        <f t="shared" si="511"/>
        <v>ResultadoVentaPropiedadesUsoPropio</v>
      </c>
      <c r="L5797" t="str">
        <f t="shared" si="512"/>
        <v>insert into dbax_desc_conc (pref_conc, codi_conc, codi_lang, desc_conc) values ('cl-cs','ResultadoVentaPropiedadesUsoPropio','es_ES','Resultado en venta de propiedades de uso propio')</v>
      </c>
      <c r="M5797" t="str">
        <f t="shared" si="513"/>
        <v>Insert into dbax_taxo_conc (pref_conc, codi_conc, vers_taxo) values ('cl-cs','ResultadoVentaPropiedadesUsoPropio','cl-cs-2014-06-15')</v>
      </c>
    </row>
    <row r="5798" spans="1:13" x14ac:dyDescent="0.25">
      <c r="A5798" t="s">
        <v>2646</v>
      </c>
      <c r="B5798" t="s">
        <v>294</v>
      </c>
      <c r="C5798" t="s">
        <v>5086</v>
      </c>
      <c r="G5798" s="1" t="str">
        <f t="shared" si="509"/>
        <v>cl-cs_ResumenConciliacionPatrimonioConsolidadoSinopsis</v>
      </c>
      <c r="H5798" t="str">
        <f t="shared" si="510"/>
        <v>cl-cs</v>
      </c>
      <c r="I5798" t="str">
        <f t="shared" si="511"/>
        <v>ResumenConciliacionPatrimonioConsolidadoSinopsis</v>
      </c>
      <c r="L5798" t="str">
        <f t="shared" si="512"/>
        <v>insert into dbax_desc_conc (pref_conc, codi_conc, codi_lang, desc_conc) values ('cl-cs','ResumenConciliacionPatrimonioConsolidadoSinopsis','es_ES','Resumen de la conciliación del patrimonio consolidado [sinopsis]')</v>
      </c>
      <c r="M5798" t="str">
        <f t="shared" si="513"/>
        <v>Insert into dbax_taxo_conc (pref_conc, codi_conc, vers_taxo) values ('cl-cs','ResumenConciliacionPatrimonioConsolidadoSinopsis','cl-cs-2014-06-15')</v>
      </c>
    </row>
    <row r="5799" spans="1:13" x14ac:dyDescent="0.25">
      <c r="A5799" t="s">
        <v>2386</v>
      </c>
      <c r="B5799" t="s">
        <v>294</v>
      </c>
      <c r="C5799" t="s">
        <v>5087</v>
      </c>
      <c r="G5799" s="1" t="str">
        <f t="shared" si="509"/>
        <v>cl-cs_ResumenSinopsis</v>
      </c>
      <c r="H5799" t="str">
        <f t="shared" si="510"/>
        <v>cl-cs</v>
      </c>
      <c r="I5799" t="str">
        <f t="shared" si="511"/>
        <v>ResumenSinopsis</v>
      </c>
      <c r="L5799" t="str">
        <f t="shared" si="512"/>
        <v>insert into dbax_desc_conc (pref_conc, codi_conc, codi_lang, desc_conc) values ('cl-cs','ResumenSinopsis','es_ES','Resumen [sinopsis]')</v>
      </c>
      <c r="M5799" t="str">
        <f t="shared" si="513"/>
        <v>Insert into dbax_taxo_conc (pref_conc, codi_conc, vers_taxo) values ('cl-cs','ResumenSinopsis','cl-cs-2014-06-15')</v>
      </c>
    </row>
    <row r="5800" spans="1:13" x14ac:dyDescent="0.25">
      <c r="A5800" t="s">
        <v>2198</v>
      </c>
      <c r="B5800" t="s">
        <v>294</v>
      </c>
      <c r="C5800" t="s">
        <v>5088</v>
      </c>
      <c r="G5800" s="1" t="str">
        <f t="shared" si="509"/>
        <v>cl-cs_RevelarEfectosEnResultadoProvenientesOperacionesDiscontinuasDetallandoOrigen</v>
      </c>
      <c r="H5800" t="str">
        <f t="shared" si="510"/>
        <v>cl-cs</v>
      </c>
      <c r="I5800" t="str">
        <f t="shared" si="511"/>
        <v>RevelarEfectosEnResultadoProvenientesOperacionesDiscontinuasDetallandoOrigen</v>
      </c>
      <c r="L5800" t="str">
        <f t="shared" si="512"/>
        <v>insert into dbax_desc_conc (pref_conc, codi_conc, codi_lang, desc_conc) values ('cl-cs','RevelarEfectosEnResultadoProvenientesOperacionesDiscontinuasDetallandoOrigen','es_ES','Revelar efectos en resultado provenientes de operaciones discontinuas detallando su origen')</v>
      </c>
      <c r="M5800" t="str">
        <f t="shared" si="513"/>
        <v>Insert into dbax_taxo_conc (pref_conc, codi_conc, vers_taxo) values ('cl-cs','RevelarEfectosEnResultadoProvenientesOperacionesDiscontinuasDetallandoOrigen','cl-cs-2014-06-15')</v>
      </c>
    </row>
    <row r="5801" spans="1:13" x14ac:dyDescent="0.25">
      <c r="A5801" t="s">
        <v>2256</v>
      </c>
      <c r="B5801" t="s">
        <v>294</v>
      </c>
      <c r="C5801" t="s">
        <v>5089</v>
      </c>
      <c r="G5801" s="1" t="str">
        <f t="shared" si="509"/>
        <v>cl-cs_RevelarEstablecidoNIC10YNIIF5CuandoSeaAplicable</v>
      </c>
      <c r="H5801" t="str">
        <f t="shared" si="510"/>
        <v>cl-cs</v>
      </c>
      <c r="I5801" t="str">
        <f t="shared" si="511"/>
        <v>RevelarEstablecidoNIC10YNIIF5CuandoSeaAplicable</v>
      </c>
      <c r="L5801" t="str">
        <f t="shared" si="512"/>
        <v>insert into dbax_desc_conc (pref_conc, codi_conc, codi_lang, desc_conc) values ('cl-cs','RevelarEstablecidoNIC10YNIIF5CuandoSeaAplicable','es_ES','Revelar lo establecido en NIC10 y NIIF5 cuando sea aplicable')</v>
      </c>
      <c r="M5801" t="str">
        <f t="shared" si="513"/>
        <v>Insert into dbax_taxo_conc (pref_conc, codi_conc, vers_taxo) values ('cl-cs','RevelarEstablecidoNIC10YNIIF5CuandoSeaAplicable','cl-cs-2014-06-15')</v>
      </c>
    </row>
    <row r="5802" spans="1:13" x14ac:dyDescent="0.25">
      <c r="A5802" t="s">
        <v>2647</v>
      </c>
      <c r="B5802" t="s">
        <v>294</v>
      </c>
      <c r="C5802" t="s">
        <v>5090</v>
      </c>
      <c r="G5802" s="1" t="str">
        <f t="shared" si="509"/>
        <v>cl-cs_RevelarExencionesQueAplicaCompañiaSinopsis</v>
      </c>
      <c r="H5802" t="str">
        <f t="shared" si="510"/>
        <v>cl-cs</v>
      </c>
      <c r="I5802" t="str">
        <f t="shared" si="511"/>
        <v>RevelarExencionesQueAplicaCompañiaSinopsis</v>
      </c>
      <c r="L5802" t="str">
        <f t="shared" si="512"/>
        <v>insert into dbax_desc_conc (pref_conc, codi_conc, codi_lang, desc_conc) values ('cl-cs','RevelarExencionesQueAplicaCompañiaSinopsis','es_ES','Revelar exenciones que aplica la compañía [sinopsis]')</v>
      </c>
      <c r="M5802" t="str">
        <f t="shared" si="513"/>
        <v>Insert into dbax_taxo_conc (pref_conc, codi_conc, vers_taxo) values ('cl-cs','RevelarExencionesQueAplicaCompañiaSinopsis','cl-cs-2014-06-15')</v>
      </c>
    </row>
    <row r="5803" spans="1:13" x14ac:dyDescent="0.25">
      <c r="A5803" t="s">
        <v>2672</v>
      </c>
      <c r="B5803" t="s">
        <v>294</v>
      </c>
      <c r="C5803" t="s">
        <v>5091</v>
      </c>
      <c r="G5803" s="1" t="str">
        <f t="shared" si="509"/>
        <v>cl-cs_RiesgoCreditoPorClaseActivoFinancieroTabla</v>
      </c>
      <c r="H5803" t="str">
        <f t="shared" si="510"/>
        <v>cl-cs</v>
      </c>
      <c r="I5803" t="str">
        <f t="shared" si="511"/>
        <v>RiesgoCreditoPorClaseActivoFinancieroTabla</v>
      </c>
      <c r="L5803" t="str">
        <f t="shared" si="512"/>
        <v>insert into dbax_desc_conc (pref_conc, codi_conc, codi_lang, desc_conc) values ('cl-cs','RiesgoCreditoPorClaseActivoFinancieroTabla','es_ES','Riesgo de crédito por clase de activo financiero [tabla]')</v>
      </c>
      <c r="M5803" t="str">
        <f t="shared" si="513"/>
        <v>Insert into dbax_taxo_conc (pref_conc, codi_conc, vers_taxo) values ('cl-cs','RiesgoCreditoPorClaseActivoFinancieroTabla','cl-cs-2014-06-15')</v>
      </c>
    </row>
    <row r="5804" spans="1:13" x14ac:dyDescent="0.25">
      <c r="A5804" t="s">
        <v>2673</v>
      </c>
      <c r="B5804" t="s">
        <v>294</v>
      </c>
      <c r="C5804" t="s">
        <v>5092</v>
      </c>
      <c r="G5804" s="1" t="str">
        <f t="shared" si="509"/>
        <v>cl-cs_RiesgoCreditoSinopsis</v>
      </c>
      <c r="H5804" t="str">
        <f t="shared" si="510"/>
        <v>cl-cs</v>
      </c>
      <c r="I5804" t="str">
        <f t="shared" si="511"/>
        <v>RiesgoCreditoSinopsis</v>
      </c>
      <c r="L5804" t="str">
        <f t="shared" si="512"/>
        <v>insert into dbax_desc_conc (pref_conc, codi_conc, codi_lang, desc_conc) values ('cl-cs','RiesgoCreditoSinopsis','es_ES','Riesgo de crédito [sinopsis]')</v>
      </c>
      <c r="M5804" t="str">
        <f t="shared" si="513"/>
        <v>Insert into dbax_taxo_conc (pref_conc, codi_conc, vers_taxo) values ('cl-cs','RiesgoCreditoSinopsis','cl-cs-2014-06-15')</v>
      </c>
    </row>
    <row r="5805" spans="1:13" x14ac:dyDescent="0.25">
      <c r="A5805" t="s">
        <v>2674</v>
      </c>
      <c r="B5805" t="s">
        <v>294</v>
      </c>
      <c r="C5805" t="s">
        <v>5093</v>
      </c>
      <c r="G5805" s="1" t="str">
        <f t="shared" si="509"/>
        <v>cl-cs_RiesgoLiquidezSinopsis</v>
      </c>
      <c r="H5805" t="str">
        <f t="shared" si="510"/>
        <v>cl-cs</v>
      </c>
      <c r="I5805" t="str">
        <f t="shared" si="511"/>
        <v>RiesgoLiquidezSinopsis</v>
      </c>
      <c r="L5805" t="str">
        <f t="shared" si="512"/>
        <v>insert into dbax_desc_conc (pref_conc, codi_conc, codi_lang, desc_conc) values ('cl-cs','RiesgoLiquidezSinopsis','es_ES','Riesgo de liquidez [sinopsis]')</v>
      </c>
      <c r="M5805" t="str">
        <f t="shared" si="513"/>
        <v>Insert into dbax_taxo_conc (pref_conc, codi_conc, vers_taxo) values ('cl-cs','RiesgoLiquidezSinopsis','cl-cs-2014-06-15')</v>
      </c>
    </row>
    <row r="5806" spans="1:13" x14ac:dyDescent="0.25">
      <c r="A5806" t="s">
        <v>2675</v>
      </c>
      <c r="B5806" t="s">
        <v>294</v>
      </c>
      <c r="C5806" t="s">
        <v>5094</v>
      </c>
      <c r="G5806" s="1" t="str">
        <f t="shared" si="509"/>
        <v>cl-cs_RiesgoMercadoSinopsis</v>
      </c>
      <c r="H5806" t="str">
        <f t="shared" si="510"/>
        <v>cl-cs</v>
      </c>
      <c r="I5806" t="str">
        <f t="shared" si="511"/>
        <v>RiesgoMercadoSinopsis</v>
      </c>
      <c r="L5806" t="str">
        <f t="shared" si="512"/>
        <v>insert into dbax_desc_conc (pref_conc, codi_conc, codi_lang, desc_conc) values ('cl-cs','RiesgoMercadoSinopsis','es_ES','Riesgo de mercado [sinopsis]')</v>
      </c>
      <c r="M5806" t="str">
        <f t="shared" si="513"/>
        <v>Insert into dbax_taxo_conc (pref_conc, codi_conc, vers_taxo) values ('cl-cs','RiesgoMercadoSinopsis','cl-cs-2014-06-15')</v>
      </c>
    </row>
    <row r="5807" spans="1:13" x14ac:dyDescent="0.25">
      <c r="A5807" t="s">
        <v>2676</v>
      </c>
      <c r="B5807" t="s">
        <v>294</v>
      </c>
      <c r="C5807" t="s">
        <v>5095</v>
      </c>
      <c r="G5807" s="1" t="str">
        <f t="shared" si="509"/>
        <v>cl-cs_RiesgosFinancierosSinopsis</v>
      </c>
      <c r="H5807" t="str">
        <f t="shared" si="510"/>
        <v>cl-cs</v>
      </c>
      <c r="I5807" t="str">
        <f t="shared" si="511"/>
        <v>RiesgosFinancierosSinopsis</v>
      </c>
      <c r="L5807" t="str">
        <f t="shared" si="512"/>
        <v>insert into dbax_desc_conc (pref_conc, codi_conc, codi_lang, desc_conc) values ('cl-cs','RiesgosFinancierosSinopsis','es_ES','Riesgos financieros [sinopsis]')</v>
      </c>
      <c r="M5807" t="str">
        <f t="shared" si="513"/>
        <v>Insert into dbax_taxo_conc (pref_conc, codi_conc, vers_taxo) values ('cl-cs','RiesgosFinancierosSinopsis','cl-cs-2014-06-15')</v>
      </c>
    </row>
    <row r="5808" spans="1:13" x14ac:dyDescent="0.25">
      <c r="A5808" t="s">
        <v>2677</v>
      </c>
      <c r="B5808" t="s">
        <v>294</v>
      </c>
      <c r="C5808" t="s">
        <v>5096</v>
      </c>
      <c r="G5808" s="1" t="str">
        <f t="shared" si="509"/>
        <v>cl-cs_RiesgosSegurosSinopsis</v>
      </c>
      <c r="H5808" t="str">
        <f t="shared" si="510"/>
        <v>cl-cs</v>
      </c>
      <c r="I5808" t="str">
        <f t="shared" si="511"/>
        <v>RiesgosSegurosSinopsis</v>
      </c>
      <c r="L5808" t="str">
        <f t="shared" si="512"/>
        <v>insert into dbax_desc_conc (pref_conc, codi_conc, codi_lang, desc_conc) values ('cl-cs','RiesgosSegurosSinopsis','es_ES','Riesgos de seguros [sinopsis]')</v>
      </c>
      <c r="M5808" t="str">
        <f t="shared" si="513"/>
        <v>Insert into dbax_taxo_conc (pref_conc, codi_conc, vers_taxo) values ('cl-cs','RiesgosSegurosSinopsis','cl-cs-2014-06-15')</v>
      </c>
    </row>
    <row r="5809" spans="1:13" x14ac:dyDescent="0.25">
      <c r="A5809" t="s">
        <v>2330</v>
      </c>
      <c r="B5809" t="s">
        <v>294</v>
      </c>
      <c r="C5809" t="s">
        <v>5097</v>
      </c>
      <c r="G5809" s="1" t="str">
        <f t="shared" si="509"/>
        <v>cl-cs_RoboMiembro</v>
      </c>
      <c r="H5809" t="str">
        <f t="shared" si="510"/>
        <v>cl-cs</v>
      </c>
      <c r="I5809" t="str">
        <f t="shared" si="511"/>
        <v>RoboMiembro</v>
      </c>
      <c r="L5809" t="str">
        <f t="shared" si="512"/>
        <v>insert into dbax_desc_conc (pref_conc, codi_conc, codi_lang, desc_conc) values ('cl-cs','RoboMiembro','es_ES','Robo [miembro]')</v>
      </c>
      <c r="M5809" t="str">
        <f t="shared" si="513"/>
        <v>Insert into dbax_taxo_conc (pref_conc, codi_conc, vers_taxo) values ('cl-cs','RoboMiembro','cl-cs-2014-06-15')</v>
      </c>
    </row>
    <row r="5810" spans="1:13" x14ac:dyDescent="0.25">
      <c r="A5810" t="s">
        <v>1823</v>
      </c>
      <c r="B5810" t="s">
        <v>294</v>
      </c>
      <c r="C5810" t="s">
        <v>5098</v>
      </c>
      <c r="G5810" s="1" t="str">
        <f t="shared" si="509"/>
        <v>cl-cs_RTF200420062006</v>
      </c>
      <c r="H5810" t="str">
        <f t="shared" si="510"/>
        <v>cl-cs</v>
      </c>
      <c r="I5810" t="str">
        <f t="shared" si="511"/>
        <v>RTF200420062006</v>
      </c>
      <c r="L5810" t="str">
        <f t="shared" si="512"/>
        <v>insert into dbax_desc_conc (pref_conc, codi_conc, codi_lang, desc_conc) values ('cl-cs','RTF200420062006','es_ES','RTF 2004-2006-2006')</v>
      </c>
      <c r="M5810" t="str">
        <f t="shared" si="513"/>
        <v>Insert into dbax_taxo_conc (pref_conc, codi_conc, vers_taxo) values ('cl-cs','RTF200420062006','cl-cs-2014-06-15')</v>
      </c>
    </row>
    <row r="5811" spans="1:13" x14ac:dyDescent="0.25">
      <c r="A5811" t="s">
        <v>1824</v>
      </c>
      <c r="B5811" t="s">
        <v>294</v>
      </c>
      <c r="C5811" t="s">
        <v>5099</v>
      </c>
      <c r="G5811" s="1" t="str">
        <f t="shared" si="509"/>
        <v>cl-cs_RTF20048585</v>
      </c>
      <c r="H5811" t="str">
        <f t="shared" si="510"/>
        <v>cl-cs</v>
      </c>
      <c r="I5811" t="str">
        <f t="shared" si="511"/>
        <v>RTF20048585</v>
      </c>
      <c r="L5811" t="str">
        <f t="shared" si="512"/>
        <v>insert into dbax_desc_conc (pref_conc, codi_conc, codi_lang, desc_conc) values ('cl-cs','RTF20048585','es_ES','RTF 2004-85-85')</v>
      </c>
      <c r="M5811" t="str">
        <f t="shared" si="513"/>
        <v>Insert into dbax_taxo_conc (pref_conc, codi_conc, vers_taxo) values ('cl-cs','RTF20048585','cl-cs-2014-06-15')</v>
      </c>
    </row>
    <row r="5812" spans="1:13" x14ac:dyDescent="0.25">
      <c r="A5812" t="s">
        <v>1825</v>
      </c>
      <c r="B5812" t="s">
        <v>294</v>
      </c>
      <c r="C5812" t="s">
        <v>5100</v>
      </c>
      <c r="G5812" s="1" t="str">
        <f t="shared" si="509"/>
        <v>cl-cs_RTF200920062006</v>
      </c>
      <c r="H5812" t="str">
        <f t="shared" si="510"/>
        <v>cl-cs</v>
      </c>
      <c r="I5812" t="str">
        <f t="shared" si="511"/>
        <v>RTF200920062006</v>
      </c>
      <c r="L5812" t="str">
        <f t="shared" si="512"/>
        <v>insert into dbax_desc_conc (pref_conc, codi_conc, codi_lang, desc_conc) values ('cl-cs','RTF200920062006','es_ES','RTF 2009-2006-2006')</v>
      </c>
      <c r="M5812" t="str">
        <f t="shared" si="513"/>
        <v>Insert into dbax_taxo_conc (pref_conc, codi_conc, vers_taxo) values ('cl-cs','RTF200920062006','cl-cs-2014-06-15')</v>
      </c>
    </row>
    <row r="5813" spans="1:13" x14ac:dyDescent="0.25">
      <c r="A5813" t="s">
        <v>1826</v>
      </c>
      <c r="B5813" t="s">
        <v>294</v>
      </c>
      <c r="C5813" t="s">
        <v>5101</v>
      </c>
      <c r="G5813" s="1" t="str">
        <f t="shared" si="509"/>
        <v>cl-cs_RTF858585</v>
      </c>
      <c r="H5813" t="str">
        <f t="shared" si="510"/>
        <v>cl-cs</v>
      </c>
      <c r="I5813" t="str">
        <f t="shared" si="511"/>
        <v>RTF858585</v>
      </c>
      <c r="L5813" t="str">
        <f t="shared" si="512"/>
        <v>insert into dbax_desc_conc (pref_conc, codi_conc, codi_lang, desc_conc) values ('cl-cs','RTF858585','es_ES','RTF 85-85-85')</v>
      </c>
      <c r="M5813" t="str">
        <f t="shared" si="513"/>
        <v>Insert into dbax_taxo_conc (pref_conc, codi_conc, vers_taxo) values ('cl-cs','RTF858585','cl-cs-2014-06-15')</v>
      </c>
    </row>
    <row r="5814" spans="1:13" x14ac:dyDescent="0.25">
      <c r="A5814" t="s">
        <v>1827</v>
      </c>
      <c r="B5814" t="s">
        <v>294</v>
      </c>
      <c r="C5814" t="s">
        <v>5102</v>
      </c>
      <c r="G5814" s="1" t="str">
        <f t="shared" si="509"/>
        <v>cl-cs_RTFs200420062006</v>
      </c>
      <c r="H5814" t="str">
        <f t="shared" si="510"/>
        <v>cl-cs</v>
      </c>
      <c r="I5814" t="str">
        <f t="shared" si="511"/>
        <v>RTFs200420062006</v>
      </c>
      <c r="L5814" t="str">
        <f t="shared" si="512"/>
        <v>insert into dbax_desc_conc (pref_conc, codi_conc, codi_lang, desc_conc) values ('cl-cs','RTFs200420062006','es_ES','RTFs 2004-2006-2006')</v>
      </c>
      <c r="M5814" t="str">
        <f t="shared" si="513"/>
        <v>Insert into dbax_taxo_conc (pref_conc, codi_conc, vers_taxo) values ('cl-cs','RTFs200420062006','cl-cs-2014-06-15')</v>
      </c>
    </row>
    <row r="5815" spans="1:13" x14ac:dyDescent="0.25">
      <c r="A5815" t="s">
        <v>1828</v>
      </c>
      <c r="B5815" t="s">
        <v>294</v>
      </c>
      <c r="C5815" t="s">
        <v>5103</v>
      </c>
      <c r="G5815" s="1" t="str">
        <f t="shared" si="509"/>
        <v>cl-cs_RTFs20048585</v>
      </c>
      <c r="H5815" t="str">
        <f t="shared" si="510"/>
        <v>cl-cs</v>
      </c>
      <c r="I5815" t="str">
        <f t="shared" si="511"/>
        <v>RTFs20048585</v>
      </c>
      <c r="L5815" t="str">
        <f t="shared" si="512"/>
        <v>insert into dbax_desc_conc (pref_conc, codi_conc, codi_lang, desc_conc) values ('cl-cs','RTFs20048585','es_ES','RTFs 2004-85-85')</v>
      </c>
      <c r="M5815" t="str">
        <f t="shared" si="513"/>
        <v>Insert into dbax_taxo_conc (pref_conc, codi_conc, vers_taxo) values ('cl-cs','RTFs20048585','cl-cs-2014-06-15')</v>
      </c>
    </row>
    <row r="5816" spans="1:13" x14ac:dyDescent="0.25">
      <c r="A5816" t="s">
        <v>1038</v>
      </c>
      <c r="B5816" t="s">
        <v>294</v>
      </c>
      <c r="C5816" t="s">
        <v>5104</v>
      </c>
      <c r="G5816" s="1" t="str">
        <f t="shared" si="509"/>
        <v>cl-cs_RunFondo</v>
      </c>
      <c r="H5816" t="str">
        <f t="shared" si="510"/>
        <v>cl-cs</v>
      </c>
      <c r="I5816" t="str">
        <f t="shared" si="511"/>
        <v>RunFondo</v>
      </c>
      <c r="L5816" t="str">
        <f t="shared" si="512"/>
        <v>insert into dbax_desc_conc (pref_conc, codi_conc, codi_lang, desc_conc) values ('cl-cs','RunFondo','es_ES','Run fondo')</v>
      </c>
      <c r="M5816" t="str">
        <f t="shared" si="513"/>
        <v>Insert into dbax_taxo_conc (pref_conc, codi_conc, vers_taxo) values ('cl-cs','RunFondo','cl-cs-2014-06-15')</v>
      </c>
    </row>
    <row r="5817" spans="1:13" x14ac:dyDescent="0.25">
      <c r="A5817" t="s">
        <v>856</v>
      </c>
      <c r="B5817" t="s">
        <v>294</v>
      </c>
      <c r="C5817" t="s">
        <v>5105</v>
      </c>
      <c r="G5817" s="1" t="str">
        <f t="shared" ref="G5817:G5880" si="514">MID(A5817,FIND("#",A5817)+1,10000)</f>
        <v>cl-cs_RUTAccionista</v>
      </c>
      <c r="H5817" t="str">
        <f t="shared" ref="H5817:H5880" si="515">MID(G5817,1,FIND("_",G5817)-1)</f>
        <v>cl-cs</v>
      </c>
      <c r="I5817" t="str">
        <f t="shared" ref="I5817:I5880" si="516">MID(G5817,FIND("_",G5817)+1,10000)</f>
        <v>RUTAccionista</v>
      </c>
      <c r="L5817" t="str">
        <f t="shared" ref="L5817:L5880" si="517">CONCATENATE("insert into dbax_desc_conc (pref_conc, codi_conc, codi_lang, desc_conc) values ('",H5817,"','",I5817,"','",B5817,"','",C5817,"')")</f>
        <v>insert into dbax_desc_conc (pref_conc, codi_conc, codi_lang, desc_conc) values ('cl-cs','RUTAccionista','es_ES','RUT accionista')</v>
      </c>
      <c r="M5817" t="str">
        <f t="shared" ref="M5817:M5880" si="518">CONCATENATE("Insert into dbax_taxo_conc (pref_conc, codi_conc, vers_taxo) values ('",H5817,"','",I5817,"','cl-cs-2014-06-15')")</f>
        <v>Insert into dbax_taxo_conc (pref_conc, codi_conc, vers_taxo) values ('cl-cs','RUTAccionista','cl-cs-2014-06-15')</v>
      </c>
    </row>
    <row r="5818" spans="1:13" x14ac:dyDescent="0.25">
      <c r="A5818" t="s">
        <v>857</v>
      </c>
      <c r="B5818" t="s">
        <v>294</v>
      </c>
      <c r="C5818" t="s">
        <v>5106</v>
      </c>
      <c r="G5818" s="1" t="str">
        <f t="shared" si="514"/>
        <v>cl-cs_RUTClasificadoraRiesgo</v>
      </c>
      <c r="H5818" t="str">
        <f t="shared" si="515"/>
        <v>cl-cs</v>
      </c>
      <c r="I5818" t="str">
        <f t="shared" si="516"/>
        <v>RUTClasificadoraRiesgo</v>
      </c>
      <c r="L5818" t="str">
        <f t="shared" si="517"/>
        <v>insert into dbax_desc_conc (pref_conc, codi_conc, codi_lang, desc_conc) values ('cl-cs','RUTClasificadoraRiesgo','es_ES','RUT clasificadora de riesgo')</v>
      </c>
      <c r="M5818" t="str">
        <f t="shared" si="518"/>
        <v>Insert into dbax_taxo_conc (pref_conc, codi_conc, vers_taxo) values ('cl-cs','RUTClasificadoraRiesgo','cl-cs-2014-06-15')</v>
      </c>
    </row>
    <row r="5819" spans="1:13" x14ac:dyDescent="0.25">
      <c r="A5819" t="s">
        <v>1452</v>
      </c>
      <c r="B5819" t="s">
        <v>294</v>
      </c>
      <c r="C5819" t="s">
        <v>5107</v>
      </c>
      <c r="G5819" s="1" t="str">
        <f t="shared" si="514"/>
        <v>cl-cs_RUTEmpresaRelacionada</v>
      </c>
      <c r="H5819" t="str">
        <f t="shared" si="515"/>
        <v>cl-cs</v>
      </c>
      <c r="I5819" t="str">
        <f t="shared" si="516"/>
        <v>RUTEmpresaRelacionada</v>
      </c>
      <c r="L5819" t="str">
        <f t="shared" si="517"/>
        <v>insert into dbax_desc_conc (pref_conc, codi_conc, codi_lang, desc_conc) values ('cl-cs','RUTEmpresaRelacionada','es_ES','RUT empresa relacionada')</v>
      </c>
      <c r="M5819" t="str">
        <f t="shared" si="518"/>
        <v>Insert into dbax_taxo_conc (pref_conc, codi_conc, vers_taxo) values ('cl-cs','RUTEmpresaRelacionada','cl-cs-2014-06-15')</v>
      </c>
    </row>
    <row r="5820" spans="1:13" x14ac:dyDescent="0.25">
      <c r="A5820" t="s">
        <v>966</v>
      </c>
      <c r="B5820" t="s">
        <v>294</v>
      </c>
      <c r="C5820" t="s">
        <v>5108</v>
      </c>
      <c r="G5820" s="1" t="str">
        <f t="shared" si="514"/>
        <v>cl-cs_RUTEmpresaSubsidiaria</v>
      </c>
      <c r="H5820" t="str">
        <f t="shared" si="515"/>
        <v>cl-cs</v>
      </c>
      <c r="I5820" t="str">
        <f t="shared" si="516"/>
        <v>RUTEmpresaSubsidiaria</v>
      </c>
      <c r="L5820" t="str">
        <f t="shared" si="517"/>
        <v>insert into dbax_desc_conc (pref_conc, codi_conc, codi_lang, desc_conc) values ('cl-cs','RUTEmpresaSubsidiaria','es_ES','RUT empresa subsidiaria')</v>
      </c>
      <c r="M5820" t="str">
        <f t="shared" si="518"/>
        <v>Insert into dbax_taxo_conc (pref_conc, codi_conc, vers_taxo) values ('cl-cs','RUTEmpresaSubsidiaria','cl-cs-2014-06-15')</v>
      </c>
    </row>
    <row r="5821" spans="1:13" x14ac:dyDescent="0.25">
      <c r="A5821" t="s">
        <v>582</v>
      </c>
      <c r="B5821" t="s">
        <v>294</v>
      </c>
      <c r="C5821" t="s">
        <v>5109</v>
      </c>
      <c r="G5821" s="1" t="str">
        <f t="shared" si="514"/>
        <v>cl-cs_RUTEntidadInforma</v>
      </c>
      <c r="H5821" t="str">
        <f t="shared" si="515"/>
        <v>cl-cs</v>
      </c>
      <c r="I5821" t="str">
        <f t="shared" si="516"/>
        <v>RUTEntidadInforma</v>
      </c>
      <c r="L5821" t="str">
        <f t="shared" si="517"/>
        <v>insert into dbax_desc_conc (pref_conc, codi_conc, codi_lang, desc_conc) values ('cl-cs','RUTEntidadInforma','es_ES','RUT de entidad que informa')</v>
      </c>
      <c r="M5821" t="str">
        <f t="shared" si="518"/>
        <v>Insert into dbax_taxo_conc (pref_conc, codi_conc, vers_taxo) values ('cl-cs','RUTEntidadInforma','cl-cs-2014-06-15')</v>
      </c>
    </row>
    <row r="5822" spans="1:13" x14ac:dyDescent="0.25">
      <c r="A5822" t="s">
        <v>1269</v>
      </c>
      <c r="B5822" t="s">
        <v>294</v>
      </c>
      <c r="C5822" t="s">
        <v>5110</v>
      </c>
      <c r="G5822" s="1" t="str">
        <f t="shared" si="514"/>
        <v>cl-cs_RutReasegurador</v>
      </c>
      <c r="H5822" t="str">
        <f t="shared" si="515"/>
        <v>cl-cs</v>
      </c>
      <c r="I5822" t="str">
        <f t="shared" si="516"/>
        <v>RutReasegurador</v>
      </c>
      <c r="L5822" t="str">
        <f t="shared" si="517"/>
        <v>insert into dbax_desc_conc (pref_conc, codi_conc, codi_lang, desc_conc) values ('cl-cs','RutReasegurador','es_ES','Rut reasegurador')</v>
      </c>
      <c r="M5822" t="str">
        <f t="shared" si="518"/>
        <v>Insert into dbax_taxo_conc (pref_conc, codi_conc, vers_taxo) values ('cl-cs','RutReasegurador','cl-cs-2014-06-15')</v>
      </c>
    </row>
    <row r="5823" spans="1:13" x14ac:dyDescent="0.25">
      <c r="A5823" t="s">
        <v>2611</v>
      </c>
      <c r="B5823" t="s">
        <v>294</v>
      </c>
      <c r="C5823" t="s">
        <v>5111</v>
      </c>
      <c r="G5823" s="1" t="str">
        <f t="shared" si="514"/>
        <v>cl-cs_SaldoESFMiembro</v>
      </c>
      <c r="H5823" t="str">
        <f t="shared" si="515"/>
        <v>cl-cs</v>
      </c>
      <c r="I5823" t="str">
        <f t="shared" si="516"/>
        <v>SaldoESFMiembro</v>
      </c>
      <c r="L5823" t="str">
        <f t="shared" si="517"/>
        <v>insert into dbax_desc_conc (pref_conc, codi_conc, codi_lang, desc_conc) values ('cl-cs','SaldoESFMiembro','es_ES','SALDO ESF [miembro]')</v>
      </c>
      <c r="M5823" t="str">
        <f t="shared" si="518"/>
        <v>Insert into dbax_taxo_conc (pref_conc, codi_conc, vers_taxo) values ('cl-cs','SaldoESFMiembro','cl-cs-2014-06-15')</v>
      </c>
    </row>
    <row r="5824" spans="1:13" x14ac:dyDescent="0.25">
      <c r="A5824" t="s">
        <v>1502</v>
      </c>
      <c r="B5824" t="s">
        <v>294</v>
      </c>
      <c r="C5824" t="s">
        <v>5112</v>
      </c>
      <c r="G5824" s="1" t="str">
        <f t="shared" si="514"/>
        <v>cl-cs_SaldoInsolutoSinopsis</v>
      </c>
      <c r="H5824" t="str">
        <f t="shared" si="515"/>
        <v>cl-cs</v>
      </c>
      <c r="I5824" t="str">
        <f t="shared" si="516"/>
        <v>SaldoInsolutoSinopsis</v>
      </c>
      <c r="L5824" t="str">
        <f t="shared" si="517"/>
        <v>insert into dbax_desc_conc (pref_conc, codi_conc, codi_lang, desc_conc) values ('cl-cs','SaldoInsolutoSinopsis','es_ES','Saldo insoluto [sinopsis]')</v>
      </c>
      <c r="M5824" t="str">
        <f t="shared" si="518"/>
        <v>Insert into dbax_taxo_conc (pref_conc, codi_conc, vers_taxo) values ('cl-cs','SaldoInsolutoSinopsis','cl-cs-2014-06-15')</v>
      </c>
    </row>
    <row r="5825" spans="1:13" x14ac:dyDescent="0.25">
      <c r="A5825" t="s">
        <v>2248</v>
      </c>
      <c r="B5825" t="s">
        <v>294</v>
      </c>
      <c r="C5825" t="s">
        <v>5113</v>
      </c>
      <c r="G5825" s="1" t="str">
        <f t="shared" si="514"/>
        <v>cl-cs_SaldoPendientePagoFechaCierreEEFF</v>
      </c>
      <c r="H5825" t="str">
        <f t="shared" si="515"/>
        <v>cl-cs</v>
      </c>
      <c r="I5825" t="str">
        <f t="shared" si="516"/>
        <v>SaldoPendientePagoFechaCierreEEFF</v>
      </c>
      <c r="L5825" t="str">
        <f t="shared" si="517"/>
        <v>insert into dbax_desc_conc (pref_conc, codi_conc, codi_lang, desc_conc) values ('cl-cs','SaldoPendientePagoFechaCierreEEFF','es_ES','Saldo pendiente de pago a la fecha de cierre de los EEFF')</v>
      </c>
      <c r="M5825" t="str">
        <f t="shared" si="518"/>
        <v>Insert into dbax_taxo_conc (pref_conc, codi_conc, vers_taxo) values ('cl-cs','SaldoPendientePagoFechaCierreEEFF','cl-cs-2014-06-15')</v>
      </c>
    </row>
    <row r="5826" spans="1:13" x14ac:dyDescent="0.25">
      <c r="A5826" t="s">
        <v>1165</v>
      </c>
      <c r="B5826" t="s">
        <v>294</v>
      </c>
      <c r="C5826" t="s">
        <v>5114</v>
      </c>
      <c r="G5826" s="1" t="str">
        <f t="shared" si="514"/>
        <v>cl-cs_SaldosAdeudadosPorAseguradosSinopsis</v>
      </c>
      <c r="H5826" t="str">
        <f t="shared" si="515"/>
        <v>cl-cs</v>
      </c>
      <c r="I5826" t="str">
        <f t="shared" si="516"/>
        <v>SaldosAdeudadosPorAseguradosSinopsis</v>
      </c>
      <c r="L5826" t="str">
        <f t="shared" si="517"/>
        <v>insert into dbax_desc_conc (pref_conc, codi_conc, codi_lang, desc_conc) values ('cl-cs','SaldosAdeudadosPorAseguradosSinopsis','es_ES','Saldos adeudados por asegurados [sinopsis]')</v>
      </c>
      <c r="M5826" t="str">
        <f t="shared" si="518"/>
        <v>Insert into dbax_taxo_conc (pref_conc, codi_conc, vers_taxo) values ('cl-cs','SaldosAdeudadosPorAseguradosSinopsis','cl-cs-2014-06-15')</v>
      </c>
    </row>
    <row r="5827" spans="1:13" x14ac:dyDescent="0.25">
      <c r="A5827" t="s">
        <v>1166</v>
      </c>
      <c r="B5827" t="s">
        <v>294</v>
      </c>
      <c r="C5827" t="s">
        <v>5115</v>
      </c>
      <c r="G5827" s="1" t="str">
        <f t="shared" si="514"/>
        <v>cl-cs_SaldosAdeudadosPorAseguradosTabla</v>
      </c>
      <c r="H5827" t="str">
        <f t="shared" si="515"/>
        <v>cl-cs</v>
      </c>
      <c r="I5827" t="str">
        <f t="shared" si="516"/>
        <v>SaldosAdeudadosPorAseguradosTabla</v>
      </c>
      <c r="L5827" t="str">
        <f t="shared" si="517"/>
        <v>insert into dbax_desc_conc (pref_conc, codi_conc, codi_lang, desc_conc) values ('cl-cs','SaldosAdeudadosPorAseguradosTabla','es_ES','Saldos adeudados por asegurados [tabla]')</v>
      </c>
      <c r="M5827" t="str">
        <f t="shared" si="518"/>
        <v>Insert into dbax_taxo_conc (pref_conc, codi_conc, vers_taxo) values ('cl-cs','SaldosAdeudadosPorAseguradosTabla','cl-cs-2014-06-15')</v>
      </c>
    </row>
    <row r="5828" spans="1:13" x14ac:dyDescent="0.25">
      <c r="A5828" t="s">
        <v>1317</v>
      </c>
      <c r="B5828" t="s">
        <v>294</v>
      </c>
      <c r="C5828" t="s">
        <v>5116</v>
      </c>
      <c r="G5828" s="1" t="str">
        <f t="shared" si="514"/>
        <v>cl-cs_SaldosAdeudadosPorCoaseguroSinopsis</v>
      </c>
      <c r="H5828" t="str">
        <f t="shared" si="515"/>
        <v>cl-cs</v>
      </c>
      <c r="I5828" t="str">
        <f t="shared" si="516"/>
        <v>SaldosAdeudadosPorCoaseguroSinopsis</v>
      </c>
      <c r="L5828" t="str">
        <f t="shared" si="517"/>
        <v>insert into dbax_desc_conc (pref_conc, codi_conc, codi_lang, desc_conc) values ('cl-cs','SaldosAdeudadosPorCoaseguroSinopsis','es_ES','Saldos adeudados por coaseguro [sinopsis]')</v>
      </c>
      <c r="M5828" t="str">
        <f t="shared" si="518"/>
        <v>Insert into dbax_taxo_conc (pref_conc, codi_conc, vers_taxo) values ('cl-cs','SaldosAdeudadosPorCoaseguroSinopsis','cl-cs-2014-06-15')</v>
      </c>
    </row>
    <row r="5829" spans="1:13" x14ac:dyDescent="0.25">
      <c r="A5829" t="s">
        <v>1318</v>
      </c>
      <c r="B5829" t="s">
        <v>294</v>
      </c>
      <c r="C5829" t="s">
        <v>5117</v>
      </c>
      <c r="G5829" s="1" t="str">
        <f t="shared" si="514"/>
        <v>cl-cs_SaldosAdeudadosPorCoaseguroTabla</v>
      </c>
      <c r="H5829" t="str">
        <f t="shared" si="515"/>
        <v>cl-cs</v>
      </c>
      <c r="I5829" t="str">
        <f t="shared" si="516"/>
        <v>SaldosAdeudadosPorCoaseguroTabla</v>
      </c>
      <c r="L5829" t="str">
        <f t="shared" si="517"/>
        <v>insert into dbax_desc_conc (pref_conc, codi_conc, codi_lang, desc_conc) values ('cl-cs','SaldosAdeudadosPorCoaseguroTabla','es_ES','Saldos adeudados por coaseguro [tabla]')</v>
      </c>
      <c r="M5829" t="str">
        <f t="shared" si="518"/>
        <v>Insert into dbax_taxo_conc (pref_conc, codi_conc, vers_taxo) values ('cl-cs','SaldosAdeudadosPorCoaseguroTabla','cl-cs-2014-06-15')</v>
      </c>
    </row>
    <row r="5830" spans="1:13" x14ac:dyDescent="0.25">
      <c r="A5830" t="s">
        <v>1270</v>
      </c>
      <c r="B5830" t="s">
        <v>294</v>
      </c>
      <c r="C5830" t="s">
        <v>5118</v>
      </c>
      <c r="G5830" s="1" t="str">
        <f t="shared" si="514"/>
        <v>cl-cs_SaldosAdeudadosPorReaseguroPartidas</v>
      </c>
      <c r="H5830" t="str">
        <f t="shared" si="515"/>
        <v>cl-cs</v>
      </c>
      <c r="I5830" t="str">
        <f t="shared" si="516"/>
        <v>SaldosAdeudadosPorReaseguroPartidas</v>
      </c>
      <c r="L5830" t="str">
        <f t="shared" si="517"/>
        <v>insert into dbax_desc_conc (pref_conc, codi_conc, codi_lang, desc_conc) values ('cl-cs','SaldosAdeudadosPorReaseguroPartidas','es_ES','Saldos adeudados por reaseguro [partidas]')</v>
      </c>
      <c r="M5830" t="str">
        <f t="shared" si="518"/>
        <v>Insert into dbax_taxo_conc (pref_conc, codi_conc, vers_taxo) values ('cl-cs','SaldosAdeudadosPorReaseguroPartidas','cl-cs-2014-06-15')</v>
      </c>
    </row>
    <row r="5831" spans="1:13" x14ac:dyDescent="0.25">
      <c r="A5831" t="s">
        <v>1271</v>
      </c>
      <c r="B5831" t="s">
        <v>294</v>
      </c>
      <c r="C5831" t="s">
        <v>5119</v>
      </c>
      <c r="G5831" s="1" t="str">
        <f t="shared" si="514"/>
        <v>cl-cs_SaldosAdeudadosPorReaseguroSinopsis</v>
      </c>
      <c r="H5831" t="str">
        <f t="shared" si="515"/>
        <v>cl-cs</v>
      </c>
      <c r="I5831" t="str">
        <f t="shared" si="516"/>
        <v>SaldosAdeudadosPorReaseguroSinopsis</v>
      </c>
      <c r="L5831" t="str">
        <f t="shared" si="517"/>
        <v>insert into dbax_desc_conc (pref_conc, codi_conc, codi_lang, desc_conc) values ('cl-cs','SaldosAdeudadosPorReaseguroSinopsis','es_ES','Saldos adeudados por reaseguro [sinopsis]')</v>
      </c>
      <c r="M5831" t="str">
        <f t="shared" si="518"/>
        <v>Insert into dbax_taxo_conc (pref_conc, codi_conc, vers_taxo) values ('cl-cs','SaldosAdeudadosPorReaseguroSinopsis','cl-cs-2014-06-15')</v>
      </c>
    </row>
    <row r="5832" spans="1:13" x14ac:dyDescent="0.25">
      <c r="A5832" t="s">
        <v>1272</v>
      </c>
      <c r="B5832" t="s">
        <v>294</v>
      </c>
      <c r="C5832" t="s">
        <v>5120</v>
      </c>
      <c r="G5832" s="1" t="str">
        <f t="shared" si="514"/>
        <v>cl-cs_SaldosAdeudadosPorReaseguroTabla</v>
      </c>
      <c r="H5832" t="str">
        <f t="shared" si="515"/>
        <v>cl-cs</v>
      </c>
      <c r="I5832" t="str">
        <f t="shared" si="516"/>
        <v>SaldosAdeudadosPorReaseguroTabla</v>
      </c>
      <c r="L5832" t="str">
        <f t="shared" si="517"/>
        <v>insert into dbax_desc_conc (pref_conc, codi_conc, codi_lang, desc_conc) values ('cl-cs','SaldosAdeudadosPorReaseguroTabla','es_ES','Saldos adeudados por reaseguro [tabla]')</v>
      </c>
      <c r="M5832" t="str">
        <f t="shared" si="518"/>
        <v>Insert into dbax_taxo_conc (pref_conc, codi_conc, vers_taxo) values ('cl-cs','SaldosAdeudadosPorReaseguroTabla','cl-cs-2014-06-15')</v>
      </c>
    </row>
    <row r="5833" spans="1:13" x14ac:dyDescent="0.25">
      <c r="A5833" t="s">
        <v>1273</v>
      </c>
      <c r="B5833" t="s">
        <v>294</v>
      </c>
      <c r="C5833" t="s">
        <v>5121</v>
      </c>
      <c r="G5833" s="1" t="str">
        <f t="shared" si="514"/>
        <v>cl-cs_SaldosAdeudadosSiniestrosPorCobrarAReaseguradoresNacionales</v>
      </c>
      <c r="H5833" t="str">
        <f t="shared" si="515"/>
        <v>cl-cs</v>
      </c>
      <c r="I5833" t="str">
        <f t="shared" si="516"/>
        <v>SaldosAdeudadosSiniestrosPorCobrarAReaseguradoresNacionales</v>
      </c>
      <c r="L5833" t="str">
        <f t="shared" si="517"/>
        <v>insert into dbax_desc_conc (pref_conc, codi_conc, codi_lang, desc_conc) values ('cl-cs','SaldosAdeudadosSiniestrosPorCobrarAReaseguradoresNacionales','es_ES','Saldos adeudados siniestros por cobrar a reaseguradores nacionales')</v>
      </c>
      <c r="M5833" t="str">
        <f t="shared" si="518"/>
        <v>Insert into dbax_taxo_conc (pref_conc, codi_conc, vers_taxo) values ('cl-cs','SaldosAdeudadosSiniestrosPorCobrarAReaseguradoresNacionales','cl-cs-2014-06-15')</v>
      </c>
    </row>
    <row r="5834" spans="1:13" x14ac:dyDescent="0.25">
      <c r="A5834" t="s">
        <v>1274</v>
      </c>
      <c r="B5834" t="s">
        <v>294</v>
      </c>
      <c r="C5834" t="s">
        <v>5122</v>
      </c>
      <c r="G5834" s="1" t="str">
        <f t="shared" si="514"/>
        <v>cl-cs_SaldosAdeudadosSiniestrosPorCobrarReaseguradoresExtranjerosSinopsis</v>
      </c>
      <c r="H5834" t="str">
        <f t="shared" si="515"/>
        <v>cl-cs</v>
      </c>
      <c r="I5834" t="str">
        <f t="shared" si="516"/>
        <v>SaldosAdeudadosSiniestrosPorCobrarReaseguradoresExtranjerosSinopsis</v>
      </c>
      <c r="L5834" t="str">
        <f t="shared" si="517"/>
        <v>insert into dbax_desc_conc (pref_conc, codi_conc, codi_lang, desc_conc) values ('cl-cs','SaldosAdeudadosSiniestrosPorCobrarReaseguradoresExtranjerosSinopsis','es_ES','Saldos adeudados siniestros por cobrar a reaseguradores extranjeros [sinopsis]')</v>
      </c>
      <c r="M5834" t="str">
        <f t="shared" si="518"/>
        <v>Insert into dbax_taxo_conc (pref_conc, codi_conc, vers_taxo) values ('cl-cs','SaldosAdeudadosSiniestrosPorCobrarReaseguradoresExtranjerosSinopsis','cl-cs-2014-06-15')</v>
      </c>
    </row>
    <row r="5835" spans="1:13" x14ac:dyDescent="0.25">
      <c r="A5835" t="s">
        <v>1275</v>
      </c>
      <c r="B5835" t="s">
        <v>294</v>
      </c>
      <c r="C5835" t="s">
        <v>5123</v>
      </c>
      <c r="G5835" s="1" t="str">
        <f t="shared" si="514"/>
        <v>cl-cs_SaldosAdeudadosSiniestrosPorCobrarReaseguradoresNacionalesSinopsis</v>
      </c>
      <c r="H5835" t="str">
        <f t="shared" si="515"/>
        <v>cl-cs</v>
      </c>
      <c r="I5835" t="str">
        <f t="shared" si="516"/>
        <v>SaldosAdeudadosSiniestrosPorCobrarReaseguradoresNacionalesSinopsis</v>
      </c>
      <c r="L5835" t="str">
        <f t="shared" si="517"/>
        <v>insert into dbax_desc_conc (pref_conc, codi_conc, codi_lang, desc_conc) values ('cl-cs','SaldosAdeudadosSiniestrosPorCobrarReaseguradoresNacionalesSinopsis','es_ES','Saldos adeudados siniestros por cobrar a reaseguradores nacionales [sinopsis]')</v>
      </c>
      <c r="M5835" t="str">
        <f t="shared" si="518"/>
        <v>Insert into dbax_taxo_conc (pref_conc, codi_conc, vers_taxo) values ('cl-cs','SaldosAdeudadosSiniestrosPorCobrarReaseguradoresNacionalesSinopsis','cl-cs-2014-06-15')</v>
      </c>
    </row>
    <row r="5836" spans="1:13" x14ac:dyDescent="0.25">
      <c r="A5836" t="s">
        <v>1453</v>
      </c>
      <c r="B5836" t="s">
        <v>294</v>
      </c>
      <c r="C5836" t="s">
        <v>5124</v>
      </c>
      <c r="G5836" s="1" t="str">
        <f t="shared" si="514"/>
        <v>cl-cs_SaldosConEntidadesRelacionadasMiembro</v>
      </c>
      <c r="H5836" t="str">
        <f t="shared" si="515"/>
        <v>cl-cs</v>
      </c>
      <c r="I5836" t="str">
        <f t="shared" si="516"/>
        <v>SaldosConEntidadesRelacionadasMiembro</v>
      </c>
      <c r="L5836" t="str">
        <f t="shared" si="517"/>
        <v>insert into dbax_desc_conc (pref_conc, codi_conc, codi_lang, desc_conc) values ('cl-cs','SaldosConEntidadesRelacionadasMiembro','es_ES','Total saldos con entidades relacionadas [miembro]')</v>
      </c>
      <c r="M5836" t="str">
        <f t="shared" si="518"/>
        <v>Insert into dbax_taxo_conc (pref_conc, codi_conc, vers_taxo) values ('cl-cs','SaldosConEntidadesRelacionadasMiembro','cl-cs-2014-06-15')</v>
      </c>
    </row>
    <row r="5837" spans="1:13" x14ac:dyDescent="0.25">
      <c r="A5837" t="s">
        <v>1167</v>
      </c>
      <c r="B5837" t="s">
        <v>294</v>
      </c>
      <c r="C5837" t="s">
        <v>5125</v>
      </c>
      <c r="G5837" s="1" t="str">
        <f t="shared" si="514"/>
        <v>cl-cs_SaldosEmpresasRelacionadasMiembro</v>
      </c>
      <c r="H5837" t="str">
        <f t="shared" si="515"/>
        <v>cl-cs</v>
      </c>
      <c r="I5837" t="str">
        <f t="shared" si="516"/>
        <v>SaldosEmpresasRelacionadasMiembro</v>
      </c>
      <c r="L5837" t="str">
        <f t="shared" si="517"/>
        <v>insert into dbax_desc_conc (pref_conc, codi_conc, codi_lang, desc_conc) values ('cl-cs','SaldosEmpresasRelacionadasMiembro','es_ES','Saldos con empresas relacionadas [miembro]')</v>
      </c>
      <c r="M5837" t="str">
        <f t="shared" si="518"/>
        <v>Insert into dbax_taxo_conc (pref_conc, codi_conc, vers_taxo) values ('cl-cs','SaldosEmpresasRelacionadasMiembro','cl-cs-2014-06-15')</v>
      </c>
    </row>
    <row r="5838" spans="1:13" x14ac:dyDescent="0.25">
      <c r="A5838" t="s">
        <v>1454</v>
      </c>
      <c r="B5838" t="s">
        <v>294</v>
      </c>
      <c r="C5838" t="s">
        <v>5126</v>
      </c>
      <c r="G5838" s="1" t="str">
        <f t="shared" si="514"/>
        <v>cl-cs_SaldosPorCobrarYPagarAEntidadesRelacionadasSinopsis</v>
      </c>
      <c r="H5838" t="str">
        <f t="shared" si="515"/>
        <v>cl-cs</v>
      </c>
      <c r="I5838" t="str">
        <f t="shared" si="516"/>
        <v>SaldosPorCobrarYPagarAEntidadesRelacionadasSinopsis</v>
      </c>
      <c r="L5838" t="str">
        <f t="shared" si="517"/>
        <v>insert into dbax_desc_conc (pref_conc, codi_conc, codi_lang, desc_conc) values ('cl-cs','SaldosPorCobrarYPagarAEntidadesRelacionadasSinopsis','es_ES','Saldos por cobrar y por pagar a entidades relacionadas [sinopsis]')</v>
      </c>
      <c r="M5838" t="str">
        <f t="shared" si="518"/>
        <v>Insert into dbax_taxo_conc (pref_conc, codi_conc, vers_taxo) values ('cl-cs','SaldosPorCobrarYPagarAEntidadesRelacionadasSinopsis','cl-cs-2014-06-15')</v>
      </c>
    </row>
    <row r="5839" spans="1:13" x14ac:dyDescent="0.25">
      <c r="A5839" t="s">
        <v>1455</v>
      </c>
      <c r="B5839" t="s">
        <v>294</v>
      </c>
      <c r="C5839" t="s">
        <v>5127</v>
      </c>
      <c r="G5839" s="1" t="str">
        <f t="shared" si="514"/>
        <v>cl-cs_SaldosPorCobrarYPagarAEntidadesRelacionadasTabla</v>
      </c>
      <c r="H5839" t="str">
        <f t="shared" si="515"/>
        <v>cl-cs</v>
      </c>
      <c r="I5839" t="str">
        <f t="shared" si="516"/>
        <v>SaldosPorCobrarYPagarAEntidadesRelacionadasTabla</v>
      </c>
      <c r="L5839" t="str">
        <f t="shared" si="517"/>
        <v>insert into dbax_desc_conc (pref_conc, codi_conc, codi_lang, desc_conc) values ('cl-cs','SaldosPorCobrarYPagarAEntidadesRelacionadasTabla','es_ES','Saldos por cobrar y por pagar a entidades relacionadas [tabla]')</v>
      </c>
      <c r="M5839" t="str">
        <f t="shared" si="518"/>
        <v>Insert into dbax_taxo_conc (pref_conc, codi_conc, vers_taxo) values ('cl-cs','SaldosPorCobrarYPagarAEntidadesRelacionadasTabla','cl-cs-2014-06-15')</v>
      </c>
    </row>
    <row r="5840" spans="1:13" x14ac:dyDescent="0.25">
      <c r="A5840" t="s">
        <v>1456</v>
      </c>
      <c r="B5840" t="s">
        <v>294</v>
      </c>
      <c r="C5840" t="s">
        <v>5128</v>
      </c>
      <c r="G5840" s="1" t="str">
        <f t="shared" si="514"/>
        <v>cl-cs_SaldosPorEntidadRelacionadaEje</v>
      </c>
      <c r="H5840" t="str">
        <f t="shared" si="515"/>
        <v>cl-cs</v>
      </c>
      <c r="I5840" t="str">
        <f t="shared" si="516"/>
        <v>SaldosPorEntidadRelacionadaEje</v>
      </c>
      <c r="L5840" t="str">
        <f t="shared" si="517"/>
        <v>insert into dbax_desc_conc (pref_conc, codi_conc, codi_lang, desc_conc) values ('cl-cs','SaldosPorEntidadRelacionadaEje','es_ES','Saldos por entidad relacionada [eje]')</v>
      </c>
      <c r="M5840" t="str">
        <f t="shared" si="518"/>
        <v>Insert into dbax_taxo_conc (pref_conc, codi_conc, vers_taxo) values ('cl-cs','SaldosPorEntidadRelacionadaEje','cl-cs-2014-06-15')</v>
      </c>
    </row>
    <row r="5841" spans="1:13" x14ac:dyDescent="0.25">
      <c r="A5841" t="s">
        <v>1457</v>
      </c>
      <c r="B5841" t="s">
        <v>294</v>
      </c>
      <c r="C5841" t="s">
        <v>5129</v>
      </c>
      <c r="G5841" s="1" t="str">
        <f t="shared" si="514"/>
        <v>cl-cs_SaldosPorEntidadRelacionadaPartidas</v>
      </c>
      <c r="H5841" t="str">
        <f t="shared" si="515"/>
        <v>cl-cs</v>
      </c>
      <c r="I5841" t="str">
        <f t="shared" si="516"/>
        <v>SaldosPorEntidadRelacionadaPartidas</v>
      </c>
      <c r="L5841" t="str">
        <f t="shared" si="517"/>
        <v>insert into dbax_desc_conc (pref_conc, codi_conc, codi_lang, desc_conc) values ('cl-cs','SaldosPorEntidadRelacionadaPartidas','es_ES','Saldos por entidad relacionada [partidas]')</v>
      </c>
      <c r="M5841" t="str">
        <f t="shared" si="518"/>
        <v>Insert into dbax_taxo_conc (pref_conc, codi_conc, vers_taxo) values ('cl-cs','SaldosPorEntidadRelacionadaPartidas','cl-cs-2014-06-15')</v>
      </c>
    </row>
    <row r="5842" spans="1:13" x14ac:dyDescent="0.25">
      <c r="A5842" t="s">
        <v>1168</v>
      </c>
      <c r="B5842" t="s">
        <v>294</v>
      </c>
      <c r="C5842" t="s">
        <v>5130</v>
      </c>
      <c r="G5842" s="1" t="str">
        <f t="shared" si="514"/>
        <v>cl-cs_SaldosPorTipoRelacionEje</v>
      </c>
      <c r="H5842" t="str">
        <f t="shared" si="515"/>
        <v>cl-cs</v>
      </c>
      <c r="I5842" t="str">
        <f t="shared" si="516"/>
        <v>SaldosPorTipoRelacionEje</v>
      </c>
      <c r="L5842" t="str">
        <f t="shared" si="517"/>
        <v>insert into dbax_desc_conc (pref_conc, codi_conc, codi_lang, desc_conc) values ('cl-cs','SaldosPorTipoRelacionEje','es_ES','Saldos por tipo de relación [eje]')</v>
      </c>
      <c r="M5842" t="str">
        <f t="shared" si="518"/>
        <v>Insert into dbax_taxo_conc (pref_conc, codi_conc, vers_taxo) values ('cl-cs','SaldosPorTipoRelacionEje','cl-cs-2014-06-15')</v>
      </c>
    </row>
    <row r="5843" spans="1:13" x14ac:dyDescent="0.25">
      <c r="A5843" t="s">
        <v>1169</v>
      </c>
      <c r="B5843" t="s">
        <v>294</v>
      </c>
      <c r="C5843" t="s">
        <v>5131</v>
      </c>
      <c r="G5843" s="1" t="str">
        <f t="shared" si="514"/>
        <v>cl-cs_SaldosTercerosMiembro</v>
      </c>
      <c r="H5843" t="str">
        <f t="shared" si="515"/>
        <v>cl-cs</v>
      </c>
      <c r="I5843" t="str">
        <f t="shared" si="516"/>
        <v>SaldosTercerosMiembro</v>
      </c>
      <c r="L5843" t="str">
        <f t="shared" si="517"/>
        <v>insert into dbax_desc_conc (pref_conc, codi_conc, codi_lang, desc_conc) values ('cl-cs','SaldosTercerosMiembro','es_ES','Saldos con terceros [miembro]')</v>
      </c>
      <c r="M5843" t="str">
        <f t="shared" si="518"/>
        <v>Insert into dbax_taxo_conc (pref_conc, codi_conc, vers_taxo) values ('cl-cs','SaldosTercerosMiembro','cl-cs-2014-06-15')</v>
      </c>
    </row>
    <row r="5844" spans="1:13" x14ac:dyDescent="0.25">
      <c r="A5844" t="s">
        <v>2314</v>
      </c>
      <c r="B5844" t="s">
        <v>294</v>
      </c>
      <c r="C5844" t="s">
        <v>5132</v>
      </c>
      <c r="G5844" s="1" t="str">
        <f t="shared" si="514"/>
        <v>cl-cs_SalidasDivisasMiembro</v>
      </c>
      <c r="H5844" t="str">
        <f t="shared" si="515"/>
        <v>cl-cs</v>
      </c>
      <c r="I5844" t="str">
        <f t="shared" si="516"/>
        <v>SalidasDivisasMiembro</v>
      </c>
      <c r="L5844" t="str">
        <f t="shared" si="517"/>
        <v>insert into dbax_desc_conc (pref_conc, codi_conc, codi_lang, desc_conc) values ('cl-cs','SalidasDivisasMiembro','es_ES','Salidas de divisas[miembro]')</v>
      </c>
      <c r="M5844" t="str">
        <f t="shared" si="518"/>
        <v>Insert into dbax_taxo_conc (pref_conc, codi_conc, vers_taxo) values ('cl-cs','SalidasDivisasMiembro','cl-cs-2014-06-15')</v>
      </c>
    </row>
    <row r="5845" spans="1:13" x14ac:dyDescent="0.25">
      <c r="A5845" t="s">
        <v>1961</v>
      </c>
      <c r="B5845" t="s">
        <v>294</v>
      </c>
      <c r="C5845" t="s">
        <v>3313</v>
      </c>
      <c r="G5845" s="1" t="str">
        <f t="shared" si="514"/>
        <v>cl-cs_Salud</v>
      </c>
      <c r="H5845" t="str">
        <f t="shared" si="515"/>
        <v>cl-cs</v>
      </c>
      <c r="I5845" t="str">
        <f t="shared" si="516"/>
        <v>Salud</v>
      </c>
      <c r="L5845" t="str">
        <f t="shared" si="517"/>
        <v>insert into dbax_desc_conc (pref_conc, codi_conc, codi_lang, desc_conc) values ('cl-cs','Salud','es_ES','Salud')</v>
      </c>
      <c r="M5845" t="str">
        <f t="shared" si="518"/>
        <v>Insert into dbax_taxo_conc (pref_conc, codi_conc, vers_taxo) values ('cl-cs','Salud','cl-cs-2014-06-15')</v>
      </c>
    </row>
    <row r="5846" spans="1:13" x14ac:dyDescent="0.25">
      <c r="A5846" t="s">
        <v>2443</v>
      </c>
      <c r="B5846" t="s">
        <v>294</v>
      </c>
      <c r="C5846" t="s">
        <v>3313</v>
      </c>
      <c r="G5846" s="1" t="str">
        <f t="shared" si="514"/>
        <v>cl-cs_SaludSegurosConReservaMatamatica</v>
      </c>
      <c r="H5846" t="str">
        <f t="shared" si="515"/>
        <v>cl-cs</v>
      </c>
      <c r="I5846" t="str">
        <f t="shared" si="516"/>
        <v>SaludSegurosConReservaMatamatica</v>
      </c>
      <c r="L5846" t="str">
        <f t="shared" si="517"/>
        <v>insert into dbax_desc_conc (pref_conc, codi_conc, codi_lang, desc_conc) values ('cl-cs','SaludSegurosConReservaMatamatica','es_ES','Salud')</v>
      </c>
      <c r="M5846" t="str">
        <f t="shared" si="518"/>
        <v>Insert into dbax_taxo_conc (pref_conc, codi_conc, vers_taxo) values ('cl-cs','SaludSegurosConReservaMatamatica','cl-cs-2014-06-15')</v>
      </c>
    </row>
    <row r="5847" spans="1:13" x14ac:dyDescent="0.25">
      <c r="A5847" t="s">
        <v>2130</v>
      </c>
      <c r="B5847" t="s">
        <v>294</v>
      </c>
      <c r="C5847" t="s">
        <v>5133</v>
      </c>
      <c r="G5847" s="1" t="str">
        <f t="shared" si="514"/>
        <v>cl-cs_SecuritizadosResultadoInversiones</v>
      </c>
      <c r="H5847" t="str">
        <f t="shared" si="515"/>
        <v>cl-cs</v>
      </c>
      <c r="I5847" t="str">
        <f t="shared" si="516"/>
        <v>SecuritizadosResultadoInversiones</v>
      </c>
      <c r="L5847" t="str">
        <f t="shared" si="517"/>
        <v>insert into dbax_desc_conc (pref_conc, codi_conc, codi_lang, desc_conc) values ('cl-cs','SecuritizadosResultadoInversiones','es_ES','1.1.4 Securitizados')</v>
      </c>
      <c r="M5847" t="str">
        <f t="shared" si="518"/>
        <v>Insert into dbax_taxo_conc (pref_conc, codi_conc, vers_taxo) values ('cl-cs','SecuritizadosResultadoInversiones','cl-cs-2014-06-15')</v>
      </c>
    </row>
    <row r="5848" spans="1:13" x14ac:dyDescent="0.25">
      <c r="A5848" t="s">
        <v>2444</v>
      </c>
      <c r="B5848" t="s">
        <v>294</v>
      </c>
      <c r="C5848" t="s">
        <v>5134</v>
      </c>
      <c r="G5848" s="1" t="str">
        <f t="shared" si="514"/>
        <v>cl-cs_SegAccidentesSaludYAdicionalesEje</v>
      </c>
      <c r="H5848" t="str">
        <f t="shared" si="515"/>
        <v>cl-cs</v>
      </c>
      <c r="I5848" t="str">
        <f t="shared" si="516"/>
        <v>SegAccidentesSaludYAdicionalesEje</v>
      </c>
      <c r="L5848" t="str">
        <f t="shared" si="517"/>
        <v>insert into dbax_desc_conc (pref_conc, codi_conc, codi_lang, desc_conc) values ('cl-cs','SegAccidentesSaludYAdicionalesEje','es_ES','Seg. accidentes, salud y adicionales [eje]')</v>
      </c>
      <c r="M5848" t="str">
        <f t="shared" si="518"/>
        <v>Insert into dbax_taxo_conc (pref_conc, codi_conc, vers_taxo) values ('cl-cs','SegAccidentesSaludYAdicionalesEje','cl-cs-2014-06-15')</v>
      </c>
    </row>
    <row r="5849" spans="1:13" x14ac:dyDescent="0.25">
      <c r="A5849" t="s">
        <v>2445</v>
      </c>
      <c r="B5849" t="s">
        <v>294</v>
      </c>
      <c r="C5849" t="s">
        <v>5135</v>
      </c>
      <c r="G5849" s="1" t="str">
        <f t="shared" si="514"/>
        <v>cl-cs_SegAccidentesSaludYAdicionalesSinopsis</v>
      </c>
      <c r="H5849" t="str">
        <f t="shared" si="515"/>
        <v>cl-cs</v>
      </c>
      <c r="I5849" t="str">
        <f t="shared" si="516"/>
        <v>SegAccidentesSaludYAdicionalesSinopsis</v>
      </c>
      <c r="L5849" t="str">
        <f t="shared" si="517"/>
        <v>insert into dbax_desc_conc (pref_conc, codi_conc, codi_lang, desc_conc) values ('cl-cs','SegAccidentesSaludYAdicionalesSinopsis','es_ES','Seg. accidentes, salud y adicionales [sinopsis]')</v>
      </c>
      <c r="M5849" t="str">
        <f t="shared" si="518"/>
        <v>Insert into dbax_taxo_conc (pref_conc, codi_conc, vers_taxo) values ('cl-cs','SegAccidentesSaludYAdicionalesSinopsis','cl-cs-2014-06-15')</v>
      </c>
    </row>
    <row r="5850" spans="1:13" x14ac:dyDescent="0.25">
      <c r="A5850" t="s">
        <v>2446</v>
      </c>
      <c r="B5850" t="s">
        <v>294</v>
      </c>
      <c r="C5850" t="s">
        <v>5136</v>
      </c>
      <c r="G5850" s="1" t="str">
        <f t="shared" si="514"/>
        <v>cl-cs_SegAccidentesSaludYAdicionalesTabla</v>
      </c>
      <c r="H5850" t="str">
        <f t="shared" si="515"/>
        <v>cl-cs</v>
      </c>
      <c r="I5850" t="str">
        <f t="shared" si="516"/>
        <v>SegAccidentesSaludYAdicionalesTabla</v>
      </c>
      <c r="L5850" t="str">
        <f t="shared" si="517"/>
        <v>insert into dbax_desc_conc (pref_conc, codi_conc, codi_lang, desc_conc) values ('cl-cs','SegAccidentesSaludYAdicionalesTabla','es_ES','Seg. accidentes, salud y adicionales [tabla]')</v>
      </c>
      <c r="M5850" t="str">
        <f t="shared" si="518"/>
        <v>Insert into dbax_taxo_conc (pref_conc, codi_conc, vers_taxo) values ('cl-cs','SegAccidentesSaludYAdicionalesTabla','cl-cs-2014-06-15')</v>
      </c>
    </row>
    <row r="5851" spans="1:13" x14ac:dyDescent="0.25">
      <c r="A5851" t="s">
        <v>2447</v>
      </c>
      <c r="B5851" t="s">
        <v>294</v>
      </c>
      <c r="C5851" t="s">
        <v>5137</v>
      </c>
      <c r="G5851" s="1" t="str">
        <f t="shared" si="514"/>
        <v>cl-cs_SegConReservasMatematicasSinopsis</v>
      </c>
      <c r="H5851" t="str">
        <f t="shared" si="515"/>
        <v>cl-cs</v>
      </c>
      <c r="I5851" t="str">
        <f t="shared" si="516"/>
        <v>SegConReservasMatematicasSinopsis</v>
      </c>
      <c r="L5851" t="str">
        <f t="shared" si="517"/>
        <v>insert into dbax_desc_conc (pref_conc, codi_conc, codi_lang, desc_conc) values ('cl-cs','SegConReservasMatematicasSinopsis','es_ES','Seg. con reservas matemáticas [sinopsis]')</v>
      </c>
      <c r="M5851" t="str">
        <f t="shared" si="518"/>
        <v>Insert into dbax_taxo_conc (pref_conc, codi_conc, vers_taxo) values ('cl-cs','SegConReservasMatematicasSinopsis','cl-cs-2014-06-15')</v>
      </c>
    </row>
    <row r="5852" spans="1:13" x14ac:dyDescent="0.25">
      <c r="A5852" t="s">
        <v>2448</v>
      </c>
      <c r="B5852" t="s">
        <v>294</v>
      </c>
      <c r="C5852" t="s">
        <v>5138</v>
      </c>
      <c r="G5852" s="1" t="str">
        <f t="shared" si="514"/>
        <v>cl-cs_SegQueNoGeneranReservasMatematicasSinopsis</v>
      </c>
      <c r="H5852" t="str">
        <f t="shared" si="515"/>
        <v>cl-cs</v>
      </c>
      <c r="I5852" t="str">
        <f t="shared" si="516"/>
        <v>SegQueNoGeneranReservasMatematicasSinopsis</v>
      </c>
      <c r="L5852" t="str">
        <f t="shared" si="517"/>
        <v>insert into dbax_desc_conc (pref_conc, codi_conc, codi_lang, desc_conc) values ('cl-cs','SegQueNoGeneranReservasMatematicasSinopsis','es_ES','Seg. que no generan reservas matemáticas [sinopsis]')</v>
      </c>
      <c r="M5852" t="str">
        <f t="shared" si="518"/>
        <v>Insert into dbax_taxo_conc (pref_conc, codi_conc, vers_taxo) values ('cl-cs','SegQueNoGeneranReservasMatematicasSinopsis','cl-cs-2014-06-15')</v>
      </c>
    </row>
    <row r="5853" spans="1:13" x14ac:dyDescent="0.25">
      <c r="A5853" t="s">
        <v>2449</v>
      </c>
      <c r="B5853" t="s">
        <v>294</v>
      </c>
      <c r="C5853" t="s">
        <v>2971</v>
      </c>
      <c r="G5853" s="1" t="str">
        <f t="shared" si="514"/>
        <v>cl-cs_SegurosAccidentes</v>
      </c>
      <c r="H5853" t="str">
        <f t="shared" si="515"/>
        <v>cl-cs</v>
      </c>
      <c r="I5853" t="str">
        <f t="shared" si="516"/>
        <v>SegurosAccidentes</v>
      </c>
      <c r="L5853" t="str">
        <f t="shared" si="517"/>
        <v>insert into dbax_desc_conc (pref_conc, codi_conc, codi_lang, desc_conc) values ('cl-cs','SegurosAccidentes','es_ES','Accidentes')</v>
      </c>
      <c r="M5853" t="str">
        <f t="shared" si="518"/>
        <v>Insert into dbax_taxo_conc (pref_conc, codi_conc, vers_taxo) values ('cl-cs','SegurosAccidentes','cl-cs-2014-06-15')</v>
      </c>
    </row>
    <row r="5854" spans="1:13" x14ac:dyDescent="0.25">
      <c r="A5854" t="s">
        <v>2450</v>
      </c>
      <c r="B5854" t="s">
        <v>294</v>
      </c>
      <c r="C5854" t="s">
        <v>5139</v>
      </c>
      <c r="G5854" s="1" t="str">
        <f t="shared" si="514"/>
        <v>cl-cs_SegurosAccidentesMiembro</v>
      </c>
      <c r="H5854" t="str">
        <f t="shared" si="515"/>
        <v>cl-cs</v>
      </c>
      <c r="I5854" t="str">
        <f t="shared" si="516"/>
        <v>SegurosAccidentesMiembro</v>
      </c>
      <c r="L5854" t="str">
        <f t="shared" si="517"/>
        <v>insert into dbax_desc_conc (pref_conc, codi_conc, codi_lang, desc_conc) values ('cl-cs','SegurosAccidentesMiembro','es_ES','Accidentes [miembro]')</v>
      </c>
      <c r="M5854" t="str">
        <f t="shared" si="518"/>
        <v>Insert into dbax_taxo_conc (pref_conc, codi_conc, vers_taxo) values ('cl-cs','SegurosAccidentesMiembro','cl-cs-2014-06-15')</v>
      </c>
    </row>
    <row r="5855" spans="1:13" x14ac:dyDescent="0.25">
      <c r="A5855" t="s">
        <v>2451</v>
      </c>
      <c r="B5855" t="s">
        <v>294</v>
      </c>
      <c r="C5855" t="s">
        <v>5140</v>
      </c>
      <c r="G5855" s="1" t="str">
        <f t="shared" si="514"/>
        <v>cl-cs_SegurosAccidentesSaludYAdicionalesEnFuncionDeLasPrimas</v>
      </c>
      <c r="H5855" t="str">
        <f t="shared" si="515"/>
        <v>cl-cs</v>
      </c>
      <c r="I5855" t="str">
        <f t="shared" si="516"/>
        <v>SegurosAccidentesSaludYAdicionalesEnFuncionDeLasPrimas</v>
      </c>
      <c r="L5855" t="str">
        <f t="shared" si="517"/>
        <v>insert into dbax_desc_conc (pref_conc, codi_conc, codi_lang, desc_conc) values ('cl-cs','SegurosAccidentesSaludYAdicionalesEnFuncionDeLasPrimas','es_ES','En función de las primas')</v>
      </c>
      <c r="M5855" t="str">
        <f t="shared" si="518"/>
        <v>Insert into dbax_taxo_conc (pref_conc, codi_conc, vers_taxo) values ('cl-cs','SegurosAccidentesSaludYAdicionalesEnFuncionDeLasPrimas','cl-cs-2014-06-15')</v>
      </c>
    </row>
    <row r="5856" spans="1:13" x14ac:dyDescent="0.25">
      <c r="A5856" t="s">
        <v>2452</v>
      </c>
      <c r="B5856" t="s">
        <v>294</v>
      </c>
      <c r="C5856" t="s">
        <v>5141</v>
      </c>
      <c r="G5856" s="1" t="str">
        <f t="shared" si="514"/>
        <v>cl-cs_SegurosAccidentesSaludYAdicionalesEnFuncionDeLosSiniestros</v>
      </c>
      <c r="H5856" t="str">
        <f t="shared" si="515"/>
        <v>cl-cs</v>
      </c>
      <c r="I5856" t="str">
        <f t="shared" si="516"/>
        <v>SegurosAccidentesSaludYAdicionalesEnFuncionDeLosSiniestros</v>
      </c>
      <c r="L5856" t="str">
        <f t="shared" si="517"/>
        <v>insert into dbax_desc_conc (pref_conc, codi_conc, codi_lang, desc_conc) values ('cl-cs','SegurosAccidentesSaludYAdicionalesEnFuncionDeLosSiniestros','es_ES','En función de los siniestros')</v>
      </c>
      <c r="M5856" t="str">
        <f t="shared" si="518"/>
        <v>Insert into dbax_taxo_conc (pref_conc, codi_conc, vers_taxo) values ('cl-cs','SegurosAccidentesSaludYAdicionalesEnFuncionDeLosSiniestros','cl-cs-2014-06-15')</v>
      </c>
    </row>
    <row r="5857" spans="1:13" x14ac:dyDescent="0.25">
      <c r="A5857" t="s">
        <v>2453</v>
      </c>
      <c r="B5857" t="s">
        <v>294</v>
      </c>
      <c r="C5857" t="s">
        <v>4067</v>
      </c>
      <c r="G5857" s="1" t="str">
        <f t="shared" si="514"/>
        <v>cl-cs_SegurosAccidentesSaludYAdicionalesMiembro</v>
      </c>
      <c r="H5857" t="str">
        <f t="shared" si="515"/>
        <v>cl-cs</v>
      </c>
      <c r="I5857" t="str">
        <f t="shared" si="516"/>
        <v>SegurosAccidentesSaludYAdicionalesMiembro</v>
      </c>
      <c r="L5857" t="str">
        <f t="shared" si="517"/>
        <v>insert into dbax_desc_conc (pref_conc, codi_conc, codi_lang, desc_conc) values ('cl-cs','SegurosAccidentesSaludYAdicionalesMiembro','es_ES','Total [miembro]')</v>
      </c>
      <c r="M5857" t="str">
        <f t="shared" si="518"/>
        <v>Insert into dbax_taxo_conc (pref_conc, codi_conc, vers_taxo) values ('cl-cs','SegurosAccidentesSaludYAdicionalesMiembro','cl-cs-2014-06-15')</v>
      </c>
    </row>
    <row r="5858" spans="1:13" x14ac:dyDescent="0.25">
      <c r="A5858" t="s">
        <v>2454</v>
      </c>
      <c r="B5858" t="s">
        <v>294</v>
      </c>
      <c r="C5858" t="s">
        <v>3049</v>
      </c>
      <c r="G5858" s="1" t="str">
        <f t="shared" si="514"/>
        <v>cl-cs_SegurosAdicionales</v>
      </c>
      <c r="H5858" t="str">
        <f t="shared" si="515"/>
        <v>cl-cs</v>
      </c>
      <c r="I5858" t="str">
        <f t="shared" si="516"/>
        <v>SegurosAdicionales</v>
      </c>
      <c r="L5858" t="str">
        <f t="shared" si="517"/>
        <v>insert into dbax_desc_conc (pref_conc, codi_conc, codi_lang, desc_conc) values ('cl-cs','SegurosAdicionales','es_ES','Adicionales')</v>
      </c>
      <c r="M5858" t="str">
        <f t="shared" si="518"/>
        <v>Insert into dbax_taxo_conc (pref_conc, codi_conc, vers_taxo) values ('cl-cs','SegurosAdicionales','cl-cs-2014-06-15')</v>
      </c>
    </row>
    <row r="5859" spans="1:13" x14ac:dyDescent="0.25">
      <c r="A5859" t="s">
        <v>2455</v>
      </c>
      <c r="B5859" t="s">
        <v>294</v>
      </c>
      <c r="C5859" t="s">
        <v>5142</v>
      </c>
      <c r="G5859" s="1" t="str">
        <f t="shared" si="514"/>
        <v>cl-cs_SegurosAdicionalesMiembro</v>
      </c>
      <c r="H5859" t="str">
        <f t="shared" si="515"/>
        <v>cl-cs</v>
      </c>
      <c r="I5859" t="str">
        <f t="shared" si="516"/>
        <v>SegurosAdicionalesMiembro</v>
      </c>
      <c r="L5859" t="str">
        <f t="shared" si="517"/>
        <v>insert into dbax_desc_conc (pref_conc, codi_conc, codi_lang, desc_conc) values ('cl-cs','SegurosAdicionalesMiembro','es_ES','Adicionales [miembro]')</v>
      </c>
      <c r="M5859" t="str">
        <f t="shared" si="518"/>
        <v>Insert into dbax_taxo_conc (pref_conc, codi_conc, vers_taxo) values ('cl-cs','SegurosAdicionalesMiembro','cl-cs-2014-06-15')</v>
      </c>
    </row>
    <row r="5860" spans="1:13" x14ac:dyDescent="0.25">
      <c r="A5860" t="s">
        <v>2456</v>
      </c>
      <c r="B5860" t="s">
        <v>294</v>
      </c>
      <c r="C5860" t="s">
        <v>5143</v>
      </c>
      <c r="G5860" s="1" t="str">
        <f t="shared" si="514"/>
        <v>cl-cs_SegurosAFP</v>
      </c>
      <c r="H5860" t="str">
        <f t="shared" si="515"/>
        <v>cl-cs</v>
      </c>
      <c r="I5860" t="str">
        <f t="shared" si="516"/>
        <v>SegurosAFP</v>
      </c>
      <c r="L5860" t="str">
        <f t="shared" si="517"/>
        <v>insert into dbax_desc_conc (pref_conc, codi_conc, codi_lang, desc_conc) values ('cl-cs','SegurosAFP','es_ES','Seg. AFP')</v>
      </c>
      <c r="M5860" t="str">
        <f t="shared" si="518"/>
        <v>Insert into dbax_taxo_conc (pref_conc, codi_conc, vers_taxo) values ('cl-cs','SegurosAFP','cl-cs-2014-06-15')</v>
      </c>
    </row>
    <row r="5861" spans="1:13" x14ac:dyDescent="0.25">
      <c r="A5861" t="s">
        <v>2510</v>
      </c>
      <c r="B5861" t="s">
        <v>294</v>
      </c>
      <c r="C5861" t="s">
        <v>5144</v>
      </c>
      <c r="G5861" s="1" t="str">
        <f t="shared" si="514"/>
        <v>cl-cs_SegurosNoRevocablesMiembro</v>
      </c>
      <c r="H5861" t="str">
        <f t="shared" si="515"/>
        <v>cl-cs</v>
      </c>
      <c r="I5861" t="str">
        <f t="shared" si="516"/>
        <v>SegurosNoRevocablesMiembro</v>
      </c>
      <c r="L5861" t="str">
        <f t="shared" si="517"/>
        <v>insert into dbax_desc_conc (pref_conc, codi_conc, codi_lang, desc_conc) values ('cl-cs','SegurosNoRevocablesMiembro','es_ES','Seguros no revocables [miembro]')</v>
      </c>
      <c r="M5861" t="str">
        <f t="shared" si="518"/>
        <v>Insert into dbax_taxo_conc (pref_conc, codi_conc, vers_taxo) values ('cl-cs','SegurosNoRevocablesMiembro','cl-cs-2014-06-15')</v>
      </c>
    </row>
    <row r="5862" spans="1:13" x14ac:dyDescent="0.25">
      <c r="A5862" t="s">
        <v>2457</v>
      </c>
      <c r="B5862" t="s">
        <v>294</v>
      </c>
      <c r="C5862" t="s">
        <v>5145</v>
      </c>
      <c r="G5862" s="1" t="str">
        <f t="shared" si="514"/>
        <v>cl-cs_SegurosPartidas</v>
      </c>
      <c r="H5862" t="str">
        <f t="shared" si="515"/>
        <v>cl-cs</v>
      </c>
      <c r="I5862" t="str">
        <f t="shared" si="516"/>
        <v>SegurosPartidas</v>
      </c>
      <c r="L5862" t="str">
        <f t="shared" si="517"/>
        <v>insert into dbax_desc_conc (pref_conc, codi_conc, codi_lang, desc_conc) values ('cl-cs','SegurosPartidas','es_ES','Seguros [partidas]')</v>
      </c>
      <c r="M5862" t="str">
        <f t="shared" si="518"/>
        <v>Insert into dbax_taxo_conc (pref_conc, codi_conc, vers_taxo) values ('cl-cs','SegurosPartidas','cl-cs-2014-06-15')</v>
      </c>
    </row>
    <row r="5863" spans="1:13" x14ac:dyDescent="0.25">
      <c r="A5863" t="s">
        <v>2458</v>
      </c>
      <c r="B5863" t="s">
        <v>294</v>
      </c>
      <c r="C5863" t="s">
        <v>3313</v>
      </c>
      <c r="G5863" s="1" t="str">
        <f t="shared" si="514"/>
        <v>cl-cs_SegurosSalud</v>
      </c>
      <c r="H5863" t="str">
        <f t="shared" si="515"/>
        <v>cl-cs</v>
      </c>
      <c r="I5863" t="str">
        <f t="shared" si="516"/>
        <v>SegurosSalud</v>
      </c>
      <c r="L5863" t="str">
        <f t="shared" si="517"/>
        <v>insert into dbax_desc_conc (pref_conc, codi_conc, codi_lang, desc_conc) values ('cl-cs','SegurosSalud','es_ES','Salud')</v>
      </c>
      <c r="M5863" t="str">
        <f t="shared" si="518"/>
        <v>Insert into dbax_taxo_conc (pref_conc, codi_conc, vers_taxo) values ('cl-cs','SegurosSalud','cl-cs-2014-06-15')</v>
      </c>
    </row>
    <row r="5864" spans="1:13" x14ac:dyDescent="0.25">
      <c r="A5864" t="s">
        <v>2459</v>
      </c>
      <c r="B5864" t="s">
        <v>294</v>
      </c>
      <c r="C5864" t="s">
        <v>5146</v>
      </c>
      <c r="G5864" s="1" t="str">
        <f t="shared" si="514"/>
        <v>cl-cs_SegurosSaludMiembro</v>
      </c>
      <c r="H5864" t="str">
        <f t="shared" si="515"/>
        <v>cl-cs</v>
      </c>
      <c r="I5864" t="str">
        <f t="shared" si="516"/>
        <v>SegurosSaludMiembro</v>
      </c>
      <c r="L5864" t="str">
        <f t="shared" si="517"/>
        <v>insert into dbax_desc_conc (pref_conc, codi_conc, codi_lang, desc_conc) values ('cl-cs','SegurosSaludMiembro','es_ES','Salud [miembro]')</v>
      </c>
      <c r="M5864" t="str">
        <f t="shared" si="518"/>
        <v>Insert into dbax_taxo_conc (pref_conc, codi_conc, vers_taxo) values ('cl-cs','SegurosSaludMiembro','cl-cs-2014-06-15')</v>
      </c>
    </row>
    <row r="5865" spans="1:13" x14ac:dyDescent="0.25">
      <c r="A5865" t="s">
        <v>2942</v>
      </c>
      <c r="B5865" t="s">
        <v>294</v>
      </c>
      <c r="C5865" t="s">
        <v>5147</v>
      </c>
      <c r="G5865" s="1" t="str">
        <f t="shared" si="514"/>
        <v>cl-cs_SerieactivoObjetoPactos</v>
      </c>
      <c r="H5865" t="str">
        <f t="shared" si="515"/>
        <v>cl-cs</v>
      </c>
      <c r="I5865" t="str">
        <f t="shared" si="516"/>
        <v>SerieactivoObjetoPactos</v>
      </c>
      <c r="L5865" t="str">
        <f t="shared" si="517"/>
        <v>insert into dbax_desc_conc (pref_conc, codi_conc, codi_lang, desc_conc) values ('cl-cs','SerieactivoObjetoPactos','es_ES','Serie activo objeto pactos')</v>
      </c>
      <c r="M5865" t="str">
        <f t="shared" si="518"/>
        <v>Insert into dbax_taxo_conc (pref_conc, codi_conc, vers_taxo) values ('cl-cs','SerieactivoObjetoPactos','cl-cs-2014-06-15')</v>
      </c>
    </row>
    <row r="5866" spans="1:13" x14ac:dyDescent="0.25">
      <c r="A5866" t="s">
        <v>1170</v>
      </c>
      <c r="B5866" t="s">
        <v>294</v>
      </c>
      <c r="C5866" t="s">
        <v>5148</v>
      </c>
      <c r="G5866" s="1" t="str">
        <f t="shared" si="514"/>
        <v>cl-cs_SinEspecificarFormaPagoMiembro</v>
      </c>
      <c r="H5866" t="str">
        <f t="shared" si="515"/>
        <v>cl-cs</v>
      </c>
      <c r="I5866" t="str">
        <f t="shared" si="516"/>
        <v>SinEspecificarFormaPagoMiembro</v>
      </c>
      <c r="L5866" t="str">
        <f t="shared" si="517"/>
        <v>insert into dbax_desc_conc (pref_conc, codi_conc, codi_lang, desc_conc) values ('cl-cs','SinEspecificarFormaPagoMiembro','es_ES','Sin especificar forma de pago [miembro]')</v>
      </c>
      <c r="M5866" t="str">
        <f t="shared" si="518"/>
        <v>Insert into dbax_taxo_conc (pref_conc, codi_conc, vers_taxo) values ('cl-cs','SinEspecificarFormaPagoMiembro','cl-cs-2014-06-15')</v>
      </c>
    </row>
    <row r="5867" spans="1:13" x14ac:dyDescent="0.25">
      <c r="A5867" t="s">
        <v>354</v>
      </c>
      <c r="B5867" t="s">
        <v>294</v>
      </c>
      <c r="C5867" t="s">
        <v>5149</v>
      </c>
      <c r="G5867" s="1" t="str">
        <f t="shared" si="514"/>
        <v>cl-cs_SiniestrosAceptados</v>
      </c>
      <c r="H5867" t="str">
        <f t="shared" si="515"/>
        <v>cl-cs</v>
      </c>
      <c r="I5867" t="str">
        <f t="shared" si="516"/>
        <v>SiniestrosAceptados</v>
      </c>
      <c r="L5867" t="str">
        <f t="shared" si="517"/>
        <v>insert into dbax_desc_conc (pref_conc, codi_conc, codi_lang, desc_conc) values ('cl-cs','SiniestrosAceptados','es_ES','Siniestros aceptados')</v>
      </c>
      <c r="M5867" t="str">
        <f t="shared" si="518"/>
        <v>Insert into dbax_taxo_conc (pref_conc, codi_conc, vers_taxo) values ('cl-cs','SiniestrosAceptados','cl-cs-2014-06-15')</v>
      </c>
    </row>
    <row r="5868" spans="1:13" x14ac:dyDescent="0.25">
      <c r="A5868" t="s">
        <v>355</v>
      </c>
      <c r="B5868" t="s">
        <v>294</v>
      </c>
      <c r="C5868" t="s">
        <v>5150</v>
      </c>
      <c r="G5868" s="1" t="str">
        <f t="shared" si="514"/>
        <v>cl-cs_SiniestrosCedidos</v>
      </c>
      <c r="H5868" t="str">
        <f t="shared" si="515"/>
        <v>cl-cs</v>
      </c>
      <c r="I5868" t="str">
        <f t="shared" si="516"/>
        <v>SiniestrosCedidos</v>
      </c>
      <c r="L5868" t="str">
        <f t="shared" si="517"/>
        <v>insert into dbax_desc_conc (pref_conc, codi_conc, codi_lang, desc_conc) values ('cl-cs','SiniestrosCedidos','es_ES','Siniestros cedidos')</v>
      </c>
      <c r="M5868" t="str">
        <f t="shared" si="518"/>
        <v>Insert into dbax_taxo_conc (pref_conc, codi_conc, vers_taxo) values ('cl-cs','SiniestrosCedidos','cl-cs-2014-06-15')</v>
      </c>
    </row>
    <row r="5869" spans="1:13" x14ac:dyDescent="0.25">
      <c r="A5869" t="s">
        <v>424</v>
      </c>
      <c r="B5869" t="s">
        <v>294</v>
      </c>
      <c r="C5869" t="s">
        <v>5151</v>
      </c>
      <c r="G5869" s="1" t="str">
        <f t="shared" si="514"/>
        <v>cl-cs_SiniestrosDelPlanAceptados</v>
      </c>
      <c r="H5869" t="str">
        <f t="shared" si="515"/>
        <v>cl-cs</v>
      </c>
      <c r="I5869" t="str">
        <f t="shared" si="516"/>
        <v>SiniestrosDelPlanAceptados</v>
      </c>
      <c r="L5869" t="str">
        <f t="shared" si="517"/>
        <v>insert into dbax_desc_conc (pref_conc, codi_conc, codi_lang, desc_conc) values ('cl-cs','SiniestrosDelPlanAceptados','es_ES','Siniestros del plan')</v>
      </c>
      <c r="M5869" t="str">
        <f t="shared" si="518"/>
        <v>Insert into dbax_taxo_conc (pref_conc, codi_conc, vers_taxo) values ('cl-cs','SiniestrosDelPlanAceptados','cl-cs-2014-06-15')</v>
      </c>
    </row>
    <row r="5870" spans="1:13" x14ac:dyDescent="0.25">
      <c r="A5870" t="s">
        <v>425</v>
      </c>
      <c r="B5870" t="s">
        <v>294</v>
      </c>
      <c r="C5870" t="s">
        <v>5151</v>
      </c>
      <c r="G5870" s="1" t="str">
        <f t="shared" si="514"/>
        <v>cl-cs_SiniestrosDelPlanCedidos</v>
      </c>
      <c r="H5870" t="str">
        <f t="shared" si="515"/>
        <v>cl-cs</v>
      </c>
      <c r="I5870" t="str">
        <f t="shared" si="516"/>
        <v>SiniestrosDelPlanCedidos</v>
      </c>
      <c r="L5870" t="str">
        <f t="shared" si="517"/>
        <v>insert into dbax_desc_conc (pref_conc, codi_conc, codi_lang, desc_conc) values ('cl-cs','SiniestrosDelPlanCedidos','es_ES','Siniestros del plan')</v>
      </c>
      <c r="M5870" t="str">
        <f t="shared" si="518"/>
        <v>Insert into dbax_taxo_conc (pref_conc, codi_conc, vers_taxo) values ('cl-cs','SiniestrosDelPlanCedidos','cl-cs-2014-06-15')</v>
      </c>
    </row>
    <row r="5871" spans="1:13" x14ac:dyDescent="0.25">
      <c r="A5871" t="s">
        <v>426</v>
      </c>
      <c r="B5871" t="s">
        <v>294</v>
      </c>
      <c r="C5871" t="s">
        <v>5151</v>
      </c>
      <c r="G5871" s="1" t="str">
        <f t="shared" si="514"/>
        <v>cl-cs_SiniestrosDelPlanDirectos</v>
      </c>
      <c r="H5871" t="str">
        <f t="shared" si="515"/>
        <v>cl-cs</v>
      </c>
      <c r="I5871" t="str">
        <f t="shared" si="516"/>
        <v>SiniestrosDelPlanDirectos</v>
      </c>
      <c r="L5871" t="str">
        <f t="shared" si="517"/>
        <v>insert into dbax_desc_conc (pref_conc, codi_conc, codi_lang, desc_conc) values ('cl-cs','SiniestrosDelPlanDirectos','es_ES','Siniestros del plan')</v>
      </c>
      <c r="M5871" t="str">
        <f t="shared" si="518"/>
        <v>Insert into dbax_taxo_conc (pref_conc, codi_conc, vers_taxo) values ('cl-cs','SiniestrosDelPlanDirectos','cl-cs-2014-06-15')</v>
      </c>
    </row>
    <row r="5872" spans="1:13" x14ac:dyDescent="0.25">
      <c r="A5872" t="s">
        <v>356</v>
      </c>
      <c r="B5872" t="s">
        <v>294</v>
      </c>
      <c r="C5872" t="s">
        <v>5152</v>
      </c>
      <c r="G5872" s="1" t="str">
        <f t="shared" si="514"/>
        <v>cl-cs_SiniestrosDirectos</v>
      </c>
      <c r="H5872" t="str">
        <f t="shared" si="515"/>
        <v>cl-cs</v>
      </c>
      <c r="I5872" t="str">
        <f t="shared" si="516"/>
        <v>SiniestrosDirectos</v>
      </c>
      <c r="L5872" t="str">
        <f t="shared" si="517"/>
        <v>insert into dbax_desc_conc (pref_conc, codi_conc, codi_lang, desc_conc) values ('cl-cs','SiniestrosDirectos','es_ES','Siniestros directos')</v>
      </c>
      <c r="M5872" t="str">
        <f t="shared" si="518"/>
        <v>Insert into dbax_taxo_conc (pref_conc, codi_conc, vers_taxo) values ('cl-cs','SiniestrosDirectos','cl-cs-2014-06-15')</v>
      </c>
    </row>
    <row r="5873" spans="1:13" x14ac:dyDescent="0.25">
      <c r="A5873" t="s">
        <v>401</v>
      </c>
      <c r="B5873" t="s">
        <v>294</v>
      </c>
      <c r="C5873" t="s">
        <v>5153</v>
      </c>
      <c r="G5873" s="1" t="str">
        <f t="shared" si="514"/>
        <v>cl-cs_SiniestrosPagados</v>
      </c>
      <c r="H5873" t="str">
        <f t="shared" si="515"/>
        <v>cl-cs</v>
      </c>
      <c r="I5873" t="str">
        <f t="shared" si="516"/>
        <v>SiniestrosPagados</v>
      </c>
      <c r="L5873" t="str">
        <f t="shared" si="517"/>
        <v>insert into dbax_desc_conc (pref_conc, codi_conc, codi_lang, desc_conc) values ('cl-cs','SiniestrosPagados','es_ES','Siniestros pagados')</v>
      </c>
      <c r="M5873" t="str">
        <f t="shared" si="518"/>
        <v>Insert into dbax_taxo_conc (pref_conc, codi_conc, vers_taxo) values ('cl-cs','SiniestrosPagados','cl-cs-2014-06-15')</v>
      </c>
    </row>
    <row r="5874" spans="1:13" x14ac:dyDescent="0.25">
      <c r="A5874" t="s">
        <v>402</v>
      </c>
      <c r="B5874" t="s">
        <v>294</v>
      </c>
      <c r="C5874" t="s">
        <v>5154</v>
      </c>
      <c r="G5874" s="1" t="str">
        <f t="shared" si="514"/>
        <v>cl-cs_SiniestrosPagadosAceptados</v>
      </c>
      <c r="H5874" t="str">
        <f t="shared" si="515"/>
        <v>cl-cs</v>
      </c>
      <c r="I5874" t="str">
        <f t="shared" si="516"/>
        <v>SiniestrosPagadosAceptados</v>
      </c>
      <c r="L5874" t="str">
        <f t="shared" si="517"/>
        <v>insert into dbax_desc_conc (pref_conc, codi_conc, codi_lang, desc_conc) values ('cl-cs','SiniestrosPagadosAceptados','es_ES','Siniestros pagados aceptados')</v>
      </c>
      <c r="M5874" t="str">
        <f t="shared" si="518"/>
        <v>Insert into dbax_taxo_conc (pref_conc, codi_conc, vers_taxo) values ('cl-cs','SiniestrosPagadosAceptados','cl-cs-2014-06-15')</v>
      </c>
    </row>
    <row r="5875" spans="1:13" x14ac:dyDescent="0.25">
      <c r="A5875" t="s">
        <v>403</v>
      </c>
      <c r="B5875" t="s">
        <v>294</v>
      </c>
      <c r="C5875" t="s">
        <v>5155</v>
      </c>
      <c r="G5875" s="1" t="str">
        <f t="shared" si="514"/>
        <v>cl-cs_SiniestrosPagadosCedidos</v>
      </c>
      <c r="H5875" t="str">
        <f t="shared" si="515"/>
        <v>cl-cs</v>
      </c>
      <c r="I5875" t="str">
        <f t="shared" si="516"/>
        <v>SiniestrosPagadosCedidos</v>
      </c>
      <c r="L5875" t="str">
        <f t="shared" si="517"/>
        <v>insert into dbax_desc_conc (pref_conc, codi_conc, codi_lang, desc_conc) values ('cl-cs','SiniestrosPagadosCedidos','es_ES','Siniestros pagados cedidos')</v>
      </c>
      <c r="M5875" t="str">
        <f t="shared" si="518"/>
        <v>Insert into dbax_taxo_conc (pref_conc, codi_conc, vers_taxo) values ('cl-cs','SiniestrosPagadosCedidos','cl-cs-2014-06-15')</v>
      </c>
    </row>
    <row r="5876" spans="1:13" x14ac:dyDescent="0.25">
      <c r="A5876" t="s">
        <v>404</v>
      </c>
      <c r="B5876" t="s">
        <v>294</v>
      </c>
      <c r="C5876" t="s">
        <v>5156</v>
      </c>
      <c r="G5876" s="1" t="str">
        <f t="shared" si="514"/>
        <v>cl-cs_SiniestrosPagadosDirectos</v>
      </c>
      <c r="H5876" t="str">
        <f t="shared" si="515"/>
        <v>cl-cs</v>
      </c>
      <c r="I5876" t="str">
        <f t="shared" si="516"/>
        <v>SiniestrosPagadosDirectos</v>
      </c>
      <c r="L5876" t="str">
        <f t="shared" si="517"/>
        <v>insert into dbax_desc_conc (pref_conc, codi_conc, codi_lang, desc_conc) values ('cl-cs','SiniestrosPagadosDirectos','es_ES','Siniestros pagados directos')</v>
      </c>
      <c r="M5876" t="str">
        <f t="shared" si="518"/>
        <v>Insert into dbax_taxo_conc (pref_conc, codi_conc, vers_taxo) values ('cl-cs','SiniestrosPagadosDirectos','cl-cs-2014-06-15')</v>
      </c>
    </row>
    <row r="5877" spans="1:13" x14ac:dyDescent="0.25">
      <c r="A5877" t="s">
        <v>1276</v>
      </c>
      <c r="B5877" t="s">
        <v>294</v>
      </c>
      <c r="C5877" t="s">
        <v>3278</v>
      </c>
      <c r="G5877" s="1" t="str">
        <f t="shared" si="514"/>
        <v>cl-cs_SiniestrosPorCobrarCedidosReaseguradores</v>
      </c>
      <c r="H5877" t="str">
        <f t="shared" si="515"/>
        <v>cl-cs</v>
      </c>
      <c r="I5877" t="str">
        <f t="shared" si="516"/>
        <v>SiniestrosPorCobrarCedidosReaseguradores</v>
      </c>
      <c r="L5877" t="str">
        <f t="shared" si="517"/>
        <v>insert into dbax_desc_conc (pref_conc, codi_conc, codi_lang, desc_conc) values ('cl-cs','SiniestrosPorCobrarCedidosReaseguradores','es_ES','Total')</v>
      </c>
      <c r="M5877" t="str">
        <f t="shared" si="518"/>
        <v>Insert into dbax_taxo_conc (pref_conc, codi_conc, vers_taxo) values ('cl-cs','SiniestrosPorCobrarCedidosReaseguradores','cl-cs-2014-06-15')</v>
      </c>
    </row>
    <row r="5878" spans="1:13" x14ac:dyDescent="0.25">
      <c r="A5878" t="s">
        <v>678</v>
      </c>
      <c r="B5878" t="s">
        <v>294</v>
      </c>
      <c r="C5878" t="s">
        <v>5157</v>
      </c>
      <c r="G5878" s="1" t="str">
        <f t="shared" si="514"/>
        <v>cl-cs_SiniestrosPorCobrarOperacionesCoaseguro</v>
      </c>
      <c r="H5878" t="str">
        <f t="shared" si="515"/>
        <v>cl-cs</v>
      </c>
      <c r="I5878" t="str">
        <f t="shared" si="516"/>
        <v>SiniestrosPorCobrarOperacionesCoaseguro</v>
      </c>
      <c r="L5878" t="str">
        <f t="shared" si="517"/>
        <v>insert into dbax_desc_conc (pref_conc, codi_conc, codi_lang, desc_conc) values ('cl-cs','SiniestrosPorCobrarOperacionesCoaseguro','es_ES','Siniestros por cobrar por operaciones de coaseguro')</v>
      </c>
      <c r="M5878" t="str">
        <f t="shared" si="518"/>
        <v>Insert into dbax_taxo_conc (pref_conc, codi_conc, vers_taxo) values ('cl-cs','SiniestrosPorCobrarOperacionesCoaseguro','cl-cs-2014-06-15')</v>
      </c>
    </row>
    <row r="5879" spans="1:13" x14ac:dyDescent="0.25">
      <c r="A5879" t="s">
        <v>1319</v>
      </c>
      <c r="B5879" t="s">
        <v>294</v>
      </c>
      <c r="C5879" t="s">
        <v>5158</v>
      </c>
      <c r="G5879" s="1" t="str">
        <f t="shared" si="514"/>
        <v>cl-cs_SiniestrosPorCobrarOperacionesCoasegurosBruto</v>
      </c>
      <c r="H5879" t="str">
        <f t="shared" si="515"/>
        <v>cl-cs</v>
      </c>
      <c r="I5879" t="str">
        <f t="shared" si="516"/>
        <v>SiniestrosPorCobrarOperacionesCoasegurosBruto</v>
      </c>
      <c r="L5879" t="str">
        <f t="shared" si="517"/>
        <v>insert into dbax_desc_conc (pref_conc, codi_conc, codi_lang, desc_conc) values ('cl-cs','SiniestrosPorCobrarOperacionesCoasegurosBruto','es_ES','Siniestros por cobrar operaciones de coaseguros bruto')</v>
      </c>
      <c r="M5879" t="str">
        <f t="shared" si="518"/>
        <v>Insert into dbax_taxo_conc (pref_conc, codi_conc, vers_taxo) values ('cl-cs','SiniestrosPorCobrarOperacionesCoasegurosBruto','cl-cs-2014-06-15')</v>
      </c>
    </row>
    <row r="5880" spans="1:13" x14ac:dyDescent="0.25">
      <c r="A5880" t="s">
        <v>1320</v>
      </c>
      <c r="B5880" t="s">
        <v>294</v>
      </c>
      <c r="C5880" t="s">
        <v>5159</v>
      </c>
      <c r="G5880" s="1" t="str">
        <f t="shared" si="514"/>
        <v>cl-cs_SiniestrosPorCobrarOperacionesCoasegurosMiembro</v>
      </c>
      <c r="H5880" t="str">
        <f t="shared" si="515"/>
        <v>cl-cs</v>
      </c>
      <c r="I5880" t="str">
        <f t="shared" si="516"/>
        <v>SiniestrosPorCobrarOperacionesCoasegurosMiembro</v>
      </c>
      <c r="L5880" t="str">
        <f t="shared" si="517"/>
        <v>insert into dbax_desc_conc (pref_conc, codi_conc, codi_lang, desc_conc) values ('cl-cs','SiniestrosPorCobrarOperacionesCoasegurosMiembro','es_ES','Siniestros por cobrar  por operaciones de coaseguros [miembro]')</v>
      </c>
      <c r="M5880" t="str">
        <f t="shared" si="518"/>
        <v>Insert into dbax_taxo_conc (pref_conc, codi_conc, vers_taxo) values ('cl-cs','SiniestrosPorCobrarOperacionesCoasegurosMiembro','cl-cs-2014-06-15')</v>
      </c>
    </row>
    <row r="5881" spans="1:13" x14ac:dyDescent="0.25">
      <c r="A5881" t="s">
        <v>679</v>
      </c>
      <c r="B5881" t="s">
        <v>294</v>
      </c>
      <c r="C5881" t="s">
        <v>5160</v>
      </c>
      <c r="G5881" s="1" t="str">
        <f t="shared" ref="G5881:G5944" si="519">MID(A5881,FIND("#",A5881)+1,10000)</f>
        <v>cl-cs_SiniestrosPorCobrarReaseguradores</v>
      </c>
      <c r="H5881" t="str">
        <f t="shared" ref="H5881:H5944" si="520">MID(G5881,1,FIND("_",G5881)-1)</f>
        <v>cl-cs</v>
      </c>
      <c r="I5881" t="str">
        <f t="shared" ref="I5881:I5944" si="521">MID(G5881,FIND("_",G5881)+1,10000)</f>
        <v>SiniestrosPorCobrarReaseguradores</v>
      </c>
      <c r="L5881" t="str">
        <f t="shared" ref="L5881:L5944" si="522">CONCATENATE("insert into dbax_desc_conc (pref_conc, codi_conc, codi_lang, desc_conc) values ('",H5881,"','",I5881,"','",B5881,"','",C5881,"')")</f>
        <v>insert into dbax_desc_conc (pref_conc, codi_conc, codi_lang, desc_conc) values ('cl-cs','SiniestrosPorCobrarReaseguradores','es_ES','Siniestros por cobrar a reaseguradores')</v>
      </c>
      <c r="M5881" t="str">
        <f t="shared" ref="M5881:M5944" si="523">CONCATENATE("Insert into dbax_taxo_conc (pref_conc, codi_conc, vers_taxo) values ('",H5881,"','",I5881,"','cl-cs-2014-06-15')")</f>
        <v>Insert into dbax_taxo_conc (pref_conc, codi_conc, vers_taxo) values ('cl-cs','SiniestrosPorCobrarReaseguradores','cl-cs-2014-06-15')</v>
      </c>
    </row>
    <row r="5882" spans="1:13" x14ac:dyDescent="0.25">
      <c r="A5882" t="s">
        <v>1277</v>
      </c>
      <c r="B5882" t="s">
        <v>294</v>
      </c>
      <c r="C5882" t="s">
        <v>5161</v>
      </c>
      <c r="G5882" s="1" t="str">
        <f t="shared" si="519"/>
        <v>cl-cs_SiniestrosPorCobrarReaseguradoresBruto</v>
      </c>
      <c r="H5882" t="str">
        <f t="shared" si="520"/>
        <v>cl-cs</v>
      </c>
      <c r="I5882" t="str">
        <f t="shared" si="521"/>
        <v>SiniestrosPorCobrarReaseguradoresBruto</v>
      </c>
      <c r="L5882" t="str">
        <f t="shared" si="522"/>
        <v>insert into dbax_desc_conc (pref_conc, codi_conc, codi_lang, desc_conc) values ('cl-cs','SiniestrosPorCobrarReaseguradoresBruto','es_ES','Siniestros por cobrar a reaseguradores bruto')</v>
      </c>
      <c r="M5882" t="str">
        <f t="shared" si="523"/>
        <v>Insert into dbax_taxo_conc (pref_conc, codi_conc, vers_taxo) values ('cl-cs','SiniestrosPorCobrarReaseguradoresBruto','cl-cs-2014-06-15')</v>
      </c>
    </row>
    <row r="5883" spans="1:13" x14ac:dyDescent="0.25">
      <c r="A5883" t="s">
        <v>1278</v>
      </c>
      <c r="B5883" t="s">
        <v>294</v>
      </c>
      <c r="C5883" t="s">
        <v>5162</v>
      </c>
      <c r="G5883" s="1" t="str">
        <f t="shared" si="519"/>
        <v>cl-cs_SiniestrosPorCobrarReaseguradoresExtranjeros</v>
      </c>
      <c r="H5883" t="str">
        <f t="shared" si="520"/>
        <v>cl-cs</v>
      </c>
      <c r="I5883" t="str">
        <f t="shared" si="521"/>
        <v>SiniestrosPorCobrarReaseguradoresExtranjeros</v>
      </c>
      <c r="L5883" t="str">
        <f t="shared" si="522"/>
        <v>insert into dbax_desc_conc (pref_conc, codi_conc, codi_lang, desc_conc) values ('cl-cs','SiniestrosPorCobrarReaseguradoresExtranjeros','es_ES','Siniestros por cobrar a reaseguradores extranjeros')</v>
      </c>
      <c r="M5883" t="str">
        <f t="shared" si="523"/>
        <v>Insert into dbax_taxo_conc (pref_conc, codi_conc, vers_taxo) values ('cl-cs','SiniestrosPorCobrarReaseguradoresExtranjeros','cl-cs-2014-06-15')</v>
      </c>
    </row>
    <row r="5884" spans="1:13" x14ac:dyDescent="0.25">
      <c r="A5884" t="s">
        <v>1279</v>
      </c>
      <c r="B5884" t="s">
        <v>294</v>
      </c>
      <c r="C5884" t="s">
        <v>5163</v>
      </c>
      <c r="G5884" s="1" t="str">
        <f t="shared" si="519"/>
        <v>cl-cs_SiniestrosPorCobrarReaseguradoresExtranjerosBrutos</v>
      </c>
      <c r="H5884" t="str">
        <f t="shared" si="520"/>
        <v>cl-cs</v>
      </c>
      <c r="I5884" t="str">
        <f t="shared" si="521"/>
        <v>SiniestrosPorCobrarReaseguradoresExtranjerosBrutos</v>
      </c>
      <c r="L5884" t="str">
        <f t="shared" si="522"/>
        <v>insert into dbax_desc_conc (pref_conc, codi_conc, codi_lang, desc_conc) values ('cl-cs','SiniestrosPorCobrarReaseguradoresExtranjerosBrutos','es_ES','Siniestros por cobrar a reaseguradores extranjeros brutos')</v>
      </c>
      <c r="M5884" t="str">
        <f t="shared" si="523"/>
        <v>Insert into dbax_taxo_conc (pref_conc, codi_conc, vers_taxo) values ('cl-cs','SiniestrosPorCobrarReaseguradoresExtranjerosBrutos','cl-cs-2014-06-15')</v>
      </c>
    </row>
    <row r="5885" spans="1:13" x14ac:dyDescent="0.25">
      <c r="A5885" t="s">
        <v>1280</v>
      </c>
      <c r="B5885" t="s">
        <v>294</v>
      </c>
      <c r="C5885" t="s">
        <v>5164</v>
      </c>
      <c r="G5885" s="1" t="str">
        <f t="shared" si="519"/>
        <v>cl-cs_SiniestrosPorCobrarReaseguradoresExtranjerosCedidos</v>
      </c>
      <c r="H5885" t="str">
        <f t="shared" si="520"/>
        <v>cl-cs</v>
      </c>
      <c r="I5885" t="str">
        <f t="shared" si="521"/>
        <v>SiniestrosPorCobrarReaseguradoresExtranjerosCedidos</v>
      </c>
      <c r="L5885" t="str">
        <f t="shared" si="522"/>
        <v>insert into dbax_desc_conc (pref_conc, codi_conc, codi_lang, desc_conc) values ('cl-cs','SiniestrosPorCobrarReaseguradoresExtranjerosCedidos','es_ES','Siniestros por cobrar reaseguradores extranjeros cedidos')</v>
      </c>
      <c r="M5885" t="str">
        <f t="shared" si="523"/>
        <v>Insert into dbax_taxo_conc (pref_conc, codi_conc, vers_taxo) values ('cl-cs','SiniestrosPorCobrarReaseguradoresExtranjerosCedidos','cl-cs-2014-06-15')</v>
      </c>
    </row>
    <row r="5886" spans="1:13" x14ac:dyDescent="0.25">
      <c r="A5886" t="s">
        <v>1281</v>
      </c>
      <c r="B5886" t="s">
        <v>294</v>
      </c>
      <c r="C5886" t="s">
        <v>5165</v>
      </c>
      <c r="G5886" s="1" t="str">
        <f t="shared" si="519"/>
        <v>cl-cs_SiniestrosPorCobrarReaseguradoresExtranjerosCuentasEje</v>
      </c>
      <c r="H5886" t="str">
        <f t="shared" si="520"/>
        <v>cl-cs</v>
      </c>
      <c r="I5886" t="str">
        <f t="shared" si="521"/>
        <v>SiniestrosPorCobrarReaseguradoresExtranjerosCuentasEje</v>
      </c>
      <c r="L5886" t="str">
        <f t="shared" si="522"/>
        <v>insert into dbax_desc_conc (pref_conc, codi_conc, codi_lang, desc_conc) values ('cl-cs','SiniestrosPorCobrarReaseguradoresExtranjerosCuentasEje','es_ES','Siniestros por cobrar a reaseguradores (cuentas 6.25.21.20 y 6.25.22.20, para seguros generales y las cuentas 6.35.21.20 y 6.35.22.20 para seguros de vida) [eje]')</v>
      </c>
      <c r="M5886" t="str">
        <f t="shared" si="523"/>
        <v>Insert into dbax_taxo_conc (pref_conc, codi_conc, vers_taxo) values ('cl-cs','SiniestrosPorCobrarReaseguradoresExtranjerosCuentasEje','cl-cs-2014-06-15')</v>
      </c>
    </row>
    <row r="5887" spans="1:13" x14ac:dyDescent="0.25">
      <c r="A5887" t="s">
        <v>1282</v>
      </c>
      <c r="B5887" t="s">
        <v>294</v>
      </c>
      <c r="C5887" t="s">
        <v>5166</v>
      </c>
      <c r="G5887" s="1" t="str">
        <f t="shared" si="519"/>
        <v>cl-cs_SiniestrosPorCobrarReaseguradoresExtranjerosCuentasSinopsis</v>
      </c>
      <c r="H5887" t="str">
        <f t="shared" si="520"/>
        <v>cl-cs</v>
      </c>
      <c r="I5887" t="str">
        <f t="shared" si="521"/>
        <v>SiniestrosPorCobrarReaseguradoresExtranjerosCuentasSinopsis</v>
      </c>
      <c r="L5887" t="str">
        <f t="shared" si="522"/>
        <v>insert into dbax_desc_conc (pref_conc, codi_conc, codi_lang, desc_conc) values ('cl-cs','SiniestrosPorCobrarReaseguradoresExtranjerosCuentasSinopsis','es_ES','Siniestros por cobrar a reaseguradores (cuentas 6.25.21.20 y 6.25.22.20, para seguros generales y las cuentas 6.35.21.20 y 6.35.22.20 para seguros de vida) [sinopsis]')</v>
      </c>
      <c r="M5887" t="str">
        <f t="shared" si="523"/>
        <v>Insert into dbax_taxo_conc (pref_conc, codi_conc, vers_taxo) values ('cl-cs','SiniestrosPorCobrarReaseguradoresExtranjerosCuentasSinopsis','cl-cs-2014-06-15')</v>
      </c>
    </row>
    <row r="5888" spans="1:13" x14ac:dyDescent="0.25">
      <c r="A5888" t="s">
        <v>1283</v>
      </c>
      <c r="B5888" t="s">
        <v>294</v>
      </c>
      <c r="C5888" t="s">
        <v>5167</v>
      </c>
      <c r="G5888" s="1" t="str">
        <f t="shared" si="519"/>
        <v>cl-cs_SiniestrosPorCobrarReaseguradoresExtranjerosCuentasTabla</v>
      </c>
      <c r="H5888" t="str">
        <f t="shared" si="520"/>
        <v>cl-cs</v>
      </c>
      <c r="I5888" t="str">
        <f t="shared" si="521"/>
        <v>SiniestrosPorCobrarReaseguradoresExtranjerosCuentasTabla</v>
      </c>
      <c r="L5888" t="str">
        <f t="shared" si="522"/>
        <v>insert into dbax_desc_conc (pref_conc, codi_conc, codi_lang, desc_conc) values ('cl-cs','SiniestrosPorCobrarReaseguradoresExtranjerosCuentasTabla','es_ES','Siniestros por cobrar a reaseguradores (cuentas 6.25.21.20 y 6.25.22.20, para seguros generales y las cuentas 6.35.21.20 y 6.35.22.20 para seguros de vida) [tabla]')</v>
      </c>
      <c r="M5888" t="str">
        <f t="shared" si="523"/>
        <v>Insert into dbax_taxo_conc (pref_conc, codi_conc, vers_taxo) values ('cl-cs','SiniestrosPorCobrarReaseguradoresExtranjerosCuentasTabla','cl-cs-2014-06-15')</v>
      </c>
    </row>
    <row r="5889" spans="1:13" x14ac:dyDescent="0.25">
      <c r="A5889" t="s">
        <v>1284</v>
      </c>
      <c r="B5889" t="s">
        <v>294</v>
      </c>
      <c r="C5889" t="s">
        <v>5168</v>
      </c>
      <c r="G5889" s="1" t="str">
        <f t="shared" si="519"/>
        <v>cl-cs_SiniestrosPorCobrarReaseguradoresExtranjerosPartidas</v>
      </c>
      <c r="H5889" t="str">
        <f t="shared" si="520"/>
        <v>cl-cs</v>
      </c>
      <c r="I5889" t="str">
        <f t="shared" si="521"/>
        <v>SiniestrosPorCobrarReaseguradoresExtranjerosPartidas</v>
      </c>
      <c r="L5889" t="str">
        <f t="shared" si="522"/>
        <v>insert into dbax_desc_conc (pref_conc, codi_conc, codi_lang, desc_conc) values ('cl-cs','SiniestrosPorCobrarReaseguradoresExtranjerosPartidas','es_ES','Siniestros por Cobrar a Reaseguradores (cuentas 6.25.21.20 y 6.25.22.20,para seguros generales y las cuentas 6.35.21.20 y 6.35.22.20 para seguros de vida [partidas]')</v>
      </c>
      <c r="M5889" t="str">
        <f t="shared" si="523"/>
        <v>Insert into dbax_taxo_conc (pref_conc, codi_conc, vers_taxo) values ('cl-cs','SiniestrosPorCobrarReaseguradoresExtranjerosPartidas','cl-cs-2014-06-15')</v>
      </c>
    </row>
    <row r="5890" spans="1:13" x14ac:dyDescent="0.25">
      <c r="A5890" t="s">
        <v>1285</v>
      </c>
      <c r="B5890" t="s">
        <v>294</v>
      </c>
      <c r="C5890" t="s">
        <v>5169</v>
      </c>
      <c r="G5890" s="1" t="str">
        <f t="shared" si="519"/>
        <v>cl-cs_SiniestrosPorCobrarReaseguradoresExtranjerosSinopsis</v>
      </c>
      <c r="H5890" t="str">
        <f t="shared" si="520"/>
        <v>cl-cs</v>
      </c>
      <c r="I5890" t="str">
        <f t="shared" si="521"/>
        <v>SiniestrosPorCobrarReaseguradoresExtranjerosSinopsis</v>
      </c>
      <c r="L5890" t="str">
        <f t="shared" si="522"/>
        <v>insert into dbax_desc_conc (pref_conc, codi_conc, codi_lang, desc_conc) values ('cl-cs','SiniestrosPorCobrarReaseguradoresExtranjerosSinopsis','es_ES','Siniestros por cobrar reaseguradores extranjeros [sinopsis]')</v>
      </c>
      <c r="M5890" t="str">
        <f t="shared" si="523"/>
        <v>Insert into dbax_taxo_conc (pref_conc, codi_conc, vers_taxo) values ('cl-cs','SiniestrosPorCobrarReaseguradoresExtranjerosSinopsis','cl-cs-2014-06-15')</v>
      </c>
    </row>
    <row r="5891" spans="1:13" x14ac:dyDescent="0.25">
      <c r="A5891" t="s">
        <v>1286</v>
      </c>
      <c r="B5891" t="s">
        <v>294</v>
      </c>
      <c r="C5891" t="s">
        <v>5170</v>
      </c>
      <c r="G5891" s="1" t="str">
        <f t="shared" si="519"/>
        <v>cl-cs_SiniestrosPorCobrarReaseguradoresExtranjerosTabla</v>
      </c>
      <c r="H5891" t="str">
        <f t="shared" si="520"/>
        <v>cl-cs</v>
      </c>
      <c r="I5891" t="str">
        <f t="shared" si="521"/>
        <v>SiniestrosPorCobrarReaseguradoresExtranjerosTabla</v>
      </c>
      <c r="L5891" t="str">
        <f t="shared" si="522"/>
        <v>insert into dbax_desc_conc (pref_conc, codi_conc, codi_lang, desc_conc) values ('cl-cs','SiniestrosPorCobrarReaseguradoresExtranjerosTabla','es_ES','Siniestros por cobrar reaseguradores extranjeros [tabla]')</v>
      </c>
      <c r="M5891" t="str">
        <f t="shared" si="523"/>
        <v>Insert into dbax_taxo_conc (pref_conc, codi_conc, vers_taxo) values ('cl-cs','SiniestrosPorCobrarReaseguradoresExtranjerosTabla','cl-cs-2014-06-15')</v>
      </c>
    </row>
    <row r="5892" spans="1:13" x14ac:dyDescent="0.25">
      <c r="A5892" t="s">
        <v>1287</v>
      </c>
      <c r="B5892" t="s">
        <v>294</v>
      </c>
      <c r="C5892" t="s">
        <v>5171</v>
      </c>
      <c r="G5892" s="1" t="str">
        <f t="shared" si="519"/>
        <v>cl-cs_SiniestrosPorCobrarReaseguradoresNacionales</v>
      </c>
      <c r="H5892" t="str">
        <f t="shared" si="520"/>
        <v>cl-cs</v>
      </c>
      <c r="I5892" t="str">
        <f t="shared" si="521"/>
        <v>SiniestrosPorCobrarReaseguradoresNacionales</v>
      </c>
      <c r="L5892" t="str">
        <f t="shared" si="522"/>
        <v>insert into dbax_desc_conc (pref_conc, codi_conc, codi_lang, desc_conc) values ('cl-cs','SiniestrosPorCobrarReaseguradoresNacionales','es_ES','Siniestros por cobrar a reaseguradores nacionales')</v>
      </c>
      <c r="M5892" t="str">
        <f t="shared" si="523"/>
        <v>Insert into dbax_taxo_conc (pref_conc, codi_conc, vers_taxo) values ('cl-cs','SiniestrosPorCobrarReaseguradoresNacionales','cl-cs-2014-06-15')</v>
      </c>
    </row>
    <row r="5893" spans="1:13" x14ac:dyDescent="0.25">
      <c r="A5893" t="s">
        <v>1288</v>
      </c>
      <c r="B5893" t="s">
        <v>294</v>
      </c>
      <c r="C5893" t="s">
        <v>5172</v>
      </c>
      <c r="G5893" s="1" t="str">
        <f t="shared" si="519"/>
        <v>cl-cs_SiniestrosPorCobrarReaseguradoresNacionalesCedidos</v>
      </c>
      <c r="H5893" t="str">
        <f t="shared" si="520"/>
        <v>cl-cs</v>
      </c>
      <c r="I5893" t="str">
        <f t="shared" si="521"/>
        <v>SiniestrosPorCobrarReaseguradoresNacionalesCedidos</v>
      </c>
      <c r="L5893" t="str">
        <f t="shared" si="522"/>
        <v>insert into dbax_desc_conc (pref_conc, codi_conc, codi_lang, desc_conc) values ('cl-cs','SiniestrosPorCobrarReaseguradoresNacionalesCedidos','es_ES','Siniestros por cobrar reaseguradores nacionales cedidos')</v>
      </c>
      <c r="M5893" t="str">
        <f t="shared" si="523"/>
        <v>Insert into dbax_taxo_conc (pref_conc, codi_conc, vers_taxo) values ('cl-cs','SiniestrosPorCobrarReaseguradoresNacionalesCedidos','cl-cs-2014-06-15')</v>
      </c>
    </row>
    <row r="5894" spans="1:13" x14ac:dyDescent="0.25">
      <c r="A5894" t="s">
        <v>1289</v>
      </c>
      <c r="B5894" t="s">
        <v>294</v>
      </c>
      <c r="C5894" t="s">
        <v>5165</v>
      </c>
      <c r="G5894" s="1" t="str">
        <f t="shared" si="519"/>
        <v>cl-cs_SiniestrosPorCobrarReaseguradoresNacionalesCuentasEje</v>
      </c>
      <c r="H5894" t="str">
        <f t="shared" si="520"/>
        <v>cl-cs</v>
      </c>
      <c r="I5894" t="str">
        <f t="shared" si="521"/>
        <v>SiniestrosPorCobrarReaseguradoresNacionalesCuentasEje</v>
      </c>
      <c r="L5894" t="str">
        <f t="shared" si="522"/>
        <v>insert into dbax_desc_conc (pref_conc, codi_conc, codi_lang, desc_conc) values ('cl-cs','SiniestrosPorCobrarReaseguradoresNacionalesCuentasEje','es_ES','Siniestros por cobrar a reaseguradores (cuentas 6.25.21.20 y 6.25.22.20, para seguros generales y las cuentas 6.35.21.20 y 6.35.22.20 para seguros de vida) [eje]')</v>
      </c>
      <c r="M5894" t="str">
        <f t="shared" si="523"/>
        <v>Insert into dbax_taxo_conc (pref_conc, codi_conc, vers_taxo) values ('cl-cs','SiniestrosPorCobrarReaseguradoresNacionalesCuentasEje','cl-cs-2014-06-15')</v>
      </c>
    </row>
    <row r="5895" spans="1:13" x14ac:dyDescent="0.25">
      <c r="A5895" t="s">
        <v>1290</v>
      </c>
      <c r="B5895" t="s">
        <v>294</v>
      </c>
      <c r="C5895" t="s">
        <v>5166</v>
      </c>
      <c r="G5895" s="1" t="str">
        <f t="shared" si="519"/>
        <v>cl-cs_SiniestrosPorCobrarReaseguradoresNacionalesCuentasSinopsis</v>
      </c>
      <c r="H5895" t="str">
        <f t="shared" si="520"/>
        <v>cl-cs</v>
      </c>
      <c r="I5895" t="str">
        <f t="shared" si="521"/>
        <v>SiniestrosPorCobrarReaseguradoresNacionalesCuentasSinopsis</v>
      </c>
      <c r="L5895" t="str">
        <f t="shared" si="522"/>
        <v>insert into dbax_desc_conc (pref_conc, codi_conc, codi_lang, desc_conc) values ('cl-cs','SiniestrosPorCobrarReaseguradoresNacionalesCuentasSinopsis','es_ES','Siniestros por cobrar a reaseguradores (cuentas 6.25.21.20 y 6.25.22.20, para seguros generales y las cuentas 6.35.21.20 y 6.35.22.20 para seguros de vida) [sinopsis]')</v>
      </c>
      <c r="M5895" t="str">
        <f t="shared" si="523"/>
        <v>Insert into dbax_taxo_conc (pref_conc, codi_conc, vers_taxo) values ('cl-cs','SiniestrosPorCobrarReaseguradoresNacionalesCuentasSinopsis','cl-cs-2014-06-15')</v>
      </c>
    </row>
    <row r="5896" spans="1:13" x14ac:dyDescent="0.25">
      <c r="A5896" t="s">
        <v>1291</v>
      </c>
      <c r="B5896" t="s">
        <v>294</v>
      </c>
      <c r="C5896" t="s">
        <v>5167</v>
      </c>
      <c r="G5896" s="1" t="str">
        <f t="shared" si="519"/>
        <v>cl-cs_SiniestrosPorCobrarReaseguradoresNacionalesCuentasTabla</v>
      </c>
      <c r="H5896" t="str">
        <f t="shared" si="520"/>
        <v>cl-cs</v>
      </c>
      <c r="I5896" t="str">
        <f t="shared" si="521"/>
        <v>SiniestrosPorCobrarReaseguradoresNacionalesCuentasTabla</v>
      </c>
      <c r="L5896" t="str">
        <f t="shared" si="522"/>
        <v>insert into dbax_desc_conc (pref_conc, codi_conc, codi_lang, desc_conc) values ('cl-cs','SiniestrosPorCobrarReaseguradoresNacionalesCuentasTabla','es_ES','Siniestros por cobrar a reaseguradores (cuentas 6.25.21.20 y 6.25.22.20, para seguros generales y las cuentas 6.35.21.20 y 6.35.22.20 para seguros de vida) [tabla]')</v>
      </c>
      <c r="M5896" t="str">
        <f t="shared" si="523"/>
        <v>Insert into dbax_taxo_conc (pref_conc, codi_conc, vers_taxo) values ('cl-cs','SiniestrosPorCobrarReaseguradoresNacionalesCuentasTabla','cl-cs-2014-06-15')</v>
      </c>
    </row>
    <row r="5897" spans="1:13" x14ac:dyDescent="0.25">
      <c r="A5897" t="s">
        <v>1292</v>
      </c>
      <c r="B5897" t="s">
        <v>294</v>
      </c>
      <c r="C5897" t="s">
        <v>5168</v>
      </c>
      <c r="G5897" s="1" t="str">
        <f t="shared" si="519"/>
        <v>cl-cs_SiniestrosPorCobrarReaseguradoresNacionalesPartidas</v>
      </c>
      <c r="H5897" t="str">
        <f t="shared" si="520"/>
        <v>cl-cs</v>
      </c>
      <c r="I5897" t="str">
        <f t="shared" si="521"/>
        <v>SiniestrosPorCobrarReaseguradoresNacionalesPartidas</v>
      </c>
      <c r="L5897" t="str">
        <f t="shared" si="522"/>
        <v>insert into dbax_desc_conc (pref_conc, codi_conc, codi_lang, desc_conc) values ('cl-cs','SiniestrosPorCobrarReaseguradoresNacionalesPartidas','es_ES','Siniestros por Cobrar a Reaseguradores (cuentas 6.25.21.20 y 6.25.22.20,para seguros generales y las cuentas 6.35.21.20 y 6.35.22.20 para seguros de vida [partidas]')</v>
      </c>
      <c r="M5897" t="str">
        <f t="shared" si="523"/>
        <v>Insert into dbax_taxo_conc (pref_conc, codi_conc, vers_taxo) values ('cl-cs','SiniestrosPorCobrarReaseguradoresNacionalesPartidas','cl-cs-2014-06-15')</v>
      </c>
    </row>
    <row r="5898" spans="1:13" x14ac:dyDescent="0.25">
      <c r="A5898" t="s">
        <v>1293</v>
      </c>
      <c r="B5898" t="s">
        <v>294</v>
      </c>
      <c r="C5898" t="s">
        <v>5173</v>
      </c>
      <c r="G5898" s="1" t="str">
        <f t="shared" si="519"/>
        <v>cl-cs_SiniestrosPorCobrarReaseguradoresNacionalesSinopsis</v>
      </c>
      <c r="H5898" t="str">
        <f t="shared" si="520"/>
        <v>cl-cs</v>
      </c>
      <c r="I5898" t="str">
        <f t="shared" si="521"/>
        <v>SiniestrosPorCobrarReaseguradoresNacionalesSinopsis</v>
      </c>
      <c r="L5898" t="str">
        <f t="shared" si="522"/>
        <v>insert into dbax_desc_conc (pref_conc, codi_conc, codi_lang, desc_conc) values ('cl-cs','SiniestrosPorCobrarReaseguradoresNacionalesSinopsis','es_ES','Siniestros por cobrar reaseguradores nacionales [sinopsis]')</v>
      </c>
      <c r="M5898" t="str">
        <f t="shared" si="523"/>
        <v>Insert into dbax_taxo_conc (pref_conc, codi_conc, vers_taxo) values ('cl-cs','SiniestrosPorCobrarReaseguradoresNacionalesSinopsis','cl-cs-2014-06-15')</v>
      </c>
    </row>
    <row r="5899" spans="1:13" x14ac:dyDescent="0.25">
      <c r="A5899" t="s">
        <v>1294</v>
      </c>
      <c r="B5899" t="s">
        <v>294</v>
      </c>
      <c r="C5899" t="s">
        <v>5174</v>
      </c>
      <c r="G5899" s="1" t="str">
        <f t="shared" si="519"/>
        <v>cl-cs_SiniestrosPorCobrarReaseguradoresNacionalesTabla</v>
      </c>
      <c r="H5899" t="str">
        <f t="shared" si="520"/>
        <v>cl-cs</v>
      </c>
      <c r="I5899" t="str">
        <f t="shared" si="521"/>
        <v>SiniestrosPorCobrarReaseguradoresNacionalesTabla</v>
      </c>
      <c r="L5899" t="str">
        <f t="shared" si="522"/>
        <v>insert into dbax_desc_conc (pref_conc, codi_conc, codi_lang, desc_conc) values ('cl-cs','SiniestrosPorCobrarReaseguradoresNacionalesTabla','es_ES','Siniestros por cobrar reaseguradores nacionales [tabla]')</v>
      </c>
      <c r="M5899" t="str">
        <f t="shared" si="523"/>
        <v>Insert into dbax_taxo_conc (pref_conc, codi_conc, vers_taxo) values ('cl-cs','SiniestrosPorCobrarReaseguradoresNacionalesTabla','cl-cs-2014-06-15')</v>
      </c>
    </row>
    <row r="5900" spans="1:13" x14ac:dyDescent="0.25">
      <c r="A5900" t="s">
        <v>2612</v>
      </c>
      <c r="B5900" t="s">
        <v>294</v>
      </c>
      <c r="C5900" t="s">
        <v>5175</v>
      </c>
      <c r="G5900" s="1" t="str">
        <f t="shared" si="519"/>
        <v>cl-cs_SiniestrosPorCobrarReaseguradoresPagadosAseguradosNoVencido</v>
      </c>
      <c r="H5900" t="str">
        <f t="shared" si="520"/>
        <v>cl-cs</v>
      </c>
      <c r="I5900" t="str">
        <f t="shared" si="521"/>
        <v>SiniestrosPorCobrarReaseguradoresPagadosAseguradosNoVencido</v>
      </c>
      <c r="L5900" t="str">
        <f t="shared" si="522"/>
        <v>insert into dbax_desc_conc (pref_conc, codi_conc, codi_lang, desc_conc) values ('cl-cs','SiniestrosPorCobrarReaseguradoresPagadosAseguradosNoVencido','es_ES','Siniestros por cobrar a reaseguradores (por siniestros) pagados a asegurados no vencido')</v>
      </c>
      <c r="M5900" t="str">
        <f t="shared" si="523"/>
        <v>Insert into dbax_taxo_conc (pref_conc, codi_conc, vers_taxo) values ('cl-cs','SiniestrosPorCobrarReaseguradoresPagadosAseguradosNoVencido','cl-cs-2014-06-15')</v>
      </c>
    </row>
    <row r="5901" spans="1:13" x14ac:dyDescent="0.25">
      <c r="A5901" t="s">
        <v>1295</v>
      </c>
      <c r="B5901" t="s">
        <v>294</v>
      </c>
      <c r="C5901" t="s">
        <v>5176</v>
      </c>
      <c r="G5901" s="1" t="str">
        <f t="shared" si="519"/>
        <v>cl-cs_SiniestrosPorCobrarReaseguradoresSinopsis</v>
      </c>
      <c r="H5901" t="str">
        <f t="shared" si="520"/>
        <v>cl-cs</v>
      </c>
      <c r="I5901" t="str">
        <f t="shared" si="521"/>
        <v>SiniestrosPorCobrarReaseguradoresSinopsis</v>
      </c>
      <c r="L5901" t="str">
        <f t="shared" si="522"/>
        <v>insert into dbax_desc_conc (pref_conc, codi_conc, codi_lang, desc_conc) values ('cl-cs','SiniestrosPorCobrarReaseguradoresSinopsis','es_ES','Siniestros por Cobrar a Reaseguradores [sinopsis]')</v>
      </c>
      <c r="M5901" t="str">
        <f t="shared" si="523"/>
        <v>Insert into dbax_taxo_conc (pref_conc, codi_conc, vers_taxo) values ('cl-cs','SiniestrosPorCobrarReaseguradoresSinopsis','cl-cs-2014-06-15')</v>
      </c>
    </row>
    <row r="5902" spans="1:13" x14ac:dyDescent="0.25">
      <c r="A5902" t="s">
        <v>2055</v>
      </c>
      <c r="B5902" t="s">
        <v>294</v>
      </c>
      <c r="C5902" t="s">
        <v>5177</v>
      </c>
      <c r="G5902" s="1" t="str">
        <f t="shared" si="519"/>
        <v>cl-cs_SiniestrosPorPagarAceptados</v>
      </c>
      <c r="H5902" t="str">
        <f t="shared" si="520"/>
        <v>cl-cs</v>
      </c>
      <c r="I5902" t="str">
        <f t="shared" si="521"/>
        <v>SiniestrosPorPagarAceptados</v>
      </c>
      <c r="L5902" t="str">
        <f t="shared" si="522"/>
        <v>insert into dbax_desc_conc (pref_conc, codi_conc, codi_lang, desc_conc) values ('cl-cs','SiniestrosPorPagarAceptados','es_ES','Siniestros por pagar aceptados')</v>
      </c>
      <c r="M5902" t="str">
        <f t="shared" si="523"/>
        <v>Insert into dbax_taxo_conc (pref_conc, codi_conc, vers_taxo) values ('cl-cs','SiniestrosPorPagarAceptados','cl-cs-2014-06-15')</v>
      </c>
    </row>
    <row r="5903" spans="1:13" x14ac:dyDescent="0.25">
      <c r="A5903" t="s">
        <v>2056</v>
      </c>
      <c r="B5903" t="s">
        <v>294</v>
      </c>
      <c r="C5903" t="s">
        <v>5178</v>
      </c>
      <c r="G5903" s="1" t="str">
        <f t="shared" si="519"/>
        <v>cl-cs_SiniestrosPorPagarAceptadosPeriodoAnterior</v>
      </c>
      <c r="H5903" t="str">
        <f t="shared" si="520"/>
        <v>cl-cs</v>
      </c>
      <c r="I5903" t="str">
        <f t="shared" si="521"/>
        <v>SiniestrosPorPagarAceptadosPeriodoAnterior</v>
      </c>
      <c r="L5903" t="str">
        <f t="shared" si="522"/>
        <v>insert into dbax_desc_conc (pref_conc, codi_conc, codi_lang, desc_conc) values ('cl-cs','SiniestrosPorPagarAceptadosPeriodoAnterior','es_ES','Siniestros por pagar aceptados período anterior')</v>
      </c>
      <c r="M5903" t="str">
        <f t="shared" si="523"/>
        <v>Insert into dbax_taxo_conc (pref_conc, codi_conc, vers_taxo) values ('cl-cs','SiniestrosPorPagarAceptadosPeriodoAnterior','cl-cs-2014-06-15')</v>
      </c>
    </row>
    <row r="5904" spans="1:13" x14ac:dyDescent="0.25">
      <c r="A5904" t="s">
        <v>2057</v>
      </c>
      <c r="B5904" t="s">
        <v>294</v>
      </c>
      <c r="C5904" t="s">
        <v>5179</v>
      </c>
      <c r="G5904" s="1" t="str">
        <f t="shared" si="519"/>
        <v>cl-cs_SiniestrosPorPagarCedidos</v>
      </c>
      <c r="H5904" t="str">
        <f t="shared" si="520"/>
        <v>cl-cs</v>
      </c>
      <c r="I5904" t="str">
        <f t="shared" si="521"/>
        <v>SiniestrosPorPagarCedidos</v>
      </c>
      <c r="L5904" t="str">
        <f t="shared" si="522"/>
        <v>insert into dbax_desc_conc (pref_conc, codi_conc, codi_lang, desc_conc) values ('cl-cs','SiniestrosPorPagarCedidos','es_ES','Siniestros por pagar cedidos')</v>
      </c>
      <c r="M5904" t="str">
        <f t="shared" si="523"/>
        <v>Insert into dbax_taxo_conc (pref_conc, codi_conc, vers_taxo) values ('cl-cs','SiniestrosPorPagarCedidos','cl-cs-2014-06-15')</v>
      </c>
    </row>
    <row r="5905" spans="1:13" x14ac:dyDescent="0.25">
      <c r="A5905" t="s">
        <v>2058</v>
      </c>
      <c r="B5905" t="s">
        <v>294</v>
      </c>
      <c r="C5905" t="s">
        <v>5180</v>
      </c>
      <c r="G5905" s="1" t="str">
        <f t="shared" si="519"/>
        <v>cl-cs_SiniestrosPorPagarCedidosPeriodoAnterior</v>
      </c>
      <c r="H5905" t="str">
        <f t="shared" si="520"/>
        <v>cl-cs</v>
      </c>
      <c r="I5905" t="str">
        <f t="shared" si="521"/>
        <v>SiniestrosPorPagarCedidosPeriodoAnterior</v>
      </c>
      <c r="L5905" t="str">
        <f t="shared" si="522"/>
        <v>insert into dbax_desc_conc (pref_conc, codi_conc, codi_lang, desc_conc) values ('cl-cs','SiniestrosPorPagarCedidosPeriodoAnterior','es_ES','Siniestros por pagar cedidos período anterior')</v>
      </c>
      <c r="M5905" t="str">
        <f t="shared" si="523"/>
        <v>Insert into dbax_taxo_conc (pref_conc, codi_conc, vers_taxo) values ('cl-cs','SiniestrosPorPagarCedidosPeriodoAnterior','cl-cs-2014-06-15')</v>
      </c>
    </row>
    <row r="5906" spans="1:13" x14ac:dyDescent="0.25">
      <c r="A5906" t="s">
        <v>2059</v>
      </c>
      <c r="B5906" t="s">
        <v>294</v>
      </c>
      <c r="C5906" t="s">
        <v>5181</v>
      </c>
      <c r="G5906" s="1" t="str">
        <f t="shared" si="519"/>
        <v>cl-cs_SiniestrosPorPagarDirectos</v>
      </c>
      <c r="H5906" t="str">
        <f t="shared" si="520"/>
        <v>cl-cs</v>
      </c>
      <c r="I5906" t="str">
        <f t="shared" si="521"/>
        <v>SiniestrosPorPagarDirectos</v>
      </c>
      <c r="L5906" t="str">
        <f t="shared" si="522"/>
        <v>insert into dbax_desc_conc (pref_conc, codi_conc, codi_lang, desc_conc) values ('cl-cs','SiniestrosPorPagarDirectos','es_ES','Siniestros por pagar directos')</v>
      </c>
      <c r="M5906" t="str">
        <f t="shared" si="523"/>
        <v>Insert into dbax_taxo_conc (pref_conc, codi_conc, vers_taxo) values ('cl-cs','SiniestrosPorPagarDirectos','cl-cs-2014-06-15')</v>
      </c>
    </row>
    <row r="5907" spans="1:13" x14ac:dyDescent="0.25">
      <c r="A5907" t="s">
        <v>2060</v>
      </c>
      <c r="B5907" t="s">
        <v>294</v>
      </c>
      <c r="C5907" t="s">
        <v>5182</v>
      </c>
      <c r="G5907" s="1" t="str">
        <f t="shared" si="519"/>
        <v>cl-cs_SiniestrosPorPagarDirectosPeriodoAnterior</v>
      </c>
      <c r="H5907" t="str">
        <f t="shared" si="520"/>
        <v>cl-cs</v>
      </c>
      <c r="I5907" t="str">
        <f t="shared" si="521"/>
        <v>SiniestrosPorPagarDirectosPeriodoAnterior</v>
      </c>
      <c r="L5907" t="str">
        <f t="shared" si="522"/>
        <v>insert into dbax_desc_conc (pref_conc, codi_conc, codi_lang, desc_conc) values ('cl-cs','SiniestrosPorPagarDirectosPeriodoAnterior','es_ES','Siniestros por pagar directos período anterior')</v>
      </c>
      <c r="M5907" t="str">
        <f t="shared" si="523"/>
        <v>Insert into dbax_taxo_conc (pref_conc, codi_conc, vers_taxo) values ('cl-cs','SiniestrosPorPagarDirectosPeriodoAnterior','cl-cs-2014-06-15')</v>
      </c>
    </row>
    <row r="5908" spans="1:13" x14ac:dyDescent="0.25">
      <c r="A5908" t="s">
        <v>2315</v>
      </c>
      <c r="B5908" t="s">
        <v>294</v>
      </c>
      <c r="C5908" t="s">
        <v>5183</v>
      </c>
      <c r="G5908" s="1" t="str">
        <f t="shared" si="519"/>
        <v>cl-cs_SiniestrosPorPagarEnMonedaExtranjera</v>
      </c>
      <c r="H5908" t="str">
        <f t="shared" si="520"/>
        <v>cl-cs</v>
      </c>
      <c r="I5908" t="str">
        <f t="shared" si="521"/>
        <v>SiniestrosPorPagarEnMonedaExtranjera</v>
      </c>
      <c r="L5908" t="str">
        <f t="shared" si="522"/>
        <v>insert into dbax_desc_conc (pref_conc, codi_conc, codi_lang, desc_conc) values ('cl-cs','SiniestrosPorPagarEnMonedaExtranjera','es_ES','Siniestros por pagar en moneda extranjera')</v>
      </c>
      <c r="M5908" t="str">
        <f t="shared" si="523"/>
        <v>Insert into dbax_taxo_conc (pref_conc, codi_conc, vers_taxo) values ('cl-cs','SiniestrosPorPagarEnMonedaExtranjera','cl-cs-2014-06-15')</v>
      </c>
    </row>
    <row r="5909" spans="1:13" x14ac:dyDescent="0.25">
      <c r="A5909" t="s">
        <v>405</v>
      </c>
      <c r="B5909" t="s">
        <v>294</v>
      </c>
      <c r="C5909" t="s">
        <v>5184</v>
      </c>
      <c r="G5909" s="1" t="str">
        <f t="shared" si="519"/>
        <v>cl-cs_SiniestrosPorPagarEnProcesoLiquidacionAceptados</v>
      </c>
      <c r="H5909" t="str">
        <f t="shared" si="520"/>
        <v>cl-cs</v>
      </c>
      <c r="I5909" t="str">
        <f t="shared" si="521"/>
        <v>SiniestrosPorPagarEnProcesoLiquidacionAceptados</v>
      </c>
      <c r="L5909" t="str">
        <f t="shared" si="522"/>
        <v>insert into dbax_desc_conc (pref_conc, codi_conc, codi_lang, desc_conc) values ('cl-cs','SiniestrosPorPagarEnProcesoLiquidacionAceptados','es_ES','Siniestros por pagar neto reaseguro en proceso de liquidación aceptados')</v>
      </c>
      <c r="M5909" t="str">
        <f t="shared" si="523"/>
        <v>Insert into dbax_taxo_conc (pref_conc, codi_conc, vers_taxo) values ('cl-cs','SiniestrosPorPagarEnProcesoLiquidacionAceptados','cl-cs-2014-06-15')</v>
      </c>
    </row>
    <row r="5910" spans="1:13" x14ac:dyDescent="0.25">
      <c r="A5910" t="s">
        <v>406</v>
      </c>
      <c r="B5910" t="s">
        <v>294</v>
      </c>
      <c r="C5910" t="s">
        <v>5185</v>
      </c>
      <c r="G5910" s="1" t="str">
        <f t="shared" si="519"/>
        <v>cl-cs_SiniestrosPorPagarEnProcesoLiquidacionCedidos</v>
      </c>
      <c r="H5910" t="str">
        <f t="shared" si="520"/>
        <v>cl-cs</v>
      </c>
      <c r="I5910" t="str">
        <f t="shared" si="521"/>
        <v>SiniestrosPorPagarEnProcesoLiquidacionCedidos</v>
      </c>
      <c r="L5910" t="str">
        <f t="shared" si="522"/>
        <v>insert into dbax_desc_conc (pref_conc, codi_conc, codi_lang, desc_conc) values ('cl-cs','SiniestrosPorPagarEnProcesoLiquidacionCedidos','es_ES','Siniestros por pagar neto reaseguro en proceso de liquidación cedidos')</v>
      </c>
      <c r="M5910" t="str">
        <f t="shared" si="523"/>
        <v>Insert into dbax_taxo_conc (pref_conc, codi_conc, vers_taxo) values ('cl-cs','SiniestrosPorPagarEnProcesoLiquidacionCedidos','cl-cs-2014-06-15')</v>
      </c>
    </row>
    <row r="5911" spans="1:13" x14ac:dyDescent="0.25">
      <c r="A5911" t="s">
        <v>407</v>
      </c>
      <c r="B5911" t="s">
        <v>294</v>
      </c>
      <c r="C5911" t="s">
        <v>5186</v>
      </c>
      <c r="G5911" s="1" t="str">
        <f t="shared" si="519"/>
        <v>cl-cs_SiniestrosPorPagarEnProcesoLiquidacionDirectos</v>
      </c>
      <c r="H5911" t="str">
        <f t="shared" si="520"/>
        <v>cl-cs</v>
      </c>
      <c r="I5911" t="str">
        <f t="shared" si="521"/>
        <v>SiniestrosPorPagarEnProcesoLiquidacionDirectos</v>
      </c>
      <c r="L5911" t="str">
        <f t="shared" si="522"/>
        <v>insert into dbax_desc_conc (pref_conc, codi_conc, codi_lang, desc_conc) values ('cl-cs','SiniestrosPorPagarEnProcesoLiquidacionDirectos','es_ES','Siniestros por pagar neto reaseguro en proceso de liquidación directos')</v>
      </c>
      <c r="M5911" t="str">
        <f t="shared" si="523"/>
        <v>Insert into dbax_taxo_conc (pref_conc, codi_conc, vers_taxo) values ('cl-cs','SiniestrosPorPagarEnProcesoLiquidacionDirectos','cl-cs-2014-06-15')</v>
      </c>
    </row>
    <row r="5912" spans="1:13" x14ac:dyDescent="0.25">
      <c r="A5912" t="s">
        <v>408</v>
      </c>
      <c r="B5912" t="s">
        <v>294</v>
      </c>
      <c r="C5912" t="s">
        <v>5187</v>
      </c>
      <c r="G5912" s="1" t="str">
        <f t="shared" si="519"/>
        <v>cl-cs_SiniestrosPorPagarLiquidadosAceptados</v>
      </c>
      <c r="H5912" t="str">
        <f t="shared" si="520"/>
        <v>cl-cs</v>
      </c>
      <c r="I5912" t="str">
        <f t="shared" si="521"/>
        <v>SiniestrosPorPagarLiquidadosAceptados</v>
      </c>
      <c r="L5912" t="str">
        <f t="shared" si="522"/>
        <v>insert into dbax_desc_conc (pref_conc, codi_conc, codi_lang, desc_conc) values ('cl-cs','SiniestrosPorPagarLiquidadosAceptados','es_ES','Siniestros por pagar neto reaseguro liquidados aceptados')</v>
      </c>
      <c r="M5912" t="str">
        <f t="shared" si="523"/>
        <v>Insert into dbax_taxo_conc (pref_conc, codi_conc, vers_taxo) values ('cl-cs','SiniestrosPorPagarLiquidadosAceptados','cl-cs-2014-06-15')</v>
      </c>
    </row>
    <row r="5913" spans="1:13" x14ac:dyDescent="0.25">
      <c r="A5913" t="s">
        <v>409</v>
      </c>
      <c r="B5913" t="s">
        <v>294</v>
      </c>
      <c r="C5913" t="s">
        <v>5188</v>
      </c>
      <c r="G5913" s="1" t="str">
        <f t="shared" si="519"/>
        <v>cl-cs_SiniestrosPorPagarLiquidadosCedidos</v>
      </c>
      <c r="H5913" t="str">
        <f t="shared" si="520"/>
        <v>cl-cs</v>
      </c>
      <c r="I5913" t="str">
        <f t="shared" si="521"/>
        <v>SiniestrosPorPagarLiquidadosCedidos</v>
      </c>
      <c r="L5913" t="str">
        <f t="shared" si="522"/>
        <v>insert into dbax_desc_conc (pref_conc, codi_conc, codi_lang, desc_conc) values ('cl-cs','SiniestrosPorPagarLiquidadosCedidos','es_ES','Siniestros por pagar neto reaseguro liquidados cedidos')</v>
      </c>
      <c r="M5913" t="str">
        <f t="shared" si="523"/>
        <v>Insert into dbax_taxo_conc (pref_conc, codi_conc, vers_taxo) values ('cl-cs','SiniestrosPorPagarLiquidadosCedidos','cl-cs-2014-06-15')</v>
      </c>
    </row>
    <row r="5914" spans="1:13" x14ac:dyDescent="0.25">
      <c r="A5914" t="s">
        <v>410</v>
      </c>
      <c r="B5914" t="s">
        <v>294</v>
      </c>
      <c r="C5914" t="s">
        <v>5189</v>
      </c>
      <c r="G5914" s="1" t="str">
        <f t="shared" si="519"/>
        <v>cl-cs_SiniestrosPorPagarLiquidadosDirectos</v>
      </c>
      <c r="H5914" t="str">
        <f t="shared" si="520"/>
        <v>cl-cs</v>
      </c>
      <c r="I5914" t="str">
        <f t="shared" si="521"/>
        <v>SiniestrosPorPagarLiquidadosDirectos</v>
      </c>
      <c r="L5914" t="str">
        <f t="shared" si="522"/>
        <v>insert into dbax_desc_conc (pref_conc, codi_conc, codi_lang, desc_conc) values ('cl-cs','SiniestrosPorPagarLiquidadosDirectos','es_ES','Siniestros por pagar neto reaseguro liquidados directos')</v>
      </c>
      <c r="M5914" t="str">
        <f t="shared" si="523"/>
        <v>Insert into dbax_taxo_conc (pref_conc, codi_conc, vers_taxo) values ('cl-cs','SiniestrosPorPagarLiquidadosDirectos','cl-cs-2014-06-15')</v>
      </c>
    </row>
    <row r="5915" spans="1:13" x14ac:dyDescent="0.25">
      <c r="A5915" t="s">
        <v>411</v>
      </c>
      <c r="B5915" t="s">
        <v>294</v>
      </c>
      <c r="C5915" t="s">
        <v>5190</v>
      </c>
      <c r="G5915" s="1" t="str">
        <f t="shared" si="519"/>
        <v>cl-cs_SiniestrosPorPagarNetoReaseguro</v>
      </c>
      <c r="H5915" t="str">
        <f t="shared" si="520"/>
        <v>cl-cs</v>
      </c>
      <c r="I5915" t="str">
        <f t="shared" si="521"/>
        <v>SiniestrosPorPagarNetoReaseguro</v>
      </c>
      <c r="L5915" t="str">
        <f t="shared" si="522"/>
        <v>insert into dbax_desc_conc (pref_conc, codi_conc, codi_lang, desc_conc) values ('cl-cs','SiniestrosPorPagarNetoReaseguro','es_ES','Siniestros por pagar neto reaseguro')</v>
      </c>
      <c r="M5915" t="str">
        <f t="shared" si="523"/>
        <v>Insert into dbax_taxo_conc (pref_conc, codi_conc, vers_taxo) values ('cl-cs','SiniestrosPorPagarNetoReaseguro','cl-cs-2014-06-15')</v>
      </c>
    </row>
    <row r="5916" spans="1:13" x14ac:dyDescent="0.25">
      <c r="A5916" t="s">
        <v>412</v>
      </c>
      <c r="B5916" t="s">
        <v>294</v>
      </c>
      <c r="C5916" t="s">
        <v>5191</v>
      </c>
      <c r="G5916" s="1" t="str">
        <f t="shared" si="519"/>
        <v>cl-cs_SiniestrosPorPagarNetoReaseguroEnProcesoLiquidacion</v>
      </c>
      <c r="H5916" t="str">
        <f t="shared" si="520"/>
        <v>cl-cs</v>
      </c>
      <c r="I5916" t="str">
        <f t="shared" si="521"/>
        <v>SiniestrosPorPagarNetoReaseguroEnProcesoLiquidacion</v>
      </c>
      <c r="L5916" t="str">
        <f t="shared" si="522"/>
        <v>insert into dbax_desc_conc (pref_conc, codi_conc, codi_lang, desc_conc) values ('cl-cs','SiniestrosPorPagarNetoReaseguroEnProcesoLiquidacion','es_ES','Siniestros por pagar neto reaseguro en proceso de liquidación')</v>
      </c>
      <c r="M5916" t="str">
        <f t="shared" si="523"/>
        <v>Insert into dbax_taxo_conc (pref_conc, codi_conc, vers_taxo) values ('cl-cs','SiniestrosPorPagarNetoReaseguroEnProcesoLiquidacion','cl-cs-2014-06-15')</v>
      </c>
    </row>
    <row r="5917" spans="1:13" x14ac:dyDescent="0.25">
      <c r="A5917" t="s">
        <v>413</v>
      </c>
      <c r="B5917" t="s">
        <v>294</v>
      </c>
      <c r="C5917" t="s">
        <v>5192</v>
      </c>
      <c r="G5917" s="1" t="str">
        <f t="shared" si="519"/>
        <v>cl-cs_SiniestrosPorPagarNetoReaseguroLiquidados</v>
      </c>
      <c r="H5917" t="str">
        <f t="shared" si="520"/>
        <v>cl-cs</v>
      </c>
      <c r="I5917" t="str">
        <f t="shared" si="521"/>
        <v>SiniestrosPorPagarNetoReaseguroLiquidados</v>
      </c>
      <c r="L5917" t="str">
        <f t="shared" si="522"/>
        <v>insert into dbax_desc_conc (pref_conc, codi_conc, codi_lang, desc_conc) values ('cl-cs','SiniestrosPorPagarNetoReaseguroLiquidados','es_ES','Siniestros por pagar neto reaseguro liquidados')</v>
      </c>
      <c r="M5917" t="str">
        <f t="shared" si="523"/>
        <v>Insert into dbax_taxo_conc (pref_conc, codi_conc, vers_taxo) values ('cl-cs','SiniestrosPorPagarNetoReaseguroLiquidados','cl-cs-2014-06-15')</v>
      </c>
    </row>
    <row r="5918" spans="1:13" x14ac:dyDescent="0.25">
      <c r="A5918" t="s">
        <v>414</v>
      </c>
      <c r="B5918" t="s">
        <v>294</v>
      </c>
      <c r="C5918" t="s">
        <v>5193</v>
      </c>
      <c r="G5918" s="1" t="str">
        <f t="shared" si="519"/>
        <v>cl-cs_SiniestrosPorPagarNetoReaseguroOcurridosYNoReportados</v>
      </c>
      <c r="H5918" t="str">
        <f t="shared" si="520"/>
        <v>cl-cs</v>
      </c>
      <c r="I5918" t="str">
        <f t="shared" si="521"/>
        <v>SiniestrosPorPagarNetoReaseguroOcurridosYNoReportados</v>
      </c>
      <c r="L5918" t="str">
        <f t="shared" si="522"/>
        <v>insert into dbax_desc_conc (pref_conc, codi_conc, codi_lang, desc_conc) values ('cl-cs','SiniestrosPorPagarNetoReaseguroOcurridosYNoReportados','es_ES','Siniestros por pagar neto reaseguro ocurridos y no reportados')</v>
      </c>
      <c r="M5918" t="str">
        <f t="shared" si="523"/>
        <v>Insert into dbax_taxo_conc (pref_conc, codi_conc, vers_taxo) values ('cl-cs','SiniestrosPorPagarNetoReaseguroOcurridosYNoReportados','cl-cs-2014-06-15')</v>
      </c>
    </row>
    <row r="5919" spans="1:13" x14ac:dyDescent="0.25">
      <c r="A5919" t="s">
        <v>415</v>
      </c>
      <c r="B5919" t="s">
        <v>294</v>
      </c>
      <c r="C5919" t="s">
        <v>5194</v>
      </c>
      <c r="G5919" s="1" t="str">
        <f t="shared" si="519"/>
        <v>cl-cs_SiniestrosPorPagarNetoReaseguroPeriodoAnterior</v>
      </c>
      <c r="H5919" t="str">
        <f t="shared" si="520"/>
        <v>cl-cs</v>
      </c>
      <c r="I5919" t="str">
        <f t="shared" si="521"/>
        <v>SiniestrosPorPagarNetoReaseguroPeriodoAnterior</v>
      </c>
      <c r="L5919" t="str">
        <f t="shared" si="522"/>
        <v>insert into dbax_desc_conc (pref_conc, codi_conc, codi_lang, desc_conc) values ('cl-cs','SiniestrosPorPagarNetoReaseguroPeriodoAnterior','es_ES','Siniestros por pagar neto reaseguro periodo anterior')</v>
      </c>
      <c r="M5919" t="str">
        <f t="shared" si="523"/>
        <v>Insert into dbax_taxo_conc (pref_conc, codi_conc, vers_taxo) values ('cl-cs','SiniestrosPorPagarNetoReaseguroPeriodoAnterior','cl-cs-2014-06-15')</v>
      </c>
    </row>
    <row r="5920" spans="1:13" x14ac:dyDescent="0.25">
      <c r="A5920" t="s">
        <v>680</v>
      </c>
      <c r="B5920" t="s">
        <v>294</v>
      </c>
      <c r="C5920" t="s">
        <v>5195</v>
      </c>
      <c r="G5920" s="1" t="str">
        <f t="shared" si="519"/>
        <v>cl-cs_SiniestrosPorPagarOperacionesCoaseguro</v>
      </c>
      <c r="H5920" t="str">
        <f t="shared" si="520"/>
        <v>cl-cs</v>
      </c>
      <c r="I5920" t="str">
        <f t="shared" si="521"/>
        <v>SiniestrosPorPagarOperacionesCoaseguro</v>
      </c>
      <c r="L5920" t="str">
        <f t="shared" si="522"/>
        <v>insert into dbax_desc_conc (pref_conc, codi_conc, codi_lang, desc_conc) values ('cl-cs','SiniestrosPorPagarOperacionesCoaseguro','es_ES','Siniestros por pagar por operaciones de coaseguro')</v>
      </c>
      <c r="M5920" t="str">
        <f t="shared" si="523"/>
        <v>Insert into dbax_taxo_conc (pref_conc, codi_conc, vers_taxo) values ('cl-cs','SiniestrosPorPagarOperacionesCoaseguro','cl-cs-2014-06-15')</v>
      </c>
    </row>
    <row r="5921" spans="1:13" x14ac:dyDescent="0.25">
      <c r="A5921" t="s">
        <v>2387</v>
      </c>
      <c r="B5921" t="s">
        <v>294</v>
      </c>
      <c r="C5921" t="s">
        <v>5196</v>
      </c>
      <c r="G5921" s="1" t="str">
        <f t="shared" si="519"/>
        <v>cl-cs_SiniestrosResumen</v>
      </c>
      <c r="H5921" t="str">
        <f t="shared" si="520"/>
        <v>cl-cs</v>
      </c>
      <c r="I5921" t="str">
        <f t="shared" si="521"/>
        <v>SiniestrosResumen</v>
      </c>
      <c r="L5921" t="str">
        <f t="shared" si="522"/>
        <v>insert into dbax_desc_conc (pref_conc, codi_conc, codi_lang, desc_conc) values ('cl-cs','SiniestrosResumen','es_ES','Siniestros')</v>
      </c>
      <c r="M5921" t="str">
        <f t="shared" si="523"/>
        <v>Insert into dbax_taxo_conc (pref_conc, codi_conc, vers_taxo) values ('cl-cs','SiniestrosResumen','cl-cs-2014-06-15')</v>
      </c>
    </row>
    <row r="5922" spans="1:13" x14ac:dyDescent="0.25">
      <c r="A5922" t="s">
        <v>2460</v>
      </c>
      <c r="B5922" t="s">
        <v>294</v>
      </c>
      <c r="C5922" t="s">
        <v>5196</v>
      </c>
      <c r="G5922" s="1" t="str">
        <f t="shared" si="519"/>
        <v>cl-cs_SiniestrosSegurosAccidentesSaludYAdicionales</v>
      </c>
      <c r="H5922" t="str">
        <f t="shared" si="520"/>
        <v>cl-cs</v>
      </c>
      <c r="I5922" t="str">
        <f t="shared" si="521"/>
        <v>SiniestrosSegurosAccidentesSaludYAdicionales</v>
      </c>
      <c r="L5922" t="str">
        <f t="shared" si="522"/>
        <v>insert into dbax_desc_conc (pref_conc, codi_conc, codi_lang, desc_conc) values ('cl-cs','SiniestrosSegurosAccidentesSaludYAdicionales','es_ES','Siniestros')</v>
      </c>
      <c r="M5922" t="str">
        <f t="shared" si="523"/>
        <v>Insert into dbax_taxo_conc (pref_conc, codi_conc, vers_taxo) values ('cl-cs','SiniestrosSegurosAccidentesSaludYAdicionales','cl-cs-2014-06-15')</v>
      </c>
    </row>
    <row r="5923" spans="1:13" x14ac:dyDescent="0.25">
      <c r="A5923" t="s">
        <v>1577</v>
      </c>
      <c r="B5923" t="s">
        <v>294</v>
      </c>
      <c r="C5923" t="s">
        <v>5197</v>
      </c>
      <c r="G5923" s="1" t="str">
        <f t="shared" si="519"/>
        <v>cl-cs_SiniestrosSOAPAceptados</v>
      </c>
      <c r="H5923" t="str">
        <f t="shared" si="520"/>
        <v>cl-cs</v>
      </c>
      <c r="I5923" t="str">
        <f t="shared" si="521"/>
        <v>SiniestrosSOAPAceptados</v>
      </c>
      <c r="L5923" t="str">
        <f t="shared" si="522"/>
        <v>insert into dbax_desc_conc (pref_conc, codi_conc, codi_lang, desc_conc) values ('cl-cs','SiniestrosSOAPAceptados','es_ES','Siniestros SOAP aceptados')</v>
      </c>
      <c r="M5923" t="str">
        <f t="shared" si="523"/>
        <v>Insert into dbax_taxo_conc (pref_conc, codi_conc, vers_taxo) values ('cl-cs','SiniestrosSOAPAceptados','cl-cs-2014-06-15')</v>
      </c>
    </row>
    <row r="5924" spans="1:13" x14ac:dyDescent="0.25">
      <c r="A5924" t="s">
        <v>1578</v>
      </c>
      <c r="B5924" t="s">
        <v>294</v>
      </c>
      <c r="C5924" t="s">
        <v>5198</v>
      </c>
      <c r="G5924" s="1" t="str">
        <f t="shared" si="519"/>
        <v>cl-cs_SiniestrosSOAPDenunciados</v>
      </c>
      <c r="H5924" t="str">
        <f t="shared" si="520"/>
        <v>cl-cs</v>
      </c>
      <c r="I5924" t="str">
        <f t="shared" si="521"/>
        <v>SiniestrosSOAPDenunciados</v>
      </c>
      <c r="L5924" t="str">
        <f t="shared" si="522"/>
        <v>insert into dbax_desc_conc (pref_conc, codi_conc, codi_lang, desc_conc) values ('cl-cs','SiniestrosSOAPDenunciados','es_ES','Siniestros SOAP denunciados')</v>
      </c>
      <c r="M5924" t="str">
        <f t="shared" si="523"/>
        <v>Insert into dbax_taxo_conc (pref_conc, codi_conc, vers_taxo) values ('cl-cs','SiniestrosSOAPDenunciados','cl-cs-2014-06-15')</v>
      </c>
    </row>
    <row r="5925" spans="1:13" x14ac:dyDescent="0.25">
      <c r="A5925" t="s">
        <v>1579</v>
      </c>
      <c r="B5925" t="s">
        <v>294</v>
      </c>
      <c r="C5925" t="s">
        <v>5199</v>
      </c>
      <c r="G5925" s="1" t="str">
        <f t="shared" si="519"/>
        <v>cl-cs_SiniestrosSOAPEnRevision</v>
      </c>
      <c r="H5925" t="str">
        <f t="shared" si="520"/>
        <v>cl-cs</v>
      </c>
      <c r="I5925" t="str">
        <f t="shared" si="521"/>
        <v>SiniestrosSOAPEnRevision</v>
      </c>
      <c r="L5925" t="str">
        <f t="shared" si="522"/>
        <v>insert into dbax_desc_conc (pref_conc, codi_conc, codi_lang, desc_conc) values ('cl-cs','SiniestrosSOAPEnRevision','es_ES','Siniestros SOAP en revisión')</v>
      </c>
      <c r="M5925" t="str">
        <f t="shared" si="523"/>
        <v>Insert into dbax_taxo_conc (pref_conc, codi_conc, vers_taxo) values ('cl-cs','SiniestrosSOAPEnRevision','cl-cs-2014-06-15')</v>
      </c>
    </row>
    <row r="5926" spans="1:13" x14ac:dyDescent="0.25">
      <c r="A5926" t="s">
        <v>1580</v>
      </c>
      <c r="B5926" t="s">
        <v>294</v>
      </c>
      <c r="C5926" t="s">
        <v>5200</v>
      </c>
      <c r="G5926" s="1" t="str">
        <f t="shared" si="519"/>
        <v>cl-cs_SiniestrosSOAPPagados</v>
      </c>
      <c r="H5926" t="str">
        <f t="shared" si="520"/>
        <v>cl-cs</v>
      </c>
      <c r="I5926" t="str">
        <f t="shared" si="521"/>
        <v>SiniestrosSOAPPagados</v>
      </c>
      <c r="L5926" t="str">
        <f t="shared" si="522"/>
        <v>insert into dbax_desc_conc (pref_conc, codi_conc, codi_lang, desc_conc) values ('cl-cs','SiniestrosSOAPPagados','es_ES','Siniestros SOAP pagados')</v>
      </c>
      <c r="M5926" t="str">
        <f t="shared" si="523"/>
        <v>Insert into dbax_taxo_conc (pref_conc, codi_conc, vers_taxo) values ('cl-cs','SiniestrosSOAPPagados','cl-cs-2014-06-15')</v>
      </c>
    </row>
    <row r="5927" spans="1:13" x14ac:dyDescent="0.25">
      <c r="A5927" t="s">
        <v>1581</v>
      </c>
      <c r="B5927" t="s">
        <v>294</v>
      </c>
      <c r="C5927" t="s">
        <v>5201</v>
      </c>
      <c r="G5927" s="1" t="str">
        <f t="shared" si="519"/>
        <v>cl-cs_SiniestrosSOAPPagadosDirectos</v>
      </c>
      <c r="H5927" t="str">
        <f t="shared" si="520"/>
        <v>cl-cs</v>
      </c>
      <c r="I5927" t="str">
        <f t="shared" si="521"/>
        <v>SiniestrosSOAPPagadosDirectos</v>
      </c>
      <c r="L5927" t="str">
        <f t="shared" si="522"/>
        <v>insert into dbax_desc_conc (pref_conc, codi_conc, codi_lang, desc_conc) values ('cl-cs','SiniestrosSOAPPagadosDirectos','es_ES','Siniestros SOAP pagados directos')</v>
      </c>
      <c r="M5927" t="str">
        <f t="shared" si="523"/>
        <v>Insert into dbax_taxo_conc (pref_conc, codi_conc, vers_taxo) values ('cl-cs','SiniestrosSOAPPagadosDirectos','cl-cs-2014-06-15')</v>
      </c>
    </row>
    <row r="5928" spans="1:13" x14ac:dyDescent="0.25">
      <c r="A5928" t="s">
        <v>1582</v>
      </c>
      <c r="B5928" t="s">
        <v>294</v>
      </c>
      <c r="C5928" t="s">
        <v>5202</v>
      </c>
      <c r="G5928" s="1" t="str">
        <f t="shared" si="519"/>
        <v>cl-cs_SiniestrosSOAPPagadosDirectosReferidoASiniestrosDenunciadosEnRevisionOAceptadosSinopsis</v>
      </c>
      <c r="H5928" t="str">
        <f t="shared" si="520"/>
        <v>cl-cs</v>
      </c>
      <c r="I5928" t="str">
        <f t="shared" si="521"/>
        <v>SiniestrosSOAPPagadosDirectosReferidoASiniestrosDenunciadosEnRevisionOAceptadosSinopsis</v>
      </c>
      <c r="L5928" t="str">
        <f t="shared" si="522"/>
        <v>insert into dbax_desc_conc (pref_conc, codi_conc, codi_lang, desc_conc) values ('cl-cs','SiniestrosSOAPPagadosDirectosReferidoASiniestrosDenunciadosEnRevisionOAceptadosSinopsis','es_ES','Siniestros SOAP pagados directos referido a los siniestros denunciados ya sea en revisión o aceptados [sinopsis]')</v>
      </c>
      <c r="M5928" t="str">
        <f t="shared" si="523"/>
        <v>Insert into dbax_taxo_conc (pref_conc, codi_conc, vers_taxo) values ('cl-cs','SiniestrosSOAPPagadosDirectosReferidoASiniestrosDenunciadosEnRevisionOAceptadosSinopsis','cl-cs-2014-06-15')</v>
      </c>
    </row>
    <row r="5929" spans="1:13" x14ac:dyDescent="0.25">
      <c r="A5929" t="s">
        <v>1583</v>
      </c>
      <c r="B5929" t="s">
        <v>294</v>
      </c>
      <c r="C5929" t="s">
        <v>5203</v>
      </c>
      <c r="G5929" s="1" t="str">
        <f t="shared" si="519"/>
        <v>cl-cs_SiniestrosSOAPPagadosOPorPagar</v>
      </c>
      <c r="H5929" t="str">
        <f t="shared" si="520"/>
        <v>cl-cs</v>
      </c>
      <c r="I5929" t="str">
        <f t="shared" si="521"/>
        <v>SiniestrosSOAPPagadosOPorPagar</v>
      </c>
      <c r="L5929" t="str">
        <f t="shared" si="522"/>
        <v>insert into dbax_desc_conc (pref_conc, codi_conc, codi_lang, desc_conc) values ('cl-cs','SiniestrosSOAPPagadosOPorPagar','es_ES','Siniestros SOAP pagados o por pagar')</v>
      </c>
      <c r="M5929" t="str">
        <f t="shared" si="523"/>
        <v>Insert into dbax_taxo_conc (pref_conc, codi_conc, vers_taxo) values ('cl-cs','SiniestrosSOAPPagadosOPorPagar','cl-cs-2014-06-15')</v>
      </c>
    </row>
    <row r="5930" spans="1:13" x14ac:dyDescent="0.25">
      <c r="A5930" t="s">
        <v>1584</v>
      </c>
      <c r="B5930" t="s">
        <v>294</v>
      </c>
      <c r="C5930" t="s">
        <v>5204</v>
      </c>
      <c r="G5930" s="1" t="str">
        <f t="shared" si="519"/>
        <v>cl-cs_SiniestrosSOAPParcialmentePagados</v>
      </c>
      <c r="H5930" t="str">
        <f t="shared" si="520"/>
        <v>cl-cs</v>
      </c>
      <c r="I5930" t="str">
        <f t="shared" si="521"/>
        <v>SiniestrosSOAPParcialmentePagados</v>
      </c>
      <c r="L5930" t="str">
        <f t="shared" si="522"/>
        <v>insert into dbax_desc_conc (pref_conc, codi_conc, codi_lang, desc_conc) values ('cl-cs','SiniestrosSOAPParcialmentePagados','es_ES','Siniestros SOAP parcialmente pagados')</v>
      </c>
      <c r="M5930" t="str">
        <f t="shared" si="523"/>
        <v>Insert into dbax_taxo_conc (pref_conc, codi_conc, vers_taxo) values ('cl-cs','SiniestrosSOAPParcialmentePagados','cl-cs-2014-06-15')</v>
      </c>
    </row>
    <row r="5931" spans="1:13" x14ac:dyDescent="0.25">
      <c r="A5931" t="s">
        <v>1585</v>
      </c>
      <c r="B5931" t="s">
        <v>294</v>
      </c>
      <c r="C5931" t="s">
        <v>5205</v>
      </c>
      <c r="G5931" s="1" t="str">
        <f t="shared" si="519"/>
        <v>cl-cs_SiniestrosSOAPPorPagar</v>
      </c>
      <c r="H5931" t="str">
        <f t="shared" si="520"/>
        <v>cl-cs</v>
      </c>
      <c r="I5931" t="str">
        <f t="shared" si="521"/>
        <v>SiniestrosSOAPPorPagar</v>
      </c>
      <c r="L5931" t="str">
        <f t="shared" si="522"/>
        <v>insert into dbax_desc_conc (pref_conc, codi_conc, codi_lang, desc_conc) values ('cl-cs','SiniestrosSOAPPorPagar','es_ES','Siniestros SOAP por pagar')</v>
      </c>
      <c r="M5931" t="str">
        <f t="shared" si="523"/>
        <v>Insert into dbax_taxo_conc (pref_conc, codi_conc, vers_taxo) values ('cl-cs','SiniestrosSOAPPorPagar','cl-cs-2014-06-15')</v>
      </c>
    </row>
    <row r="5932" spans="1:13" x14ac:dyDescent="0.25">
      <c r="A5932" t="s">
        <v>1586</v>
      </c>
      <c r="B5932" t="s">
        <v>294</v>
      </c>
      <c r="C5932" t="s">
        <v>5206</v>
      </c>
      <c r="G5932" s="1" t="str">
        <f t="shared" si="519"/>
        <v>cl-cs_SiniestrosSOAPRechazados</v>
      </c>
      <c r="H5932" t="str">
        <f t="shared" si="520"/>
        <v>cl-cs</v>
      </c>
      <c r="I5932" t="str">
        <f t="shared" si="521"/>
        <v>SiniestrosSOAPRechazados</v>
      </c>
      <c r="L5932" t="str">
        <f t="shared" si="522"/>
        <v>insert into dbax_desc_conc (pref_conc, codi_conc, codi_lang, desc_conc) values ('cl-cs','SiniestrosSOAPRechazados','es_ES','Siniestros SOAP rechazados')</v>
      </c>
      <c r="M5932" t="str">
        <f t="shared" si="523"/>
        <v>Insert into dbax_taxo_conc (pref_conc, codi_conc, vers_taxo) values ('cl-cs','SiniestrosSOAPRechazados','cl-cs-2014-06-15')</v>
      </c>
    </row>
    <row r="5933" spans="1:13" x14ac:dyDescent="0.25">
      <c r="A5933" t="s">
        <v>2388</v>
      </c>
      <c r="B5933" t="s">
        <v>294</v>
      </c>
      <c r="C5933" t="s">
        <v>5207</v>
      </c>
      <c r="G5933" s="1" t="str">
        <f t="shared" si="519"/>
        <v>cl-cs_SiniestrosUltimosTresAñosEje</v>
      </c>
      <c r="H5933" t="str">
        <f t="shared" si="520"/>
        <v>cl-cs</v>
      </c>
      <c r="I5933" t="str">
        <f t="shared" si="521"/>
        <v>SiniestrosUltimosTresAñosEje</v>
      </c>
      <c r="L5933" t="str">
        <f t="shared" si="522"/>
        <v>insert into dbax_desc_conc (pref_conc, codi_conc, codi_lang, desc_conc) values ('cl-cs','SiniestrosUltimosTresAñosEje','es_ES','Siniestros últimos tres años [eje]')</v>
      </c>
      <c r="M5933" t="str">
        <f t="shared" si="523"/>
        <v>Insert into dbax_taxo_conc (pref_conc, codi_conc, vers_taxo) values ('cl-cs','SiniestrosUltimosTresAñosEje','cl-cs-2014-06-15')</v>
      </c>
    </row>
    <row r="5934" spans="1:13" x14ac:dyDescent="0.25">
      <c r="A5934" t="s">
        <v>2389</v>
      </c>
      <c r="B5934" t="s">
        <v>294</v>
      </c>
      <c r="C5934" t="s">
        <v>5208</v>
      </c>
      <c r="G5934" s="1" t="str">
        <f t="shared" si="519"/>
        <v>cl-cs_SiniestrosUltimosTresAñosSinopsis</v>
      </c>
      <c r="H5934" t="str">
        <f t="shared" si="520"/>
        <v>cl-cs</v>
      </c>
      <c r="I5934" t="str">
        <f t="shared" si="521"/>
        <v>SiniestrosUltimosTresAñosSinopsis</v>
      </c>
      <c r="L5934" t="str">
        <f t="shared" si="522"/>
        <v>insert into dbax_desc_conc (pref_conc, codi_conc, codi_lang, desc_conc) values ('cl-cs','SiniestrosUltimosTresAñosSinopsis','es_ES','Siniestros últimos tres años [sinopsis]')</v>
      </c>
      <c r="M5934" t="str">
        <f t="shared" si="523"/>
        <v>Insert into dbax_taxo_conc (pref_conc, codi_conc, vers_taxo) values ('cl-cs','SiniestrosUltimosTresAñosSinopsis','cl-cs-2014-06-15')</v>
      </c>
    </row>
    <row r="5935" spans="1:13" x14ac:dyDescent="0.25">
      <c r="A5935" t="s">
        <v>2390</v>
      </c>
      <c r="B5935" t="s">
        <v>294</v>
      </c>
      <c r="C5935" t="s">
        <v>5209</v>
      </c>
      <c r="G5935" s="1" t="str">
        <f t="shared" si="519"/>
        <v>cl-cs_SiniestrosUltimosTresAñosTabla</v>
      </c>
      <c r="H5935" t="str">
        <f t="shared" si="520"/>
        <v>cl-cs</v>
      </c>
      <c r="I5935" t="str">
        <f t="shared" si="521"/>
        <v>SiniestrosUltimosTresAñosTabla</v>
      </c>
      <c r="L5935" t="str">
        <f t="shared" si="522"/>
        <v>insert into dbax_desc_conc (pref_conc, codi_conc, codi_lang, desc_conc) values ('cl-cs','SiniestrosUltimosTresAñosTabla','es_ES','Siniestros últimos tres años [tabla]')</v>
      </c>
      <c r="M5935" t="str">
        <f t="shared" si="523"/>
        <v>Insert into dbax_taxo_conc (pref_conc, codi_conc, vers_taxo) values ('cl-cs','SiniestrosUltimosTresAñosTabla','cl-cs-2014-06-15')</v>
      </c>
    </row>
    <row r="5936" spans="1:13" x14ac:dyDescent="0.25">
      <c r="A5936" t="s">
        <v>2461</v>
      </c>
      <c r="B5936" t="s">
        <v>294</v>
      </c>
      <c r="C5936" t="s">
        <v>5210</v>
      </c>
      <c r="G5936" s="1" t="str">
        <f t="shared" si="519"/>
        <v>cl-cs_SinResMatemRrcSinAdicionales</v>
      </c>
      <c r="H5936" t="str">
        <f t="shared" si="520"/>
        <v>cl-cs</v>
      </c>
      <c r="I5936" t="str">
        <f t="shared" si="521"/>
        <v>SinResMatemRrcSinAdicionales</v>
      </c>
      <c r="L5936" t="str">
        <f t="shared" si="522"/>
        <v>insert into dbax_desc_conc (pref_conc, codi_conc, codi_lang, desc_conc) values ('cl-cs','SinResMatemRrcSinAdicionales','es_ES','Sin res. matem.=RRC (sin adicionales)')</v>
      </c>
      <c r="M5936" t="str">
        <f t="shared" si="523"/>
        <v>Insert into dbax_taxo_conc (pref_conc, codi_conc, vers_taxo) values ('cl-cs','SinResMatemRrcSinAdicionales','cl-cs-2014-06-15')</v>
      </c>
    </row>
    <row r="5937" spans="1:13" x14ac:dyDescent="0.25">
      <c r="A5937" t="s">
        <v>1587</v>
      </c>
      <c r="B5937" t="s">
        <v>294</v>
      </c>
      <c r="C5937" t="s">
        <v>5211</v>
      </c>
      <c r="G5937" s="1" t="str">
        <f t="shared" si="519"/>
        <v>cl-cs_SOAPSinopsis</v>
      </c>
      <c r="H5937" t="str">
        <f t="shared" si="520"/>
        <v>cl-cs</v>
      </c>
      <c r="I5937" t="str">
        <f t="shared" si="521"/>
        <v>SOAPSinopsis</v>
      </c>
      <c r="L5937" t="str">
        <f t="shared" si="522"/>
        <v>insert into dbax_desc_conc (pref_conc, codi_conc, codi_lang, desc_conc) values ('cl-cs','SOAPSinopsis','es_ES','SOAP [sinopsis]')</v>
      </c>
      <c r="M5937" t="str">
        <f t="shared" si="523"/>
        <v>Insert into dbax_taxo_conc (pref_conc, codi_conc, vers_taxo) values ('cl-cs','SOAPSinopsis','cl-cs-2014-06-15')</v>
      </c>
    </row>
    <row r="5938" spans="1:13" x14ac:dyDescent="0.25">
      <c r="A5938" t="s">
        <v>811</v>
      </c>
      <c r="B5938" t="s">
        <v>294</v>
      </c>
      <c r="C5938" t="s">
        <v>5212</v>
      </c>
      <c r="G5938" s="1" t="str">
        <f t="shared" si="519"/>
        <v>cl-cs_SobrePrecioAccionesMiembro</v>
      </c>
      <c r="H5938" t="str">
        <f t="shared" si="520"/>
        <v>cl-cs</v>
      </c>
      <c r="I5938" t="str">
        <f t="shared" si="521"/>
        <v>SobrePrecioAccionesMiembro</v>
      </c>
      <c r="L5938" t="str">
        <f t="shared" si="522"/>
        <v>insert into dbax_desc_conc (pref_conc, codi_conc, codi_lang, desc_conc) values ('cl-cs','SobrePrecioAccionesMiembro','es_ES','Sobre precio de acciones [miembro]')</v>
      </c>
      <c r="M5938" t="str">
        <f t="shared" si="523"/>
        <v>Insert into dbax_taxo_conc (pref_conc, codi_conc, vers_taxo) values ('cl-cs','SobrePrecioAccionesMiembro','cl-cs-2014-06-15')</v>
      </c>
    </row>
    <row r="5939" spans="1:13" x14ac:dyDescent="0.25">
      <c r="A5939" t="s">
        <v>1829</v>
      </c>
      <c r="B5939" t="s">
        <v>294</v>
      </c>
      <c r="C5939" t="s">
        <v>5213</v>
      </c>
      <c r="G5939" s="1" t="str">
        <f t="shared" si="519"/>
        <v>cl-cs_Sobrevivencia</v>
      </c>
      <c r="H5939" t="str">
        <f t="shared" si="520"/>
        <v>cl-cs</v>
      </c>
      <c r="I5939" t="str">
        <f t="shared" si="521"/>
        <v>Sobrevivencia</v>
      </c>
      <c r="L5939" t="str">
        <f t="shared" si="522"/>
        <v>insert into dbax_desc_conc (pref_conc, codi_conc, codi_lang, desc_conc) values ('cl-cs','Sobrevivencia','es_ES','Sobrevivencia')</v>
      </c>
      <c r="M5939" t="str">
        <f t="shared" si="523"/>
        <v>Insert into dbax_taxo_conc (pref_conc, codi_conc, vers_taxo) values ('cl-cs','Sobrevivencia','cl-cs-2014-06-15')</v>
      </c>
    </row>
    <row r="5940" spans="1:13" x14ac:dyDescent="0.25">
      <c r="A5940" t="s">
        <v>1830</v>
      </c>
      <c r="B5940" t="s">
        <v>294</v>
      </c>
      <c r="C5940" t="s">
        <v>5214</v>
      </c>
      <c r="G5940" s="1" t="str">
        <f t="shared" si="519"/>
        <v>cl-cs_SobrevivenciaEje</v>
      </c>
      <c r="H5940" t="str">
        <f t="shared" si="520"/>
        <v>cl-cs</v>
      </c>
      <c r="I5940" t="str">
        <f t="shared" si="521"/>
        <v>SobrevivenciaEje</v>
      </c>
      <c r="L5940" t="str">
        <f t="shared" si="522"/>
        <v>insert into dbax_desc_conc (pref_conc, codi_conc, codi_lang, desc_conc) values ('cl-cs','SobrevivenciaEje','es_ES','Sobrevivencia [eje]')</v>
      </c>
      <c r="M5940" t="str">
        <f t="shared" si="523"/>
        <v>Insert into dbax_taxo_conc (pref_conc, codi_conc, vers_taxo) values ('cl-cs','SobrevivenciaEje','cl-cs-2014-06-15')</v>
      </c>
    </row>
    <row r="5941" spans="1:13" x14ac:dyDescent="0.25">
      <c r="A5941" t="s">
        <v>1831</v>
      </c>
      <c r="B5941" t="s">
        <v>294</v>
      </c>
      <c r="C5941" t="s">
        <v>5215</v>
      </c>
      <c r="G5941" s="1" t="str">
        <f t="shared" si="519"/>
        <v>cl-cs_SobrevivenciaEnProcesoLiquidacion</v>
      </c>
      <c r="H5941" t="str">
        <f t="shared" si="520"/>
        <v>cl-cs</v>
      </c>
      <c r="I5941" t="str">
        <f t="shared" si="521"/>
        <v>SobrevivenciaEnProcesoLiquidacion</v>
      </c>
      <c r="L5941" t="str">
        <f t="shared" si="522"/>
        <v>insert into dbax_desc_conc (pref_conc, codi_conc, codi_lang, desc_conc) values ('cl-cs','SobrevivenciaEnProcesoLiquidacion','es_ES','Sobrevivencia en proceso de liquidación')</v>
      </c>
      <c r="M5941" t="str">
        <f t="shared" si="523"/>
        <v>Insert into dbax_taxo_conc (pref_conc, codi_conc, vers_taxo) values ('cl-cs','SobrevivenciaEnProcesoLiquidacion','cl-cs-2014-06-15')</v>
      </c>
    </row>
    <row r="5942" spans="1:13" x14ac:dyDescent="0.25">
      <c r="A5942" t="s">
        <v>1832</v>
      </c>
      <c r="B5942" t="s">
        <v>294</v>
      </c>
      <c r="C5942" t="s">
        <v>5216</v>
      </c>
      <c r="G5942" s="1" t="str">
        <f t="shared" si="519"/>
        <v>cl-cs_SobrevivenciaLiquidados</v>
      </c>
      <c r="H5942" t="str">
        <f t="shared" si="520"/>
        <v>cl-cs</v>
      </c>
      <c r="I5942" t="str">
        <f t="shared" si="521"/>
        <v>SobrevivenciaLiquidados</v>
      </c>
      <c r="L5942" t="str">
        <f t="shared" si="522"/>
        <v>insert into dbax_desc_conc (pref_conc, codi_conc, codi_lang, desc_conc) values ('cl-cs','SobrevivenciaLiquidados','es_ES','Sobrevivencia liquidados')</v>
      </c>
      <c r="M5942" t="str">
        <f t="shared" si="523"/>
        <v>Insert into dbax_taxo_conc (pref_conc, codi_conc, vers_taxo) values ('cl-cs','SobrevivenciaLiquidados','cl-cs-2014-06-15')</v>
      </c>
    </row>
    <row r="5943" spans="1:13" x14ac:dyDescent="0.25">
      <c r="A5943" t="s">
        <v>467</v>
      </c>
      <c r="B5943" t="s">
        <v>294</v>
      </c>
      <c r="C5943" t="s">
        <v>5217</v>
      </c>
      <c r="G5943" s="1" t="str">
        <f t="shared" si="519"/>
        <v>cl-cs_SobrevivenciaMiembro</v>
      </c>
      <c r="H5943" t="str">
        <f t="shared" si="520"/>
        <v>cl-cs</v>
      </c>
      <c r="I5943" t="str">
        <f t="shared" si="521"/>
        <v>SobrevivenciaMiembro</v>
      </c>
      <c r="L5943" t="str">
        <f t="shared" si="522"/>
        <v>insert into dbax_desc_conc (pref_conc, codi_conc, codi_lang, desc_conc) values ('cl-cs','SobrevivenciaMiembro','es_ES','Sobrevivencia [miembro]')</v>
      </c>
      <c r="M5943" t="str">
        <f t="shared" si="523"/>
        <v>Insert into dbax_taxo_conc (pref_conc, codi_conc, vers_taxo) values ('cl-cs','SobrevivenciaMiembro','cl-cs-2014-06-15')</v>
      </c>
    </row>
    <row r="5944" spans="1:13" x14ac:dyDescent="0.25">
      <c r="A5944" t="s">
        <v>1833</v>
      </c>
      <c r="B5944" t="s">
        <v>294</v>
      </c>
      <c r="C5944" t="s">
        <v>5218</v>
      </c>
      <c r="G5944" s="1" t="str">
        <f t="shared" si="519"/>
        <v>cl-cs_SobrevivenciaOcurridosYNoReportados</v>
      </c>
      <c r="H5944" t="str">
        <f t="shared" si="520"/>
        <v>cl-cs</v>
      </c>
      <c r="I5944" t="str">
        <f t="shared" si="521"/>
        <v>SobrevivenciaOcurridosYNoReportados</v>
      </c>
      <c r="L5944" t="str">
        <f t="shared" si="522"/>
        <v>insert into dbax_desc_conc (pref_conc, codi_conc, codi_lang, desc_conc) values ('cl-cs','SobrevivenciaOcurridosYNoReportados','es_ES','Sobrevivencia ocurridos y no reportados')</v>
      </c>
      <c r="M5944" t="str">
        <f t="shared" si="523"/>
        <v>Insert into dbax_taxo_conc (pref_conc, codi_conc, vers_taxo) values ('cl-cs','SobrevivenciaOcurridosYNoReportados','cl-cs-2014-06-15')</v>
      </c>
    </row>
    <row r="5945" spans="1:13" x14ac:dyDescent="0.25">
      <c r="A5945" t="s">
        <v>1834</v>
      </c>
      <c r="B5945" t="s">
        <v>294</v>
      </c>
      <c r="C5945" t="s">
        <v>5219</v>
      </c>
      <c r="G5945" s="1" t="str">
        <f t="shared" ref="G5945:G6008" si="524">MID(A5945,FIND("#",A5945)+1,10000)</f>
        <v>cl-cs_SobrevivenciaPartidas</v>
      </c>
      <c r="H5945" t="str">
        <f t="shared" ref="H5945:H6008" si="525">MID(G5945,1,FIND("_",G5945)-1)</f>
        <v>cl-cs</v>
      </c>
      <c r="I5945" t="str">
        <f t="shared" ref="I5945:I6008" si="526">MID(G5945,FIND("_",G5945)+1,10000)</f>
        <v>SobrevivenciaPartidas</v>
      </c>
      <c r="L5945" t="str">
        <f t="shared" ref="L5945:L6008" si="527">CONCATENATE("insert into dbax_desc_conc (pref_conc, codi_conc, codi_lang, desc_conc) values ('",H5945,"','",I5945,"','",B5945,"','",C5945,"')")</f>
        <v>insert into dbax_desc_conc (pref_conc, codi_conc, codi_lang, desc_conc) values ('cl-cs','SobrevivenciaPartidas','es_ES','Sobrevivencia [partidas]')</v>
      </c>
      <c r="M5945" t="str">
        <f t="shared" ref="M5945:M6008" si="528">CONCATENATE("Insert into dbax_taxo_conc (pref_conc, codi_conc, vers_taxo) values ('",H5945,"','",I5945,"','cl-cs-2014-06-15')")</f>
        <v>Insert into dbax_taxo_conc (pref_conc, codi_conc, vers_taxo) values ('cl-cs','SobrevivenciaPartidas','cl-cs-2014-06-15')</v>
      </c>
    </row>
    <row r="5946" spans="1:13" x14ac:dyDescent="0.25">
      <c r="A5946" t="s">
        <v>1835</v>
      </c>
      <c r="B5946" t="s">
        <v>294</v>
      </c>
      <c r="C5946" t="s">
        <v>5220</v>
      </c>
      <c r="G5946" s="1" t="str">
        <f t="shared" si="524"/>
        <v>cl-cs_SobrevivenciaSinopsis</v>
      </c>
      <c r="H5946" t="str">
        <f t="shared" si="525"/>
        <v>cl-cs</v>
      </c>
      <c r="I5946" t="str">
        <f t="shared" si="526"/>
        <v>SobrevivenciaSinopsis</v>
      </c>
      <c r="L5946" t="str">
        <f t="shared" si="527"/>
        <v>insert into dbax_desc_conc (pref_conc, codi_conc, codi_lang, desc_conc) values ('cl-cs','SobrevivenciaSinopsis','es_ES','Sobrevivencia [sinopsis]')</v>
      </c>
      <c r="M5946" t="str">
        <f t="shared" si="528"/>
        <v>Insert into dbax_taxo_conc (pref_conc, codi_conc, vers_taxo) values ('cl-cs','SobrevivenciaSinopsis','cl-cs-2014-06-15')</v>
      </c>
    </row>
    <row r="5947" spans="1:13" x14ac:dyDescent="0.25">
      <c r="A5947" t="s">
        <v>468</v>
      </c>
      <c r="B5947" t="s">
        <v>294</v>
      </c>
      <c r="C5947" t="s">
        <v>5217</v>
      </c>
      <c r="G5947" s="1" t="str">
        <f t="shared" si="524"/>
        <v>cl-cs_SobrevivenciaSISMiembro</v>
      </c>
      <c r="H5947" t="str">
        <f t="shared" si="525"/>
        <v>cl-cs</v>
      </c>
      <c r="I5947" t="str">
        <f t="shared" si="526"/>
        <v>SobrevivenciaSISMiembro</v>
      </c>
      <c r="L5947" t="str">
        <f t="shared" si="527"/>
        <v>insert into dbax_desc_conc (pref_conc, codi_conc, codi_lang, desc_conc) values ('cl-cs','SobrevivenciaSISMiembro','es_ES','Sobrevivencia [miembro]')</v>
      </c>
      <c r="M5947" t="str">
        <f t="shared" si="528"/>
        <v>Insert into dbax_taxo_conc (pref_conc, codi_conc, vers_taxo) values ('cl-cs','SobrevivenciaSISMiembro','cl-cs-2014-06-15')</v>
      </c>
    </row>
    <row r="5948" spans="1:13" x14ac:dyDescent="0.25">
      <c r="A5948" t="s">
        <v>1836</v>
      </c>
      <c r="B5948" t="s">
        <v>294</v>
      </c>
      <c r="C5948" t="s">
        <v>5221</v>
      </c>
      <c r="G5948" s="1" t="str">
        <f t="shared" si="524"/>
        <v>cl-cs_SobrevivenciaTabla</v>
      </c>
      <c r="H5948" t="str">
        <f t="shared" si="525"/>
        <v>cl-cs</v>
      </c>
      <c r="I5948" t="str">
        <f t="shared" si="526"/>
        <v>SobrevivenciaTabla</v>
      </c>
      <c r="L5948" t="str">
        <f t="shared" si="527"/>
        <v>insert into dbax_desc_conc (pref_conc, codi_conc, codi_lang, desc_conc) values ('cl-cs','SobrevivenciaTabla','es_ES','Sobrevivencia [tabla]')</v>
      </c>
      <c r="M5948" t="str">
        <f t="shared" si="528"/>
        <v>Insert into dbax_taxo_conc (pref_conc, codi_conc, vers_taxo) values ('cl-cs','SobrevivenciaTabla','cl-cs-2014-06-15')</v>
      </c>
    </row>
    <row r="5949" spans="1:13" x14ac:dyDescent="0.25">
      <c r="A5949" t="s">
        <v>1039</v>
      </c>
      <c r="B5949" t="s">
        <v>294</v>
      </c>
      <c r="C5949" t="s">
        <v>5222</v>
      </c>
      <c r="G5949" s="1" t="str">
        <f t="shared" si="524"/>
        <v>cl-cs_SorteoInversionesFinancieras</v>
      </c>
      <c r="H5949" t="str">
        <f t="shared" si="525"/>
        <v>cl-cs</v>
      </c>
      <c r="I5949" t="str">
        <f t="shared" si="526"/>
        <v>SorteoInversionesFinancieras</v>
      </c>
      <c r="L5949" t="str">
        <f t="shared" si="527"/>
        <v>insert into dbax_desc_conc (pref_conc, codi_conc, codi_lang, desc_conc) values ('cl-cs','SorteoInversionesFinancieras','es_ES','Sorteo inversiones financieras')</v>
      </c>
      <c r="M5949" t="str">
        <f t="shared" si="528"/>
        <v>Insert into dbax_taxo_conc (pref_conc, codi_conc, vers_taxo) values ('cl-cs','SorteoInversionesFinancieras','cl-cs-2014-06-15')</v>
      </c>
    </row>
    <row r="5950" spans="1:13" x14ac:dyDescent="0.25">
      <c r="A5950" t="s">
        <v>2462</v>
      </c>
      <c r="B5950" t="s">
        <v>294</v>
      </c>
      <c r="C5950" t="s">
        <v>5223</v>
      </c>
      <c r="G5950" s="1" t="str">
        <f t="shared" si="524"/>
        <v>cl-cs_SubtotalDelDL3500</v>
      </c>
      <c r="H5950" t="str">
        <f t="shared" si="525"/>
        <v>cl-cs</v>
      </c>
      <c r="I5950" t="str">
        <f t="shared" si="526"/>
        <v>SubtotalDelDL3500</v>
      </c>
      <c r="L5950" t="str">
        <f t="shared" si="527"/>
        <v>insert into dbax_desc_conc (pref_conc, codi_conc, codi_lang, desc_conc) values ('cl-cs','SubtotalDelDL3500','es_ES','Subtotal')</v>
      </c>
      <c r="M5950" t="str">
        <f t="shared" si="528"/>
        <v>Insert into dbax_taxo_conc (pref_conc, codi_conc, vers_taxo) values ('cl-cs','SubtotalDelDL3500','cl-cs-2014-06-15')</v>
      </c>
    </row>
    <row r="5951" spans="1:13" x14ac:dyDescent="0.25">
      <c r="A5951" t="s">
        <v>469</v>
      </c>
      <c r="B5951" t="s">
        <v>294</v>
      </c>
      <c r="C5951" t="s">
        <v>5224</v>
      </c>
      <c r="G5951" s="1" t="str">
        <f t="shared" si="524"/>
        <v>cl-cs_SubtotalRentasVitaliciasPrevisionalesMiembro</v>
      </c>
      <c r="H5951" t="str">
        <f t="shared" si="525"/>
        <v>cl-cs</v>
      </c>
      <c r="I5951" t="str">
        <f t="shared" si="526"/>
        <v>SubtotalRentasVitaliciasPrevisionalesMiembro</v>
      </c>
      <c r="L5951" t="str">
        <f t="shared" si="527"/>
        <v>insert into dbax_desc_conc (pref_conc, codi_conc, codi_lang, desc_conc) values ('cl-cs','SubtotalRentasVitaliciasPrevisionalesMiembro','es_ES','Subtotal rentas vitalicias previsionales [miembro]')</v>
      </c>
      <c r="M5951" t="str">
        <f t="shared" si="528"/>
        <v>Insert into dbax_taxo_conc (pref_conc, codi_conc, vers_taxo) values ('cl-cs','SubtotalRentasVitaliciasPrevisionalesMiembro','cl-cs-2014-06-15')</v>
      </c>
    </row>
    <row r="5952" spans="1:13" x14ac:dyDescent="0.25">
      <c r="A5952" t="s">
        <v>2463</v>
      </c>
      <c r="B5952" t="s">
        <v>294</v>
      </c>
      <c r="C5952" t="s">
        <v>5223</v>
      </c>
      <c r="G5952" s="1" t="str">
        <f t="shared" si="524"/>
        <v>cl-cs_SubtotalSeguros</v>
      </c>
      <c r="H5952" t="str">
        <f t="shared" si="525"/>
        <v>cl-cs</v>
      </c>
      <c r="I5952" t="str">
        <f t="shared" si="526"/>
        <v>SubtotalSeguros</v>
      </c>
      <c r="L5952" t="str">
        <f t="shared" si="527"/>
        <v>insert into dbax_desc_conc (pref_conc, codi_conc, codi_lang, desc_conc) values ('cl-cs','SubtotalSeguros','es_ES','Subtotal')</v>
      </c>
      <c r="M5952" t="str">
        <f t="shared" si="528"/>
        <v>Insert into dbax_taxo_conc (pref_conc, codi_conc, vers_taxo) values ('cl-cs','SubtotalSeguros','cl-cs-2014-06-15')</v>
      </c>
    </row>
    <row r="5953" spans="1:13" x14ac:dyDescent="0.25">
      <c r="A5953" t="s">
        <v>1458</v>
      </c>
      <c r="B5953" t="s">
        <v>294</v>
      </c>
      <c r="C5953" t="s">
        <v>5225</v>
      </c>
      <c r="G5953" s="1" t="str">
        <f t="shared" si="524"/>
        <v>cl-cs_Sueldos</v>
      </c>
      <c r="H5953" t="str">
        <f t="shared" si="525"/>
        <v>cl-cs</v>
      </c>
      <c r="I5953" t="str">
        <f t="shared" si="526"/>
        <v>Sueldos</v>
      </c>
      <c r="L5953" t="str">
        <f t="shared" si="527"/>
        <v>insert into dbax_desc_conc (pref_conc, codi_conc, codi_lang, desc_conc) values ('cl-cs','Sueldos','es_ES','Sueldos')</v>
      </c>
      <c r="M5953" t="str">
        <f t="shared" si="528"/>
        <v>Insert into dbax_taxo_conc (pref_conc, codi_conc, vers_taxo) values ('cl-cs','Sueldos','cl-cs-2014-06-15')</v>
      </c>
    </row>
    <row r="5954" spans="1:13" x14ac:dyDescent="0.25">
      <c r="A5954" t="s">
        <v>1040</v>
      </c>
      <c r="B5954" t="s">
        <v>294</v>
      </c>
      <c r="C5954" t="s">
        <v>5226</v>
      </c>
      <c r="G5954" s="1" t="str">
        <f t="shared" si="524"/>
        <v>cl-cs_SuficienciaInsuficienciaUnidadesFomento</v>
      </c>
      <c r="H5954" t="str">
        <f t="shared" si="525"/>
        <v>cl-cs</v>
      </c>
      <c r="I5954" t="str">
        <f t="shared" si="526"/>
        <v>SuficienciaInsuficienciaUnidadesFomento</v>
      </c>
      <c r="L5954" t="str">
        <f t="shared" si="527"/>
        <v>insert into dbax_desc_conc (pref_conc, codi_conc, codi_lang, desc_conc) values ('cl-cs','SuficienciaInsuficienciaUnidadesFomento','es_ES','Suficiencia (insuficiencia) (U.F.)')</v>
      </c>
      <c r="M5954" t="str">
        <f t="shared" si="528"/>
        <v>Insert into dbax_taxo_conc (pref_conc, codi_conc, vers_taxo) values ('cl-cs','SuficienciaInsuficienciaUnidadesFomento','cl-cs-2014-06-15')</v>
      </c>
    </row>
    <row r="5955" spans="1:13" x14ac:dyDescent="0.25">
      <c r="A5955" t="s">
        <v>2613</v>
      </c>
      <c r="B5955" t="s">
        <v>294</v>
      </c>
      <c r="C5955" t="s">
        <v>5227</v>
      </c>
      <c r="G5955" s="1" t="str">
        <f t="shared" si="524"/>
        <v>cl-cs_SuperavitDeficitInversionesRepresentativasReservasTecnicasPatrimonioRiesgo</v>
      </c>
      <c r="H5955" t="str">
        <f t="shared" si="525"/>
        <v>cl-cs</v>
      </c>
      <c r="I5955" t="str">
        <f t="shared" si="526"/>
        <v>SuperavitDeficitInversionesRepresentativasReservasTecnicasPatrimonioRiesgo</v>
      </c>
      <c r="L5955" t="str">
        <f t="shared" si="527"/>
        <v>insert into dbax_desc_conc (pref_conc, codi_conc, codi_lang, desc_conc) values ('cl-cs','SuperavitDeficitInversionesRepresentativasReservasTecnicasPatrimonioRiesgo','es_ES','Superávit (déficit) de inversiones representativas de reservas técnicas y patrimonio de riesgo')</v>
      </c>
      <c r="M5955" t="str">
        <f t="shared" si="528"/>
        <v>Insert into dbax_taxo_conc (pref_conc, codi_conc, vers_taxo) values ('cl-cs','SuperavitDeficitInversionesRepresentativasReservasTecnicasPatrimonioRiesgo','cl-cs-2014-06-15')</v>
      </c>
    </row>
    <row r="5956" spans="1:13" x14ac:dyDescent="0.25">
      <c r="A5956" t="s">
        <v>2614</v>
      </c>
      <c r="B5956" t="s">
        <v>294</v>
      </c>
      <c r="C5956" t="s">
        <v>5228</v>
      </c>
      <c r="G5956" s="1" t="str">
        <f t="shared" si="524"/>
        <v>cl-cs_SuperavitDeInversionesMiembro</v>
      </c>
      <c r="H5956" t="str">
        <f t="shared" si="525"/>
        <v>cl-cs</v>
      </c>
      <c r="I5956" t="str">
        <f t="shared" si="526"/>
        <v>SuperavitDeInversionesMiembro</v>
      </c>
      <c r="L5956" t="str">
        <f t="shared" si="527"/>
        <v>insert into dbax_desc_conc (pref_conc, codi_conc, codi_lang, desc_conc) values ('cl-cs','SuperavitDeInversionesMiembro','es_ES','SUPERAVIT DE INVERSIONES [miembro]')</v>
      </c>
      <c r="M5956" t="str">
        <f t="shared" si="528"/>
        <v>Insert into dbax_taxo_conc (pref_conc, codi_conc, vers_taxo) values ('cl-cs','SuperavitDeInversionesMiembro','cl-cs-2014-06-15')</v>
      </c>
    </row>
    <row r="5957" spans="1:13" x14ac:dyDescent="0.25">
      <c r="A5957" t="s">
        <v>2872</v>
      </c>
      <c r="B5957" t="s">
        <v>294</v>
      </c>
      <c r="C5957" t="s">
        <v>5229</v>
      </c>
      <c r="G5957" s="1" t="str">
        <f t="shared" si="524"/>
        <v>cl-cs_SwapMiembro</v>
      </c>
      <c r="H5957" t="str">
        <f t="shared" si="525"/>
        <v>cl-cs</v>
      </c>
      <c r="I5957" t="str">
        <f t="shared" si="526"/>
        <v>SwapMiembro</v>
      </c>
      <c r="L5957" t="str">
        <f t="shared" si="527"/>
        <v>insert into dbax_desc_conc (pref_conc, codi_conc, codi_lang, desc_conc) values ('cl-cs','SwapMiembro','es_ES','Swap [miembro]')</v>
      </c>
      <c r="M5957" t="str">
        <f t="shared" si="528"/>
        <v>Insert into dbax_taxo_conc (pref_conc, codi_conc, vers_taxo) values ('cl-cs','SwapMiembro','cl-cs-2014-06-15')</v>
      </c>
    </row>
    <row r="5958" spans="1:13" x14ac:dyDescent="0.25">
      <c r="A5958" t="s">
        <v>2873</v>
      </c>
      <c r="B5958" t="s">
        <v>294</v>
      </c>
      <c r="C5958" t="s">
        <v>5230</v>
      </c>
      <c r="G5958" s="1" t="str">
        <f t="shared" si="524"/>
        <v>cl-cs_SwapsPartidas</v>
      </c>
      <c r="H5958" t="str">
        <f t="shared" si="525"/>
        <v>cl-cs</v>
      </c>
      <c r="I5958" t="str">
        <f t="shared" si="526"/>
        <v>SwapsPartidas</v>
      </c>
      <c r="L5958" t="str">
        <f t="shared" si="527"/>
        <v>insert into dbax_desc_conc (pref_conc, codi_conc, codi_lang, desc_conc) values ('cl-cs','SwapsPartidas','es_ES','Swaps [partidas]')</v>
      </c>
      <c r="M5958" t="str">
        <f t="shared" si="528"/>
        <v>Insert into dbax_taxo_conc (pref_conc, codi_conc, vers_taxo) values ('cl-cs','SwapsPartidas','cl-cs-2014-06-15')</v>
      </c>
    </row>
    <row r="5959" spans="1:13" x14ac:dyDescent="0.25">
      <c r="A5959" t="s">
        <v>2874</v>
      </c>
      <c r="B5959" t="s">
        <v>294</v>
      </c>
      <c r="C5959" t="s">
        <v>5231</v>
      </c>
      <c r="G5959" s="1" t="str">
        <f t="shared" si="524"/>
        <v>cl-cs_SwapsTabla</v>
      </c>
      <c r="H5959" t="str">
        <f t="shared" si="525"/>
        <v>cl-cs</v>
      </c>
      <c r="I5959" t="str">
        <f t="shared" si="526"/>
        <v>SwapsTabla</v>
      </c>
      <c r="L5959" t="str">
        <f t="shared" si="527"/>
        <v>insert into dbax_desc_conc (pref_conc, codi_conc, codi_lang, desc_conc) values ('cl-cs','SwapsTabla','es_ES','Swaps [tabla]')</v>
      </c>
      <c r="M5959" t="str">
        <f t="shared" si="528"/>
        <v>Insert into dbax_taxo_conc (pref_conc, codi_conc, vers_taxo) values ('cl-cs','SwapsTabla','cl-cs-2014-06-15')</v>
      </c>
    </row>
    <row r="5960" spans="1:13" x14ac:dyDescent="0.25">
      <c r="A5960" t="s">
        <v>1837</v>
      </c>
      <c r="B5960" t="s">
        <v>294</v>
      </c>
      <c r="C5960" t="s">
        <v>5232</v>
      </c>
      <c r="G5960" s="1" t="str">
        <f t="shared" si="524"/>
        <v>cl-cs_TablasMortalidadRentasVitaliciasPartidas</v>
      </c>
      <c r="H5960" t="str">
        <f t="shared" si="525"/>
        <v>cl-cs</v>
      </c>
      <c r="I5960" t="str">
        <f t="shared" si="526"/>
        <v>TablasMortalidadRentasVitaliciasPartidas</v>
      </c>
      <c r="L5960" t="str">
        <f t="shared" si="527"/>
        <v>insert into dbax_desc_conc (pref_conc, codi_conc, codi_lang, desc_conc) values ('cl-cs','TablasMortalidadRentasVitaliciasPartidas','es_ES','Tablas mortalidad rentas vitalicias [partidas]')</v>
      </c>
      <c r="M5960" t="str">
        <f t="shared" si="528"/>
        <v>Insert into dbax_taxo_conc (pref_conc, codi_conc, vers_taxo) values ('cl-cs','TablasMortalidadRentasVitaliciasPartidas','cl-cs-2014-06-15')</v>
      </c>
    </row>
    <row r="5961" spans="1:13" x14ac:dyDescent="0.25">
      <c r="A5961" t="s">
        <v>1838</v>
      </c>
      <c r="B5961" t="s">
        <v>294</v>
      </c>
      <c r="C5961" t="s">
        <v>5233</v>
      </c>
      <c r="G5961" s="1" t="str">
        <f t="shared" si="524"/>
        <v>cl-cs_TasaCostoEmisionEquivalenteMesI</v>
      </c>
      <c r="H5961" t="str">
        <f t="shared" si="525"/>
        <v>cl-cs</v>
      </c>
      <c r="I5961" t="str">
        <f t="shared" si="526"/>
        <v>TasaCostoEmisionEquivalenteMesI</v>
      </c>
      <c r="L5961" t="str">
        <f t="shared" si="527"/>
        <v>insert into dbax_desc_conc (pref_conc, codi_conc, codi_lang, desc_conc) values ('cl-cs','TasaCostoEmisionEquivalenteMesI','es_ES','Tasa de costo de emisión equivalente mi')</v>
      </c>
      <c r="M5961" t="str">
        <f t="shared" si="528"/>
        <v>Insert into dbax_taxo_conc (pref_conc, codi_conc, vers_taxo) values ('cl-cs','TasaCostoEmisionEquivalenteMesI','cl-cs-2014-06-15')</v>
      </c>
    </row>
    <row r="5962" spans="1:13" x14ac:dyDescent="0.25">
      <c r="A5962" t="s">
        <v>1839</v>
      </c>
      <c r="B5962" t="s">
        <v>294</v>
      </c>
      <c r="C5962" t="s">
        <v>5234</v>
      </c>
      <c r="G5962" s="1" t="str">
        <f t="shared" si="524"/>
        <v>cl-cs_TasaCostoEmisionEquivalenteMesIMenos1</v>
      </c>
      <c r="H5962" t="str">
        <f t="shared" si="525"/>
        <v>cl-cs</v>
      </c>
      <c r="I5962" t="str">
        <f t="shared" si="526"/>
        <v>TasaCostoEmisionEquivalenteMesIMenos1</v>
      </c>
      <c r="L5962" t="str">
        <f t="shared" si="527"/>
        <v>insert into dbax_desc_conc (pref_conc, codi_conc, codi_lang, desc_conc) values ('cl-cs','TasaCostoEmisionEquivalenteMesIMenos1','es_ES','Tasa de costo de emisión equivalente mi-1')</v>
      </c>
      <c r="M5962" t="str">
        <f t="shared" si="528"/>
        <v>Insert into dbax_taxo_conc (pref_conc, codi_conc, vers_taxo) values ('cl-cs','TasaCostoEmisionEquivalenteMesIMenos1','cl-cs-2014-06-15')</v>
      </c>
    </row>
    <row r="5963" spans="1:13" x14ac:dyDescent="0.25">
      <c r="A5963" t="s">
        <v>1840</v>
      </c>
      <c r="B5963" t="s">
        <v>294</v>
      </c>
      <c r="C5963" t="s">
        <v>5235</v>
      </c>
      <c r="G5963" s="1" t="str">
        <f t="shared" si="524"/>
        <v>cl-cs_TasaCostoEmisionEquivalenteMesIMenos2</v>
      </c>
      <c r="H5963" t="str">
        <f t="shared" si="525"/>
        <v>cl-cs</v>
      </c>
      <c r="I5963" t="str">
        <f t="shared" si="526"/>
        <v>TasaCostoEmisionEquivalenteMesIMenos2</v>
      </c>
      <c r="L5963" t="str">
        <f t="shared" si="527"/>
        <v>insert into dbax_desc_conc (pref_conc, codi_conc, codi_lang, desc_conc) values ('cl-cs','TasaCostoEmisionEquivalenteMesIMenos2','es_ES','Tasa de costo de emisión equivalente mi-2')</v>
      </c>
      <c r="M5963" t="str">
        <f t="shared" si="528"/>
        <v>Insert into dbax_taxo_conc (pref_conc, codi_conc, vers_taxo) values ('cl-cs','TasaCostoEmisionEquivalenteMesIMenos2','cl-cs-2014-06-15')</v>
      </c>
    </row>
    <row r="5964" spans="1:13" x14ac:dyDescent="0.25">
      <c r="A5964" t="s">
        <v>1841</v>
      </c>
      <c r="B5964" t="s">
        <v>294</v>
      </c>
      <c r="C5964" t="s">
        <v>5236</v>
      </c>
      <c r="G5964" s="1" t="str">
        <f t="shared" si="524"/>
        <v>cl-cs_TasaCostoEmisionEquivalenteSinopsis</v>
      </c>
      <c r="H5964" t="str">
        <f t="shared" si="525"/>
        <v>cl-cs</v>
      </c>
      <c r="I5964" t="str">
        <f t="shared" si="526"/>
        <v>TasaCostoEmisionEquivalenteSinopsis</v>
      </c>
      <c r="L5964" t="str">
        <f t="shared" si="527"/>
        <v>insert into dbax_desc_conc (pref_conc, codi_conc, codi_lang, desc_conc) values ('cl-cs','TasaCostoEmisionEquivalenteSinopsis','es_ES','Tasa de costo de emisión equivalente [sinopsis]')</v>
      </c>
      <c r="M5964" t="str">
        <f t="shared" si="528"/>
        <v>Insert into dbax_taxo_conc (pref_conc, codi_conc, vers_taxo) values ('cl-cs','TasaCostoEmisionEquivalenteSinopsis','cl-cs-2014-06-15')</v>
      </c>
    </row>
    <row r="5965" spans="1:13" x14ac:dyDescent="0.25">
      <c r="A5965" t="s">
        <v>1842</v>
      </c>
      <c r="B5965" t="s">
        <v>294</v>
      </c>
      <c r="C5965" t="s">
        <v>5237</v>
      </c>
      <c r="G5965" s="1" t="str">
        <f t="shared" si="524"/>
        <v>cl-cs_TasaCostoEquivalentePromedioImplicitaEnCalculoReservaTecnicaBaseTotalCarteraRentasVitaliciasCompañiaVigente31Enero2008</v>
      </c>
      <c r="H5965" t="str">
        <f t="shared" si="525"/>
        <v>cl-cs</v>
      </c>
      <c r="I5965" t="str">
        <f t="shared" si="526"/>
        <v>TasaCostoEquivalentePromedioImplicitaEnCalculoReservaTecnicaBaseTotalCarteraRentasVitaliciasCompañiaVigente31Enero2008</v>
      </c>
      <c r="L5965" t="str">
        <f t="shared" si="527"/>
        <v>insert into dbax_desc_conc (pref_conc, codi_conc, codi_lang, desc_conc) values ('cl-cs','TasaCostoEquivalentePromedioImplicitaEnCalculoReservaTecnicaBaseTotalCarteraRentasVitaliciasCompañiaVigente31Enero2008','es_ES','Tasa de costo equivalente promedio implícita en el cálculo de las reserva técnica base total de la cartera de rentas vitalicias de la compañía vigente al 31 de enero de 2008')</v>
      </c>
      <c r="M5965" t="str">
        <f t="shared" si="528"/>
        <v>Insert into dbax_taxo_conc (pref_conc, codi_conc, vers_taxo) values ('cl-cs','TasaCostoEquivalentePromedioImplicitaEnCalculoReservaTecnicaBaseTotalCarteraRentasVitaliciasCompañiaVigente31Enero2008','cl-cs-2014-06-15')</v>
      </c>
    </row>
    <row r="5966" spans="1:13" x14ac:dyDescent="0.25">
      <c r="A5966" t="s">
        <v>1041</v>
      </c>
      <c r="B5966" t="s">
        <v>294</v>
      </c>
      <c r="C5966" t="s">
        <v>5238</v>
      </c>
      <c r="G5966" s="1" t="str">
        <f t="shared" si="524"/>
        <v>cl-cs_TasaDeReinversionAplicando100PorcientoTablas</v>
      </c>
      <c r="H5966" t="str">
        <f t="shared" si="525"/>
        <v>cl-cs</v>
      </c>
      <c r="I5966" t="str">
        <f t="shared" si="526"/>
        <v>TasaDeReinversionAplicando100PorcientoTablas</v>
      </c>
      <c r="L5966" t="str">
        <f t="shared" si="527"/>
        <v>insert into dbax_desc_conc (pref_conc, codi_conc, codi_lang, desc_conc) values ('cl-cs','TasaDeReinversionAplicando100PorcientoTablas','es_ES','Tasa de reinversión aplicando 100% las tablas (%)')</v>
      </c>
      <c r="M5966" t="str">
        <f t="shared" si="528"/>
        <v>Insert into dbax_taxo_conc (pref_conc, codi_conc, vers_taxo) values ('cl-cs','TasaDeReinversionAplicando100PorcientoTablas','cl-cs-2014-06-15')</v>
      </c>
    </row>
    <row r="5967" spans="1:13" x14ac:dyDescent="0.25">
      <c r="A5967" t="s">
        <v>2875</v>
      </c>
      <c r="B5967" t="s">
        <v>294</v>
      </c>
      <c r="C5967" t="s">
        <v>5239</v>
      </c>
      <c r="G5967" s="1" t="str">
        <f t="shared" si="524"/>
        <v>cl-cs_TasaDescuentoFlujosForward</v>
      </c>
      <c r="H5967" t="str">
        <f t="shared" si="525"/>
        <v>cl-cs</v>
      </c>
      <c r="I5967" t="str">
        <f t="shared" si="526"/>
        <v>TasaDescuentoFlujosForward</v>
      </c>
      <c r="L5967" t="str">
        <f t="shared" si="527"/>
        <v>insert into dbax_desc_conc (pref_conc, codi_conc, codi_lang, desc_conc) values ('cl-cs','TasaDescuentoFlujosForward','es_ES','Tasa de descuento de flujos forward')</v>
      </c>
      <c r="M5967" t="str">
        <f t="shared" si="528"/>
        <v>Insert into dbax_taxo_conc (pref_conc, codi_conc, vers_taxo) values ('cl-cs','TasaDescuentoFlujosForward','cl-cs-2014-06-15')</v>
      </c>
    </row>
    <row r="5968" spans="1:13" x14ac:dyDescent="0.25">
      <c r="A5968" t="s">
        <v>1843</v>
      </c>
      <c r="B5968" t="s">
        <v>294</v>
      </c>
      <c r="C5968" t="s">
        <v>5240</v>
      </c>
      <c r="G5968" s="1" t="str">
        <f t="shared" si="524"/>
        <v>cl-cs_TasaDescuentoMesI</v>
      </c>
      <c r="H5968" t="str">
        <f t="shared" si="525"/>
        <v>cl-cs</v>
      </c>
      <c r="I5968" t="str">
        <f t="shared" si="526"/>
        <v>TasaDescuentoMesI</v>
      </c>
      <c r="L5968" t="str">
        <f t="shared" si="527"/>
        <v>insert into dbax_desc_conc (pref_conc, codi_conc, codi_lang, desc_conc) values ('cl-cs','TasaDescuentoMesI','es_ES','Tasa de descuento mi')</v>
      </c>
      <c r="M5968" t="str">
        <f t="shared" si="528"/>
        <v>Insert into dbax_taxo_conc (pref_conc, codi_conc, vers_taxo) values ('cl-cs','TasaDescuentoMesI','cl-cs-2014-06-15')</v>
      </c>
    </row>
    <row r="5969" spans="1:13" x14ac:dyDescent="0.25">
      <c r="A5969" t="s">
        <v>1844</v>
      </c>
      <c r="B5969" t="s">
        <v>294</v>
      </c>
      <c r="C5969" t="s">
        <v>5241</v>
      </c>
      <c r="G5969" s="1" t="str">
        <f t="shared" si="524"/>
        <v>cl-cs_TasaDescuentoMesIMenos1</v>
      </c>
      <c r="H5969" t="str">
        <f t="shared" si="525"/>
        <v>cl-cs</v>
      </c>
      <c r="I5969" t="str">
        <f t="shared" si="526"/>
        <v>TasaDescuentoMesIMenos1</v>
      </c>
      <c r="L5969" t="str">
        <f t="shared" si="527"/>
        <v>insert into dbax_desc_conc (pref_conc, codi_conc, codi_lang, desc_conc) values ('cl-cs','TasaDescuentoMesIMenos1','es_ES','Tasa de descuento mi-1')</v>
      </c>
      <c r="M5969" t="str">
        <f t="shared" si="528"/>
        <v>Insert into dbax_taxo_conc (pref_conc, codi_conc, vers_taxo) values ('cl-cs','TasaDescuentoMesIMenos1','cl-cs-2014-06-15')</v>
      </c>
    </row>
    <row r="5970" spans="1:13" x14ac:dyDescent="0.25">
      <c r="A5970" t="s">
        <v>1845</v>
      </c>
      <c r="B5970" t="s">
        <v>294</v>
      </c>
      <c r="C5970" t="s">
        <v>5242</v>
      </c>
      <c r="G5970" s="1" t="str">
        <f t="shared" si="524"/>
        <v>cl-cs_TasaDescuentoMesIMenos2</v>
      </c>
      <c r="H5970" t="str">
        <f t="shared" si="525"/>
        <v>cl-cs</v>
      </c>
      <c r="I5970" t="str">
        <f t="shared" si="526"/>
        <v>TasaDescuentoMesIMenos2</v>
      </c>
      <c r="L5970" t="str">
        <f t="shared" si="527"/>
        <v>insert into dbax_desc_conc (pref_conc, codi_conc, codi_lang, desc_conc) values ('cl-cs','TasaDescuentoMesIMenos2','es_ES','Tasa de descuento mi-2')</v>
      </c>
      <c r="M5970" t="str">
        <f t="shared" si="528"/>
        <v>Insert into dbax_taxo_conc (pref_conc, codi_conc, vers_taxo) values ('cl-cs','TasaDescuentoMesIMenos2','cl-cs-2014-06-15')</v>
      </c>
    </row>
    <row r="5971" spans="1:13" x14ac:dyDescent="0.25">
      <c r="A5971" t="s">
        <v>1846</v>
      </c>
      <c r="B5971" t="s">
        <v>294</v>
      </c>
      <c r="C5971" t="s">
        <v>5243</v>
      </c>
      <c r="G5971" s="1" t="str">
        <f t="shared" si="524"/>
        <v>cl-cs_TasaDescuentoSinopsis</v>
      </c>
      <c r="H5971" t="str">
        <f t="shared" si="525"/>
        <v>cl-cs</v>
      </c>
      <c r="I5971" t="str">
        <f t="shared" si="526"/>
        <v>TasaDescuentoSinopsis</v>
      </c>
      <c r="L5971" t="str">
        <f t="shared" si="527"/>
        <v>insert into dbax_desc_conc (pref_conc, codi_conc, codi_lang, desc_conc) values ('cl-cs','TasaDescuentoSinopsis','es_ES','Tasa de descuento [sinopsis]')</v>
      </c>
      <c r="M5971" t="str">
        <f t="shared" si="528"/>
        <v>Insert into dbax_taxo_conc (pref_conc, codi_conc, vers_taxo) values ('cl-cs','TasaDescuentoSinopsis','cl-cs-2014-06-15')</v>
      </c>
    </row>
    <row r="5972" spans="1:13" x14ac:dyDescent="0.25">
      <c r="A5972" t="s">
        <v>2943</v>
      </c>
      <c r="B5972" t="s">
        <v>294</v>
      </c>
      <c r="C5972" t="s">
        <v>5244</v>
      </c>
      <c r="G5972" s="1" t="str">
        <f t="shared" si="524"/>
        <v>cl-cs_TasaEfectivaPromedioActivosFinancierosCostoAmortizadoSinopsis</v>
      </c>
      <c r="H5972" t="str">
        <f t="shared" si="525"/>
        <v>cl-cs</v>
      </c>
      <c r="I5972" t="str">
        <f t="shared" si="526"/>
        <v>TasaEfectivaPromedioActivosFinancierosCostoAmortizadoSinopsis</v>
      </c>
      <c r="L5972" t="str">
        <f t="shared" si="527"/>
        <v>insert into dbax_desc_conc (pref_conc, codi_conc, codi_lang, desc_conc) values ('cl-cs','TasaEfectivaPromedioActivosFinancierosCostoAmortizadoSinopsis','es_ES','Tasa efectiva promedio activos financieros a costo amortizado [sinopsis]')</v>
      </c>
      <c r="M5972" t="str">
        <f t="shared" si="528"/>
        <v>Insert into dbax_taxo_conc (pref_conc, codi_conc, vers_taxo) values ('cl-cs','TasaEfectivaPromedioActivosFinancierosCostoAmortizadoSinopsis','cl-cs-2014-06-15')</v>
      </c>
    </row>
    <row r="5973" spans="1:13" x14ac:dyDescent="0.25">
      <c r="A5973" t="s">
        <v>2944</v>
      </c>
      <c r="B5973" t="s">
        <v>294</v>
      </c>
      <c r="C5973" t="s">
        <v>5245</v>
      </c>
      <c r="G5973" s="1" t="str">
        <f t="shared" si="524"/>
        <v>cl-cs_TasaEfectivaPromedioCreditosSindicados</v>
      </c>
      <c r="H5973" t="str">
        <f t="shared" si="525"/>
        <v>cl-cs</v>
      </c>
      <c r="I5973" t="str">
        <f t="shared" si="526"/>
        <v>TasaEfectivaPromedioCreditosSindicados</v>
      </c>
      <c r="L5973" t="str">
        <f t="shared" si="527"/>
        <v>insert into dbax_desc_conc (pref_conc, codi_conc, codi_lang, desc_conc) values ('cl-cs','TasaEfectivaPromedioCreditosSindicados','es_ES','Tasa efectiva promedio créditos sindicados')</v>
      </c>
      <c r="M5973" t="str">
        <f t="shared" si="528"/>
        <v>Insert into dbax_taxo_conc (pref_conc, codi_conc, vers_taxo) values ('cl-cs','TasaEfectivaPromedioCreditosSindicados','cl-cs-2014-06-15')</v>
      </c>
    </row>
    <row r="5974" spans="1:13" x14ac:dyDescent="0.25">
      <c r="A5974" t="s">
        <v>2945</v>
      </c>
      <c r="B5974" t="s">
        <v>294</v>
      </c>
      <c r="C5974" t="s">
        <v>5246</v>
      </c>
      <c r="G5974" s="1" t="str">
        <f t="shared" si="524"/>
        <v>cl-cs_TasaEfectivaPromedioInstrumentoDeudaOCreditoCostoAmortizado</v>
      </c>
      <c r="H5974" t="str">
        <f t="shared" si="525"/>
        <v>cl-cs</v>
      </c>
      <c r="I5974" t="str">
        <f t="shared" si="526"/>
        <v>TasaEfectivaPromedioInstrumentoDeudaOCreditoCostoAmortizado</v>
      </c>
      <c r="L5974" t="str">
        <f t="shared" si="527"/>
        <v>insert into dbax_desc_conc (pref_conc, codi_conc, codi_lang, desc_conc) values ('cl-cs','TasaEfectivaPromedioInstrumentoDeudaOCreditoCostoAmortizado','es_ES','Tasa efectiva promedio instrumento de deuda o crédito a costo amortizado')</v>
      </c>
      <c r="M5974" t="str">
        <f t="shared" si="528"/>
        <v>Insert into dbax_taxo_conc (pref_conc, codi_conc, vers_taxo) values ('cl-cs','TasaEfectivaPromedioInstrumentoDeudaOCreditoCostoAmortizado','cl-cs-2014-06-15')</v>
      </c>
    </row>
    <row r="5975" spans="1:13" x14ac:dyDescent="0.25">
      <c r="A5975" t="s">
        <v>2946</v>
      </c>
      <c r="B5975" t="s">
        <v>294</v>
      </c>
      <c r="C5975" t="s">
        <v>5247</v>
      </c>
      <c r="G5975" s="1" t="str">
        <f t="shared" si="524"/>
        <v>cl-cs_TasaEfectivaPromedioInstrumentosDelEstadoCostoAmortizado</v>
      </c>
      <c r="H5975" t="str">
        <f t="shared" si="525"/>
        <v>cl-cs</v>
      </c>
      <c r="I5975" t="str">
        <f t="shared" si="526"/>
        <v>TasaEfectivaPromedioInstrumentosDelEstadoCostoAmortizado</v>
      </c>
      <c r="L5975" t="str">
        <f t="shared" si="527"/>
        <v>insert into dbax_desc_conc (pref_conc, codi_conc, codi_lang, desc_conc) values ('cl-cs','TasaEfectivaPromedioInstrumentosDelEstadoCostoAmortizado','es_ES','Tasa efectiva promedio instrumentos del estado a costo amortizado')</v>
      </c>
      <c r="M5975" t="str">
        <f t="shared" si="528"/>
        <v>Insert into dbax_taxo_conc (pref_conc, codi_conc, vers_taxo) values ('cl-cs','TasaEfectivaPromedioInstrumentosDelEstadoCostoAmortizado','cl-cs-2014-06-15')</v>
      </c>
    </row>
    <row r="5976" spans="1:13" x14ac:dyDescent="0.25">
      <c r="A5976" t="s">
        <v>2947</v>
      </c>
      <c r="B5976" t="s">
        <v>294</v>
      </c>
      <c r="C5976" t="s">
        <v>5248</v>
      </c>
      <c r="G5976" s="1" t="str">
        <f t="shared" si="524"/>
        <v>cl-cs_TasaEfectivaPromedioInstrumentosEmitidosPorSistemaFinancieroCostoAmortizado</v>
      </c>
      <c r="H5976" t="str">
        <f t="shared" si="525"/>
        <v>cl-cs</v>
      </c>
      <c r="I5976" t="str">
        <f t="shared" si="526"/>
        <v>TasaEfectivaPromedioInstrumentosEmitidosPorSistemaFinancieroCostoAmortizado</v>
      </c>
      <c r="L5976" t="str">
        <f t="shared" si="527"/>
        <v>insert into dbax_desc_conc (pref_conc, codi_conc, codi_lang, desc_conc) values ('cl-cs','TasaEfectivaPromedioInstrumentosEmitidosPorSistemaFinancieroCostoAmortizado','es_ES','Tasa efectiva promedio instrumentos emitidos por el sistema financiero a costo amortizado')</v>
      </c>
      <c r="M5976" t="str">
        <f t="shared" si="528"/>
        <v>Insert into dbax_taxo_conc (pref_conc, codi_conc, vers_taxo) values ('cl-cs','TasaEfectivaPromedioInstrumentosEmitidosPorSistemaFinancieroCostoAmortizado','cl-cs-2014-06-15')</v>
      </c>
    </row>
    <row r="5977" spans="1:13" x14ac:dyDescent="0.25">
      <c r="A5977" t="s">
        <v>2948</v>
      </c>
      <c r="B5977" t="s">
        <v>294</v>
      </c>
      <c r="C5977" t="s">
        <v>5249</v>
      </c>
      <c r="G5977" s="1" t="str">
        <f t="shared" si="524"/>
        <v>cl-cs_TasaEfectivaPromedioInstrumentosEmpresasNacionalesTransadosEnExtranjeroCostoAmortizado</v>
      </c>
      <c r="H5977" t="str">
        <f t="shared" si="525"/>
        <v>cl-cs</v>
      </c>
      <c r="I5977" t="str">
        <f t="shared" si="526"/>
        <v>TasaEfectivaPromedioInstrumentosEmpresasNacionalesTransadosEnExtranjeroCostoAmortizado</v>
      </c>
      <c r="L5977" t="str">
        <f t="shared" si="527"/>
        <v>insert into dbax_desc_conc (pref_conc, codi_conc, codi_lang, desc_conc) values ('cl-cs','TasaEfectivaPromedioInstrumentosEmpresasNacionalesTransadosEnExtranjeroCostoAmortizado','es_ES','Tasa efectiva promedio instrumentos de empresas nacionales transados en el extranjero a costo amortizado')</v>
      </c>
      <c r="M5977" t="str">
        <f t="shared" si="528"/>
        <v>Insert into dbax_taxo_conc (pref_conc, codi_conc, vers_taxo) values ('cl-cs','TasaEfectivaPromedioInstrumentosEmpresasNacionalesTransadosEnExtranjeroCostoAmortizado','cl-cs-2014-06-15')</v>
      </c>
    </row>
    <row r="5978" spans="1:13" x14ac:dyDescent="0.25">
      <c r="A5978" t="s">
        <v>2949</v>
      </c>
      <c r="B5978" t="s">
        <v>294</v>
      </c>
      <c r="C5978" t="s">
        <v>5250</v>
      </c>
      <c r="G5978" s="1" t="str">
        <f t="shared" si="524"/>
        <v>cl-cs_TasaEfectivaPromedioInversionesExtranjerasRentaFijaCostoAmortizadoSinopsis</v>
      </c>
      <c r="H5978" t="str">
        <f t="shared" si="525"/>
        <v>cl-cs</v>
      </c>
      <c r="I5978" t="str">
        <f t="shared" si="526"/>
        <v>TasaEfectivaPromedioInversionesExtranjerasRentaFijaCostoAmortizadoSinopsis</v>
      </c>
      <c r="L5978" t="str">
        <f t="shared" si="527"/>
        <v>insert into dbax_desc_conc (pref_conc, codi_conc, codi_lang, desc_conc) values ('cl-cs','TasaEfectivaPromedioInversionesExtranjerasRentaFijaCostoAmortizadoSinopsis','es_ES','Tasa efectiva promedio inversiones extranjeras en renta fija a costo amortizado [sinopsis]')</v>
      </c>
      <c r="M5978" t="str">
        <f t="shared" si="528"/>
        <v>Insert into dbax_taxo_conc (pref_conc, codi_conc, vers_taxo) values ('cl-cs','TasaEfectivaPromedioInversionesExtranjerasRentaFijaCostoAmortizadoSinopsis','cl-cs-2014-06-15')</v>
      </c>
    </row>
    <row r="5979" spans="1:13" x14ac:dyDescent="0.25">
      <c r="A5979" t="s">
        <v>2950</v>
      </c>
      <c r="B5979" t="s">
        <v>294</v>
      </c>
      <c r="C5979" t="s">
        <v>5251</v>
      </c>
      <c r="G5979" s="1" t="str">
        <f t="shared" si="524"/>
        <v>cl-cs_TasaEfectivaPromedioInversionesNacionalesRentaFijaCostoAmortizadoSinopsis</v>
      </c>
      <c r="H5979" t="str">
        <f t="shared" si="525"/>
        <v>cl-cs</v>
      </c>
      <c r="I5979" t="str">
        <f t="shared" si="526"/>
        <v>TasaEfectivaPromedioInversionesNacionalesRentaFijaCostoAmortizadoSinopsis</v>
      </c>
      <c r="L5979" t="str">
        <f t="shared" si="527"/>
        <v>insert into dbax_desc_conc (pref_conc, codi_conc, codi_lang, desc_conc) values ('cl-cs','TasaEfectivaPromedioInversionesNacionalesRentaFijaCostoAmortizadoSinopsis','es_ES','Tasa efectiva promedio inversiones nacionales en renta fija a costo amortizado [sinopsis]')</v>
      </c>
      <c r="M5979" t="str">
        <f t="shared" si="528"/>
        <v>Insert into dbax_taxo_conc (pref_conc, codi_conc, vers_taxo) values ('cl-cs','TasaEfectivaPromedioInversionesNacionalesRentaFijaCostoAmortizadoSinopsis','cl-cs-2014-06-15')</v>
      </c>
    </row>
    <row r="5980" spans="1:13" x14ac:dyDescent="0.25">
      <c r="A5980" t="s">
        <v>2951</v>
      </c>
      <c r="B5980" t="s">
        <v>294</v>
      </c>
      <c r="C5980" t="s">
        <v>5252</v>
      </c>
      <c r="G5980" s="1" t="str">
        <f t="shared" si="524"/>
        <v>cl-cs_TasaEfectivaPromedioMutuosHipotecariosCostoAmortizado</v>
      </c>
      <c r="H5980" t="str">
        <f t="shared" si="525"/>
        <v>cl-cs</v>
      </c>
      <c r="I5980" t="str">
        <f t="shared" si="526"/>
        <v>TasaEfectivaPromedioMutuosHipotecariosCostoAmortizado</v>
      </c>
      <c r="L5980" t="str">
        <f t="shared" si="527"/>
        <v>insert into dbax_desc_conc (pref_conc, codi_conc, codi_lang, desc_conc) values ('cl-cs','TasaEfectivaPromedioMutuosHipotecariosCostoAmortizado','es_ES','Tasa efectiva promedio mutuos hipotecarios a costo amortizado')</v>
      </c>
      <c r="M5980" t="str">
        <f t="shared" si="528"/>
        <v>Insert into dbax_taxo_conc (pref_conc, codi_conc, vers_taxo) values ('cl-cs','TasaEfectivaPromedioMutuosHipotecariosCostoAmortizado','cl-cs-2014-06-15')</v>
      </c>
    </row>
    <row r="5981" spans="1:13" x14ac:dyDescent="0.25">
      <c r="A5981" t="s">
        <v>2952</v>
      </c>
      <c r="B5981" t="s">
        <v>294</v>
      </c>
      <c r="C5981" t="s">
        <v>5253</v>
      </c>
      <c r="G5981" s="1" t="str">
        <f t="shared" si="524"/>
        <v>cl-cs_TasaEfectivaPromedioOtrasInversionesExtranjerasRentaFijaCostoAmortizado</v>
      </c>
      <c r="H5981" t="str">
        <f t="shared" si="525"/>
        <v>cl-cs</v>
      </c>
      <c r="I5981" t="str">
        <f t="shared" si="526"/>
        <v>TasaEfectivaPromedioOtrasInversionesExtranjerasRentaFijaCostoAmortizado</v>
      </c>
      <c r="L5981" t="str">
        <f t="shared" si="527"/>
        <v>insert into dbax_desc_conc (pref_conc, codi_conc, codi_lang, desc_conc) values ('cl-cs','TasaEfectivaPromedioOtrasInversionesExtranjerasRentaFijaCostoAmortizado','es_ES','Tasa efectiva promedio otras inversiones extranjeras en renta fija a costo amortizado')</v>
      </c>
      <c r="M5981" t="str">
        <f t="shared" si="528"/>
        <v>Insert into dbax_taxo_conc (pref_conc, codi_conc, vers_taxo) values ('cl-cs','TasaEfectivaPromedioOtrasInversionesExtranjerasRentaFijaCostoAmortizado','cl-cs-2014-06-15')</v>
      </c>
    </row>
    <row r="5982" spans="1:13" x14ac:dyDescent="0.25">
      <c r="A5982" t="s">
        <v>2953</v>
      </c>
      <c r="B5982" t="s">
        <v>294</v>
      </c>
      <c r="C5982" t="s">
        <v>5254</v>
      </c>
      <c r="G5982" s="1" t="str">
        <f t="shared" si="524"/>
        <v>cl-cs_TasaEfectivaPromedioOtrasInversionesRentaFijaNacionalCostoAmortizado</v>
      </c>
      <c r="H5982" t="str">
        <f t="shared" si="525"/>
        <v>cl-cs</v>
      </c>
      <c r="I5982" t="str">
        <f t="shared" si="526"/>
        <v>TasaEfectivaPromedioOtrasInversionesRentaFijaNacionalCostoAmortizado</v>
      </c>
      <c r="L5982" t="str">
        <f t="shared" si="527"/>
        <v>insert into dbax_desc_conc (pref_conc, codi_conc, codi_lang, desc_conc) values ('cl-cs','TasaEfectivaPromedioOtrasInversionesRentaFijaNacionalCostoAmortizado','es_ES','Tasa efectiva promedio otras inversiones en renta fija nacional a costo amortizado')</v>
      </c>
      <c r="M5982" t="str">
        <f t="shared" si="528"/>
        <v>Insert into dbax_taxo_conc (pref_conc, codi_conc, vers_taxo) values ('cl-cs','TasaEfectivaPromedioOtrasInversionesRentaFijaNacionalCostoAmortizado','cl-cs-2014-06-15')</v>
      </c>
    </row>
    <row r="5983" spans="1:13" x14ac:dyDescent="0.25">
      <c r="A5983" t="s">
        <v>2954</v>
      </c>
      <c r="B5983" t="s">
        <v>294</v>
      </c>
      <c r="C5983" t="s">
        <v>5255</v>
      </c>
      <c r="G5983" s="1" t="str">
        <f t="shared" si="524"/>
        <v>cl-cs_TasaEfectivaPromedioOtrosActivosFinancierosCostoAmortizado</v>
      </c>
      <c r="H5983" t="str">
        <f t="shared" si="525"/>
        <v>cl-cs</v>
      </c>
      <c r="I5983" t="str">
        <f t="shared" si="526"/>
        <v>TasaEfectivaPromedioOtrosActivosFinancierosCostoAmortizado</v>
      </c>
      <c r="L5983" t="str">
        <f t="shared" si="527"/>
        <v>insert into dbax_desc_conc (pref_conc, codi_conc, codi_lang, desc_conc) values ('cl-cs','TasaEfectivaPromedioOtrosActivosFinancierosCostoAmortizado','es_ES','Tasa efectiva promedio otros activos financieros a costo amortizado')</v>
      </c>
      <c r="M5983" t="str">
        <f t="shared" si="528"/>
        <v>Insert into dbax_taxo_conc (pref_conc, codi_conc, vers_taxo) values ('cl-cs','TasaEfectivaPromedioOtrosActivosFinancierosCostoAmortizado','cl-cs-2014-06-15')</v>
      </c>
    </row>
    <row r="5984" spans="1:13" x14ac:dyDescent="0.25">
      <c r="A5984" t="s">
        <v>2955</v>
      </c>
      <c r="B5984" t="s">
        <v>294</v>
      </c>
      <c r="C5984" t="s">
        <v>5256</v>
      </c>
      <c r="G5984" s="1" t="str">
        <f t="shared" si="524"/>
        <v>cl-cs_TasaEfectivaPromedioTitulosEmitidosPorBancosYFinancierasExtranjerasCostoAmortizado</v>
      </c>
      <c r="H5984" t="str">
        <f t="shared" si="525"/>
        <v>cl-cs</v>
      </c>
      <c r="I5984" t="str">
        <f t="shared" si="526"/>
        <v>TasaEfectivaPromedioTitulosEmitidosPorBancosYFinancierasExtranjerasCostoAmortizado</v>
      </c>
      <c r="L5984" t="str">
        <f t="shared" si="527"/>
        <v>insert into dbax_desc_conc (pref_conc, codi_conc, codi_lang, desc_conc) values ('cl-cs','TasaEfectivaPromedioTitulosEmitidosPorBancosYFinancierasExtranjerasCostoAmortizado','es_ES','Tasa efectiva promedio títulos emitidos por bancos y financieras extranjeras a costo amortizado')</v>
      </c>
      <c r="M5984" t="str">
        <f t="shared" si="528"/>
        <v>Insert into dbax_taxo_conc (pref_conc, codi_conc, vers_taxo) values ('cl-cs','TasaEfectivaPromedioTitulosEmitidosPorBancosYFinancierasExtranjerasCostoAmortizado','cl-cs-2014-06-15')</v>
      </c>
    </row>
    <row r="5985" spans="1:13" x14ac:dyDescent="0.25">
      <c r="A5985" t="s">
        <v>2956</v>
      </c>
      <c r="B5985" t="s">
        <v>294</v>
      </c>
      <c r="C5985" t="s">
        <v>5257</v>
      </c>
      <c r="G5985" s="1" t="str">
        <f t="shared" si="524"/>
        <v>cl-cs_TasaEfectivaPromedioTitulosEmitidosPorEmpresasExtranjerasCostoAmortizado</v>
      </c>
      <c r="H5985" t="str">
        <f t="shared" si="525"/>
        <v>cl-cs</v>
      </c>
      <c r="I5985" t="str">
        <f t="shared" si="526"/>
        <v>TasaEfectivaPromedioTitulosEmitidosPorEmpresasExtranjerasCostoAmortizado</v>
      </c>
      <c r="L5985" t="str">
        <f t="shared" si="527"/>
        <v>insert into dbax_desc_conc (pref_conc, codi_conc, codi_lang, desc_conc) values ('cl-cs','TasaEfectivaPromedioTitulosEmitidosPorEmpresasExtranjerasCostoAmortizado','es_ES','Tasa efectiva promedio títulos emitidos por empresas extranjeras a costo amortizado')</v>
      </c>
      <c r="M5985" t="str">
        <f t="shared" si="528"/>
        <v>Insert into dbax_taxo_conc (pref_conc, codi_conc, vers_taxo) values ('cl-cs','TasaEfectivaPromedioTitulosEmitidosPorEmpresasExtranjerasCostoAmortizado','cl-cs-2014-06-15')</v>
      </c>
    </row>
    <row r="5986" spans="1:13" x14ac:dyDescent="0.25">
      <c r="A5986" t="s">
        <v>2957</v>
      </c>
      <c r="B5986" t="s">
        <v>294</v>
      </c>
      <c r="C5986" t="s">
        <v>5258</v>
      </c>
      <c r="G5986" s="1" t="str">
        <f t="shared" si="524"/>
        <v>cl-cs_TasaEfectivaPromedioTitulosEmitidosPorEstadosYBancosCentralesExtranjerosCostoAmortizado</v>
      </c>
      <c r="H5986" t="str">
        <f t="shared" si="525"/>
        <v>cl-cs</v>
      </c>
      <c r="I5986" t="str">
        <f t="shared" si="526"/>
        <v>TasaEfectivaPromedioTitulosEmitidosPorEstadosYBancosCentralesExtranjerosCostoAmortizado</v>
      </c>
      <c r="L5986" t="str">
        <f t="shared" si="527"/>
        <v>insert into dbax_desc_conc (pref_conc, codi_conc, codi_lang, desc_conc) values ('cl-cs','TasaEfectivaPromedioTitulosEmitidosPorEstadosYBancosCentralesExtranjerosCostoAmortizado','es_ES','Tasa efectiva promedio títulos emitidos por estados y bancos centrales extranjeros a costo amortizado')</v>
      </c>
      <c r="M5986" t="str">
        <f t="shared" si="528"/>
        <v>Insert into dbax_taxo_conc (pref_conc, codi_conc, vers_taxo) values ('cl-cs','TasaEfectivaPromedioTitulosEmitidosPorEstadosYBancosCentralesExtranjerosCostoAmortizado','cl-cs-2014-06-15')</v>
      </c>
    </row>
    <row r="5987" spans="1:13" x14ac:dyDescent="0.25">
      <c r="A5987" t="s">
        <v>2229</v>
      </c>
      <c r="B5987" t="s">
        <v>294</v>
      </c>
      <c r="C5987" t="s">
        <v>5259</v>
      </c>
      <c r="G5987" s="1" t="str">
        <f t="shared" si="524"/>
        <v>cl-cs_TasaEfectivaYGastoImpuestoRentaMiembro</v>
      </c>
      <c r="H5987" t="str">
        <f t="shared" si="525"/>
        <v>cl-cs</v>
      </c>
      <c r="I5987" t="str">
        <f t="shared" si="526"/>
        <v>TasaEfectivaYGastoImpuestoRentaMiembro</v>
      </c>
      <c r="L5987" t="str">
        <f t="shared" si="527"/>
        <v>insert into dbax_desc_conc (pref_conc, codi_conc, codi_lang, desc_conc) values ('cl-cs','TasaEfectivaYGastoImpuestoRentaMiembro','es_ES','Tasa efectiva y gasto por impuesto a la renta [miembro]')</v>
      </c>
      <c r="M5987" t="str">
        <f t="shared" si="528"/>
        <v>Insert into dbax_taxo_conc (pref_conc, codi_conc, vers_taxo) values ('cl-cs','TasaEfectivaYGastoImpuestoRentaMiembro','cl-cs-2014-06-15')</v>
      </c>
    </row>
    <row r="5988" spans="1:13" x14ac:dyDescent="0.25">
      <c r="A5988" t="s">
        <v>2230</v>
      </c>
      <c r="B5988" t="s">
        <v>294</v>
      </c>
      <c r="C5988" t="s">
        <v>5260</v>
      </c>
      <c r="G5988" s="1" t="str">
        <f t="shared" si="524"/>
        <v>cl-cs_TasaEfectivaYGastoImpuestoRentaPartidas</v>
      </c>
      <c r="H5988" t="str">
        <f t="shared" si="525"/>
        <v>cl-cs</v>
      </c>
      <c r="I5988" t="str">
        <f t="shared" si="526"/>
        <v>TasaEfectivaYGastoImpuestoRentaPartidas</v>
      </c>
      <c r="L5988" t="str">
        <f t="shared" si="527"/>
        <v>insert into dbax_desc_conc (pref_conc, codi_conc, codi_lang, desc_conc) values ('cl-cs','TasaEfectivaYGastoImpuestoRentaPartidas','es_ES','Tasa efectiva y gasto por impuesto a la renta [partidas]')</v>
      </c>
      <c r="M5988" t="str">
        <f t="shared" si="528"/>
        <v>Insert into dbax_taxo_conc (pref_conc, codi_conc, vers_taxo) values ('cl-cs','TasaEfectivaYGastoImpuestoRentaPartidas','cl-cs-2014-06-15')</v>
      </c>
    </row>
    <row r="5989" spans="1:13" x14ac:dyDescent="0.25">
      <c r="A5989" t="s">
        <v>2231</v>
      </c>
      <c r="B5989" t="s">
        <v>294</v>
      </c>
      <c r="C5989" t="s">
        <v>5261</v>
      </c>
      <c r="G5989" s="1" t="str">
        <f t="shared" si="524"/>
        <v>cl-cs_TasaImpuesto</v>
      </c>
      <c r="H5989" t="str">
        <f t="shared" si="525"/>
        <v>cl-cs</v>
      </c>
      <c r="I5989" t="str">
        <f t="shared" si="526"/>
        <v>TasaImpuesto</v>
      </c>
      <c r="L5989" t="str">
        <f t="shared" si="527"/>
        <v>insert into dbax_desc_conc (pref_conc, codi_conc, codi_lang, desc_conc) values ('cl-cs','TasaImpuesto','es_ES','Tasa de impuesto')</v>
      </c>
      <c r="M5989" t="str">
        <f t="shared" si="528"/>
        <v>Insert into dbax_taxo_conc (pref_conc, codi_conc, vers_taxo) values ('cl-cs','TasaImpuesto','cl-cs-2014-06-15')</v>
      </c>
    </row>
    <row r="5990" spans="1:13" x14ac:dyDescent="0.25">
      <c r="A5990" t="s">
        <v>1503</v>
      </c>
      <c r="B5990" t="s">
        <v>294</v>
      </c>
      <c r="C5990" t="s">
        <v>5262</v>
      </c>
      <c r="G5990" s="1" t="str">
        <f t="shared" si="524"/>
        <v>cl-cs_TasaInteresCortoPlazo</v>
      </c>
      <c r="H5990" t="str">
        <f t="shared" si="525"/>
        <v>cl-cs</v>
      </c>
      <c r="I5990" t="str">
        <f t="shared" si="526"/>
        <v>TasaInteresCortoPlazo</v>
      </c>
      <c r="L5990" t="str">
        <f t="shared" si="527"/>
        <v>insert into dbax_desc_conc (pref_conc, codi_conc, codi_lang, desc_conc) values ('cl-cs','TasaInteresCortoPlazo','es_ES','Tasa de interés corto plazo')</v>
      </c>
      <c r="M5990" t="str">
        <f t="shared" si="528"/>
        <v>Insert into dbax_taxo_conc (pref_conc, codi_conc, vers_taxo) values ('cl-cs','TasaInteresCortoPlazo','cl-cs-2014-06-15')</v>
      </c>
    </row>
    <row r="5991" spans="1:13" x14ac:dyDescent="0.25">
      <c r="A5991" t="s">
        <v>1504</v>
      </c>
      <c r="B5991" t="s">
        <v>294</v>
      </c>
      <c r="C5991" t="s">
        <v>5263</v>
      </c>
      <c r="G5991" s="1" t="str">
        <f t="shared" si="524"/>
        <v>cl-cs_TasaInteresLargoPlazo</v>
      </c>
      <c r="H5991" t="str">
        <f t="shared" si="525"/>
        <v>cl-cs</v>
      </c>
      <c r="I5991" t="str">
        <f t="shared" si="526"/>
        <v>TasaInteresLargoPlazo</v>
      </c>
      <c r="L5991" t="str">
        <f t="shared" si="527"/>
        <v>insert into dbax_desc_conc (pref_conc, codi_conc, codi_lang, desc_conc) values ('cl-cs','TasaInteresLargoPlazo','es_ES','Tasa de interés largo plazo')</v>
      </c>
      <c r="M5991" t="str">
        <f t="shared" si="528"/>
        <v>Insert into dbax_taxo_conc (pref_conc, codi_conc, vers_taxo) values ('cl-cs','TasaInteresLargoPlazo','cl-cs-2014-06-15')</v>
      </c>
    </row>
    <row r="5992" spans="1:13" x14ac:dyDescent="0.25">
      <c r="A5992" t="s">
        <v>2958</v>
      </c>
      <c r="B5992" t="s">
        <v>294</v>
      </c>
      <c r="C5992" t="s">
        <v>5264</v>
      </c>
      <c r="G5992" s="1" t="str">
        <f t="shared" si="524"/>
        <v>cl-cs_TasaInteresPactos</v>
      </c>
      <c r="H5992" t="str">
        <f t="shared" si="525"/>
        <v>cl-cs</v>
      </c>
      <c r="I5992" t="str">
        <f t="shared" si="526"/>
        <v>TasaInteresPactos</v>
      </c>
      <c r="L5992" t="str">
        <f t="shared" si="527"/>
        <v>insert into dbax_desc_conc (pref_conc, codi_conc, codi_lang, desc_conc) values ('cl-cs','TasaInteresPactos','es_ES','Tasa de interés de los pactos')</v>
      </c>
      <c r="M5992" t="str">
        <f t="shared" si="528"/>
        <v>Insert into dbax_taxo_conc (pref_conc, codi_conc, vers_taxo) values ('cl-cs','TasaInteresPactos','cl-cs-2014-06-15')</v>
      </c>
    </row>
    <row r="5993" spans="1:13" x14ac:dyDescent="0.25">
      <c r="A5993" t="s">
        <v>2876</v>
      </c>
      <c r="B5993" t="s">
        <v>294</v>
      </c>
      <c r="C5993" t="s">
        <v>5265</v>
      </c>
      <c r="G5993" s="1" t="str">
        <f t="shared" si="524"/>
        <v>cl-cs_TasaMercadoPosicionCortaSwap</v>
      </c>
      <c r="H5993" t="str">
        <f t="shared" si="525"/>
        <v>cl-cs</v>
      </c>
      <c r="I5993" t="str">
        <f t="shared" si="526"/>
        <v>TasaMercadoPosicionCortaSwap</v>
      </c>
      <c r="L5993" t="str">
        <f t="shared" si="527"/>
        <v>insert into dbax_desc_conc (pref_conc, codi_conc, codi_lang, desc_conc) values ('cl-cs','TasaMercadoPosicionCortaSwap','es_ES','Tasa mercado posición corta swap')</v>
      </c>
      <c r="M5993" t="str">
        <f t="shared" si="528"/>
        <v>Insert into dbax_taxo_conc (pref_conc, codi_conc, vers_taxo) values ('cl-cs','TasaMercadoPosicionCortaSwap','cl-cs-2014-06-15')</v>
      </c>
    </row>
    <row r="5994" spans="1:13" x14ac:dyDescent="0.25">
      <c r="A5994" t="s">
        <v>2877</v>
      </c>
      <c r="B5994" t="s">
        <v>294</v>
      </c>
      <c r="C5994" t="s">
        <v>5266</v>
      </c>
      <c r="G5994" s="1" t="str">
        <f t="shared" si="524"/>
        <v>cl-cs_TasaMercadoPosicionLargaSwap</v>
      </c>
      <c r="H5994" t="str">
        <f t="shared" si="525"/>
        <v>cl-cs</v>
      </c>
      <c r="I5994" t="str">
        <f t="shared" si="526"/>
        <v>TasaMercadoPosicionLargaSwap</v>
      </c>
      <c r="L5994" t="str">
        <f t="shared" si="527"/>
        <v>insert into dbax_desc_conc (pref_conc, codi_conc, codi_lang, desc_conc) values ('cl-cs','TasaMercadoPosicionLargaSwap','es_ES','Tasa mercado posición larga swap')</v>
      </c>
      <c r="M5994" t="str">
        <f t="shared" si="528"/>
        <v>Insert into dbax_taxo_conc (pref_conc, codi_conc, vers_taxo) values ('cl-cs','TasaMercadoPosicionLargaSwap','cl-cs-2014-06-15')</v>
      </c>
    </row>
    <row r="5995" spans="1:13" x14ac:dyDescent="0.25">
      <c r="A5995" t="s">
        <v>2878</v>
      </c>
      <c r="B5995" t="s">
        <v>294</v>
      </c>
      <c r="C5995" t="s">
        <v>5267</v>
      </c>
      <c r="G5995" s="1" t="str">
        <f t="shared" si="524"/>
        <v>cl-cs_TasaPosicionCortaSwap</v>
      </c>
      <c r="H5995" t="str">
        <f t="shared" si="525"/>
        <v>cl-cs</v>
      </c>
      <c r="I5995" t="str">
        <f t="shared" si="526"/>
        <v>TasaPosicionCortaSwap</v>
      </c>
      <c r="L5995" t="str">
        <f t="shared" si="527"/>
        <v>insert into dbax_desc_conc (pref_conc, codi_conc, codi_lang, desc_conc) values ('cl-cs','TasaPosicionCortaSwap','es_ES','Tasa posición corta swap')</v>
      </c>
      <c r="M5995" t="str">
        <f t="shared" si="528"/>
        <v>Insert into dbax_taxo_conc (pref_conc, codi_conc, vers_taxo) values ('cl-cs','TasaPosicionCortaSwap','cl-cs-2014-06-15')</v>
      </c>
    </row>
    <row r="5996" spans="1:13" x14ac:dyDescent="0.25">
      <c r="A5996" t="s">
        <v>2879</v>
      </c>
      <c r="B5996" t="s">
        <v>294</v>
      </c>
      <c r="C5996" t="s">
        <v>5268</v>
      </c>
      <c r="G5996" s="1" t="str">
        <f t="shared" si="524"/>
        <v>cl-cs_TasaPosicionLargaSwap</v>
      </c>
      <c r="H5996" t="str">
        <f t="shared" si="525"/>
        <v>cl-cs</v>
      </c>
      <c r="I5996" t="str">
        <f t="shared" si="526"/>
        <v>TasaPosicionLargaSwap</v>
      </c>
      <c r="L5996" t="str">
        <f t="shared" si="527"/>
        <v>insert into dbax_desc_conc (pref_conc, codi_conc, codi_lang, desc_conc) values ('cl-cs','TasaPosicionLargaSwap','es_ES','Tasa posición larga swap')</v>
      </c>
      <c r="M5996" t="str">
        <f t="shared" si="528"/>
        <v>Insert into dbax_taxo_conc (pref_conc, codi_conc, vers_taxo) values ('cl-cs','TasaPosicionLargaSwap','cl-cs-2014-06-15')</v>
      </c>
    </row>
    <row r="5997" spans="1:13" x14ac:dyDescent="0.25">
      <c r="A5997" t="s">
        <v>1588</v>
      </c>
      <c r="B5997" t="s">
        <v>294</v>
      </c>
      <c r="C5997" t="s">
        <v>5269</v>
      </c>
      <c r="G5997" s="1" t="str">
        <f t="shared" si="524"/>
        <v>cl-cs_TaxisSOAPMiembro</v>
      </c>
      <c r="H5997" t="str">
        <f t="shared" si="525"/>
        <v>cl-cs</v>
      </c>
      <c r="I5997" t="str">
        <f t="shared" si="526"/>
        <v>TaxisSOAPMiembro</v>
      </c>
      <c r="L5997" t="str">
        <f t="shared" si="527"/>
        <v>insert into dbax_desc_conc (pref_conc, codi_conc, codi_lang, desc_conc) values ('cl-cs','TaxisSOAPMiembro','es_ES','Taxis SOAP [miembro]')</v>
      </c>
      <c r="M5997" t="str">
        <f t="shared" si="528"/>
        <v>Insert into dbax_taxo_conc (pref_conc, codi_conc, vers_taxo) values ('cl-cs','TaxisSOAPMiembro','cl-cs-2014-06-15')</v>
      </c>
    </row>
    <row r="5998" spans="1:13" x14ac:dyDescent="0.25">
      <c r="A5998" t="s">
        <v>1086</v>
      </c>
      <c r="B5998" t="s">
        <v>294</v>
      </c>
      <c r="C5998" t="s">
        <v>5270</v>
      </c>
      <c r="G5998" s="1" t="str">
        <f t="shared" si="524"/>
        <v>cl-cs_TerminoContratoLeasingEntre1Y5Años</v>
      </c>
      <c r="H5998" t="str">
        <f t="shared" si="525"/>
        <v>cl-cs</v>
      </c>
      <c r="I5998" t="str">
        <f t="shared" si="526"/>
        <v>TerminoContratoLeasingEntre1Y5Años</v>
      </c>
      <c r="L5998" t="str">
        <f t="shared" si="527"/>
        <v>insert into dbax_desc_conc (pref_conc, codi_conc, codi_lang, desc_conc) values ('cl-cs','TerminoContratoLeasingEntre1Y5Años','es_ES','Término contrato leasing entre 1 y 5 años')</v>
      </c>
      <c r="M5998" t="str">
        <f t="shared" si="528"/>
        <v>Insert into dbax_taxo_conc (pref_conc, codi_conc, vers_taxo) values ('cl-cs','TerminoContratoLeasingEntre1Y5Años','cl-cs-2014-06-15')</v>
      </c>
    </row>
    <row r="5999" spans="1:13" x14ac:dyDescent="0.25">
      <c r="A5999" t="s">
        <v>1087</v>
      </c>
      <c r="B5999" t="s">
        <v>294</v>
      </c>
      <c r="C5999" t="s">
        <v>5271</v>
      </c>
      <c r="G5999" s="1" t="str">
        <f t="shared" si="524"/>
        <v>cl-cs_TerminoContratoLeasingHasta1Año</v>
      </c>
      <c r="H5999" t="str">
        <f t="shared" si="525"/>
        <v>cl-cs</v>
      </c>
      <c r="I5999" t="str">
        <f t="shared" si="526"/>
        <v>TerminoContratoLeasingHasta1Año</v>
      </c>
      <c r="L5999" t="str">
        <f t="shared" si="527"/>
        <v>insert into dbax_desc_conc (pref_conc, codi_conc, codi_lang, desc_conc) values ('cl-cs','TerminoContratoLeasingHasta1Año','es_ES','Término contrato leasing hasta 1 año')</v>
      </c>
      <c r="M5999" t="str">
        <f t="shared" si="528"/>
        <v>Insert into dbax_taxo_conc (pref_conc, codi_conc, vers_taxo) values ('cl-cs','TerminoContratoLeasingHasta1Año','cl-cs-2014-06-15')</v>
      </c>
    </row>
    <row r="6000" spans="1:13" x14ac:dyDescent="0.25">
      <c r="A6000" t="s">
        <v>1088</v>
      </c>
      <c r="B6000" t="s">
        <v>294</v>
      </c>
      <c r="C6000" t="s">
        <v>5272</v>
      </c>
      <c r="G6000" s="1" t="str">
        <f t="shared" si="524"/>
        <v>cl-cs_TerminoContratoLeasingSuperior5Años</v>
      </c>
      <c r="H6000" t="str">
        <f t="shared" si="525"/>
        <v>cl-cs</v>
      </c>
      <c r="I6000" t="str">
        <f t="shared" si="526"/>
        <v>TerminoContratoLeasingSuperior5Años</v>
      </c>
      <c r="L6000" t="str">
        <f t="shared" si="527"/>
        <v>insert into dbax_desc_conc (pref_conc, codi_conc, codi_lang, desc_conc) values ('cl-cs','TerminoContratoLeasingSuperior5Años','es_ES','Término contrato leasing superior a 5 años')</v>
      </c>
      <c r="M6000" t="str">
        <f t="shared" si="528"/>
        <v>Insert into dbax_taxo_conc (pref_conc, codi_conc, vers_taxo) values ('cl-cs','TerminoContratoLeasingSuperior5Años','cl-cs-2014-06-15')</v>
      </c>
    </row>
    <row r="6001" spans="1:13" x14ac:dyDescent="0.25">
      <c r="A6001" t="s">
        <v>2331</v>
      </c>
      <c r="B6001" t="s">
        <v>294</v>
      </c>
      <c r="C6001" t="s">
        <v>5273</v>
      </c>
      <c r="G6001" s="1" t="str">
        <f t="shared" si="524"/>
        <v>cl-cs_TerremotoMiembro</v>
      </c>
      <c r="H6001" t="str">
        <f t="shared" si="525"/>
        <v>cl-cs</v>
      </c>
      <c r="I6001" t="str">
        <f t="shared" si="526"/>
        <v>TerremotoMiembro</v>
      </c>
      <c r="L6001" t="str">
        <f t="shared" si="527"/>
        <v>insert into dbax_desc_conc (pref_conc, codi_conc, codi_lang, desc_conc) values ('cl-cs','TerremotoMiembro','es_ES','Terremoto [miembro]')</v>
      </c>
      <c r="M6001" t="str">
        <f t="shared" si="528"/>
        <v>Insert into dbax_taxo_conc (pref_conc, codi_conc, vers_taxo) values ('cl-cs','TerremotoMiembro','cl-cs-2014-06-15')</v>
      </c>
    </row>
    <row r="6002" spans="1:13" x14ac:dyDescent="0.25">
      <c r="A6002" t="s">
        <v>1089</v>
      </c>
      <c r="B6002" t="s">
        <v>294</v>
      </c>
      <c r="C6002" t="s">
        <v>5274</v>
      </c>
      <c r="G6002" s="1" t="str">
        <f t="shared" si="524"/>
        <v>cl-cs_TerrenosMiembro</v>
      </c>
      <c r="H6002" t="str">
        <f t="shared" si="525"/>
        <v>cl-cs</v>
      </c>
      <c r="I6002" t="str">
        <f t="shared" si="526"/>
        <v>TerrenosMiembro</v>
      </c>
      <c r="L6002" t="str">
        <f t="shared" si="527"/>
        <v>insert into dbax_desc_conc (pref_conc, codi_conc, codi_lang, desc_conc) values ('cl-cs','TerrenosMiembro','es_ES','Terrenos [miembro]')</v>
      </c>
      <c r="M6002" t="str">
        <f t="shared" si="528"/>
        <v>Insert into dbax_taxo_conc (pref_conc, codi_conc, vers_taxo) values ('cl-cs','TerrenosMiembro','cl-cs-2014-06-15')</v>
      </c>
    </row>
    <row r="6003" spans="1:13" x14ac:dyDescent="0.25">
      <c r="A6003" t="s">
        <v>444</v>
      </c>
      <c r="B6003" t="s">
        <v>294</v>
      </c>
      <c r="C6003" t="s">
        <v>5275</v>
      </c>
      <c r="G6003" s="1" t="str">
        <f t="shared" si="524"/>
        <v>cl-cs_TestDeAdecuacionDePasivos</v>
      </c>
      <c r="H6003" t="str">
        <f t="shared" si="525"/>
        <v>cl-cs</v>
      </c>
      <c r="I6003" t="str">
        <f t="shared" si="526"/>
        <v>TestDeAdecuacionDePasivos</v>
      </c>
      <c r="L6003" t="str">
        <f t="shared" si="527"/>
        <v>insert into dbax_desc_conc (pref_conc, codi_conc, codi_lang, desc_conc) values ('cl-cs','TestDeAdecuacionDePasivos','es_ES','Test de adecuación de pasivos')</v>
      </c>
      <c r="M6003" t="str">
        <f t="shared" si="528"/>
        <v>Insert into dbax_taxo_conc (pref_conc, codi_conc, vers_taxo) values ('cl-cs','TestDeAdecuacionDePasivos','cl-cs-2014-06-15')</v>
      </c>
    </row>
    <row r="6004" spans="1:13" x14ac:dyDescent="0.25">
      <c r="A6004" t="s">
        <v>2249</v>
      </c>
      <c r="B6004" t="s">
        <v>294</v>
      </c>
      <c r="C6004" t="s">
        <v>5276</v>
      </c>
      <c r="G6004" s="1" t="str">
        <f t="shared" si="524"/>
        <v>cl-cs_TipoActivosComprometidos</v>
      </c>
      <c r="H6004" t="str">
        <f t="shared" si="525"/>
        <v>cl-cs</v>
      </c>
      <c r="I6004" t="str">
        <f t="shared" si="526"/>
        <v>TipoActivosComprometidos</v>
      </c>
      <c r="L6004" t="str">
        <f t="shared" si="527"/>
        <v>insert into dbax_desc_conc (pref_conc, codi_conc, codi_lang, desc_conc) values ('cl-cs','TipoActivosComprometidos','es_ES','Tipo de activos comprometidos')</v>
      </c>
      <c r="M6004" t="str">
        <f t="shared" si="528"/>
        <v>Insert into dbax_taxo_conc (pref_conc, codi_conc, vers_taxo) values ('cl-cs','TipoActivosComprometidos','cl-cs-2014-06-15')</v>
      </c>
    </row>
    <row r="6005" spans="1:13" x14ac:dyDescent="0.25">
      <c r="A6005" t="s">
        <v>2880</v>
      </c>
      <c r="B6005" t="s">
        <v>294</v>
      </c>
      <c r="C6005" t="s">
        <v>5277</v>
      </c>
      <c r="G6005" s="1" t="str">
        <f t="shared" si="524"/>
        <v>cl-cs_TipoCambioContratoSwap</v>
      </c>
      <c r="H6005" t="str">
        <f t="shared" si="525"/>
        <v>cl-cs</v>
      </c>
      <c r="I6005" t="str">
        <f t="shared" si="526"/>
        <v>TipoCambioContratoSwap</v>
      </c>
      <c r="L6005" t="str">
        <f t="shared" si="527"/>
        <v>insert into dbax_desc_conc (pref_conc, codi_conc, codi_lang, desc_conc) values ('cl-cs','TipoCambioContratoSwap','es_ES','Tipo cambio contrato swap')</v>
      </c>
      <c r="M6005" t="str">
        <f t="shared" si="528"/>
        <v>Insert into dbax_taxo_conc (pref_conc, codi_conc, vers_taxo) values ('cl-cs','TipoCambioContratoSwap','cl-cs-2014-06-15')</v>
      </c>
    </row>
    <row r="6006" spans="1:13" x14ac:dyDescent="0.25">
      <c r="A6006" t="s">
        <v>2881</v>
      </c>
      <c r="B6006" t="s">
        <v>294</v>
      </c>
      <c r="C6006" t="s">
        <v>5278</v>
      </c>
      <c r="G6006" s="1" t="str">
        <f t="shared" si="524"/>
        <v>cl-cs_TipoCambioMercadoSwap</v>
      </c>
      <c r="H6006" t="str">
        <f t="shared" si="525"/>
        <v>cl-cs</v>
      </c>
      <c r="I6006" t="str">
        <f t="shared" si="526"/>
        <v>TipoCambioMercadoSwap</v>
      </c>
      <c r="L6006" t="str">
        <f t="shared" si="527"/>
        <v>insert into dbax_desc_conc (pref_conc, codi_conc, codi_lang, desc_conc) values ('cl-cs','TipoCambioMercadoSwap','es_ES','Tipo cambio mercado de swap')</v>
      </c>
      <c r="M6006" t="str">
        <f t="shared" si="528"/>
        <v>Insert into dbax_taxo_conc (pref_conc, codi_conc, vers_taxo) values ('cl-cs','TipoCambioMercadoSwap','cl-cs-2014-06-15')</v>
      </c>
    </row>
    <row r="6007" spans="1:13" x14ac:dyDescent="0.25">
      <c r="A6007" t="s">
        <v>2250</v>
      </c>
      <c r="B6007" t="s">
        <v>294</v>
      </c>
      <c r="C6007" t="s">
        <v>5279</v>
      </c>
      <c r="G6007" s="1" t="str">
        <f t="shared" si="524"/>
        <v>cl-cs_TipoContingenciaOCompromisoEje</v>
      </c>
      <c r="H6007" t="str">
        <f t="shared" si="525"/>
        <v>cl-cs</v>
      </c>
      <c r="I6007" t="str">
        <f t="shared" si="526"/>
        <v>TipoContingenciaOCompromisoEje</v>
      </c>
      <c r="L6007" t="str">
        <f t="shared" si="527"/>
        <v>insert into dbax_desc_conc (pref_conc, codi_conc, codi_lang, desc_conc) values ('cl-cs','TipoContingenciaOCompromisoEje','es_ES','Tipo de contingencia o compromiso [eje]')</v>
      </c>
      <c r="M6007" t="str">
        <f t="shared" si="528"/>
        <v>Insert into dbax_taxo_conc (pref_conc, codi_conc, vers_taxo) values ('cl-cs','TipoContingenciaOCompromisoEje','cl-cs-2014-06-15')</v>
      </c>
    </row>
    <row r="6008" spans="1:13" x14ac:dyDescent="0.25">
      <c r="A6008" t="s">
        <v>1042</v>
      </c>
      <c r="B6008" t="s">
        <v>294</v>
      </c>
      <c r="C6008" t="s">
        <v>5280</v>
      </c>
      <c r="G6008" s="1" t="str">
        <f t="shared" si="524"/>
        <v>cl-cs_TipoDeInversionTitulo1y2DelArt21Eje</v>
      </c>
      <c r="H6008" t="str">
        <f t="shared" si="525"/>
        <v>cl-cs</v>
      </c>
      <c r="I6008" t="str">
        <f t="shared" si="526"/>
        <v>TipoDeInversionTitulo1y2DelArt21Eje</v>
      </c>
      <c r="L6008" t="str">
        <f t="shared" si="527"/>
        <v>insert into dbax_desc_conc (pref_conc, codi_conc, codi_lang, desc_conc) values ('cl-cs','TipoDeInversionTitulo1y2DelArt21Eje','es_ES','Tipo de inversión (Títulos 1 y 2 del art 21) [eje]')</v>
      </c>
      <c r="M6008" t="str">
        <f t="shared" si="528"/>
        <v>Insert into dbax_taxo_conc (pref_conc, codi_conc, vers_taxo) values ('cl-cs','TipoDeInversionTitulo1y2DelArt21Eje','cl-cs-2014-06-15')</v>
      </c>
    </row>
    <row r="6009" spans="1:13" x14ac:dyDescent="0.25">
      <c r="A6009" t="s">
        <v>1296</v>
      </c>
      <c r="B6009" t="s">
        <v>294</v>
      </c>
      <c r="C6009" t="s">
        <v>5281</v>
      </c>
      <c r="G6009" s="1" t="str">
        <f t="shared" ref="G6009:G6072" si="529">MID(A6009,FIND("#",A6009)+1,10000)</f>
        <v>cl-cs_TipoDeRelacionConCorredorReaseguroExtranjero</v>
      </c>
      <c r="H6009" t="str">
        <f t="shared" ref="H6009:H6072" si="530">MID(G6009,1,FIND("_",G6009)-1)</f>
        <v>cl-cs</v>
      </c>
      <c r="I6009" t="str">
        <f t="shared" ref="I6009:I6072" si="531">MID(G6009,FIND("_",G6009)+1,10000)</f>
        <v>TipoDeRelacionConCorredorReaseguroExtranjero</v>
      </c>
      <c r="L6009" t="str">
        <f t="shared" ref="L6009:L6072" si="532">CONCATENATE("insert into dbax_desc_conc (pref_conc, codi_conc, codi_lang, desc_conc) values ('",H6009,"','",I6009,"','",B6009,"','",C6009,"')")</f>
        <v>insert into dbax_desc_conc (pref_conc, codi_conc, codi_lang, desc_conc) values ('cl-cs','TipoDeRelacionConCorredorReaseguroExtranjero','es_ES','Tipo de relación')</v>
      </c>
      <c r="M6009" t="str">
        <f t="shared" ref="M6009:M6072" si="533">CONCATENATE("Insert into dbax_taxo_conc (pref_conc, codi_conc, vers_taxo) values ('",H6009,"','",I6009,"','cl-cs-2014-06-15')")</f>
        <v>Insert into dbax_taxo_conc (pref_conc, codi_conc, vers_taxo) values ('cl-cs','TipoDeRelacionConCorredorReaseguroExtranjero','cl-cs-2014-06-15')</v>
      </c>
    </row>
    <row r="6010" spans="1:13" x14ac:dyDescent="0.25">
      <c r="A6010" t="s">
        <v>1297</v>
      </c>
      <c r="B6010" t="s">
        <v>294</v>
      </c>
      <c r="C6010" t="s">
        <v>5281</v>
      </c>
      <c r="G6010" s="1" t="str">
        <f t="shared" si="529"/>
        <v>cl-cs_TipoDeRelacionConCorredorReaseguroNacional</v>
      </c>
      <c r="H6010" t="str">
        <f t="shared" si="530"/>
        <v>cl-cs</v>
      </c>
      <c r="I6010" t="str">
        <f t="shared" si="531"/>
        <v>TipoDeRelacionConCorredorReaseguroNacional</v>
      </c>
      <c r="L6010" t="str">
        <f t="shared" si="532"/>
        <v>insert into dbax_desc_conc (pref_conc, codi_conc, codi_lang, desc_conc) values ('cl-cs','TipoDeRelacionConCorredorReaseguroNacional','es_ES','Tipo de relación')</v>
      </c>
      <c r="M6010" t="str">
        <f t="shared" si="533"/>
        <v>Insert into dbax_taxo_conc (pref_conc, codi_conc, vers_taxo) values ('cl-cs','TipoDeRelacionConCorredorReaseguroNacional','cl-cs-2014-06-15')</v>
      </c>
    </row>
    <row r="6011" spans="1:13" x14ac:dyDescent="0.25">
      <c r="A6011" t="s">
        <v>583</v>
      </c>
      <c r="B6011" t="s">
        <v>294</v>
      </c>
      <c r="C6011" t="s">
        <v>5282</v>
      </c>
      <c r="G6011" s="1" t="str">
        <f t="shared" si="529"/>
        <v>cl-cs_TipoEstadoFinanciero</v>
      </c>
      <c r="H6011" t="str">
        <f t="shared" si="530"/>
        <v>cl-cs</v>
      </c>
      <c r="I6011" t="str">
        <f t="shared" si="531"/>
        <v>TipoEstadoFinanciero</v>
      </c>
      <c r="L6011" t="str">
        <f t="shared" si="532"/>
        <v>insert into dbax_desc_conc (pref_conc, codi_conc, codi_lang, desc_conc) values ('cl-cs','TipoEstadoFinanciero','es_ES','Tipo de estado financiero')</v>
      </c>
      <c r="M6011" t="str">
        <f t="shared" si="533"/>
        <v>Insert into dbax_taxo_conc (pref_conc, codi_conc, vers_taxo) values ('cl-cs','TipoEstadoFinanciero','cl-cs-2014-06-15')</v>
      </c>
    </row>
    <row r="6012" spans="1:13" x14ac:dyDescent="0.25">
      <c r="A6012" t="s">
        <v>2882</v>
      </c>
      <c r="B6012" t="s">
        <v>294</v>
      </c>
      <c r="C6012" t="s">
        <v>5283</v>
      </c>
      <c r="G6012" s="1" t="str">
        <f t="shared" si="529"/>
        <v>cl-cs_TipoFuturoEje</v>
      </c>
      <c r="H6012" t="str">
        <f t="shared" si="530"/>
        <v>cl-cs</v>
      </c>
      <c r="I6012" t="str">
        <f t="shared" si="531"/>
        <v>TipoFuturoEje</v>
      </c>
      <c r="L6012" t="str">
        <f t="shared" si="532"/>
        <v>insert into dbax_desc_conc (pref_conc, codi_conc, codi_lang, desc_conc) values ('cl-cs','TipoFuturoEje','es_ES','Tipo de futuro [eje]')</v>
      </c>
      <c r="M6012" t="str">
        <f t="shared" si="533"/>
        <v>Insert into dbax_taxo_conc (pref_conc, codi_conc, vers_taxo) values ('cl-cs','TipoFuturoEje','cl-cs-2014-06-15')</v>
      </c>
    </row>
    <row r="6013" spans="1:13" x14ac:dyDescent="0.25">
      <c r="A6013" t="s">
        <v>2883</v>
      </c>
      <c r="B6013" t="s">
        <v>294</v>
      </c>
      <c r="C6013" t="s">
        <v>5284</v>
      </c>
      <c r="G6013" s="1" t="str">
        <f t="shared" si="529"/>
        <v>cl-cs_TipoInstrumentoEje</v>
      </c>
      <c r="H6013" t="str">
        <f t="shared" si="530"/>
        <v>cl-cs</v>
      </c>
      <c r="I6013" t="str">
        <f t="shared" si="531"/>
        <v>TipoInstrumentoEje</v>
      </c>
      <c r="L6013" t="str">
        <f t="shared" si="532"/>
        <v>insert into dbax_desc_conc (pref_conc, codi_conc, codi_lang, desc_conc) values ('cl-cs','TipoInstrumentoEje','es_ES','Tipo de instrumento [eje]')</v>
      </c>
      <c r="M6013" t="str">
        <f t="shared" si="533"/>
        <v>Insert into dbax_taxo_conc (pref_conc, codi_conc, vers_taxo) values ('cl-cs','TipoInstrumentoEje','cl-cs-2014-06-15')</v>
      </c>
    </row>
    <row r="6014" spans="1:13" x14ac:dyDescent="0.25">
      <c r="A6014" t="s">
        <v>1847</v>
      </c>
      <c r="B6014" t="s">
        <v>294</v>
      </c>
      <c r="C6014" t="s">
        <v>5285</v>
      </c>
      <c r="G6014" s="1" t="str">
        <f t="shared" si="529"/>
        <v>cl-cs_TipoInversion</v>
      </c>
      <c r="H6014" t="str">
        <f t="shared" si="530"/>
        <v>cl-cs</v>
      </c>
      <c r="I6014" t="str">
        <f t="shared" si="531"/>
        <v>TipoInversion</v>
      </c>
      <c r="L6014" t="str">
        <f t="shared" si="532"/>
        <v>insert into dbax_desc_conc (pref_conc, codi_conc, codi_lang, desc_conc) values ('cl-cs','TipoInversion','es_ES','Tipo inversión')</v>
      </c>
      <c r="M6014" t="str">
        <f t="shared" si="533"/>
        <v>Insert into dbax_taxo_conc (pref_conc, codi_conc, vers_taxo) values ('cl-cs','TipoInversion','cl-cs-2014-06-15')</v>
      </c>
    </row>
    <row r="6015" spans="1:13" x14ac:dyDescent="0.25">
      <c r="A6015" t="s">
        <v>2959</v>
      </c>
      <c r="B6015" t="s">
        <v>294</v>
      </c>
      <c r="C6015" t="s">
        <v>5286</v>
      </c>
      <c r="G6015" s="1" t="str">
        <f t="shared" si="529"/>
        <v>cl-cs_TipoOperacionPactosEje</v>
      </c>
      <c r="H6015" t="str">
        <f t="shared" si="530"/>
        <v>cl-cs</v>
      </c>
      <c r="I6015" t="str">
        <f t="shared" si="531"/>
        <v>TipoOperacionPactosEje</v>
      </c>
      <c r="L6015" t="str">
        <f t="shared" si="532"/>
        <v>insert into dbax_desc_conc (pref_conc, codi_conc, codi_lang, desc_conc) values ('cl-cs','TipoOperacionPactosEje','es_ES','Tipo de operación [eje]')</v>
      </c>
      <c r="M6015" t="str">
        <f t="shared" si="533"/>
        <v>Insert into dbax_taxo_conc (pref_conc, codi_conc, vers_taxo) values ('cl-cs','TipoOperacionPactosEje','cl-cs-2014-06-15')</v>
      </c>
    </row>
    <row r="6016" spans="1:13" x14ac:dyDescent="0.25">
      <c r="A6016" t="s">
        <v>858</v>
      </c>
      <c r="B6016" t="s">
        <v>294</v>
      </c>
      <c r="C6016" t="s">
        <v>5287</v>
      </c>
      <c r="G6016" s="1" t="str">
        <f t="shared" si="529"/>
        <v>cl-cs_TipoPersona</v>
      </c>
      <c r="H6016" t="str">
        <f t="shared" si="530"/>
        <v>cl-cs</v>
      </c>
      <c r="I6016" t="str">
        <f t="shared" si="531"/>
        <v>TipoPersona</v>
      </c>
      <c r="L6016" t="str">
        <f t="shared" si="532"/>
        <v>insert into dbax_desc_conc (pref_conc, codi_conc, codi_lang, desc_conc) values ('cl-cs','TipoPersona','es_ES','Tipo de persona')</v>
      </c>
      <c r="M6016" t="str">
        <f t="shared" si="533"/>
        <v>Insert into dbax_taxo_conc (pref_conc, codi_conc, vers_taxo) values ('cl-cs','TipoPersona','cl-cs-2014-06-15')</v>
      </c>
    </row>
    <row r="6017" spans="1:13" x14ac:dyDescent="0.25">
      <c r="A6017" t="s">
        <v>1298</v>
      </c>
      <c r="B6017" t="s">
        <v>294</v>
      </c>
      <c r="C6017" t="s">
        <v>5288</v>
      </c>
      <c r="G6017" s="1" t="str">
        <f t="shared" si="529"/>
        <v>cl-cs_TipoRelacionConReaseguradorExtranjero</v>
      </c>
      <c r="H6017" t="str">
        <f t="shared" si="530"/>
        <v>cl-cs</v>
      </c>
      <c r="I6017" t="str">
        <f t="shared" si="531"/>
        <v>TipoRelacionConReaseguradorExtranjero</v>
      </c>
      <c r="L6017" t="str">
        <f t="shared" si="532"/>
        <v>insert into dbax_desc_conc (pref_conc, codi_conc, codi_lang, desc_conc) values ('cl-cs','TipoRelacionConReaseguradorExtranjero','es_ES','Tipo de relación con reasegurador extranjero')</v>
      </c>
      <c r="M6017" t="str">
        <f t="shared" si="533"/>
        <v>Insert into dbax_taxo_conc (pref_conc, codi_conc, vers_taxo) values ('cl-cs','TipoRelacionConReaseguradorExtranjero','cl-cs-2014-06-15')</v>
      </c>
    </row>
    <row r="6018" spans="1:13" x14ac:dyDescent="0.25">
      <c r="A6018" t="s">
        <v>1299</v>
      </c>
      <c r="B6018" t="s">
        <v>294</v>
      </c>
      <c r="C6018" t="s">
        <v>5289</v>
      </c>
      <c r="G6018" s="1" t="str">
        <f t="shared" si="529"/>
        <v>cl-cs_TipoRelacionConReaseguradorNacional</v>
      </c>
      <c r="H6018" t="str">
        <f t="shared" si="530"/>
        <v>cl-cs</v>
      </c>
      <c r="I6018" t="str">
        <f t="shared" si="531"/>
        <v>TipoRelacionConReaseguradorNacional</v>
      </c>
      <c r="L6018" t="str">
        <f t="shared" si="532"/>
        <v>insert into dbax_desc_conc (pref_conc, codi_conc, codi_lang, desc_conc) values ('cl-cs','TipoRelacionConReaseguradorNacional','es_ES','Tipo de relación con reasegurador nacional')</v>
      </c>
      <c r="M6018" t="str">
        <f t="shared" si="533"/>
        <v>Insert into dbax_taxo_conc (pref_conc, codi_conc, vers_taxo) values ('cl-cs','TipoRelacionConReaseguradorNacional','cl-cs-2014-06-15')</v>
      </c>
    </row>
    <row r="6019" spans="1:13" x14ac:dyDescent="0.25">
      <c r="A6019" t="s">
        <v>2316</v>
      </c>
      <c r="B6019" t="s">
        <v>294</v>
      </c>
      <c r="C6019" t="s">
        <v>5290</v>
      </c>
      <c r="G6019" s="1" t="str">
        <f t="shared" si="529"/>
        <v>cl-cs_TiposCambiosCierreFechaInformacion</v>
      </c>
      <c r="H6019" t="str">
        <f t="shared" si="530"/>
        <v>cl-cs</v>
      </c>
      <c r="I6019" t="str">
        <f t="shared" si="531"/>
        <v>TiposCambiosCierreFechaInformacion</v>
      </c>
      <c r="L6019" t="str">
        <f t="shared" si="532"/>
        <v>insert into dbax_desc_conc (pref_conc, codi_conc, codi_lang, desc_conc) values ('cl-cs','TiposCambiosCierreFechaInformacion','es_ES','Tipos de cambios de cierre a la fecha de la información')</v>
      </c>
      <c r="M6019" t="str">
        <f t="shared" si="533"/>
        <v>Insert into dbax_taxo_conc (pref_conc, codi_conc, vers_taxo) values ('cl-cs','TiposCambiosCierreFechaInformacion','cl-cs-2014-06-15')</v>
      </c>
    </row>
    <row r="6020" spans="1:13" x14ac:dyDescent="0.25">
      <c r="A6020" t="s">
        <v>1933</v>
      </c>
      <c r="B6020" t="s">
        <v>294</v>
      </c>
      <c r="C6020" t="s">
        <v>5291</v>
      </c>
      <c r="G6020" s="1" t="str">
        <f t="shared" si="529"/>
        <v>cl-cs_TiposProvisionesEje</v>
      </c>
      <c r="H6020" t="str">
        <f t="shared" si="530"/>
        <v>cl-cs</v>
      </c>
      <c r="I6020" t="str">
        <f t="shared" si="531"/>
        <v>TiposProvisionesEje</v>
      </c>
      <c r="L6020" t="str">
        <f t="shared" si="532"/>
        <v>insert into dbax_desc_conc (pref_conc, codi_conc, codi_lang, desc_conc) values ('cl-cs','TiposProvisionesEje','es_ES','Tipos de provisiones [eje]')</v>
      </c>
      <c r="M6020" t="str">
        <f t="shared" si="533"/>
        <v>Insert into dbax_taxo_conc (pref_conc, codi_conc, vers_taxo) values ('cl-cs','TiposProvisionesEje','cl-cs-2014-06-15')</v>
      </c>
    </row>
    <row r="6021" spans="1:13" x14ac:dyDescent="0.25">
      <c r="A6021" t="s">
        <v>1848</v>
      </c>
      <c r="B6021" t="s">
        <v>294</v>
      </c>
      <c r="C6021" t="s">
        <v>5292</v>
      </c>
      <c r="G6021" s="1" t="str">
        <f t="shared" si="529"/>
        <v>cl-cs_TipoValorFondo</v>
      </c>
      <c r="H6021" t="str">
        <f t="shared" si="530"/>
        <v>cl-cs</v>
      </c>
      <c r="I6021" t="str">
        <f t="shared" si="531"/>
        <v>TipoValorFondo</v>
      </c>
      <c r="L6021" t="str">
        <f t="shared" si="532"/>
        <v>insert into dbax_desc_conc (pref_conc, codi_conc, codi_lang, desc_conc) values ('cl-cs','TipoValorFondo','es_ES','Tipo valor del fondo')</v>
      </c>
      <c r="M6021" t="str">
        <f t="shared" si="533"/>
        <v>Insert into dbax_taxo_conc (pref_conc, codi_conc, vers_taxo) values ('cl-cs','TipoValorFondo','cl-cs-2014-06-15')</v>
      </c>
    </row>
    <row r="6022" spans="1:13" x14ac:dyDescent="0.25">
      <c r="A6022" t="s">
        <v>920</v>
      </c>
      <c r="B6022" t="s">
        <v>294</v>
      </c>
      <c r="C6022" t="s">
        <v>5293</v>
      </c>
      <c r="G6022" s="1" t="str">
        <f t="shared" si="529"/>
        <v>cl-cs_TitulosEmitidosPorBancosYFinancierasExtranjeras</v>
      </c>
      <c r="H6022" t="str">
        <f t="shared" si="530"/>
        <v>cl-cs</v>
      </c>
      <c r="I6022" t="str">
        <f t="shared" si="531"/>
        <v>TitulosEmitidosPorBancosYFinancierasExtranjeras</v>
      </c>
      <c r="L6022" t="str">
        <f t="shared" si="532"/>
        <v>insert into dbax_desc_conc (pref_conc, codi_conc, codi_lang, desc_conc) values ('cl-cs','TitulosEmitidosPorBancosYFinancierasExtranjeras','es_ES','Títulos emitidos por bancos y financieras extranjeras')</v>
      </c>
      <c r="M6022" t="str">
        <f t="shared" si="533"/>
        <v>Insert into dbax_taxo_conc (pref_conc, codi_conc, vers_taxo) values ('cl-cs','TitulosEmitidosPorBancosYFinancierasExtranjeras','cl-cs-2014-06-15')</v>
      </c>
    </row>
    <row r="6023" spans="1:13" x14ac:dyDescent="0.25">
      <c r="A6023" t="s">
        <v>2960</v>
      </c>
      <c r="B6023" t="s">
        <v>294</v>
      </c>
      <c r="C6023" t="s">
        <v>5294</v>
      </c>
      <c r="G6023" s="1" t="str">
        <f t="shared" si="529"/>
        <v>cl-cs_TitulosEmitidosPorBancosYFinancierasExtranjerasCostoAmortizado</v>
      </c>
      <c r="H6023" t="str">
        <f t="shared" si="530"/>
        <v>cl-cs</v>
      </c>
      <c r="I6023" t="str">
        <f t="shared" si="531"/>
        <v>TitulosEmitidosPorBancosYFinancierasExtranjerasCostoAmortizado</v>
      </c>
      <c r="L6023" t="str">
        <f t="shared" si="532"/>
        <v>insert into dbax_desc_conc (pref_conc, codi_conc, codi_lang, desc_conc) values ('cl-cs','TitulosEmitidosPorBancosYFinancierasExtranjerasCostoAmortizado','es_ES','Títulos emitidos por bancos y financieras extranjeras a costo amortizado')</v>
      </c>
      <c r="M6023" t="str">
        <f t="shared" si="533"/>
        <v>Insert into dbax_taxo_conc (pref_conc, codi_conc, vers_taxo) values ('cl-cs','TitulosEmitidosPorBancosYFinancierasExtranjerasCostoAmortizado','cl-cs-2014-06-15')</v>
      </c>
    </row>
    <row r="6024" spans="1:13" x14ac:dyDescent="0.25">
      <c r="A6024" t="s">
        <v>2884</v>
      </c>
      <c r="B6024" t="s">
        <v>294</v>
      </c>
      <c r="C6024" t="s">
        <v>5295</v>
      </c>
      <c r="G6024" s="1" t="str">
        <f t="shared" si="529"/>
        <v>cl-cs_TitulosEmitidosPorBancosYFinancierasExtranjerasValorRazonable</v>
      </c>
      <c r="H6024" t="str">
        <f t="shared" si="530"/>
        <v>cl-cs</v>
      </c>
      <c r="I6024" t="str">
        <f t="shared" si="531"/>
        <v>TitulosEmitidosPorBancosYFinancierasExtranjerasValorRazonable</v>
      </c>
      <c r="L6024" t="str">
        <f t="shared" si="532"/>
        <v>insert into dbax_desc_conc (pref_conc, codi_conc, codi_lang, desc_conc) values ('cl-cs','TitulosEmitidosPorBancosYFinancierasExtranjerasValorRazonable','es_ES','Títulos emitidos por bancos y financieras extranjeras a valor razonable')</v>
      </c>
      <c r="M6024" t="str">
        <f t="shared" si="533"/>
        <v>Insert into dbax_taxo_conc (pref_conc, codi_conc, vers_taxo) values ('cl-cs','TitulosEmitidosPorBancosYFinancierasExtranjerasValorRazonable','cl-cs-2014-06-15')</v>
      </c>
    </row>
    <row r="6025" spans="1:13" x14ac:dyDescent="0.25">
      <c r="A6025" t="s">
        <v>921</v>
      </c>
      <c r="B6025" t="s">
        <v>294</v>
      </c>
      <c r="C6025" t="s">
        <v>5296</v>
      </c>
      <c r="G6025" s="1" t="str">
        <f t="shared" si="529"/>
        <v>cl-cs_TitulosEmitidosPorEmpresasExtranjeras</v>
      </c>
      <c r="H6025" t="str">
        <f t="shared" si="530"/>
        <v>cl-cs</v>
      </c>
      <c r="I6025" t="str">
        <f t="shared" si="531"/>
        <v>TitulosEmitidosPorEmpresasExtranjeras</v>
      </c>
      <c r="L6025" t="str">
        <f t="shared" si="532"/>
        <v>insert into dbax_desc_conc (pref_conc, codi_conc, codi_lang, desc_conc) values ('cl-cs','TitulosEmitidosPorEmpresasExtranjeras','es_ES','Títulos emitidos por empresas extranjeras')</v>
      </c>
      <c r="M6025" t="str">
        <f t="shared" si="533"/>
        <v>Insert into dbax_taxo_conc (pref_conc, codi_conc, vers_taxo) values ('cl-cs','TitulosEmitidosPorEmpresasExtranjeras','cl-cs-2014-06-15')</v>
      </c>
    </row>
    <row r="6026" spans="1:13" x14ac:dyDescent="0.25">
      <c r="A6026" t="s">
        <v>2961</v>
      </c>
      <c r="B6026" t="s">
        <v>294</v>
      </c>
      <c r="C6026" t="s">
        <v>5297</v>
      </c>
      <c r="G6026" s="1" t="str">
        <f t="shared" si="529"/>
        <v>cl-cs_TitulosEmitidosPorEmpresasExtranjerasCostoAmortizado</v>
      </c>
      <c r="H6026" t="str">
        <f t="shared" si="530"/>
        <v>cl-cs</v>
      </c>
      <c r="I6026" t="str">
        <f t="shared" si="531"/>
        <v>TitulosEmitidosPorEmpresasExtranjerasCostoAmortizado</v>
      </c>
      <c r="L6026" t="str">
        <f t="shared" si="532"/>
        <v>insert into dbax_desc_conc (pref_conc, codi_conc, codi_lang, desc_conc) values ('cl-cs','TitulosEmitidosPorEmpresasExtranjerasCostoAmortizado','es_ES','Títulos emitidos por empresas extranjeras a costo amortizado')</v>
      </c>
      <c r="M6026" t="str">
        <f t="shared" si="533"/>
        <v>Insert into dbax_taxo_conc (pref_conc, codi_conc, vers_taxo) values ('cl-cs','TitulosEmitidosPorEmpresasExtranjerasCostoAmortizado','cl-cs-2014-06-15')</v>
      </c>
    </row>
    <row r="6027" spans="1:13" x14ac:dyDescent="0.25">
      <c r="A6027" t="s">
        <v>2885</v>
      </c>
      <c r="B6027" t="s">
        <v>294</v>
      </c>
      <c r="C6027" t="s">
        <v>5298</v>
      </c>
      <c r="G6027" s="1" t="str">
        <f t="shared" si="529"/>
        <v>cl-cs_TitulosEmitidosPorEmpresasExtranjerasValorRazonable</v>
      </c>
      <c r="H6027" t="str">
        <f t="shared" si="530"/>
        <v>cl-cs</v>
      </c>
      <c r="I6027" t="str">
        <f t="shared" si="531"/>
        <v>TitulosEmitidosPorEmpresasExtranjerasValorRazonable</v>
      </c>
      <c r="L6027" t="str">
        <f t="shared" si="532"/>
        <v>insert into dbax_desc_conc (pref_conc, codi_conc, codi_lang, desc_conc) values ('cl-cs','TitulosEmitidosPorEmpresasExtranjerasValorRazonable','es_ES','Títulos emitidos por empresas extranjeras a valor razonable')</v>
      </c>
      <c r="M6027" t="str">
        <f t="shared" si="533"/>
        <v>Insert into dbax_taxo_conc (pref_conc, codi_conc, vers_taxo) values ('cl-cs','TitulosEmitidosPorEmpresasExtranjerasValorRazonable','cl-cs-2014-06-15')</v>
      </c>
    </row>
    <row r="6028" spans="1:13" x14ac:dyDescent="0.25">
      <c r="A6028" t="s">
        <v>2962</v>
      </c>
      <c r="B6028" t="s">
        <v>294</v>
      </c>
      <c r="C6028" t="s">
        <v>5299</v>
      </c>
      <c r="G6028" s="1" t="str">
        <f t="shared" si="529"/>
        <v>cl-cs_TitulosEmitidosPorEstadosYBancosCentralesExtranjerosCostoAmortizado</v>
      </c>
      <c r="H6028" t="str">
        <f t="shared" si="530"/>
        <v>cl-cs</v>
      </c>
      <c r="I6028" t="str">
        <f t="shared" si="531"/>
        <v>TitulosEmitidosPorEstadosYBancosCentralesExtranjerosCostoAmortizado</v>
      </c>
      <c r="L6028" t="str">
        <f t="shared" si="532"/>
        <v>insert into dbax_desc_conc (pref_conc, codi_conc, codi_lang, desc_conc) values ('cl-cs','TitulosEmitidosPorEstadosYBancosCentralesExtranjerosCostoAmortizado','es_ES','Títulos emitidos por estados y bancos centrales extranjeros a costo amortizado')</v>
      </c>
      <c r="M6028" t="str">
        <f t="shared" si="533"/>
        <v>Insert into dbax_taxo_conc (pref_conc, codi_conc, vers_taxo) values ('cl-cs','TitulosEmitidosPorEstadosYBancosCentralesExtranjerosCostoAmortizado','cl-cs-2014-06-15')</v>
      </c>
    </row>
    <row r="6029" spans="1:13" x14ac:dyDescent="0.25">
      <c r="A6029" t="s">
        <v>1849</v>
      </c>
      <c r="B6029" t="s">
        <v>294</v>
      </c>
      <c r="C6029" t="s">
        <v>5300</v>
      </c>
      <c r="G6029" s="1" t="str">
        <f t="shared" si="529"/>
        <v>cl-cs_TotalAjusteReservaCalceSinopsis</v>
      </c>
      <c r="H6029" t="str">
        <f t="shared" si="530"/>
        <v>cl-cs</v>
      </c>
      <c r="I6029" t="str">
        <f t="shared" si="531"/>
        <v>TotalAjusteReservaCalceSinopsis</v>
      </c>
      <c r="L6029" t="str">
        <f t="shared" si="532"/>
        <v>insert into dbax_desc_conc (pref_conc, codi_conc, codi_lang, desc_conc) values ('cl-cs','TotalAjusteReservaCalceSinopsis','es_ES','Total ajuste reserva por calce [sinopsis]')</v>
      </c>
      <c r="M6029" t="str">
        <f t="shared" si="533"/>
        <v>Insert into dbax_taxo_conc (pref_conc, codi_conc, vers_taxo) values ('cl-cs','TotalAjusteReservaCalceSinopsis','cl-cs-2014-06-15')</v>
      </c>
    </row>
    <row r="6030" spans="1:13" x14ac:dyDescent="0.25">
      <c r="A6030" t="s">
        <v>572</v>
      </c>
      <c r="B6030" t="s">
        <v>294</v>
      </c>
      <c r="C6030" t="s">
        <v>5301</v>
      </c>
      <c r="G6030" s="1" t="str">
        <f t="shared" si="529"/>
        <v>cl-cs_TotalCapitalesAsegurados</v>
      </c>
      <c r="H6030" t="str">
        <f t="shared" si="530"/>
        <v>cl-cs</v>
      </c>
      <c r="I6030" t="str">
        <f t="shared" si="531"/>
        <v>TotalCapitalesAsegurados</v>
      </c>
      <c r="L6030" t="str">
        <f t="shared" si="532"/>
        <v>insert into dbax_desc_conc (pref_conc, codi_conc, codi_lang, desc_conc) values ('cl-cs','TotalCapitalesAsegurados','es_ES','Total capitales asegurados')</v>
      </c>
      <c r="M6030" t="str">
        <f t="shared" si="533"/>
        <v>Insert into dbax_taxo_conc (pref_conc, codi_conc, vers_taxo) values ('cl-cs','TotalCapitalesAsegurados','cl-cs-2014-06-15')</v>
      </c>
    </row>
    <row r="6031" spans="1:13" x14ac:dyDescent="0.25">
      <c r="A6031" t="s">
        <v>2886</v>
      </c>
      <c r="B6031" t="s">
        <v>294</v>
      </c>
      <c r="C6031" t="s">
        <v>5302</v>
      </c>
      <c r="G6031" s="1" t="str">
        <f t="shared" si="529"/>
        <v>cl-cs_TotalCoberturaMiembro</v>
      </c>
      <c r="H6031" t="str">
        <f t="shared" si="530"/>
        <v>cl-cs</v>
      </c>
      <c r="I6031" t="str">
        <f t="shared" si="531"/>
        <v>TotalCoberturaMiembro</v>
      </c>
      <c r="L6031" t="str">
        <f t="shared" si="532"/>
        <v>insert into dbax_desc_conc (pref_conc, codi_conc, codi_lang, desc_conc) values ('cl-cs','TotalCoberturaMiembro','es_ES','Total cobertura [miembro]')</v>
      </c>
      <c r="M6031" t="str">
        <f t="shared" si="533"/>
        <v>Insert into dbax_taxo_conc (pref_conc, codi_conc, vers_taxo) values ('cl-cs','TotalCoberturaMiembro','cl-cs-2014-06-15')</v>
      </c>
    </row>
    <row r="6032" spans="1:13" x14ac:dyDescent="0.25">
      <c r="A6032" t="s">
        <v>2391</v>
      </c>
      <c r="B6032" t="s">
        <v>294</v>
      </c>
      <c r="C6032" t="s">
        <v>5303</v>
      </c>
      <c r="G6032" s="1" t="str">
        <f t="shared" si="529"/>
        <v>cl-cs_TotalCostoSiniestosPI</v>
      </c>
      <c r="H6032" t="str">
        <f t="shared" si="530"/>
        <v>cl-cs</v>
      </c>
      <c r="I6032" t="str">
        <f t="shared" si="531"/>
        <v>TotalCostoSiniestosPI</v>
      </c>
      <c r="L6032" t="str">
        <f t="shared" si="532"/>
        <v>insert into dbax_desc_conc (pref_conc, codi_conc, codi_lang, desc_conc) values ('cl-cs','TotalCostoSiniestosPI','es_ES','Costo de siniestros pi')</v>
      </c>
      <c r="M6032" t="str">
        <f t="shared" si="533"/>
        <v>Insert into dbax_taxo_conc (pref_conc, codi_conc, vers_taxo) values ('cl-cs','TotalCostoSiniestosPI','cl-cs-2014-06-15')</v>
      </c>
    </row>
    <row r="6033" spans="1:13" x14ac:dyDescent="0.25">
      <c r="A6033" t="s">
        <v>2392</v>
      </c>
      <c r="B6033" t="s">
        <v>294</v>
      </c>
      <c r="C6033" t="s">
        <v>5304</v>
      </c>
      <c r="G6033" s="1" t="str">
        <f t="shared" si="529"/>
        <v>cl-cs_TotalCostoSiniestrosAceptadosPI</v>
      </c>
      <c r="H6033" t="str">
        <f t="shared" si="530"/>
        <v>cl-cs</v>
      </c>
      <c r="I6033" t="str">
        <f t="shared" si="531"/>
        <v>TotalCostoSiniestrosAceptadosPI</v>
      </c>
      <c r="L6033" t="str">
        <f t="shared" si="532"/>
        <v>insert into dbax_desc_conc (pref_conc, codi_conc, codi_lang, desc_conc) values ('cl-cs','TotalCostoSiniestrosAceptadosPI','es_ES','Costo sin. aceptado pi')</v>
      </c>
      <c r="M6033" t="str">
        <f t="shared" si="533"/>
        <v>Insert into dbax_taxo_conc (pref_conc, codi_conc, vers_taxo) values ('cl-cs','TotalCostoSiniestrosAceptadosPI','cl-cs-2014-06-15')</v>
      </c>
    </row>
    <row r="6034" spans="1:13" x14ac:dyDescent="0.25">
      <c r="A6034" t="s">
        <v>2393</v>
      </c>
      <c r="B6034" t="s">
        <v>294</v>
      </c>
      <c r="C6034" t="s">
        <v>5305</v>
      </c>
      <c r="G6034" s="1" t="str">
        <f t="shared" si="529"/>
        <v>cl-cs_TotalCostoSiniestrosDirectosPI</v>
      </c>
      <c r="H6034" t="str">
        <f t="shared" si="530"/>
        <v>cl-cs</v>
      </c>
      <c r="I6034" t="str">
        <f t="shared" si="531"/>
        <v>TotalCostoSiniestrosDirectosPI</v>
      </c>
      <c r="L6034" t="str">
        <f t="shared" si="532"/>
        <v>insert into dbax_desc_conc (pref_conc, codi_conc, codi_lang, desc_conc) values ('cl-cs','TotalCostoSiniestrosDirectosPI','es_ES','Costo sin. directo pi')</v>
      </c>
      <c r="M6034" t="str">
        <f t="shared" si="533"/>
        <v>Insert into dbax_taxo_conc (pref_conc, codi_conc, vers_taxo) values ('cl-cs','TotalCostoSiniestrosDirectosPI','cl-cs-2014-06-15')</v>
      </c>
    </row>
    <row r="6035" spans="1:13" x14ac:dyDescent="0.25">
      <c r="A6035" t="s">
        <v>2394</v>
      </c>
      <c r="B6035" t="s">
        <v>294</v>
      </c>
      <c r="C6035" t="s">
        <v>5140</v>
      </c>
      <c r="G6035" s="1" t="str">
        <f t="shared" si="529"/>
        <v>cl-cs_TotalEnFuncionDeLasPrimasResumen</v>
      </c>
      <c r="H6035" t="str">
        <f t="shared" si="530"/>
        <v>cl-cs</v>
      </c>
      <c r="I6035" t="str">
        <f t="shared" si="531"/>
        <v>TotalEnFuncionDeLasPrimasResumen</v>
      </c>
      <c r="L6035" t="str">
        <f t="shared" si="532"/>
        <v>insert into dbax_desc_conc (pref_conc, codi_conc, codi_lang, desc_conc) values ('cl-cs','TotalEnFuncionDeLasPrimasResumen','es_ES','En función de las primas')</v>
      </c>
      <c r="M6035" t="str">
        <f t="shared" si="533"/>
        <v>Insert into dbax_taxo_conc (pref_conc, codi_conc, vers_taxo) values ('cl-cs','TotalEnFuncionDeLasPrimasResumen','cl-cs-2014-06-15')</v>
      </c>
    </row>
    <row r="6036" spans="1:13" x14ac:dyDescent="0.25">
      <c r="A6036" t="s">
        <v>2395</v>
      </c>
      <c r="B6036" t="s">
        <v>294</v>
      </c>
      <c r="C6036" t="s">
        <v>5141</v>
      </c>
      <c r="G6036" s="1" t="str">
        <f t="shared" si="529"/>
        <v>cl-cs_TotalEnFuncionDeLosSiniestrosResumen</v>
      </c>
      <c r="H6036" t="str">
        <f t="shared" si="530"/>
        <v>cl-cs</v>
      </c>
      <c r="I6036" t="str">
        <f t="shared" si="531"/>
        <v>TotalEnFuncionDeLosSiniestrosResumen</v>
      </c>
      <c r="L6036" t="str">
        <f t="shared" si="532"/>
        <v>insert into dbax_desc_conc (pref_conc, codi_conc, codi_lang, desc_conc) values ('cl-cs','TotalEnFuncionDeLosSiniestrosResumen','es_ES','En función de los siniestros')</v>
      </c>
      <c r="M6036" t="str">
        <f t="shared" si="533"/>
        <v>Insert into dbax_taxo_conc (pref_conc, codi_conc, vers_taxo) values ('cl-cs','TotalEnFuncionDeLosSiniestrosResumen','cl-cs-2014-06-15')</v>
      </c>
    </row>
    <row r="6037" spans="1:13" x14ac:dyDescent="0.25">
      <c r="A6037" t="s">
        <v>573</v>
      </c>
      <c r="B6037" t="s">
        <v>294</v>
      </c>
      <c r="C6037" t="s">
        <v>5306</v>
      </c>
      <c r="G6037" s="1" t="str">
        <f t="shared" si="529"/>
        <v>cl-cs_TotalPolizasVigentesporRamo</v>
      </c>
      <c r="H6037" t="str">
        <f t="shared" si="530"/>
        <v>cl-cs</v>
      </c>
      <c r="I6037" t="str">
        <f t="shared" si="531"/>
        <v>TotalPolizasVigentesporRamo</v>
      </c>
      <c r="L6037" t="str">
        <f t="shared" si="532"/>
        <v>insert into dbax_desc_conc (pref_conc, codi_conc, codi_lang, desc_conc) values ('cl-cs','TotalPolizasVigentesporRamo','es_ES','Total pólizas vigentes por ramo')</v>
      </c>
      <c r="M6037" t="str">
        <f t="shared" si="533"/>
        <v>Insert into dbax_taxo_conc (pref_conc, codi_conc, vers_taxo) values ('cl-cs','TotalPolizasVigentesporRamo','cl-cs-2014-06-15')</v>
      </c>
    </row>
    <row r="6038" spans="1:13" x14ac:dyDescent="0.25">
      <c r="A6038" t="s">
        <v>505</v>
      </c>
      <c r="B6038" t="s">
        <v>294</v>
      </c>
      <c r="C6038" t="s">
        <v>5307</v>
      </c>
      <c r="G6038" s="1" t="str">
        <f t="shared" si="529"/>
        <v>cl-cs_TotalPolizasVigentesPorSubdivisionDeRamos</v>
      </c>
      <c r="H6038" t="str">
        <f t="shared" si="530"/>
        <v>cl-cs</v>
      </c>
      <c r="I6038" t="str">
        <f t="shared" si="531"/>
        <v>TotalPolizasVigentesPorSubdivisionDeRamos</v>
      </c>
      <c r="L6038" t="str">
        <f t="shared" si="532"/>
        <v>insert into dbax_desc_conc (pref_conc, codi_conc, codi_lang, desc_conc) values ('cl-cs','TotalPolizasVigentesPorSubdivisionDeRamos','es_ES','Total de pólizas vigentes por subdivisión')</v>
      </c>
      <c r="M6038" t="str">
        <f t="shared" si="533"/>
        <v>Insert into dbax_taxo_conc (pref_conc, codi_conc, vers_taxo) values ('cl-cs','TotalPolizasVigentesPorSubdivisionDeRamos','cl-cs-2014-06-15')</v>
      </c>
    </row>
    <row r="6039" spans="1:13" x14ac:dyDescent="0.25">
      <c r="A6039" t="s">
        <v>2396</v>
      </c>
      <c r="B6039" t="s">
        <v>294</v>
      </c>
      <c r="C6039" t="s">
        <v>5308</v>
      </c>
      <c r="G6039" s="1" t="str">
        <f t="shared" si="529"/>
        <v>cl-cs_TotalPrimaAceptadaPI</v>
      </c>
      <c r="H6039" t="str">
        <f t="shared" si="530"/>
        <v>cl-cs</v>
      </c>
      <c r="I6039" t="str">
        <f t="shared" si="531"/>
        <v>TotalPrimaAceptadaPI</v>
      </c>
      <c r="L6039" t="str">
        <f t="shared" si="532"/>
        <v>insert into dbax_desc_conc (pref_conc, codi_conc, codi_lang, desc_conc) values ('cl-cs','TotalPrimaAceptadaPI','es_ES','Prima aceptada pi')</v>
      </c>
      <c r="M6039" t="str">
        <f t="shared" si="533"/>
        <v>Insert into dbax_taxo_conc (pref_conc, codi_conc, vers_taxo) values ('cl-cs','TotalPrimaAceptadaPI','cl-cs-2014-06-15')</v>
      </c>
    </row>
    <row r="6040" spans="1:13" x14ac:dyDescent="0.25">
      <c r="A6040" t="s">
        <v>2397</v>
      </c>
      <c r="B6040" t="s">
        <v>294</v>
      </c>
      <c r="C6040" t="s">
        <v>5309</v>
      </c>
      <c r="G6040" s="1" t="str">
        <f t="shared" si="529"/>
        <v>cl-cs_TotalPrimaDirectaPI</v>
      </c>
      <c r="H6040" t="str">
        <f t="shared" si="530"/>
        <v>cl-cs</v>
      </c>
      <c r="I6040" t="str">
        <f t="shared" si="531"/>
        <v>TotalPrimaDirectaPI</v>
      </c>
      <c r="L6040" t="str">
        <f t="shared" si="532"/>
        <v>insert into dbax_desc_conc (pref_conc, codi_conc, codi_lang, desc_conc) values ('cl-cs','TotalPrimaDirectaPI','es_ES','Prima directa pi')</v>
      </c>
      <c r="M6040" t="str">
        <f t="shared" si="533"/>
        <v>Insert into dbax_taxo_conc (pref_conc, codi_conc, vers_taxo) values ('cl-cs','TotalPrimaDirectaPI','cl-cs-2014-06-15')</v>
      </c>
    </row>
    <row r="6041" spans="1:13" x14ac:dyDescent="0.25">
      <c r="A6041" t="s">
        <v>2398</v>
      </c>
      <c r="B6041" t="s">
        <v>294</v>
      </c>
      <c r="C6041" t="s">
        <v>5310</v>
      </c>
      <c r="G6041" s="1" t="str">
        <f t="shared" si="529"/>
        <v>cl-cs_TotalPrimaPI</v>
      </c>
      <c r="H6041" t="str">
        <f t="shared" si="530"/>
        <v>cl-cs</v>
      </c>
      <c r="I6041" t="str">
        <f t="shared" si="531"/>
        <v>TotalPrimaPI</v>
      </c>
      <c r="L6041" t="str">
        <f t="shared" si="532"/>
        <v>insert into dbax_desc_conc (pref_conc, codi_conc, codi_lang, desc_conc) values ('cl-cs','TotalPrimaPI','es_ES','Prima pi')</v>
      </c>
      <c r="M6041" t="str">
        <f t="shared" si="533"/>
        <v>Insert into dbax_taxo_conc (pref_conc, codi_conc, vers_taxo) values ('cl-cs','TotalPrimaPI','cl-cs-2014-06-15')</v>
      </c>
    </row>
    <row r="6042" spans="1:13" x14ac:dyDescent="0.25">
      <c r="A6042" t="s">
        <v>1171</v>
      </c>
      <c r="B6042" t="s">
        <v>294</v>
      </c>
      <c r="C6042" t="s">
        <v>5311</v>
      </c>
      <c r="G6042" s="1" t="str">
        <f t="shared" si="529"/>
        <v>cl-cs_TotalSaldosMiembro</v>
      </c>
      <c r="H6042" t="str">
        <f t="shared" si="530"/>
        <v>cl-cs</v>
      </c>
      <c r="I6042" t="str">
        <f t="shared" si="531"/>
        <v>TotalSaldosMiembro</v>
      </c>
      <c r="L6042" t="str">
        <f t="shared" si="532"/>
        <v>insert into dbax_desc_conc (pref_conc, codi_conc, codi_lang, desc_conc) values ('cl-cs','TotalSaldosMiembro','es_ES','Total saldos [miembro]')</v>
      </c>
      <c r="M6042" t="str">
        <f t="shared" si="533"/>
        <v>Insert into dbax_taxo_conc (pref_conc, codi_conc, vers_taxo) values ('cl-cs','TotalSaldosMiembro','cl-cs-2014-06-15')</v>
      </c>
    </row>
    <row r="6043" spans="1:13" x14ac:dyDescent="0.25">
      <c r="A6043" t="s">
        <v>357</v>
      </c>
      <c r="B6043" t="s">
        <v>294</v>
      </c>
      <c r="C6043" t="s">
        <v>5312</v>
      </c>
      <c r="G6043" s="1" t="str">
        <f t="shared" si="529"/>
        <v>cl-cs_TotalSubRamosMiembro</v>
      </c>
      <c r="H6043" t="str">
        <f t="shared" si="530"/>
        <v>cl-cs</v>
      </c>
      <c r="I6043" t="str">
        <f t="shared" si="531"/>
        <v>TotalSubRamosMiembro</v>
      </c>
      <c r="L6043" t="str">
        <f t="shared" si="532"/>
        <v>insert into dbax_desc_conc (pref_conc, codi_conc, codi_lang, desc_conc) values ('cl-cs','TotalSubRamosMiembro','es_ES','Total sub-ramos [miembro]')</v>
      </c>
      <c r="M6043" t="str">
        <f t="shared" si="533"/>
        <v>Insert into dbax_taxo_conc (pref_conc, codi_conc, vers_taxo) values ('cl-cs','TotalSubRamosMiembro','cl-cs-2014-06-15')</v>
      </c>
    </row>
    <row r="6044" spans="1:13" x14ac:dyDescent="0.25">
      <c r="A6044" t="s">
        <v>1850</v>
      </c>
      <c r="B6044" t="s">
        <v>294</v>
      </c>
      <c r="C6044" t="s">
        <v>5313</v>
      </c>
      <c r="G6044" s="1" t="str">
        <f t="shared" si="529"/>
        <v>cl-cs_TotalTramosMiembro</v>
      </c>
      <c r="H6044" t="str">
        <f t="shared" si="530"/>
        <v>cl-cs</v>
      </c>
      <c r="I6044" t="str">
        <f t="shared" si="531"/>
        <v>TotalTramosMiembro</v>
      </c>
      <c r="L6044" t="str">
        <f t="shared" si="532"/>
        <v>insert into dbax_desc_conc (pref_conc, codi_conc, codi_lang, desc_conc) values ('cl-cs','TotalTramosMiembro','es_ES','Total tramos [miembro]')</v>
      </c>
      <c r="M6044" t="str">
        <f t="shared" si="533"/>
        <v>Insert into dbax_taxo_conc (pref_conc, codi_conc, vers_taxo) values ('cl-cs','TotalTramosMiembro','cl-cs-2014-06-15')</v>
      </c>
    </row>
    <row r="6045" spans="1:13" x14ac:dyDescent="0.25">
      <c r="A6045" t="s">
        <v>1851</v>
      </c>
      <c r="B6045" t="s">
        <v>294</v>
      </c>
      <c r="C6045" t="s">
        <v>5314</v>
      </c>
      <c r="G6045" s="1" t="str">
        <f t="shared" si="529"/>
        <v>cl-cs_Tramo10Miembro</v>
      </c>
      <c r="H6045" t="str">
        <f t="shared" si="530"/>
        <v>cl-cs</v>
      </c>
      <c r="I6045" t="str">
        <f t="shared" si="531"/>
        <v>Tramo10Miembro</v>
      </c>
      <c r="L6045" t="str">
        <f t="shared" si="532"/>
        <v>insert into dbax_desc_conc (pref_conc, codi_conc, codi_lang, desc_conc) values ('cl-cs','Tramo10Miembro','es_ES','Tramo 10 [miembro]')</v>
      </c>
      <c r="M6045" t="str">
        <f t="shared" si="533"/>
        <v>Insert into dbax_taxo_conc (pref_conc, codi_conc, vers_taxo) values ('cl-cs','Tramo10Miembro','cl-cs-2014-06-15')</v>
      </c>
    </row>
    <row r="6046" spans="1:13" x14ac:dyDescent="0.25">
      <c r="A6046" t="s">
        <v>1852</v>
      </c>
      <c r="B6046" t="s">
        <v>294</v>
      </c>
      <c r="C6046" t="s">
        <v>5315</v>
      </c>
      <c r="G6046" s="1" t="str">
        <f t="shared" si="529"/>
        <v>cl-cs_Tramo1Miembro</v>
      </c>
      <c r="H6046" t="str">
        <f t="shared" si="530"/>
        <v>cl-cs</v>
      </c>
      <c r="I6046" t="str">
        <f t="shared" si="531"/>
        <v>Tramo1Miembro</v>
      </c>
      <c r="L6046" t="str">
        <f t="shared" si="532"/>
        <v>insert into dbax_desc_conc (pref_conc, codi_conc, codi_lang, desc_conc) values ('cl-cs','Tramo1Miembro','es_ES','Tramo 1 [miembro]')</v>
      </c>
      <c r="M6046" t="str">
        <f t="shared" si="533"/>
        <v>Insert into dbax_taxo_conc (pref_conc, codi_conc, vers_taxo) values ('cl-cs','Tramo1Miembro','cl-cs-2014-06-15')</v>
      </c>
    </row>
    <row r="6047" spans="1:13" x14ac:dyDescent="0.25">
      <c r="A6047" t="s">
        <v>1853</v>
      </c>
      <c r="B6047" t="s">
        <v>294</v>
      </c>
      <c r="C6047" t="s">
        <v>5316</v>
      </c>
      <c r="G6047" s="1" t="str">
        <f t="shared" si="529"/>
        <v>cl-cs_Tramo2Miembro</v>
      </c>
      <c r="H6047" t="str">
        <f t="shared" si="530"/>
        <v>cl-cs</v>
      </c>
      <c r="I6047" t="str">
        <f t="shared" si="531"/>
        <v>Tramo2Miembro</v>
      </c>
      <c r="L6047" t="str">
        <f t="shared" si="532"/>
        <v>insert into dbax_desc_conc (pref_conc, codi_conc, codi_lang, desc_conc) values ('cl-cs','Tramo2Miembro','es_ES','Tramo 2 [miembro]')</v>
      </c>
      <c r="M6047" t="str">
        <f t="shared" si="533"/>
        <v>Insert into dbax_taxo_conc (pref_conc, codi_conc, vers_taxo) values ('cl-cs','Tramo2Miembro','cl-cs-2014-06-15')</v>
      </c>
    </row>
    <row r="6048" spans="1:13" x14ac:dyDescent="0.25">
      <c r="A6048" t="s">
        <v>1854</v>
      </c>
      <c r="B6048" t="s">
        <v>294</v>
      </c>
      <c r="C6048" t="s">
        <v>5317</v>
      </c>
      <c r="G6048" s="1" t="str">
        <f t="shared" si="529"/>
        <v>cl-cs_Tramo3Miembro</v>
      </c>
      <c r="H6048" t="str">
        <f t="shared" si="530"/>
        <v>cl-cs</v>
      </c>
      <c r="I6048" t="str">
        <f t="shared" si="531"/>
        <v>Tramo3Miembro</v>
      </c>
      <c r="L6048" t="str">
        <f t="shared" si="532"/>
        <v>insert into dbax_desc_conc (pref_conc, codi_conc, codi_lang, desc_conc) values ('cl-cs','Tramo3Miembro','es_ES','Tramo 3 [miembro]')</v>
      </c>
      <c r="M6048" t="str">
        <f t="shared" si="533"/>
        <v>Insert into dbax_taxo_conc (pref_conc, codi_conc, vers_taxo) values ('cl-cs','Tramo3Miembro','cl-cs-2014-06-15')</v>
      </c>
    </row>
    <row r="6049" spans="1:13" x14ac:dyDescent="0.25">
      <c r="A6049" t="s">
        <v>1855</v>
      </c>
      <c r="B6049" t="s">
        <v>294</v>
      </c>
      <c r="C6049" t="s">
        <v>5318</v>
      </c>
      <c r="G6049" s="1" t="str">
        <f t="shared" si="529"/>
        <v>cl-cs_Tramo4Miembro</v>
      </c>
      <c r="H6049" t="str">
        <f t="shared" si="530"/>
        <v>cl-cs</v>
      </c>
      <c r="I6049" t="str">
        <f t="shared" si="531"/>
        <v>Tramo4Miembro</v>
      </c>
      <c r="L6049" t="str">
        <f t="shared" si="532"/>
        <v>insert into dbax_desc_conc (pref_conc, codi_conc, codi_lang, desc_conc) values ('cl-cs','Tramo4Miembro','es_ES','Tramo 4 [miembro]')</v>
      </c>
      <c r="M6049" t="str">
        <f t="shared" si="533"/>
        <v>Insert into dbax_taxo_conc (pref_conc, codi_conc, vers_taxo) values ('cl-cs','Tramo4Miembro','cl-cs-2014-06-15')</v>
      </c>
    </row>
    <row r="6050" spans="1:13" x14ac:dyDescent="0.25">
      <c r="A6050" t="s">
        <v>1856</v>
      </c>
      <c r="B6050" t="s">
        <v>294</v>
      </c>
      <c r="C6050" t="s">
        <v>5319</v>
      </c>
      <c r="G6050" s="1" t="str">
        <f t="shared" si="529"/>
        <v>cl-cs_Tramo5Miembro</v>
      </c>
      <c r="H6050" t="str">
        <f t="shared" si="530"/>
        <v>cl-cs</v>
      </c>
      <c r="I6050" t="str">
        <f t="shared" si="531"/>
        <v>Tramo5Miembro</v>
      </c>
      <c r="L6050" t="str">
        <f t="shared" si="532"/>
        <v>insert into dbax_desc_conc (pref_conc, codi_conc, codi_lang, desc_conc) values ('cl-cs','Tramo5Miembro','es_ES','Tramo 5 [miembro]')</v>
      </c>
      <c r="M6050" t="str">
        <f t="shared" si="533"/>
        <v>Insert into dbax_taxo_conc (pref_conc, codi_conc, vers_taxo) values ('cl-cs','Tramo5Miembro','cl-cs-2014-06-15')</v>
      </c>
    </row>
    <row r="6051" spans="1:13" x14ac:dyDescent="0.25">
      <c r="A6051" t="s">
        <v>1857</v>
      </c>
      <c r="B6051" t="s">
        <v>294</v>
      </c>
      <c r="C6051" t="s">
        <v>5320</v>
      </c>
      <c r="G6051" s="1" t="str">
        <f t="shared" si="529"/>
        <v>cl-cs_Tramo6Miembro</v>
      </c>
      <c r="H6051" t="str">
        <f t="shared" si="530"/>
        <v>cl-cs</v>
      </c>
      <c r="I6051" t="str">
        <f t="shared" si="531"/>
        <v>Tramo6Miembro</v>
      </c>
      <c r="L6051" t="str">
        <f t="shared" si="532"/>
        <v>insert into dbax_desc_conc (pref_conc, codi_conc, codi_lang, desc_conc) values ('cl-cs','Tramo6Miembro','es_ES','Tramo 6  [miembro]')</v>
      </c>
      <c r="M6051" t="str">
        <f t="shared" si="533"/>
        <v>Insert into dbax_taxo_conc (pref_conc, codi_conc, vers_taxo) values ('cl-cs','Tramo6Miembro','cl-cs-2014-06-15')</v>
      </c>
    </row>
    <row r="6052" spans="1:13" x14ac:dyDescent="0.25">
      <c r="A6052" t="s">
        <v>1858</v>
      </c>
      <c r="B6052" t="s">
        <v>294</v>
      </c>
      <c r="C6052" t="s">
        <v>5321</v>
      </c>
      <c r="G6052" s="1" t="str">
        <f t="shared" si="529"/>
        <v>cl-cs_Tramo7Miembro</v>
      </c>
      <c r="H6052" t="str">
        <f t="shared" si="530"/>
        <v>cl-cs</v>
      </c>
      <c r="I6052" t="str">
        <f t="shared" si="531"/>
        <v>Tramo7Miembro</v>
      </c>
      <c r="L6052" t="str">
        <f t="shared" si="532"/>
        <v>insert into dbax_desc_conc (pref_conc, codi_conc, codi_lang, desc_conc) values ('cl-cs','Tramo7Miembro','es_ES','Tramo 7 [miembro]')</v>
      </c>
      <c r="M6052" t="str">
        <f t="shared" si="533"/>
        <v>Insert into dbax_taxo_conc (pref_conc, codi_conc, vers_taxo) values ('cl-cs','Tramo7Miembro','cl-cs-2014-06-15')</v>
      </c>
    </row>
    <row r="6053" spans="1:13" x14ac:dyDescent="0.25">
      <c r="A6053" t="s">
        <v>1859</v>
      </c>
      <c r="B6053" t="s">
        <v>294</v>
      </c>
      <c r="C6053" t="s">
        <v>5322</v>
      </c>
      <c r="G6053" s="1" t="str">
        <f t="shared" si="529"/>
        <v>cl-cs_Tramo8Miembro</v>
      </c>
      <c r="H6053" t="str">
        <f t="shared" si="530"/>
        <v>cl-cs</v>
      </c>
      <c r="I6053" t="str">
        <f t="shared" si="531"/>
        <v>Tramo8Miembro</v>
      </c>
      <c r="L6053" t="str">
        <f t="shared" si="532"/>
        <v>insert into dbax_desc_conc (pref_conc, codi_conc, codi_lang, desc_conc) values ('cl-cs','Tramo8Miembro','es_ES','Tramo 8 [miembro]')</v>
      </c>
      <c r="M6053" t="str">
        <f t="shared" si="533"/>
        <v>Insert into dbax_taxo_conc (pref_conc, codi_conc, vers_taxo) values ('cl-cs','Tramo8Miembro','cl-cs-2014-06-15')</v>
      </c>
    </row>
    <row r="6054" spans="1:13" x14ac:dyDescent="0.25">
      <c r="A6054" t="s">
        <v>1860</v>
      </c>
      <c r="B6054" t="s">
        <v>294</v>
      </c>
      <c r="C6054" t="s">
        <v>5323</v>
      </c>
      <c r="G6054" s="1" t="str">
        <f t="shared" si="529"/>
        <v>cl-cs_Tramo9Miembro</v>
      </c>
      <c r="H6054" t="str">
        <f t="shared" si="530"/>
        <v>cl-cs</v>
      </c>
      <c r="I6054" t="str">
        <f t="shared" si="531"/>
        <v>Tramo9Miembro</v>
      </c>
      <c r="L6054" t="str">
        <f t="shared" si="532"/>
        <v>insert into dbax_desc_conc (pref_conc, codi_conc, codi_lang, desc_conc) values ('cl-cs','Tramo9Miembro','es_ES','Tramo 9 [miembro]')</v>
      </c>
      <c r="M6054" t="str">
        <f t="shared" si="533"/>
        <v>Insert into dbax_taxo_conc (pref_conc, codi_conc, vers_taxo) values ('cl-cs','Tramo9Miembro','cl-cs-2014-06-15')</v>
      </c>
    </row>
    <row r="6055" spans="1:13" x14ac:dyDescent="0.25">
      <c r="A6055" t="s">
        <v>1459</v>
      </c>
      <c r="B6055" t="s">
        <v>294</v>
      </c>
      <c r="C6055" t="s">
        <v>5324</v>
      </c>
      <c r="G6055" s="1" t="str">
        <f t="shared" si="529"/>
        <v>cl-cs_TransaccionesActivosConPartesRelacionadasEje</v>
      </c>
      <c r="H6055" t="str">
        <f t="shared" si="530"/>
        <v>cl-cs</v>
      </c>
      <c r="I6055" t="str">
        <f t="shared" si="531"/>
        <v>TransaccionesActivosConPartesRelacionadasEje</v>
      </c>
      <c r="L6055" t="str">
        <f t="shared" si="532"/>
        <v>insert into dbax_desc_conc (pref_conc, codi_conc, codi_lang, desc_conc) values ('cl-cs','TransaccionesActivosConPartesRelacionadasEje','es_ES','Transacciones activos con partes relacionadas [eje]')</v>
      </c>
      <c r="M6055" t="str">
        <f t="shared" si="533"/>
        <v>Insert into dbax_taxo_conc (pref_conc, codi_conc, vers_taxo) values ('cl-cs','TransaccionesActivosConPartesRelacionadasEje','cl-cs-2014-06-15')</v>
      </c>
    </row>
    <row r="6056" spans="1:13" x14ac:dyDescent="0.25">
      <c r="A6056" t="s">
        <v>1460</v>
      </c>
      <c r="B6056" t="s">
        <v>294</v>
      </c>
      <c r="C6056" t="s">
        <v>5325</v>
      </c>
      <c r="G6056" s="1" t="str">
        <f t="shared" si="529"/>
        <v>cl-cs_TransaccionesActivosConPartesRelacionadasMiembro</v>
      </c>
      <c r="H6056" t="str">
        <f t="shared" si="530"/>
        <v>cl-cs</v>
      </c>
      <c r="I6056" t="str">
        <f t="shared" si="531"/>
        <v>TransaccionesActivosConPartesRelacionadasMiembro</v>
      </c>
      <c r="L6056" t="str">
        <f t="shared" si="532"/>
        <v>insert into dbax_desc_conc (pref_conc, codi_conc, codi_lang, desc_conc) values ('cl-cs','TransaccionesActivosConPartesRelacionadasMiembro','es_ES','Transacciones activos con partes relacionadas [miembro]')</v>
      </c>
      <c r="M6056" t="str">
        <f t="shared" si="533"/>
        <v>Insert into dbax_taxo_conc (pref_conc, codi_conc, vers_taxo) values ('cl-cs','TransaccionesActivosConPartesRelacionadasMiembro','cl-cs-2014-06-15')</v>
      </c>
    </row>
    <row r="6057" spans="1:13" x14ac:dyDescent="0.25">
      <c r="A6057" t="s">
        <v>1461</v>
      </c>
      <c r="B6057" t="s">
        <v>294</v>
      </c>
      <c r="C6057" t="s">
        <v>5326</v>
      </c>
      <c r="G6057" s="1" t="str">
        <f t="shared" si="529"/>
        <v>cl-cs_TransaccionesActivosConPartesRelacionadasSinopsis</v>
      </c>
      <c r="H6057" t="str">
        <f t="shared" si="530"/>
        <v>cl-cs</v>
      </c>
      <c r="I6057" t="str">
        <f t="shared" si="531"/>
        <v>TransaccionesActivosConPartesRelacionadasSinopsis</v>
      </c>
      <c r="L6057" t="str">
        <f t="shared" si="532"/>
        <v>insert into dbax_desc_conc (pref_conc, codi_conc, codi_lang, desc_conc) values ('cl-cs','TransaccionesActivosConPartesRelacionadasSinopsis','es_ES','Transacciones activos con partes relacionadas [sinopsis]')</v>
      </c>
      <c r="M6057" t="str">
        <f t="shared" si="533"/>
        <v>Insert into dbax_taxo_conc (pref_conc, codi_conc, vers_taxo) values ('cl-cs','TransaccionesActivosConPartesRelacionadasSinopsis','cl-cs-2014-06-15')</v>
      </c>
    </row>
    <row r="6058" spans="1:13" x14ac:dyDescent="0.25">
      <c r="A6058" t="s">
        <v>1462</v>
      </c>
      <c r="B6058" t="s">
        <v>294</v>
      </c>
      <c r="C6058" t="s">
        <v>5327</v>
      </c>
      <c r="G6058" s="1" t="str">
        <f t="shared" si="529"/>
        <v>cl-cs_TransaccionesActivosConPartesRelacionadasTabla</v>
      </c>
      <c r="H6058" t="str">
        <f t="shared" si="530"/>
        <v>cl-cs</v>
      </c>
      <c r="I6058" t="str">
        <f t="shared" si="531"/>
        <v>TransaccionesActivosConPartesRelacionadasTabla</v>
      </c>
      <c r="L6058" t="str">
        <f t="shared" si="532"/>
        <v>insert into dbax_desc_conc (pref_conc, codi_conc, codi_lang, desc_conc) values ('cl-cs','TransaccionesActivosConPartesRelacionadasTabla','es_ES','Transacciones activos con partes relacionadas [tabla]')</v>
      </c>
      <c r="M6058" t="str">
        <f t="shared" si="533"/>
        <v>Insert into dbax_taxo_conc (pref_conc, codi_conc, vers_taxo) values ('cl-cs','TransaccionesActivosConPartesRelacionadasTabla','cl-cs-2014-06-15')</v>
      </c>
    </row>
    <row r="6059" spans="1:13" x14ac:dyDescent="0.25">
      <c r="A6059" t="s">
        <v>1463</v>
      </c>
      <c r="B6059" t="s">
        <v>294</v>
      </c>
      <c r="C6059" t="s">
        <v>5328</v>
      </c>
      <c r="G6059" s="1" t="str">
        <f t="shared" si="529"/>
        <v>cl-cs_TransaccionesActivosPasivosYOtrosConPartesRelacionadasSinopsis</v>
      </c>
      <c r="H6059" t="str">
        <f t="shared" si="530"/>
        <v>cl-cs</v>
      </c>
      <c r="I6059" t="str">
        <f t="shared" si="531"/>
        <v>TransaccionesActivosPasivosYOtrosConPartesRelacionadasSinopsis</v>
      </c>
      <c r="L6059" t="str">
        <f t="shared" si="532"/>
        <v>insert into dbax_desc_conc (pref_conc, codi_conc, codi_lang, desc_conc) values ('cl-cs','TransaccionesActivosPasivosYOtrosConPartesRelacionadasSinopsis','es_ES','Transacciones de activos, pasivos y otros con partes relacionadas [sinopsis]')</v>
      </c>
      <c r="M6059" t="str">
        <f t="shared" si="533"/>
        <v>Insert into dbax_taxo_conc (pref_conc, codi_conc, vers_taxo) values ('cl-cs','TransaccionesActivosPasivosYOtrosConPartesRelacionadasSinopsis','cl-cs-2014-06-15')</v>
      </c>
    </row>
    <row r="6060" spans="1:13" x14ac:dyDescent="0.25">
      <c r="A6060" t="s">
        <v>1464</v>
      </c>
      <c r="B6060" t="s">
        <v>294</v>
      </c>
      <c r="C6060" t="s">
        <v>5329</v>
      </c>
      <c r="G6060" s="1" t="str">
        <f t="shared" si="529"/>
        <v>cl-cs_TransaccionesConPartesRelacionadasSinopsis</v>
      </c>
      <c r="H6060" t="str">
        <f t="shared" si="530"/>
        <v>cl-cs</v>
      </c>
      <c r="I6060" t="str">
        <f t="shared" si="531"/>
        <v>TransaccionesConPartesRelacionadasSinopsis</v>
      </c>
      <c r="L6060" t="str">
        <f t="shared" si="532"/>
        <v>insert into dbax_desc_conc (pref_conc, codi_conc, codi_lang, desc_conc) values ('cl-cs','TransaccionesConPartesRelacionadasSinopsis','es_ES','Transacciones con partes relacionadas [sinopsis]')</v>
      </c>
      <c r="M6060" t="str">
        <f t="shared" si="533"/>
        <v>Insert into dbax_taxo_conc (pref_conc, codi_conc, vers_taxo) values ('cl-cs','TransaccionesConPartesRelacionadasSinopsis','cl-cs-2014-06-15')</v>
      </c>
    </row>
    <row r="6061" spans="1:13" x14ac:dyDescent="0.25">
      <c r="A6061" t="s">
        <v>1465</v>
      </c>
      <c r="B6061" t="s">
        <v>294</v>
      </c>
      <c r="C6061" t="s">
        <v>5330</v>
      </c>
      <c r="G6061" s="1" t="str">
        <f t="shared" si="529"/>
        <v>cl-cs_TransaccionesOtrosConPartesRelacionadasEje</v>
      </c>
      <c r="H6061" t="str">
        <f t="shared" si="530"/>
        <v>cl-cs</v>
      </c>
      <c r="I6061" t="str">
        <f t="shared" si="531"/>
        <v>TransaccionesOtrosConPartesRelacionadasEje</v>
      </c>
      <c r="L6061" t="str">
        <f t="shared" si="532"/>
        <v>insert into dbax_desc_conc (pref_conc, codi_conc, codi_lang, desc_conc) values ('cl-cs','TransaccionesOtrosConPartesRelacionadasEje','es_ES','Transacciones otros con partes relacionadas [eje]')</v>
      </c>
      <c r="M6061" t="str">
        <f t="shared" si="533"/>
        <v>Insert into dbax_taxo_conc (pref_conc, codi_conc, vers_taxo) values ('cl-cs','TransaccionesOtrosConPartesRelacionadasEje','cl-cs-2014-06-15')</v>
      </c>
    </row>
    <row r="6062" spans="1:13" x14ac:dyDescent="0.25">
      <c r="A6062" t="s">
        <v>1466</v>
      </c>
      <c r="B6062" t="s">
        <v>294</v>
      </c>
      <c r="C6062" t="s">
        <v>5331</v>
      </c>
      <c r="G6062" s="1" t="str">
        <f t="shared" si="529"/>
        <v>cl-cs_TransaccionesOtrosConPartesRelacionadasMiembro</v>
      </c>
      <c r="H6062" t="str">
        <f t="shared" si="530"/>
        <v>cl-cs</v>
      </c>
      <c r="I6062" t="str">
        <f t="shared" si="531"/>
        <v>TransaccionesOtrosConPartesRelacionadasMiembro</v>
      </c>
      <c r="L6062" t="str">
        <f t="shared" si="532"/>
        <v>insert into dbax_desc_conc (pref_conc, codi_conc, codi_lang, desc_conc) values ('cl-cs','TransaccionesOtrosConPartesRelacionadasMiembro','es_ES','Transacciones otros con partes relacionadas [miembro]')</v>
      </c>
      <c r="M6062" t="str">
        <f t="shared" si="533"/>
        <v>Insert into dbax_taxo_conc (pref_conc, codi_conc, vers_taxo) values ('cl-cs','TransaccionesOtrosConPartesRelacionadasMiembro','cl-cs-2014-06-15')</v>
      </c>
    </row>
    <row r="6063" spans="1:13" x14ac:dyDescent="0.25">
      <c r="A6063" t="s">
        <v>1467</v>
      </c>
      <c r="B6063" t="s">
        <v>294</v>
      </c>
      <c r="C6063" t="s">
        <v>5332</v>
      </c>
      <c r="G6063" s="1" t="str">
        <f t="shared" si="529"/>
        <v>cl-cs_TransaccionesOtrosConPartesRelacionadasSinopsis</v>
      </c>
      <c r="H6063" t="str">
        <f t="shared" si="530"/>
        <v>cl-cs</v>
      </c>
      <c r="I6063" t="str">
        <f t="shared" si="531"/>
        <v>TransaccionesOtrosConPartesRelacionadasSinopsis</v>
      </c>
      <c r="L6063" t="str">
        <f t="shared" si="532"/>
        <v>insert into dbax_desc_conc (pref_conc, codi_conc, codi_lang, desc_conc) values ('cl-cs','TransaccionesOtrosConPartesRelacionadasSinopsis','es_ES','Transacciones otros con partes relacionadas [sinopsis]')</v>
      </c>
      <c r="M6063" t="str">
        <f t="shared" si="533"/>
        <v>Insert into dbax_taxo_conc (pref_conc, codi_conc, vers_taxo) values ('cl-cs','TransaccionesOtrosConPartesRelacionadasSinopsis','cl-cs-2014-06-15')</v>
      </c>
    </row>
    <row r="6064" spans="1:13" x14ac:dyDescent="0.25">
      <c r="A6064" t="s">
        <v>1468</v>
      </c>
      <c r="B6064" t="s">
        <v>294</v>
      </c>
      <c r="C6064" t="s">
        <v>5333</v>
      </c>
      <c r="G6064" s="1" t="str">
        <f t="shared" si="529"/>
        <v>cl-cs_TransaccionesOtrosConPartesRelacionadasTabla</v>
      </c>
      <c r="H6064" t="str">
        <f t="shared" si="530"/>
        <v>cl-cs</v>
      </c>
      <c r="I6064" t="str">
        <f t="shared" si="531"/>
        <v>TransaccionesOtrosConPartesRelacionadasTabla</v>
      </c>
      <c r="L6064" t="str">
        <f t="shared" si="532"/>
        <v>insert into dbax_desc_conc (pref_conc, codi_conc, codi_lang, desc_conc) values ('cl-cs','TransaccionesOtrosConPartesRelacionadasTabla','es_ES','Transacciones otros con partes relacionadas [tabla]')</v>
      </c>
      <c r="M6064" t="str">
        <f t="shared" si="533"/>
        <v>Insert into dbax_taxo_conc (pref_conc, codi_conc, vers_taxo) values ('cl-cs','TransaccionesOtrosConPartesRelacionadasTabla','cl-cs-2014-06-15')</v>
      </c>
    </row>
    <row r="6065" spans="1:13" x14ac:dyDescent="0.25">
      <c r="A6065" t="s">
        <v>1469</v>
      </c>
      <c r="B6065" t="s">
        <v>294</v>
      </c>
      <c r="C6065" t="s">
        <v>5334</v>
      </c>
      <c r="G6065" s="1" t="str">
        <f t="shared" si="529"/>
        <v>cl-cs_TransaccionesPasivosConPartesRelacionadasEje</v>
      </c>
      <c r="H6065" t="str">
        <f t="shared" si="530"/>
        <v>cl-cs</v>
      </c>
      <c r="I6065" t="str">
        <f t="shared" si="531"/>
        <v>TransaccionesPasivosConPartesRelacionadasEje</v>
      </c>
      <c r="L6065" t="str">
        <f t="shared" si="532"/>
        <v>insert into dbax_desc_conc (pref_conc, codi_conc, codi_lang, desc_conc) values ('cl-cs','TransaccionesPasivosConPartesRelacionadasEje','es_ES','Transacciones pasivos con partes relacionadas [eje]')</v>
      </c>
      <c r="M6065" t="str">
        <f t="shared" si="533"/>
        <v>Insert into dbax_taxo_conc (pref_conc, codi_conc, vers_taxo) values ('cl-cs','TransaccionesPasivosConPartesRelacionadasEje','cl-cs-2014-06-15')</v>
      </c>
    </row>
    <row r="6066" spans="1:13" x14ac:dyDescent="0.25">
      <c r="A6066" t="s">
        <v>1470</v>
      </c>
      <c r="B6066" t="s">
        <v>294</v>
      </c>
      <c r="C6066" t="s">
        <v>5335</v>
      </c>
      <c r="G6066" s="1" t="str">
        <f t="shared" si="529"/>
        <v>cl-cs_TransaccionesPasivosConPartesRelacionadasMiembro</v>
      </c>
      <c r="H6066" t="str">
        <f t="shared" si="530"/>
        <v>cl-cs</v>
      </c>
      <c r="I6066" t="str">
        <f t="shared" si="531"/>
        <v>TransaccionesPasivosConPartesRelacionadasMiembro</v>
      </c>
      <c r="L6066" t="str">
        <f t="shared" si="532"/>
        <v>insert into dbax_desc_conc (pref_conc, codi_conc, codi_lang, desc_conc) values ('cl-cs','TransaccionesPasivosConPartesRelacionadasMiembro','es_ES','Transacciones pasivos con partes relacionadas [miembro]')</v>
      </c>
      <c r="M6066" t="str">
        <f t="shared" si="533"/>
        <v>Insert into dbax_taxo_conc (pref_conc, codi_conc, vers_taxo) values ('cl-cs','TransaccionesPasivosConPartesRelacionadasMiembro','cl-cs-2014-06-15')</v>
      </c>
    </row>
    <row r="6067" spans="1:13" x14ac:dyDescent="0.25">
      <c r="A6067" t="s">
        <v>1471</v>
      </c>
      <c r="B6067" t="s">
        <v>294</v>
      </c>
      <c r="C6067" t="s">
        <v>5336</v>
      </c>
      <c r="G6067" s="1" t="str">
        <f t="shared" si="529"/>
        <v>cl-cs_TransaccionesPasivosConPartesRelacionadasSinopsis</v>
      </c>
      <c r="H6067" t="str">
        <f t="shared" si="530"/>
        <v>cl-cs</v>
      </c>
      <c r="I6067" t="str">
        <f t="shared" si="531"/>
        <v>TransaccionesPasivosConPartesRelacionadasSinopsis</v>
      </c>
      <c r="L6067" t="str">
        <f t="shared" si="532"/>
        <v>insert into dbax_desc_conc (pref_conc, codi_conc, codi_lang, desc_conc) values ('cl-cs','TransaccionesPasivosConPartesRelacionadasSinopsis','es_ES','Transacciones pasivos con partes relacionadas [sinopsis]')</v>
      </c>
      <c r="M6067" t="str">
        <f t="shared" si="533"/>
        <v>Insert into dbax_taxo_conc (pref_conc, codi_conc, vers_taxo) values ('cl-cs','TransaccionesPasivosConPartesRelacionadasSinopsis','cl-cs-2014-06-15')</v>
      </c>
    </row>
    <row r="6068" spans="1:13" x14ac:dyDescent="0.25">
      <c r="A6068" t="s">
        <v>1472</v>
      </c>
      <c r="B6068" t="s">
        <v>294</v>
      </c>
      <c r="C6068" t="s">
        <v>5337</v>
      </c>
      <c r="G6068" s="1" t="str">
        <f t="shared" si="529"/>
        <v>cl-cs_TransaccionesPasivosConPartesRelacionadasTabla</v>
      </c>
      <c r="H6068" t="str">
        <f t="shared" si="530"/>
        <v>cl-cs</v>
      </c>
      <c r="I6068" t="str">
        <f t="shared" si="531"/>
        <v>TransaccionesPasivosConPartesRelacionadasTabla</v>
      </c>
      <c r="L6068" t="str">
        <f t="shared" si="532"/>
        <v>insert into dbax_desc_conc (pref_conc, codi_conc, codi_lang, desc_conc) values ('cl-cs','TransaccionesPasivosConPartesRelacionadasTabla','es_ES','Transacciones pasivos con partes relacionadas [tabla]')</v>
      </c>
      <c r="M6068" t="str">
        <f t="shared" si="533"/>
        <v>Insert into dbax_taxo_conc (pref_conc, codi_conc, vers_taxo) values ('cl-cs','TransaccionesPasivosConPartesRelacionadasTabla','cl-cs-2014-06-15')</v>
      </c>
    </row>
    <row r="6069" spans="1:13" x14ac:dyDescent="0.25">
      <c r="A6069" t="s">
        <v>812</v>
      </c>
      <c r="B6069" t="s">
        <v>294</v>
      </c>
      <c r="C6069" t="s">
        <v>5338</v>
      </c>
      <c r="G6069" s="1" t="str">
        <f t="shared" si="529"/>
        <v>cl-cs_TransferenciaDePatrimonioAResultado</v>
      </c>
      <c r="H6069" t="str">
        <f t="shared" si="530"/>
        <v>cl-cs</v>
      </c>
      <c r="I6069" t="str">
        <f t="shared" si="531"/>
        <v>TransferenciaDePatrimonioAResultado</v>
      </c>
      <c r="L6069" t="str">
        <f t="shared" si="532"/>
        <v>insert into dbax_desc_conc (pref_conc, codi_conc, codi_lang, desc_conc) values ('cl-cs','TransferenciaDePatrimonioAResultado','es_ES','Transferencia de patrimonio a resultado')</v>
      </c>
      <c r="M6069" t="str">
        <f t="shared" si="533"/>
        <v>Insert into dbax_taxo_conc (pref_conc, codi_conc, vers_taxo) values ('cl-cs','TransferenciaDePatrimonioAResultado','cl-cs-2014-06-15')</v>
      </c>
    </row>
    <row r="6070" spans="1:13" x14ac:dyDescent="0.25">
      <c r="A6070" t="s">
        <v>813</v>
      </c>
      <c r="B6070" t="s">
        <v>294</v>
      </c>
      <c r="C6070" t="s">
        <v>5339</v>
      </c>
      <c r="G6070" s="1" t="str">
        <f t="shared" si="529"/>
        <v>cl-cs_TransferenciasAResultadosAcumulados</v>
      </c>
      <c r="H6070" t="str">
        <f t="shared" si="530"/>
        <v>cl-cs</v>
      </c>
      <c r="I6070" t="str">
        <f t="shared" si="531"/>
        <v>TransferenciasAResultadosAcumulados</v>
      </c>
      <c r="L6070" t="str">
        <f t="shared" si="532"/>
        <v>insert into dbax_desc_conc (pref_conc, codi_conc, codi_lang, desc_conc) values ('cl-cs','TransferenciasAResultadosAcumulados','es_ES','Transferencias a resultados acumulados')</v>
      </c>
      <c r="M6070" t="str">
        <f t="shared" si="533"/>
        <v>Insert into dbax_taxo_conc (pref_conc, codi_conc, vers_taxo) values ('cl-cs','TransferenciasAResultadosAcumulados','cl-cs-2014-06-15')</v>
      </c>
    </row>
    <row r="6071" spans="1:13" x14ac:dyDescent="0.25">
      <c r="A6071" t="s">
        <v>2332</v>
      </c>
      <c r="B6071" t="s">
        <v>294</v>
      </c>
      <c r="C6071" t="s">
        <v>5340</v>
      </c>
      <c r="G6071" s="1" t="str">
        <f t="shared" si="529"/>
        <v>cl-cs_TransportesMiembro</v>
      </c>
      <c r="H6071" t="str">
        <f t="shared" si="530"/>
        <v>cl-cs</v>
      </c>
      <c r="I6071" t="str">
        <f t="shared" si="531"/>
        <v>TransportesMiembro</v>
      </c>
      <c r="L6071" t="str">
        <f t="shared" si="532"/>
        <v>insert into dbax_desc_conc (pref_conc, codi_conc, codi_lang, desc_conc) values ('cl-cs','TransportesMiembro','es_ES','Transportes [miembro]')</v>
      </c>
      <c r="M6071" t="str">
        <f t="shared" si="533"/>
        <v>Insert into dbax_taxo_conc (pref_conc, codi_conc, vers_taxo) values ('cl-cs','TransportesMiembro','cl-cs-2014-06-15')</v>
      </c>
    </row>
    <row r="6072" spans="1:13" x14ac:dyDescent="0.25">
      <c r="A6072" t="s">
        <v>1505</v>
      </c>
      <c r="B6072" t="s">
        <v>294</v>
      </c>
      <c r="C6072" t="s">
        <v>5341</v>
      </c>
      <c r="G6072" s="1" t="str">
        <f t="shared" si="529"/>
        <v>cl-cs_UltimoVencimientoCortoPlazo</v>
      </c>
      <c r="H6072" t="str">
        <f t="shared" si="530"/>
        <v>cl-cs</v>
      </c>
      <c r="I6072" t="str">
        <f t="shared" si="531"/>
        <v>UltimoVencimientoCortoPlazo</v>
      </c>
      <c r="L6072" t="str">
        <f t="shared" si="532"/>
        <v>insert into dbax_desc_conc (pref_conc, codi_conc, codi_lang, desc_conc) values ('cl-cs','UltimoVencimientoCortoPlazo','es_ES','Ultimo vencimiento corto plazo')</v>
      </c>
      <c r="M6072" t="str">
        <f t="shared" si="533"/>
        <v>Insert into dbax_taxo_conc (pref_conc, codi_conc, vers_taxo) values ('cl-cs','UltimoVencimientoCortoPlazo','cl-cs-2014-06-15')</v>
      </c>
    </row>
    <row r="6073" spans="1:13" x14ac:dyDescent="0.25">
      <c r="A6073" t="s">
        <v>1506</v>
      </c>
      <c r="B6073" t="s">
        <v>294</v>
      </c>
      <c r="C6073" t="s">
        <v>5342</v>
      </c>
      <c r="G6073" s="1" t="str">
        <f t="shared" ref="G6073:G6136" si="534">MID(A6073,FIND("#",A6073)+1,10000)</f>
        <v>cl-cs_UltimoVencimientoLargoPlazo</v>
      </c>
      <c r="H6073" t="str">
        <f t="shared" ref="H6073:H6136" si="535">MID(G6073,1,FIND("_",G6073)-1)</f>
        <v>cl-cs</v>
      </c>
      <c r="I6073" t="str">
        <f t="shared" ref="I6073:I6136" si="536">MID(G6073,FIND("_",G6073)+1,10000)</f>
        <v>UltimoVencimientoLargoPlazo</v>
      </c>
      <c r="L6073" t="str">
        <f t="shared" ref="L6073:L6136" si="537">CONCATENATE("insert into dbax_desc_conc (pref_conc, codi_conc, codi_lang, desc_conc) values ('",H6073,"','",I6073,"','",B6073,"','",C6073,"')")</f>
        <v>insert into dbax_desc_conc (pref_conc, codi_conc, codi_lang, desc_conc) values ('cl-cs','UltimoVencimientoLargoPlazo','es_ES','Ultimo vencimiento largo plazo')</v>
      </c>
      <c r="M6073" t="str">
        <f t="shared" ref="M6073:M6136" si="538">CONCATENATE("Insert into dbax_taxo_conc (pref_conc, codi_conc, vers_taxo) values ('",H6073,"','",I6073,"','cl-cs-2014-06-15')")</f>
        <v>Insert into dbax_taxo_conc (pref_conc, codi_conc, vers_taxo) values ('cl-cs','UltimoVencimientoLargoPlazo','cl-cs-2014-06-15')</v>
      </c>
    </row>
    <row r="6074" spans="1:13" x14ac:dyDescent="0.25">
      <c r="A6074" t="s">
        <v>2689</v>
      </c>
      <c r="B6074" t="s">
        <v>294</v>
      </c>
      <c r="C6074" t="s">
        <v>5343</v>
      </c>
      <c r="G6074" s="1" t="str">
        <f t="shared" si="534"/>
        <v>cl-cs_USDMiembro</v>
      </c>
      <c r="H6074" t="str">
        <f t="shared" si="535"/>
        <v>cl-cs</v>
      </c>
      <c r="I6074" t="str">
        <f t="shared" si="536"/>
        <v>USDMiembro</v>
      </c>
      <c r="L6074" t="str">
        <f t="shared" si="537"/>
        <v>insert into dbax_desc_conc (pref_conc, codi_conc, codi_lang, desc_conc) values ('cl-cs','USDMiembro','es_ES','USD [miembro]')</v>
      </c>
      <c r="M6074" t="str">
        <f t="shared" si="538"/>
        <v>Insert into dbax_taxo_conc (pref_conc, codi_conc, vers_taxo) values ('cl-cs','USDMiembro','cl-cs-2014-06-15')</v>
      </c>
    </row>
    <row r="6075" spans="1:13" x14ac:dyDescent="0.25">
      <c r="A6075" t="s">
        <v>2232</v>
      </c>
      <c r="B6075" t="s">
        <v>294</v>
      </c>
      <c r="C6075" t="s">
        <v>5344</v>
      </c>
      <c r="G6075" s="1" t="str">
        <f t="shared" si="534"/>
        <v>cl-cs_UtilidadAntesImpuestoMiembro</v>
      </c>
      <c r="H6075" t="str">
        <f t="shared" si="535"/>
        <v>cl-cs</v>
      </c>
      <c r="I6075" t="str">
        <f t="shared" si="536"/>
        <v>UtilidadAntesImpuestoMiembro</v>
      </c>
      <c r="L6075" t="str">
        <f t="shared" si="537"/>
        <v>insert into dbax_desc_conc (pref_conc, codi_conc, codi_lang, desc_conc) values ('cl-cs','UtilidadAntesImpuestoMiembro','es_ES','Utilidad antes de impuesto [miembro]')</v>
      </c>
      <c r="M6075" t="str">
        <f t="shared" si="538"/>
        <v>Insert into dbax_taxo_conc (pref_conc, codi_conc, vers_taxo) values ('cl-cs','UtilidadAntesImpuestoMiembro','cl-cs-2014-06-15')</v>
      </c>
    </row>
    <row r="6076" spans="1:13" x14ac:dyDescent="0.25">
      <c r="A6076" t="s">
        <v>1043</v>
      </c>
      <c r="B6076" t="s">
        <v>294</v>
      </c>
      <c r="C6076" t="s">
        <v>5345</v>
      </c>
      <c r="G6076" s="1" t="str">
        <f t="shared" si="534"/>
        <v>cl-cs_UtilidadPerdidaInversionesFinancierasPorUnidadReajustable</v>
      </c>
      <c r="H6076" t="str">
        <f t="shared" si="535"/>
        <v>cl-cs</v>
      </c>
      <c r="I6076" t="str">
        <f t="shared" si="536"/>
        <v>UtilidadPerdidaInversionesFinancierasPorUnidadReajustable</v>
      </c>
      <c r="L6076" t="str">
        <f t="shared" si="537"/>
        <v>insert into dbax_desc_conc (pref_conc, codi_conc, codi_lang, desc_conc) values ('cl-cs','UtilidadPerdidaInversionesFinancierasPorUnidadReajustable','es_ES','Utilidad o pérdida inversiones financieras por unidad reajustable')</v>
      </c>
      <c r="M6076" t="str">
        <f t="shared" si="538"/>
        <v>Insert into dbax_taxo_conc (pref_conc, codi_conc, vers_taxo) values ('cl-cs','UtilidadPerdidaInversionesFinancierasPorUnidadReajustable','cl-cs-2014-06-15')</v>
      </c>
    </row>
    <row r="6077" spans="1:13" x14ac:dyDescent="0.25">
      <c r="A6077" t="s">
        <v>715</v>
      </c>
      <c r="B6077" t="s">
        <v>294</v>
      </c>
      <c r="C6077" t="s">
        <v>5346</v>
      </c>
      <c r="G6077" s="1" t="str">
        <f t="shared" si="534"/>
        <v>cl-cs_UtilidadPerdidaOperacionesDiscontinuasyDisponiblesParaVentaNetasImpuesto</v>
      </c>
      <c r="H6077" t="str">
        <f t="shared" si="535"/>
        <v>cl-cs</v>
      </c>
      <c r="I6077" t="str">
        <f t="shared" si="536"/>
        <v>UtilidadPerdidaOperacionesDiscontinuasyDisponiblesParaVentaNetasImpuesto</v>
      </c>
      <c r="L6077" t="str">
        <f t="shared" si="537"/>
        <v>insert into dbax_desc_conc (pref_conc, codi_conc, codi_lang, desc_conc) values ('cl-cs','UtilidadPerdidaOperacionesDiscontinuasyDisponiblesParaVentaNetasImpuesto','es_ES','Utilidad (pérdida) por operaciones discontinuas y disponibles para la venta (netas de impuesto)')</v>
      </c>
      <c r="M6077" t="str">
        <f t="shared" si="538"/>
        <v>Insert into dbax_taxo_conc (pref_conc, codi_conc, vers_taxo) values ('cl-cs','UtilidadPerdidaOperacionesDiscontinuasyDisponiblesParaVentaNetasImpuesto','cl-cs-2014-06-15')</v>
      </c>
    </row>
    <row r="6078" spans="1:13" x14ac:dyDescent="0.25">
      <c r="A6078" t="s">
        <v>716</v>
      </c>
      <c r="B6078" t="s">
        <v>294</v>
      </c>
      <c r="C6078" t="s">
        <v>5347</v>
      </c>
      <c r="G6078" s="1" t="str">
        <f t="shared" si="534"/>
        <v>cl-cs_UtilidadPerdidaUnidadesReajustables</v>
      </c>
      <c r="H6078" t="str">
        <f t="shared" si="535"/>
        <v>cl-cs</v>
      </c>
      <c r="I6078" t="str">
        <f t="shared" si="536"/>
        <v>UtilidadPerdidaUnidadesReajustables</v>
      </c>
      <c r="L6078" t="str">
        <f t="shared" si="537"/>
        <v>insert into dbax_desc_conc (pref_conc, codi_conc, codi_lang, desc_conc) values ('cl-cs','UtilidadPerdidaUnidadesReajustables','es_ES','Utilidad (pérdida) por unidades reajustables')</v>
      </c>
      <c r="M6078" t="str">
        <f t="shared" si="538"/>
        <v>Insert into dbax_taxo_conc (pref_conc, codi_conc, vers_taxo) values ('cl-cs','UtilidadPerdidaUnidadesReajustables','cl-cs-2014-06-15')</v>
      </c>
    </row>
    <row r="6079" spans="1:13" x14ac:dyDescent="0.25">
      <c r="A6079" t="s">
        <v>2173</v>
      </c>
      <c r="B6079" t="s">
        <v>294</v>
      </c>
      <c r="C6079" t="s">
        <v>5348</v>
      </c>
      <c r="G6079" s="1" t="str">
        <f t="shared" si="534"/>
        <v>cl-cs_UtilidadPerdidaUnidadesReajustablesActivo</v>
      </c>
      <c r="H6079" t="str">
        <f t="shared" si="535"/>
        <v>cl-cs</v>
      </c>
      <c r="I6079" t="str">
        <f t="shared" si="536"/>
        <v>UtilidadPerdidaUnidadesReajustablesActivo</v>
      </c>
      <c r="L6079" t="str">
        <f t="shared" si="537"/>
        <v>insert into dbax_desc_conc (pref_conc, codi_conc, codi_lang, desc_conc) values ('cl-cs','UtilidadPerdidaUnidadesReajustablesActivo','es_ES','Utilidad (pérdida) por unidades reajustables por activos')</v>
      </c>
      <c r="M6079" t="str">
        <f t="shared" si="538"/>
        <v>Insert into dbax_taxo_conc (pref_conc, codi_conc, vers_taxo) values ('cl-cs','UtilidadPerdidaUnidadesReajustablesActivo','cl-cs-2014-06-15')</v>
      </c>
    </row>
    <row r="6080" spans="1:13" x14ac:dyDescent="0.25">
      <c r="A6080" t="s">
        <v>2174</v>
      </c>
      <c r="B6080" t="s">
        <v>294</v>
      </c>
      <c r="C6080" t="s">
        <v>5349</v>
      </c>
      <c r="G6080" s="1" t="str">
        <f t="shared" si="534"/>
        <v>cl-cs_UtilidadPerdidaUnidadesReajustablesActivosFinancierosCostoAmortizado</v>
      </c>
      <c r="H6080" t="str">
        <f t="shared" si="535"/>
        <v>cl-cs</v>
      </c>
      <c r="I6080" t="str">
        <f t="shared" si="536"/>
        <v>UtilidadPerdidaUnidadesReajustablesActivosFinancierosCostoAmortizado</v>
      </c>
      <c r="L6080" t="str">
        <f t="shared" si="537"/>
        <v>insert into dbax_desc_conc (pref_conc, codi_conc, codi_lang, desc_conc) values ('cl-cs','UtilidadPerdidaUnidadesReajustablesActivosFinancierosCostoAmortizado','es_ES','Utilidad (pérdida) por unidades reajustables por activos financieros a costo amortizado')</v>
      </c>
      <c r="M6080" t="str">
        <f t="shared" si="538"/>
        <v>Insert into dbax_taxo_conc (pref_conc, codi_conc, vers_taxo) values ('cl-cs','UtilidadPerdidaUnidadesReajustablesActivosFinancierosCostoAmortizado','cl-cs-2014-06-15')</v>
      </c>
    </row>
    <row r="6081" spans="1:13" x14ac:dyDescent="0.25">
      <c r="A6081" t="s">
        <v>2175</v>
      </c>
      <c r="B6081" t="s">
        <v>294</v>
      </c>
      <c r="C6081" t="s">
        <v>5350</v>
      </c>
      <c r="G6081" s="1" t="str">
        <f t="shared" si="534"/>
        <v>cl-cs_UtilidadPerdidaUnidadesReajustablesActivosFinancierosValorRazonable</v>
      </c>
      <c r="H6081" t="str">
        <f t="shared" si="535"/>
        <v>cl-cs</v>
      </c>
      <c r="I6081" t="str">
        <f t="shared" si="536"/>
        <v>UtilidadPerdidaUnidadesReajustablesActivosFinancierosValorRazonable</v>
      </c>
      <c r="L6081" t="str">
        <f t="shared" si="537"/>
        <v>insert into dbax_desc_conc (pref_conc, codi_conc, codi_lang, desc_conc) values ('cl-cs','UtilidadPerdidaUnidadesReajustablesActivosFinancierosValorRazonable','es_ES','Utilidad (pérdida) por unidades reajustables por activos financieros a valor razonable')</v>
      </c>
      <c r="M6081" t="str">
        <f t="shared" si="538"/>
        <v>Insert into dbax_taxo_conc (pref_conc, codi_conc, vers_taxo) values ('cl-cs','UtilidadPerdidaUnidadesReajustablesActivosFinancierosValorRazonable','cl-cs-2014-06-15')</v>
      </c>
    </row>
    <row r="6082" spans="1:13" x14ac:dyDescent="0.25">
      <c r="A6082" t="s">
        <v>2176</v>
      </c>
      <c r="B6082" t="s">
        <v>294</v>
      </c>
      <c r="C6082" t="s">
        <v>5351</v>
      </c>
      <c r="G6082" s="1" t="str">
        <f t="shared" si="534"/>
        <v>cl-cs_UtilidadPerdidaUnidadesReajustablesCuentasPorCobrarAsegurados</v>
      </c>
      <c r="H6082" t="str">
        <f t="shared" si="535"/>
        <v>cl-cs</v>
      </c>
      <c r="I6082" t="str">
        <f t="shared" si="536"/>
        <v>UtilidadPerdidaUnidadesReajustablesCuentasPorCobrarAsegurados</v>
      </c>
      <c r="L6082" t="str">
        <f t="shared" si="537"/>
        <v>insert into dbax_desc_conc (pref_conc, codi_conc, codi_lang, desc_conc) values ('cl-cs','UtilidadPerdidaUnidadesReajustablesCuentasPorCobrarAsegurados','es_ES','Utilidad (pérdida) por unidades reajustables por cuentas por cobrar asegurados')</v>
      </c>
      <c r="M6082" t="str">
        <f t="shared" si="538"/>
        <v>Insert into dbax_taxo_conc (pref_conc, codi_conc, vers_taxo) values ('cl-cs','UtilidadPerdidaUnidadesReajustablesCuentasPorCobrarAsegurados','cl-cs-2014-06-15')</v>
      </c>
    </row>
    <row r="6083" spans="1:13" x14ac:dyDescent="0.25">
      <c r="A6083" t="s">
        <v>2177</v>
      </c>
      <c r="B6083" t="s">
        <v>294</v>
      </c>
      <c r="C6083" t="s">
        <v>5352</v>
      </c>
      <c r="G6083" s="1" t="str">
        <f t="shared" si="534"/>
        <v>cl-cs_UtilidadPerdidaUnidadesReajustablesDeudasConAsegurados</v>
      </c>
      <c r="H6083" t="str">
        <f t="shared" si="535"/>
        <v>cl-cs</v>
      </c>
      <c r="I6083" t="str">
        <f t="shared" si="536"/>
        <v>UtilidadPerdidaUnidadesReajustablesDeudasConAsegurados</v>
      </c>
      <c r="L6083" t="str">
        <f t="shared" si="537"/>
        <v>insert into dbax_desc_conc (pref_conc, codi_conc, codi_lang, desc_conc) values ('cl-cs','UtilidadPerdidaUnidadesReajustablesDeudasConAsegurados','es_ES','Utilidad (pérdida) por unidades reajustables por deudas con asegurados')</v>
      </c>
      <c r="M6083" t="str">
        <f t="shared" si="538"/>
        <v>Insert into dbax_taxo_conc (pref_conc, codi_conc, vers_taxo) values ('cl-cs','UtilidadPerdidaUnidadesReajustablesDeudasConAsegurados','cl-cs-2014-06-15')</v>
      </c>
    </row>
    <row r="6084" spans="1:13" x14ac:dyDescent="0.25">
      <c r="A6084" t="s">
        <v>2178</v>
      </c>
      <c r="B6084" t="s">
        <v>294</v>
      </c>
      <c r="C6084" t="s">
        <v>5353</v>
      </c>
      <c r="G6084" s="1" t="str">
        <f t="shared" si="534"/>
        <v>cl-cs_UtilidadPerdidaUnidadesReajustablesDeudasOperacionesCoaseguro</v>
      </c>
      <c r="H6084" t="str">
        <f t="shared" si="535"/>
        <v>cl-cs</v>
      </c>
      <c r="I6084" t="str">
        <f t="shared" si="536"/>
        <v>UtilidadPerdidaUnidadesReajustablesDeudasOperacionesCoaseguro</v>
      </c>
      <c r="L6084" t="str">
        <f t="shared" si="537"/>
        <v>insert into dbax_desc_conc (pref_conc, codi_conc, codi_lang, desc_conc) values ('cl-cs','UtilidadPerdidaUnidadesReajustablesDeudasOperacionesCoaseguro','es_ES','Utilidad (pérdida) por unidades reajustables por deudas por operaciones por coaseguro')</v>
      </c>
      <c r="M6084" t="str">
        <f t="shared" si="538"/>
        <v>Insert into dbax_taxo_conc (pref_conc, codi_conc, vers_taxo) values ('cl-cs','UtilidadPerdidaUnidadesReajustablesDeudasOperacionesCoaseguro','cl-cs-2014-06-15')</v>
      </c>
    </row>
    <row r="6085" spans="1:13" x14ac:dyDescent="0.25">
      <c r="A6085" t="s">
        <v>2179</v>
      </c>
      <c r="B6085" t="s">
        <v>294</v>
      </c>
      <c r="C6085" t="s">
        <v>5354</v>
      </c>
      <c r="G6085" s="1" t="str">
        <f t="shared" si="534"/>
        <v>cl-cs_UtilidadPerdidaUnidadesReajustablesDeudasOperacionesReaseguro</v>
      </c>
      <c r="H6085" t="str">
        <f t="shared" si="535"/>
        <v>cl-cs</v>
      </c>
      <c r="I6085" t="str">
        <f t="shared" si="536"/>
        <v>UtilidadPerdidaUnidadesReajustablesDeudasOperacionesReaseguro</v>
      </c>
      <c r="L6085" t="str">
        <f t="shared" si="537"/>
        <v>insert into dbax_desc_conc (pref_conc, codi_conc, codi_lang, desc_conc) values ('cl-cs','UtilidadPerdidaUnidadesReajustablesDeudasOperacionesReaseguro','es_ES','Utilidad (pérdida) por unidades reajustables por deudas por operaciones reaseguro')</v>
      </c>
      <c r="M6085" t="str">
        <f t="shared" si="538"/>
        <v>Insert into dbax_taxo_conc (pref_conc, codi_conc, vers_taxo) values ('cl-cs','UtilidadPerdidaUnidadesReajustablesDeudasOperacionesReaseguro','cl-cs-2014-06-15')</v>
      </c>
    </row>
    <row r="6086" spans="1:13" x14ac:dyDescent="0.25">
      <c r="A6086" t="s">
        <v>2180</v>
      </c>
      <c r="B6086" t="s">
        <v>294</v>
      </c>
      <c r="C6086" t="s">
        <v>5355</v>
      </c>
      <c r="G6086" s="1" t="str">
        <f t="shared" si="534"/>
        <v>cl-cs_UtilidadPerdidaUnidadesReajustablesDeudoresOperacionesCoaseguro</v>
      </c>
      <c r="H6086" t="str">
        <f t="shared" si="535"/>
        <v>cl-cs</v>
      </c>
      <c r="I6086" t="str">
        <f t="shared" si="536"/>
        <v>UtilidadPerdidaUnidadesReajustablesDeudoresOperacionesCoaseguro</v>
      </c>
      <c r="L6086" t="str">
        <f t="shared" si="537"/>
        <v>insert into dbax_desc_conc (pref_conc, codi_conc, codi_lang, desc_conc) values ('cl-cs','UtilidadPerdidaUnidadesReajustablesDeudoresOperacionesCoaseguro','es_ES','Utilidad (pérdida) por unidades reajustables por deudores por operaciones de coaseguro')</v>
      </c>
      <c r="M6086" t="str">
        <f t="shared" si="538"/>
        <v>Insert into dbax_taxo_conc (pref_conc, codi_conc, vers_taxo) values ('cl-cs','UtilidadPerdidaUnidadesReajustablesDeudoresOperacionesCoaseguro','cl-cs-2014-06-15')</v>
      </c>
    </row>
    <row r="6087" spans="1:13" x14ac:dyDescent="0.25">
      <c r="A6087" t="s">
        <v>2181</v>
      </c>
      <c r="B6087" t="s">
        <v>294</v>
      </c>
      <c r="C6087" t="s">
        <v>5356</v>
      </c>
      <c r="G6087" s="1" t="str">
        <f t="shared" si="534"/>
        <v>cl-cs_UtilidadPerdidaUnidadesReajustablesDeudoresOperacionesReaseguro</v>
      </c>
      <c r="H6087" t="str">
        <f t="shared" si="535"/>
        <v>cl-cs</v>
      </c>
      <c r="I6087" t="str">
        <f t="shared" si="536"/>
        <v>UtilidadPerdidaUnidadesReajustablesDeudoresOperacionesReaseguro</v>
      </c>
      <c r="L6087" t="str">
        <f t="shared" si="537"/>
        <v>insert into dbax_desc_conc (pref_conc, codi_conc, codi_lang, desc_conc) values ('cl-cs','UtilidadPerdidaUnidadesReajustablesDeudoresOperacionesReaseguro','es_ES','Utilidad (pérdida) por unidades reajustables por deudores por operaciones de reaseguro')</v>
      </c>
      <c r="M6087" t="str">
        <f t="shared" si="538"/>
        <v>Insert into dbax_taxo_conc (pref_conc, codi_conc, vers_taxo) values ('cl-cs','UtilidadPerdidaUnidadesReajustablesDeudoresOperacionesReaseguro','cl-cs-2014-06-15')</v>
      </c>
    </row>
    <row r="6088" spans="1:13" x14ac:dyDescent="0.25">
      <c r="A6088" t="s">
        <v>2182</v>
      </c>
      <c r="B6088" t="s">
        <v>294</v>
      </c>
      <c r="C6088" t="s">
        <v>5357</v>
      </c>
      <c r="G6088" s="1" t="str">
        <f t="shared" si="534"/>
        <v>cl-cs_UtilidadPerdidaUnidadesReajustablesEje</v>
      </c>
      <c r="H6088" t="str">
        <f t="shared" si="535"/>
        <v>cl-cs</v>
      </c>
      <c r="I6088" t="str">
        <f t="shared" si="536"/>
        <v>UtilidadPerdidaUnidadesReajustablesEje</v>
      </c>
      <c r="L6088" t="str">
        <f t="shared" si="537"/>
        <v>insert into dbax_desc_conc (pref_conc, codi_conc, codi_lang, desc_conc) values ('cl-cs','UtilidadPerdidaUnidadesReajustablesEje','es_ES','Utilidad (pérdida) por unidades reajustables [eje]')</v>
      </c>
      <c r="M6088" t="str">
        <f t="shared" si="538"/>
        <v>Insert into dbax_taxo_conc (pref_conc, codi_conc, vers_taxo) values ('cl-cs','UtilidadPerdidaUnidadesReajustablesEje','cl-cs-2014-06-15')</v>
      </c>
    </row>
    <row r="6089" spans="1:13" x14ac:dyDescent="0.25">
      <c r="A6089" t="s">
        <v>2183</v>
      </c>
      <c r="B6089" t="s">
        <v>294</v>
      </c>
      <c r="C6089" t="s">
        <v>5358</v>
      </c>
      <c r="G6089" s="1" t="str">
        <f t="shared" si="534"/>
        <v>cl-cs_UtilidadPerdidaUnidadesReajustablesInversionesInmobiliarias</v>
      </c>
      <c r="H6089" t="str">
        <f t="shared" si="535"/>
        <v>cl-cs</v>
      </c>
      <c r="I6089" t="str">
        <f t="shared" si="536"/>
        <v>UtilidadPerdidaUnidadesReajustablesInversionesInmobiliarias</v>
      </c>
      <c r="L6089" t="str">
        <f t="shared" si="537"/>
        <v>insert into dbax_desc_conc (pref_conc, codi_conc, codi_lang, desc_conc) values ('cl-cs','UtilidadPerdidaUnidadesReajustablesInversionesInmobiliarias','es_ES','Utilidad (pérdida) por unidades reajustables por inversiones inmobiliarias')</v>
      </c>
      <c r="M6089" t="str">
        <f t="shared" si="538"/>
        <v>Insert into dbax_taxo_conc (pref_conc, codi_conc, vers_taxo) values ('cl-cs','UtilidadPerdidaUnidadesReajustablesInversionesInmobiliarias','cl-cs-2014-06-15')</v>
      </c>
    </row>
    <row r="6090" spans="1:13" x14ac:dyDescent="0.25">
      <c r="A6090" t="s">
        <v>2184</v>
      </c>
      <c r="B6090" t="s">
        <v>294</v>
      </c>
      <c r="C6090" t="s">
        <v>5359</v>
      </c>
      <c r="G6090" s="1" t="str">
        <f t="shared" si="534"/>
        <v>cl-cs_UtilidadPerdidaUnidadesReajustablesInversionesSegurosCUI</v>
      </c>
      <c r="H6090" t="str">
        <f t="shared" si="535"/>
        <v>cl-cs</v>
      </c>
      <c r="I6090" t="str">
        <f t="shared" si="536"/>
        <v>UtilidadPerdidaUnidadesReajustablesInversionesSegurosCUI</v>
      </c>
      <c r="L6090" t="str">
        <f t="shared" si="537"/>
        <v>insert into dbax_desc_conc (pref_conc, codi_conc, codi_lang, desc_conc) values ('cl-cs','UtilidadPerdidaUnidadesReajustablesInversionesSegurosCUI','es_ES','Utilidad (pérdida) por unidades reajustables por inversiones seguros cuenta única de inversión (CUI)')</v>
      </c>
      <c r="M6090" t="str">
        <f t="shared" si="538"/>
        <v>Insert into dbax_taxo_conc (pref_conc, codi_conc, vers_taxo) values ('cl-cs','UtilidadPerdidaUnidadesReajustablesInversionesSegurosCUI','cl-cs-2014-06-15')</v>
      </c>
    </row>
    <row r="6091" spans="1:13" x14ac:dyDescent="0.25">
      <c r="A6091" t="s">
        <v>2185</v>
      </c>
      <c r="B6091" t="s">
        <v>294</v>
      </c>
      <c r="C6091" t="s">
        <v>5360</v>
      </c>
      <c r="G6091" s="1" t="str">
        <f t="shared" si="534"/>
        <v>cl-cs_UtilidadPerdidaUnidadesReajustablesMiembro</v>
      </c>
      <c r="H6091" t="str">
        <f t="shared" si="535"/>
        <v>cl-cs</v>
      </c>
      <c r="I6091" t="str">
        <f t="shared" si="536"/>
        <v>UtilidadPerdidaUnidadesReajustablesMiembro</v>
      </c>
      <c r="L6091" t="str">
        <f t="shared" si="537"/>
        <v>insert into dbax_desc_conc (pref_conc, codi_conc, codi_lang, desc_conc) values ('cl-cs','UtilidadPerdidaUnidadesReajustablesMiembro','es_ES','Total utilidad (pérdida) por unidades reajustables [miembro]')</v>
      </c>
      <c r="M6091" t="str">
        <f t="shared" si="538"/>
        <v>Insert into dbax_taxo_conc (pref_conc, codi_conc, vers_taxo) values ('cl-cs','UtilidadPerdidaUnidadesReajustablesMiembro','cl-cs-2014-06-15')</v>
      </c>
    </row>
    <row r="6092" spans="1:13" x14ac:dyDescent="0.25">
      <c r="A6092" t="s">
        <v>2186</v>
      </c>
      <c r="B6092" t="s">
        <v>294</v>
      </c>
      <c r="C6092" t="s">
        <v>5361</v>
      </c>
      <c r="G6092" s="1" t="str">
        <f t="shared" si="534"/>
        <v>cl-cs_UtilidadPerdidaUnidadesReajustablesOtrosActivos</v>
      </c>
      <c r="H6092" t="str">
        <f t="shared" si="535"/>
        <v>cl-cs</v>
      </c>
      <c r="I6092" t="str">
        <f t="shared" si="536"/>
        <v>UtilidadPerdidaUnidadesReajustablesOtrosActivos</v>
      </c>
      <c r="L6092" t="str">
        <f t="shared" si="537"/>
        <v>insert into dbax_desc_conc (pref_conc, codi_conc, codi_lang, desc_conc) values ('cl-cs','UtilidadPerdidaUnidadesReajustablesOtrosActivos','es_ES','Utilidad (pérdida) por unidades reajustables por otros activos')</v>
      </c>
      <c r="M6092" t="str">
        <f t="shared" si="538"/>
        <v>Insert into dbax_taxo_conc (pref_conc, codi_conc, vers_taxo) values ('cl-cs','UtilidadPerdidaUnidadesReajustablesOtrosActivos','cl-cs-2014-06-15')</v>
      </c>
    </row>
    <row r="6093" spans="1:13" x14ac:dyDescent="0.25">
      <c r="A6093" t="s">
        <v>2187</v>
      </c>
      <c r="B6093" t="s">
        <v>294</v>
      </c>
      <c r="C6093" t="s">
        <v>5362</v>
      </c>
      <c r="G6093" s="1" t="str">
        <f t="shared" si="534"/>
        <v>cl-cs_UtilidadPerdidaUnidadesReajustablesOtrosPasivos</v>
      </c>
      <c r="H6093" t="str">
        <f t="shared" si="535"/>
        <v>cl-cs</v>
      </c>
      <c r="I6093" t="str">
        <f t="shared" si="536"/>
        <v>UtilidadPerdidaUnidadesReajustablesOtrosPasivos</v>
      </c>
      <c r="L6093" t="str">
        <f t="shared" si="537"/>
        <v>insert into dbax_desc_conc (pref_conc, codi_conc, codi_lang, desc_conc) values ('cl-cs','UtilidadPerdidaUnidadesReajustablesOtrosPasivos','es_ES','Utilidad (pérdida) por unidades reajustables por otros pasivos')</v>
      </c>
      <c r="M6093" t="str">
        <f t="shared" si="538"/>
        <v>Insert into dbax_taxo_conc (pref_conc, codi_conc, vers_taxo) values ('cl-cs','UtilidadPerdidaUnidadesReajustablesOtrosPasivos','cl-cs-2014-06-15')</v>
      </c>
    </row>
    <row r="6094" spans="1:13" x14ac:dyDescent="0.25">
      <c r="A6094" t="s">
        <v>2188</v>
      </c>
      <c r="B6094" t="s">
        <v>294</v>
      </c>
      <c r="C6094" t="s">
        <v>5363</v>
      </c>
      <c r="G6094" s="1" t="str">
        <f t="shared" si="534"/>
        <v>cl-cs_UtilidadPerdidaUnidadesReajustablesParticipacionReaseguroReservasTecnicas</v>
      </c>
      <c r="H6094" t="str">
        <f t="shared" si="535"/>
        <v>cl-cs</v>
      </c>
      <c r="I6094" t="str">
        <f t="shared" si="536"/>
        <v>UtilidadPerdidaUnidadesReajustablesParticipacionReaseguroReservasTecnicas</v>
      </c>
      <c r="L6094" t="str">
        <f t="shared" si="537"/>
        <v>insert into dbax_desc_conc (pref_conc, codi_conc, codi_lang, desc_conc) values ('cl-cs','UtilidadPerdidaUnidadesReajustablesParticipacionReaseguroReservasTecnicas','es_ES','Utilidad (pérdida) por unidades reajustables por participación del reaseguro en las reservas técnicas')</v>
      </c>
      <c r="M6094" t="str">
        <f t="shared" si="538"/>
        <v>Insert into dbax_taxo_conc (pref_conc, codi_conc, vers_taxo) values ('cl-cs','UtilidadPerdidaUnidadesReajustablesParticipacionReaseguroReservasTecnicas','cl-cs-2014-06-15')</v>
      </c>
    </row>
    <row r="6095" spans="1:13" x14ac:dyDescent="0.25">
      <c r="A6095" t="s">
        <v>2189</v>
      </c>
      <c r="B6095" t="s">
        <v>294</v>
      </c>
      <c r="C6095" t="s">
        <v>3602</v>
      </c>
      <c r="G6095" s="1" t="str">
        <f t="shared" si="534"/>
        <v>cl-cs_UtilidadPerdidaUnidadesReajustablesPartidas</v>
      </c>
      <c r="H6095" t="str">
        <f t="shared" si="535"/>
        <v>cl-cs</v>
      </c>
      <c r="I6095" t="str">
        <f t="shared" si="536"/>
        <v>UtilidadPerdidaUnidadesReajustablesPartidas</v>
      </c>
      <c r="L6095" t="str">
        <f t="shared" si="537"/>
        <v>insert into dbax_desc_conc (pref_conc, codi_conc, codi_lang, desc_conc) values ('cl-cs','UtilidadPerdidaUnidadesReajustablesPartidas','es_ES','Conceptos [partidas]')</v>
      </c>
      <c r="M6095" t="str">
        <f t="shared" si="538"/>
        <v>Insert into dbax_taxo_conc (pref_conc, codi_conc, vers_taxo) values ('cl-cs','UtilidadPerdidaUnidadesReajustablesPartidas','cl-cs-2014-06-15')</v>
      </c>
    </row>
    <row r="6096" spans="1:13" x14ac:dyDescent="0.25">
      <c r="A6096" t="s">
        <v>2190</v>
      </c>
      <c r="B6096" t="s">
        <v>294</v>
      </c>
      <c r="C6096" t="s">
        <v>5364</v>
      </c>
      <c r="G6096" s="1" t="str">
        <f t="shared" si="534"/>
        <v>cl-cs_UtilidadPerdidaUnidadesReajustablesPasivo</v>
      </c>
      <c r="H6096" t="str">
        <f t="shared" si="535"/>
        <v>cl-cs</v>
      </c>
      <c r="I6096" t="str">
        <f t="shared" si="536"/>
        <v>UtilidadPerdidaUnidadesReajustablesPasivo</v>
      </c>
      <c r="L6096" t="str">
        <f t="shared" si="537"/>
        <v>insert into dbax_desc_conc (pref_conc, codi_conc, codi_lang, desc_conc) values ('cl-cs','UtilidadPerdidaUnidadesReajustablesPasivo','es_ES','Utilidad (pérdida) por unidades reajustables por pasivos')</v>
      </c>
      <c r="M6096" t="str">
        <f t="shared" si="538"/>
        <v>Insert into dbax_taxo_conc (pref_conc, codi_conc, vers_taxo) values ('cl-cs','UtilidadPerdidaUnidadesReajustablesPasivo','cl-cs-2014-06-15')</v>
      </c>
    </row>
    <row r="6097" spans="1:13" x14ac:dyDescent="0.25">
      <c r="A6097" t="s">
        <v>2191</v>
      </c>
      <c r="B6097" t="s">
        <v>294</v>
      </c>
      <c r="C6097" t="s">
        <v>5365</v>
      </c>
      <c r="G6097" s="1" t="str">
        <f t="shared" si="534"/>
        <v>cl-cs_UtilidadPerdidaUnidadesReajustablesPasivosFinancieros</v>
      </c>
      <c r="H6097" t="str">
        <f t="shared" si="535"/>
        <v>cl-cs</v>
      </c>
      <c r="I6097" t="str">
        <f t="shared" si="536"/>
        <v>UtilidadPerdidaUnidadesReajustablesPasivosFinancieros</v>
      </c>
      <c r="L6097" t="str">
        <f t="shared" si="537"/>
        <v>insert into dbax_desc_conc (pref_conc, codi_conc, codi_lang, desc_conc) values ('cl-cs','UtilidadPerdidaUnidadesReajustablesPasivosFinancieros','es_ES','Utilidad (pérdida) por unidades reajustables por pasivos financieros')</v>
      </c>
      <c r="M6097" t="str">
        <f t="shared" si="538"/>
        <v>Insert into dbax_taxo_conc (pref_conc, codi_conc, vers_taxo) values ('cl-cs','UtilidadPerdidaUnidadesReajustablesPasivosFinancieros','cl-cs-2014-06-15')</v>
      </c>
    </row>
    <row r="6098" spans="1:13" x14ac:dyDescent="0.25">
      <c r="A6098" t="s">
        <v>2192</v>
      </c>
      <c r="B6098" t="s">
        <v>294</v>
      </c>
      <c r="C6098" t="s">
        <v>5366</v>
      </c>
      <c r="G6098" s="1" t="str">
        <f t="shared" si="534"/>
        <v>cl-cs_UtilidadPerdidaUnidadesReajustablesPatrimonio</v>
      </c>
      <c r="H6098" t="str">
        <f t="shared" si="535"/>
        <v>cl-cs</v>
      </c>
      <c r="I6098" t="str">
        <f t="shared" si="536"/>
        <v>UtilidadPerdidaUnidadesReajustablesPatrimonio</v>
      </c>
      <c r="L6098" t="str">
        <f t="shared" si="537"/>
        <v>insert into dbax_desc_conc (pref_conc, codi_conc, codi_lang, desc_conc) values ('cl-cs','UtilidadPerdidaUnidadesReajustablesPatrimonio','es_ES','Utilidad (pérdida) por unidades reajustables por patrimonio')</v>
      </c>
      <c r="M6098" t="str">
        <f t="shared" si="538"/>
        <v>Insert into dbax_taxo_conc (pref_conc, codi_conc, vers_taxo) values ('cl-cs','UtilidadPerdidaUnidadesReajustablesPatrimonio','cl-cs-2014-06-15')</v>
      </c>
    </row>
    <row r="6099" spans="1:13" x14ac:dyDescent="0.25">
      <c r="A6099" t="s">
        <v>2193</v>
      </c>
      <c r="B6099" t="s">
        <v>294</v>
      </c>
      <c r="C6099" t="s">
        <v>5367</v>
      </c>
      <c r="G6099" s="1" t="str">
        <f t="shared" si="534"/>
        <v>cl-cs_UtilidadPerdidaUnidadesReajustablesPrestamos</v>
      </c>
      <c r="H6099" t="str">
        <f t="shared" si="535"/>
        <v>cl-cs</v>
      </c>
      <c r="I6099" t="str">
        <f t="shared" si="536"/>
        <v>UtilidadPerdidaUnidadesReajustablesPrestamos</v>
      </c>
      <c r="L6099" t="str">
        <f t="shared" si="537"/>
        <v>insert into dbax_desc_conc (pref_conc, codi_conc, codi_lang, desc_conc) values ('cl-cs','UtilidadPerdidaUnidadesReajustablesPrestamos','es_ES','Utilidad (pérdida) por unidades reajustables por préstamos')</v>
      </c>
      <c r="M6099" t="str">
        <f t="shared" si="538"/>
        <v>Insert into dbax_taxo_conc (pref_conc, codi_conc, vers_taxo) values ('cl-cs','UtilidadPerdidaUnidadesReajustablesPrestamos','cl-cs-2014-06-15')</v>
      </c>
    </row>
    <row r="6100" spans="1:13" x14ac:dyDescent="0.25">
      <c r="A6100" t="s">
        <v>2194</v>
      </c>
      <c r="B6100" t="s">
        <v>294</v>
      </c>
      <c r="C6100" t="s">
        <v>5368</v>
      </c>
      <c r="G6100" s="1" t="str">
        <f t="shared" si="534"/>
        <v>cl-cs_UtilidadPerdidaUnidadesReajustablesReservasTecnicas</v>
      </c>
      <c r="H6100" t="str">
        <f t="shared" si="535"/>
        <v>cl-cs</v>
      </c>
      <c r="I6100" t="str">
        <f t="shared" si="536"/>
        <v>UtilidadPerdidaUnidadesReajustablesReservasTecnicas</v>
      </c>
      <c r="L6100" t="str">
        <f t="shared" si="537"/>
        <v>insert into dbax_desc_conc (pref_conc, codi_conc, codi_lang, desc_conc) values ('cl-cs','UtilidadPerdidaUnidadesReajustablesReservasTecnicas','es_ES','Utilidad (pérdida) por unidades reajustables por reservas técnicas')</v>
      </c>
      <c r="M6100" t="str">
        <f t="shared" si="538"/>
        <v>Insert into dbax_taxo_conc (pref_conc, codi_conc, vers_taxo) values ('cl-cs','UtilidadPerdidaUnidadesReajustablesReservasTecnicas','cl-cs-2014-06-15')</v>
      </c>
    </row>
    <row r="6101" spans="1:13" x14ac:dyDescent="0.25">
      <c r="A6101" t="s">
        <v>2195</v>
      </c>
      <c r="B6101" t="s">
        <v>294</v>
      </c>
      <c r="C6101" t="s">
        <v>5369</v>
      </c>
      <c r="G6101" s="1" t="str">
        <f t="shared" si="534"/>
        <v>cl-cs_UtilidadPerdidaUnidadesReajustablesSinopsis</v>
      </c>
      <c r="H6101" t="str">
        <f t="shared" si="535"/>
        <v>cl-cs</v>
      </c>
      <c r="I6101" t="str">
        <f t="shared" si="536"/>
        <v>UtilidadPerdidaUnidadesReajustablesSinopsis</v>
      </c>
      <c r="L6101" t="str">
        <f t="shared" si="537"/>
        <v>insert into dbax_desc_conc (pref_conc, codi_conc, codi_lang, desc_conc) values ('cl-cs','UtilidadPerdidaUnidadesReajustablesSinopsis','es_ES','Utilidad (pérdida) por unidades reajustables [sinopsis]')</v>
      </c>
      <c r="M6101" t="str">
        <f t="shared" si="538"/>
        <v>Insert into dbax_taxo_conc (pref_conc, codi_conc, vers_taxo) values ('cl-cs','UtilidadPerdidaUnidadesReajustablesSinopsis','cl-cs-2014-06-15')</v>
      </c>
    </row>
    <row r="6102" spans="1:13" x14ac:dyDescent="0.25">
      <c r="A6102" t="s">
        <v>2196</v>
      </c>
      <c r="B6102" t="s">
        <v>294</v>
      </c>
      <c r="C6102" t="s">
        <v>5370</v>
      </c>
      <c r="G6102" s="1" t="str">
        <f t="shared" si="534"/>
        <v>cl-cs_UtilidadPerdidaUnidadesReajustablesTabla</v>
      </c>
      <c r="H6102" t="str">
        <f t="shared" si="535"/>
        <v>cl-cs</v>
      </c>
      <c r="I6102" t="str">
        <f t="shared" si="536"/>
        <v>UtilidadPerdidaUnidadesReajustablesTabla</v>
      </c>
      <c r="L6102" t="str">
        <f t="shared" si="537"/>
        <v>insert into dbax_desc_conc (pref_conc, codi_conc, codi_lang, desc_conc) values ('cl-cs','UtilidadPerdidaUnidadesReajustablesTabla','es_ES','Utilidad (pérdida) por unidades reajustables [tabla]')</v>
      </c>
      <c r="M6102" t="str">
        <f t="shared" si="538"/>
        <v>Insert into dbax_taxo_conc (pref_conc, codi_conc, vers_taxo) values ('cl-cs','UtilidadPerdidaUnidadesReajustablesTabla','cl-cs-2014-06-15')</v>
      </c>
    </row>
    <row r="6103" spans="1:13" x14ac:dyDescent="0.25">
      <c r="A6103" t="s">
        <v>2678</v>
      </c>
      <c r="B6103" t="s">
        <v>294</v>
      </c>
      <c r="C6103" t="s">
        <v>5371</v>
      </c>
      <c r="G6103" s="1" t="str">
        <f t="shared" si="534"/>
        <v>cl-cs_UtilizacionDeProductosDerivadosBloqueDeTexto</v>
      </c>
      <c r="H6103" t="str">
        <f t="shared" si="535"/>
        <v>cl-cs</v>
      </c>
      <c r="I6103" t="str">
        <f t="shared" si="536"/>
        <v>UtilizacionDeProductosDerivadosBloqueDeTexto</v>
      </c>
      <c r="L6103" t="str">
        <f t="shared" si="537"/>
        <v>insert into dbax_desc_conc (pref_conc, codi_conc, codi_lang, desc_conc) values ('cl-cs','UtilizacionDeProductosDerivadosBloqueDeTexto','es_ES','Utilización de productos derivados [bloque de texto]')</v>
      </c>
      <c r="M6103" t="str">
        <f t="shared" si="538"/>
        <v>Insert into dbax_taxo_conc (pref_conc, codi_conc, vers_taxo) values ('cl-cs','UtilizacionDeProductosDerivadosBloqueDeTexto','cl-cs-2014-06-15')</v>
      </c>
    </row>
    <row r="6104" spans="1:13" x14ac:dyDescent="0.25">
      <c r="A6104" t="s">
        <v>2679</v>
      </c>
      <c r="B6104" t="s">
        <v>294</v>
      </c>
      <c r="C6104" t="s">
        <v>5372</v>
      </c>
      <c r="G6104" s="1" t="str">
        <f t="shared" si="534"/>
        <v>cl-cs_UtilizacionDeProductosDerivadosSinopsis</v>
      </c>
      <c r="H6104" t="str">
        <f t="shared" si="535"/>
        <v>cl-cs</v>
      </c>
      <c r="I6104" t="str">
        <f t="shared" si="536"/>
        <v>UtilizacionDeProductosDerivadosSinopsis</v>
      </c>
      <c r="L6104" t="str">
        <f t="shared" si="537"/>
        <v>insert into dbax_desc_conc (pref_conc, codi_conc, codi_lang, desc_conc) values ('cl-cs','UtilizacionDeProductosDerivadosSinopsis','es_ES','Utilización de productos derivados [sinopsis]')</v>
      </c>
      <c r="M6104" t="str">
        <f t="shared" si="538"/>
        <v>Insert into dbax_taxo_conc (pref_conc, codi_conc, vers_taxo) values ('cl-cs','UtilizacionDeProductosDerivadosSinopsis','cl-cs-2014-06-15')</v>
      </c>
    </row>
    <row r="6105" spans="1:13" x14ac:dyDescent="0.25">
      <c r="A6105" t="s">
        <v>2887</v>
      </c>
      <c r="B6105" t="s">
        <v>294</v>
      </c>
      <c r="C6105" t="s">
        <v>5373</v>
      </c>
      <c r="G6105" s="1" t="str">
        <f t="shared" si="534"/>
        <v>cl-cs_ValorCoberturaRiesgoCreditoFechaInformacion</v>
      </c>
      <c r="H6105" t="str">
        <f t="shared" si="535"/>
        <v>cl-cs</v>
      </c>
      <c r="I6105" t="str">
        <f t="shared" si="536"/>
        <v>ValorCoberturaRiesgoCreditoFechaInformacion</v>
      </c>
      <c r="L6105" t="str">
        <f t="shared" si="537"/>
        <v>insert into dbax_desc_conc (pref_conc, codi_conc, codi_lang, desc_conc) values ('cl-cs','ValorCoberturaRiesgoCreditoFechaInformacion','es_ES','Valor de la cobertura de riesgo de crédito a la fecha de información')</v>
      </c>
      <c r="M6105" t="str">
        <f t="shared" si="538"/>
        <v>Insert into dbax_taxo_conc (pref_conc, codi_conc, vers_taxo) values ('cl-cs','ValorCoberturaRiesgoCreditoFechaInformacion','cl-cs-2014-06-15')</v>
      </c>
    </row>
    <row r="6106" spans="1:13" x14ac:dyDescent="0.25">
      <c r="A6106" t="s">
        <v>2251</v>
      </c>
      <c r="B6106" t="s">
        <v>294</v>
      </c>
      <c r="C6106" t="s">
        <v>5374</v>
      </c>
      <c r="G6106" s="1" t="str">
        <f t="shared" si="534"/>
        <v>cl-cs_ValorContableActivosComprometidos</v>
      </c>
      <c r="H6106" t="str">
        <f t="shared" si="535"/>
        <v>cl-cs</v>
      </c>
      <c r="I6106" t="str">
        <f t="shared" si="536"/>
        <v>ValorContableActivosComprometidos</v>
      </c>
      <c r="L6106" t="str">
        <f t="shared" si="537"/>
        <v>insert into dbax_desc_conc (pref_conc, codi_conc, codi_lang, desc_conc) values ('cl-cs','ValorContableActivosComprometidos','es_ES','Valor contable de activos comprometidos')</v>
      </c>
      <c r="M6106" t="str">
        <f t="shared" si="538"/>
        <v>Insert into dbax_taxo_conc (pref_conc, codi_conc, vers_taxo) values ('cl-cs','ValorContableActivosComprometidos','cl-cs-2014-06-15')</v>
      </c>
    </row>
    <row r="6107" spans="1:13" x14ac:dyDescent="0.25">
      <c r="A6107" t="s">
        <v>1090</v>
      </c>
      <c r="B6107" t="s">
        <v>294</v>
      </c>
      <c r="C6107" t="s">
        <v>5375</v>
      </c>
      <c r="G6107" s="1" t="str">
        <f t="shared" si="534"/>
        <v>cl-cs_ValorContablePropiedadesInversion</v>
      </c>
      <c r="H6107" t="str">
        <f t="shared" si="535"/>
        <v>cl-cs</v>
      </c>
      <c r="I6107" t="str">
        <f t="shared" si="536"/>
        <v>ValorContablePropiedadesInversion</v>
      </c>
      <c r="L6107" t="str">
        <f t="shared" si="537"/>
        <v>insert into dbax_desc_conc (pref_conc, codi_conc, codi_lang, desc_conc) values ('cl-cs','ValorContablePropiedadesInversion','es_ES','Valor contable propiedades de inversión')</v>
      </c>
      <c r="M6107" t="str">
        <f t="shared" si="538"/>
        <v>Insert into dbax_taxo_conc (pref_conc, codi_conc, vers_taxo) values ('cl-cs','ValorContablePropiedadesInversion','cl-cs-2014-06-15')</v>
      </c>
    </row>
    <row r="6108" spans="1:13" x14ac:dyDescent="0.25">
      <c r="A6108" t="s">
        <v>1091</v>
      </c>
      <c r="B6108" t="s">
        <v>294</v>
      </c>
      <c r="C6108" t="s">
        <v>5376</v>
      </c>
      <c r="G6108" s="1" t="str">
        <f t="shared" si="534"/>
        <v>cl-cs_ValorContablePropiedadesUsoPropio</v>
      </c>
      <c r="H6108" t="str">
        <f t="shared" si="535"/>
        <v>cl-cs</v>
      </c>
      <c r="I6108" t="str">
        <f t="shared" si="536"/>
        <v>ValorContablePropiedadesUsoPropio</v>
      </c>
      <c r="L6108" t="str">
        <f t="shared" si="537"/>
        <v>insert into dbax_desc_conc (pref_conc, codi_conc, codi_lang, desc_conc) values ('cl-cs','ValorContablePropiedadesUsoPropio','es_ES','Valor contable propiedades de uso propio')</v>
      </c>
      <c r="M6108" t="str">
        <f t="shared" si="538"/>
        <v>Insert into dbax_taxo_conc (pref_conc, codi_conc, vers_taxo) values ('cl-cs','ValorContablePropiedadesUsoPropio','cl-cs-2014-06-15')</v>
      </c>
    </row>
    <row r="6109" spans="1:13" x14ac:dyDescent="0.25">
      <c r="A6109" t="s">
        <v>1092</v>
      </c>
      <c r="B6109" t="s">
        <v>294</v>
      </c>
      <c r="C6109" t="s">
        <v>5377</v>
      </c>
      <c r="G6109" s="1" t="str">
        <f t="shared" si="534"/>
        <v>cl-cs_ValorContratoLeasingMiembro</v>
      </c>
      <c r="H6109" t="str">
        <f t="shared" si="535"/>
        <v>cl-cs</v>
      </c>
      <c r="I6109" t="str">
        <f t="shared" si="536"/>
        <v>ValorContratoLeasingMiembro</v>
      </c>
      <c r="L6109" t="str">
        <f t="shared" si="537"/>
        <v>insert into dbax_desc_conc (pref_conc, codi_conc, codi_lang, desc_conc) values ('cl-cs','ValorContratoLeasingMiembro','es_ES','Valor contrato leasing [miembro]')</v>
      </c>
      <c r="M6109" t="str">
        <f t="shared" si="538"/>
        <v>Insert into dbax_taxo_conc (pref_conc, codi_conc, vers_taxo) values ('cl-cs','ValorContratoLeasingMiembro','cl-cs-2014-06-15')</v>
      </c>
    </row>
    <row r="6110" spans="1:13" x14ac:dyDescent="0.25">
      <c r="A6110" t="s">
        <v>967</v>
      </c>
      <c r="B6110" t="s">
        <v>294</v>
      </c>
      <c r="C6110" t="s">
        <v>5378</v>
      </c>
      <c r="G6110" s="1" t="str">
        <f t="shared" si="534"/>
        <v>cl-cs_ValorCostoInversionEmpresaAsociada</v>
      </c>
      <c r="H6110" t="str">
        <f t="shared" si="535"/>
        <v>cl-cs</v>
      </c>
      <c r="I6110" t="str">
        <f t="shared" si="536"/>
        <v>ValorCostoInversionEmpresaAsociada</v>
      </c>
      <c r="L6110" t="str">
        <f t="shared" si="537"/>
        <v>insert into dbax_desc_conc (pref_conc, codi_conc, codi_lang, desc_conc) values ('cl-cs','ValorCostoInversionEmpresaAsociada','es_ES','Valor costo de la inversión empresa asociada')</v>
      </c>
      <c r="M6110" t="str">
        <f t="shared" si="538"/>
        <v>Insert into dbax_taxo_conc (pref_conc, codi_conc, vers_taxo) values ('cl-cs','ValorCostoInversionEmpresaAsociada','cl-cs-2014-06-15')</v>
      </c>
    </row>
    <row r="6111" spans="1:13" x14ac:dyDescent="0.25">
      <c r="A6111" t="s">
        <v>968</v>
      </c>
      <c r="B6111" t="s">
        <v>294</v>
      </c>
      <c r="C6111" t="s">
        <v>5379</v>
      </c>
      <c r="G6111" s="1" t="str">
        <f t="shared" si="534"/>
        <v>cl-cs_ValorCostoInversionEmpresaSubsidiaria</v>
      </c>
      <c r="H6111" t="str">
        <f t="shared" si="535"/>
        <v>cl-cs</v>
      </c>
      <c r="I6111" t="str">
        <f t="shared" si="536"/>
        <v>ValorCostoInversionEmpresaSubsidiaria</v>
      </c>
      <c r="L6111" t="str">
        <f t="shared" si="537"/>
        <v>insert into dbax_desc_conc (pref_conc, codi_conc, codi_lang, desc_conc) values ('cl-cs','ValorCostoInversionEmpresaSubsidiaria','es_ES','Valor costo de la inversión empresa subsidiaria')</v>
      </c>
      <c r="M6111" t="str">
        <f t="shared" si="538"/>
        <v>Insert into dbax_taxo_conc (pref_conc, codi_conc, vers_taxo) values ('cl-cs','ValorCostoInversionEmpresaSubsidiaria','cl-cs-2014-06-15')</v>
      </c>
    </row>
    <row r="6112" spans="1:13" x14ac:dyDescent="0.25">
      <c r="A6112" t="s">
        <v>1093</v>
      </c>
      <c r="B6112" t="s">
        <v>294</v>
      </c>
      <c r="C6112" t="s">
        <v>5380</v>
      </c>
      <c r="G6112" s="1" t="str">
        <f t="shared" si="534"/>
        <v>cl-cs_ValorCostoLeasingMiembro</v>
      </c>
      <c r="H6112" t="str">
        <f t="shared" si="535"/>
        <v>cl-cs</v>
      </c>
      <c r="I6112" t="str">
        <f t="shared" si="536"/>
        <v>ValorCostoLeasingMiembro</v>
      </c>
      <c r="L6112" t="str">
        <f t="shared" si="537"/>
        <v>insert into dbax_desc_conc (pref_conc, codi_conc, codi_lang, desc_conc) values ('cl-cs','ValorCostoLeasingMiembro','es_ES','Valor de costo leasing [miembro]')</v>
      </c>
      <c r="M6112" t="str">
        <f t="shared" si="538"/>
        <v>Insert into dbax_taxo_conc (pref_conc, codi_conc, vers_taxo) values ('cl-cs','ValorCostoLeasingMiembro','cl-cs-2014-06-15')</v>
      </c>
    </row>
    <row r="6113" spans="1:13" x14ac:dyDescent="0.25">
      <c r="A6113" t="s">
        <v>1044</v>
      </c>
      <c r="B6113" t="s">
        <v>294</v>
      </c>
      <c r="C6113" t="s">
        <v>5381</v>
      </c>
      <c r="G6113" s="1" t="str">
        <f t="shared" si="534"/>
        <v>cl-cs_ValorCuotaCierre</v>
      </c>
      <c r="H6113" t="str">
        <f t="shared" si="535"/>
        <v>cl-cs</v>
      </c>
      <c r="I6113" t="str">
        <f t="shared" si="536"/>
        <v>ValorCuotaCierre</v>
      </c>
      <c r="L6113" t="str">
        <f t="shared" si="537"/>
        <v>insert into dbax_desc_conc (pref_conc, codi_conc, codi_lang, desc_conc) values ('cl-cs','ValorCuotaCierre','es_ES','Valor cuota al cierre')</v>
      </c>
      <c r="M6113" t="str">
        <f t="shared" si="538"/>
        <v>Insert into dbax_taxo_conc (pref_conc, codi_conc, vers_taxo) values ('cl-cs','ValorCuotaCierre','cl-cs-2014-06-15')</v>
      </c>
    </row>
    <row r="6114" spans="1:13" x14ac:dyDescent="0.25">
      <c r="A6114" t="s">
        <v>1861</v>
      </c>
      <c r="B6114" t="s">
        <v>294</v>
      </c>
      <c r="C6114" t="s">
        <v>5382</v>
      </c>
      <c r="G6114" s="1" t="str">
        <f t="shared" si="534"/>
        <v>cl-cs_ValorCuotaTrimestral</v>
      </c>
      <c r="H6114" t="str">
        <f t="shared" si="535"/>
        <v>cl-cs</v>
      </c>
      <c r="I6114" t="str">
        <f t="shared" si="536"/>
        <v>ValorCuotaTrimestral</v>
      </c>
      <c r="L6114" t="str">
        <f t="shared" si="537"/>
        <v>insert into dbax_desc_conc (pref_conc, codi_conc, codi_lang, desc_conc) values ('cl-cs','ValorCuotaTrimestral','es_ES','Valor de la cuota trimestral')</v>
      </c>
      <c r="M6114" t="str">
        <f t="shared" si="538"/>
        <v>Insert into dbax_taxo_conc (pref_conc, codi_conc, vers_taxo) values ('cl-cs','ValorCuotaTrimestral','cl-cs-2014-06-15')</v>
      </c>
    </row>
    <row r="6115" spans="1:13" x14ac:dyDescent="0.25">
      <c r="A6115" t="s">
        <v>1862</v>
      </c>
      <c r="B6115" t="s">
        <v>294</v>
      </c>
      <c r="C6115" t="s">
        <v>5383</v>
      </c>
      <c r="G6115" s="1" t="str">
        <f t="shared" si="534"/>
        <v>cl-cs_ValorCuotaTrimestralUtilizadaEnPeriodoJunio2008AMayo2012</v>
      </c>
      <c r="H6115" t="str">
        <f t="shared" si="535"/>
        <v>cl-cs</v>
      </c>
      <c r="I6115" t="str">
        <f t="shared" si="536"/>
        <v>ValorCuotaTrimestralUtilizadaEnPeriodoJunio2008AMayo2012</v>
      </c>
      <c r="L6115" t="str">
        <f t="shared" si="537"/>
        <v>insert into dbax_desc_conc (pref_conc, codi_conc, codi_lang, desc_conc) values ('cl-cs','ValorCuotaTrimestralUtilizadaEnPeriodoJunio2008AMayo2012','es_ES','Valor de la cuota trimestral utilizada en el período junio 2008 a mayo 2012')</v>
      </c>
      <c r="M6115" t="str">
        <f t="shared" si="538"/>
        <v>Insert into dbax_taxo_conc (pref_conc, codi_conc, vers_taxo) values ('cl-cs','ValorCuotaTrimestralUtilizadaEnPeriodoJunio2008AMayo2012','cl-cs-2014-06-15')</v>
      </c>
    </row>
    <row r="6116" spans="1:13" x14ac:dyDescent="0.25">
      <c r="A6116" t="s">
        <v>1094</v>
      </c>
      <c r="B6116" t="s">
        <v>294</v>
      </c>
      <c r="C6116" t="s">
        <v>5384</v>
      </c>
      <c r="G6116" s="1" t="str">
        <f t="shared" si="534"/>
        <v>cl-cs_ValoresContratosArrendamientosEje</v>
      </c>
      <c r="H6116" t="str">
        <f t="shared" si="535"/>
        <v>cl-cs</v>
      </c>
      <c r="I6116" t="str">
        <f t="shared" si="536"/>
        <v>ValoresContratosArrendamientosEje</v>
      </c>
      <c r="L6116" t="str">
        <f t="shared" si="537"/>
        <v>insert into dbax_desc_conc (pref_conc, codi_conc, codi_lang, desc_conc) values ('cl-cs','ValoresContratosArrendamientosEje','es_ES','Valores contratos arrendamientos [eje]')</v>
      </c>
      <c r="M6116" t="str">
        <f t="shared" si="538"/>
        <v>Insert into dbax_taxo_conc (pref_conc, codi_conc, vers_taxo) values ('cl-cs','ValoresContratosArrendamientosEje','cl-cs-2014-06-15')</v>
      </c>
    </row>
    <row r="6117" spans="1:13" x14ac:dyDescent="0.25">
      <c r="A6117" t="s">
        <v>1507</v>
      </c>
      <c r="B6117" t="s">
        <v>294</v>
      </c>
      <c r="C6117" t="s">
        <v>5385</v>
      </c>
      <c r="G6117" s="1" t="str">
        <f t="shared" si="534"/>
        <v>cl-cs_ValoresRepresentativosDeDeuda</v>
      </c>
      <c r="H6117" t="str">
        <f t="shared" si="535"/>
        <v>cl-cs</v>
      </c>
      <c r="I6117" t="str">
        <f t="shared" si="536"/>
        <v>ValoresRepresentativosDeDeuda</v>
      </c>
      <c r="L6117" t="str">
        <f t="shared" si="537"/>
        <v>insert into dbax_desc_conc (pref_conc, codi_conc, codi_lang, desc_conc) values ('cl-cs','ValoresRepresentativosDeDeuda','es_ES','Valores representativos de deuda')</v>
      </c>
      <c r="M6117" t="str">
        <f t="shared" si="538"/>
        <v>Insert into dbax_taxo_conc (pref_conc, codi_conc, vers_taxo) values ('cl-cs','ValoresRepresentativosDeDeuda','cl-cs-2014-06-15')</v>
      </c>
    </row>
    <row r="6118" spans="1:13" x14ac:dyDescent="0.25">
      <c r="A6118" t="s">
        <v>1095</v>
      </c>
      <c r="B6118" t="s">
        <v>294</v>
      </c>
      <c r="C6118" t="s">
        <v>5386</v>
      </c>
      <c r="G6118" s="1" t="str">
        <f t="shared" si="534"/>
        <v>cl-cs_ValorFinalContratoMiembro</v>
      </c>
      <c r="H6118" t="str">
        <f t="shared" si="535"/>
        <v>cl-cs</v>
      </c>
      <c r="I6118" t="str">
        <f t="shared" si="536"/>
        <v>ValorFinalContratoMiembro</v>
      </c>
      <c r="L6118" t="str">
        <f t="shared" si="537"/>
        <v>insert into dbax_desc_conc (pref_conc, codi_conc, codi_lang, desc_conc) values ('cl-cs','ValorFinalContratoMiembro','es_ES','Valor final del contrato [miembro]')</v>
      </c>
      <c r="M6118" t="str">
        <f t="shared" si="538"/>
        <v>Insert into dbax_taxo_conc (pref_conc, codi_conc, vers_taxo) values ('cl-cs','ValorFinalContratoMiembro','cl-cs-2014-06-15')</v>
      </c>
    </row>
    <row r="6119" spans="1:13" x14ac:dyDescent="0.25">
      <c r="A6119" t="s">
        <v>2963</v>
      </c>
      <c r="B6119" t="s">
        <v>294</v>
      </c>
      <c r="C6119" t="s">
        <v>5387</v>
      </c>
      <c r="G6119" s="1" t="str">
        <f t="shared" si="534"/>
        <v>cl-cs_ValorInicialPactos</v>
      </c>
      <c r="H6119" t="str">
        <f t="shared" si="535"/>
        <v>cl-cs</v>
      </c>
      <c r="I6119" t="str">
        <f t="shared" si="536"/>
        <v>ValorInicialPactos</v>
      </c>
      <c r="L6119" t="str">
        <f t="shared" si="537"/>
        <v>insert into dbax_desc_conc (pref_conc, codi_conc, codi_lang, desc_conc) values ('cl-cs','ValorInicialPactos','es_ES','Valor inicial de los pactos')</v>
      </c>
      <c r="M6119" t="str">
        <f t="shared" si="538"/>
        <v>Insert into dbax_taxo_conc (pref_conc, codi_conc, vers_taxo) values ('cl-cs','ValorInicialPactos','cl-cs-2014-06-15')</v>
      </c>
    </row>
    <row r="6120" spans="1:13" x14ac:dyDescent="0.25">
      <c r="A6120" t="s">
        <v>1400</v>
      </c>
      <c r="B6120" t="s">
        <v>294</v>
      </c>
      <c r="C6120" t="s">
        <v>5388</v>
      </c>
      <c r="G6120" s="1" t="str">
        <f t="shared" si="534"/>
        <v>cl-cs_ValorizacionAcciones</v>
      </c>
      <c r="H6120" t="str">
        <f t="shared" si="535"/>
        <v>cl-cs</v>
      </c>
      <c r="I6120" t="str">
        <f t="shared" si="536"/>
        <v>ValorizacionAcciones</v>
      </c>
      <c r="L6120" t="str">
        <f t="shared" si="537"/>
        <v>insert into dbax_desc_conc (pref_conc, codi_conc, codi_lang, desc_conc) values ('cl-cs','ValorizacionAcciones','es_ES','Valorización acciones')</v>
      </c>
      <c r="M6120" t="str">
        <f t="shared" si="538"/>
        <v>Insert into dbax_taxo_conc (pref_conc, codi_conc, vers_taxo) values ('cl-cs','ValorizacionAcciones','cl-cs-2014-06-15')</v>
      </c>
    </row>
    <row r="6121" spans="1:13" x14ac:dyDescent="0.25">
      <c r="A6121" t="s">
        <v>1045</v>
      </c>
      <c r="B6121" t="s">
        <v>294</v>
      </c>
      <c r="C6121" t="s">
        <v>5389</v>
      </c>
      <c r="G6121" s="1" t="str">
        <f t="shared" si="534"/>
        <v>cl-cs_ValorizacionActivosFinancierosEje</v>
      </c>
      <c r="H6121" t="str">
        <f t="shared" si="535"/>
        <v>cl-cs</v>
      </c>
      <c r="I6121" t="str">
        <f t="shared" si="536"/>
        <v>ValorizacionActivosFinancierosEje</v>
      </c>
      <c r="L6121" t="str">
        <f t="shared" si="537"/>
        <v>insert into dbax_desc_conc (pref_conc, codi_conc, codi_lang, desc_conc) values ('cl-cs','ValorizacionActivosFinancierosEje','es_ES','Valorización activos financieros  [eje]')</v>
      </c>
      <c r="M6121" t="str">
        <f t="shared" si="538"/>
        <v>Insert into dbax_taxo_conc (pref_conc, codi_conc, vers_taxo) values ('cl-cs','ValorizacionActivosFinancierosEje','cl-cs-2014-06-15')</v>
      </c>
    </row>
    <row r="6122" spans="1:13" x14ac:dyDescent="0.25">
      <c r="A6122" t="s">
        <v>1401</v>
      </c>
      <c r="B6122" t="s">
        <v>294</v>
      </c>
      <c r="C6122" t="s">
        <v>5390</v>
      </c>
      <c r="G6122" s="1" t="str">
        <f t="shared" si="534"/>
        <v>cl-cs_ValorizacionFondosInversion</v>
      </c>
      <c r="H6122" t="str">
        <f t="shared" si="535"/>
        <v>cl-cs</v>
      </c>
      <c r="I6122" t="str">
        <f t="shared" si="536"/>
        <v>ValorizacionFondosInversion</v>
      </c>
      <c r="L6122" t="str">
        <f t="shared" si="537"/>
        <v>insert into dbax_desc_conc (pref_conc, codi_conc, codi_lang, desc_conc) values ('cl-cs','ValorizacionFondosInversion','es_ES','Valorización fondos de inversión')</v>
      </c>
      <c r="M6122" t="str">
        <f t="shared" si="538"/>
        <v>Insert into dbax_taxo_conc (pref_conc, codi_conc, vers_taxo) values ('cl-cs','ValorizacionFondosInversion','cl-cs-2014-06-15')</v>
      </c>
    </row>
    <row r="6123" spans="1:13" x14ac:dyDescent="0.25">
      <c r="A6123" t="s">
        <v>1402</v>
      </c>
      <c r="B6123" t="s">
        <v>294</v>
      </c>
      <c r="C6123" t="s">
        <v>5391</v>
      </c>
      <c r="G6123" s="1" t="str">
        <f t="shared" si="534"/>
        <v>cl-cs_ValorizacionFondosMutuos</v>
      </c>
      <c r="H6123" t="str">
        <f t="shared" si="535"/>
        <v>cl-cs</v>
      </c>
      <c r="I6123" t="str">
        <f t="shared" si="536"/>
        <v>ValorizacionFondosMutuos</v>
      </c>
      <c r="L6123" t="str">
        <f t="shared" si="537"/>
        <v>insert into dbax_desc_conc (pref_conc, codi_conc, codi_lang, desc_conc) values ('cl-cs','ValorizacionFondosMutuos','es_ES','Valorización fondos mutuos')</v>
      </c>
      <c r="M6123" t="str">
        <f t="shared" si="538"/>
        <v>Insert into dbax_taxo_conc (pref_conc, codi_conc, vers_taxo) values ('cl-cs','ValorizacionFondosMutuos','cl-cs-2014-06-15')</v>
      </c>
    </row>
    <row r="6124" spans="1:13" x14ac:dyDescent="0.25">
      <c r="A6124" t="s">
        <v>2648</v>
      </c>
      <c r="B6124" t="s">
        <v>294</v>
      </c>
      <c r="C6124" t="s">
        <v>5392</v>
      </c>
      <c r="G6124" s="1" t="str">
        <f t="shared" si="534"/>
        <v>cl-cs_ValorizacionInicialActivosYPasivosFinancierosPorSuValorRazonable</v>
      </c>
      <c r="H6124" t="str">
        <f t="shared" si="535"/>
        <v>cl-cs</v>
      </c>
      <c r="I6124" t="str">
        <f t="shared" si="536"/>
        <v>ValorizacionInicialActivosYPasivosFinancierosPorSuValorRazonable</v>
      </c>
      <c r="L6124" t="str">
        <f t="shared" si="537"/>
        <v>insert into dbax_desc_conc (pref_conc, codi_conc, codi_lang, desc_conc) values ('cl-cs','ValorizacionInicialActivosYPasivosFinancierosPorSuValorRazonable','es_ES','j) Valorización inicial de activos y pasivos financieros por su valor razonable')</v>
      </c>
      <c r="M6124" t="str">
        <f t="shared" si="538"/>
        <v>Insert into dbax_taxo_conc (pref_conc, codi_conc, vers_taxo) values ('cl-cs','ValorizacionInicialActivosYPasivosFinancierosPorSuValorRazonable','cl-cs-2014-06-15')</v>
      </c>
    </row>
    <row r="6125" spans="1:13" x14ac:dyDescent="0.25">
      <c r="A6125" t="s">
        <v>1403</v>
      </c>
      <c r="B6125" t="s">
        <v>294</v>
      </c>
      <c r="C6125" t="s">
        <v>5393</v>
      </c>
      <c r="G6125" s="1" t="str">
        <f t="shared" si="534"/>
        <v>cl-cs_ValorizacionInversionExtranjera</v>
      </c>
      <c r="H6125" t="str">
        <f t="shared" si="535"/>
        <v>cl-cs</v>
      </c>
      <c r="I6125" t="str">
        <f t="shared" si="536"/>
        <v>ValorizacionInversionExtranjera</v>
      </c>
      <c r="L6125" t="str">
        <f t="shared" si="537"/>
        <v>insert into dbax_desc_conc (pref_conc, codi_conc, codi_lang, desc_conc) values ('cl-cs','ValorizacionInversionExtranjera','es_ES','Valorización inversión extranjera')</v>
      </c>
      <c r="M6125" t="str">
        <f t="shared" si="538"/>
        <v>Insert into dbax_taxo_conc (pref_conc, codi_conc, vers_taxo) values ('cl-cs','ValorizacionInversionExtranjera','cl-cs-2014-06-15')</v>
      </c>
    </row>
    <row r="6126" spans="1:13" x14ac:dyDescent="0.25">
      <c r="A6126" t="s">
        <v>1404</v>
      </c>
      <c r="B6126" t="s">
        <v>294</v>
      </c>
      <c r="C6126" t="s">
        <v>5394</v>
      </c>
      <c r="G6126" s="1" t="str">
        <f t="shared" si="534"/>
        <v>cl-cs_ValorizacionOperacionesCoberturaRiesgoFinanciero</v>
      </c>
      <c r="H6126" t="str">
        <f t="shared" si="535"/>
        <v>cl-cs</v>
      </c>
      <c r="I6126" t="str">
        <f t="shared" si="536"/>
        <v>ValorizacionOperacionesCoberturaRiesgoFinanciero</v>
      </c>
      <c r="L6126" t="str">
        <f t="shared" si="537"/>
        <v>insert into dbax_desc_conc (pref_conc, codi_conc, codi_lang, desc_conc) values ('cl-cs','ValorizacionOperacionesCoberturaRiesgoFinanciero','es_ES','Valorización operaciones de cobertura de riesgo financiero')</v>
      </c>
      <c r="M6126" t="str">
        <f t="shared" si="538"/>
        <v>Insert into dbax_taxo_conc (pref_conc, codi_conc, vers_taxo) values ('cl-cs','ValorizacionOperacionesCoberturaRiesgoFinanciero','cl-cs-2014-06-15')</v>
      </c>
    </row>
    <row r="6127" spans="1:13" x14ac:dyDescent="0.25">
      <c r="A6127" t="s">
        <v>1405</v>
      </c>
      <c r="B6127" t="s">
        <v>294</v>
      </c>
      <c r="C6127" t="s">
        <v>5395</v>
      </c>
      <c r="G6127" s="1" t="str">
        <f t="shared" si="534"/>
        <v>cl-cs_ValorizacionPactos</v>
      </c>
      <c r="H6127" t="str">
        <f t="shared" si="535"/>
        <v>cl-cs</v>
      </c>
      <c r="I6127" t="str">
        <f t="shared" si="536"/>
        <v>ValorizacionPactos</v>
      </c>
      <c r="L6127" t="str">
        <f t="shared" si="537"/>
        <v>insert into dbax_desc_conc (pref_conc, codi_conc, codi_lang, desc_conc) values ('cl-cs','ValorizacionPactos','es_ES','Valorización pactos')</v>
      </c>
      <c r="M6127" t="str">
        <f t="shared" si="538"/>
        <v>Insert into dbax_taxo_conc (pref_conc, codi_conc, vers_taxo) values ('cl-cs','ValorizacionPactos','cl-cs-2014-06-15')</v>
      </c>
    </row>
    <row r="6128" spans="1:13" x14ac:dyDescent="0.25">
      <c r="A6128" t="s">
        <v>1508</v>
      </c>
      <c r="B6128" t="s">
        <v>294</v>
      </c>
      <c r="C6128" t="s">
        <v>5396</v>
      </c>
      <c r="G6128" s="1" t="str">
        <f t="shared" si="534"/>
        <v>cl-cs_ValorizacionPasivosFinancierosYEfectosEje</v>
      </c>
      <c r="H6128" t="str">
        <f t="shared" si="535"/>
        <v>cl-cs</v>
      </c>
      <c r="I6128" t="str">
        <f t="shared" si="536"/>
        <v>ValorizacionPasivosFinancierosYEfectosEje</v>
      </c>
      <c r="L6128" t="str">
        <f t="shared" si="537"/>
        <v>insert into dbax_desc_conc (pref_conc, codi_conc, codi_lang, desc_conc) values ('cl-cs','ValorizacionPasivosFinancierosYEfectosEje','es_ES','Valorización pasivos financieros y efectos [eje]')</v>
      </c>
      <c r="M6128" t="str">
        <f t="shared" si="538"/>
        <v>Insert into dbax_taxo_conc (pref_conc, codi_conc, vers_taxo) values ('cl-cs','ValorizacionPasivosFinancierosYEfectosEje','cl-cs-2014-06-15')</v>
      </c>
    </row>
    <row r="6129" spans="1:13" x14ac:dyDescent="0.25">
      <c r="A6129" t="s">
        <v>872</v>
      </c>
      <c r="B6129" t="s">
        <v>294</v>
      </c>
      <c r="C6129" t="s">
        <v>5397</v>
      </c>
      <c r="G6129" s="1" t="str">
        <f t="shared" si="534"/>
        <v>cl-cs_ValorizacionPrestamosTabla</v>
      </c>
      <c r="H6129" t="str">
        <f t="shared" si="535"/>
        <v>cl-cs</v>
      </c>
      <c r="I6129" t="str">
        <f t="shared" si="536"/>
        <v>ValorizacionPrestamosTabla</v>
      </c>
      <c r="L6129" t="str">
        <f t="shared" si="537"/>
        <v>insert into dbax_desc_conc (pref_conc, codi_conc, codi_lang, desc_conc) values ('cl-cs','ValorizacionPrestamosTabla','es_ES','Valorización préstamos [tabla]')</v>
      </c>
      <c r="M6129" t="str">
        <f t="shared" si="538"/>
        <v>Insert into dbax_taxo_conc (pref_conc, codi_conc, vers_taxo) values ('cl-cs','ValorizacionPrestamosTabla','cl-cs-2014-06-15')</v>
      </c>
    </row>
    <row r="6130" spans="1:13" x14ac:dyDescent="0.25">
      <c r="A6130" t="s">
        <v>1509</v>
      </c>
      <c r="B6130" t="s">
        <v>294</v>
      </c>
      <c r="C6130" t="s">
        <v>5398</v>
      </c>
      <c r="G6130" s="1" t="str">
        <f t="shared" si="534"/>
        <v>cl-cs_ValorLibroPasivoFinancieroValorRazonableMiembro</v>
      </c>
      <c r="H6130" t="str">
        <f t="shared" si="535"/>
        <v>cl-cs</v>
      </c>
      <c r="I6130" t="str">
        <f t="shared" si="536"/>
        <v>ValorLibroPasivoFinancieroValorRazonableMiembro</v>
      </c>
      <c r="L6130" t="str">
        <f t="shared" si="537"/>
        <v>insert into dbax_desc_conc (pref_conc, codi_conc, codi_lang, desc_conc) values ('cl-cs','ValorLibroPasivoFinancieroValorRazonableMiembro','es_ES','Valor libro del pasivo financiero a valor razonable [miembro]')</v>
      </c>
      <c r="M6130" t="str">
        <f t="shared" si="538"/>
        <v>Insert into dbax_taxo_conc (pref_conc, codi_conc, vers_taxo) values ('cl-cs','ValorLibroPasivoFinancieroValorRazonableMiembro','cl-cs-2014-06-15')</v>
      </c>
    </row>
    <row r="6131" spans="1:13" x14ac:dyDescent="0.25">
      <c r="A6131" t="s">
        <v>2888</v>
      </c>
      <c r="B6131" t="s">
        <v>294</v>
      </c>
      <c r="C6131" t="s">
        <v>5399</v>
      </c>
      <c r="G6131" s="1" t="str">
        <f t="shared" si="534"/>
        <v>cl-cs_ValorMercadoActivoObjetoAFechaInformacion</v>
      </c>
      <c r="H6131" t="str">
        <f t="shared" si="535"/>
        <v>cl-cs</v>
      </c>
      <c r="I6131" t="str">
        <f t="shared" si="536"/>
        <v>ValorMercadoActivoObjetoAFechaInformacion</v>
      </c>
      <c r="L6131" t="str">
        <f t="shared" si="537"/>
        <v>insert into dbax_desc_conc (pref_conc, codi_conc, codi_lang, desc_conc) values ('cl-cs','ValorMercadoActivoObjetoAFechaInformacion','es_ES','Valor de mercado del activo objeto a la fecha de información')</v>
      </c>
      <c r="M6131" t="str">
        <f t="shared" si="538"/>
        <v>Insert into dbax_taxo_conc (pref_conc, codi_conc, vers_taxo) values ('cl-cs','ValorMercadoActivoObjetoAFechaInformacion','cl-cs-2014-06-15')</v>
      </c>
    </row>
    <row r="6132" spans="1:13" x14ac:dyDescent="0.25">
      <c r="A6132" t="s">
        <v>2889</v>
      </c>
      <c r="B6132" t="s">
        <v>294</v>
      </c>
      <c r="C6132" t="s">
        <v>5400</v>
      </c>
      <c r="G6132" s="1" t="str">
        <f t="shared" si="534"/>
        <v>cl-cs_ValorOpcionFechaInformacion</v>
      </c>
      <c r="H6132" t="str">
        <f t="shared" si="535"/>
        <v>cl-cs</v>
      </c>
      <c r="I6132" t="str">
        <f t="shared" si="536"/>
        <v>ValorOpcionFechaInformacion</v>
      </c>
      <c r="L6132" t="str">
        <f t="shared" si="537"/>
        <v>insert into dbax_desc_conc (pref_conc, codi_conc, codi_lang, desc_conc) values ('cl-cs','ValorOpcionFechaInformacion','es_ES','Valor de la opción a la fecha de información')</v>
      </c>
      <c r="M6132" t="str">
        <f t="shared" si="538"/>
        <v>Insert into dbax_taxo_conc (pref_conc, codi_conc, vers_taxo) values ('cl-cs','ValorOpcionFechaInformacion','cl-cs-2014-06-15')</v>
      </c>
    </row>
    <row r="6133" spans="1:13" x14ac:dyDescent="0.25">
      <c r="A6133" t="s">
        <v>2964</v>
      </c>
      <c r="B6133" t="s">
        <v>294</v>
      </c>
      <c r="C6133" t="s">
        <v>5401</v>
      </c>
      <c r="G6133" s="1" t="str">
        <f t="shared" si="534"/>
        <v>cl-cs_ValorPactadoPactos</v>
      </c>
      <c r="H6133" t="str">
        <f t="shared" si="535"/>
        <v>cl-cs</v>
      </c>
      <c r="I6133" t="str">
        <f t="shared" si="536"/>
        <v>ValorPactadoPactos</v>
      </c>
      <c r="L6133" t="str">
        <f t="shared" si="537"/>
        <v>insert into dbax_desc_conc (pref_conc, codi_conc, codi_lang, desc_conc) values ('cl-cs','ValorPactadoPactos','es_ES','Valor pactado de los pactos')</v>
      </c>
      <c r="M6133" t="str">
        <f t="shared" si="538"/>
        <v>Insert into dbax_taxo_conc (pref_conc, codi_conc, vers_taxo) values ('cl-cs','ValorPactadoPactos','cl-cs-2014-06-15')</v>
      </c>
    </row>
    <row r="6134" spans="1:13" x14ac:dyDescent="0.25">
      <c r="A6134" t="s">
        <v>2965</v>
      </c>
      <c r="B6134" t="s">
        <v>294</v>
      </c>
      <c r="C6134" t="s">
        <v>5402</v>
      </c>
      <c r="G6134" s="1" t="str">
        <f t="shared" si="534"/>
        <v>cl-cs_ValorPactosAFechaInformacion</v>
      </c>
      <c r="H6134" t="str">
        <f t="shared" si="535"/>
        <v>cl-cs</v>
      </c>
      <c r="I6134" t="str">
        <f t="shared" si="536"/>
        <v>ValorPactosAFechaInformacion</v>
      </c>
      <c r="L6134" t="str">
        <f t="shared" si="537"/>
        <v>insert into dbax_desc_conc (pref_conc, codi_conc, codi_lang, desc_conc) values ('cl-cs','ValorPactosAFechaInformacion','es_ES','Valor de los pactos a la fecha de información')</v>
      </c>
      <c r="M6134" t="str">
        <f t="shared" si="538"/>
        <v>Insert into dbax_taxo_conc (pref_conc, codi_conc, vers_taxo) values ('cl-cs','ValorPactosAFechaInformacion','cl-cs-2014-06-15')</v>
      </c>
    </row>
    <row r="6135" spans="1:13" x14ac:dyDescent="0.25">
      <c r="A6135" t="s">
        <v>1096</v>
      </c>
      <c r="B6135" t="s">
        <v>294</v>
      </c>
      <c r="C6135" t="s">
        <v>5403</v>
      </c>
      <c r="G6135" s="1" t="str">
        <f t="shared" si="534"/>
        <v>cl-cs_ValorPresenteLeasingMiembro</v>
      </c>
      <c r="H6135" t="str">
        <f t="shared" si="535"/>
        <v>cl-cs</v>
      </c>
      <c r="I6135" t="str">
        <f t="shared" si="536"/>
        <v>ValorPresenteLeasingMiembro</v>
      </c>
      <c r="L6135" t="str">
        <f t="shared" si="537"/>
        <v>insert into dbax_desc_conc (pref_conc, codi_conc, codi_lang, desc_conc) values ('cl-cs','ValorPresenteLeasingMiembro','es_ES','Valor presente leasing [miembro]')</v>
      </c>
      <c r="M6135" t="str">
        <f t="shared" si="538"/>
        <v>Insert into dbax_taxo_conc (pref_conc, codi_conc, vers_taxo) values ('cl-cs','ValorPresenteLeasingMiembro','cl-cs-2014-06-15')</v>
      </c>
    </row>
    <row r="6136" spans="1:13" x14ac:dyDescent="0.25">
      <c r="A6136" t="s">
        <v>2890</v>
      </c>
      <c r="B6136" t="s">
        <v>294</v>
      </c>
      <c r="C6136" t="s">
        <v>5404</v>
      </c>
      <c r="G6136" s="1" t="str">
        <f t="shared" si="534"/>
        <v>cl-cs_ValorPresentePosicionCortaSwap</v>
      </c>
      <c r="H6136" t="str">
        <f t="shared" si="535"/>
        <v>cl-cs</v>
      </c>
      <c r="I6136" t="str">
        <f t="shared" si="536"/>
        <v>ValorPresentePosicionCortaSwap</v>
      </c>
      <c r="L6136" t="str">
        <f t="shared" si="537"/>
        <v>insert into dbax_desc_conc (pref_conc, codi_conc, codi_lang, desc_conc) values ('cl-cs','ValorPresentePosicionCortaSwap','es_ES','Valor presente posición corta swap')</v>
      </c>
      <c r="M6136" t="str">
        <f t="shared" si="538"/>
        <v>Insert into dbax_taxo_conc (pref_conc, codi_conc, vers_taxo) values ('cl-cs','ValorPresentePosicionCortaSwap','cl-cs-2014-06-15')</v>
      </c>
    </row>
    <row r="6137" spans="1:13" x14ac:dyDescent="0.25">
      <c r="A6137" t="s">
        <v>2891</v>
      </c>
      <c r="B6137" t="s">
        <v>294</v>
      </c>
      <c r="C6137" t="s">
        <v>5405</v>
      </c>
      <c r="G6137" s="1" t="str">
        <f t="shared" ref="G6137:G6200" si="539">MID(A6137,FIND("#",A6137)+1,10000)</f>
        <v>cl-cs_ValorPresentePosicionLargaSwap</v>
      </c>
      <c r="H6137" t="str">
        <f t="shared" ref="H6137:H6200" si="540">MID(G6137,1,FIND("_",G6137)-1)</f>
        <v>cl-cs</v>
      </c>
      <c r="I6137" t="str">
        <f t="shared" ref="I6137:I6200" si="541">MID(G6137,FIND("_",G6137)+1,10000)</f>
        <v>ValorPresentePosicionLargaSwap</v>
      </c>
      <c r="L6137" t="str">
        <f t="shared" ref="L6137:L6200" si="542">CONCATENATE("insert into dbax_desc_conc (pref_conc, codi_conc, codi_lang, desc_conc) values ('",H6137,"','",I6137,"','",B6137,"','",C6137,"')")</f>
        <v>insert into dbax_desc_conc (pref_conc, codi_conc, codi_lang, desc_conc) values ('cl-cs','ValorPresentePosicionLargaSwap','es_ES','Valor presente posición larga swap')</v>
      </c>
      <c r="M6137" t="str">
        <f t="shared" ref="M6137:M6200" si="543">CONCATENATE("Insert into dbax_taxo_conc (pref_conc, codi_conc, vers_taxo) values ('",H6137,"','",I6137,"','cl-cs-2014-06-15')")</f>
        <v>Insert into dbax_taxo_conc (pref_conc, codi_conc, vers_taxo) values ('cl-cs','ValorPresentePosicionLargaSwap','cl-cs-2014-06-15')</v>
      </c>
    </row>
    <row r="6138" spans="1:13" x14ac:dyDescent="0.25">
      <c r="A6138" t="s">
        <v>2966</v>
      </c>
      <c r="B6138" t="s">
        <v>294</v>
      </c>
      <c r="C6138" t="s">
        <v>5406</v>
      </c>
      <c r="G6138" s="1" t="str">
        <f t="shared" si="539"/>
        <v>cl-cs_ValorRazonableActivoObjetoAFechaDeInformacionPactos</v>
      </c>
      <c r="H6138" t="str">
        <f t="shared" si="540"/>
        <v>cl-cs</v>
      </c>
      <c r="I6138" t="str">
        <f t="shared" si="541"/>
        <v>ValorRazonableActivoObjetoAFechaDeInformacionPactos</v>
      </c>
      <c r="L6138" t="str">
        <f t="shared" si="542"/>
        <v>insert into dbax_desc_conc (pref_conc, codi_conc, codi_lang, desc_conc) values ('cl-cs','ValorRazonableActivoObjetoAFechaDeInformacionPactos','es_ES','Valor razonable del activo objeto a la fecha de información de los pactos')</v>
      </c>
      <c r="M6138" t="str">
        <f t="shared" si="543"/>
        <v>Insert into dbax_taxo_conc (pref_conc, codi_conc, vers_taxo) values ('cl-cs','ValorRazonableActivoObjetoAFechaDeInformacionPactos','cl-cs-2014-06-15')</v>
      </c>
    </row>
    <row r="6139" spans="1:13" x14ac:dyDescent="0.25">
      <c r="A6139" t="s">
        <v>2892</v>
      </c>
      <c r="B6139" t="s">
        <v>294</v>
      </c>
      <c r="C6139" t="s">
        <v>5407</v>
      </c>
      <c r="G6139" s="1" t="str">
        <f t="shared" si="539"/>
        <v>cl-cs_ValorRazonableActivoObjetoCoberturaRiesgoCreditoFechaInformacion</v>
      </c>
      <c r="H6139" t="str">
        <f t="shared" si="540"/>
        <v>cl-cs</v>
      </c>
      <c r="I6139" t="str">
        <f t="shared" si="541"/>
        <v>ValorRazonableActivoObjetoCoberturaRiesgoCreditoFechaInformacion</v>
      </c>
      <c r="L6139" t="str">
        <f t="shared" si="542"/>
        <v>insert into dbax_desc_conc (pref_conc, codi_conc, codi_lang, desc_conc) values ('cl-cs','ValorRazonableActivoObjetoCoberturaRiesgoCreditoFechaInformacion','es_ES','Valor de razonable del activo objeto cobertura de riesgo de crédito a la fecha de información')</v>
      </c>
      <c r="M6139" t="str">
        <f t="shared" si="543"/>
        <v>Insert into dbax_taxo_conc (pref_conc, codi_conc, vers_taxo) values ('cl-cs','ValorRazonableActivoObjetoCoberturaRiesgoCreditoFechaInformacion','cl-cs-2014-06-15')</v>
      </c>
    </row>
    <row r="6140" spans="1:13" x14ac:dyDescent="0.25">
      <c r="A6140" t="s">
        <v>2893</v>
      </c>
      <c r="B6140" t="s">
        <v>294</v>
      </c>
      <c r="C6140" t="s">
        <v>5408</v>
      </c>
      <c r="G6140" s="1" t="str">
        <f t="shared" si="539"/>
        <v>cl-cs_ValorRazonableActivoObjetoOpcionesFechaInformacion</v>
      </c>
      <c r="H6140" t="str">
        <f t="shared" si="540"/>
        <v>cl-cs</v>
      </c>
      <c r="I6140" t="str">
        <f t="shared" si="541"/>
        <v>ValorRazonableActivoObjetoOpcionesFechaInformacion</v>
      </c>
      <c r="L6140" t="str">
        <f t="shared" si="542"/>
        <v>insert into dbax_desc_conc (pref_conc, codi_conc, codi_lang, desc_conc) values ('cl-cs','ValorRazonableActivoObjetoOpcionesFechaInformacion','es_ES','Valor de razonable del activo objeto opciones a la fecha de información')</v>
      </c>
      <c r="M6140" t="str">
        <f t="shared" si="543"/>
        <v>Insert into dbax_taxo_conc (pref_conc, codi_conc, vers_taxo) values ('cl-cs','ValorRazonableActivoObjetoOpcionesFechaInformacion','cl-cs-2014-06-15')</v>
      </c>
    </row>
    <row r="6141" spans="1:13" x14ac:dyDescent="0.25">
      <c r="A6141" t="s">
        <v>2894</v>
      </c>
      <c r="B6141" t="s">
        <v>294</v>
      </c>
      <c r="C6141" t="s">
        <v>5409</v>
      </c>
      <c r="G6141" s="1" t="str">
        <f t="shared" si="539"/>
        <v>cl-cs_ValorRazonableContratoForwardAFechaInformacion</v>
      </c>
      <c r="H6141" t="str">
        <f t="shared" si="540"/>
        <v>cl-cs</v>
      </c>
      <c r="I6141" t="str">
        <f t="shared" si="541"/>
        <v>ValorRazonableContratoForwardAFechaInformacion</v>
      </c>
      <c r="L6141" t="str">
        <f t="shared" si="542"/>
        <v>insert into dbax_desc_conc (pref_conc, codi_conc, codi_lang, desc_conc) values ('cl-cs','ValorRazonableContratoForwardAFechaInformacion','es_ES','Valor de razonable del contrato forward a la fecha de información')</v>
      </c>
      <c r="M6141" t="str">
        <f t="shared" si="543"/>
        <v>Insert into dbax_taxo_conc (pref_conc, codi_conc, vers_taxo) values ('cl-cs','ValorRazonableContratoForwardAFechaInformacion','cl-cs-2014-06-15')</v>
      </c>
    </row>
    <row r="6142" spans="1:13" x14ac:dyDescent="0.25">
      <c r="A6142" t="s">
        <v>2895</v>
      </c>
      <c r="B6142" t="s">
        <v>294</v>
      </c>
      <c r="C6142" t="s">
        <v>5410</v>
      </c>
      <c r="G6142" s="1" t="str">
        <f t="shared" si="539"/>
        <v>cl-cs_ValorRazonableContratoSwapFechaInformacion</v>
      </c>
      <c r="H6142" t="str">
        <f t="shared" si="540"/>
        <v>cl-cs</v>
      </c>
      <c r="I6142" t="str">
        <f t="shared" si="541"/>
        <v>ValorRazonableContratoSwapFechaInformacion</v>
      </c>
      <c r="L6142" t="str">
        <f t="shared" si="542"/>
        <v>insert into dbax_desc_conc (pref_conc, codi_conc, codi_lang, desc_conc) values ('cl-cs','ValorRazonableContratoSwapFechaInformacion','es_ES','Valor razonable del contrato swap a la fecha de información')</v>
      </c>
      <c r="M6142" t="str">
        <f t="shared" si="543"/>
        <v>Insert into dbax_taxo_conc (pref_conc, codi_conc, vers_taxo) values ('cl-cs','ValorRazonableContratoSwapFechaInformacion','cl-cs-2014-06-15')</v>
      </c>
    </row>
    <row r="6143" spans="1:13" x14ac:dyDescent="0.25">
      <c r="A6143" t="s">
        <v>1046</v>
      </c>
      <c r="B6143" t="s">
        <v>294</v>
      </c>
      <c r="C6143" t="s">
        <v>5411</v>
      </c>
      <c r="G6143" s="1" t="str">
        <f t="shared" si="539"/>
        <v>cl-cs_ValorRazonableInversionesFinancierasUtilidadPerdidaReconocidaEnPatrimonio</v>
      </c>
      <c r="H6143" t="str">
        <f t="shared" si="540"/>
        <v>cl-cs</v>
      </c>
      <c r="I6143" t="str">
        <f t="shared" si="541"/>
        <v>ValorRazonableInversionesFinancierasUtilidadPerdidaReconocidaEnPatrimonio</v>
      </c>
      <c r="L6143" t="str">
        <f t="shared" si="542"/>
        <v>insert into dbax_desc_conc (pref_conc, codi_conc, codi_lang, desc_conc) values ('cl-cs','ValorRazonableInversionesFinancierasUtilidadPerdidaReconocidaEnPatrimonio','es_ES','Valor razonable inversiones financieras utilidad o pérdida reconocida en patrimonio')</v>
      </c>
      <c r="M6143" t="str">
        <f t="shared" si="543"/>
        <v>Insert into dbax_taxo_conc (pref_conc, codi_conc, vers_taxo) values ('cl-cs','ValorRazonableInversionesFinancierasUtilidadPerdidaReconocidaEnPatrimonio','cl-cs-2014-06-15')</v>
      </c>
    </row>
    <row r="6144" spans="1:13" x14ac:dyDescent="0.25">
      <c r="A6144" t="s">
        <v>1047</v>
      </c>
      <c r="B6144" t="s">
        <v>294</v>
      </c>
      <c r="C6144" t="s">
        <v>5412</v>
      </c>
      <c r="G6144" s="1" t="str">
        <f t="shared" si="539"/>
        <v>cl-cs_ValorRazonableInversionesFinancierasUtilidadPerdidaReconocidaEnResultados</v>
      </c>
      <c r="H6144" t="str">
        <f t="shared" si="540"/>
        <v>cl-cs</v>
      </c>
      <c r="I6144" t="str">
        <f t="shared" si="541"/>
        <v>ValorRazonableInversionesFinancierasUtilidadPerdidaReconocidaEnResultados</v>
      </c>
      <c r="L6144" t="str">
        <f t="shared" si="542"/>
        <v>insert into dbax_desc_conc (pref_conc, codi_conc, codi_lang, desc_conc) values ('cl-cs','ValorRazonableInversionesFinancierasUtilidadPerdidaReconocidaEnResultados','es_ES','Valor razonable inversiones financieras utilidad o pérdida reconocida en resultados')</v>
      </c>
      <c r="M6144" t="str">
        <f t="shared" si="543"/>
        <v>Insert into dbax_taxo_conc (pref_conc, codi_conc, vers_taxo) values ('cl-cs','ValorRazonableInversionesFinancierasUtilidadPerdidaReconocidaEnResultados','cl-cs-2014-06-15')</v>
      </c>
    </row>
    <row r="6145" spans="1:13" x14ac:dyDescent="0.25">
      <c r="A6145" t="s">
        <v>1048</v>
      </c>
      <c r="B6145" t="s">
        <v>294</v>
      </c>
      <c r="C6145" t="s">
        <v>5413</v>
      </c>
      <c r="G6145" s="1" t="str">
        <f t="shared" si="539"/>
        <v>cl-cs_ValorRazonableInversionesFinancierasUtilidadPerdidaReconocidaEnSinopsis</v>
      </c>
      <c r="H6145" t="str">
        <f t="shared" si="540"/>
        <v>cl-cs</v>
      </c>
      <c r="I6145" t="str">
        <f t="shared" si="541"/>
        <v>ValorRazonableInversionesFinancierasUtilidadPerdidaReconocidaEnSinopsis</v>
      </c>
      <c r="L6145" t="str">
        <f t="shared" si="542"/>
        <v>insert into dbax_desc_conc (pref_conc, codi_conc, codi_lang, desc_conc) values ('cl-cs','ValorRazonableInversionesFinancierasUtilidadPerdidaReconocidaEnSinopsis','es_ES','Valor razonable inversiones financieras utilidad/pérdida reconocida en [sinopsis]')</v>
      </c>
      <c r="M6145" t="str">
        <f t="shared" si="543"/>
        <v>Insert into dbax_taxo_conc (pref_conc, codi_conc, vers_taxo) values ('cl-cs','ValorRazonableInversionesFinancierasUtilidadPerdidaReconocidaEnSinopsis','cl-cs-2014-06-15')</v>
      </c>
    </row>
    <row r="6146" spans="1:13" x14ac:dyDescent="0.25">
      <c r="A6146" t="s">
        <v>873</v>
      </c>
      <c r="B6146" t="s">
        <v>294</v>
      </c>
      <c r="C6146" t="s">
        <v>5414</v>
      </c>
      <c r="G6146" s="1" t="str">
        <f t="shared" si="539"/>
        <v>cl-cs_ValorRazonableMiembro</v>
      </c>
      <c r="H6146" t="str">
        <f t="shared" si="540"/>
        <v>cl-cs</v>
      </c>
      <c r="I6146" t="str">
        <f t="shared" si="541"/>
        <v>ValorRazonableMiembro</v>
      </c>
      <c r="L6146" t="str">
        <f t="shared" si="542"/>
        <v>insert into dbax_desc_conc (pref_conc, codi_conc, codi_lang, desc_conc) values ('cl-cs','ValorRazonableMiembro','es_ES','Valor razonable [miembro]')</v>
      </c>
      <c r="M6146" t="str">
        <f t="shared" si="543"/>
        <v>Insert into dbax_taxo_conc (pref_conc, codi_conc, vers_taxo) values ('cl-cs','ValorRazonableMiembro','cl-cs-2014-06-15')</v>
      </c>
    </row>
    <row r="6147" spans="1:13" x14ac:dyDescent="0.25">
      <c r="A6147" t="s">
        <v>2649</v>
      </c>
      <c r="B6147" t="s">
        <v>294</v>
      </c>
      <c r="C6147" t="s">
        <v>5415</v>
      </c>
      <c r="G6147" s="1" t="str">
        <f t="shared" si="539"/>
        <v>cl-cs_ValorRazonableORevalorizacionComoCostoAtribuible</v>
      </c>
      <c r="H6147" t="str">
        <f t="shared" si="540"/>
        <v>cl-cs</v>
      </c>
      <c r="I6147" t="str">
        <f t="shared" si="541"/>
        <v>ValorRazonableORevalorizacionComoCostoAtribuible</v>
      </c>
      <c r="L6147" t="str">
        <f t="shared" si="542"/>
        <v>insert into dbax_desc_conc (pref_conc, codi_conc, codi_lang, desc_conc) values ('cl-cs','ValorRazonableORevalorizacionComoCostoAtribuible','es_ES','b) Valor razonable o revalorización como costo atribuible')</v>
      </c>
      <c r="M6147" t="str">
        <f t="shared" si="543"/>
        <v>Insert into dbax_taxo_conc (pref_conc, codi_conc, vers_taxo) values ('cl-cs','ValorRazonableORevalorizacionComoCostoAtribuible','cl-cs-2014-06-15')</v>
      </c>
    </row>
    <row r="6148" spans="1:13" x14ac:dyDescent="0.25">
      <c r="A6148" t="s">
        <v>1097</v>
      </c>
      <c r="B6148" t="s">
        <v>294</v>
      </c>
      <c r="C6148" t="s">
        <v>5416</v>
      </c>
      <c r="G6148" s="1" t="str">
        <f t="shared" si="539"/>
        <v>cl-cs_ValorRazonablePropiedadesInversion</v>
      </c>
      <c r="H6148" t="str">
        <f t="shared" si="540"/>
        <v>cl-cs</v>
      </c>
      <c r="I6148" t="str">
        <f t="shared" si="541"/>
        <v>ValorRazonablePropiedadesInversion</v>
      </c>
      <c r="L6148" t="str">
        <f t="shared" si="542"/>
        <v>insert into dbax_desc_conc (pref_conc, codi_conc, codi_lang, desc_conc) values ('cl-cs','ValorRazonablePropiedadesInversion','es_ES','Valor razonable propiedades de inversión')</v>
      </c>
      <c r="M6148" t="str">
        <f t="shared" si="543"/>
        <v>Insert into dbax_taxo_conc (pref_conc, codi_conc, vers_taxo) values ('cl-cs','ValorRazonablePropiedadesInversion','cl-cs-2014-06-15')</v>
      </c>
    </row>
    <row r="6149" spans="1:13" x14ac:dyDescent="0.25">
      <c r="A6149" t="s">
        <v>1098</v>
      </c>
      <c r="B6149" t="s">
        <v>294</v>
      </c>
      <c r="C6149" t="s">
        <v>5417</v>
      </c>
      <c r="G6149" s="1" t="str">
        <f t="shared" si="539"/>
        <v>cl-cs_ValorRazonablePropiedadesUsoPropio</v>
      </c>
      <c r="H6149" t="str">
        <f t="shared" si="540"/>
        <v>cl-cs</v>
      </c>
      <c r="I6149" t="str">
        <f t="shared" si="541"/>
        <v>ValorRazonablePropiedadesUsoPropio</v>
      </c>
      <c r="L6149" t="str">
        <f t="shared" si="542"/>
        <v>insert into dbax_desc_conc (pref_conc, codi_conc, codi_lang, desc_conc) values ('cl-cs','ValorRazonablePropiedadesUsoPropio','es_ES','Valor razonable de propiedades de uso propio')</v>
      </c>
      <c r="M6149" t="str">
        <f t="shared" si="543"/>
        <v>Insert into dbax_taxo_conc (pref_conc, codi_conc, vers_taxo) values ('cl-cs','ValorRazonablePropiedadesUsoPropio','cl-cs-2014-06-15')</v>
      </c>
    </row>
    <row r="6150" spans="1:13" x14ac:dyDescent="0.25">
      <c r="A6150" t="s">
        <v>1099</v>
      </c>
      <c r="B6150" t="s">
        <v>294</v>
      </c>
      <c r="C6150" t="s">
        <v>5418</v>
      </c>
      <c r="G6150" s="1" t="str">
        <f t="shared" si="539"/>
        <v>cl-cs_ValorTasacionLeasingMiembro</v>
      </c>
      <c r="H6150" t="str">
        <f t="shared" si="540"/>
        <v>cl-cs</v>
      </c>
      <c r="I6150" t="str">
        <f t="shared" si="541"/>
        <v>ValorTasacionLeasingMiembro</v>
      </c>
      <c r="L6150" t="str">
        <f t="shared" si="542"/>
        <v>insert into dbax_desc_conc (pref_conc, codi_conc, codi_lang, desc_conc) values ('cl-cs','ValorTasacionLeasingMiembro','es_ES','Valor de tasación leasing [miembro]')</v>
      </c>
      <c r="M6150" t="str">
        <f t="shared" si="543"/>
        <v>Insert into dbax_taxo_conc (pref_conc, codi_conc, vers_taxo) values ('cl-cs','ValorTasacionLeasingMiembro','cl-cs-2014-06-15')</v>
      </c>
    </row>
    <row r="6151" spans="1:13" x14ac:dyDescent="0.25">
      <c r="A6151" t="s">
        <v>1863</v>
      </c>
      <c r="B6151" t="s">
        <v>294</v>
      </c>
      <c r="C6151" t="s">
        <v>5419</v>
      </c>
      <c r="G6151" s="1" t="str">
        <f t="shared" si="539"/>
        <v>cl-cs_ValorTodasLasCuotasReconocidasAFechaCierreEstadosFinancieros</v>
      </c>
      <c r="H6151" t="str">
        <f t="shared" si="540"/>
        <v>cl-cs</v>
      </c>
      <c r="I6151" t="str">
        <f t="shared" si="541"/>
        <v>ValorTodasLasCuotasReconocidasAFechaCierreEstadosFinancieros</v>
      </c>
      <c r="L6151" t="str">
        <f t="shared" si="542"/>
        <v>insert into dbax_desc_conc (pref_conc, codi_conc, codi_lang, desc_conc) values ('cl-cs','ValorTodasLasCuotasReconocidasAFechaCierreEstadosFinancieros','es_ES','Valor de todas las cuotas reconocidas a la fecha de cierre de los estados financieros')</v>
      </c>
      <c r="M6151" t="str">
        <f t="shared" si="543"/>
        <v>Insert into dbax_taxo_conc (pref_conc, codi_conc, vers_taxo) values ('cl-cs','ValorTodasLasCuotasReconocidasAFechaCierreEstadosFinancieros','cl-cs-2014-06-15')</v>
      </c>
    </row>
    <row r="6152" spans="1:13" x14ac:dyDescent="0.25">
      <c r="A6152" t="s">
        <v>1864</v>
      </c>
      <c r="B6152" t="s">
        <v>294</v>
      </c>
      <c r="C6152" t="s">
        <v>5420</v>
      </c>
      <c r="G6152" s="1" t="str">
        <f t="shared" si="539"/>
        <v>cl-cs_VariacionAjusteReservaCalce</v>
      </c>
      <c r="H6152" t="str">
        <f t="shared" si="540"/>
        <v>cl-cs</v>
      </c>
      <c r="I6152" t="str">
        <f t="shared" si="541"/>
        <v>VariacionAjusteReservaCalce</v>
      </c>
      <c r="L6152" t="str">
        <f t="shared" si="542"/>
        <v>insert into dbax_desc_conc (pref_conc, codi_conc, codi_lang, desc_conc) values ('cl-cs','VariacionAjusteReservaCalce','es_ES','Variación ajuste reserva por calce')</v>
      </c>
      <c r="M6152" t="str">
        <f t="shared" si="543"/>
        <v>Insert into dbax_taxo_conc (pref_conc, codi_conc, vers_taxo) values ('cl-cs','VariacionAjusteReservaCalce','cl-cs-2014-06-15')</v>
      </c>
    </row>
    <row r="6153" spans="1:13" x14ac:dyDescent="0.25">
      <c r="A6153" t="s">
        <v>874</v>
      </c>
      <c r="B6153" t="s">
        <v>294</v>
      </c>
      <c r="C6153" t="s">
        <v>5421</v>
      </c>
      <c r="G6153" s="1" t="str">
        <f t="shared" si="539"/>
        <v>cl-cs_VariacionEfectoTipoCambioPrestamos</v>
      </c>
      <c r="H6153" t="str">
        <f t="shared" si="540"/>
        <v>cl-cs</v>
      </c>
      <c r="I6153" t="str">
        <f t="shared" si="541"/>
        <v>VariacionEfectoTipoCambioPrestamos</v>
      </c>
      <c r="L6153" t="str">
        <f t="shared" si="542"/>
        <v>insert into dbax_desc_conc (pref_conc, codi_conc, codi_lang, desc_conc) values ('cl-cs','VariacionEfectoTipoCambioPrestamos','es_ES','Variación por efecto de tipo de cambio de préstamos')</v>
      </c>
      <c r="M6153" t="str">
        <f t="shared" si="543"/>
        <v>Insert into dbax_taxo_conc (pref_conc, codi_conc, vers_taxo) values ('cl-cs','VariacionEfectoTipoCambioPrestamos','cl-cs-2014-06-15')</v>
      </c>
    </row>
    <row r="6154" spans="1:13" x14ac:dyDescent="0.25">
      <c r="A6154" t="s">
        <v>2131</v>
      </c>
      <c r="B6154" t="s">
        <v>294</v>
      </c>
      <c r="C6154" t="s">
        <v>5422</v>
      </c>
      <c r="G6154" s="1" t="str">
        <f t="shared" si="539"/>
        <v>cl-cs_VariacionesValorMercadoRespectoValorCostoCorregido</v>
      </c>
      <c r="H6154" t="str">
        <f t="shared" si="540"/>
        <v>cl-cs</v>
      </c>
      <c r="I6154" t="str">
        <f t="shared" si="541"/>
        <v>VariacionesValorMercadoRespectoValorCostoCorregido</v>
      </c>
      <c r="L6154" t="str">
        <f t="shared" si="542"/>
        <v>insert into dbax_desc_conc (pref_conc, codi_conc, codi_lang, desc_conc) values ('cl-cs','VariacionesValorMercadoRespectoValorCostoCorregido','es_ES','Variaciones en el valor de mercado respecto del valor costo corregido')</v>
      </c>
      <c r="M6154" t="str">
        <f t="shared" si="543"/>
        <v>Insert into dbax_taxo_conc (pref_conc, codi_conc, vers_taxo) values ('cl-cs','VariacionesValorMercadoRespectoValorCostoCorregido','cl-cs-2014-06-15')</v>
      </c>
    </row>
    <row r="6155" spans="1:13" x14ac:dyDescent="0.25">
      <c r="A6155" t="s">
        <v>358</v>
      </c>
      <c r="B6155" t="s">
        <v>294</v>
      </c>
      <c r="C6155" t="s">
        <v>5423</v>
      </c>
      <c r="G6155" s="1" t="str">
        <f t="shared" si="539"/>
        <v>cl-cs_VariacionOtrasReservasTecnicas</v>
      </c>
      <c r="H6155" t="str">
        <f t="shared" si="540"/>
        <v>cl-cs</v>
      </c>
      <c r="I6155" t="str">
        <f t="shared" si="541"/>
        <v>VariacionOtrasReservasTecnicas</v>
      </c>
      <c r="L6155" t="str">
        <f t="shared" si="542"/>
        <v>insert into dbax_desc_conc (pref_conc, codi_conc, codi_lang, desc_conc) values ('cl-cs','VariacionOtrasReservasTecnicas','es_ES','Variación otras reservas técnicas')</v>
      </c>
      <c r="M6155" t="str">
        <f t="shared" si="543"/>
        <v>Insert into dbax_taxo_conc (pref_conc, codi_conc, vers_taxo) values ('cl-cs','VariacionOtrasReservasTecnicas','cl-cs-2014-06-15')</v>
      </c>
    </row>
    <row r="6156" spans="1:13" x14ac:dyDescent="0.25">
      <c r="A6156" t="s">
        <v>522</v>
      </c>
      <c r="B6156" t="s">
        <v>294</v>
      </c>
      <c r="C6156" t="s">
        <v>5423</v>
      </c>
      <c r="G6156" s="1" t="str">
        <f t="shared" si="539"/>
        <v>cl-cs_VariacionOtrasReservasTecnicasParcial</v>
      </c>
      <c r="H6156" t="str">
        <f t="shared" si="540"/>
        <v>cl-cs</v>
      </c>
      <c r="I6156" t="str">
        <f t="shared" si="541"/>
        <v>VariacionOtrasReservasTecnicasParcial</v>
      </c>
      <c r="L6156" t="str">
        <f t="shared" si="542"/>
        <v>insert into dbax_desc_conc (pref_conc, codi_conc, codi_lang, desc_conc) values ('cl-cs','VariacionOtrasReservasTecnicasParcial','es_ES','Variación otras reservas técnicas')</v>
      </c>
      <c r="M6156" t="str">
        <f t="shared" si="543"/>
        <v>Insert into dbax_taxo_conc (pref_conc, codi_conc, vers_taxo) values ('cl-cs','VariacionOtrasReservasTecnicasParcial','cl-cs-2014-06-15')</v>
      </c>
    </row>
    <row r="6157" spans="1:13" x14ac:dyDescent="0.25">
      <c r="A6157" t="s">
        <v>523</v>
      </c>
      <c r="B6157" t="s">
        <v>294</v>
      </c>
      <c r="C6157" t="s">
        <v>5424</v>
      </c>
      <c r="G6157" s="1" t="str">
        <f t="shared" si="539"/>
        <v>cl-cs_VariacionOtrasReservasVoluntarias</v>
      </c>
      <c r="H6157" t="str">
        <f t="shared" si="540"/>
        <v>cl-cs</v>
      </c>
      <c r="I6157" t="str">
        <f t="shared" si="541"/>
        <v>VariacionOtrasReservasVoluntarias</v>
      </c>
      <c r="L6157" t="str">
        <f t="shared" si="542"/>
        <v>insert into dbax_desc_conc (pref_conc, codi_conc, codi_lang, desc_conc) values ('cl-cs','VariacionOtrasReservasVoluntarias','es_ES','Variación otras reservas voluntarias')</v>
      </c>
      <c r="M6157" t="str">
        <f t="shared" si="543"/>
        <v>Insert into dbax_taxo_conc (pref_conc, codi_conc, vers_taxo) values ('cl-cs','VariacionOtrasReservasVoluntarias','cl-cs-2014-06-15')</v>
      </c>
    </row>
    <row r="6158" spans="1:13" x14ac:dyDescent="0.25">
      <c r="A6158" t="s">
        <v>524</v>
      </c>
      <c r="B6158" t="s">
        <v>294</v>
      </c>
      <c r="C6158" t="s">
        <v>5425</v>
      </c>
      <c r="G6158" s="1" t="str">
        <f t="shared" si="539"/>
        <v>cl-cs_VariacionPorTestDeAdecuacionDePasivos</v>
      </c>
      <c r="H6158" t="str">
        <f t="shared" si="540"/>
        <v>cl-cs</v>
      </c>
      <c r="I6158" t="str">
        <f t="shared" si="541"/>
        <v>VariacionPorTestDeAdecuacionDePasivos</v>
      </c>
      <c r="L6158" t="str">
        <f t="shared" si="542"/>
        <v>insert into dbax_desc_conc (pref_conc, codi_conc, codi_lang, desc_conc) values ('cl-cs','VariacionPorTestDeAdecuacionDePasivos','es_ES','Variación por test de adecuación de pasivos')</v>
      </c>
      <c r="M6158" t="str">
        <f t="shared" si="543"/>
        <v>Insert into dbax_taxo_conc (pref_conc, codi_conc, vers_taxo) values ('cl-cs','VariacionPorTestDeAdecuacionDePasivos','cl-cs-2014-06-15')</v>
      </c>
    </row>
    <row r="6159" spans="1:13" x14ac:dyDescent="0.25">
      <c r="A6159" t="s">
        <v>359</v>
      </c>
      <c r="B6159" t="s">
        <v>294</v>
      </c>
      <c r="C6159" t="s">
        <v>5426</v>
      </c>
      <c r="G6159" s="1" t="str">
        <f t="shared" si="539"/>
        <v>cl-cs_VariacionReservaCatastroficaDeTerremoto</v>
      </c>
      <c r="H6159" t="str">
        <f t="shared" si="540"/>
        <v>cl-cs</v>
      </c>
      <c r="I6159" t="str">
        <f t="shared" si="541"/>
        <v>VariacionReservaCatastroficaDeTerremoto</v>
      </c>
      <c r="L6159" t="str">
        <f t="shared" si="542"/>
        <v>insert into dbax_desc_conc (pref_conc, codi_conc, codi_lang, desc_conc) values ('cl-cs','VariacionReservaCatastroficaDeTerremoto','es_ES','Variación reserva catastrófica de terremoto')</v>
      </c>
      <c r="M6159" t="str">
        <f t="shared" si="543"/>
        <v>Insert into dbax_taxo_conc (pref_conc, codi_conc, vers_taxo) values ('cl-cs','VariacionReservaCatastroficaDeTerremoto','cl-cs-2014-06-15')</v>
      </c>
    </row>
    <row r="6160" spans="1:13" x14ac:dyDescent="0.25">
      <c r="A6160" t="s">
        <v>360</v>
      </c>
      <c r="B6160" t="s">
        <v>294</v>
      </c>
      <c r="C6160" t="s">
        <v>5427</v>
      </c>
      <c r="G6160" s="1" t="str">
        <f t="shared" si="539"/>
        <v>cl-cs_VariacionReservaDeRiesgoEnCurso</v>
      </c>
      <c r="H6160" t="str">
        <f t="shared" si="540"/>
        <v>cl-cs</v>
      </c>
      <c r="I6160" t="str">
        <f t="shared" si="541"/>
        <v>VariacionReservaDeRiesgoEnCurso</v>
      </c>
      <c r="L6160" t="str">
        <f t="shared" si="542"/>
        <v>insert into dbax_desc_conc (pref_conc, codi_conc, codi_lang, desc_conc) values ('cl-cs','VariacionReservaDeRiesgoEnCurso','es_ES','Variación reserva de riesgo en curso')</v>
      </c>
      <c r="M6160" t="str">
        <f t="shared" si="543"/>
        <v>Insert into dbax_taxo_conc (pref_conc, codi_conc, vers_taxo) values ('cl-cs','VariacionReservaDeRiesgoEnCurso','cl-cs-2014-06-15')</v>
      </c>
    </row>
    <row r="6161" spans="1:13" x14ac:dyDescent="0.25">
      <c r="A6161" t="s">
        <v>525</v>
      </c>
      <c r="B6161" t="s">
        <v>294</v>
      </c>
      <c r="C6161" t="s">
        <v>5428</v>
      </c>
      <c r="G6161" s="1" t="str">
        <f t="shared" si="539"/>
        <v>cl-cs_VariacionReservaDesviacionSiniestralidad</v>
      </c>
      <c r="H6161" t="str">
        <f t="shared" si="540"/>
        <v>cl-cs</v>
      </c>
      <c r="I6161" t="str">
        <f t="shared" si="541"/>
        <v>VariacionReservaDesviacionSiniestralidad</v>
      </c>
      <c r="L6161" t="str">
        <f t="shared" si="542"/>
        <v>insert into dbax_desc_conc (pref_conc, codi_conc, codi_lang, desc_conc) values ('cl-cs','VariacionReservaDesviacionSiniestralidad','es_ES','Variación reserva desviación siniestralidad')</v>
      </c>
      <c r="M6161" t="str">
        <f t="shared" si="543"/>
        <v>Insert into dbax_taxo_conc (pref_conc, codi_conc, vers_taxo) values ('cl-cs','VariacionReservaDesviacionSiniestralidad','cl-cs-2014-06-15')</v>
      </c>
    </row>
    <row r="6162" spans="1:13" x14ac:dyDescent="0.25">
      <c r="A6162" t="s">
        <v>361</v>
      </c>
      <c r="B6162" t="s">
        <v>294</v>
      </c>
      <c r="C6162" t="s">
        <v>5429</v>
      </c>
      <c r="G6162" s="1" t="str">
        <f t="shared" si="539"/>
        <v>cl-cs_VariacionReservaInsuficienciaPrimas</v>
      </c>
      <c r="H6162" t="str">
        <f t="shared" si="540"/>
        <v>cl-cs</v>
      </c>
      <c r="I6162" t="str">
        <f t="shared" si="541"/>
        <v>VariacionReservaInsuficienciaPrimas</v>
      </c>
      <c r="L6162" t="str">
        <f t="shared" si="542"/>
        <v>insert into dbax_desc_conc (pref_conc, codi_conc, codi_lang, desc_conc) values ('cl-cs','VariacionReservaInsuficienciaPrimas','es_ES','Variación reserva insuficiencia de prima')</v>
      </c>
      <c r="M6162" t="str">
        <f t="shared" si="543"/>
        <v>Insert into dbax_taxo_conc (pref_conc, codi_conc, vers_taxo) values ('cl-cs','VariacionReservaInsuficienciaPrimas','cl-cs-2014-06-15')</v>
      </c>
    </row>
    <row r="6163" spans="1:13" x14ac:dyDescent="0.25">
      <c r="A6163" t="s">
        <v>371</v>
      </c>
      <c r="B6163" t="s">
        <v>294</v>
      </c>
      <c r="C6163" t="s">
        <v>5430</v>
      </c>
      <c r="G6163" s="1" t="str">
        <f t="shared" si="539"/>
        <v>cl-cs_VariacionReservaMatematica</v>
      </c>
      <c r="H6163" t="str">
        <f t="shared" si="540"/>
        <v>cl-cs</v>
      </c>
      <c r="I6163" t="str">
        <f t="shared" si="541"/>
        <v>VariacionReservaMatematica</v>
      </c>
      <c r="L6163" t="str">
        <f t="shared" si="542"/>
        <v>insert into dbax_desc_conc (pref_conc, codi_conc, codi_lang, desc_conc) values ('cl-cs','VariacionReservaMatematica','es_ES','Variación reserva matemática')</v>
      </c>
      <c r="M6163" t="str">
        <f t="shared" si="543"/>
        <v>Insert into dbax_taxo_conc (pref_conc, codi_conc, vers_taxo) values ('cl-cs','VariacionReservaMatematica','cl-cs-2014-06-15')</v>
      </c>
    </row>
    <row r="6164" spans="1:13" x14ac:dyDescent="0.25">
      <c r="A6164" t="s">
        <v>416</v>
      </c>
      <c r="B6164" t="s">
        <v>294</v>
      </c>
      <c r="C6164" t="s">
        <v>5431</v>
      </c>
      <c r="G6164" s="1" t="str">
        <f t="shared" si="539"/>
        <v>cl-cs_VariacionReservaSiniestros</v>
      </c>
      <c r="H6164" t="str">
        <f t="shared" si="540"/>
        <v>cl-cs</v>
      </c>
      <c r="I6164" t="str">
        <f t="shared" si="541"/>
        <v>VariacionReservaSiniestros</v>
      </c>
      <c r="L6164" t="str">
        <f t="shared" si="542"/>
        <v>insert into dbax_desc_conc (pref_conc, codi_conc, codi_lang, desc_conc) values ('cl-cs','VariacionReservaSiniestros','es_ES','Variación reserva de siniestros')</v>
      </c>
      <c r="M6164" t="str">
        <f t="shared" si="543"/>
        <v>Insert into dbax_taxo_conc (pref_conc, codi_conc, vers_taxo) values ('cl-cs','VariacionReservaSiniestros','cl-cs-2014-06-15')</v>
      </c>
    </row>
    <row r="6165" spans="1:13" x14ac:dyDescent="0.25">
      <c r="A6165" t="s">
        <v>470</v>
      </c>
      <c r="B6165" t="s">
        <v>294</v>
      </c>
      <c r="C6165" t="s">
        <v>5432</v>
      </c>
      <c r="G6165" s="1" t="str">
        <f t="shared" si="539"/>
        <v>cl-cs_VariacionReservasRentas</v>
      </c>
      <c r="H6165" t="str">
        <f t="shared" si="540"/>
        <v>cl-cs</v>
      </c>
      <c r="I6165" t="str">
        <f t="shared" si="541"/>
        <v>VariacionReservasRentas</v>
      </c>
      <c r="L6165" t="str">
        <f t="shared" si="542"/>
        <v>insert into dbax_desc_conc (pref_conc, codi_conc, codi_lang, desc_conc) values ('cl-cs','VariacionReservasRentas','es_ES','Variación reservas rentas')</v>
      </c>
      <c r="M6165" t="str">
        <f t="shared" si="543"/>
        <v>Insert into dbax_taxo_conc (pref_conc, codi_conc, vers_taxo) values ('cl-cs','VariacionReservasRentas','cl-cs-2014-06-15')</v>
      </c>
    </row>
    <row r="6166" spans="1:13" x14ac:dyDescent="0.25">
      <c r="A6166" t="s">
        <v>362</v>
      </c>
      <c r="B6166" t="s">
        <v>294</v>
      </c>
      <c r="C6166" t="s">
        <v>5433</v>
      </c>
      <c r="G6166" s="1" t="str">
        <f t="shared" si="539"/>
        <v>cl-cs_VariacionReservasTecnicas</v>
      </c>
      <c r="H6166" t="str">
        <f t="shared" si="540"/>
        <v>cl-cs</v>
      </c>
      <c r="I6166" t="str">
        <f t="shared" si="541"/>
        <v>VariacionReservasTecnicas</v>
      </c>
      <c r="L6166" t="str">
        <f t="shared" si="542"/>
        <v>insert into dbax_desc_conc (pref_conc, codi_conc, codi_lang, desc_conc) values ('cl-cs','VariacionReservasTecnicas','es_ES','Variación de reservas técnicas')</v>
      </c>
      <c r="M6166" t="str">
        <f t="shared" si="543"/>
        <v>Insert into dbax_taxo_conc (pref_conc, codi_conc, vers_taxo) values ('cl-cs','VariacionReservasTecnicas','cl-cs-2014-06-15')</v>
      </c>
    </row>
    <row r="6167" spans="1:13" x14ac:dyDescent="0.25">
      <c r="A6167" t="s">
        <v>2048</v>
      </c>
      <c r="B6167" t="s">
        <v>294</v>
      </c>
      <c r="C6167" t="s">
        <v>5434</v>
      </c>
      <c r="G6167" s="1" t="str">
        <f t="shared" si="539"/>
        <v>cl-cs_VariacionReservasTecnicasEje</v>
      </c>
      <c r="H6167" t="str">
        <f t="shared" si="540"/>
        <v>cl-cs</v>
      </c>
      <c r="I6167" t="str">
        <f t="shared" si="541"/>
        <v>VariacionReservasTecnicasEje</v>
      </c>
      <c r="L6167" t="str">
        <f t="shared" si="542"/>
        <v>insert into dbax_desc_conc (pref_conc, codi_conc, codi_lang, desc_conc) values ('cl-cs','VariacionReservasTecnicasEje','es_ES','Variación reservas técnicas [eje]')</v>
      </c>
      <c r="M6167" t="str">
        <f t="shared" si="543"/>
        <v>Insert into dbax_taxo_conc (pref_conc, codi_conc, vers_taxo) values ('cl-cs','VariacionReservasTecnicasEje','cl-cs-2014-06-15')</v>
      </c>
    </row>
    <row r="6168" spans="1:13" x14ac:dyDescent="0.25">
      <c r="A6168" t="s">
        <v>2049</v>
      </c>
      <c r="B6168" t="s">
        <v>294</v>
      </c>
      <c r="C6168" t="s">
        <v>5435</v>
      </c>
      <c r="G6168" s="1" t="str">
        <f t="shared" si="539"/>
        <v>cl-cs_VariacionReservasTecnicasMiembro</v>
      </c>
      <c r="H6168" t="str">
        <f t="shared" si="540"/>
        <v>cl-cs</v>
      </c>
      <c r="I6168" t="str">
        <f t="shared" si="541"/>
        <v>VariacionReservasTecnicasMiembro</v>
      </c>
      <c r="L6168" t="str">
        <f t="shared" si="542"/>
        <v>insert into dbax_desc_conc (pref_conc, codi_conc, codi_lang, desc_conc) values ('cl-cs','VariacionReservasTecnicasMiembro','es_ES','Variación de reservas técnicas [miembro]')</v>
      </c>
      <c r="M6168" t="str">
        <f t="shared" si="543"/>
        <v>Insert into dbax_taxo_conc (pref_conc, codi_conc, vers_taxo) values ('cl-cs','VariacionReservasTecnicasMiembro','cl-cs-2014-06-15')</v>
      </c>
    </row>
    <row r="6169" spans="1:13" x14ac:dyDescent="0.25">
      <c r="A6169" t="s">
        <v>2050</v>
      </c>
      <c r="B6169" t="s">
        <v>294</v>
      </c>
      <c r="C6169" t="s">
        <v>5436</v>
      </c>
      <c r="G6169" s="1" t="str">
        <f t="shared" si="539"/>
        <v>cl-cs_VariacionReservasTecnicasPartidas</v>
      </c>
      <c r="H6169" t="str">
        <f t="shared" si="540"/>
        <v>cl-cs</v>
      </c>
      <c r="I6169" t="str">
        <f t="shared" si="541"/>
        <v>VariacionReservasTecnicasPartidas</v>
      </c>
      <c r="L6169" t="str">
        <f t="shared" si="542"/>
        <v>insert into dbax_desc_conc (pref_conc, codi_conc, codi_lang, desc_conc) values ('cl-cs','VariacionReservasTecnicasPartidas','es_ES','Variación de reservas técnicas [partidas]')</v>
      </c>
      <c r="M6169" t="str">
        <f t="shared" si="543"/>
        <v>Insert into dbax_taxo_conc (pref_conc, codi_conc, vers_taxo) values ('cl-cs','VariacionReservasTecnicasPartidas','cl-cs-2014-06-15')</v>
      </c>
    </row>
    <row r="6170" spans="1:13" x14ac:dyDescent="0.25">
      <c r="A6170" t="s">
        <v>2051</v>
      </c>
      <c r="B6170" t="s">
        <v>294</v>
      </c>
      <c r="C6170" t="s">
        <v>5437</v>
      </c>
      <c r="G6170" s="1" t="str">
        <f t="shared" si="539"/>
        <v>cl-cs_VariacionReservasTecnicasSinopsis</v>
      </c>
      <c r="H6170" t="str">
        <f t="shared" si="540"/>
        <v>cl-cs</v>
      </c>
      <c r="I6170" t="str">
        <f t="shared" si="541"/>
        <v>VariacionReservasTecnicasSinopsis</v>
      </c>
      <c r="L6170" t="str">
        <f t="shared" si="542"/>
        <v>insert into dbax_desc_conc (pref_conc, codi_conc, codi_lang, desc_conc) values ('cl-cs','VariacionReservasTecnicasSinopsis','es_ES','Variación de reservas técnicas [sinopsis]')</v>
      </c>
      <c r="M6170" t="str">
        <f t="shared" si="543"/>
        <v>Insert into dbax_taxo_conc (pref_conc, codi_conc, vers_taxo) values ('cl-cs','VariacionReservasTecnicasSinopsis','cl-cs-2014-06-15')</v>
      </c>
    </row>
    <row r="6171" spans="1:13" x14ac:dyDescent="0.25">
      <c r="A6171" t="s">
        <v>2052</v>
      </c>
      <c r="B6171" t="s">
        <v>294</v>
      </c>
      <c r="C6171" t="s">
        <v>5438</v>
      </c>
      <c r="G6171" s="1" t="str">
        <f t="shared" si="539"/>
        <v>cl-cs_VariacionReservasTecnicasTabla</v>
      </c>
      <c r="H6171" t="str">
        <f t="shared" si="540"/>
        <v>cl-cs</v>
      </c>
      <c r="I6171" t="str">
        <f t="shared" si="541"/>
        <v>VariacionReservasTecnicasTabla</v>
      </c>
      <c r="L6171" t="str">
        <f t="shared" si="542"/>
        <v>insert into dbax_desc_conc (pref_conc, codi_conc, codi_lang, desc_conc) values ('cl-cs','VariacionReservasTecnicasTabla','es_ES','Variación de reservas técnicas [tabla]')</v>
      </c>
      <c r="M6171" t="str">
        <f t="shared" si="543"/>
        <v>Insert into dbax_taxo_conc (pref_conc, codi_conc, vers_taxo) values ('cl-cs','VariacionReservasTecnicasTabla','cl-cs-2014-06-15')</v>
      </c>
    </row>
    <row r="6172" spans="1:13" x14ac:dyDescent="0.25">
      <c r="A6172" t="s">
        <v>372</v>
      </c>
      <c r="B6172" t="s">
        <v>294</v>
      </c>
      <c r="C6172" t="s">
        <v>5439</v>
      </c>
      <c r="G6172" s="1" t="str">
        <f t="shared" si="539"/>
        <v>cl-cs_VariacionReservaValorDelFondo</v>
      </c>
      <c r="H6172" t="str">
        <f t="shared" si="540"/>
        <v>cl-cs</v>
      </c>
      <c r="I6172" t="str">
        <f t="shared" si="541"/>
        <v>VariacionReservaValorDelFondo</v>
      </c>
      <c r="L6172" t="str">
        <f t="shared" si="542"/>
        <v>insert into dbax_desc_conc (pref_conc, codi_conc, codi_lang, desc_conc) values ('cl-cs','VariacionReservaValorDelFondo','es_ES','Variación reserva valor del fondo')</v>
      </c>
      <c r="M6172" t="str">
        <f t="shared" si="543"/>
        <v>Insert into dbax_taxo_conc (pref_conc, codi_conc, vers_taxo) values ('cl-cs','VariacionReservaValorDelFondo','cl-cs-2014-06-15')</v>
      </c>
    </row>
    <row r="6173" spans="1:13" x14ac:dyDescent="0.25">
      <c r="A6173" t="s">
        <v>1865</v>
      </c>
      <c r="B6173" t="s">
        <v>294</v>
      </c>
      <c r="C6173" t="s">
        <v>5440</v>
      </c>
      <c r="G6173" s="1" t="str">
        <f t="shared" si="539"/>
        <v>cl-cs_VariacionSegurosNoPrevisionales</v>
      </c>
      <c r="H6173" t="str">
        <f t="shared" si="540"/>
        <v>cl-cs</v>
      </c>
      <c r="I6173" t="str">
        <f t="shared" si="541"/>
        <v>VariacionSegurosNoPrevisionales</v>
      </c>
      <c r="L6173" t="str">
        <f t="shared" si="542"/>
        <v>insert into dbax_desc_conc (pref_conc, codi_conc, codi_lang, desc_conc) values ('cl-cs','VariacionSegurosNoPrevisionales','es_ES','Variación seguros no previsionales')</v>
      </c>
      <c r="M6173" t="str">
        <f t="shared" si="543"/>
        <v>Insert into dbax_taxo_conc (pref_conc, codi_conc, vers_taxo) values ('cl-cs','VariacionSegurosNoPrevisionales','cl-cs-2014-06-15')</v>
      </c>
    </row>
    <row r="6174" spans="1:13" x14ac:dyDescent="0.25">
      <c r="A6174" t="s">
        <v>1866</v>
      </c>
      <c r="B6174" t="s">
        <v>294</v>
      </c>
      <c r="C6174" t="s">
        <v>5441</v>
      </c>
      <c r="G6174" s="1" t="str">
        <f t="shared" si="539"/>
        <v>cl-cs_VariacionSegurosPrevisionales</v>
      </c>
      <c r="H6174" t="str">
        <f t="shared" si="540"/>
        <v>cl-cs</v>
      </c>
      <c r="I6174" t="str">
        <f t="shared" si="541"/>
        <v>VariacionSegurosPrevisionales</v>
      </c>
      <c r="L6174" t="str">
        <f t="shared" si="542"/>
        <v>insert into dbax_desc_conc (pref_conc, codi_conc, codi_lang, desc_conc) values ('cl-cs','VariacionSegurosPrevisionales','es_ES','Variación seguros previsionales')</v>
      </c>
      <c r="M6174" t="str">
        <f t="shared" si="543"/>
        <v>Insert into dbax_taxo_conc (pref_conc, codi_conc, vers_taxo) values ('cl-cs','VariacionSegurosPrevisionales','cl-cs-2014-06-15')</v>
      </c>
    </row>
    <row r="6175" spans="1:13" x14ac:dyDescent="0.25">
      <c r="A6175" t="s">
        <v>2333</v>
      </c>
      <c r="B6175" t="s">
        <v>294</v>
      </c>
      <c r="C6175" t="s">
        <v>5442</v>
      </c>
      <c r="G6175" s="1" t="str">
        <f t="shared" si="539"/>
        <v>cl-cs_VehiculosMiembro</v>
      </c>
      <c r="H6175" t="str">
        <f t="shared" si="540"/>
        <v>cl-cs</v>
      </c>
      <c r="I6175" t="str">
        <f t="shared" si="541"/>
        <v>VehiculosMiembro</v>
      </c>
      <c r="L6175" t="str">
        <f t="shared" si="542"/>
        <v>insert into dbax_desc_conc (pref_conc, codi_conc, codi_lang, desc_conc) values ('cl-cs','VehiculosMiembro','es_ES','Vehículos [miembro]')</v>
      </c>
      <c r="M6175" t="str">
        <f t="shared" si="543"/>
        <v>Insert into dbax_taxo_conc (pref_conc, codi_conc, vers_taxo) values ('cl-cs','VehiculosMiembro','cl-cs-2014-06-15')</v>
      </c>
    </row>
    <row r="6176" spans="1:13" x14ac:dyDescent="0.25">
      <c r="A6176" t="s">
        <v>1589</v>
      </c>
      <c r="B6176" t="s">
        <v>294</v>
      </c>
      <c r="C6176" t="s">
        <v>5443</v>
      </c>
      <c r="G6176" s="1" t="str">
        <f t="shared" si="539"/>
        <v>cl-cs_VehiculosSOAPEje</v>
      </c>
      <c r="H6176" t="str">
        <f t="shared" si="540"/>
        <v>cl-cs</v>
      </c>
      <c r="I6176" t="str">
        <f t="shared" si="541"/>
        <v>VehiculosSOAPEje</v>
      </c>
      <c r="L6176" t="str">
        <f t="shared" si="542"/>
        <v>insert into dbax_desc_conc (pref_conc, codi_conc, codi_lang, desc_conc) values ('cl-cs','VehiculosSOAPEje','es_ES','Vehículos SOAP [eje]')</v>
      </c>
      <c r="M6176" t="str">
        <f t="shared" si="543"/>
        <v>Insert into dbax_taxo_conc (pref_conc, codi_conc, vers_taxo) values ('cl-cs','VehiculosSOAPEje','cl-cs-2014-06-15')</v>
      </c>
    </row>
    <row r="6177" spans="1:13" x14ac:dyDescent="0.25">
      <c r="A6177" t="s">
        <v>1590</v>
      </c>
      <c r="B6177" t="s">
        <v>294</v>
      </c>
      <c r="C6177" t="s">
        <v>5444</v>
      </c>
      <c r="G6177" s="1" t="str">
        <f t="shared" si="539"/>
        <v>cl-cs_VehiculosSOAPMiembro</v>
      </c>
      <c r="H6177" t="str">
        <f t="shared" si="540"/>
        <v>cl-cs</v>
      </c>
      <c r="I6177" t="str">
        <f t="shared" si="541"/>
        <v>VehiculosSOAPMiembro</v>
      </c>
      <c r="L6177" t="str">
        <f t="shared" si="542"/>
        <v>insert into dbax_desc_conc (pref_conc, codi_conc, codi_lang, desc_conc) values ('cl-cs','VehiculosSOAPMiembro','es_ES','Vehículos SOAP [miembro]')</v>
      </c>
      <c r="M6177" t="str">
        <f t="shared" si="543"/>
        <v>Insert into dbax_taxo_conc (pref_conc, codi_conc, vers_taxo) values ('cl-cs','VehiculosSOAPMiembro','cl-cs-2014-06-15')</v>
      </c>
    </row>
    <row r="6178" spans="1:13" x14ac:dyDescent="0.25">
      <c r="A6178" t="s">
        <v>471</v>
      </c>
      <c r="B6178" t="s">
        <v>294</v>
      </c>
      <c r="C6178" t="s">
        <v>5445</v>
      </c>
      <c r="G6178" s="1" t="str">
        <f t="shared" si="539"/>
        <v>cl-cs_VejezAnticipadaMiembro</v>
      </c>
      <c r="H6178" t="str">
        <f t="shared" si="540"/>
        <v>cl-cs</v>
      </c>
      <c r="I6178" t="str">
        <f t="shared" si="541"/>
        <v>VejezAnticipadaMiembro</v>
      </c>
      <c r="L6178" t="str">
        <f t="shared" si="542"/>
        <v>insert into dbax_desc_conc (pref_conc, codi_conc, codi_lang, desc_conc) values ('cl-cs','VejezAnticipadaMiembro','es_ES','Anticipada [miembro]')</v>
      </c>
      <c r="M6178" t="str">
        <f t="shared" si="543"/>
        <v>Insert into dbax_taxo_conc (pref_conc, codi_conc, vers_taxo) values ('cl-cs','VejezAnticipadaMiembro','cl-cs-2014-06-15')</v>
      </c>
    </row>
    <row r="6179" spans="1:13" x14ac:dyDescent="0.25">
      <c r="A6179" t="s">
        <v>472</v>
      </c>
      <c r="B6179" t="s">
        <v>294</v>
      </c>
      <c r="C6179" t="s">
        <v>5446</v>
      </c>
      <c r="G6179" s="1" t="str">
        <f t="shared" si="539"/>
        <v>cl-cs_VejezMiembro</v>
      </c>
      <c r="H6179" t="str">
        <f t="shared" si="540"/>
        <v>cl-cs</v>
      </c>
      <c r="I6179" t="str">
        <f t="shared" si="541"/>
        <v>VejezMiembro</v>
      </c>
      <c r="L6179" t="str">
        <f t="shared" si="542"/>
        <v>insert into dbax_desc_conc (pref_conc, codi_conc, codi_lang, desc_conc) values ('cl-cs','VejezMiembro','es_ES','Vejez [miembro]')</v>
      </c>
      <c r="M6179" t="str">
        <f t="shared" si="543"/>
        <v>Insert into dbax_taxo_conc (pref_conc, codi_conc, vers_taxo) values ('cl-cs','VejezMiembro','cl-cs-2014-06-15')</v>
      </c>
    </row>
    <row r="6180" spans="1:13" x14ac:dyDescent="0.25">
      <c r="A6180" t="s">
        <v>473</v>
      </c>
      <c r="B6180" t="s">
        <v>294</v>
      </c>
      <c r="C6180" t="s">
        <v>5447</v>
      </c>
      <c r="G6180" s="1" t="str">
        <f t="shared" si="539"/>
        <v>cl-cs_VejezNormalMiembro</v>
      </c>
      <c r="H6180" t="str">
        <f t="shared" si="540"/>
        <v>cl-cs</v>
      </c>
      <c r="I6180" t="str">
        <f t="shared" si="541"/>
        <v>VejezNormalMiembro</v>
      </c>
      <c r="L6180" t="str">
        <f t="shared" si="542"/>
        <v>insert into dbax_desc_conc (pref_conc, codi_conc, codi_lang, desc_conc) values ('cl-cs','VejezNormalMiembro','es_ES','Normal [miembro]')</v>
      </c>
      <c r="M6180" t="str">
        <f t="shared" si="543"/>
        <v>Insert into dbax_taxo_conc (pref_conc, codi_conc, vers_taxo) values ('cl-cs','VejezNormalMiembro','cl-cs-2014-06-15')</v>
      </c>
    </row>
    <row r="6181" spans="1:13" x14ac:dyDescent="0.25">
      <c r="A6181" t="s">
        <v>427</v>
      </c>
      <c r="B6181" t="s">
        <v>294</v>
      </c>
      <c r="C6181" t="s">
        <v>5448</v>
      </c>
      <c r="G6181" s="1" t="str">
        <f t="shared" si="539"/>
        <v>cl-cs_Vencimientos</v>
      </c>
      <c r="H6181" t="str">
        <f t="shared" si="540"/>
        <v>cl-cs</v>
      </c>
      <c r="I6181" t="str">
        <f t="shared" si="541"/>
        <v>Vencimientos</v>
      </c>
      <c r="L6181" t="str">
        <f t="shared" si="542"/>
        <v>insert into dbax_desc_conc (pref_conc, codi_conc, codi_lang, desc_conc) values ('cl-cs','Vencimientos','es_ES','Vencimientos')</v>
      </c>
      <c r="M6181" t="str">
        <f t="shared" si="543"/>
        <v>Insert into dbax_taxo_conc (pref_conc, codi_conc, vers_taxo) values ('cl-cs','Vencimientos','cl-cs-2014-06-15')</v>
      </c>
    </row>
    <row r="6182" spans="1:13" x14ac:dyDescent="0.25">
      <c r="A6182" t="s">
        <v>1915</v>
      </c>
      <c r="B6182" t="s">
        <v>294</v>
      </c>
      <c r="C6182" t="s">
        <v>5449</v>
      </c>
      <c r="G6182" s="1" t="str">
        <f t="shared" si="539"/>
        <v>cl-cs_VencimientoSaldosReaseguradoresExtranjerosSinopsis</v>
      </c>
      <c r="H6182" t="str">
        <f t="shared" si="540"/>
        <v>cl-cs</v>
      </c>
      <c r="I6182" t="str">
        <f t="shared" si="541"/>
        <v>VencimientoSaldosReaseguradoresExtranjerosSinopsis</v>
      </c>
      <c r="L6182" t="str">
        <f t="shared" si="542"/>
        <v>insert into dbax_desc_conc (pref_conc, codi_conc, codi_lang, desc_conc) values ('cl-cs','VencimientoSaldosReaseguradoresExtranjerosSinopsis','es_ES','Vencimiento de saldos [Sinopsis]')</v>
      </c>
      <c r="M6182" t="str">
        <f t="shared" si="543"/>
        <v>Insert into dbax_taxo_conc (pref_conc, codi_conc, vers_taxo) values ('cl-cs','VencimientoSaldosReaseguradoresExtranjerosSinopsis','cl-cs-2014-06-15')</v>
      </c>
    </row>
    <row r="6183" spans="1:13" x14ac:dyDescent="0.25">
      <c r="A6183" t="s">
        <v>1916</v>
      </c>
      <c r="B6183" t="s">
        <v>294</v>
      </c>
      <c r="C6183" t="s">
        <v>5449</v>
      </c>
      <c r="G6183" s="1" t="str">
        <f t="shared" si="539"/>
        <v>cl-cs_VencimientoSaldosReaseguradoresNacionalesSinopsis</v>
      </c>
      <c r="H6183" t="str">
        <f t="shared" si="540"/>
        <v>cl-cs</v>
      </c>
      <c r="I6183" t="str">
        <f t="shared" si="541"/>
        <v>VencimientoSaldosReaseguradoresNacionalesSinopsis</v>
      </c>
      <c r="L6183" t="str">
        <f t="shared" si="542"/>
        <v>insert into dbax_desc_conc (pref_conc, codi_conc, codi_lang, desc_conc) values ('cl-cs','VencimientoSaldosReaseguradoresNacionalesSinopsis','es_ES','Vencimiento de saldos [Sinopsis]')</v>
      </c>
      <c r="M6183" t="str">
        <f t="shared" si="543"/>
        <v>Insert into dbax_taxo_conc (pref_conc, codi_conc, vers_taxo) values ('cl-cs','VencimientoSaldosReaseguradoresNacionalesSinopsis','cl-cs-2014-06-15')</v>
      </c>
    </row>
    <row r="6184" spans="1:13" x14ac:dyDescent="0.25">
      <c r="A6184" t="s">
        <v>1049</v>
      </c>
      <c r="B6184" t="s">
        <v>294</v>
      </c>
      <c r="C6184" t="s">
        <v>5450</v>
      </c>
      <c r="G6184" s="1" t="str">
        <f t="shared" si="539"/>
        <v>cl-cs_VencimientosInversionesFinancieras</v>
      </c>
      <c r="H6184" t="str">
        <f t="shared" si="540"/>
        <v>cl-cs</v>
      </c>
      <c r="I6184" t="str">
        <f t="shared" si="541"/>
        <v>VencimientosInversionesFinancieras</v>
      </c>
      <c r="L6184" t="str">
        <f t="shared" si="542"/>
        <v>insert into dbax_desc_conc (pref_conc, codi_conc, codi_lang, desc_conc) values ('cl-cs','VencimientosInversionesFinancieras','es_ES','Vencimientos inversiones financieras')</v>
      </c>
      <c r="M6184" t="str">
        <f t="shared" si="543"/>
        <v>Insert into dbax_taxo_conc (pref_conc, codi_conc, vers_taxo) values ('cl-cs','VencimientosInversionesFinancieras','cl-cs-2014-06-15')</v>
      </c>
    </row>
    <row r="6185" spans="1:13" x14ac:dyDescent="0.25">
      <c r="A6185" t="s">
        <v>1172</v>
      </c>
      <c r="B6185" t="s">
        <v>294</v>
      </c>
      <c r="C6185" t="s">
        <v>5451</v>
      </c>
      <c r="G6185" s="1" t="str">
        <f t="shared" si="539"/>
        <v>cl-cs_VencimientosPrimasSegurosNoRevocables</v>
      </c>
      <c r="H6185" t="str">
        <f t="shared" si="540"/>
        <v>cl-cs</v>
      </c>
      <c r="I6185" t="str">
        <f t="shared" si="541"/>
        <v>VencimientosPrimasSegurosNoRevocables</v>
      </c>
      <c r="L6185" t="str">
        <f t="shared" si="542"/>
        <v>insert into dbax_desc_conc (pref_conc, codi_conc, codi_lang, desc_conc) values ('cl-cs','VencimientosPrimasSegurosNoRevocables','es_ES','Vencimientos primas de seguros no revocables')</v>
      </c>
      <c r="M6185" t="str">
        <f t="shared" si="543"/>
        <v>Insert into dbax_taxo_conc (pref_conc, codi_conc, vers_taxo) values ('cl-cs','VencimientosPrimasSegurosNoRevocables','cl-cs-2014-06-15')</v>
      </c>
    </row>
    <row r="6186" spans="1:13" x14ac:dyDescent="0.25">
      <c r="A6186" t="s">
        <v>1173</v>
      </c>
      <c r="B6186" t="s">
        <v>294</v>
      </c>
      <c r="C6186" t="s">
        <v>5452</v>
      </c>
      <c r="G6186" s="1" t="str">
        <f t="shared" si="539"/>
        <v>cl-cs_VencimientosPrimasSegurosNoRevocablesAnterioresAFechaEstadosFinancieros</v>
      </c>
      <c r="H6186" t="str">
        <f t="shared" si="540"/>
        <v>cl-cs</v>
      </c>
      <c r="I6186" t="str">
        <f t="shared" si="541"/>
        <v>VencimientosPrimasSegurosNoRevocablesAnterioresAFechaEstadosFinancieros</v>
      </c>
      <c r="L6186" t="str">
        <f t="shared" si="542"/>
        <v>insert into dbax_desc_conc (pref_conc, codi_conc, codi_lang, desc_conc) values ('cl-cs','VencimientosPrimasSegurosNoRevocablesAnterioresAFechaEstadosFinancieros','es_ES','Vencimientos primas de seguros no revocables anteriores a la fecha de los estados financieros')</v>
      </c>
      <c r="M6186" t="str">
        <f t="shared" si="543"/>
        <v>Insert into dbax_taxo_conc (pref_conc, codi_conc, vers_taxo) values ('cl-cs','VencimientosPrimasSegurosNoRevocablesAnterioresAFechaEstadosFinancieros','cl-cs-2014-06-15')</v>
      </c>
    </row>
    <row r="6187" spans="1:13" x14ac:dyDescent="0.25">
      <c r="A6187" t="s">
        <v>1174</v>
      </c>
      <c r="B6187" t="s">
        <v>294</v>
      </c>
      <c r="C6187" t="s">
        <v>5453</v>
      </c>
      <c r="G6187" s="1" t="str">
        <f t="shared" si="539"/>
        <v>cl-cs_VencimientosPrimasSegurosNoRevocablesPosterioresAFechaEstadosFinancieros</v>
      </c>
      <c r="H6187" t="str">
        <f t="shared" si="540"/>
        <v>cl-cs</v>
      </c>
      <c r="I6187" t="str">
        <f t="shared" si="541"/>
        <v>VencimientosPrimasSegurosNoRevocablesPosterioresAFechaEstadosFinancieros</v>
      </c>
      <c r="L6187" t="str">
        <f t="shared" si="542"/>
        <v>insert into dbax_desc_conc (pref_conc, codi_conc, codi_lang, desc_conc) values ('cl-cs','VencimientosPrimasSegurosNoRevocablesPosterioresAFechaEstadosFinancieros','es_ES','Vencimientos primas de seguros no revocables posteriores a la fecha de los estados financieros')</v>
      </c>
      <c r="M6187" t="str">
        <f t="shared" si="543"/>
        <v>Insert into dbax_taxo_conc (pref_conc, codi_conc, vers_taxo) values ('cl-cs','VencimientosPrimasSegurosNoRevocablesPosterioresAFechaEstadosFinancieros','cl-cs-2014-06-15')</v>
      </c>
    </row>
    <row r="6188" spans="1:13" x14ac:dyDescent="0.25">
      <c r="A6188" t="s">
        <v>1175</v>
      </c>
      <c r="B6188" t="s">
        <v>294</v>
      </c>
      <c r="C6188" t="s">
        <v>5454</v>
      </c>
      <c r="G6188" s="1" t="str">
        <f t="shared" si="539"/>
        <v>cl-cs_VencimientosPrimasSegurosNoRevocablesSinopsis</v>
      </c>
      <c r="H6188" t="str">
        <f t="shared" si="540"/>
        <v>cl-cs</v>
      </c>
      <c r="I6188" t="str">
        <f t="shared" si="541"/>
        <v>VencimientosPrimasSegurosNoRevocablesSinopsis</v>
      </c>
      <c r="L6188" t="str">
        <f t="shared" si="542"/>
        <v>insert into dbax_desc_conc (pref_conc, codi_conc, codi_lang, desc_conc) values ('cl-cs','VencimientosPrimasSegurosNoRevocablesSinopsis','es_ES','Vencimientos primas de seguros no revocables [sinopsis]')</v>
      </c>
      <c r="M6188" t="str">
        <f t="shared" si="543"/>
        <v>Insert into dbax_taxo_conc (pref_conc, codi_conc, vers_taxo) values ('cl-cs','VencimientosPrimasSegurosNoRevocablesSinopsis','cl-cs-2014-06-15')</v>
      </c>
    </row>
    <row r="6189" spans="1:13" x14ac:dyDescent="0.25">
      <c r="A6189" t="s">
        <v>1176</v>
      </c>
      <c r="B6189" t="s">
        <v>294</v>
      </c>
      <c r="C6189" t="s">
        <v>5455</v>
      </c>
      <c r="G6189" s="1" t="str">
        <f t="shared" si="539"/>
        <v>cl-cs_VencimientosPrimasSegurosPartidas</v>
      </c>
      <c r="H6189" t="str">
        <f t="shared" si="540"/>
        <v>cl-cs</v>
      </c>
      <c r="I6189" t="str">
        <f t="shared" si="541"/>
        <v>VencimientosPrimasSegurosPartidas</v>
      </c>
      <c r="L6189" t="str">
        <f t="shared" si="542"/>
        <v>insert into dbax_desc_conc (pref_conc, codi_conc, codi_lang, desc_conc) values ('cl-cs','VencimientosPrimasSegurosPartidas','es_ES','Vencimientos primas de seguros [partidas]')</v>
      </c>
      <c r="M6189" t="str">
        <f t="shared" si="543"/>
        <v>Insert into dbax_taxo_conc (pref_conc, codi_conc, vers_taxo) values ('cl-cs','VencimientosPrimasSegurosPartidas','cl-cs-2014-06-15')</v>
      </c>
    </row>
    <row r="6190" spans="1:13" x14ac:dyDescent="0.25">
      <c r="A6190" t="s">
        <v>1177</v>
      </c>
      <c r="B6190" t="s">
        <v>294</v>
      </c>
      <c r="C6190" t="s">
        <v>5456</v>
      </c>
      <c r="G6190" s="1" t="str">
        <f t="shared" si="539"/>
        <v>cl-cs_VencimientosPrimasSegurosRevocablesAnterioresAFechaEstadosFinancieros</v>
      </c>
      <c r="H6190" t="str">
        <f t="shared" si="540"/>
        <v>cl-cs</v>
      </c>
      <c r="I6190" t="str">
        <f t="shared" si="541"/>
        <v>VencimientosPrimasSegurosRevocablesAnterioresAFechaEstadosFinancieros</v>
      </c>
      <c r="L6190" t="str">
        <f t="shared" si="542"/>
        <v>insert into dbax_desc_conc (pref_conc, codi_conc, codi_lang, desc_conc) values ('cl-cs','VencimientosPrimasSegurosRevocablesAnterioresAFechaEstadosFinancieros','es_ES','Vencimientos primas de seguros revocables anteriores a la fecha de los estados financieros')</v>
      </c>
      <c r="M6190" t="str">
        <f t="shared" si="543"/>
        <v>Insert into dbax_taxo_conc (pref_conc, codi_conc, vers_taxo) values ('cl-cs','VencimientosPrimasSegurosRevocablesAnterioresAFechaEstadosFinancieros','cl-cs-2014-06-15')</v>
      </c>
    </row>
    <row r="6191" spans="1:13" x14ac:dyDescent="0.25">
      <c r="A6191" t="s">
        <v>1178</v>
      </c>
      <c r="B6191" t="s">
        <v>294</v>
      </c>
      <c r="C6191" t="s">
        <v>5457</v>
      </c>
      <c r="G6191" s="1" t="str">
        <f t="shared" si="539"/>
        <v>cl-cs_VencimientosPrimasSegurosRevocablesAnterioresAFechaEstadosFinancierosNeto</v>
      </c>
      <c r="H6191" t="str">
        <f t="shared" si="540"/>
        <v>cl-cs</v>
      </c>
      <c r="I6191" t="str">
        <f t="shared" si="541"/>
        <v>VencimientosPrimasSegurosRevocablesAnterioresAFechaEstadosFinancierosNeto</v>
      </c>
      <c r="L6191" t="str">
        <f t="shared" si="542"/>
        <v>insert into dbax_desc_conc (pref_conc, codi_conc, codi_lang, desc_conc) values ('cl-cs','VencimientosPrimasSegurosRevocablesAnterioresAFechaEstadosFinancierosNeto','es_ES','Vencimientos primas de seguros revocables anteriores a la fecha de los estados financieros neto')</v>
      </c>
      <c r="M6191" t="str">
        <f t="shared" si="543"/>
        <v>Insert into dbax_taxo_conc (pref_conc, codi_conc, vers_taxo) values ('cl-cs','VencimientosPrimasSegurosRevocablesAnterioresAFechaEstadosFinancierosNeto','cl-cs-2014-06-15')</v>
      </c>
    </row>
    <row r="6192" spans="1:13" x14ac:dyDescent="0.25">
      <c r="A6192" t="s">
        <v>1179</v>
      </c>
      <c r="B6192" t="s">
        <v>294</v>
      </c>
      <c r="C6192" t="s">
        <v>4190</v>
      </c>
      <c r="G6192" s="1" t="str">
        <f t="shared" si="539"/>
        <v>cl-cs_VencimientosPrimasSegurosRevocablesMesesAnteriores</v>
      </c>
      <c r="H6192" t="str">
        <f t="shared" si="540"/>
        <v>cl-cs</v>
      </c>
      <c r="I6192" t="str">
        <f t="shared" si="541"/>
        <v>VencimientosPrimasSegurosRevocablesMesesAnteriores</v>
      </c>
      <c r="L6192" t="str">
        <f t="shared" si="542"/>
        <v>insert into dbax_desc_conc (pref_conc, codi_conc, codi_lang, desc_conc) values ('cl-cs','VencimientosPrimasSegurosRevocablesMesesAnteriores','es_ES','Meses anteriores')</v>
      </c>
      <c r="M6192" t="str">
        <f t="shared" si="543"/>
        <v>Insert into dbax_taxo_conc (pref_conc, codi_conc, vers_taxo) values ('cl-cs','VencimientosPrimasSegurosRevocablesMesesAnteriores','cl-cs-2014-06-15')</v>
      </c>
    </row>
    <row r="6193" spans="1:13" x14ac:dyDescent="0.25">
      <c r="A6193" t="s">
        <v>1180</v>
      </c>
      <c r="B6193" t="s">
        <v>294</v>
      </c>
      <c r="C6193" t="s">
        <v>5458</v>
      </c>
      <c r="G6193" s="1" t="str">
        <f t="shared" si="539"/>
        <v>cl-cs_VencimientosPrimasSegurosRevocablesPosterioresAFechaEstadosFinancieros</v>
      </c>
      <c r="H6193" t="str">
        <f t="shared" si="540"/>
        <v>cl-cs</v>
      </c>
      <c r="I6193" t="str">
        <f t="shared" si="541"/>
        <v>VencimientosPrimasSegurosRevocablesPosterioresAFechaEstadosFinancieros</v>
      </c>
      <c r="L6193" t="str">
        <f t="shared" si="542"/>
        <v>insert into dbax_desc_conc (pref_conc, codi_conc, codi_lang, desc_conc) values ('cl-cs','VencimientosPrimasSegurosRevocablesPosterioresAFechaEstadosFinancieros','es_ES','Vencimientos primas de seguros revocables posteriores a la fecha de los estados financieros')</v>
      </c>
      <c r="M6193" t="str">
        <f t="shared" si="543"/>
        <v>Insert into dbax_taxo_conc (pref_conc, codi_conc, vers_taxo) values ('cl-cs','VencimientosPrimasSegurosRevocablesPosterioresAFechaEstadosFinancieros','cl-cs-2014-06-15')</v>
      </c>
    </row>
    <row r="6194" spans="1:13" x14ac:dyDescent="0.25">
      <c r="A6194" t="s">
        <v>1181</v>
      </c>
      <c r="B6194" t="s">
        <v>294</v>
      </c>
      <c r="C6194" t="s">
        <v>5459</v>
      </c>
      <c r="G6194" s="1" t="str">
        <f t="shared" si="539"/>
        <v>cl-cs_VencimientosPrimasSegurosRevocablesPosterioresAFechaEstadosFinancierosNeto</v>
      </c>
      <c r="H6194" t="str">
        <f t="shared" si="540"/>
        <v>cl-cs</v>
      </c>
      <c r="I6194" t="str">
        <f t="shared" si="541"/>
        <v>VencimientosPrimasSegurosRevocablesPosterioresAFechaEstadosFinancierosNeto</v>
      </c>
      <c r="L6194" t="str">
        <f t="shared" si="542"/>
        <v>insert into dbax_desc_conc (pref_conc, codi_conc, codi_lang, desc_conc) values ('cl-cs','VencimientosPrimasSegurosRevocablesPosterioresAFechaEstadosFinancierosNeto','es_ES','Vencimientos primas de seguros revocables posteriores a la fecha de los estados financieros neto')</v>
      </c>
      <c r="M6194" t="str">
        <f t="shared" si="543"/>
        <v>Insert into dbax_taxo_conc (pref_conc, codi_conc, vers_taxo) values ('cl-cs','VencimientosPrimasSegurosRevocablesPosterioresAFechaEstadosFinancierosNeto','cl-cs-2014-06-15')</v>
      </c>
    </row>
    <row r="6195" spans="1:13" x14ac:dyDescent="0.25">
      <c r="A6195" t="s">
        <v>1182</v>
      </c>
      <c r="B6195" t="s">
        <v>294</v>
      </c>
      <c r="C6195" t="s">
        <v>5460</v>
      </c>
      <c r="G6195" s="1" t="str">
        <f t="shared" si="539"/>
        <v>cl-cs_VencimientosPrimasSegurosRevocablesSinopsis</v>
      </c>
      <c r="H6195" t="str">
        <f t="shared" si="540"/>
        <v>cl-cs</v>
      </c>
      <c r="I6195" t="str">
        <f t="shared" si="541"/>
        <v>VencimientosPrimasSegurosRevocablesSinopsis</v>
      </c>
      <c r="L6195" t="str">
        <f t="shared" si="542"/>
        <v>insert into dbax_desc_conc (pref_conc, codi_conc, codi_lang, desc_conc) values ('cl-cs','VencimientosPrimasSegurosRevocablesSinopsis','es_ES','Vencimientos primas de seguros revocables [sinopsis]')</v>
      </c>
      <c r="M6195" t="str">
        <f t="shared" si="543"/>
        <v>Insert into dbax_taxo_conc (pref_conc, codi_conc, vers_taxo) values ('cl-cs','VencimientosPrimasSegurosRevocablesSinopsis','cl-cs-2014-06-15')</v>
      </c>
    </row>
    <row r="6196" spans="1:13" x14ac:dyDescent="0.25">
      <c r="A6196" t="s">
        <v>1917</v>
      </c>
      <c r="B6196" t="s">
        <v>294</v>
      </c>
      <c r="C6196" t="s">
        <v>5461</v>
      </c>
      <c r="G6196" s="1" t="str">
        <f t="shared" si="539"/>
        <v>cl-cs_VencimientosSaldosReaseguradoresExtranjerosSinRetencion</v>
      </c>
      <c r="H6196" t="str">
        <f t="shared" si="540"/>
        <v>cl-cs</v>
      </c>
      <c r="I6196" t="str">
        <f t="shared" si="541"/>
        <v>VencimientosSaldosReaseguradoresExtranjerosSinRetencion</v>
      </c>
      <c r="L6196" t="str">
        <f t="shared" si="542"/>
        <v>insert into dbax_desc_conc (pref_conc, codi_conc, codi_lang, desc_conc) values ('cl-cs','VencimientosSaldosReaseguradoresExtranjerosSinRetencion','es_ES','1. Saldos sin retención')</v>
      </c>
      <c r="M6196" t="str">
        <f t="shared" si="543"/>
        <v>Insert into dbax_taxo_conc (pref_conc, codi_conc, vers_taxo) values ('cl-cs','VencimientosSaldosReaseguradoresExtranjerosSinRetencion','cl-cs-2014-06-15')</v>
      </c>
    </row>
    <row r="6197" spans="1:13" x14ac:dyDescent="0.25">
      <c r="A6197" t="s">
        <v>1918</v>
      </c>
      <c r="B6197" t="s">
        <v>294</v>
      </c>
      <c r="C6197" t="s">
        <v>5461</v>
      </c>
      <c r="G6197" s="1" t="str">
        <f t="shared" si="539"/>
        <v>cl-cs_VencimientosSaldosReaseguradoresNacionalesSinRetencion</v>
      </c>
      <c r="H6197" t="str">
        <f t="shared" si="540"/>
        <v>cl-cs</v>
      </c>
      <c r="I6197" t="str">
        <f t="shared" si="541"/>
        <v>VencimientosSaldosReaseguradoresNacionalesSinRetencion</v>
      </c>
      <c r="L6197" t="str">
        <f t="shared" si="542"/>
        <v>insert into dbax_desc_conc (pref_conc, codi_conc, codi_lang, desc_conc) values ('cl-cs','VencimientosSaldosReaseguradoresNacionalesSinRetencion','es_ES','1. Saldos sin retención')</v>
      </c>
      <c r="M6197" t="str">
        <f t="shared" si="543"/>
        <v>Insert into dbax_taxo_conc (pref_conc, codi_conc, vers_taxo) values ('cl-cs','VencimientosSaldosReaseguradoresNacionalesSinRetencion','cl-cs-2014-06-15')</v>
      </c>
    </row>
    <row r="6198" spans="1:13" x14ac:dyDescent="0.25">
      <c r="A6198" t="s">
        <v>2896</v>
      </c>
      <c r="B6198" t="s">
        <v>294</v>
      </c>
      <c r="C6198" t="s">
        <v>5462</v>
      </c>
      <c r="G6198" s="1" t="str">
        <f t="shared" si="539"/>
        <v>cl-cs_VentaCortaAccionesMiembro</v>
      </c>
      <c r="H6198" t="str">
        <f t="shared" si="540"/>
        <v>cl-cs</v>
      </c>
      <c r="I6198" t="str">
        <f t="shared" si="541"/>
        <v>VentaCortaAccionesMiembro</v>
      </c>
      <c r="L6198" t="str">
        <f t="shared" si="542"/>
        <v>insert into dbax_desc_conc (pref_conc, codi_conc, codi_lang, desc_conc) values ('cl-cs','VentaCortaAccionesMiembro','es_ES','Total venta corta de acciones [miembro]')</v>
      </c>
      <c r="M6198" t="str">
        <f t="shared" si="543"/>
        <v>Insert into dbax_taxo_conc (pref_conc, codi_conc, vers_taxo) values ('cl-cs','VentaCortaAccionesMiembro','cl-cs-2014-06-15')</v>
      </c>
    </row>
    <row r="6199" spans="1:13" x14ac:dyDescent="0.25">
      <c r="A6199" t="s">
        <v>2334</v>
      </c>
      <c r="B6199" t="s">
        <v>294</v>
      </c>
      <c r="C6199" t="s">
        <v>5463</v>
      </c>
      <c r="G6199" s="1" t="str">
        <f t="shared" si="539"/>
        <v>cl-cs_VentaPorRamosMiembro</v>
      </c>
      <c r="H6199" t="str">
        <f t="shared" si="540"/>
        <v>cl-cs</v>
      </c>
      <c r="I6199" t="str">
        <f t="shared" si="541"/>
        <v>VentaPorRamosMiembro</v>
      </c>
      <c r="L6199" t="str">
        <f t="shared" si="542"/>
        <v>insert into dbax_desc_conc (pref_conc, codi_conc, codi_lang, desc_conc) values ('cl-cs','VentaPorRamosMiembro','es_ES','Venta por ramos [miembro]')</v>
      </c>
      <c r="M6199" t="str">
        <f t="shared" si="543"/>
        <v>Insert into dbax_taxo_conc (pref_conc, codi_conc, vers_taxo) values ('cl-cs','VentaPorRamosMiembro','cl-cs-2014-06-15')</v>
      </c>
    </row>
    <row r="6200" spans="1:13" x14ac:dyDescent="0.25">
      <c r="A6200" t="s">
        <v>1100</v>
      </c>
      <c r="B6200" t="s">
        <v>294</v>
      </c>
      <c r="C6200" t="s">
        <v>5464</v>
      </c>
      <c r="G6200" s="1" t="str">
        <f t="shared" si="539"/>
        <v>cl-cs_VentasBajasYTransferenciasPropiedadesInversion</v>
      </c>
      <c r="H6200" t="str">
        <f t="shared" si="540"/>
        <v>cl-cs</v>
      </c>
      <c r="I6200" t="str">
        <f t="shared" si="541"/>
        <v>VentasBajasYTransferenciasPropiedadesInversion</v>
      </c>
      <c r="L6200" t="str">
        <f t="shared" si="542"/>
        <v>insert into dbax_desc_conc (pref_conc, codi_conc, codi_lang, desc_conc) values ('cl-cs','VentasBajasYTransferenciasPropiedadesInversion','es_ES','Ventas, bajas y transferencias propiedades de inversión')</v>
      </c>
      <c r="M6200" t="str">
        <f t="shared" si="543"/>
        <v>Insert into dbax_taxo_conc (pref_conc, codi_conc, vers_taxo) values ('cl-cs','VentasBajasYTransferenciasPropiedadesInversion','cl-cs-2014-06-15')</v>
      </c>
    </row>
    <row r="6201" spans="1:13" x14ac:dyDescent="0.25">
      <c r="A6201" t="s">
        <v>1101</v>
      </c>
      <c r="B6201" t="s">
        <v>294</v>
      </c>
      <c r="C6201" t="s">
        <v>5465</v>
      </c>
      <c r="G6201" s="1" t="str">
        <f t="shared" ref="G6201:G6217" si="544">MID(A6201,FIND("#",A6201)+1,10000)</f>
        <v>cl-cs_VentasBajasYTransferenciasPropiedadesUsoPropio</v>
      </c>
      <c r="H6201" t="str">
        <f t="shared" ref="H6201:H6217" si="545">MID(G6201,1,FIND("_",G6201)-1)</f>
        <v>cl-cs</v>
      </c>
      <c r="I6201" t="str">
        <f t="shared" ref="I6201:I6217" si="546">MID(G6201,FIND("_",G6201)+1,10000)</f>
        <v>VentasBajasYTransferenciasPropiedadesUsoPropio</v>
      </c>
      <c r="L6201" t="str">
        <f t="shared" ref="L6201:L6217" si="547">CONCATENATE("insert into dbax_desc_conc (pref_conc, codi_conc, codi_lang, desc_conc) values ('",H6201,"','",I6201,"','",B6201,"','",C6201,"')")</f>
        <v>insert into dbax_desc_conc (pref_conc, codi_conc, codi_lang, desc_conc) values ('cl-cs','VentasBajasYTransferenciasPropiedadesUsoPropio','es_ES','Ventas, bajas y transferencias propiedades de uso propio')</v>
      </c>
      <c r="M6201" t="str">
        <f t="shared" ref="M6201:M6217" si="548">CONCATENATE("Insert into dbax_taxo_conc (pref_conc, codi_conc, vers_taxo) values ('",H6201,"','",I6201,"','cl-cs-2014-06-15')")</f>
        <v>Insert into dbax_taxo_conc (pref_conc, codi_conc, vers_taxo) values ('cl-cs','VentasBajasYTransferenciasPropiedadesUsoPropio','cl-cs-2014-06-15')</v>
      </c>
    </row>
    <row r="6202" spans="1:13" x14ac:dyDescent="0.25">
      <c r="A6202" t="s">
        <v>1050</v>
      </c>
      <c r="B6202" t="s">
        <v>294</v>
      </c>
      <c r="C6202" t="s">
        <v>5466</v>
      </c>
      <c r="G6202" s="1" t="str">
        <f t="shared" si="544"/>
        <v>cl-cs_VentasInversionesFinancieras</v>
      </c>
      <c r="H6202" t="str">
        <f t="shared" si="545"/>
        <v>cl-cs</v>
      </c>
      <c r="I6202" t="str">
        <f t="shared" si="546"/>
        <v>VentasInversionesFinancieras</v>
      </c>
      <c r="L6202" t="str">
        <f t="shared" si="547"/>
        <v>insert into dbax_desc_conc (pref_conc, codi_conc, codi_lang, desc_conc) values ('cl-cs','VentasInversionesFinancieras','es_ES','Ventas inversiones financieras')</v>
      </c>
      <c r="M6202" t="str">
        <f t="shared" si="548"/>
        <v>Insert into dbax_taxo_conc (pref_conc, codi_conc, vers_taxo) values ('cl-cs','VentasInversionesFinancieras','cl-cs-2014-06-15')</v>
      </c>
    </row>
    <row r="6203" spans="1:13" x14ac:dyDescent="0.25">
      <c r="A6203" t="s">
        <v>2335</v>
      </c>
      <c r="B6203" t="s">
        <v>294</v>
      </c>
      <c r="C6203" t="s">
        <v>5467</v>
      </c>
      <c r="G6203" s="1" t="str">
        <f t="shared" si="544"/>
        <v>cl-cs_VentasPorRamossegurosGeneralesEje</v>
      </c>
      <c r="H6203" t="str">
        <f t="shared" si="545"/>
        <v>cl-cs</v>
      </c>
      <c r="I6203" t="str">
        <f t="shared" si="546"/>
        <v>VentasPorRamossegurosGeneralesEje</v>
      </c>
      <c r="L6203" t="str">
        <f t="shared" si="547"/>
        <v>insert into dbax_desc_conc (pref_conc, codi_conc, codi_lang, desc_conc) values ('cl-cs','VentasPorRamossegurosGeneralesEje','es_ES','Ventas por ramos [eje]')</v>
      </c>
      <c r="M6203" t="str">
        <f t="shared" si="548"/>
        <v>Insert into dbax_taxo_conc (pref_conc, codi_conc, vers_taxo) values ('cl-cs','VentasPorRamossegurosGeneralesEje','cl-cs-2014-06-15')</v>
      </c>
    </row>
    <row r="6204" spans="1:13" x14ac:dyDescent="0.25">
      <c r="A6204" t="s">
        <v>969</v>
      </c>
      <c r="B6204" t="s">
        <v>294</v>
      </c>
      <c r="C6204" t="s">
        <v>5468</v>
      </c>
      <c r="G6204" s="1" t="str">
        <f t="shared" si="544"/>
        <v>cl-cs_VentasTransferenciasPorInversionEmpresasRelacionadas</v>
      </c>
      <c r="H6204" t="str">
        <f t="shared" si="545"/>
        <v>cl-cs</v>
      </c>
      <c r="I6204" t="str">
        <f t="shared" si="546"/>
        <v>VentasTransferenciasPorInversionEmpresasRelacionadas</v>
      </c>
      <c r="L6204" t="str">
        <f t="shared" si="547"/>
        <v>insert into dbax_desc_conc (pref_conc, codi_conc, codi_lang, desc_conc) values ('cl-cs','VentasTransferenciasPorInversionEmpresasRelacionadas','es_ES','Ventas y transferencias por inversión empresas relacionadas')</v>
      </c>
      <c r="M6204" t="str">
        <f t="shared" si="548"/>
        <v>Insert into dbax_taxo_conc (pref_conc, codi_conc, vers_taxo) values ('cl-cs','VentasTransferenciasPorInversionEmpresasRelacionadas','cl-cs-2014-06-15')</v>
      </c>
    </row>
    <row r="6205" spans="1:13" x14ac:dyDescent="0.25">
      <c r="A6205" t="s">
        <v>2205</v>
      </c>
      <c r="B6205" t="s">
        <v>294</v>
      </c>
      <c r="C6205" t="s">
        <v>5469</v>
      </c>
      <c r="G6205" s="1" t="str">
        <f t="shared" si="544"/>
        <v>cl-cs_VidaUtilActivosIntangiblesPropiedadesMueblesYEquiposDeUsoPropio</v>
      </c>
      <c r="H6205" t="str">
        <f t="shared" si="545"/>
        <v>cl-cs</v>
      </c>
      <c r="I6205" t="str">
        <f t="shared" si="546"/>
        <v>VidaUtilActivosIntangiblesPropiedadesMueblesYEquiposDeUsoPropio</v>
      </c>
      <c r="L6205" t="str">
        <f t="shared" si="547"/>
        <v>insert into dbax_desc_conc (pref_conc, codi_conc, codi_lang, desc_conc) values ('cl-cs','VidaUtilActivosIntangiblesPropiedadesMueblesYEquiposDeUsoPropio','es_ES','Vida útil de los activos intangibles y de los elementos de las propiedades, muebles y equipos de uso propio.')</v>
      </c>
      <c r="M6205" t="str">
        <f t="shared" si="548"/>
        <v>Insert into dbax_taxo_conc (pref_conc, codi_conc, vers_taxo) values ('cl-cs','VidaUtilActivosIntangiblesPropiedadesMueblesYEquiposDeUsoPropio','cl-cs-2014-06-15')</v>
      </c>
    </row>
    <row r="6206" spans="1:13" x14ac:dyDescent="0.25">
      <c r="A6206" t="s">
        <v>2511</v>
      </c>
      <c r="B6206" t="s">
        <v>294</v>
      </c>
      <c r="C6206" t="s">
        <v>5470</v>
      </c>
      <c r="G6206" s="1" t="str">
        <f t="shared" si="544"/>
        <v>cl-cs_VigenciaPolizaSinopsis</v>
      </c>
      <c r="H6206" t="str">
        <f t="shared" si="545"/>
        <v>cl-cs</v>
      </c>
      <c r="I6206" t="str">
        <f t="shared" si="546"/>
        <v>VigenciaPolizaSinopsis</v>
      </c>
      <c r="L6206" t="str">
        <f t="shared" si="547"/>
        <v>insert into dbax_desc_conc (pref_conc, codi_conc, codi_lang, desc_conc) values ('cl-cs','VigenciaPolizaSinopsis','es_ES','Vigencia poliza [sinopsis]')</v>
      </c>
      <c r="M6206" t="str">
        <f t="shared" si="548"/>
        <v>Insert into dbax_taxo_conc (pref_conc, codi_conc, vers_taxo) values ('cl-cs','VigenciaPolizaSinopsis','cl-cs-2014-06-15')</v>
      </c>
    </row>
    <row r="6207" spans="1:13" x14ac:dyDescent="0.25">
      <c r="A6207" t="s">
        <v>2336</v>
      </c>
      <c r="B6207" t="s">
        <v>294</v>
      </c>
      <c r="C6207" t="s">
        <v>5471</v>
      </c>
      <c r="G6207" s="1" t="str">
        <f t="shared" si="544"/>
        <v>cl-cs_VIIIRegionPrimaDirecta</v>
      </c>
      <c r="H6207" t="str">
        <f t="shared" si="545"/>
        <v>cl-cs</v>
      </c>
      <c r="I6207" t="str">
        <f t="shared" si="546"/>
        <v>VIIIRegionPrimaDirecta</v>
      </c>
      <c r="L6207" t="str">
        <f t="shared" si="547"/>
        <v>insert into dbax_desc_conc (pref_conc, codi_conc, codi_lang, desc_conc) values ('cl-cs','VIIIRegionPrimaDirecta','es_ES','VIII región')</v>
      </c>
      <c r="M6207" t="str">
        <f t="shared" si="548"/>
        <v>Insert into dbax_taxo_conc (pref_conc, codi_conc, vers_taxo) values ('cl-cs','VIIIRegionPrimaDirecta','cl-cs-2014-06-15')</v>
      </c>
    </row>
    <row r="6208" spans="1:13" x14ac:dyDescent="0.25">
      <c r="A6208" t="s">
        <v>2337</v>
      </c>
      <c r="B6208" t="s">
        <v>294</v>
      </c>
      <c r="C6208" t="s">
        <v>5472</v>
      </c>
      <c r="G6208" s="1" t="str">
        <f t="shared" si="544"/>
        <v>cl-cs_VIIRegionPrimaDirecta</v>
      </c>
      <c r="H6208" t="str">
        <f t="shared" si="545"/>
        <v>cl-cs</v>
      </c>
      <c r="I6208" t="str">
        <f t="shared" si="546"/>
        <v>VIIRegionPrimaDirecta</v>
      </c>
      <c r="L6208" t="str">
        <f t="shared" si="547"/>
        <v>insert into dbax_desc_conc (pref_conc, codi_conc, codi_lang, desc_conc) values ('cl-cs','VIIRegionPrimaDirecta','es_ES','VII región')</v>
      </c>
      <c r="M6208" t="str">
        <f t="shared" si="548"/>
        <v>Insert into dbax_taxo_conc (pref_conc, codi_conc, vers_taxo) values ('cl-cs','VIIRegionPrimaDirecta','cl-cs-2014-06-15')</v>
      </c>
    </row>
    <row r="6209" spans="1:13" x14ac:dyDescent="0.25">
      <c r="A6209" t="s">
        <v>2338</v>
      </c>
      <c r="B6209" t="s">
        <v>294</v>
      </c>
      <c r="C6209" t="s">
        <v>5473</v>
      </c>
      <c r="G6209" s="1" t="str">
        <f t="shared" si="544"/>
        <v>cl-cs_VIRegionPrimaDirecta</v>
      </c>
      <c r="H6209" t="str">
        <f t="shared" si="545"/>
        <v>cl-cs</v>
      </c>
      <c r="I6209" t="str">
        <f t="shared" si="546"/>
        <v>VIRegionPrimaDirecta</v>
      </c>
      <c r="L6209" t="str">
        <f t="shared" si="547"/>
        <v>insert into dbax_desc_conc (pref_conc, codi_conc, codi_lang, desc_conc) values ('cl-cs','VIRegionPrimaDirecta','es_ES','VI región')</v>
      </c>
      <c r="M6209" t="str">
        <f t="shared" si="548"/>
        <v>Insert into dbax_taxo_conc (pref_conc, codi_conc, vers_taxo) values ('cl-cs','VIRegionPrimaDirecta','cl-cs-2014-06-15')</v>
      </c>
    </row>
    <row r="6210" spans="1:13" x14ac:dyDescent="0.25">
      <c r="A6210" t="s">
        <v>1183</v>
      </c>
      <c r="B6210" t="s">
        <v>294</v>
      </c>
      <c r="C6210" t="s">
        <v>5474</v>
      </c>
      <c r="G6210" s="1" t="str">
        <f t="shared" si="544"/>
        <v>cl-cs_VoluntariasAnterioresFechaEstadosFinancieros</v>
      </c>
      <c r="H6210" t="str">
        <f t="shared" si="545"/>
        <v>cl-cs</v>
      </c>
      <c r="I6210" t="str">
        <f t="shared" si="546"/>
        <v>VoluntariasAnterioresFechaEstadosFinancieros</v>
      </c>
      <c r="L6210" t="str">
        <f t="shared" si="547"/>
        <v>insert into dbax_desc_conc (pref_conc, codi_conc, codi_lang, desc_conc) values ('cl-cs','VoluntariasAnterioresFechaEstadosFinancieros','es_ES','Voluntarias')</v>
      </c>
      <c r="M6210" t="str">
        <f t="shared" si="548"/>
        <v>Insert into dbax_taxo_conc (pref_conc, codi_conc, vers_taxo) values ('cl-cs','VoluntariasAnterioresFechaEstadosFinancieros','cl-cs-2014-06-15')</v>
      </c>
    </row>
    <row r="6211" spans="1:13" x14ac:dyDescent="0.25">
      <c r="A6211" t="s">
        <v>1184</v>
      </c>
      <c r="B6211" t="s">
        <v>294</v>
      </c>
      <c r="C6211" t="s">
        <v>5474</v>
      </c>
      <c r="G6211" s="1" t="str">
        <f t="shared" si="544"/>
        <v>cl-cs_VoluntariasPosterioresFechaEstadosFinancieros</v>
      </c>
      <c r="H6211" t="str">
        <f t="shared" si="545"/>
        <v>cl-cs</v>
      </c>
      <c r="I6211" t="str">
        <f t="shared" si="546"/>
        <v>VoluntariasPosterioresFechaEstadosFinancieros</v>
      </c>
      <c r="L6211" t="str">
        <f t="shared" si="547"/>
        <v>insert into dbax_desc_conc (pref_conc, codi_conc, codi_lang, desc_conc) values ('cl-cs','VoluntariasPosterioresFechaEstadosFinancieros','es_ES','Voluntarias')</v>
      </c>
      <c r="M6211" t="str">
        <f t="shared" si="548"/>
        <v>Insert into dbax_taxo_conc (pref_conc, codi_conc, vers_taxo) values ('cl-cs','VoluntariasPosterioresFechaEstadosFinancieros','cl-cs-2014-06-15')</v>
      </c>
    </row>
    <row r="6212" spans="1:13" x14ac:dyDescent="0.25">
      <c r="A6212" t="s">
        <v>2339</v>
      </c>
      <c r="B6212" t="s">
        <v>294</v>
      </c>
      <c r="C6212" t="s">
        <v>5475</v>
      </c>
      <c r="G6212" s="1" t="str">
        <f t="shared" si="544"/>
        <v>cl-cs_VRegionPrimaDirecta</v>
      </c>
      <c r="H6212" t="str">
        <f t="shared" si="545"/>
        <v>cl-cs</v>
      </c>
      <c r="I6212" t="str">
        <f t="shared" si="546"/>
        <v>VRegionPrimaDirecta</v>
      </c>
      <c r="L6212" t="str">
        <f t="shared" si="547"/>
        <v>insert into dbax_desc_conc (pref_conc, codi_conc, codi_lang, desc_conc) values ('cl-cs','VRegionPrimaDirecta','es_ES','V región')</v>
      </c>
      <c r="M6212" t="str">
        <f t="shared" si="548"/>
        <v>Insert into dbax_taxo_conc (pref_conc, codi_conc, vers_taxo) values ('cl-cs','VRegionPrimaDirecta','cl-cs-2014-06-15')</v>
      </c>
    </row>
    <row r="6213" spans="1:13" x14ac:dyDescent="0.25">
      <c r="A6213" t="s">
        <v>2340</v>
      </c>
      <c r="B6213" t="s">
        <v>294</v>
      </c>
      <c r="C6213" t="s">
        <v>5476</v>
      </c>
      <c r="G6213" s="1" t="str">
        <f t="shared" si="544"/>
        <v>cl-cs_XIIRegionPrimaDirecta</v>
      </c>
      <c r="H6213" t="str">
        <f t="shared" si="545"/>
        <v>cl-cs</v>
      </c>
      <c r="I6213" t="str">
        <f t="shared" si="546"/>
        <v>XIIRegionPrimaDirecta</v>
      </c>
      <c r="L6213" t="str">
        <f t="shared" si="547"/>
        <v>insert into dbax_desc_conc (pref_conc, codi_conc, codi_lang, desc_conc) values ('cl-cs','XIIRegionPrimaDirecta','es_ES','XII región')</v>
      </c>
      <c r="M6213" t="str">
        <f t="shared" si="548"/>
        <v>Insert into dbax_taxo_conc (pref_conc, codi_conc, vers_taxo) values ('cl-cs','XIIRegionPrimaDirecta','cl-cs-2014-06-15')</v>
      </c>
    </row>
    <row r="6214" spans="1:13" x14ac:dyDescent="0.25">
      <c r="A6214" t="s">
        <v>2341</v>
      </c>
      <c r="B6214" t="s">
        <v>294</v>
      </c>
      <c r="C6214" t="s">
        <v>5477</v>
      </c>
      <c r="G6214" s="1" t="str">
        <f t="shared" si="544"/>
        <v>cl-cs_XIRegionPrimaDirecta</v>
      </c>
      <c r="H6214" t="str">
        <f t="shared" si="545"/>
        <v>cl-cs</v>
      </c>
      <c r="I6214" t="str">
        <f t="shared" si="546"/>
        <v>XIRegionPrimaDirecta</v>
      </c>
      <c r="L6214" t="str">
        <f t="shared" si="547"/>
        <v>insert into dbax_desc_conc (pref_conc, codi_conc, codi_lang, desc_conc) values ('cl-cs','XIRegionPrimaDirecta','es_ES','XI región')</v>
      </c>
      <c r="M6214" t="str">
        <f t="shared" si="548"/>
        <v>Insert into dbax_taxo_conc (pref_conc, codi_conc, vers_taxo) values ('cl-cs','XIRegionPrimaDirecta','cl-cs-2014-06-15')</v>
      </c>
    </row>
    <row r="6215" spans="1:13" x14ac:dyDescent="0.25">
      <c r="A6215" t="s">
        <v>2342</v>
      </c>
      <c r="B6215" t="s">
        <v>294</v>
      </c>
      <c r="C6215" t="s">
        <v>5478</v>
      </c>
      <c r="G6215" s="1" t="str">
        <f t="shared" si="544"/>
        <v>cl-cs_XIVRegionPrimaDirecta</v>
      </c>
      <c r="H6215" t="str">
        <f t="shared" si="545"/>
        <v>cl-cs</v>
      </c>
      <c r="I6215" t="str">
        <f t="shared" si="546"/>
        <v>XIVRegionPrimaDirecta</v>
      </c>
      <c r="L6215" t="str">
        <f t="shared" si="547"/>
        <v>insert into dbax_desc_conc (pref_conc, codi_conc, codi_lang, desc_conc) values ('cl-cs','XIVRegionPrimaDirecta','es_ES','XIV región')</v>
      </c>
      <c r="M6215" t="str">
        <f t="shared" si="548"/>
        <v>Insert into dbax_taxo_conc (pref_conc, codi_conc, vers_taxo) values ('cl-cs','XIVRegionPrimaDirecta','cl-cs-2014-06-15')</v>
      </c>
    </row>
    <row r="6216" spans="1:13" x14ac:dyDescent="0.25">
      <c r="A6216" t="s">
        <v>2343</v>
      </c>
      <c r="B6216" t="s">
        <v>294</v>
      </c>
      <c r="C6216" t="s">
        <v>5479</v>
      </c>
      <c r="G6216" s="1" t="str">
        <f t="shared" si="544"/>
        <v>cl-cs_XRegionPrimaDirecta</v>
      </c>
      <c r="H6216" t="str">
        <f t="shared" si="545"/>
        <v>cl-cs</v>
      </c>
      <c r="I6216" t="str">
        <f t="shared" si="546"/>
        <v>XRegionPrimaDirecta</v>
      </c>
      <c r="L6216" t="str">
        <f t="shared" si="547"/>
        <v>insert into dbax_desc_conc (pref_conc, codi_conc, codi_lang, desc_conc) values ('cl-cs','XRegionPrimaDirecta','es_ES','X región')</v>
      </c>
      <c r="M6216" t="str">
        <f t="shared" si="548"/>
        <v>Insert into dbax_taxo_conc (pref_conc, codi_conc, vers_taxo) values ('cl-cs','XRegionPrimaDirecta','cl-cs-2014-06-15')</v>
      </c>
    </row>
    <row r="6217" spans="1:13" x14ac:dyDescent="0.25">
      <c r="A6217" t="s">
        <v>2344</v>
      </c>
      <c r="B6217" t="s">
        <v>294</v>
      </c>
      <c r="C6217" t="s">
        <v>5480</v>
      </c>
      <c r="G6217" s="1" t="str">
        <f t="shared" si="544"/>
        <v>cl-cs_XVRegionPrimaDirecta</v>
      </c>
      <c r="H6217" t="str">
        <f t="shared" si="545"/>
        <v>cl-cs</v>
      </c>
      <c r="I6217" t="str">
        <f t="shared" si="546"/>
        <v>XVRegionPrimaDirecta</v>
      </c>
      <c r="L6217" t="str">
        <f t="shared" si="547"/>
        <v>insert into dbax_desc_conc (pref_conc, codi_conc, codi_lang, desc_conc) values ('cl-cs','XVRegionPrimaDirecta','es_ES','XV región')</v>
      </c>
      <c r="M6217" t="str">
        <f t="shared" si="548"/>
        <v>Insert into dbax_taxo_conc (pref_conc, codi_conc, vers_taxo) values ('cl-cs','XVRegionPrimaDirecta','cl-cs-2014-06-15')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3685"/>
  <sheetViews>
    <sheetView topLeftCell="A3679" workbookViewId="0">
      <selection activeCell="C3684" sqref="C3684"/>
    </sheetView>
  </sheetViews>
  <sheetFormatPr baseColWidth="10" defaultRowHeight="15" x14ac:dyDescent="0.25"/>
  <cols>
    <col min="3" max="3" width="39.42578125" customWidth="1"/>
    <col min="4" max="4" width="35.42578125" customWidth="1"/>
    <col min="5" max="5" width="5" bestFit="1" customWidth="1"/>
    <col min="6" max="6" width="3" bestFit="1" customWidth="1"/>
    <col min="7" max="7" width="2.140625" bestFit="1" customWidth="1"/>
  </cols>
  <sheetData>
    <row r="2" spans="1:11" s="2" customFormat="1" x14ac:dyDescent="0.25">
      <c r="A2" s="2" t="s">
        <v>5481</v>
      </c>
    </row>
    <row r="3" spans="1:11" s="2" customFormat="1" x14ac:dyDescent="0.25">
      <c r="A3" s="2" t="s">
        <v>290</v>
      </c>
    </row>
    <row r="4" spans="1:11" s="2" customFormat="1" x14ac:dyDescent="0.25">
      <c r="A4" s="2" t="s">
        <v>291</v>
      </c>
    </row>
    <row r="5" spans="1:11" s="2" customFormat="1" x14ac:dyDescent="0.25">
      <c r="A5" s="2" t="s">
        <v>5482</v>
      </c>
    </row>
    <row r="7" spans="1:11" x14ac:dyDescent="0.25">
      <c r="A7">
        <v>0</v>
      </c>
      <c r="B7">
        <v>0</v>
      </c>
      <c r="C7" t="s">
        <v>5</v>
      </c>
      <c r="D7" t="s">
        <v>302</v>
      </c>
      <c r="E7">
        <v>100</v>
      </c>
      <c r="F7">
        <v>8</v>
      </c>
      <c r="G7" t="s">
        <v>292</v>
      </c>
      <c r="H7" s="1" t="str">
        <f>MID(D7,FIND("#",D7)+1,10000)</f>
        <v>cl-cs_CarteraConsumoMiembro</v>
      </c>
      <c r="I7" t="str">
        <f t="shared" ref="I7" si="0">MID(H7,1,FIND("_",H7)-1)</f>
        <v>cl-cs</v>
      </c>
      <c r="J7" t="str">
        <f t="shared" ref="J7" si="1">MID(H7,FIND("_",H7)+1,10000)</f>
        <v>CarteraConsumoMiembro</v>
      </c>
      <c r="K7" t="str">
        <f>CONCATENATE("insert into dbax_info_conc (codi_empr, codi_emex, codi_info, pref_conc, codi_conc, orde_conc, nive_conc, tipo_info) values (",A7,",",B7,",'",C7,"','",I7,"','",J7,"',",E7,",",F7,",'",G7,"')")</f>
        <v>insert into dbax_info_conc (codi_empr, codi_emex, codi_info, pref_conc, codi_conc, orde_conc, nive_conc, tipo_info) values (0,0,'pre_cl-cs_cuadro-601_role-906011(2014)','cl-cs','CarteraConsumoMiembro',100,8,'C')</v>
      </c>
    </row>
    <row r="8" spans="1:11" x14ac:dyDescent="0.25">
      <c r="A8">
        <v>0</v>
      </c>
      <c r="B8">
        <v>0</v>
      </c>
      <c r="C8" t="s">
        <v>5</v>
      </c>
      <c r="D8" t="s">
        <v>307</v>
      </c>
      <c r="E8">
        <v>90</v>
      </c>
      <c r="F8">
        <v>8</v>
      </c>
      <c r="G8" t="s">
        <v>292</v>
      </c>
      <c r="H8" s="1" t="str">
        <f t="shared" ref="H8:H71" si="2">MID(D8,FIND("#",D8)+1,10000)</f>
        <v>cl-cs_CarteraHipotecariaMiembro</v>
      </c>
      <c r="I8" t="str">
        <f t="shared" ref="I8:I71" si="3">MID(H8,1,FIND("_",H8)-1)</f>
        <v>cl-cs</v>
      </c>
      <c r="J8" t="str">
        <f t="shared" ref="J8:J71" si="4">MID(H8,FIND("_",H8)+1,10000)</f>
        <v>CarteraHipotecariaMiembro</v>
      </c>
      <c r="K8" t="str">
        <f t="shared" ref="K8:K71" si="5">CONCATENATE("insert into dbax_info_conc (codi_empr, codi_emex, codi_info, pref_conc, codi_conc, orde_conc, nive_conc, tipo_info) values (",A8,",",B8,",'",C8,"','",I8,"','",J8,"',",E8,",",F8,",'",G8,"')")</f>
        <v>insert into dbax_info_conc (codi_empr, codi_emex, codi_info, pref_conc, codi_conc, orde_conc, nive_conc, tipo_info) values (0,0,'pre_cl-cs_cuadro-601_role-906011(2014)','cl-cs','CarteraHipotecariaMiembro',90,8,'C')</v>
      </c>
    </row>
    <row r="9" spans="1:11" x14ac:dyDescent="0.25">
      <c r="A9">
        <v>0</v>
      </c>
      <c r="B9">
        <v>0</v>
      </c>
      <c r="C9" t="s">
        <v>5</v>
      </c>
      <c r="D9" t="s">
        <v>308</v>
      </c>
      <c r="E9">
        <v>70</v>
      </c>
      <c r="F9">
        <v>7</v>
      </c>
      <c r="G9" t="s">
        <v>292</v>
      </c>
      <c r="H9" s="1" t="str">
        <f t="shared" si="2"/>
        <v>cl-cs_ColectivosMiembro</v>
      </c>
      <c r="I9" t="str">
        <f t="shared" si="3"/>
        <v>cl-cs</v>
      </c>
      <c r="J9" t="str">
        <f t="shared" si="4"/>
        <v>ColectivosMiembro</v>
      </c>
      <c r="K9" t="str">
        <f t="shared" si="5"/>
        <v>insert into dbax_info_conc (codi_empr, codi_emex, codi_info, pref_conc, codi_conc, orde_conc, nive_conc, tipo_info) values (0,0,'pre_cl-cs_cuadro-601_role-906011(2014)','cl-cs','ColectivosMiembro',70,7,'C')</v>
      </c>
    </row>
    <row r="10" spans="1:11" x14ac:dyDescent="0.25">
      <c r="A10">
        <v>0</v>
      </c>
      <c r="B10">
        <v>0</v>
      </c>
      <c r="C10" t="s">
        <v>5</v>
      </c>
      <c r="D10" t="s">
        <v>309</v>
      </c>
      <c r="E10">
        <v>310</v>
      </c>
      <c r="F10">
        <v>6</v>
      </c>
      <c r="G10" t="s">
        <v>292</v>
      </c>
      <c r="H10" s="1" t="str">
        <f t="shared" si="2"/>
        <v>cl-cs_ComisionAgentesDirectos</v>
      </c>
      <c r="I10" t="str">
        <f t="shared" si="3"/>
        <v>cl-cs</v>
      </c>
      <c r="J10" t="str">
        <f t="shared" si="4"/>
        <v>ComisionAgentesDirectos</v>
      </c>
      <c r="K10" t="str">
        <f t="shared" si="5"/>
        <v>insert into dbax_info_conc (codi_empr, codi_emex, codi_info, pref_conc, codi_conc, orde_conc, nive_conc, tipo_info) values (0,0,'pre_cl-cs_cuadro-601_role-906011(2014)','cl-cs','ComisionAgentesDirectos',310,6,'C')</v>
      </c>
    </row>
    <row r="11" spans="1:11" x14ac:dyDescent="0.25">
      <c r="A11">
        <v>0</v>
      </c>
      <c r="B11">
        <v>0</v>
      </c>
      <c r="C11" t="s">
        <v>5</v>
      </c>
      <c r="D11" t="s">
        <v>312</v>
      </c>
      <c r="E11">
        <v>320</v>
      </c>
      <c r="F11">
        <v>6</v>
      </c>
      <c r="G11" t="s">
        <v>292</v>
      </c>
      <c r="H11" s="1" t="str">
        <f t="shared" si="2"/>
        <v>cl-cs_ComisionCorredoresYRetribucionAsesoresPrevisionales</v>
      </c>
      <c r="I11" t="str">
        <f t="shared" si="3"/>
        <v>cl-cs</v>
      </c>
      <c r="J11" t="str">
        <f t="shared" si="4"/>
        <v>ComisionCorredoresYRetribucionAsesoresPrevisionales</v>
      </c>
      <c r="K11" t="str">
        <f t="shared" si="5"/>
        <v>insert into dbax_info_conc (codi_empr, codi_emex, codi_info, pref_conc, codi_conc, orde_conc, nive_conc, tipo_info) values (0,0,'pre_cl-cs_cuadro-601_role-906011(2014)','cl-cs','ComisionCorredoresYRetribucionAsesoresPrevisionales',320,6,'C')</v>
      </c>
    </row>
    <row r="12" spans="1:11" x14ac:dyDescent="0.25">
      <c r="A12">
        <v>0</v>
      </c>
      <c r="B12">
        <v>0</v>
      </c>
      <c r="C12" t="s">
        <v>5</v>
      </c>
      <c r="D12" t="s">
        <v>313</v>
      </c>
      <c r="E12">
        <v>330</v>
      </c>
      <c r="F12">
        <v>6</v>
      </c>
      <c r="G12" t="s">
        <v>292</v>
      </c>
      <c r="H12" s="1" t="str">
        <f t="shared" si="2"/>
        <v>cl-cs_ComisionesReaseguroAceptado</v>
      </c>
      <c r="I12" t="str">
        <f t="shared" si="3"/>
        <v>cl-cs</v>
      </c>
      <c r="J12" t="str">
        <f t="shared" si="4"/>
        <v>ComisionesReaseguroAceptado</v>
      </c>
      <c r="K12" t="str">
        <f t="shared" si="5"/>
        <v>insert into dbax_info_conc (codi_empr, codi_emex, codi_info, pref_conc, codi_conc, orde_conc, nive_conc, tipo_info) values (0,0,'pre_cl-cs_cuadro-601_role-906011(2014)','cl-cs','ComisionesReaseguroAceptado',330,6,'C')</v>
      </c>
    </row>
    <row r="13" spans="1:11" x14ac:dyDescent="0.25">
      <c r="A13">
        <v>0</v>
      </c>
      <c r="B13">
        <v>0</v>
      </c>
      <c r="C13" t="s">
        <v>5</v>
      </c>
      <c r="D13" t="s">
        <v>314</v>
      </c>
      <c r="E13">
        <v>340</v>
      </c>
      <c r="F13">
        <v>6</v>
      </c>
      <c r="G13" t="s">
        <v>292</v>
      </c>
      <c r="H13" s="1" t="str">
        <f t="shared" si="2"/>
        <v>cl-cs_ComisionesReaseguroCedido</v>
      </c>
      <c r="I13" t="str">
        <f t="shared" si="3"/>
        <v>cl-cs</v>
      </c>
      <c r="J13" t="str">
        <f t="shared" si="4"/>
        <v>ComisionesReaseguroCedido</v>
      </c>
      <c r="K13" t="str">
        <f t="shared" si="5"/>
        <v>insert into dbax_info_conc (codi_empr, codi_emex, codi_info, pref_conc, codi_conc, orde_conc, nive_conc, tipo_info) values (0,0,'pre_cl-cs_cuadro-601_role-906011(2014)','cl-cs','ComisionesReaseguroCedido',340,6,'C')</v>
      </c>
    </row>
    <row r="14" spans="1:11" x14ac:dyDescent="0.25">
      <c r="A14">
        <v>0</v>
      </c>
      <c r="B14">
        <v>0</v>
      </c>
      <c r="C14" t="s">
        <v>5</v>
      </c>
      <c r="D14" t="s">
        <v>316</v>
      </c>
      <c r="E14">
        <v>410</v>
      </c>
      <c r="F14">
        <v>4</v>
      </c>
      <c r="G14" t="s">
        <v>292</v>
      </c>
      <c r="H14" s="1" t="str">
        <f t="shared" si="2"/>
        <v>cl-cs_CostoAdministracionPartidas</v>
      </c>
      <c r="I14" t="str">
        <f t="shared" si="3"/>
        <v>cl-cs</v>
      </c>
      <c r="J14" t="str">
        <f t="shared" si="4"/>
        <v>CostoAdministracionPartidas</v>
      </c>
      <c r="K14" t="str">
        <f t="shared" si="5"/>
        <v>insert into dbax_info_conc (codi_empr, codi_emex, codi_info, pref_conc, codi_conc, orde_conc, nive_conc, tipo_info) values (0,0,'pre_cl-cs_cuadro-601_role-906011(2014)','cl-cs','CostoAdministracionPartidas',410,4,'C')</v>
      </c>
    </row>
    <row r="15" spans="1:11" x14ac:dyDescent="0.25">
      <c r="A15">
        <v>0</v>
      </c>
      <c r="B15">
        <v>0</v>
      </c>
      <c r="C15" t="s">
        <v>5</v>
      </c>
      <c r="D15" t="s">
        <v>318</v>
      </c>
      <c r="E15">
        <v>420</v>
      </c>
      <c r="F15">
        <v>5</v>
      </c>
      <c r="G15" t="s">
        <v>292</v>
      </c>
      <c r="H15" s="1" t="str">
        <f t="shared" si="2"/>
        <v>cl-cs_CostosAdministracion</v>
      </c>
      <c r="I15" t="str">
        <f t="shared" si="3"/>
        <v>cl-cs</v>
      </c>
      <c r="J15" t="str">
        <f t="shared" si="4"/>
        <v>CostosAdministracion</v>
      </c>
      <c r="K15" t="str">
        <f t="shared" si="5"/>
        <v>insert into dbax_info_conc (codi_empr, codi_emex, codi_info, pref_conc, codi_conc, orde_conc, nive_conc, tipo_info) values (0,0,'pre_cl-cs_cuadro-601_role-906011(2014)','cl-cs','CostosAdministracion',420,5,'C')</v>
      </c>
    </row>
    <row r="16" spans="1:11" x14ac:dyDescent="0.25">
      <c r="A16">
        <v>0</v>
      </c>
      <c r="B16">
        <v>0</v>
      </c>
      <c r="C16" t="s">
        <v>5</v>
      </c>
      <c r="D16" t="s">
        <v>319</v>
      </c>
      <c r="E16">
        <v>430</v>
      </c>
      <c r="F16">
        <v>6</v>
      </c>
      <c r="G16" t="s">
        <v>292</v>
      </c>
      <c r="H16" s="1" t="str">
        <f t="shared" si="2"/>
        <v>cl-cs_CostosAdministracionDirectos</v>
      </c>
      <c r="I16" t="str">
        <f t="shared" si="3"/>
        <v>cl-cs</v>
      </c>
      <c r="J16" t="str">
        <f t="shared" si="4"/>
        <v>CostosAdministracionDirectos</v>
      </c>
      <c r="K16" t="str">
        <f t="shared" si="5"/>
        <v>insert into dbax_info_conc (codi_empr, codi_emex, codi_info, pref_conc, codi_conc, orde_conc, nive_conc, tipo_info) values (0,0,'pre_cl-cs_cuadro-601_role-906011(2014)','cl-cs','CostosAdministracionDirectos',430,6,'C')</v>
      </c>
    </row>
    <row r="17" spans="1:11" x14ac:dyDescent="0.25">
      <c r="A17">
        <v>0</v>
      </c>
      <c r="B17">
        <v>0</v>
      </c>
      <c r="C17" t="s">
        <v>5</v>
      </c>
      <c r="D17" t="s">
        <v>320</v>
      </c>
      <c r="E17">
        <v>470</v>
      </c>
      <c r="F17">
        <v>6</v>
      </c>
      <c r="G17" t="s">
        <v>292</v>
      </c>
      <c r="H17" s="1" t="str">
        <f t="shared" si="2"/>
        <v>cl-cs_CostosAdministracionIndirectos</v>
      </c>
      <c r="I17" t="str">
        <f t="shared" si="3"/>
        <v>cl-cs</v>
      </c>
      <c r="J17" t="str">
        <f t="shared" si="4"/>
        <v>CostosAdministracionIndirectos</v>
      </c>
      <c r="K17" t="str">
        <f t="shared" si="5"/>
        <v>insert into dbax_info_conc (codi_empr, codi_emex, codi_info, pref_conc, codi_conc, orde_conc, nive_conc, tipo_info) values (0,0,'pre_cl-cs_cuadro-601_role-906011(2014)','cl-cs','CostosAdministracionIndirectos',470,6,'C')</v>
      </c>
    </row>
    <row r="18" spans="1:11" x14ac:dyDescent="0.25">
      <c r="A18">
        <v>0</v>
      </c>
      <c r="B18">
        <v>0</v>
      </c>
      <c r="C18" t="s">
        <v>5</v>
      </c>
      <c r="D18" t="s">
        <v>321</v>
      </c>
      <c r="E18">
        <v>260</v>
      </c>
      <c r="F18">
        <v>5</v>
      </c>
      <c r="G18" t="s">
        <v>292</v>
      </c>
      <c r="H18" s="1" t="str">
        <f t="shared" si="2"/>
        <v>cl-cs_CostoSiniestrosDelEjercicio</v>
      </c>
      <c r="I18" t="str">
        <f t="shared" si="3"/>
        <v>cl-cs</v>
      </c>
      <c r="J18" t="str">
        <f t="shared" si="4"/>
        <v>CostoSiniestrosDelEjercicio</v>
      </c>
      <c r="K18" t="str">
        <f t="shared" si="5"/>
        <v>insert into dbax_info_conc (codi_empr, codi_emex, codi_info, pref_conc, codi_conc, orde_conc, nive_conc, tipo_info) values (0,0,'pre_cl-cs_cuadro-601_role-906011(2014)','cl-cs','CostoSiniestrosDelEjercicio',260,5,'C')</v>
      </c>
    </row>
    <row r="19" spans="1:11" x14ac:dyDescent="0.25">
      <c r="A19">
        <v>0</v>
      </c>
      <c r="B19">
        <v>0</v>
      </c>
      <c r="C19" t="s">
        <v>5</v>
      </c>
      <c r="D19" t="s">
        <v>322</v>
      </c>
      <c r="E19">
        <v>370</v>
      </c>
      <c r="F19">
        <v>3</v>
      </c>
      <c r="G19" t="s">
        <v>292</v>
      </c>
      <c r="H19" s="1" t="str">
        <f t="shared" si="2"/>
        <v>cl-cs_CuadroCostosAdministracionSinopsis</v>
      </c>
      <c r="I19" t="str">
        <f t="shared" si="3"/>
        <v>cl-cs</v>
      </c>
      <c r="J19" t="str">
        <f t="shared" si="4"/>
        <v>CuadroCostosAdministracionSinopsis</v>
      </c>
      <c r="K19" t="str">
        <f t="shared" si="5"/>
        <v>insert into dbax_info_conc (codi_empr, codi_emex, codi_info, pref_conc, codi_conc, orde_conc, nive_conc, tipo_info) values (0,0,'pre_cl-cs_cuadro-601_role-906011(2014)','cl-cs','CuadroCostosAdministracionSinopsis',370,3,'C')</v>
      </c>
    </row>
    <row r="20" spans="1:11" x14ac:dyDescent="0.25">
      <c r="A20">
        <v>0</v>
      </c>
      <c r="B20">
        <v>0</v>
      </c>
      <c r="C20" t="s">
        <v>5</v>
      </c>
      <c r="D20" t="s">
        <v>323</v>
      </c>
      <c r="E20">
        <v>380</v>
      </c>
      <c r="F20">
        <v>4</v>
      </c>
      <c r="G20" t="s">
        <v>292</v>
      </c>
      <c r="H20" s="1" t="str">
        <f t="shared" si="2"/>
        <v>cl-cs_CuadroCostosAdministracionTabla</v>
      </c>
      <c r="I20" t="str">
        <f t="shared" si="3"/>
        <v>cl-cs</v>
      </c>
      <c r="J20" t="str">
        <f t="shared" si="4"/>
        <v>CuadroCostosAdministracionTabla</v>
      </c>
      <c r="K20" t="str">
        <f t="shared" si="5"/>
        <v>insert into dbax_info_conc (codi_empr, codi_emex, codi_info, pref_conc, codi_conc, orde_conc, nive_conc, tipo_info) values (0,0,'pre_cl-cs_cuadro-601_role-906011(2014)','cl-cs','CuadroCostosAdministracionTabla',380,4,'C')</v>
      </c>
    </row>
    <row r="21" spans="1:11" x14ac:dyDescent="0.25">
      <c r="A21">
        <v>0</v>
      </c>
      <c r="B21">
        <v>0</v>
      </c>
      <c r="C21" t="s">
        <v>5</v>
      </c>
      <c r="D21" t="s">
        <v>325</v>
      </c>
      <c r="E21">
        <v>150</v>
      </c>
      <c r="F21">
        <v>3</v>
      </c>
      <c r="G21" t="s">
        <v>292</v>
      </c>
      <c r="H21" s="1" t="str">
        <f t="shared" si="2"/>
        <v>cl-cs_CuadroMargenContribucionPartidas</v>
      </c>
      <c r="I21" t="str">
        <f t="shared" si="3"/>
        <v>cl-cs</v>
      </c>
      <c r="J21" t="str">
        <f t="shared" si="4"/>
        <v>CuadroMargenContribucionPartidas</v>
      </c>
      <c r="K21" t="str">
        <f t="shared" si="5"/>
        <v>insert into dbax_info_conc (codi_empr, codi_emex, codi_info, pref_conc, codi_conc, orde_conc, nive_conc, tipo_info) values (0,0,'pre_cl-cs_cuadro-601_role-906011(2014)','cl-cs','CuadroMargenContribucionPartidas',150,3,'C')</v>
      </c>
    </row>
    <row r="22" spans="1:11" x14ac:dyDescent="0.25">
      <c r="A22">
        <v>0</v>
      </c>
      <c r="B22">
        <v>0</v>
      </c>
      <c r="C22" t="s">
        <v>5</v>
      </c>
      <c r="D22" t="s">
        <v>326</v>
      </c>
      <c r="E22">
        <v>20</v>
      </c>
      <c r="F22">
        <v>2</v>
      </c>
      <c r="G22" t="s">
        <v>292</v>
      </c>
      <c r="H22" s="1" t="str">
        <f t="shared" si="2"/>
        <v>cl-cs_CuadroMargenContribucionSinopsis</v>
      </c>
      <c r="I22" t="str">
        <f t="shared" si="3"/>
        <v>cl-cs</v>
      </c>
      <c r="J22" t="str">
        <f t="shared" si="4"/>
        <v>CuadroMargenContribucionSinopsis</v>
      </c>
      <c r="K22" t="str">
        <f t="shared" si="5"/>
        <v>insert into dbax_info_conc (codi_empr, codi_emex, codi_info, pref_conc, codi_conc, orde_conc, nive_conc, tipo_info) values (0,0,'pre_cl-cs_cuadro-601_role-906011(2014)','cl-cs','CuadroMargenContribucionSinopsis',20,2,'C')</v>
      </c>
    </row>
    <row r="23" spans="1:11" x14ac:dyDescent="0.25">
      <c r="A23">
        <v>0</v>
      </c>
      <c r="B23">
        <v>0</v>
      </c>
      <c r="C23" t="s">
        <v>5</v>
      </c>
      <c r="D23" t="s">
        <v>327</v>
      </c>
      <c r="E23">
        <v>30</v>
      </c>
      <c r="F23">
        <v>3</v>
      </c>
      <c r="G23" t="s">
        <v>292</v>
      </c>
      <c r="H23" s="1" t="str">
        <f t="shared" si="2"/>
        <v>cl-cs_CuadroMargenContribucionTabla</v>
      </c>
      <c r="I23" t="str">
        <f t="shared" si="3"/>
        <v>cl-cs</v>
      </c>
      <c r="J23" t="str">
        <f t="shared" si="4"/>
        <v>CuadroMargenContribucionTabla</v>
      </c>
      <c r="K23" t="str">
        <f t="shared" si="5"/>
        <v>insert into dbax_info_conc (codi_empr, codi_emex, codi_info, pref_conc, codi_conc, orde_conc, nive_conc, tipo_info) values (0,0,'pre_cl-cs_cuadro-601_role-906011(2014)','cl-cs','CuadroMargenContribucionTabla',30,3,'C')</v>
      </c>
    </row>
    <row r="24" spans="1:11" x14ac:dyDescent="0.25">
      <c r="A24">
        <v>0</v>
      </c>
      <c r="B24">
        <v>0</v>
      </c>
      <c r="C24" t="s">
        <v>5</v>
      </c>
      <c r="D24" t="s">
        <v>328</v>
      </c>
      <c r="E24">
        <v>19</v>
      </c>
      <c r="F24">
        <v>1</v>
      </c>
      <c r="G24" t="s">
        <v>292</v>
      </c>
      <c r="H24" s="1" t="str">
        <f t="shared" si="2"/>
        <v>cl-cs_CuadroMargenContribucionYCostoAdministracionSinopsis</v>
      </c>
      <c r="I24" t="str">
        <f t="shared" si="3"/>
        <v>cl-cs</v>
      </c>
      <c r="J24" t="str">
        <f t="shared" si="4"/>
        <v>CuadroMargenContribucionYCostoAdministracionSinopsis</v>
      </c>
      <c r="K24" t="str">
        <f t="shared" si="5"/>
        <v>insert into dbax_info_conc (codi_empr, codi_emex, codi_info, pref_conc, codi_conc, orde_conc, nive_conc, tipo_info) values (0,0,'pre_cl-cs_cuadro-601_role-906011(2014)','cl-cs','CuadroMargenContribucionYCostoAdministracionSinopsis',19,1,'C')</v>
      </c>
    </row>
    <row r="25" spans="1:11" x14ac:dyDescent="0.25">
      <c r="A25">
        <v>0</v>
      </c>
      <c r="B25">
        <v>0</v>
      </c>
      <c r="C25" t="s">
        <v>5</v>
      </c>
      <c r="D25" t="s">
        <v>329</v>
      </c>
      <c r="E25">
        <v>40</v>
      </c>
      <c r="F25">
        <v>4</v>
      </c>
      <c r="G25" t="s">
        <v>292</v>
      </c>
      <c r="H25" s="1" t="str">
        <f t="shared" si="2"/>
        <v>cl-cs_DetalleSubRamosEje</v>
      </c>
      <c r="I25" t="str">
        <f t="shared" si="3"/>
        <v>cl-cs</v>
      </c>
      <c r="J25" t="str">
        <f t="shared" si="4"/>
        <v>DetalleSubRamosEje</v>
      </c>
      <c r="K25" t="str">
        <f t="shared" si="5"/>
        <v>insert into dbax_info_conc (codi_empr, codi_emex, codi_info, pref_conc, codi_conc, orde_conc, nive_conc, tipo_info) values (0,0,'pre_cl-cs_cuadro-601_role-906011(2014)','cl-cs','DetalleSubRamosEje',40,4,'C')</v>
      </c>
    </row>
    <row r="26" spans="1:11" x14ac:dyDescent="0.25">
      <c r="A26">
        <v>0</v>
      </c>
      <c r="B26">
        <v>0</v>
      </c>
      <c r="C26" t="s">
        <v>5</v>
      </c>
      <c r="D26" t="s">
        <v>329</v>
      </c>
      <c r="E26">
        <v>390</v>
      </c>
      <c r="F26">
        <v>5</v>
      </c>
      <c r="G26" t="s">
        <v>292</v>
      </c>
      <c r="H26" s="1" t="str">
        <f t="shared" si="2"/>
        <v>cl-cs_DetalleSubRamosEje</v>
      </c>
      <c r="I26" t="str">
        <f t="shared" si="3"/>
        <v>cl-cs</v>
      </c>
      <c r="J26" t="str">
        <f t="shared" si="4"/>
        <v>DetalleSubRamosEje</v>
      </c>
      <c r="K26" t="str">
        <f t="shared" si="5"/>
        <v>insert into dbax_info_conc (codi_empr, codi_emex, codi_info, pref_conc, codi_conc, orde_conc, nive_conc, tipo_info) values (0,0,'pre_cl-cs_cuadro-601_role-906011(2014)','cl-cs','DetalleSubRamosEje',390,5,'C')</v>
      </c>
    </row>
    <row r="27" spans="1:11" x14ac:dyDescent="0.25">
      <c r="A27">
        <v>0</v>
      </c>
      <c r="B27">
        <v>0</v>
      </c>
      <c r="C27" t="s">
        <v>5</v>
      </c>
      <c r="D27" t="s">
        <v>331</v>
      </c>
      <c r="E27">
        <v>360</v>
      </c>
      <c r="F27">
        <v>5</v>
      </c>
      <c r="G27" t="s">
        <v>292</v>
      </c>
      <c r="H27" s="1" t="str">
        <f t="shared" si="2"/>
        <v>cl-cs_DeterioroSeguros</v>
      </c>
      <c r="I27" t="str">
        <f t="shared" si="3"/>
        <v>cl-cs</v>
      </c>
      <c r="J27" t="str">
        <f t="shared" si="4"/>
        <v>DeterioroSeguros</v>
      </c>
      <c r="K27" t="str">
        <f t="shared" si="5"/>
        <v>insert into dbax_info_conc (codi_empr, codi_emex, codi_info, pref_conc, codi_conc, orde_conc, nive_conc, tipo_info) values (0,0,'pre_cl-cs_cuadro-601_role-906011(2014)','cl-cs','DeterioroSeguros',360,5,'C')</v>
      </c>
    </row>
    <row r="28" spans="1:11" x14ac:dyDescent="0.25">
      <c r="A28">
        <v>0</v>
      </c>
      <c r="B28">
        <v>0</v>
      </c>
      <c r="C28" t="s">
        <v>5</v>
      </c>
      <c r="D28" t="s">
        <v>332</v>
      </c>
      <c r="E28">
        <v>450</v>
      </c>
      <c r="F28">
        <v>7</v>
      </c>
      <c r="G28" t="s">
        <v>292</v>
      </c>
      <c r="H28" s="1" t="str">
        <f t="shared" si="2"/>
        <v>cl-cs_GastosAsociadosCanalDistribucionDirectos</v>
      </c>
      <c r="I28" t="str">
        <f t="shared" si="3"/>
        <v>cl-cs</v>
      </c>
      <c r="J28" t="str">
        <f t="shared" si="4"/>
        <v>GastosAsociadosCanalDistribucionDirectos</v>
      </c>
      <c r="K28" t="str">
        <f t="shared" si="5"/>
        <v>insert into dbax_info_conc (codi_empr, codi_emex, codi_info, pref_conc, codi_conc, orde_conc, nive_conc, tipo_info) values (0,0,'pre_cl-cs_cuadro-601_role-906011(2014)','cl-cs','GastosAsociadosCanalDistribucionDirectos',450,7,'C')</v>
      </c>
    </row>
    <row r="29" spans="1:11" x14ac:dyDescent="0.25">
      <c r="A29">
        <v>0</v>
      </c>
      <c r="B29">
        <v>0</v>
      </c>
      <c r="C29" t="s">
        <v>5</v>
      </c>
      <c r="D29" t="s">
        <v>333</v>
      </c>
      <c r="E29">
        <v>490</v>
      </c>
      <c r="F29">
        <v>7</v>
      </c>
      <c r="G29" t="s">
        <v>292</v>
      </c>
      <c r="H29" s="1" t="str">
        <f t="shared" si="2"/>
        <v>cl-cs_GastosAsociadosCanalDistribucionIndirectos</v>
      </c>
      <c r="I29" t="str">
        <f t="shared" si="3"/>
        <v>cl-cs</v>
      </c>
      <c r="J29" t="str">
        <f t="shared" si="4"/>
        <v>GastosAsociadosCanalDistribucionIndirectos</v>
      </c>
      <c r="K29" t="str">
        <f t="shared" si="5"/>
        <v>insert into dbax_info_conc (codi_empr, codi_emex, codi_info, pref_conc, codi_conc, orde_conc, nive_conc, tipo_info) values (0,0,'pre_cl-cs_cuadro-601_role-906011(2014)','cl-cs','GastosAsociadosCanalDistribucionIndirectos',490,7,'C')</v>
      </c>
    </row>
    <row r="30" spans="1:11" x14ac:dyDescent="0.25">
      <c r="A30">
        <v>0</v>
      </c>
      <c r="B30">
        <v>0</v>
      </c>
      <c r="C30" t="s">
        <v>5</v>
      </c>
      <c r="D30" t="s">
        <v>334</v>
      </c>
      <c r="E30">
        <v>350</v>
      </c>
      <c r="F30">
        <v>5</v>
      </c>
      <c r="G30" t="s">
        <v>292</v>
      </c>
      <c r="H30" s="1" t="str">
        <f t="shared" si="2"/>
        <v>cl-cs_GastosPorReaseguroNoProporcional</v>
      </c>
      <c r="I30" t="str">
        <f t="shared" si="3"/>
        <v>cl-cs</v>
      </c>
      <c r="J30" t="str">
        <f t="shared" si="4"/>
        <v>GastosPorReaseguroNoProporcional</v>
      </c>
      <c r="K30" t="str">
        <f t="shared" si="5"/>
        <v>insert into dbax_info_conc (codi_empr, codi_emex, codi_info, pref_conc, codi_conc, orde_conc, nive_conc, tipo_info) values (0,0,'pre_cl-cs_cuadro-601_role-906011(2014)','cl-cs','GastosPorReaseguroNoProporcional',350,5,'C')</v>
      </c>
    </row>
    <row r="31" spans="1:11" x14ac:dyDescent="0.25">
      <c r="A31">
        <v>0</v>
      </c>
      <c r="B31">
        <v>0</v>
      </c>
      <c r="C31" t="s">
        <v>5</v>
      </c>
      <c r="D31" t="s">
        <v>335</v>
      </c>
      <c r="E31">
        <v>60</v>
      </c>
      <c r="F31">
        <v>7</v>
      </c>
      <c r="G31" t="s">
        <v>292</v>
      </c>
      <c r="H31" s="1" t="str">
        <f t="shared" si="2"/>
        <v>cl-cs_IndividualesMiembro</v>
      </c>
      <c r="I31" t="str">
        <f t="shared" si="3"/>
        <v>cl-cs</v>
      </c>
      <c r="J31" t="str">
        <f t="shared" si="4"/>
        <v>IndividualesMiembro</v>
      </c>
      <c r="K31" t="str">
        <f t="shared" si="5"/>
        <v>insert into dbax_info_conc (codi_empr, codi_emex, codi_info, pref_conc, codi_conc, orde_conc, nive_conc, tipo_info) values (0,0,'pre_cl-cs_cuadro-601_role-906011(2014)','cl-cs','IndividualesMiembro',60,7,'C')</v>
      </c>
    </row>
    <row r="32" spans="1:11" x14ac:dyDescent="0.25">
      <c r="A32">
        <v>0</v>
      </c>
      <c r="B32">
        <v>0</v>
      </c>
      <c r="C32" t="s">
        <v>5</v>
      </c>
      <c r="D32" t="s">
        <v>336</v>
      </c>
      <c r="E32">
        <v>120</v>
      </c>
      <c r="F32">
        <v>7</v>
      </c>
      <c r="G32" t="s">
        <v>292</v>
      </c>
      <c r="H32" s="1" t="str">
        <f t="shared" si="2"/>
        <v>cl-cs_IndustriaInfraestructuraComercioMiembro</v>
      </c>
      <c r="I32" t="str">
        <f t="shared" si="3"/>
        <v>cl-cs</v>
      </c>
      <c r="J32" t="str">
        <f t="shared" si="4"/>
        <v>IndustriaInfraestructuraComercioMiembro</v>
      </c>
      <c r="K32" t="str">
        <f t="shared" si="5"/>
        <v>insert into dbax_info_conc (codi_empr, codi_emex, codi_info, pref_conc, codi_conc, orde_conc, nive_conc, tipo_info) values (0,0,'pre_cl-cs_cuadro-601_role-906011(2014)','cl-cs','IndustriaInfraestructuraComercioMiembro',120,7,'C')</v>
      </c>
    </row>
    <row r="33" spans="1:11" x14ac:dyDescent="0.25">
      <c r="A33">
        <v>0</v>
      </c>
      <c r="B33">
        <v>0</v>
      </c>
      <c r="C33" t="s">
        <v>5</v>
      </c>
      <c r="D33" t="s">
        <v>337</v>
      </c>
      <c r="E33">
        <v>160</v>
      </c>
      <c r="F33">
        <v>4</v>
      </c>
      <c r="G33" t="s">
        <v>292</v>
      </c>
      <c r="H33" s="1" t="str">
        <f t="shared" si="2"/>
        <v>cl-cs_MargenDeContribucion</v>
      </c>
      <c r="I33" t="str">
        <f t="shared" si="3"/>
        <v>cl-cs</v>
      </c>
      <c r="J33" t="str">
        <f t="shared" si="4"/>
        <v>MargenDeContribucion</v>
      </c>
      <c r="K33" t="str">
        <f t="shared" si="5"/>
        <v>insert into dbax_info_conc (codi_empr, codi_emex, codi_info, pref_conc, codi_conc, orde_conc, nive_conc, tipo_info) values (0,0,'pre_cl-cs_cuadro-601_role-906011(2014)','cl-cs','MargenDeContribucion',160,4,'C')</v>
      </c>
    </row>
    <row r="34" spans="1:11" x14ac:dyDescent="0.25">
      <c r="A34">
        <v>0</v>
      </c>
      <c r="B34">
        <v>0</v>
      </c>
      <c r="C34" t="s">
        <v>5</v>
      </c>
      <c r="D34" t="s">
        <v>338</v>
      </c>
      <c r="E34">
        <v>80</v>
      </c>
      <c r="F34">
        <v>7</v>
      </c>
      <c r="G34" t="s">
        <v>292</v>
      </c>
      <c r="H34" s="1" t="str">
        <f t="shared" si="2"/>
        <v>cl-cs_MasivoMiembro</v>
      </c>
      <c r="I34" t="str">
        <f t="shared" si="3"/>
        <v>cl-cs</v>
      </c>
      <c r="J34" t="str">
        <f t="shared" si="4"/>
        <v>MasivoMiembro</v>
      </c>
      <c r="K34" t="str">
        <f t="shared" si="5"/>
        <v>insert into dbax_info_conc (codi_empr, codi_emex, codi_info, pref_conc, codi_conc, orde_conc, nive_conc, tipo_info) values (0,0,'pre_cl-cs_cuadro-601_role-906011(2014)','cl-cs','MasivoMiembro',80,7,'C')</v>
      </c>
    </row>
    <row r="35" spans="1:11" x14ac:dyDescent="0.25">
      <c r="A35">
        <v>0</v>
      </c>
      <c r="B35">
        <v>0</v>
      </c>
      <c r="C35" t="s">
        <v>5</v>
      </c>
      <c r="D35" t="s">
        <v>339</v>
      </c>
      <c r="E35">
        <v>110</v>
      </c>
      <c r="F35">
        <v>8</v>
      </c>
      <c r="G35" t="s">
        <v>292</v>
      </c>
      <c r="H35" s="1" t="str">
        <f t="shared" si="2"/>
        <v>cl-cs_OtraCarteraMiembro</v>
      </c>
      <c r="I35" t="str">
        <f t="shared" si="3"/>
        <v>cl-cs</v>
      </c>
      <c r="J35" t="str">
        <f t="shared" si="4"/>
        <v>OtraCarteraMiembro</v>
      </c>
      <c r="K35" t="str">
        <f t="shared" si="5"/>
        <v>insert into dbax_info_conc (codi_empr, codi_emex, codi_info, pref_conc, codi_conc, orde_conc, nive_conc, tipo_info) values (0,0,'pre_cl-cs_cuadro-601_role-906011(2014)','cl-cs','OtraCarteraMiembro',110,8,'C')</v>
      </c>
    </row>
    <row r="36" spans="1:11" x14ac:dyDescent="0.25">
      <c r="A36">
        <v>0</v>
      </c>
      <c r="B36">
        <v>0</v>
      </c>
      <c r="C36" t="s">
        <v>5</v>
      </c>
      <c r="D36" t="s">
        <v>340</v>
      </c>
      <c r="E36">
        <v>460</v>
      </c>
      <c r="F36">
        <v>7</v>
      </c>
      <c r="G36" t="s">
        <v>292</v>
      </c>
      <c r="H36" s="1" t="str">
        <f t="shared" si="2"/>
        <v>cl-cs_OtrosCostosAdministracionDirectos</v>
      </c>
      <c r="I36" t="str">
        <f t="shared" si="3"/>
        <v>cl-cs</v>
      </c>
      <c r="J36" t="str">
        <f t="shared" si="4"/>
        <v>OtrosCostosAdministracionDirectos</v>
      </c>
      <c r="K36" t="str">
        <f t="shared" si="5"/>
        <v>insert into dbax_info_conc (codi_empr, codi_emex, codi_info, pref_conc, codi_conc, orde_conc, nive_conc, tipo_info) values (0,0,'pre_cl-cs_cuadro-601_role-906011(2014)','cl-cs','OtrosCostosAdministracionDirectos',460,7,'C')</v>
      </c>
    </row>
    <row r="37" spans="1:11" x14ac:dyDescent="0.25">
      <c r="A37">
        <v>0</v>
      </c>
      <c r="B37">
        <v>0</v>
      </c>
      <c r="C37" t="s">
        <v>5</v>
      </c>
      <c r="D37" t="s">
        <v>341</v>
      </c>
      <c r="E37">
        <v>500</v>
      </c>
      <c r="F37">
        <v>7</v>
      </c>
      <c r="G37" t="s">
        <v>292</v>
      </c>
      <c r="H37" s="1" t="str">
        <f t="shared" si="2"/>
        <v>cl-cs_OtrosCostosAdministracionIndirectos</v>
      </c>
      <c r="I37" t="str">
        <f t="shared" si="3"/>
        <v>cl-cs</v>
      </c>
      <c r="J37" t="str">
        <f t="shared" si="4"/>
        <v>OtrosCostosAdministracionIndirectos</v>
      </c>
      <c r="K37" t="str">
        <f t="shared" si="5"/>
        <v>insert into dbax_info_conc (codi_empr, codi_emex, codi_info, pref_conc, codi_conc, orde_conc, nive_conc, tipo_info) values (0,0,'pre_cl-cs_cuadro-601_role-906011(2014)','cl-cs','OtrosCostosAdministracionIndirectos',500,7,'C')</v>
      </c>
    </row>
    <row r="38" spans="1:11" x14ac:dyDescent="0.25">
      <c r="A38">
        <v>0</v>
      </c>
      <c r="B38">
        <v>0</v>
      </c>
      <c r="C38" t="s">
        <v>5</v>
      </c>
      <c r="D38" t="s">
        <v>342</v>
      </c>
      <c r="E38">
        <v>190</v>
      </c>
      <c r="F38">
        <v>6</v>
      </c>
      <c r="G38" t="s">
        <v>292</v>
      </c>
      <c r="H38" s="1" t="str">
        <f t="shared" si="2"/>
        <v>cl-cs_PrimasAceptadas</v>
      </c>
      <c r="I38" t="str">
        <f t="shared" si="3"/>
        <v>cl-cs</v>
      </c>
      <c r="J38" t="str">
        <f t="shared" si="4"/>
        <v>PrimasAceptadas</v>
      </c>
      <c r="K38" t="str">
        <f t="shared" si="5"/>
        <v>insert into dbax_info_conc (codi_empr, codi_emex, codi_info, pref_conc, codi_conc, orde_conc, nive_conc, tipo_info) values (0,0,'pre_cl-cs_cuadro-601_role-906011(2014)','cl-cs','PrimasAceptadas',190,6,'C')</v>
      </c>
    </row>
    <row r="39" spans="1:11" x14ac:dyDescent="0.25">
      <c r="A39">
        <v>0</v>
      </c>
      <c r="B39">
        <v>0</v>
      </c>
      <c r="C39" t="s">
        <v>5</v>
      </c>
      <c r="D39" t="s">
        <v>343</v>
      </c>
      <c r="E39">
        <v>200</v>
      </c>
      <c r="F39">
        <v>6</v>
      </c>
      <c r="G39" t="s">
        <v>292</v>
      </c>
      <c r="H39" s="1" t="str">
        <f t="shared" si="2"/>
        <v>cl-cs_PrimasCedidas</v>
      </c>
      <c r="I39" t="str">
        <f t="shared" si="3"/>
        <v>cl-cs</v>
      </c>
      <c r="J39" t="str">
        <f t="shared" si="4"/>
        <v>PrimasCedidas</v>
      </c>
      <c r="K39" t="str">
        <f t="shared" si="5"/>
        <v>insert into dbax_info_conc (codi_empr, codi_emex, codi_info, pref_conc, codi_conc, orde_conc, nive_conc, tipo_info) values (0,0,'pre_cl-cs_cuadro-601_role-906011(2014)','cl-cs','PrimasCedidas',200,6,'C')</v>
      </c>
    </row>
    <row r="40" spans="1:11" x14ac:dyDescent="0.25">
      <c r="A40">
        <v>0</v>
      </c>
      <c r="B40">
        <v>0</v>
      </c>
      <c r="C40" t="s">
        <v>5</v>
      </c>
      <c r="D40" t="s">
        <v>344</v>
      </c>
      <c r="E40">
        <v>180</v>
      </c>
      <c r="F40">
        <v>6</v>
      </c>
      <c r="G40" t="s">
        <v>292</v>
      </c>
      <c r="H40" s="1" t="str">
        <f t="shared" si="2"/>
        <v>cl-cs_PrimasDirectas</v>
      </c>
      <c r="I40" t="str">
        <f t="shared" si="3"/>
        <v>cl-cs</v>
      </c>
      <c r="J40" t="str">
        <f t="shared" si="4"/>
        <v>PrimasDirectas</v>
      </c>
      <c r="K40" t="str">
        <f t="shared" si="5"/>
        <v>insert into dbax_info_conc (codi_empr, codi_emex, codi_info, pref_conc, codi_conc, orde_conc, nive_conc, tipo_info) values (0,0,'pre_cl-cs_cuadro-601_role-906011(2014)','cl-cs','PrimasDirectas',180,6,'C')</v>
      </c>
    </row>
    <row r="41" spans="1:11" x14ac:dyDescent="0.25">
      <c r="A41">
        <v>0</v>
      </c>
      <c r="B41">
        <v>0</v>
      </c>
      <c r="C41" t="s">
        <v>5</v>
      </c>
      <c r="D41" t="s">
        <v>345</v>
      </c>
      <c r="E41">
        <v>170</v>
      </c>
      <c r="F41">
        <v>5</v>
      </c>
      <c r="G41" t="s">
        <v>292</v>
      </c>
      <c r="H41" s="1" t="str">
        <f t="shared" si="2"/>
        <v>cl-cs_PrimasRetenidas</v>
      </c>
      <c r="I41" t="str">
        <f t="shared" si="3"/>
        <v>cl-cs</v>
      </c>
      <c r="J41" t="str">
        <f t="shared" si="4"/>
        <v>PrimasRetenidas</v>
      </c>
      <c r="K41" t="str">
        <f t="shared" si="5"/>
        <v>insert into dbax_info_conc (codi_empr, codi_emex, codi_info, pref_conc, codi_conc, orde_conc, nive_conc, tipo_info) values (0,0,'pre_cl-cs_cuadro-601_role-906011(2014)','cl-cs','PrimasRetenidas',170,5,'C')</v>
      </c>
    </row>
    <row r="42" spans="1:11" x14ac:dyDescent="0.25">
      <c r="A42">
        <v>0</v>
      </c>
      <c r="B42">
        <v>0</v>
      </c>
      <c r="C42" t="s">
        <v>5</v>
      </c>
      <c r="D42" t="s">
        <v>346</v>
      </c>
      <c r="E42">
        <v>130</v>
      </c>
      <c r="F42">
        <v>4</v>
      </c>
      <c r="G42" t="s">
        <v>292</v>
      </c>
      <c r="H42" s="1" t="str">
        <f t="shared" si="2"/>
        <v>cl-cs_RamosEje</v>
      </c>
      <c r="I42" t="str">
        <f t="shared" si="3"/>
        <v>cl-cs</v>
      </c>
      <c r="J42" t="str">
        <f t="shared" si="4"/>
        <v>RamosEje</v>
      </c>
      <c r="K42" t="str">
        <f t="shared" si="5"/>
        <v>insert into dbax_info_conc (codi_empr, codi_emex, codi_info, pref_conc, codi_conc, orde_conc, nive_conc, tipo_info) values (0,0,'pre_cl-cs_cuadro-601_role-906011(2014)','cl-cs','RamosEje',130,4,'C')</v>
      </c>
    </row>
    <row r="43" spans="1:11" x14ac:dyDescent="0.25">
      <c r="A43">
        <v>0</v>
      </c>
      <c r="B43">
        <v>0</v>
      </c>
      <c r="C43" t="s">
        <v>5</v>
      </c>
      <c r="D43" t="s">
        <v>346</v>
      </c>
      <c r="E43">
        <v>400</v>
      </c>
      <c r="F43">
        <v>5</v>
      </c>
      <c r="G43" t="s">
        <v>292</v>
      </c>
      <c r="H43" s="1" t="str">
        <f t="shared" si="2"/>
        <v>cl-cs_RamosEje</v>
      </c>
      <c r="I43" t="str">
        <f t="shared" si="3"/>
        <v>cl-cs</v>
      </c>
      <c r="J43" t="str">
        <f t="shared" si="4"/>
        <v>RamosEje</v>
      </c>
      <c r="K43" t="str">
        <f t="shared" si="5"/>
        <v>insert into dbax_info_conc (codi_empr, codi_emex, codi_info, pref_conc, codi_conc, orde_conc, nive_conc, tipo_info) values (0,0,'pre_cl-cs_cuadro-601_role-906011(2014)','cl-cs','RamosEje',400,5,'C')</v>
      </c>
    </row>
    <row r="44" spans="1:11" x14ac:dyDescent="0.25">
      <c r="A44">
        <v>0</v>
      </c>
      <c r="B44">
        <v>0</v>
      </c>
      <c r="C44" t="s">
        <v>5</v>
      </c>
      <c r="D44" t="s">
        <v>347</v>
      </c>
      <c r="E44">
        <v>155</v>
      </c>
      <c r="F44">
        <v>4</v>
      </c>
      <c r="G44" t="s">
        <v>292</v>
      </c>
      <c r="H44" s="1" t="str">
        <f t="shared" si="2"/>
        <v>cl-cs_RamosGenerales</v>
      </c>
      <c r="I44" t="str">
        <f t="shared" si="3"/>
        <v>cl-cs</v>
      </c>
      <c r="J44" t="str">
        <f t="shared" si="4"/>
        <v>RamosGenerales</v>
      </c>
      <c r="K44" t="str">
        <f t="shared" si="5"/>
        <v>insert into dbax_info_conc (codi_empr, codi_emex, codi_info, pref_conc, codi_conc, orde_conc, nive_conc, tipo_info) values (0,0,'pre_cl-cs_cuadro-601_role-906011(2014)','cl-cs','RamosGenerales',155,4,'C')</v>
      </c>
    </row>
    <row r="45" spans="1:11" x14ac:dyDescent="0.25">
      <c r="A45">
        <v>0</v>
      </c>
      <c r="B45">
        <v>0</v>
      </c>
      <c r="C45" t="s">
        <v>5</v>
      </c>
      <c r="D45" t="s">
        <v>347</v>
      </c>
      <c r="E45">
        <v>415</v>
      </c>
      <c r="F45">
        <v>5</v>
      </c>
      <c r="G45" t="s">
        <v>292</v>
      </c>
      <c r="H45" s="1" t="str">
        <f t="shared" si="2"/>
        <v>cl-cs_RamosGenerales</v>
      </c>
      <c r="I45" t="str">
        <f t="shared" si="3"/>
        <v>cl-cs</v>
      </c>
      <c r="J45" t="str">
        <f t="shared" si="4"/>
        <v>RamosGenerales</v>
      </c>
      <c r="K45" t="str">
        <f t="shared" si="5"/>
        <v>insert into dbax_info_conc (codi_empr, codi_emex, codi_info, pref_conc, codi_conc, orde_conc, nive_conc, tipo_info) values (0,0,'pre_cl-cs_cuadro-601_role-906011(2014)','cl-cs','RamosGenerales',415,5,'C')</v>
      </c>
    </row>
    <row r="46" spans="1:11" x14ac:dyDescent="0.25">
      <c r="A46">
        <v>0</v>
      </c>
      <c r="B46">
        <v>0</v>
      </c>
      <c r="C46" t="s">
        <v>5</v>
      </c>
      <c r="D46" t="s">
        <v>350</v>
      </c>
      <c r="E46">
        <v>140</v>
      </c>
      <c r="F46">
        <v>6</v>
      </c>
      <c r="G46" t="s">
        <v>292</v>
      </c>
      <c r="H46" s="1" t="str">
        <f t="shared" si="2"/>
        <v>cl-cs_RamosSinopsisMiembro</v>
      </c>
      <c r="I46" t="str">
        <f t="shared" si="3"/>
        <v>cl-cs</v>
      </c>
      <c r="J46" t="str">
        <f t="shared" si="4"/>
        <v>RamosSinopsisMiembro</v>
      </c>
      <c r="K46" t="str">
        <f t="shared" si="5"/>
        <v>insert into dbax_info_conc (codi_empr, codi_emex, codi_info, pref_conc, codi_conc, orde_conc, nive_conc, tipo_info) values (0,0,'pre_cl-cs_cuadro-601_role-906011(2014)','cl-cs','RamosSinopsisMiembro',140,6,'C')</v>
      </c>
    </row>
    <row r="47" spans="1:11" x14ac:dyDescent="0.25">
      <c r="A47">
        <v>0</v>
      </c>
      <c r="B47">
        <v>0</v>
      </c>
      <c r="C47" t="s">
        <v>5</v>
      </c>
      <c r="D47" t="s">
        <v>351</v>
      </c>
      <c r="E47">
        <v>440</v>
      </c>
      <c r="F47">
        <v>7</v>
      </c>
      <c r="G47" t="s">
        <v>292</v>
      </c>
      <c r="H47" s="1" t="str">
        <f t="shared" si="2"/>
        <v>cl-cs_RemuneracionesDirectas</v>
      </c>
      <c r="I47" t="str">
        <f t="shared" si="3"/>
        <v>cl-cs</v>
      </c>
      <c r="J47" t="str">
        <f t="shared" si="4"/>
        <v>RemuneracionesDirectas</v>
      </c>
      <c r="K47" t="str">
        <f t="shared" si="5"/>
        <v>insert into dbax_info_conc (codi_empr, codi_emex, codi_info, pref_conc, codi_conc, orde_conc, nive_conc, tipo_info) values (0,0,'pre_cl-cs_cuadro-601_role-906011(2014)','cl-cs','RemuneracionesDirectas',440,7,'C')</v>
      </c>
    </row>
    <row r="48" spans="1:11" x14ac:dyDescent="0.25">
      <c r="A48">
        <v>0</v>
      </c>
      <c r="B48">
        <v>0</v>
      </c>
      <c r="C48" t="s">
        <v>5</v>
      </c>
      <c r="D48" t="s">
        <v>352</v>
      </c>
      <c r="E48">
        <v>480</v>
      </c>
      <c r="F48">
        <v>7</v>
      </c>
      <c r="G48" t="s">
        <v>292</v>
      </c>
      <c r="H48" s="1" t="str">
        <f t="shared" si="2"/>
        <v>cl-cs_RemuneracionesIndirectas</v>
      </c>
      <c r="I48" t="str">
        <f t="shared" si="3"/>
        <v>cl-cs</v>
      </c>
      <c r="J48" t="str">
        <f t="shared" si="4"/>
        <v>RemuneracionesIndirectas</v>
      </c>
      <c r="K48" t="str">
        <f t="shared" si="5"/>
        <v>insert into dbax_info_conc (codi_empr, codi_emex, codi_info, pref_conc, codi_conc, orde_conc, nive_conc, tipo_info) values (0,0,'pre_cl-cs_cuadro-601_role-906011(2014)','cl-cs','RemuneracionesIndirectas',480,7,'C')</v>
      </c>
    </row>
    <row r="49" spans="1:11" x14ac:dyDescent="0.25">
      <c r="A49">
        <v>0</v>
      </c>
      <c r="B49">
        <v>0</v>
      </c>
      <c r="C49" t="s">
        <v>5</v>
      </c>
      <c r="D49" t="s">
        <v>353</v>
      </c>
      <c r="E49">
        <v>300</v>
      </c>
      <c r="F49">
        <v>5</v>
      </c>
      <c r="G49" t="s">
        <v>292</v>
      </c>
      <c r="H49" s="1" t="str">
        <f t="shared" si="2"/>
        <v>cl-cs_ResultadoDeIntermediacion</v>
      </c>
      <c r="I49" t="str">
        <f t="shared" si="3"/>
        <v>cl-cs</v>
      </c>
      <c r="J49" t="str">
        <f t="shared" si="4"/>
        <v>ResultadoDeIntermediacion</v>
      </c>
      <c r="K49" t="str">
        <f t="shared" si="5"/>
        <v>insert into dbax_info_conc (codi_empr, codi_emex, codi_info, pref_conc, codi_conc, orde_conc, nive_conc, tipo_info) values (0,0,'pre_cl-cs_cuadro-601_role-906011(2014)','cl-cs','ResultadoDeIntermediacion',300,5,'C')</v>
      </c>
    </row>
    <row r="50" spans="1:11" x14ac:dyDescent="0.25">
      <c r="A50">
        <v>0</v>
      </c>
      <c r="B50">
        <v>0</v>
      </c>
      <c r="C50" t="s">
        <v>5</v>
      </c>
      <c r="D50" t="s">
        <v>354</v>
      </c>
      <c r="E50">
        <v>290</v>
      </c>
      <c r="F50">
        <v>6</v>
      </c>
      <c r="G50" t="s">
        <v>292</v>
      </c>
      <c r="H50" s="1" t="str">
        <f t="shared" si="2"/>
        <v>cl-cs_SiniestrosAceptados</v>
      </c>
      <c r="I50" t="str">
        <f t="shared" si="3"/>
        <v>cl-cs</v>
      </c>
      <c r="J50" t="str">
        <f t="shared" si="4"/>
        <v>SiniestrosAceptados</v>
      </c>
      <c r="K50" t="str">
        <f t="shared" si="5"/>
        <v>insert into dbax_info_conc (codi_empr, codi_emex, codi_info, pref_conc, codi_conc, orde_conc, nive_conc, tipo_info) values (0,0,'pre_cl-cs_cuadro-601_role-906011(2014)','cl-cs','SiniestrosAceptados',290,6,'C')</v>
      </c>
    </row>
    <row r="51" spans="1:11" x14ac:dyDescent="0.25">
      <c r="A51">
        <v>0</v>
      </c>
      <c r="B51">
        <v>0</v>
      </c>
      <c r="C51" t="s">
        <v>5</v>
      </c>
      <c r="D51" t="s">
        <v>355</v>
      </c>
      <c r="E51">
        <v>280</v>
      </c>
      <c r="F51">
        <v>6</v>
      </c>
      <c r="G51" t="s">
        <v>292</v>
      </c>
      <c r="H51" s="1" t="str">
        <f t="shared" si="2"/>
        <v>cl-cs_SiniestrosCedidos</v>
      </c>
      <c r="I51" t="str">
        <f t="shared" si="3"/>
        <v>cl-cs</v>
      </c>
      <c r="J51" t="str">
        <f t="shared" si="4"/>
        <v>SiniestrosCedidos</v>
      </c>
      <c r="K51" t="str">
        <f t="shared" si="5"/>
        <v>insert into dbax_info_conc (codi_empr, codi_emex, codi_info, pref_conc, codi_conc, orde_conc, nive_conc, tipo_info) values (0,0,'pre_cl-cs_cuadro-601_role-906011(2014)','cl-cs','SiniestrosCedidos',280,6,'C')</v>
      </c>
    </row>
    <row r="52" spans="1:11" x14ac:dyDescent="0.25">
      <c r="A52">
        <v>0</v>
      </c>
      <c r="B52">
        <v>0</v>
      </c>
      <c r="C52" t="s">
        <v>5</v>
      </c>
      <c r="D52" t="s">
        <v>356</v>
      </c>
      <c r="E52">
        <v>270</v>
      </c>
      <c r="F52">
        <v>6</v>
      </c>
      <c r="G52" t="s">
        <v>292</v>
      </c>
      <c r="H52" s="1" t="str">
        <f t="shared" si="2"/>
        <v>cl-cs_SiniestrosDirectos</v>
      </c>
      <c r="I52" t="str">
        <f t="shared" si="3"/>
        <v>cl-cs</v>
      </c>
      <c r="J52" t="str">
        <f t="shared" si="4"/>
        <v>SiniestrosDirectos</v>
      </c>
      <c r="K52" t="str">
        <f t="shared" si="5"/>
        <v>insert into dbax_info_conc (codi_empr, codi_emex, codi_info, pref_conc, codi_conc, orde_conc, nive_conc, tipo_info) values (0,0,'pre_cl-cs_cuadro-601_role-906011(2014)','cl-cs','SiniestrosDirectos',270,6,'C')</v>
      </c>
    </row>
    <row r="53" spans="1:11" x14ac:dyDescent="0.25">
      <c r="A53">
        <v>0</v>
      </c>
      <c r="B53">
        <v>0</v>
      </c>
      <c r="C53" t="s">
        <v>5</v>
      </c>
      <c r="D53" t="s">
        <v>357</v>
      </c>
      <c r="E53">
        <v>50</v>
      </c>
      <c r="F53">
        <v>6</v>
      </c>
      <c r="G53" t="s">
        <v>292</v>
      </c>
      <c r="H53" s="1" t="str">
        <f t="shared" si="2"/>
        <v>cl-cs_TotalSubRamosMiembro</v>
      </c>
      <c r="I53" t="str">
        <f t="shared" si="3"/>
        <v>cl-cs</v>
      </c>
      <c r="J53" t="str">
        <f t="shared" si="4"/>
        <v>TotalSubRamosMiembro</v>
      </c>
      <c r="K53" t="str">
        <f t="shared" si="5"/>
        <v>insert into dbax_info_conc (codi_empr, codi_emex, codi_info, pref_conc, codi_conc, orde_conc, nive_conc, tipo_info) values (0,0,'pre_cl-cs_cuadro-601_role-906011(2014)','cl-cs','TotalSubRamosMiembro',50,6,'C')</v>
      </c>
    </row>
    <row r="54" spans="1:11" x14ac:dyDescent="0.25">
      <c r="A54">
        <v>0</v>
      </c>
      <c r="B54">
        <v>0</v>
      </c>
      <c r="C54" t="s">
        <v>5</v>
      </c>
      <c r="D54" t="s">
        <v>358</v>
      </c>
      <c r="E54">
        <v>250</v>
      </c>
      <c r="F54">
        <v>6</v>
      </c>
      <c r="G54" t="s">
        <v>292</v>
      </c>
      <c r="H54" s="1" t="str">
        <f t="shared" si="2"/>
        <v>cl-cs_VariacionOtrasReservasTecnicas</v>
      </c>
      <c r="I54" t="str">
        <f t="shared" si="3"/>
        <v>cl-cs</v>
      </c>
      <c r="J54" t="str">
        <f t="shared" si="4"/>
        <v>VariacionOtrasReservasTecnicas</v>
      </c>
      <c r="K54" t="str">
        <f t="shared" si="5"/>
        <v>insert into dbax_info_conc (codi_empr, codi_emex, codi_info, pref_conc, codi_conc, orde_conc, nive_conc, tipo_info) values (0,0,'pre_cl-cs_cuadro-601_role-906011(2014)','cl-cs','VariacionOtrasReservasTecnicas',250,6,'C')</v>
      </c>
    </row>
    <row r="55" spans="1:11" x14ac:dyDescent="0.25">
      <c r="A55">
        <v>0</v>
      </c>
      <c r="B55">
        <v>0</v>
      </c>
      <c r="C55" t="s">
        <v>5</v>
      </c>
      <c r="D55" t="s">
        <v>359</v>
      </c>
      <c r="E55">
        <v>230</v>
      </c>
      <c r="F55">
        <v>6</v>
      </c>
      <c r="G55" t="s">
        <v>292</v>
      </c>
      <c r="H55" s="1" t="str">
        <f t="shared" si="2"/>
        <v>cl-cs_VariacionReservaCatastroficaDeTerremoto</v>
      </c>
      <c r="I55" t="str">
        <f t="shared" si="3"/>
        <v>cl-cs</v>
      </c>
      <c r="J55" t="str">
        <f t="shared" si="4"/>
        <v>VariacionReservaCatastroficaDeTerremoto</v>
      </c>
      <c r="K55" t="str">
        <f t="shared" si="5"/>
        <v>insert into dbax_info_conc (codi_empr, codi_emex, codi_info, pref_conc, codi_conc, orde_conc, nive_conc, tipo_info) values (0,0,'pre_cl-cs_cuadro-601_role-906011(2014)','cl-cs','VariacionReservaCatastroficaDeTerremoto',230,6,'C')</v>
      </c>
    </row>
    <row r="56" spans="1:11" x14ac:dyDescent="0.25">
      <c r="A56">
        <v>0</v>
      </c>
      <c r="B56">
        <v>0</v>
      </c>
      <c r="C56" t="s">
        <v>5</v>
      </c>
      <c r="D56" t="s">
        <v>360</v>
      </c>
      <c r="E56">
        <v>220</v>
      </c>
      <c r="F56">
        <v>6</v>
      </c>
      <c r="G56" t="s">
        <v>292</v>
      </c>
      <c r="H56" s="1" t="str">
        <f t="shared" si="2"/>
        <v>cl-cs_VariacionReservaDeRiesgoEnCurso</v>
      </c>
      <c r="I56" t="str">
        <f t="shared" si="3"/>
        <v>cl-cs</v>
      </c>
      <c r="J56" t="str">
        <f t="shared" si="4"/>
        <v>VariacionReservaDeRiesgoEnCurso</v>
      </c>
      <c r="K56" t="str">
        <f t="shared" si="5"/>
        <v>insert into dbax_info_conc (codi_empr, codi_emex, codi_info, pref_conc, codi_conc, orde_conc, nive_conc, tipo_info) values (0,0,'pre_cl-cs_cuadro-601_role-906011(2014)','cl-cs','VariacionReservaDeRiesgoEnCurso',220,6,'C')</v>
      </c>
    </row>
    <row r="57" spans="1:11" x14ac:dyDescent="0.25">
      <c r="A57">
        <v>0</v>
      </c>
      <c r="B57">
        <v>0</v>
      </c>
      <c r="C57" t="s">
        <v>5</v>
      </c>
      <c r="D57" t="s">
        <v>361</v>
      </c>
      <c r="E57">
        <v>240</v>
      </c>
      <c r="F57">
        <v>6</v>
      </c>
      <c r="G57" t="s">
        <v>292</v>
      </c>
      <c r="H57" s="1" t="str">
        <f t="shared" si="2"/>
        <v>cl-cs_VariacionReservaInsuficienciaPrimas</v>
      </c>
      <c r="I57" t="str">
        <f t="shared" si="3"/>
        <v>cl-cs</v>
      </c>
      <c r="J57" t="str">
        <f t="shared" si="4"/>
        <v>VariacionReservaInsuficienciaPrimas</v>
      </c>
      <c r="K57" t="str">
        <f t="shared" si="5"/>
        <v>insert into dbax_info_conc (codi_empr, codi_emex, codi_info, pref_conc, codi_conc, orde_conc, nive_conc, tipo_info) values (0,0,'pre_cl-cs_cuadro-601_role-906011(2014)','cl-cs','VariacionReservaInsuficienciaPrimas',240,6,'C')</v>
      </c>
    </row>
    <row r="58" spans="1:11" x14ac:dyDescent="0.25">
      <c r="A58">
        <v>0</v>
      </c>
      <c r="B58">
        <v>0</v>
      </c>
      <c r="C58" t="s">
        <v>5</v>
      </c>
      <c r="D58" t="s">
        <v>362</v>
      </c>
      <c r="E58">
        <v>210</v>
      </c>
      <c r="F58">
        <v>5</v>
      </c>
      <c r="G58" t="s">
        <v>292</v>
      </c>
      <c r="H58" s="1" t="str">
        <f t="shared" si="2"/>
        <v>cl-cs_VariacionReservasTecnicas</v>
      </c>
      <c r="I58" t="str">
        <f t="shared" si="3"/>
        <v>cl-cs</v>
      </c>
      <c r="J58" t="str">
        <f t="shared" si="4"/>
        <v>VariacionReservasTecnicas</v>
      </c>
      <c r="K58" t="str">
        <f t="shared" si="5"/>
        <v>insert into dbax_info_conc (codi_empr, codi_emex, codi_info, pref_conc, codi_conc, orde_conc, nive_conc, tipo_info) values (0,0,'pre_cl-cs_cuadro-601_role-906011(2014)','cl-cs','VariacionReservasTecnicas',210,5,'C')</v>
      </c>
    </row>
    <row r="59" spans="1:11" x14ac:dyDescent="0.25">
      <c r="A59">
        <v>0</v>
      </c>
      <c r="B59">
        <v>0</v>
      </c>
      <c r="C59" t="s">
        <v>6</v>
      </c>
      <c r="D59" t="s">
        <v>308</v>
      </c>
      <c r="E59">
        <v>70</v>
      </c>
      <c r="F59">
        <v>6</v>
      </c>
      <c r="G59" t="s">
        <v>292</v>
      </c>
      <c r="H59" s="1" t="str">
        <f t="shared" si="2"/>
        <v>cl-cs_ColectivosMiembro</v>
      </c>
      <c r="I59" t="str">
        <f t="shared" si="3"/>
        <v>cl-cs</v>
      </c>
      <c r="J59" t="str">
        <f t="shared" si="4"/>
        <v>ColectivosMiembro</v>
      </c>
      <c r="K59" t="str">
        <f t="shared" si="5"/>
        <v>insert into dbax_info_conc (codi_empr, codi_emex, codi_info, pref_conc, codi_conc, orde_conc, nive_conc, tipo_info) values (0,0,'pre_cl-cs_cuadro-601_role-906012(2014)','cl-cs','ColectivosMiembro',70,6,'C')</v>
      </c>
    </row>
    <row r="60" spans="1:11" x14ac:dyDescent="0.25">
      <c r="A60">
        <v>0</v>
      </c>
      <c r="B60">
        <v>0</v>
      </c>
      <c r="C60" t="s">
        <v>6</v>
      </c>
      <c r="D60" t="s">
        <v>309</v>
      </c>
      <c r="E60">
        <v>350</v>
      </c>
      <c r="F60">
        <v>6</v>
      </c>
      <c r="G60" t="s">
        <v>292</v>
      </c>
      <c r="H60" s="1" t="str">
        <f t="shared" si="2"/>
        <v>cl-cs_ComisionAgentesDirectos</v>
      </c>
      <c r="I60" t="str">
        <f t="shared" si="3"/>
        <v>cl-cs</v>
      </c>
      <c r="J60" t="str">
        <f t="shared" si="4"/>
        <v>ComisionAgentesDirectos</v>
      </c>
      <c r="K60" t="str">
        <f t="shared" si="5"/>
        <v>insert into dbax_info_conc (codi_empr, codi_emex, codi_info, pref_conc, codi_conc, orde_conc, nive_conc, tipo_info) values (0,0,'pre_cl-cs_cuadro-601_role-906012(2014)','cl-cs','ComisionAgentesDirectos',350,6,'C')</v>
      </c>
    </row>
    <row r="61" spans="1:11" x14ac:dyDescent="0.25">
      <c r="A61">
        <v>0</v>
      </c>
      <c r="B61">
        <v>0</v>
      </c>
      <c r="C61" t="s">
        <v>6</v>
      </c>
      <c r="D61" t="s">
        <v>312</v>
      </c>
      <c r="E61">
        <v>360</v>
      </c>
      <c r="F61">
        <v>6</v>
      </c>
      <c r="G61" t="s">
        <v>292</v>
      </c>
      <c r="H61" s="1" t="str">
        <f t="shared" si="2"/>
        <v>cl-cs_ComisionCorredoresYRetribucionAsesoresPrevisionales</v>
      </c>
      <c r="I61" t="str">
        <f t="shared" si="3"/>
        <v>cl-cs</v>
      </c>
      <c r="J61" t="str">
        <f t="shared" si="4"/>
        <v>ComisionCorredoresYRetribucionAsesoresPrevisionales</v>
      </c>
      <c r="K61" t="str">
        <f t="shared" si="5"/>
        <v>insert into dbax_info_conc (codi_empr, codi_emex, codi_info, pref_conc, codi_conc, orde_conc, nive_conc, tipo_info) values (0,0,'pre_cl-cs_cuadro-601_role-906012(2014)','cl-cs','ComisionCorredoresYRetribucionAsesoresPrevisionales',360,6,'C')</v>
      </c>
    </row>
    <row r="62" spans="1:11" x14ac:dyDescent="0.25">
      <c r="A62">
        <v>0</v>
      </c>
      <c r="B62">
        <v>0</v>
      </c>
      <c r="C62" t="s">
        <v>6</v>
      </c>
      <c r="D62" t="s">
        <v>313</v>
      </c>
      <c r="E62">
        <v>370</v>
      </c>
      <c r="F62">
        <v>6</v>
      </c>
      <c r="G62" t="s">
        <v>292</v>
      </c>
      <c r="H62" s="1" t="str">
        <f t="shared" si="2"/>
        <v>cl-cs_ComisionesReaseguroAceptado</v>
      </c>
      <c r="I62" t="str">
        <f t="shared" si="3"/>
        <v>cl-cs</v>
      </c>
      <c r="J62" t="str">
        <f t="shared" si="4"/>
        <v>ComisionesReaseguroAceptado</v>
      </c>
      <c r="K62" t="str">
        <f t="shared" si="5"/>
        <v>insert into dbax_info_conc (codi_empr, codi_emex, codi_info, pref_conc, codi_conc, orde_conc, nive_conc, tipo_info) values (0,0,'pre_cl-cs_cuadro-601_role-906012(2014)','cl-cs','ComisionesReaseguroAceptado',370,6,'C')</v>
      </c>
    </row>
    <row r="63" spans="1:11" x14ac:dyDescent="0.25">
      <c r="A63">
        <v>0</v>
      </c>
      <c r="B63">
        <v>0</v>
      </c>
      <c r="C63" t="s">
        <v>6</v>
      </c>
      <c r="D63" t="s">
        <v>314</v>
      </c>
      <c r="E63">
        <v>380</v>
      </c>
      <c r="F63">
        <v>6</v>
      </c>
      <c r="G63" t="s">
        <v>292</v>
      </c>
      <c r="H63" s="1" t="str">
        <f t="shared" si="2"/>
        <v>cl-cs_ComisionesReaseguroCedido</v>
      </c>
      <c r="I63" t="str">
        <f t="shared" si="3"/>
        <v>cl-cs</v>
      </c>
      <c r="J63" t="str">
        <f t="shared" si="4"/>
        <v>ComisionesReaseguroCedido</v>
      </c>
      <c r="K63" t="str">
        <f t="shared" si="5"/>
        <v>insert into dbax_info_conc (codi_empr, codi_emex, codi_info, pref_conc, codi_conc, orde_conc, nive_conc, tipo_info) values (0,0,'pre_cl-cs_cuadro-601_role-906012(2014)','cl-cs','ComisionesReaseguroCedido',380,6,'C')</v>
      </c>
    </row>
    <row r="64" spans="1:11" x14ac:dyDescent="0.25">
      <c r="A64">
        <v>0</v>
      </c>
      <c r="B64">
        <v>0</v>
      </c>
      <c r="C64" t="s">
        <v>6</v>
      </c>
      <c r="D64" t="s">
        <v>316</v>
      </c>
      <c r="E64">
        <v>460</v>
      </c>
      <c r="F64">
        <v>3</v>
      </c>
      <c r="G64" t="s">
        <v>292</v>
      </c>
      <c r="H64" s="1" t="str">
        <f t="shared" si="2"/>
        <v>cl-cs_CostoAdministracionPartidas</v>
      </c>
      <c r="I64" t="str">
        <f t="shared" si="3"/>
        <v>cl-cs</v>
      </c>
      <c r="J64" t="str">
        <f t="shared" si="4"/>
        <v>CostoAdministracionPartidas</v>
      </c>
      <c r="K64" t="str">
        <f t="shared" si="5"/>
        <v>insert into dbax_info_conc (codi_empr, codi_emex, codi_info, pref_conc, codi_conc, orde_conc, nive_conc, tipo_info) values (0,0,'pre_cl-cs_cuadro-601_role-906012(2014)','cl-cs','CostoAdministracionPartidas',460,3,'C')</v>
      </c>
    </row>
    <row r="65" spans="1:11" x14ac:dyDescent="0.25">
      <c r="A65">
        <v>0</v>
      </c>
      <c r="B65">
        <v>0</v>
      </c>
      <c r="C65" t="s">
        <v>6</v>
      </c>
      <c r="D65" t="s">
        <v>363</v>
      </c>
      <c r="E65">
        <v>300</v>
      </c>
      <c r="F65">
        <v>5</v>
      </c>
      <c r="G65" t="s">
        <v>292</v>
      </c>
      <c r="H65" s="1" t="str">
        <f t="shared" si="2"/>
        <v>cl-cs_CostoDeRentasDelEjercicio</v>
      </c>
      <c r="I65" t="str">
        <f t="shared" si="3"/>
        <v>cl-cs</v>
      </c>
      <c r="J65" t="str">
        <f t="shared" si="4"/>
        <v>CostoDeRentasDelEjercicio</v>
      </c>
      <c r="K65" t="str">
        <f t="shared" si="5"/>
        <v>insert into dbax_info_conc (codi_empr, codi_emex, codi_info, pref_conc, codi_conc, orde_conc, nive_conc, tipo_info) values (0,0,'pre_cl-cs_cuadro-601_role-906012(2014)','cl-cs','CostoDeRentasDelEjercicio',300,5,'C')</v>
      </c>
    </row>
    <row r="66" spans="1:11" x14ac:dyDescent="0.25">
      <c r="A66">
        <v>0</v>
      </c>
      <c r="B66">
        <v>0</v>
      </c>
      <c r="C66" t="s">
        <v>6</v>
      </c>
      <c r="D66" t="s">
        <v>318</v>
      </c>
      <c r="E66">
        <v>470</v>
      </c>
      <c r="F66">
        <v>4</v>
      </c>
      <c r="G66" t="s">
        <v>292</v>
      </c>
      <c r="H66" s="1" t="str">
        <f t="shared" si="2"/>
        <v>cl-cs_CostosAdministracion</v>
      </c>
      <c r="I66" t="str">
        <f t="shared" si="3"/>
        <v>cl-cs</v>
      </c>
      <c r="J66" t="str">
        <f t="shared" si="4"/>
        <v>CostosAdministracion</v>
      </c>
      <c r="K66" t="str">
        <f t="shared" si="5"/>
        <v>insert into dbax_info_conc (codi_empr, codi_emex, codi_info, pref_conc, codi_conc, orde_conc, nive_conc, tipo_info) values (0,0,'pre_cl-cs_cuadro-601_role-906012(2014)','cl-cs','CostosAdministracion',470,4,'C')</v>
      </c>
    </row>
    <row r="67" spans="1:11" x14ac:dyDescent="0.25">
      <c r="A67">
        <v>0</v>
      </c>
      <c r="B67">
        <v>0</v>
      </c>
      <c r="C67" t="s">
        <v>6</v>
      </c>
      <c r="D67" t="s">
        <v>319</v>
      </c>
      <c r="E67">
        <v>480</v>
      </c>
      <c r="F67">
        <v>5</v>
      </c>
      <c r="G67" t="s">
        <v>292</v>
      </c>
      <c r="H67" s="1" t="str">
        <f t="shared" si="2"/>
        <v>cl-cs_CostosAdministracionDirectos</v>
      </c>
      <c r="I67" t="str">
        <f t="shared" si="3"/>
        <v>cl-cs</v>
      </c>
      <c r="J67" t="str">
        <f t="shared" si="4"/>
        <v>CostosAdministracionDirectos</v>
      </c>
      <c r="K67" t="str">
        <f t="shared" si="5"/>
        <v>insert into dbax_info_conc (codi_empr, codi_emex, codi_info, pref_conc, codi_conc, orde_conc, nive_conc, tipo_info) values (0,0,'pre_cl-cs_cuadro-601_role-906012(2014)','cl-cs','CostosAdministracionDirectos',480,5,'C')</v>
      </c>
    </row>
    <row r="68" spans="1:11" x14ac:dyDescent="0.25">
      <c r="A68">
        <v>0</v>
      </c>
      <c r="B68">
        <v>0</v>
      </c>
      <c r="C68" t="s">
        <v>6</v>
      </c>
      <c r="D68" t="s">
        <v>320</v>
      </c>
      <c r="E68">
        <v>520</v>
      </c>
      <c r="F68">
        <v>5</v>
      </c>
      <c r="G68" t="s">
        <v>292</v>
      </c>
      <c r="H68" s="1" t="str">
        <f t="shared" si="2"/>
        <v>cl-cs_CostosAdministracionIndirectos</v>
      </c>
      <c r="I68" t="str">
        <f t="shared" si="3"/>
        <v>cl-cs</v>
      </c>
      <c r="J68" t="str">
        <f t="shared" si="4"/>
        <v>CostosAdministracionIndirectos</v>
      </c>
      <c r="K68" t="str">
        <f t="shared" si="5"/>
        <v>insert into dbax_info_conc (codi_empr, codi_emex, codi_info, pref_conc, codi_conc, orde_conc, nive_conc, tipo_info) values (0,0,'pre_cl-cs_cuadro-601_role-906012(2014)','cl-cs','CostosAdministracionIndirectos',520,5,'C')</v>
      </c>
    </row>
    <row r="69" spans="1:11" x14ac:dyDescent="0.25">
      <c r="A69">
        <v>0</v>
      </c>
      <c r="B69">
        <v>0</v>
      </c>
      <c r="C69" t="s">
        <v>6</v>
      </c>
      <c r="D69" t="s">
        <v>321</v>
      </c>
      <c r="E69">
        <v>260</v>
      </c>
      <c r="F69">
        <v>5</v>
      </c>
      <c r="G69" t="s">
        <v>292</v>
      </c>
      <c r="H69" s="1" t="str">
        <f t="shared" si="2"/>
        <v>cl-cs_CostoSiniestrosDelEjercicio</v>
      </c>
      <c r="I69" t="str">
        <f t="shared" si="3"/>
        <v>cl-cs</v>
      </c>
      <c r="J69" t="str">
        <f t="shared" si="4"/>
        <v>CostoSiniestrosDelEjercicio</v>
      </c>
      <c r="K69" t="str">
        <f t="shared" si="5"/>
        <v>insert into dbax_info_conc (codi_empr, codi_emex, codi_info, pref_conc, codi_conc, orde_conc, nive_conc, tipo_info) values (0,0,'pre_cl-cs_cuadro-601_role-906012(2014)','cl-cs','CostoSiniestrosDelEjercicio',260,5,'C')</v>
      </c>
    </row>
    <row r="70" spans="1:11" x14ac:dyDescent="0.25">
      <c r="A70">
        <v>0</v>
      </c>
      <c r="B70">
        <v>0</v>
      </c>
      <c r="C70" t="s">
        <v>6</v>
      </c>
      <c r="D70" t="s">
        <v>322</v>
      </c>
      <c r="E70">
        <v>420</v>
      </c>
      <c r="F70">
        <v>2</v>
      </c>
      <c r="G70" t="s">
        <v>292</v>
      </c>
      <c r="H70" s="1" t="str">
        <f t="shared" si="2"/>
        <v>cl-cs_CuadroCostosAdministracionSinopsis</v>
      </c>
      <c r="I70" t="str">
        <f t="shared" si="3"/>
        <v>cl-cs</v>
      </c>
      <c r="J70" t="str">
        <f t="shared" si="4"/>
        <v>CuadroCostosAdministracionSinopsis</v>
      </c>
      <c r="K70" t="str">
        <f t="shared" si="5"/>
        <v>insert into dbax_info_conc (codi_empr, codi_emex, codi_info, pref_conc, codi_conc, orde_conc, nive_conc, tipo_info) values (0,0,'pre_cl-cs_cuadro-601_role-906012(2014)','cl-cs','CuadroCostosAdministracionSinopsis',420,2,'C')</v>
      </c>
    </row>
    <row r="71" spans="1:11" x14ac:dyDescent="0.25">
      <c r="A71">
        <v>0</v>
      </c>
      <c r="B71">
        <v>0</v>
      </c>
      <c r="C71" t="s">
        <v>6</v>
      </c>
      <c r="D71" t="s">
        <v>323</v>
      </c>
      <c r="E71">
        <v>430</v>
      </c>
      <c r="F71">
        <v>3</v>
      </c>
      <c r="G71" t="s">
        <v>292</v>
      </c>
      <c r="H71" s="1" t="str">
        <f t="shared" si="2"/>
        <v>cl-cs_CuadroCostosAdministracionTabla</v>
      </c>
      <c r="I71" t="str">
        <f t="shared" si="3"/>
        <v>cl-cs</v>
      </c>
      <c r="J71" t="str">
        <f t="shared" si="4"/>
        <v>CuadroCostosAdministracionTabla</v>
      </c>
      <c r="K71" t="str">
        <f t="shared" si="5"/>
        <v>insert into dbax_info_conc (codi_empr, codi_emex, codi_info, pref_conc, codi_conc, orde_conc, nive_conc, tipo_info) values (0,0,'pre_cl-cs_cuadro-601_role-906012(2014)','cl-cs','CuadroCostosAdministracionTabla',430,3,'C')</v>
      </c>
    </row>
    <row r="72" spans="1:11" x14ac:dyDescent="0.25">
      <c r="A72">
        <v>0</v>
      </c>
      <c r="B72">
        <v>0</v>
      </c>
      <c r="C72" t="s">
        <v>6</v>
      </c>
      <c r="D72" t="s">
        <v>325</v>
      </c>
      <c r="E72">
        <v>150</v>
      </c>
      <c r="F72">
        <v>3</v>
      </c>
      <c r="G72" t="s">
        <v>292</v>
      </c>
      <c r="H72" s="1" t="str">
        <f t="shared" ref="H72:H135" si="6">MID(D72,FIND("#",D72)+1,10000)</f>
        <v>cl-cs_CuadroMargenContribucionPartidas</v>
      </c>
      <c r="I72" t="str">
        <f t="shared" ref="I72:I135" si="7">MID(H72,1,FIND("_",H72)-1)</f>
        <v>cl-cs</v>
      </c>
      <c r="J72" t="str">
        <f t="shared" ref="J72:J135" si="8">MID(H72,FIND("_",H72)+1,10000)</f>
        <v>CuadroMargenContribucionPartidas</v>
      </c>
      <c r="K72" t="str">
        <f t="shared" ref="K72:K135" si="9">CONCATENATE("insert into dbax_info_conc (codi_empr, codi_emex, codi_info, pref_conc, codi_conc, orde_conc, nive_conc, tipo_info) values (",A72,",",B72,",'",C72,"','",I72,"','",J72,"',",E72,",",F72,",'",G72,"')")</f>
        <v>insert into dbax_info_conc (codi_empr, codi_emex, codi_info, pref_conc, codi_conc, orde_conc, nive_conc, tipo_info) values (0,0,'pre_cl-cs_cuadro-601_role-906012(2014)','cl-cs','CuadroMargenContribucionPartidas',150,3,'C')</v>
      </c>
    </row>
    <row r="73" spans="1:11" x14ac:dyDescent="0.25">
      <c r="A73">
        <v>0</v>
      </c>
      <c r="B73">
        <v>0</v>
      </c>
      <c r="C73" t="s">
        <v>6</v>
      </c>
      <c r="D73" t="s">
        <v>326</v>
      </c>
      <c r="E73">
        <v>20</v>
      </c>
      <c r="F73">
        <v>2</v>
      </c>
      <c r="G73" t="s">
        <v>292</v>
      </c>
      <c r="H73" s="1" t="str">
        <f t="shared" si="6"/>
        <v>cl-cs_CuadroMargenContribucionSinopsis</v>
      </c>
      <c r="I73" t="str">
        <f t="shared" si="7"/>
        <v>cl-cs</v>
      </c>
      <c r="J73" t="str">
        <f t="shared" si="8"/>
        <v>CuadroMargenContribucionSinopsis</v>
      </c>
      <c r="K73" t="str">
        <f t="shared" si="9"/>
        <v>insert into dbax_info_conc (codi_empr, codi_emex, codi_info, pref_conc, codi_conc, orde_conc, nive_conc, tipo_info) values (0,0,'pre_cl-cs_cuadro-601_role-906012(2014)','cl-cs','CuadroMargenContribucionSinopsis',20,2,'C')</v>
      </c>
    </row>
    <row r="74" spans="1:11" x14ac:dyDescent="0.25">
      <c r="A74">
        <v>0</v>
      </c>
      <c r="B74">
        <v>0</v>
      </c>
      <c r="C74" t="s">
        <v>6</v>
      </c>
      <c r="D74" t="s">
        <v>327</v>
      </c>
      <c r="E74">
        <v>30</v>
      </c>
      <c r="F74">
        <v>3</v>
      </c>
      <c r="G74" t="s">
        <v>292</v>
      </c>
      <c r="H74" s="1" t="str">
        <f t="shared" si="6"/>
        <v>cl-cs_CuadroMargenContribucionTabla</v>
      </c>
      <c r="I74" t="str">
        <f t="shared" si="7"/>
        <v>cl-cs</v>
      </c>
      <c r="J74" t="str">
        <f t="shared" si="8"/>
        <v>CuadroMargenContribucionTabla</v>
      </c>
      <c r="K74" t="str">
        <f t="shared" si="9"/>
        <v>insert into dbax_info_conc (codi_empr, codi_emex, codi_info, pref_conc, codi_conc, orde_conc, nive_conc, tipo_info) values (0,0,'pre_cl-cs_cuadro-601_role-906012(2014)','cl-cs','CuadroMargenContribucionTabla',30,3,'C')</v>
      </c>
    </row>
    <row r="75" spans="1:11" x14ac:dyDescent="0.25">
      <c r="A75">
        <v>0</v>
      </c>
      <c r="B75">
        <v>0</v>
      </c>
      <c r="C75" t="s">
        <v>6</v>
      </c>
      <c r="D75" t="s">
        <v>328</v>
      </c>
      <c r="E75">
        <v>19</v>
      </c>
      <c r="F75">
        <v>1</v>
      </c>
      <c r="G75" t="s">
        <v>292</v>
      </c>
      <c r="H75" s="1" t="str">
        <f t="shared" si="6"/>
        <v>cl-cs_CuadroMargenContribucionYCostoAdministracionSinopsis</v>
      </c>
      <c r="I75" t="str">
        <f t="shared" si="7"/>
        <v>cl-cs</v>
      </c>
      <c r="J75" t="str">
        <f t="shared" si="8"/>
        <v>CuadroMargenContribucionYCostoAdministracionSinopsis</v>
      </c>
      <c r="K75" t="str">
        <f t="shared" si="9"/>
        <v>insert into dbax_info_conc (codi_empr, codi_emex, codi_info, pref_conc, codi_conc, orde_conc, nive_conc, tipo_info) values (0,0,'pre_cl-cs_cuadro-601_role-906012(2014)','cl-cs','CuadroMargenContribucionYCostoAdministracionSinopsis',19,1,'C')</v>
      </c>
    </row>
    <row r="76" spans="1:11" x14ac:dyDescent="0.25">
      <c r="A76">
        <v>0</v>
      </c>
      <c r="B76">
        <v>0</v>
      </c>
      <c r="C76" t="s">
        <v>6</v>
      </c>
      <c r="D76" t="s">
        <v>329</v>
      </c>
      <c r="E76">
        <v>40</v>
      </c>
      <c r="F76">
        <v>4</v>
      </c>
      <c r="G76" t="s">
        <v>292</v>
      </c>
      <c r="H76" s="1" t="str">
        <f t="shared" si="6"/>
        <v>cl-cs_DetalleSubRamosEje</v>
      </c>
      <c r="I76" t="str">
        <f t="shared" si="7"/>
        <v>cl-cs</v>
      </c>
      <c r="J76" t="str">
        <f t="shared" si="8"/>
        <v>DetalleSubRamosEje</v>
      </c>
      <c r="K76" t="str">
        <f t="shared" si="9"/>
        <v>insert into dbax_info_conc (codi_empr, codi_emex, codi_info, pref_conc, codi_conc, orde_conc, nive_conc, tipo_info) values (0,0,'pre_cl-cs_cuadro-601_role-906012(2014)','cl-cs','DetalleSubRamosEje',40,4,'C')</v>
      </c>
    </row>
    <row r="77" spans="1:11" x14ac:dyDescent="0.25">
      <c r="A77">
        <v>0</v>
      </c>
      <c r="B77">
        <v>0</v>
      </c>
      <c r="C77" t="s">
        <v>6</v>
      </c>
      <c r="D77" t="s">
        <v>329</v>
      </c>
      <c r="E77">
        <v>440</v>
      </c>
      <c r="F77">
        <v>4</v>
      </c>
      <c r="G77" t="s">
        <v>292</v>
      </c>
      <c r="H77" s="1" t="str">
        <f t="shared" si="6"/>
        <v>cl-cs_DetalleSubRamosEje</v>
      </c>
      <c r="I77" t="str">
        <f t="shared" si="7"/>
        <v>cl-cs</v>
      </c>
      <c r="J77" t="str">
        <f t="shared" si="8"/>
        <v>DetalleSubRamosEje</v>
      </c>
      <c r="K77" t="str">
        <f t="shared" si="9"/>
        <v>insert into dbax_info_conc (codi_empr, codi_emex, codi_info, pref_conc, codi_conc, orde_conc, nive_conc, tipo_info) values (0,0,'pre_cl-cs_cuadro-601_role-906012(2014)','cl-cs','DetalleSubRamosEje',440,4,'C')</v>
      </c>
    </row>
    <row r="78" spans="1:11" x14ac:dyDescent="0.25">
      <c r="A78">
        <v>0</v>
      </c>
      <c r="B78">
        <v>0</v>
      </c>
      <c r="C78" t="s">
        <v>6</v>
      </c>
      <c r="D78" t="s">
        <v>331</v>
      </c>
      <c r="E78">
        <v>410</v>
      </c>
      <c r="F78">
        <v>5</v>
      </c>
      <c r="G78" t="s">
        <v>292</v>
      </c>
      <c r="H78" s="1" t="str">
        <f t="shared" si="6"/>
        <v>cl-cs_DeterioroSeguros</v>
      </c>
      <c r="I78" t="str">
        <f t="shared" si="7"/>
        <v>cl-cs</v>
      </c>
      <c r="J78" t="str">
        <f t="shared" si="8"/>
        <v>DeterioroSeguros</v>
      </c>
      <c r="K78" t="str">
        <f t="shared" si="9"/>
        <v>insert into dbax_info_conc (codi_empr, codi_emex, codi_info, pref_conc, codi_conc, orde_conc, nive_conc, tipo_info) values (0,0,'pre_cl-cs_cuadro-601_role-906012(2014)','cl-cs','DeterioroSeguros',410,5,'C')</v>
      </c>
    </row>
    <row r="79" spans="1:11" x14ac:dyDescent="0.25">
      <c r="A79">
        <v>0</v>
      </c>
      <c r="B79">
        <v>0</v>
      </c>
      <c r="C79" t="s">
        <v>6</v>
      </c>
      <c r="D79" t="s">
        <v>332</v>
      </c>
      <c r="E79">
        <v>500</v>
      </c>
      <c r="F79">
        <v>6</v>
      </c>
      <c r="G79" t="s">
        <v>292</v>
      </c>
      <c r="H79" s="1" t="str">
        <f t="shared" si="6"/>
        <v>cl-cs_GastosAsociadosCanalDistribucionDirectos</v>
      </c>
      <c r="I79" t="str">
        <f t="shared" si="7"/>
        <v>cl-cs</v>
      </c>
      <c r="J79" t="str">
        <f t="shared" si="8"/>
        <v>GastosAsociadosCanalDistribucionDirectos</v>
      </c>
      <c r="K79" t="str">
        <f t="shared" si="9"/>
        <v>insert into dbax_info_conc (codi_empr, codi_emex, codi_info, pref_conc, codi_conc, orde_conc, nive_conc, tipo_info) values (0,0,'pre_cl-cs_cuadro-601_role-906012(2014)','cl-cs','GastosAsociadosCanalDistribucionDirectos',500,6,'C')</v>
      </c>
    </row>
    <row r="80" spans="1:11" x14ac:dyDescent="0.25">
      <c r="A80">
        <v>0</v>
      </c>
      <c r="B80">
        <v>0</v>
      </c>
      <c r="C80" t="s">
        <v>6</v>
      </c>
      <c r="D80" t="s">
        <v>333</v>
      </c>
      <c r="E80">
        <v>540</v>
      </c>
      <c r="F80">
        <v>6</v>
      </c>
      <c r="G80" t="s">
        <v>292</v>
      </c>
      <c r="H80" s="1" t="str">
        <f t="shared" si="6"/>
        <v>cl-cs_GastosAsociadosCanalDistribucionIndirectos</v>
      </c>
      <c r="I80" t="str">
        <f t="shared" si="7"/>
        <v>cl-cs</v>
      </c>
      <c r="J80" t="str">
        <f t="shared" si="8"/>
        <v>GastosAsociadosCanalDistribucionIndirectos</v>
      </c>
      <c r="K80" t="str">
        <f t="shared" si="9"/>
        <v>insert into dbax_info_conc (codi_empr, codi_emex, codi_info, pref_conc, codi_conc, orde_conc, nive_conc, tipo_info) values (0,0,'pre_cl-cs_cuadro-601_role-906012(2014)','cl-cs','GastosAsociadosCanalDistribucionIndirectos',540,6,'C')</v>
      </c>
    </row>
    <row r="81" spans="1:11" x14ac:dyDescent="0.25">
      <c r="A81">
        <v>0</v>
      </c>
      <c r="B81">
        <v>0</v>
      </c>
      <c r="C81" t="s">
        <v>6</v>
      </c>
      <c r="D81" t="s">
        <v>364</v>
      </c>
      <c r="E81">
        <v>400</v>
      </c>
      <c r="F81">
        <v>5</v>
      </c>
      <c r="G81" t="s">
        <v>292</v>
      </c>
      <c r="H81" s="1" t="str">
        <f t="shared" si="6"/>
        <v>cl-cs_GastosMedicos</v>
      </c>
      <c r="I81" t="str">
        <f t="shared" si="7"/>
        <v>cl-cs</v>
      </c>
      <c r="J81" t="str">
        <f t="shared" si="8"/>
        <v>GastosMedicos</v>
      </c>
      <c r="K81" t="str">
        <f t="shared" si="9"/>
        <v>insert into dbax_info_conc (codi_empr, codi_emex, codi_info, pref_conc, codi_conc, orde_conc, nive_conc, tipo_info) values (0,0,'pre_cl-cs_cuadro-601_role-906012(2014)','cl-cs','GastosMedicos',400,5,'C')</v>
      </c>
    </row>
    <row r="82" spans="1:11" x14ac:dyDescent="0.25">
      <c r="A82">
        <v>0</v>
      </c>
      <c r="B82">
        <v>0</v>
      </c>
      <c r="C82" t="s">
        <v>6</v>
      </c>
      <c r="D82" t="s">
        <v>334</v>
      </c>
      <c r="E82">
        <v>390</v>
      </c>
      <c r="F82">
        <v>5</v>
      </c>
      <c r="G82" t="s">
        <v>292</v>
      </c>
      <c r="H82" s="1" t="str">
        <f t="shared" si="6"/>
        <v>cl-cs_GastosPorReaseguroNoProporcional</v>
      </c>
      <c r="I82" t="str">
        <f t="shared" si="7"/>
        <v>cl-cs</v>
      </c>
      <c r="J82" t="str">
        <f t="shared" si="8"/>
        <v>GastosPorReaseguroNoProporcional</v>
      </c>
      <c r="K82" t="str">
        <f t="shared" si="9"/>
        <v>insert into dbax_info_conc (codi_empr, codi_emex, codi_info, pref_conc, codi_conc, orde_conc, nive_conc, tipo_info) values (0,0,'pre_cl-cs_cuadro-601_role-906012(2014)','cl-cs','GastosPorReaseguroNoProporcional',390,5,'C')</v>
      </c>
    </row>
    <row r="83" spans="1:11" x14ac:dyDescent="0.25">
      <c r="A83">
        <v>0</v>
      </c>
      <c r="B83">
        <v>0</v>
      </c>
      <c r="C83" t="s">
        <v>6</v>
      </c>
      <c r="D83" t="s">
        <v>335</v>
      </c>
      <c r="E83">
        <v>60</v>
      </c>
      <c r="F83">
        <v>6</v>
      </c>
      <c r="G83" t="s">
        <v>292</v>
      </c>
      <c r="H83" s="1" t="str">
        <f t="shared" si="6"/>
        <v>cl-cs_IndividualesMiembro</v>
      </c>
      <c r="I83" t="str">
        <f t="shared" si="7"/>
        <v>cl-cs</v>
      </c>
      <c r="J83" t="str">
        <f t="shared" si="8"/>
        <v>IndividualesMiembro</v>
      </c>
      <c r="K83" t="str">
        <f t="shared" si="9"/>
        <v>insert into dbax_info_conc (codi_empr, codi_emex, codi_info, pref_conc, codi_conc, orde_conc, nive_conc, tipo_info) values (0,0,'pre_cl-cs_cuadro-601_role-906012(2014)','cl-cs','IndividualesMiembro',60,6,'C')</v>
      </c>
    </row>
    <row r="84" spans="1:11" x14ac:dyDescent="0.25">
      <c r="A84">
        <v>0</v>
      </c>
      <c r="B84">
        <v>0</v>
      </c>
      <c r="C84" t="s">
        <v>6</v>
      </c>
      <c r="D84" t="s">
        <v>337</v>
      </c>
      <c r="E84">
        <v>160</v>
      </c>
      <c r="F84">
        <v>4</v>
      </c>
      <c r="G84" t="s">
        <v>292</v>
      </c>
      <c r="H84" s="1" t="str">
        <f t="shared" si="6"/>
        <v>cl-cs_MargenDeContribucion</v>
      </c>
      <c r="I84" t="str">
        <f t="shared" si="7"/>
        <v>cl-cs</v>
      </c>
      <c r="J84" t="str">
        <f t="shared" si="8"/>
        <v>MargenDeContribucion</v>
      </c>
      <c r="K84" t="str">
        <f t="shared" si="9"/>
        <v>insert into dbax_info_conc (codi_empr, codi_emex, codi_info, pref_conc, codi_conc, orde_conc, nive_conc, tipo_info) values (0,0,'pre_cl-cs_cuadro-601_role-906012(2014)','cl-cs','MargenDeContribucion',160,4,'C')</v>
      </c>
    </row>
    <row r="85" spans="1:11" x14ac:dyDescent="0.25">
      <c r="A85">
        <v>0</v>
      </c>
      <c r="B85">
        <v>0</v>
      </c>
      <c r="C85" t="s">
        <v>6</v>
      </c>
      <c r="D85" t="s">
        <v>338</v>
      </c>
      <c r="E85">
        <v>80</v>
      </c>
      <c r="F85">
        <v>6</v>
      </c>
      <c r="G85" t="s">
        <v>292</v>
      </c>
      <c r="H85" s="1" t="str">
        <f t="shared" si="6"/>
        <v>cl-cs_MasivoMiembro</v>
      </c>
      <c r="I85" t="str">
        <f t="shared" si="7"/>
        <v>cl-cs</v>
      </c>
      <c r="J85" t="str">
        <f t="shared" si="8"/>
        <v>MasivoMiembro</v>
      </c>
      <c r="K85" t="str">
        <f t="shared" si="9"/>
        <v>insert into dbax_info_conc (codi_empr, codi_emex, codi_info, pref_conc, codi_conc, orde_conc, nive_conc, tipo_info) values (0,0,'pre_cl-cs_cuadro-601_role-906012(2014)','cl-cs','MasivoMiembro',80,6,'C')</v>
      </c>
    </row>
    <row r="86" spans="1:11" x14ac:dyDescent="0.25">
      <c r="A86">
        <v>0</v>
      </c>
      <c r="B86">
        <v>0</v>
      </c>
      <c r="C86" t="s">
        <v>6</v>
      </c>
      <c r="D86" t="s">
        <v>340</v>
      </c>
      <c r="E86">
        <v>510</v>
      </c>
      <c r="F86">
        <v>6</v>
      </c>
      <c r="G86" t="s">
        <v>292</v>
      </c>
      <c r="H86" s="1" t="str">
        <f t="shared" si="6"/>
        <v>cl-cs_OtrosCostosAdministracionDirectos</v>
      </c>
      <c r="I86" t="str">
        <f t="shared" si="7"/>
        <v>cl-cs</v>
      </c>
      <c r="J86" t="str">
        <f t="shared" si="8"/>
        <v>OtrosCostosAdministracionDirectos</v>
      </c>
      <c r="K86" t="str">
        <f t="shared" si="9"/>
        <v>insert into dbax_info_conc (codi_empr, codi_emex, codi_info, pref_conc, codi_conc, orde_conc, nive_conc, tipo_info) values (0,0,'pre_cl-cs_cuadro-601_role-906012(2014)','cl-cs','OtrosCostosAdministracionDirectos',510,6,'C')</v>
      </c>
    </row>
    <row r="87" spans="1:11" x14ac:dyDescent="0.25">
      <c r="A87">
        <v>0</v>
      </c>
      <c r="B87">
        <v>0</v>
      </c>
      <c r="C87" t="s">
        <v>6</v>
      </c>
      <c r="D87" t="s">
        <v>341</v>
      </c>
      <c r="E87">
        <v>550</v>
      </c>
      <c r="F87">
        <v>6</v>
      </c>
      <c r="G87" t="s">
        <v>292</v>
      </c>
      <c r="H87" s="1" t="str">
        <f t="shared" si="6"/>
        <v>cl-cs_OtrosCostosAdministracionIndirectos</v>
      </c>
      <c r="I87" t="str">
        <f t="shared" si="7"/>
        <v>cl-cs</v>
      </c>
      <c r="J87" t="str">
        <f t="shared" si="8"/>
        <v>OtrosCostosAdministracionIndirectos</v>
      </c>
      <c r="K87" t="str">
        <f t="shared" si="9"/>
        <v>insert into dbax_info_conc (codi_empr, codi_emex, codi_info, pref_conc, codi_conc, orde_conc, nive_conc, tipo_info) values (0,0,'pre_cl-cs_cuadro-601_role-906012(2014)','cl-cs','OtrosCostosAdministracionIndirectos',550,6,'C')</v>
      </c>
    </row>
    <row r="88" spans="1:11" x14ac:dyDescent="0.25">
      <c r="A88">
        <v>0</v>
      </c>
      <c r="B88">
        <v>0</v>
      </c>
      <c r="C88" t="s">
        <v>6</v>
      </c>
      <c r="D88" t="s">
        <v>365</v>
      </c>
      <c r="E88">
        <v>120</v>
      </c>
      <c r="F88">
        <v>6</v>
      </c>
      <c r="G88" t="s">
        <v>292</v>
      </c>
      <c r="H88" s="1" t="str">
        <f t="shared" si="6"/>
        <v>cl-cs_PrevisionalesMiembro</v>
      </c>
      <c r="I88" t="str">
        <f t="shared" si="7"/>
        <v>cl-cs</v>
      </c>
      <c r="J88" t="str">
        <f t="shared" si="8"/>
        <v>PrevisionalesMiembro</v>
      </c>
      <c r="K88" t="str">
        <f t="shared" si="9"/>
        <v>insert into dbax_info_conc (codi_empr, codi_emex, codi_info, pref_conc, codi_conc, orde_conc, nive_conc, tipo_info) values (0,0,'pre_cl-cs_cuadro-601_role-906012(2014)','cl-cs','PrevisionalesMiembro',120,6,'C')</v>
      </c>
    </row>
    <row r="89" spans="1:11" x14ac:dyDescent="0.25">
      <c r="A89">
        <v>0</v>
      </c>
      <c r="B89">
        <v>0</v>
      </c>
      <c r="C89" t="s">
        <v>6</v>
      </c>
      <c r="D89" t="s">
        <v>342</v>
      </c>
      <c r="E89">
        <v>190</v>
      </c>
      <c r="F89">
        <v>6</v>
      </c>
      <c r="G89" t="s">
        <v>292</v>
      </c>
      <c r="H89" s="1" t="str">
        <f t="shared" si="6"/>
        <v>cl-cs_PrimasAceptadas</v>
      </c>
      <c r="I89" t="str">
        <f t="shared" si="7"/>
        <v>cl-cs</v>
      </c>
      <c r="J89" t="str">
        <f t="shared" si="8"/>
        <v>PrimasAceptadas</v>
      </c>
      <c r="K89" t="str">
        <f t="shared" si="9"/>
        <v>insert into dbax_info_conc (codi_empr, codi_emex, codi_info, pref_conc, codi_conc, orde_conc, nive_conc, tipo_info) values (0,0,'pre_cl-cs_cuadro-601_role-906012(2014)','cl-cs','PrimasAceptadas',190,6,'C')</v>
      </c>
    </row>
    <row r="90" spans="1:11" x14ac:dyDescent="0.25">
      <c r="A90">
        <v>0</v>
      </c>
      <c r="B90">
        <v>0</v>
      </c>
      <c r="C90" t="s">
        <v>6</v>
      </c>
      <c r="D90" t="s">
        <v>343</v>
      </c>
      <c r="E90">
        <v>200</v>
      </c>
      <c r="F90">
        <v>6</v>
      </c>
      <c r="G90" t="s">
        <v>292</v>
      </c>
      <c r="H90" s="1" t="str">
        <f t="shared" si="6"/>
        <v>cl-cs_PrimasCedidas</v>
      </c>
      <c r="I90" t="str">
        <f t="shared" si="7"/>
        <v>cl-cs</v>
      </c>
      <c r="J90" t="str">
        <f t="shared" si="8"/>
        <v>PrimasCedidas</v>
      </c>
      <c r="K90" t="str">
        <f t="shared" si="9"/>
        <v>insert into dbax_info_conc (codi_empr, codi_emex, codi_info, pref_conc, codi_conc, orde_conc, nive_conc, tipo_info) values (0,0,'pre_cl-cs_cuadro-601_role-906012(2014)','cl-cs','PrimasCedidas',200,6,'C')</v>
      </c>
    </row>
    <row r="91" spans="1:11" x14ac:dyDescent="0.25">
      <c r="A91">
        <v>0</v>
      </c>
      <c r="B91">
        <v>0</v>
      </c>
      <c r="C91" t="s">
        <v>6</v>
      </c>
      <c r="D91" t="s">
        <v>344</v>
      </c>
      <c r="E91">
        <v>180</v>
      </c>
      <c r="F91">
        <v>6</v>
      </c>
      <c r="G91" t="s">
        <v>292</v>
      </c>
      <c r="H91" s="1" t="str">
        <f t="shared" si="6"/>
        <v>cl-cs_PrimasDirectas</v>
      </c>
      <c r="I91" t="str">
        <f t="shared" si="7"/>
        <v>cl-cs</v>
      </c>
      <c r="J91" t="str">
        <f t="shared" si="8"/>
        <v>PrimasDirectas</v>
      </c>
      <c r="K91" t="str">
        <f t="shared" si="9"/>
        <v>insert into dbax_info_conc (codi_empr, codi_emex, codi_info, pref_conc, codi_conc, orde_conc, nive_conc, tipo_info) values (0,0,'pre_cl-cs_cuadro-601_role-906012(2014)','cl-cs','PrimasDirectas',180,6,'C')</v>
      </c>
    </row>
    <row r="92" spans="1:11" x14ac:dyDescent="0.25">
      <c r="A92">
        <v>0</v>
      </c>
      <c r="B92">
        <v>0</v>
      </c>
      <c r="C92" t="s">
        <v>6</v>
      </c>
      <c r="D92" t="s">
        <v>345</v>
      </c>
      <c r="E92">
        <v>170</v>
      </c>
      <c r="F92">
        <v>5</v>
      </c>
      <c r="G92" t="s">
        <v>292</v>
      </c>
      <c r="H92" s="1" t="str">
        <f t="shared" si="6"/>
        <v>cl-cs_PrimasRetenidas</v>
      </c>
      <c r="I92" t="str">
        <f t="shared" si="7"/>
        <v>cl-cs</v>
      </c>
      <c r="J92" t="str">
        <f t="shared" si="8"/>
        <v>PrimasRetenidas</v>
      </c>
      <c r="K92" t="str">
        <f t="shared" si="9"/>
        <v>insert into dbax_info_conc (codi_empr, codi_emex, codi_info, pref_conc, codi_conc, orde_conc, nive_conc, tipo_info) values (0,0,'pre_cl-cs_cuadro-601_role-906012(2014)','cl-cs','PrimasRetenidas',170,5,'C')</v>
      </c>
    </row>
    <row r="93" spans="1:11" x14ac:dyDescent="0.25">
      <c r="A93">
        <v>0</v>
      </c>
      <c r="B93">
        <v>0</v>
      </c>
      <c r="C93" t="s">
        <v>6</v>
      </c>
      <c r="D93" t="s">
        <v>346</v>
      </c>
      <c r="E93">
        <v>130</v>
      </c>
      <c r="F93">
        <v>4</v>
      </c>
      <c r="G93" t="s">
        <v>292</v>
      </c>
      <c r="H93" s="1" t="str">
        <f t="shared" si="6"/>
        <v>cl-cs_RamosEje</v>
      </c>
      <c r="I93" t="str">
        <f t="shared" si="7"/>
        <v>cl-cs</v>
      </c>
      <c r="J93" t="str">
        <f t="shared" si="8"/>
        <v>RamosEje</v>
      </c>
      <c r="K93" t="str">
        <f t="shared" si="9"/>
        <v>insert into dbax_info_conc (codi_empr, codi_emex, codi_info, pref_conc, codi_conc, orde_conc, nive_conc, tipo_info) values (0,0,'pre_cl-cs_cuadro-601_role-906012(2014)','cl-cs','RamosEje',130,4,'C')</v>
      </c>
    </row>
    <row r="94" spans="1:11" x14ac:dyDescent="0.25">
      <c r="A94">
        <v>0</v>
      </c>
      <c r="B94">
        <v>0</v>
      </c>
      <c r="C94" t="s">
        <v>6</v>
      </c>
      <c r="D94" t="s">
        <v>346</v>
      </c>
      <c r="E94">
        <v>450</v>
      </c>
      <c r="F94">
        <v>4</v>
      </c>
      <c r="G94" t="s">
        <v>292</v>
      </c>
      <c r="H94" s="1" t="str">
        <f t="shared" si="6"/>
        <v>cl-cs_RamosEje</v>
      </c>
      <c r="I94" t="str">
        <f t="shared" si="7"/>
        <v>cl-cs</v>
      </c>
      <c r="J94" t="str">
        <f t="shared" si="8"/>
        <v>RamosEje</v>
      </c>
      <c r="K94" t="str">
        <f t="shared" si="9"/>
        <v>insert into dbax_info_conc (codi_empr, codi_emex, codi_info, pref_conc, codi_conc, orde_conc, nive_conc, tipo_info) values (0,0,'pre_cl-cs_cuadro-601_role-906012(2014)','cl-cs','RamosEje',450,4,'C')</v>
      </c>
    </row>
    <row r="95" spans="1:11" x14ac:dyDescent="0.25">
      <c r="A95">
        <v>0</v>
      </c>
      <c r="B95">
        <v>0</v>
      </c>
      <c r="C95" t="s">
        <v>6</v>
      </c>
      <c r="D95" t="s">
        <v>350</v>
      </c>
      <c r="E95">
        <v>140</v>
      </c>
      <c r="F95">
        <v>5</v>
      </c>
      <c r="G95" t="s">
        <v>292</v>
      </c>
      <c r="H95" s="1" t="str">
        <f t="shared" si="6"/>
        <v>cl-cs_RamosSinopsisMiembro</v>
      </c>
      <c r="I95" t="str">
        <f t="shared" si="7"/>
        <v>cl-cs</v>
      </c>
      <c r="J95" t="str">
        <f t="shared" si="8"/>
        <v>RamosSinopsisMiembro</v>
      </c>
      <c r="K95" t="str">
        <f t="shared" si="9"/>
        <v>insert into dbax_info_conc (codi_empr, codi_emex, codi_info, pref_conc, codi_conc, orde_conc, nive_conc, tipo_info) values (0,0,'pre_cl-cs_cuadro-601_role-906012(2014)','cl-cs','RamosSinopsisMiembro',140,5,'C')</v>
      </c>
    </row>
    <row r="96" spans="1:11" x14ac:dyDescent="0.25">
      <c r="A96">
        <v>0</v>
      </c>
      <c r="B96">
        <v>0</v>
      </c>
      <c r="C96" t="s">
        <v>6</v>
      </c>
      <c r="D96" t="s">
        <v>366</v>
      </c>
      <c r="E96">
        <v>155</v>
      </c>
      <c r="F96">
        <v>4</v>
      </c>
      <c r="G96" t="s">
        <v>292</v>
      </c>
      <c r="H96" s="1" t="str">
        <f t="shared" si="6"/>
        <v>cl-cs_RamosVida</v>
      </c>
      <c r="I96" t="str">
        <f t="shared" si="7"/>
        <v>cl-cs</v>
      </c>
      <c r="J96" t="str">
        <f t="shared" si="8"/>
        <v>RamosVida</v>
      </c>
      <c r="K96" t="str">
        <f t="shared" si="9"/>
        <v>insert into dbax_info_conc (codi_empr, codi_emex, codi_info, pref_conc, codi_conc, orde_conc, nive_conc, tipo_info) values (0,0,'pre_cl-cs_cuadro-601_role-906012(2014)','cl-cs','RamosVida',155,4,'C')</v>
      </c>
    </row>
    <row r="97" spans="1:11" x14ac:dyDescent="0.25">
      <c r="A97">
        <v>0</v>
      </c>
      <c r="B97">
        <v>0</v>
      </c>
      <c r="C97" t="s">
        <v>6</v>
      </c>
      <c r="D97" t="s">
        <v>366</v>
      </c>
      <c r="E97">
        <v>465</v>
      </c>
      <c r="F97">
        <v>4</v>
      </c>
      <c r="G97" t="s">
        <v>292</v>
      </c>
      <c r="H97" s="1" t="str">
        <f t="shared" si="6"/>
        <v>cl-cs_RamosVida</v>
      </c>
      <c r="I97" t="str">
        <f t="shared" si="7"/>
        <v>cl-cs</v>
      </c>
      <c r="J97" t="str">
        <f t="shared" si="8"/>
        <v>RamosVida</v>
      </c>
      <c r="K97" t="str">
        <f t="shared" si="9"/>
        <v>insert into dbax_info_conc (codi_empr, codi_emex, codi_info, pref_conc, codi_conc, orde_conc, nive_conc, tipo_info) values (0,0,'pre_cl-cs_cuadro-601_role-906012(2014)','cl-cs','RamosVida',465,4,'C')</v>
      </c>
    </row>
    <row r="98" spans="1:11" x14ac:dyDescent="0.25">
      <c r="A98">
        <v>0</v>
      </c>
      <c r="B98">
        <v>0</v>
      </c>
      <c r="C98" t="s">
        <v>6</v>
      </c>
      <c r="D98" t="s">
        <v>351</v>
      </c>
      <c r="E98">
        <v>490</v>
      </c>
      <c r="F98">
        <v>6</v>
      </c>
      <c r="G98" t="s">
        <v>292</v>
      </c>
      <c r="H98" s="1" t="str">
        <f t="shared" si="6"/>
        <v>cl-cs_RemuneracionesDirectas</v>
      </c>
      <c r="I98" t="str">
        <f t="shared" si="7"/>
        <v>cl-cs</v>
      </c>
      <c r="J98" t="str">
        <f t="shared" si="8"/>
        <v>RemuneracionesDirectas</v>
      </c>
      <c r="K98" t="str">
        <f t="shared" si="9"/>
        <v>insert into dbax_info_conc (codi_empr, codi_emex, codi_info, pref_conc, codi_conc, orde_conc, nive_conc, tipo_info) values (0,0,'pre_cl-cs_cuadro-601_role-906012(2014)','cl-cs','RemuneracionesDirectas',490,6,'C')</v>
      </c>
    </row>
    <row r="99" spans="1:11" x14ac:dyDescent="0.25">
      <c r="A99">
        <v>0</v>
      </c>
      <c r="B99">
        <v>0</v>
      </c>
      <c r="C99" t="s">
        <v>6</v>
      </c>
      <c r="D99" t="s">
        <v>352</v>
      </c>
      <c r="E99">
        <v>530</v>
      </c>
      <c r="F99">
        <v>6</v>
      </c>
      <c r="G99" t="s">
        <v>292</v>
      </c>
      <c r="H99" s="1" t="str">
        <f t="shared" si="6"/>
        <v>cl-cs_RemuneracionesIndirectas</v>
      </c>
      <c r="I99" t="str">
        <f t="shared" si="7"/>
        <v>cl-cs</v>
      </c>
      <c r="J99" t="str">
        <f t="shared" si="8"/>
        <v>RemuneracionesIndirectas</v>
      </c>
      <c r="K99" t="str">
        <f t="shared" si="9"/>
        <v>insert into dbax_info_conc (codi_empr, codi_emex, codi_info, pref_conc, codi_conc, orde_conc, nive_conc, tipo_info) values (0,0,'pre_cl-cs_cuadro-601_role-906012(2014)','cl-cs','RemuneracionesIndirectas',530,6,'C')</v>
      </c>
    </row>
    <row r="100" spans="1:11" x14ac:dyDescent="0.25">
      <c r="A100">
        <v>0</v>
      </c>
      <c r="B100">
        <v>0</v>
      </c>
      <c r="C100" t="s">
        <v>6</v>
      </c>
      <c r="D100" t="s">
        <v>368</v>
      </c>
      <c r="E100">
        <v>330</v>
      </c>
      <c r="F100">
        <v>6</v>
      </c>
      <c r="G100" t="s">
        <v>292</v>
      </c>
      <c r="H100" s="1" t="str">
        <f t="shared" si="6"/>
        <v>cl-cs_RentasAceptadas</v>
      </c>
      <c r="I100" t="str">
        <f t="shared" si="7"/>
        <v>cl-cs</v>
      </c>
      <c r="J100" t="str">
        <f t="shared" si="8"/>
        <v>RentasAceptadas</v>
      </c>
      <c r="K100" t="str">
        <f t="shared" si="9"/>
        <v>insert into dbax_info_conc (codi_empr, codi_emex, codi_info, pref_conc, codi_conc, orde_conc, nive_conc, tipo_info) values (0,0,'pre_cl-cs_cuadro-601_role-906012(2014)','cl-cs','RentasAceptadas',330,6,'C')</v>
      </c>
    </row>
    <row r="101" spans="1:11" x14ac:dyDescent="0.25">
      <c r="A101">
        <v>0</v>
      </c>
      <c r="B101">
        <v>0</v>
      </c>
      <c r="C101" t="s">
        <v>6</v>
      </c>
      <c r="D101" t="s">
        <v>369</v>
      </c>
      <c r="E101">
        <v>320</v>
      </c>
      <c r="F101">
        <v>6</v>
      </c>
      <c r="G101" t="s">
        <v>292</v>
      </c>
      <c r="H101" s="1" t="str">
        <f t="shared" si="6"/>
        <v>cl-cs_RentasCedidas</v>
      </c>
      <c r="I101" t="str">
        <f t="shared" si="7"/>
        <v>cl-cs</v>
      </c>
      <c r="J101" t="str">
        <f t="shared" si="8"/>
        <v>RentasCedidas</v>
      </c>
      <c r="K101" t="str">
        <f t="shared" si="9"/>
        <v>insert into dbax_info_conc (codi_empr, codi_emex, codi_info, pref_conc, codi_conc, orde_conc, nive_conc, tipo_info) values (0,0,'pre_cl-cs_cuadro-601_role-906012(2014)','cl-cs','RentasCedidas',320,6,'C')</v>
      </c>
    </row>
    <row r="102" spans="1:11" x14ac:dyDescent="0.25">
      <c r="A102">
        <v>0</v>
      </c>
      <c r="B102">
        <v>0</v>
      </c>
      <c r="C102" t="s">
        <v>6</v>
      </c>
      <c r="D102" t="s">
        <v>370</v>
      </c>
      <c r="E102">
        <v>310</v>
      </c>
      <c r="F102">
        <v>6</v>
      </c>
      <c r="G102" t="s">
        <v>292</v>
      </c>
      <c r="H102" s="1" t="str">
        <f t="shared" si="6"/>
        <v>cl-cs_RentasDirectas</v>
      </c>
      <c r="I102" t="str">
        <f t="shared" si="7"/>
        <v>cl-cs</v>
      </c>
      <c r="J102" t="str">
        <f t="shared" si="8"/>
        <v>RentasDirectas</v>
      </c>
      <c r="K102" t="str">
        <f t="shared" si="9"/>
        <v>insert into dbax_info_conc (codi_empr, codi_emex, codi_info, pref_conc, codi_conc, orde_conc, nive_conc, tipo_info) values (0,0,'pre_cl-cs_cuadro-601_role-906012(2014)','cl-cs','RentasDirectas',310,6,'C')</v>
      </c>
    </row>
    <row r="103" spans="1:11" x14ac:dyDescent="0.25">
      <c r="A103">
        <v>0</v>
      </c>
      <c r="B103">
        <v>0</v>
      </c>
      <c r="C103" t="s">
        <v>6</v>
      </c>
      <c r="D103" t="s">
        <v>353</v>
      </c>
      <c r="E103">
        <v>340</v>
      </c>
      <c r="F103">
        <v>5</v>
      </c>
      <c r="G103" t="s">
        <v>292</v>
      </c>
      <c r="H103" s="1" t="str">
        <f t="shared" si="6"/>
        <v>cl-cs_ResultadoDeIntermediacion</v>
      </c>
      <c r="I103" t="str">
        <f t="shared" si="7"/>
        <v>cl-cs</v>
      </c>
      <c r="J103" t="str">
        <f t="shared" si="8"/>
        <v>ResultadoDeIntermediacion</v>
      </c>
      <c r="K103" t="str">
        <f t="shared" si="9"/>
        <v>insert into dbax_info_conc (codi_empr, codi_emex, codi_info, pref_conc, codi_conc, orde_conc, nive_conc, tipo_info) values (0,0,'pre_cl-cs_cuadro-601_role-906012(2014)','cl-cs','ResultadoDeIntermediacion',340,5,'C')</v>
      </c>
    </row>
    <row r="104" spans="1:11" x14ac:dyDescent="0.25">
      <c r="A104">
        <v>0</v>
      </c>
      <c r="B104">
        <v>0</v>
      </c>
      <c r="C104" t="s">
        <v>6</v>
      </c>
      <c r="D104" t="s">
        <v>354</v>
      </c>
      <c r="E104">
        <v>290</v>
      </c>
      <c r="F104">
        <v>6</v>
      </c>
      <c r="G104" t="s">
        <v>292</v>
      </c>
      <c r="H104" s="1" t="str">
        <f t="shared" si="6"/>
        <v>cl-cs_SiniestrosAceptados</v>
      </c>
      <c r="I104" t="str">
        <f t="shared" si="7"/>
        <v>cl-cs</v>
      </c>
      <c r="J104" t="str">
        <f t="shared" si="8"/>
        <v>SiniestrosAceptados</v>
      </c>
      <c r="K104" t="str">
        <f t="shared" si="9"/>
        <v>insert into dbax_info_conc (codi_empr, codi_emex, codi_info, pref_conc, codi_conc, orde_conc, nive_conc, tipo_info) values (0,0,'pre_cl-cs_cuadro-601_role-906012(2014)','cl-cs','SiniestrosAceptados',290,6,'C')</v>
      </c>
    </row>
    <row r="105" spans="1:11" x14ac:dyDescent="0.25">
      <c r="A105">
        <v>0</v>
      </c>
      <c r="B105">
        <v>0</v>
      </c>
      <c r="C105" t="s">
        <v>6</v>
      </c>
      <c r="D105" t="s">
        <v>355</v>
      </c>
      <c r="E105">
        <v>280</v>
      </c>
      <c r="F105">
        <v>6</v>
      </c>
      <c r="G105" t="s">
        <v>292</v>
      </c>
      <c r="H105" s="1" t="str">
        <f t="shared" si="6"/>
        <v>cl-cs_SiniestrosCedidos</v>
      </c>
      <c r="I105" t="str">
        <f t="shared" si="7"/>
        <v>cl-cs</v>
      </c>
      <c r="J105" t="str">
        <f t="shared" si="8"/>
        <v>SiniestrosCedidos</v>
      </c>
      <c r="K105" t="str">
        <f t="shared" si="9"/>
        <v>insert into dbax_info_conc (codi_empr, codi_emex, codi_info, pref_conc, codi_conc, orde_conc, nive_conc, tipo_info) values (0,0,'pre_cl-cs_cuadro-601_role-906012(2014)','cl-cs','SiniestrosCedidos',280,6,'C')</v>
      </c>
    </row>
    <row r="106" spans="1:11" x14ac:dyDescent="0.25">
      <c r="A106">
        <v>0</v>
      </c>
      <c r="B106">
        <v>0</v>
      </c>
      <c r="C106" t="s">
        <v>6</v>
      </c>
      <c r="D106" t="s">
        <v>356</v>
      </c>
      <c r="E106">
        <v>270</v>
      </c>
      <c r="F106">
        <v>6</v>
      </c>
      <c r="G106" t="s">
        <v>292</v>
      </c>
      <c r="H106" s="1" t="str">
        <f t="shared" si="6"/>
        <v>cl-cs_SiniestrosDirectos</v>
      </c>
      <c r="I106" t="str">
        <f t="shared" si="7"/>
        <v>cl-cs</v>
      </c>
      <c r="J106" t="str">
        <f t="shared" si="8"/>
        <v>SiniestrosDirectos</v>
      </c>
      <c r="K106" t="str">
        <f t="shared" si="9"/>
        <v>insert into dbax_info_conc (codi_empr, codi_emex, codi_info, pref_conc, codi_conc, orde_conc, nive_conc, tipo_info) values (0,0,'pre_cl-cs_cuadro-601_role-906012(2014)','cl-cs','SiniestrosDirectos',270,6,'C')</v>
      </c>
    </row>
    <row r="107" spans="1:11" x14ac:dyDescent="0.25">
      <c r="A107">
        <v>0</v>
      </c>
      <c r="B107">
        <v>0</v>
      </c>
      <c r="C107" t="s">
        <v>6</v>
      </c>
      <c r="D107" t="s">
        <v>357</v>
      </c>
      <c r="E107">
        <v>50</v>
      </c>
      <c r="F107">
        <v>5</v>
      </c>
      <c r="G107" t="s">
        <v>292</v>
      </c>
      <c r="H107" s="1" t="str">
        <f t="shared" si="6"/>
        <v>cl-cs_TotalSubRamosMiembro</v>
      </c>
      <c r="I107" t="str">
        <f t="shared" si="7"/>
        <v>cl-cs</v>
      </c>
      <c r="J107" t="str">
        <f t="shared" si="8"/>
        <v>TotalSubRamosMiembro</v>
      </c>
      <c r="K107" t="str">
        <f t="shared" si="9"/>
        <v>insert into dbax_info_conc (codi_empr, codi_emex, codi_info, pref_conc, codi_conc, orde_conc, nive_conc, tipo_info) values (0,0,'pre_cl-cs_cuadro-601_role-906012(2014)','cl-cs','TotalSubRamosMiembro',50,5,'C')</v>
      </c>
    </row>
    <row r="108" spans="1:11" x14ac:dyDescent="0.25">
      <c r="A108">
        <v>0</v>
      </c>
      <c r="B108">
        <v>0</v>
      </c>
      <c r="C108" t="s">
        <v>6</v>
      </c>
      <c r="D108" t="s">
        <v>358</v>
      </c>
      <c r="E108">
        <v>250</v>
      </c>
      <c r="F108">
        <v>6</v>
      </c>
      <c r="G108" t="s">
        <v>292</v>
      </c>
      <c r="H108" s="1" t="str">
        <f t="shared" si="6"/>
        <v>cl-cs_VariacionOtrasReservasTecnicas</v>
      </c>
      <c r="I108" t="str">
        <f t="shared" si="7"/>
        <v>cl-cs</v>
      </c>
      <c r="J108" t="str">
        <f t="shared" si="8"/>
        <v>VariacionOtrasReservasTecnicas</v>
      </c>
      <c r="K108" t="str">
        <f t="shared" si="9"/>
        <v>insert into dbax_info_conc (codi_empr, codi_emex, codi_info, pref_conc, codi_conc, orde_conc, nive_conc, tipo_info) values (0,0,'pre_cl-cs_cuadro-601_role-906012(2014)','cl-cs','VariacionOtrasReservasTecnicas',250,6,'C')</v>
      </c>
    </row>
    <row r="109" spans="1:11" x14ac:dyDescent="0.25">
      <c r="A109">
        <v>0</v>
      </c>
      <c r="B109">
        <v>0</v>
      </c>
      <c r="C109" t="s">
        <v>6</v>
      </c>
      <c r="D109" t="s">
        <v>360</v>
      </c>
      <c r="E109">
        <v>220</v>
      </c>
      <c r="F109">
        <v>6</v>
      </c>
      <c r="G109" t="s">
        <v>292</v>
      </c>
      <c r="H109" s="1" t="str">
        <f t="shared" si="6"/>
        <v>cl-cs_VariacionReservaDeRiesgoEnCurso</v>
      </c>
      <c r="I109" t="str">
        <f t="shared" si="7"/>
        <v>cl-cs</v>
      </c>
      <c r="J109" t="str">
        <f t="shared" si="8"/>
        <v>VariacionReservaDeRiesgoEnCurso</v>
      </c>
      <c r="K109" t="str">
        <f t="shared" si="9"/>
        <v>insert into dbax_info_conc (codi_empr, codi_emex, codi_info, pref_conc, codi_conc, orde_conc, nive_conc, tipo_info) values (0,0,'pre_cl-cs_cuadro-601_role-906012(2014)','cl-cs','VariacionReservaDeRiesgoEnCurso',220,6,'C')</v>
      </c>
    </row>
    <row r="110" spans="1:11" x14ac:dyDescent="0.25">
      <c r="A110">
        <v>0</v>
      </c>
      <c r="B110">
        <v>0</v>
      </c>
      <c r="C110" t="s">
        <v>6</v>
      </c>
      <c r="D110" t="s">
        <v>361</v>
      </c>
      <c r="E110">
        <v>240</v>
      </c>
      <c r="F110">
        <v>6</v>
      </c>
      <c r="G110" t="s">
        <v>292</v>
      </c>
      <c r="H110" s="1" t="str">
        <f t="shared" si="6"/>
        <v>cl-cs_VariacionReservaInsuficienciaPrimas</v>
      </c>
      <c r="I110" t="str">
        <f t="shared" si="7"/>
        <v>cl-cs</v>
      </c>
      <c r="J110" t="str">
        <f t="shared" si="8"/>
        <v>VariacionReservaInsuficienciaPrimas</v>
      </c>
      <c r="K110" t="str">
        <f t="shared" si="9"/>
        <v>insert into dbax_info_conc (codi_empr, codi_emex, codi_info, pref_conc, codi_conc, orde_conc, nive_conc, tipo_info) values (0,0,'pre_cl-cs_cuadro-601_role-906012(2014)','cl-cs','VariacionReservaInsuficienciaPrimas',240,6,'C')</v>
      </c>
    </row>
    <row r="111" spans="1:11" x14ac:dyDescent="0.25">
      <c r="A111">
        <v>0</v>
      </c>
      <c r="B111">
        <v>0</v>
      </c>
      <c r="C111" t="s">
        <v>6</v>
      </c>
      <c r="D111" t="s">
        <v>371</v>
      </c>
      <c r="E111">
        <v>225</v>
      </c>
      <c r="F111">
        <v>6</v>
      </c>
      <c r="G111" t="s">
        <v>292</v>
      </c>
      <c r="H111" s="1" t="str">
        <f t="shared" si="6"/>
        <v>cl-cs_VariacionReservaMatematica</v>
      </c>
      <c r="I111" t="str">
        <f t="shared" si="7"/>
        <v>cl-cs</v>
      </c>
      <c r="J111" t="str">
        <f t="shared" si="8"/>
        <v>VariacionReservaMatematica</v>
      </c>
      <c r="K111" t="str">
        <f t="shared" si="9"/>
        <v>insert into dbax_info_conc (codi_empr, codi_emex, codi_info, pref_conc, codi_conc, orde_conc, nive_conc, tipo_info) values (0,0,'pre_cl-cs_cuadro-601_role-906012(2014)','cl-cs','VariacionReservaMatematica',225,6,'C')</v>
      </c>
    </row>
    <row r="112" spans="1:11" x14ac:dyDescent="0.25">
      <c r="A112">
        <v>0</v>
      </c>
      <c r="B112">
        <v>0</v>
      </c>
      <c r="C112" t="s">
        <v>6</v>
      </c>
      <c r="D112" t="s">
        <v>362</v>
      </c>
      <c r="E112">
        <v>210</v>
      </c>
      <c r="F112">
        <v>5</v>
      </c>
      <c r="G112" t="s">
        <v>292</v>
      </c>
      <c r="H112" s="1" t="str">
        <f t="shared" si="6"/>
        <v>cl-cs_VariacionReservasTecnicas</v>
      </c>
      <c r="I112" t="str">
        <f t="shared" si="7"/>
        <v>cl-cs</v>
      </c>
      <c r="J112" t="str">
        <f t="shared" si="8"/>
        <v>VariacionReservasTecnicas</v>
      </c>
      <c r="K112" t="str">
        <f t="shared" si="9"/>
        <v>insert into dbax_info_conc (codi_empr, codi_emex, codi_info, pref_conc, codi_conc, orde_conc, nive_conc, tipo_info) values (0,0,'pre_cl-cs_cuadro-601_role-906012(2014)','cl-cs','VariacionReservasTecnicas',210,5,'C')</v>
      </c>
    </row>
    <row r="113" spans="1:11" x14ac:dyDescent="0.25">
      <c r="A113">
        <v>0</v>
      </c>
      <c r="B113">
        <v>0</v>
      </c>
      <c r="C113" t="s">
        <v>6</v>
      </c>
      <c r="D113" t="s">
        <v>372</v>
      </c>
      <c r="E113">
        <v>230</v>
      </c>
      <c r="F113">
        <v>6</v>
      </c>
      <c r="G113" t="s">
        <v>292</v>
      </c>
      <c r="H113" s="1" t="str">
        <f t="shared" si="6"/>
        <v>cl-cs_VariacionReservaValorDelFondo</v>
      </c>
      <c r="I113" t="str">
        <f t="shared" si="7"/>
        <v>cl-cs</v>
      </c>
      <c r="J113" t="str">
        <f t="shared" si="8"/>
        <v>VariacionReservaValorDelFondo</v>
      </c>
      <c r="K113" t="str">
        <f t="shared" si="9"/>
        <v>insert into dbax_info_conc (codi_empr, codi_emex, codi_info, pref_conc, codi_conc, orde_conc, nive_conc, tipo_info) values (0,0,'pre_cl-cs_cuadro-601_role-906012(2014)','cl-cs','VariacionReservaValorDelFondo',230,6,'C')</v>
      </c>
    </row>
    <row r="114" spans="1:11" x14ac:dyDescent="0.25">
      <c r="A114">
        <v>0</v>
      </c>
      <c r="B114">
        <v>0</v>
      </c>
      <c r="C114" t="s">
        <v>7</v>
      </c>
      <c r="D114" t="s">
        <v>373</v>
      </c>
      <c r="E114">
        <v>190</v>
      </c>
      <c r="F114">
        <v>6</v>
      </c>
      <c r="G114" t="s">
        <v>292</v>
      </c>
      <c r="H114" s="1" t="str">
        <f t="shared" si="6"/>
        <v>cl-cs_AjustePorContrato</v>
      </c>
      <c r="I114" t="str">
        <f t="shared" si="7"/>
        <v>cl-cs</v>
      </c>
      <c r="J114" t="str">
        <f t="shared" si="8"/>
        <v>AjustePorContrato</v>
      </c>
      <c r="K114" t="str">
        <f t="shared" si="9"/>
        <v>insert into dbax_info_conc (codi_empr, codi_emex, codi_info, pref_conc, codi_conc, orde_conc, nive_conc, tipo_info) values (0,0,'pre_cl-cs_cuadro-602_role-906022(2014)','cl-cs','AjustePorContrato',190,6,'C')</v>
      </c>
    </row>
    <row r="115" spans="1:11" x14ac:dyDescent="0.25">
      <c r="A115">
        <v>0</v>
      </c>
      <c r="B115">
        <v>0</v>
      </c>
      <c r="C115" t="s">
        <v>7</v>
      </c>
      <c r="D115" t="s">
        <v>308</v>
      </c>
      <c r="E115">
        <v>70</v>
      </c>
      <c r="F115">
        <v>6</v>
      </c>
      <c r="G115" t="s">
        <v>292</v>
      </c>
      <c r="H115" s="1" t="str">
        <f t="shared" si="6"/>
        <v>cl-cs_ColectivosMiembro</v>
      </c>
      <c r="I115" t="str">
        <f t="shared" si="7"/>
        <v>cl-cs</v>
      </c>
      <c r="J115" t="str">
        <f t="shared" si="8"/>
        <v>ColectivosMiembro</v>
      </c>
      <c r="K115" t="str">
        <f t="shared" si="9"/>
        <v>insert into dbax_info_conc (codi_empr, codi_emex, codi_info, pref_conc, codi_conc, orde_conc, nive_conc, tipo_info) values (0,0,'pre_cl-cs_cuadro-602_role-906022(2014)','cl-cs','ColectivosMiembro',70,6,'C')</v>
      </c>
    </row>
    <row r="116" spans="1:11" x14ac:dyDescent="0.25">
      <c r="A116">
        <v>0</v>
      </c>
      <c r="B116">
        <v>0</v>
      </c>
      <c r="C116" t="s">
        <v>7</v>
      </c>
      <c r="D116" t="s">
        <v>374</v>
      </c>
      <c r="E116">
        <v>19</v>
      </c>
      <c r="F116">
        <v>1</v>
      </c>
      <c r="G116" t="s">
        <v>292</v>
      </c>
      <c r="H116" s="1" t="str">
        <f t="shared" si="6"/>
        <v>cl-cs_CuadroAperturaReservasPrimasSinopsis</v>
      </c>
      <c r="I116" t="str">
        <f t="shared" si="7"/>
        <v>cl-cs</v>
      </c>
      <c r="J116" t="str">
        <f t="shared" si="8"/>
        <v>CuadroAperturaReservasPrimasSinopsis</v>
      </c>
      <c r="K116" t="str">
        <f t="shared" si="9"/>
        <v>insert into dbax_info_conc (codi_empr, codi_emex, codi_info, pref_conc, codi_conc, orde_conc, nive_conc, tipo_info) values (0,0,'pre_cl-cs_cuadro-602_role-906022(2014)','cl-cs','CuadroAperturaReservasPrimasSinopsis',19,1,'C')</v>
      </c>
    </row>
    <row r="117" spans="1:11" x14ac:dyDescent="0.25">
      <c r="A117">
        <v>0</v>
      </c>
      <c r="B117">
        <v>0</v>
      </c>
      <c r="C117" t="s">
        <v>7</v>
      </c>
      <c r="D117" t="s">
        <v>375</v>
      </c>
      <c r="E117">
        <v>400</v>
      </c>
      <c r="F117">
        <v>2</v>
      </c>
      <c r="G117" t="s">
        <v>292</v>
      </c>
      <c r="H117" s="1" t="str">
        <f t="shared" si="6"/>
        <v>cl-cs_CuadroDeReservaMatematicaSinopsis</v>
      </c>
      <c r="I117" t="str">
        <f t="shared" si="7"/>
        <v>cl-cs</v>
      </c>
      <c r="J117" t="str">
        <f t="shared" si="8"/>
        <v>CuadroDeReservaMatematicaSinopsis</v>
      </c>
      <c r="K117" t="str">
        <f t="shared" si="9"/>
        <v>insert into dbax_info_conc (codi_empr, codi_emex, codi_info, pref_conc, codi_conc, orde_conc, nive_conc, tipo_info) values (0,0,'pre_cl-cs_cuadro-602_role-906022(2014)','cl-cs','CuadroDeReservaMatematicaSinopsis',400,2,'C')</v>
      </c>
    </row>
    <row r="118" spans="1:11" x14ac:dyDescent="0.25">
      <c r="A118">
        <v>0</v>
      </c>
      <c r="B118">
        <v>0</v>
      </c>
      <c r="C118" t="s">
        <v>7</v>
      </c>
      <c r="D118" t="s">
        <v>329</v>
      </c>
      <c r="E118">
        <v>40</v>
      </c>
      <c r="F118">
        <v>4</v>
      </c>
      <c r="G118" t="s">
        <v>292</v>
      </c>
      <c r="H118" s="1" t="str">
        <f t="shared" si="6"/>
        <v>cl-cs_DetalleSubRamosEje</v>
      </c>
      <c r="I118" t="str">
        <f t="shared" si="7"/>
        <v>cl-cs</v>
      </c>
      <c r="J118" t="str">
        <f t="shared" si="8"/>
        <v>DetalleSubRamosEje</v>
      </c>
      <c r="K118" t="str">
        <f t="shared" si="9"/>
        <v>insert into dbax_info_conc (codi_empr, codi_emex, codi_info, pref_conc, codi_conc, orde_conc, nive_conc, tipo_info) values (0,0,'pre_cl-cs_cuadro-602_role-906022(2014)','cl-cs','DetalleSubRamosEje',40,4,'C')</v>
      </c>
    </row>
    <row r="119" spans="1:11" x14ac:dyDescent="0.25">
      <c r="A119">
        <v>0</v>
      </c>
      <c r="B119">
        <v>0</v>
      </c>
      <c r="C119" t="s">
        <v>7</v>
      </c>
      <c r="D119" t="s">
        <v>329</v>
      </c>
      <c r="E119">
        <v>240</v>
      </c>
      <c r="F119">
        <v>4</v>
      </c>
      <c r="G119" t="s">
        <v>292</v>
      </c>
      <c r="H119" s="1" t="str">
        <f t="shared" si="6"/>
        <v>cl-cs_DetalleSubRamosEje</v>
      </c>
      <c r="I119" t="str">
        <f t="shared" si="7"/>
        <v>cl-cs</v>
      </c>
      <c r="J119" t="str">
        <f t="shared" si="8"/>
        <v>DetalleSubRamosEje</v>
      </c>
      <c r="K119" t="str">
        <f t="shared" si="9"/>
        <v>insert into dbax_info_conc (codi_empr, codi_emex, codi_info, pref_conc, codi_conc, orde_conc, nive_conc, tipo_info) values (0,0,'pre_cl-cs_cuadro-602_role-906022(2014)','cl-cs','DetalleSubRamosEje',240,4,'C')</v>
      </c>
    </row>
    <row r="120" spans="1:11" x14ac:dyDescent="0.25">
      <c r="A120">
        <v>0</v>
      </c>
      <c r="B120">
        <v>0</v>
      </c>
      <c r="C120" t="s">
        <v>7</v>
      </c>
      <c r="D120" t="s">
        <v>329</v>
      </c>
      <c r="E120">
        <v>420</v>
      </c>
      <c r="F120">
        <v>4</v>
      </c>
      <c r="G120" t="s">
        <v>292</v>
      </c>
      <c r="H120" s="1" t="str">
        <f t="shared" si="6"/>
        <v>cl-cs_DetalleSubRamosEje</v>
      </c>
      <c r="I120" t="str">
        <f t="shared" si="7"/>
        <v>cl-cs</v>
      </c>
      <c r="J120" t="str">
        <f t="shared" si="8"/>
        <v>DetalleSubRamosEje</v>
      </c>
      <c r="K120" t="str">
        <f t="shared" si="9"/>
        <v>insert into dbax_info_conc (codi_empr, codi_emex, codi_info, pref_conc, codi_conc, orde_conc, nive_conc, tipo_info) values (0,0,'pre_cl-cs_cuadro-602_role-906022(2014)','cl-cs','DetalleSubRamosEje',420,4,'C')</v>
      </c>
    </row>
    <row r="121" spans="1:11" x14ac:dyDescent="0.25">
      <c r="A121">
        <v>0</v>
      </c>
      <c r="B121">
        <v>0</v>
      </c>
      <c r="C121" t="s">
        <v>7</v>
      </c>
      <c r="D121" t="s">
        <v>335</v>
      </c>
      <c r="E121">
        <v>60</v>
      </c>
      <c r="F121">
        <v>6</v>
      </c>
      <c r="G121" t="s">
        <v>292</v>
      </c>
      <c r="H121" s="1" t="str">
        <f t="shared" si="6"/>
        <v>cl-cs_IndividualesMiembro</v>
      </c>
      <c r="I121" t="str">
        <f t="shared" si="7"/>
        <v>cl-cs</v>
      </c>
      <c r="J121" t="str">
        <f t="shared" si="8"/>
        <v>IndividualesMiembro</v>
      </c>
      <c r="K121" t="str">
        <f t="shared" si="9"/>
        <v>insert into dbax_info_conc (codi_empr, codi_emex, codi_info, pref_conc, codi_conc, orde_conc, nive_conc, tipo_info) values (0,0,'pre_cl-cs_cuadro-602_role-906022(2014)','cl-cs','IndividualesMiembro',60,6,'C')</v>
      </c>
    </row>
    <row r="122" spans="1:11" x14ac:dyDescent="0.25">
      <c r="A122">
        <v>0</v>
      </c>
      <c r="B122">
        <v>0</v>
      </c>
      <c r="C122" t="s">
        <v>7</v>
      </c>
      <c r="D122" t="s">
        <v>376</v>
      </c>
      <c r="E122">
        <v>550</v>
      </c>
      <c r="F122">
        <v>4</v>
      </c>
      <c r="G122" t="s">
        <v>292</v>
      </c>
      <c r="H122" s="1" t="str">
        <f t="shared" si="6"/>
        <v>cl-cs_InteresNetaReaseguro</v>
      </c>
      <c r="I122" t="str">
        <f t="shared" si="7"/>
        <v>cl-cs</v>
      </c>
      <c r="J122" t="str">
        <f t="shared" si="8"/>
        <v>InteresNetaReaseguro</v>
      </c>
      <c r="K122" t="str">
        <f t="shared" si="9"/>
        <v>insert into dbax_info_conc (codi_empr, codi_emex, codi_info, pref_conc, codi_conc, orde_conc, nive_conc, tipo_info) values (0,0,'pre_cl-cs_cuadro-602_role-906022(2014)','cl-cs','InteresNetaReaseguro',550,4,'C')</v>
      </c>
    </row>
    <row r="123" spans="1:11" x14ac:dyDescent="0.25">
      <c r="A123">
        <v>0</v>
      </c>
      <c r="B123">
        <v>0</v>
      </c>
      <c r="C123" t="s">
        <v>7</v>
      </c>
      <c r="D123" t="s">
        <v>338</v>
      </c>
      <c r="E123">
        <v>80</v>
      </c>
      <c r="F123">
        <v>6</v>
      </c>
      <c r="G123" t="s">
        <v>292</v>
      </c>
      <c r="H123" s="1" t="str">
        <f t="shared" si="6"/>
        <v>cl-cs_MasivoMiembro</v>
      </c>
      <c r="I123" t="str">
        <f t="shared" si="7"/>
        <v>cl-cs</v>
      </c>
      <c r="J123" t="str">
        <f t="shared" si="8"/>
        <v>MasivoMiembro</v>
      </c>
      <c r="K123" t="str">
        <f t="shared" si="9"/>
        <v>insert into dbax_info_conc (codi_empr, codi_emex, codi_info, pref_conc, codi_conc, orde_conc, nive_conc, tipo_info) values (0,0,'pre_cl-cs_cuadro-602_role-906022(2014)','cl-cs','MasivoMiembro',80,6,'C')</v>
      </c>
    </row>
    <row r="124" spans="1:11" x14ac:dyDescent="0.25">
      <c r="A124">
        <v>0</v>
      </c>
      <c r="B124">
        <v>0</v>
      </c>
      <c r="C124" t="s">
        <v>7</v>
      </c>
      <c r="D124" t="s">
        <v>365</v>
      </c>
      <c r="E124">
        <v>120</v>
      </c>
      <c r="F124">
        <v>6</v>
      </c>
      <c r="G124" t="s">
        <v>292</v>
      </c>
      <c r="H124" s="1" t="str">
        <f t="shared" si="6"/>
        <v>cl-cs_PrevisionalesMiembro</v>
      </c>
      <c r="I124" t="str">
        <f t="shared" si="7"/>
        <v>cl-cs</v>
      </c>
      <c r="J124" t="str">
        <f t="shared" si="8"/>
        <v>PrevisionalesMiembro</v>
      </c>
      <c r="K124" t="str">
        <f t="shared" si="9"/>
        <v>insert into dbax_info_conc (codi_empr, codi_emex, codi_info, pref_conc, codi_conc, orde_conc, nive_conc, tipo_info) values (0,0,'pre_cl-cs_cuadro-602_role-906022(2014)','cl-cs','PrevisionalesMiembro',120,6,'C')</v>
      </c>
    </row>
    <row r="125" spans="1:11" x14ac:dyDescent="0.25">
      <c r="A125">
        <v>0</v>
      </c>
      <c r="B125">
        <v>0</v>
      </c>
      <c r="C125" t="s">
        <v>7</v>
      </c>
      <c r="D125" t="s">
        <v>377</v>
      </c>
      <c r="E125">
        <v>370</v>
      </c>
      <c r="F125">
        <v>5</v>
      </c>
      <c r="G125" t="s">
        <v>292</v>
      </c>
      <c r="H125" s="1" t="str">
        <f t="shared" si="6"/>
        <v>cl-cs_PrimaAceptadaReservaRiesgoEnCurso</v>
      </c>
      <c r="I125" t="str">
        <f t="shared" si="7"/>
        <v>cl-cs</v>
      </c>
      <c r="J125" t="str">
        <f t="shared" si="8"/>
        <v>PrimaAceptadaReservaRiesgoEnCurso</v>
      </c>
      <c r="K125" t="str">
        <f t="shared" si="9"/>
        <v>insert into dbax_info_conc (codi_empr, codi_emex, codi_info, pref_conc, codi_conc, orde_conc, nive_conc, tipo_info) values (0,0,'pre_cl-cs_cuadro-602_role-906022(2014)','cl-cs','PrimaAceptadaReservaRiesgoEnCurso',370,5,'C')</v>
      </c>
    </row>
    <row r="126" spans="1:11" x14ac:dyDescent="0.25">
      <c r="A126">
        <v>0</v>
      </c>
      <c r="B126">
        <v>0</v>
      </c>
      <c r="C126" t="s">
        <v>7</v>
      </c>
      <c r="D126" t="s">
        <v>378</v>
      </c>
      <c r="E126">
        <v>380</v>
      </c>
      <c r="F126">
        <v>5</v>
      </c>
      <c r="G126" t="s">
        <v>292</v>
      </c>
      <c r="H126" s="1" t="str">
        <f t="shared" si="6"/>
        <v>cl-cs_PrimaCedidaReservaRiesgoEnCurso</v>
      </c>
      <c r="I126" t="str">
        <f t="shared" si="7"/>
        <v>cl-cs</v>
      </c>
      <c r="J126" t="str">
        <f t="shared" si="8"/>
        <v>PrimaCedidaReservaRiesgoEnCurso</v>
      </c>
      <c r="K126" t="str">
        <f t="shared" si="9"/>
        <v>insert into dbax_info_conc (codi_empr, codi_emex, codi_info, pref_conc, codi_conc, orde_conc, nive_conc, tipo_info) values (0,0,'pre_cl-cs_cuadro-602_role-906022(2014)','cl-cs','PrimaCedidaReservaRiesgoEnCurso',380,5,'C')</v>
      </c>
    </row>
    <row r="127" spans="1:11" x14ac:dyDescent="0.25">
      <c r="A127">
        <v>0</v>
      </c>
      <c r="B127">
        <v>0</v>
      </c>
      <c r="C127" t="s">
        <v>7</v>
      </c>
      <c r="D127" t="s">
        <v>379</v>
      </c>
      <c r="E127">
        <v>360</v>
      </c>
      <c r="F127">
        <v>5</v>
      </c>
      <c r="G127" t="s">
        <v>292</v>
      </c>
      <c r="H127" s="1" t="str">
        <f t="shared" si="6"/>
        <v>cl-cs_PrimaDirectaReservaRiesgoEnCurso</v>
      </c>
      <c r="I127" t="str">
        <f t="shared" si="7"/>
        <v>cl-cs</v>
      </c>
      <c r="J127" t="str">
        <f t="shared" si="8"/>
        <v>PrimaDirectaReservaRiesgoEnCurso</v>
      </c>
      <c r="K127" t="str">
        <f t="shared" si="9"/>
        <v>insert into dbax_info_conc (codi_empr, codi_emex, codi_info, pref_conc, codi_conc, orde_conc, nive_conc, tipo_info) values (0,0,'pre_cl-cs_cuadro-602_role-906022(2014)','cl-cs','PrimaDirectaReservaRiesgoEnCurso',360,5,'C')</v>
      </c>
    </row>
    <row r="128" spans="1:11" x14ac:dyDescent="0.25">
      <c r="A128">
        <v>0</v>
      </c>
      <c r="B128">
        <v>0</v>
      </c>
      <c r="C128" t="s">
        <v>7</v>
      </c>
      <c r="D128" t="s">
        <v>380</v>
      </c>
      <c r="E128">
        <v>180</v>
      </c>
      <c r="F128">
        <v>6</v>
      </c>
      <c r="G128" t="s">
        <v>292</v>
      </c>
      <c r="H128" s="1" t="str">
        <f t="shared" si="6"/>
        <v>cl-cs_PrimaDirectaTotal</v>
      </c>
      <c r="I128" t="str">
        <f t="shared" si="7"/>
        <v>cl-cs</v>
      </c>
      <c r="J128" t="str">
        <f t="shared" si="8"/>
        <v>PrimaDirectaTotal</v>
      </c>
      <c r="K128" t="str">
        <f t="shared" si="9"/>
        <v>insert into dbax_info_conc (codi_empr, codi_emex, codi_info, pref_conc, codi_conc, orde_conc, nive_conc, tipo_info) values (0,0,'pre_cl-cs_cuadro-602_role-906022(2014)','cl-cs','PrimaDirectaTotal',180,6,'C')</v>
      </c>
    </row>
    <row r="129" spans="1:11" x14ac:dyDescent="0.25">
      <c r="A129">
        <v>0</v>
      </c>
      <c r="B129">
        <v>0</v>
      </c>
      <c r="C129" t="s">
        <v>7</v>
      </c>
      <c r="D129" t="s">
        <v>381</v>
      </c>
      <c r="E129">
        <v>150</v>
      </c>
      <c r="F129">
        <v>3</v>
      </c>
      <c r="G129" t="s">
        <v>292</v>
      </c>
      <c r="H129" s="1" t="str">
        <f t="shared" si="6"/>
        <v>cl-cs_PrimaRetenidaNetaPartidas</v>
      </c>
      <c r="I129" t="str">
        <f t="shared" si="7"/>
        <v>cl-cs</v>
      </c>
      <c r="J129" t="str">
        <f t="shared" si="8"/>
        <v>PrimaRetenidaNetaPartidas</v>
      </c>
      <c r="K129" t="str">
        <f t="shared" si="9"/>
        <v>insert into dbax_info_conc (codi_empr, codi_emex, codi_info, pref_conc, codi_conc, orde_conc, nive_conc, tipo_info) values (0,0,'pre_cl-cs_cuadro-602_role-906022(2014)','cl-cs','PrimaRetenidaNetaPartidas',150,3,'C')</v>
      </c>
    </row>
    <row r="130" spans="1:11" x14ac:dyDescent="0.25">
      <c r="A130">
        <v>0</v>
      </c>
      <c r="B130">
        <v>0</v>
      </c>
      <c r="C130" t="s">
        <v>7</v>
      </c>
      <c r="D130" t="s">
        <v>382</v>
      </c>
      <c r="E130">
        <v>350</v>
      </c>
      <c r="F130">
        <v>4</v>
      </c>
      <c r="G130" t="s">
        <v>292</v>
      </c>
      <c r="H130" s="1" t="str">
        <f t="shared" si="6"/>
        <v>cl-cs_PrimaRetenidaNetaReservaRiesgoEnCurso</v>
      </c>
      <c r="I130" t="str">
        <f t="shared" si="7"/>
        <v>cl-cs</v>
      </c>
      <c r="J130" t="str">
        <f t="shared" si="8"/>
        <v>PrimaRetenidaNetaReservaRiesgoEnCurso</v>
      </c>
      <c r="K130" t="str">
        <f t="shared" si="9"/>
        <v>insert into dbax_info_conc (codi_empr, codi_emex, codi_info, pref_conc, codi_conc, orde_conc, nive_conc, tipo_info) values (0,0,'pre_cl-cs_cuadro-602_role-906022(2014)','cl-cs','PrimaRetenidaNetaReservaRiesgoEnCurso',350,4,'C')</v>
      </c>
    </row>
    <row r="131" spans="1:11" x14ac:dyDescent="0.25">
      <c r="A131">
        <v>0</v>
      </c>
      <c r="B131">
        <v>0</v>
      </c>
      <c r="C131" t="s">
        <v>7</v>
      </c>
      <c r="D131" t="s">
        <v>383</v>
      </c>
      <c r="E131">
        <v>20</v>
      </c>
      <c r="F131">
        <v>2</v>
      </c>
      <c r="G131" t="s">
        <v>292</v>
      </c>
      <c r="H131" s="1" t="str">
        <f t="shared" si="6"/>
        <v>cl-cs_PrimaRetenidaNetaSinopsis</v>
      </c>
      <c r="I131" t="str">
        <f t="shared" si="7"/>
        <v>cl-cs</v>
      </c>
      <c r="J131" t="str">
        <f t="shared" si="8"/>
        <v>PrimaRetenidaNetaSinopsis</v>
      </c>
      <c r="K131" t="str">
        <f t="shared" si="9"/>
        <v>insert into dbax_info_conc (codi_empr, codi_emex, codi_info, pref_conc, codi_conc, orde_conc, nive_conc, tipo_info) values (0,0,'pre_cl-cs_cuadro-602_role-906022(2014)','cl-cs','PrimaRetenidaNetaSinopsis',20,2,'C')</v>
      </c>
    </row>
    <row r="132" spans="1:11" x14ac:dyDescent="0.25">
      <c r="A132">
        <v>0</v>
      </c>
      <c r="B132">
        <v>0</v>
      </c>
      <c r="C132" t="s">
        <v>7</v>
      </c>
      <c r="D132" t="s">
        <v>384</v>
      </c>
      <c r="E132">
        <v>30</v>
      </c>
      <c r="F132">
        <v>3</v>
      </c>
      <c r="G132" t="s">
        <v>292</v>
      </c>
      <c r="H132" s="1" t="str">
        <f t="shared" si="6"/>
        <v>cl-cs_PrimaRetenidaNetaTabla</v>
      </c>
      <c r="I132" t="str">
        <f t="shared" si="7"/>
        <v>cl-cs</v>
      </c>
      <c r="J132" t="str">
        <f t="shared" si="8"/>
        <v>PrimaRetenidaNetaTabla</v>
      </c>
      <c r="K132" t="str">
        <f t="shared" si="9"/>
        <v>insert into dbax_info_conc (codi_empr, codi_emex, codi_info, pref_conc, codi_conc, orde_conc, nive_conc, tipo_info) values (0,0,'pre_cl-cs_cuadro-602_role-906022(2014)','cl-cs','PrimaRetenidaNetaTabla',30,3,'C')</v>
      </c>
    </row>
    <row r="133" spans="1:11" x14ac:dyDescent="0.25">
      <c r="A133">
        <v>0</v>
      </c>
      <c r="B133">
        <v>0</v>
      </c>
      <c r="C133" t="s">
        <v>7</v>
      </c>
      <c r="D133" t="s">
        <v>342</v>
      </c>
      <c r="E133">
        <v>200</v>
      </c>
      <c r="F133">
        <v>5</v>
      </c>
      <c r="G133" t="s">
        <v>292</v>
      </c>
      <c r="H133" s="1" t="str">
        <f t="shared" si="6"/>
        <v>cl-cs_PrimasAceptadas</v>
      </c>
      <c r="I133" t="str">
        <f t="shared" si="7"/>
        <v>cl-cs</v>
      </c>
      <c r="J133" t="str">
        <f t="shared" si="8"/>
        <v>PrimasAceptadas</v>
      </c>
      <c r="K133" t="str">
        <f t="shared" si="9"/>
        <v>insert into dbax_info_conc (codi_empr, codi_emex, codi_info, pref_conc, codi_conc, orde_conc, nive_conc, tipo_info) values (0,0,'pre_cl-cs_cuadro-602_role-906022(2014)','cl-cs','PrimasAceptadas',200,5,'C')</v>
      </c>
    </row>
    <row r="134" spans="1:11" x14ac:dyDescent="0.25">
      <c r="A134">
        <v>0</v>
      </c>
      <c r="B134">
        <v>0</v>
      </c>
      <c r="C134" t="s">
        <v>7</v>
      </c>
      <c r="D134" t="s">
        <v>343</v>
      </c>
      <c r="E134">
        <v>210</v>
      </c>
      <c r="F134">
        <v>5</v>
      </c>
      <c r="G134" t="s">
        <v>292</v>
      </c>
      <c r="H134" s="1" t="str">
        <f t="shared" si="6"/>
        <v>cl-cs_PrimasCedidas</v>
      </c>
      <c r="I134" t="str">
        <f t="shared" si="7"/>
        <v>cl-cs</v>
      </c>
      <c r="J134" t="str">
        <f t="shared" si="8"/>
        <v>PrimasCedidas</v>
      </c>
      <c r="K134" t="str">
        <f t="shared" si="9"/>
        <v>insert into dbax_info_conc (codi_empr, codi_emex, codi_info, pref_conc, codi_conc, orde_conc, nive_conc, tipo_info) values (0,0,'pre_cl-cs_cuadro-602_role-906022(2014)','cl-cs','PrimasCedidas',210,5,'C')</v>
      </c>
    </row>
    <row r="135" spans="1:11" x14ac:dyDescent="0.25">
      <c r="A135">
        <v>0</v>
      </c>
      <c r="B135">
        <v>0</v>
      </c>
      <c r="C135" t="s">
        <v>7</v>
      </c>
      <c r="D135" t="s">
        <v>344</v>
      </c>
      <c r="E135">
        <v>170</v>
      </c>
      <c r="F135">
        <v>5</v>
      </c>
      <c r="G135" t="s">
        <v>292</v>
      </c>
      <c r="H135" s="1" t="str">
        <f t="shared" si="6"/>
        <v>cl-cs_PrimasDirectas</v>
      </c>
      <c r="I135" t="str">
        <f t="shared" si="7"/>
        <v>cl-cs</v>
      </c>
      <c r="J135" t="str">
        <f t="shared" si="8"/>
        <v>PrimasDirectas</v>
      </c>
      <c r="K135" t="str">
        <f t="shared" si="9"/>
        <v>insert into dbax_info_conc (codi_empr, codi_emex, codi_info, pref_conc, codi_conc, orde_conc, nive_conc, tipo_info) values (0,0,'pre_cl-cs_cuadro-602_role-906022(2014)','cl-cs','PrimasDirectas',170,5,'C')</v>
      </c>
    </row>
    <row r="136" spans="1:11" x14ac:dyDescent="0.25">
      <c r="A136">
        <v>0</v>
      </c>
      <c r="B136">
        <v>0</v>
      </c>
      <c r="C136" t="s">
        <v>7</v>
      </c>
      <c r="D136" t="s">
        <v>385</v>
      </c>
      <c r="E136">
        <v>540</v>
      </c>
      <c r="F136">
        <v>4</v>
      </c>
      <c r="G136" t="s">
        <v>292</v>
      </c>
      <c r="H136" s="1" t="str">
        <f t="shared" ref="H136:H199" si="10">MID(D136,FIND("#",D136)+1,10000)</f>
        <v>cl-cs_PrimasNetaReaseguro</v>
      </c>
      <c r="I136" t="str">
        <f t="shared" ref="I136:I199" si="11">MID(H136,1,FIND("_",H136)-1)</f>
        <v>cl-cs</v>
      </c>
      <c r="J136" t="str">
        <f t="shared" ref="J136:J199" si="12">MID(H136,FIND("_",H136)+1,10000)</f>
        <v>PrimasNetaReaseguro</v>
      </c>
      <c r="K136" t="str">
        <f t="shared" ref="K136:K199" si="13">CONCATENATE("insert into dbax_info_conc (codi_empr, codi_emex, codi_info, pref_conc, codi_conc, orde_conc, nive_conc, tipo_info) values (",A136,",",B136,",'",C136,"','",I136,"','",J136,"',",E136,",",F136,",'",G136,"')")</f>
        <v>insert into dbax_info_conc (codi_empr, codi_emex, codi_info, pref_conc, codi_conc, orde_conc, nive_conc, tipo_info) values (0,0,'pre_cl-cs_cuadro-602_role-906022(2014)','cl-cs','PrimasNetaReaseguro',540,4,'C')</v>
      </c>
    </row>
    <row r="137" spans="1:11" x14ac:dyDescent="0.25">
      <c r="A137">
        <v>0</v>
      </c>
      <c r="B137">
        <v>0</v>
      </c>
      <c r="C137" t="s">
        <v>7</v>
      </c>
      <c r="D137" t="s">
        <v>345</v>
      </c>
      <c r="E137">
        <v>160</v>
      </c>
      <c r="F137">
        <v>4</v>
      </c>
      <c r="G137" t="s">
        <v>292</v>
      </c>
      <c r="H137" s="1" t="str">
        <f t="shared" si="10"/>
        <v>cl-cs_PrimasRetenidas</v>
      </c>
      <c r="I137" t="str">
        <f t="shared" si="11"/>
        <v>cl-cs</v>
      </c>
      <c r="J137" t="str">
        <f t="shared" si="12"/>
        <v>PrimasRetenidas</v>
      </c>
      <c r="K137" t="str">
        <f t="shared" si="13"/>
        <v>insert into dbax_info_conc (codi_empr, codi_emex, codi_info, pref_conc, codi_conc, orde_conc, nive_conc, tipo_info) values (0,0,'pre_cl-cs_cuadro-602_role-906022(2014)','cl-cs','PrimasRetenidas',160,4,'C')</v>
      </c>
    </row>
    <row r="138" spans="1:11" x14ac:dyDescent="0.25">
      <c r="A138">
        <v>0</v>
      </c>
      <c r="B138">
        <v>0</v>
      </c>
      <c r="C138" t="s">
        <v>7</v>
      </c>
      <c r="D138" t="s">
        <v>346</v>
      </c>
      <c r="E138">
        <v>130</v>
      </c>
      <c r="F138">
        <v>4</v>
      </c>
      <c r="G138" t="s">
        <v>292</v>
      </c>
      <c r="H138" s="1" t="str">
        <f t="shared" si="10"/>
        <v>cl-cs_RamosEje</v>
      </c>
      <c r="I138" t="str">
        <f t="shared" si="11"/>
        <v>cl-cs</v>
      </c>
      <c r="J138" t="str">
        <f t="shared" si="12"/>
        <v>RamosEje</v>
      </c>
      <c r="K138" t="str">
        <f t="shared" si="13"/>
        <v>insert into dbax_info_conc (codi_empr, codi_emex, codi_info, pref_conc, codi_conc, orde_conc, nive_conc, tipo_info) values (0,0,'pre_cl-cs_cuadro-602_role-906022(2014)','cl-cs','RamosEje',130,4,'C')</v>
      </c>
    </row>
    <row r="139" spans="1:11" x14ac:dyDescent="0.25">
      <c r="A139">
        <v>0</v>
      </c>
      <c r="B139">
        <v>0</v>
      </c>
      <c r="C139" t="s">
        <v>7</v>
      </c>
      <c r="D139" t="s">
        <v>346</v>
      </c>
      <c r="E139">
        <v>320</v>
      </c>
      <c r="F139">
        <v>4</v>
      </c>
      <c r="G139" t="s">
        <v>292</v>
      </c>
      <c r="H139" s="1" t="str">
        <f t="shared" si="10"/>
        <v>cl-cs_RamosEje</v>
      </c>
      <c r="I139" t="str">
        <f t="shared" si="11"/>
        <v>cl-cs</v>
      </c>
      <c r="J139" t="str">
        <f t="shared" si="12"/>
        <v>RamosEje</v>
      </c>
      <c r="K139" t="str">
        <f t="shared" si="13"/>
        <v>insert into dbax_info_conc (codi_empr, codi_emex, codi_info, pref_conc, codi_conc, orde_conc, nive_conc, tipo_info) values (0,0,'pre_cl-cs_cuadro-602_role-906022(2014)','cl-cs','RamosEje',320,4,'C')</v>
      </c>
    </row>
    <row r="140" spans="1:11" x14ac:dyDescent="0.25">
      <c r="A140">
        <v>0</v>
      </c>
      <c r="B140">
        <v>0</v>
      </c>
      <c r="C140" t="s">
        <v>7</v>
      </c>
      <c r="D140" t="s">
        <v>346</v>
      </c>
      <c r="E140">
        <v>500</v>
      </c>
      <c r="F140">
        <v>4</v>
      </c>
      <c r="G140" t="s">
        <v>292</v>
      </c>
      <c r="H140" s="1" t="str">
        <f t="shared" si="10"/>
        <v>cl-cs_RamosEje</v>
      </c>
      <c r="I140" t="str">
        <f t="shared" si="11"/>
        <v>cl-cs</v>
      </c>
      <c r="J140" t="str">
        <f t="shared" si="12"/>
        <v>RamosEje</v>
      </c>
      <c r="K140" t="str">
        <f t="shared" si="13"/>
        <v>insert into dbax_info_conc (codi_empr, codi_emex, codi_info, pref_conc, codi_conc, orde_conc, nive_conc, tipo_info) values (0,0,'pre_cl-cs_cuadro-602_role-906022(2014)','cl-cs','RamosEje',500,4,'C')</v>
      </c>
    </row>
    <row r="141" spans="1:11" x14ac:dyDescent="0.25">
      <c r="A141">
        <v>0</v>
      </c>
      <c r="B141">
        <v>0</v>
      </c>
      <c r="C141" t="s">
        <v>7</v>
      </c>
      <c r="D141" t="s">
        <v>350</v>
      </c>
      <c r="E141">
        <v>140</v>
      </c>
      <c r="F141">
        <v>5</v>
      </c>
      <c r="G141" t="s">
        <v>292</v>
      </c>
      <c r="H141" s="1" t="str">
        <f t="shared" si="10"/>
        <v>cl-cs_RamosSinopsisMiembro</v>
      </c>
      <c r="I141" t="str">
        <f t="shared" si="11"/>
        <v>cl-cs</v>
      </c>
      <c r="J141" t="str">
        <f t="shared" si="12"/>
        <v>RamosSinopsisMiembro</v>
      </c>
      <c r="K141" t="str">
        <f t="shared" si="13"/>
        <v>insert into dbax_info_conc (codi_empr, codi_emex, codi_info, pref_conc, codi_conc, orde_conc, nive_conc, tipo_info) values (0,0,'pre_cl-cs_cuadro-602_role-906022(2014)','cl-cs','RamosSinopsisMiembro',140,5,'C')</v>
      </c>
    </row>
    <row r="142" spans="1:11" x14ac:dyDescent="0.25">
      <c r="A142">
        <v>0</v>
      </c>
      <c r="B142">
        <v>0</v>
      </c>
      <c r="C142" t="s">
        <v>7</v>
      </c>
      <c r="D142" t="s">
        <v>366</v>
      </c>
      <c r="E142">
        <v>155</v>
      </c>
      <c r="F142">
        <v>4</v>
      </c>
      <c r="G142" t="s">
        <v>292</v>
      </c>
      <c r="H142" s="1" t="str">
        <f t="shared" si="10"/>
        <v>cl-cs_RamosVida</v>
      </c>
      <c r="I142" t="str">
        <f t="shared" si="11"/>
        <v>cl-cs</v>
      </c>
      <c r="J142" t="str">
        <f t="shared" si="12"/>
        <v>RamosVida</v>
      </c>
      <c r="K142" t="str">
        <f t="shared" si="13"/>
        <v>insert into dbax_info_conc (codi_empr, codi_emex, codi_info, pref_conc, codi_conc, orde_conc, nive_conc, tipo_info) values (0,0,'pre_cl-cs_cuadro-602_role-906022(2014)','cl-cs','RamosVida',155,4,'C')</v>
      </c>
    </row>
    <row r="143" spans="1:11" x14ac:dyDescent="0.25">
      <c r="A143">
        <v>0</v>
      </c>
      <c r="B143">
        <v>0</v>
      </c>
      <c r="C143" t="s">
        <v>7</v>
      </c>
      <c r="D143" t="s">
        <v>366</v>
      </c>
      <c r="E143">
        <v>345</v>
      </c>
      <c r="F143">
        <v>4</v>
      </c>
      <c r="G143" t="s">
        <v>292</v>
      </c>
      <c r="H143" s="1" t="str">
        <f t="shared" si="10"/>
        <v>cl-cs_RamosVida</v>
      </c>
      <c r="I143" t="str">
        <f t="shared" si="11"/>
        <v>cl-cs</v>
      </c>
      <c r="J143" t="str">
        <f t="shared" si="12"/>
        <v>RamosVida</v>
      </c>
      <c r="K143" t="str">
        <f t="shared" si="13"/>
        <v>insert into dbax_info_conc (codi_empr, codi_emex, codi_info, pref_conc, codi_conc, orde_conc, nive_conc, tipo_info) values (0,0,'pre_cl-cs_cuadro-602_role-906022(2014)','cl-cs','RamosVida',345,4,'C')</v>
      </c>
    </row>
    <row r="144" spans="1:11" x14ac:dyDescent="0.25">
      <c r="A144">
        <v>0</v>
      </c>
      <c r="B144">
        <v>0</v>
      </c>
      <c r="C144" t="s">
        <v>7</v>
      </c>
      <c r="D144" t="s">
        <v>366</v>
      </c>
      <c r="E144">
        <v>525</v>
      </c>
      <c r="F144">
        <v>4</v>
      </c>
      <c r="G144" t="s">
        <v>292</v>
      </c>
      <c r="H144" s="1" t="str">
        <f t="shared" si="10"/>
        <v>cl-cs_RamosVida</v>
      </c>
      <c r="I144" t="str">
        <f t="shared" si="11"/>
        <v>cl-cs</v>
      </c>
      <c r="J144" t="str">
        <f t="shared" si="12"/>
        <v>RamosVida</v>
      </c>
      <c r="K144" t="str">
        <f t="shared" si="13"/>
        <v>insert into dbax_info_conc (codi_empr, codi_emex, codi_info, pref_conc, codi_conc, orde_conc, nive_conc, tipo_info) values (0,0,'pre_cl-cs_cuadro-602_role-906022(2014)','cl-cs','RamosVida',525,4,'C')</v>
      </c>
    </row>
    <row r="145" spans="1:11" x14ac:dyDescent="0.25">
      <c r="A145">
        <v>0</v>
      </c>
      <c r="B145">
        <v>0</v>
      </c>
      <c r="C145" t="s">
        <v>7</v>
      </c>
      <c r="D145" t="s">
        <v>386</v>
      </c>
      <c r="E145">
        <v>340</v>
      </c>
      <c r="F145">
        <v>3</v>
      </c>
      <c r="G145" t="s">
        <v>292</v>
      </c>
      <c r="H145" s="1" t="str">
        <f t="shared" si="10"/>
        <v>cl-cs_ReservaDeRiesgoEnCursoPartidas</v>
      </c>
      <c r="I145" t="str">
        <f t="shared" si="11"/>
        <v>cl-cs</v>
      </c>
      <c r="J145" t="str">
        <f t="shared" si="12"/>
        <v>ReservaDeRiesgoEnCursoPartidas</v>
      </c>
      <c r="K145" t="str">
        <f t="shared" si="13"/>
        <v>insert into dbax_info_conc (codi_empr, codi_emex, codi_info, pref_conc, codi_conc, orde_conc, nive_conc, tipo_info) values (0,0,'pre_cl-cs_cuadro-602_role-906022(2014)','cl-cs','ReservaDeRiesgoEnCursoPartidas',340,3,'C')</v>
      </c>
    </row>
    <row r="146" spans="1:11" x14ac:dyDescent="0.25">
      <c r="A146">
        <v>0</v>
      </c>
      <c r="B146">
        <v>0</v>
      </c>
      <c r="C146" t="s">
        <v>7</v>
      </c>
      <c r="D146" t="s">
        <v>387</v>
      </c>
      <c r="E146">
        <v>220</v>
      </c>
      <c r="F146">
        <v>2</v>
      </c>
      <c r="G146" t="s">
        <v>292</v>
      </c>
      <c r="H146" s="1" t="str">
        <f t="shared" si="10"/>
        <v>cl-cs_ReservaDeRiesgoEnCursoSinopsis</v>
      </c>
      <c r="I146" t="str">
        <f t="shared" si="11"/>
        <v>cl-cs</v>
      </c>
      <c r="J146" t="str">
        <f t="shared" si="12"/>
        <v>ReservaDeRiesgoEnCursoSinopsis</v>
      </c>
      <c r="K146" t="str">
        <f t="shared" si="13"/>
        <v>insert into dbax_info_conc (codi_empr, codi_emex, codi_info, pref_conc, codi_conc, orde_conc, nive_conc, tipo_info) values (0,0,'pre_cl-cs_cuadro-602_role-906022(2014)','cl-cs','ReservaDeRiesgoEnCursoSinopsis',220,2,'C')</v>
      </c>
    </row>
    <row r="147" spans="1:11" x14ac:dyDescent="0.25">
      <c r="A147">
        <v>0</v>
      </c>
      <c r="B147">
        <v>0</v>
      </c>
      <c r="C147" t="s">
        <v>7</v>
      </c>
      <c r="D147" t="s">
        <v>388</v>
      </c>
      <c r="E147">
        <v>230</v>
      </c>
      <c r="F147">
        <v>3</v>
      </c>
      <c r="G147" t="s">
        <v>292</v>
      </c>
      <c r="H147" s="1" t="str">
        <f t="shared" si="10"/>
        <v>cl-cs_ReservaDeRiesgoEnCursoTabla</v>
      </c>
      <c r="I147" t="str">
        <f t="shared" si="11"/>
        <v>cl-cs</v>
      </c>
      <c r="J147" t="str">
        <f t="shared" si="12"/>
        <v>ReservaDeRiesgoEnCursoTabla</v>
      </c>
      <c r="K147" t="str">
        <f t="shared" si="13"/>
        <v>insert into dbax_info_conc (codi_empr, codi_emex, codi_info, pref_conc, codi_conc, orde_conc, nive_conc, tipo_info) values (0,0,'pre_cl-cs_cuadro-602_role-906022(2014)','cl-cs','ReservaDeRiesgoEnCursoTabla',230,3,'C')</v>
      </c>
    </row>
    <row r="148" spans="1:11" x14ac:dyDescent="0.25">
      <c r="A148">
        <v>0</v>
      </c>
      <c r="B148">
        <v>0</v>
      </c>
      <c r="C148" t="s">
        <v>7</v>
      </c>
      <c r="D148" t="s">
        <v>389</v>
      </c>
      <c r="E148">
        <v>560</v>
      </c>
      <c r="F148">
        <v>4</v>
      </c>
      <c r="G148" t="s">
        <v>292</v>
      </c>
      <c r="H148" s="1" t="str">
        <f t="shared" si="10"/>
        <v>cl-cs_ReservaLiberadaPorMuerteNetaReaseguro</v>
      </c>
      <c r="I148" t="str">
        <f t="shared" si="11"/>
        <v>cl-cs</v>
      </c>
      <c r="J148" t="str">
        <f t="shared" si="12"/>
        <v>ReservaLiberadaPorMuerteNetaReaseguro</v>
      </c>
      <c r="K148" t="str">
        <f t="shared" si="13"/>
        <v>insert into dbax_info_conc (codi_empr, codi_emex, codi_info, pref_conc, codi_conc, orde_conc, nive_conc, tipo_info) values (0,0,'pre_cl-cs_cuadro-602_role-906022(2014)','cl-cs','ReservaLiberadaPorMuerteNetaReaseguro',560,4,'C')</v>
      </c>
    </row>
    <row r="149" spans="1:11" x14ac:dyDescent="0.25">
      <c r="A149">
        <v>0</v>
      </c>
      <c r="B149">
        <v>0</v>
      </c>
      <c r="C149" t="s">
        <v>7</v>
      </c>
      <c r="D149" t="s">
        <v>390</v>
      </c>
      <c r="E149">
        <v>570</v>
      </c>
      <c r="F149">
        <v>4</v>
      </c>
      <c r="G149" t="s">
        <v>292</v>
      </c>
      <c r="H149" s="1" t="str">
        <f t="shared" si="10"/>
        <v>cl-cs_ReservaLiberadaPorOtrosTerminosNetaReaseguro</v>
      </c>
      <c r="I149" t="str">
        <f t="shared" si="11"/>
        <v>cl-cs</v>
      </c>
      <c r="J149" t="str">
        <f t="shared" si="12"/>
        <v>ReservaLiberadaPorOtrosTerminosNetaReaseguro</v>
      </c>
      <c r="K149" t="str">
        <f t="shared" si="13"/>
        <v>insert into dbax_info_conc (codi_empr, codi_emex, codi_info, pref_conc, codi_conc, orde_conc, nive_conc, tipo_info) values (0,0,'pre_cl-cs_cuadro-602_role-906022(2014)','cl-cs','ReservaLiberadaPorOtrosTerminosNetaReaseguro',570,4,'C')</v>
      </c>
    </row>
    <row r="150" spans="1:11" x14ac:dyDescent="0.25">
      <c r="A150">
        <v>0</v>
      </c>
      <c r="B150">
        <v>0</v>
      </c>
      <c r="C150" t="s">
        <v>7</v>
      </c>
      <c r="D150" t="s">
        <v>391</v>
      </c>
      <c r="E150">
        <v>580</v>
      </c>
      <c r="F150">
        <v>4</v>
      </c>
      <c r="G150" t="s">
        <v>292</v>
      </c>
      <c r="H150" s="1" t="str">
        <f t="shared" si="10"/>
        <v>cl-cs_ReservaMatematicaNeta</v>
      </c>
      <c r="I150" t="str">
        <f t="shared" si="11"/>
        <v>cl-cs</v>
      </c>
      <c r="J150" t="str">
        <f t="shared" si="12"/>
        <v>ReservaMatematicaNeta</v>
      </c>
      <c r="K150" t="str">
        <f t="shared" si="13"/>
        <v>insert into dbax_info_conc (codi_empr, codi_emex, codi_info, pref_conc, codi_conc, orde_conc, nive_conc, tipo_info) values (0,0,'pre_cl-cs_cuadro-602_role-906022(2014)','cl-cs','ReservaMatematicaNeta',580,4,'C')</v>
      </c>
    </row>
    <row r="151" spans="1:11" x14ac:dyDescent="0.25">
      <c r="A151">
        <v>0</v>
      </c>
      <c r="B151">
        <v>0</v>
      </c>
      <c r="C151" t="s">
        <v>7</v>
      </c>
      <c r="D151" t="s">
        <v>393</v>
      </c>
      <c r="E151">
        <v>530</v>
      </c>
      <c r="F151">
        <v>4</v>
      </c>
      <c r="G151" t="s">
        <v>292</v>
      </c>
      <c r="H151" s="1" t="str">
        <f t="shared" si="10"/>
        <v>cl-cs_ReservaMatematicaNetaPeriodoAnterior</v>
      </c>
      <c r="I151" t="str">
        <f t="shared" si="11"/>
        <v>cl-cs</v>
      </c>
      <c r="J151" t="str">
        <f t="shared" si="12"/>
        <v>ReservaMatematicaNetaPeriodoAnterior</v>
      </c>
      <c r="K151" t="str">
        <f t="shared" si="13"/>
        <v>insert into dbax_info_conc (codi_empr, codi_emex, codi_info, pref_conc, codi_conc, orde_conc, nive_conc, tipo_info) values (0,0,'pre_cl-cs_cuadro-602_role-906022(2014)','cl-cs','ReservaMatematicaNetaPeriodoAnterior',530,4,'C')</v>
      </c>
    </row>
    <row r="152" spans="1:11" x14ac:dyDescent="0.25">
      <c r="A152">
        <v>0</v>
      </c>
      <c r="B152">
        <v>0</v>
      </c>
      <c r="C152" t="s">
        <v>7</v>
      </c>
      <c r="D152" t="s">
        <v>394</v>
      </c>
      <c r="E152">
        <v>520</v>
      </c>
      <c r="F152">
        <v>3</v>
      </c>
      <c r="G152" t="s">
        <v>292</v>
      </c>
      <c r="H152" s="1" t="str">
        <f t="shared" si="10"/>
        <v>cl-cs_ReservaMatematicaPartidas</v>
      </c>
      <c r="I152" t="str">
        <f t="shared" si="11"/>
        <v>cl-cs</v>
      </c>
      <c r="J152" t="str">
        <f t="shared" si="12"/>
        <v>ReservaMatematicaPartidas</v>
      </c>
      <c r="K152" t="str">
        <f t="shared" si="13"/>
        <v>insert into dbax_info_conc (codi_empr, codi_emex, codi_info, pref_conc, codi_conc, orde_conc, nive_conc, tipo_info) values (0,0,'pre_cl-cs_cuadro-602_role-906022(2014)','cl-cs','ReservaMatematicaPartidas',520,3,'C')</v>
      </c>
    </row>
    <row r="153" spans="1:11" x14ac:dyDescent="0.25">
      <c r="A153">
        <v>0</v>
      </c>
      <c r="B153">
        <v>0</v>
      </c>
      <c r="C153" t="s">
        <v>7</v>
      </c>
      <c r="D153" t="s">
        <v>395</v>
      </c>
      <c r="E153">
        <v>410</v>
      </c>
      <c r="F153">
        <v>3</v>
      </c>
      <c r="G153" t="s">
        <v>292</v>
      </c>
      <c r="H153" s="1" t="str">
        <f t="shared" si="10"/>
        <v>cl-cs_ReservaMatematicaTabla</v>
      </c>
      <c r="I153" t="str">
        <f t="shared" si="11"/>
        <v>cl-cs</v>
      </c>
      <c r="J153" t="str">
        <f t="shared" si="12"/>
        <v>ReservaMatematicaTabla</v>
      </c>
      <c r="K153" t="str">
        <f t="shared" si="13"/>
        <v>insert into dbax_info_conc (codi_empr, codi_emex, codi_info, pref_conc, codi_conc, orde_conc, nive_conc, tipo_info) values (0,0,'pre_cl-cs_cuadro-602_role-906022(2014)','cl-cs','ReservaMatematicaTabla',410,3,'C')</v>
      </c>
    </row>
    <row r="154" spans="1:11" x14ac:dyDescent="0.25">
      <c r="A154">
        <v>0</v>
      </c>
      <c r="B154">
        <v>0</v>
      </c>
      <c r="C154" t="s">
        <v>7</v>
      </c>
      <c r="D154" t="s">
        <v>396</v>
      </c>
      <c r="E154">
        <v>390</v>
      </c>
      <c r="F154">
        <v>4</v>
      </c>
      <c r="G154" t="s">
        <v>292</v>
      </c>
      <c r="H154" s="1" t="str">
        <f t="shared" si="10"/>
        <v>cl-cs_ReservaRiesgoCursoNeta</v>
      </c>
      <c r="I154" t="str">
        <f t="shared" si="11"/>
        <v>cl-cs</v>
      </c>
      <c r="J154" t="str">
        <f t="shared" si="12"/>
        <v>ReservaRiesgoCursoNeta</v>
      </c>
      <c r="K154" t="str">
        <f t="shared" si="13"/>
        <v>insert into dbax_info_conc (codi_empr, codi_emex, codi_info, pref_conc, codi_conc, orde_conc, nive_conc, tipo_info) values (0,0,'pre_cl-cs_cuadro-602_role-906022(2014)','cl-cs','ReservaRiesgoCursoNeta',390,4,'C')</v>
      </c>
    </row>
    <row r="155" spans="1:11" x14ac:dyDescent="0.25">
      <c r="A155">
        <v>0</v>
      </c>
      <c r="B155">
        <v>0</v>
      </c>
      <c r="C155" t="s">
        <v>7</v>
      </c>
      <c r="D155" t="s">
        <v>357</v>
      </c>
      <c r="E155">
        <v>50</v>
      </c>
      <c r="F155">
        <v>5</v>
      </c>
      <c r="G155" t="s">
        <v>292</v>
      </c>
      <c r="H155" s="1" t="str">
        <f t="shared" si="10"/>
        <v>cl-cs_TotalSubRamosMiembro</v>
      </c>
      <c r="I155" t="str">
        <f t="shared" si="11"/>
        <v>cl-cs</v>
      </c>
      <c r="J155" t="str">
        <f t="shared" si="12"/>
        <v>TotalSubRamosMiembro</v>
      </c>
      <c r="K155" t="str">
        <f t="shared" si="13"/>
        <v>insert into dbax_info_conc (codi_empr, codi_emex, codi_info, pref_conc, codi_conc, orde_conc, nive_conc, tipo_info) values (0,0,'pre_cl-cs_cuadro-602_role-906022(2014)','cl-cs','TotalSubRamosMiembro',50,5,'C')</v>
      </c>
    </row>
    <row r="156" spans="1:11" x14ac:dyDescent="0.25">
      <c r="A156">
        <v>0</v>
      </c>
      <c r="B156">
        <v>0</v>
      </c>
      <c r="C156" t="s">
        <v>8</v>
      </c>
      <c r="D156" t="s">
        <v>302</v>
      </c>
      <c r="E156">
        <v>90</v>
      </c>
      <c r="F156">
        <v>6</v>
      </c>
      <c r="G156" t="s">
        <v>292</v>
      </c>
      <c r="H156" s="1" t="str">
        <f t="shared" si="10"/>
        <v>cl-cs_CarteraConsumoMiembro</v>
      </c>
      <c r="I156" t="str">
        <f t="shared" si="11"/>
        <v>cl-cs</v>
      </c>
      <c r="J156" t="str">
        <f t="shared" si="12"/>
        <v>CarteraConsumoMiembro</v>
      </c>
      <c r="K156" t="str">
        <f t="shared" si="13"/>
        <v>insert into dbax_info_conc (codi_empr, codi_emex, codi_info, pref_conc, codi_conc, orde_conc, nive_conc, tipo_info) values (0,0,'pre_cl-cs_cuadro-602_role-906031(2014)','cl-cs','CarteraConsumoMiembro',90,6,'C')</v>
      </c>
    </row>
    <row r="157" spans="1:11" x14ac:dyDescent="0.25">
      <c r="A157">
        <v>0</v>
      </c>
      <c r="B157">
        <v>0</v>
      </c>
      <c r="C157" t="s">
        <v>8</v>
      </c>
      <c r="D157" t="s">
        <v>307</v>
      </c>
      <c r="E157">
        <v>80</v>
      </c>
      <c r="F157">
        <v>6</v>
      </c>
      <c r="G157" t="s">
        <v>292</v>
      </c>
      <c r="H157" s="1" t="str">
        <f t="shared" si="10"/>
        <v>cl-cs_CarteraHipotecariaMiembro</v>
      </c>
      <c r="I157" t="str">
        <f t="shared" si="11"/>
        <v>cl-cs</v>
      </c>
      <c r="J157" t="str">
        <f t="shared" si="12"/>
        <v>CarteraHipotecariaMiembro</v>
      </c>
      <c r="K157" t="str">
        <f t="shared" si="13"/>
        <v>insert into dbax_info_conc (codi_empr, codi_emex, codi_info, pref_conc, codi_conc, orde_conc, nive_conc, tipo_info) values (0,0,'pre_cl-cs_cuadro-602_role-906031(2014)','cl-cs','CarteraHipotecariaMiembro',80,6,'C')</v>
      </c>
    </row>
    <row r="158" spans="1:11" x14ac:dyDescent="0.25">
      <c r="A158">
        <v>0</v>
      </c>
      <c r="B158">
        <v>0</v>
      </c>
      <c r="C158" t="s">
        <v>8</v>
      </c>
      <c r="D158" t="s">
        <v>308</v>
      </c>
      <c r="E158">
        <v>60</v>
      </c>
      <c r="F158">
        <v>5</v>
      </c>
      <c r="G158" t="s">
        <v>292</v>
      </c>
      <c r="H158" s="1" t="str">
        <f t="shared" si="10"/>
        <v>cl-cs_ColectivosMiembro</v>
      </c>
      <c r="I158" t="str">
        <f t="shared" si="11"/>
        <v>cl-cs</v>
      </c>
      <c r="J158" t="str">
        <f t="shared" si="12"/>
        <v>ColectivosMiembro</v>
      </c>
      <c r="K158" t="str">
        <f t="shared" si="13"/>
        <v>insert into dbax_info_conc (codi_empr, codi_emex, codi_info, pref_conc, codi_conc, orde_conc, nive_conc, tipo_info) values (0,0,'pre_cl-cs_cuadro-602_role-906031(2014)','cl-cs','ColectivosMiembro',60,5,'C')</v>
      </c>
    </row>
    <row r="159" spans="1:11" x14ac:dyDescent="0.25">
      <c r="A159">
        <v>0</v>
      </c>
      <c r="B159">
        <v>0</v>
      </c>
      <c r="C159" t="s">
        <v>8</v>
      </c>
      <c r="D159" t="s">
        <v>397</v>
      </c>
      <c r="E159">
        <v>140</v>
      </c>
      <c r="F159">
        <v>2</v>
      </c>
      <c r="G159" t="s">
        <v>292</v>
      </c>
      <c r="H159" s="1" t="str">
        <f t="shared" si="10"/>
        <v>cl-cs_CostoSiniestroPartidas</v>
      </c>
      <c r="I159" t="str">
        <f t="shared" si="11"/>
        <v>cl-cs</v>
      </c>
      <c r="J159" t="str">
        <f t="shared" si="12"/>
        <v>CostoSiniestroPartidas</v>
      </c>
      <c r="K159" t="str">
        <f t="shared" si="13"/>
        <v>insert into dbax_info_conc (codi_empr, codi_emex, codi_info, pref_conc, codi_conc, orde_conc, nive_conc, tipo_info) values (0,0,'pre_cl-cs_cuadro-602_role-906031(2014)','cl-cs','CostoSiniestroPartidas',140,2,'C')</v>
      </c>
    </row>
    <row r="160" spans="1:11" x14ac:dyDescent="0.25">
      <c r="A160">
        <v>0</v>
      </c>
      <c r="B160">
        <v>0</v>
      </c>
      <c r="C160" t="s">
        <v>8</v>
      </c>
      <c r="D160" t="s">
        <v>321</v>
      </c>
      <c r="E160">
        <v>150</v>
      </c>
      <c r="F160">
        <v>3</v>
      </c>
      <c r="G160" t="s">
        <v>292</v>
      </c>
      <c r="H160" s="1" t="str">
        <f t="shared" si="10"/>
        <v>cl-cs_CostoSiniestrosDelEjercicio</v>
      </c>
      <c r="I160" t="str">
        <f t="shared" si="11"/>
        <v>cl-cs</v>
      </c>
      <c r="J160" t="str">
        <f t="shared" si="12"/>
        <v>CostoSiniestrosDelEjercicio</v>
      </c>
      <c r="K160" t="str">
        <f t="shared" si="13"/>
        <v>insert into dbax_info_conc (codi_empr, codi_emex, codi_info, pref_conc, codi_conc, orde_conc, nive_conc, tipo_info) values (0,0,'pre_cl-cs_cuadro-602_role-906031(2014)','cl-cs','CostoSiniestrosDelEjercicio',150,3,'C')</v>
      </c>
    </row>
    <row r="161" spans="1:11" x14ac:dyDescent="0.25">
      <c r="A161">
        <v>0</v>
      </c>
      <c r="B161">
        <v>0</v>
      </c>
      <c r="C161" t="s">
        <v>8</v>
      </c>
      <c r="D161" t="s">
        <v>398</v>
      </c>
      <c r="E161">
        <v>20</v>
      </c>
      <c r="F161">
        <v>2</v>
      </c>
      <c r="G161" t="s">
        <v>292</v>
      </c>
      <c r="H161" s="1" t="str">
        <f t="shared" si="10"/>
        <v>cl-cs_CostoSiniestroTabla</v>
      </c>
      <c r="I161" t="str">
        <f t="shared" si="11"/>
        <v>cl-cs</v>
      </c>
      <c r="J161" t="str">
        <f t="shared" si="12"/>
        <v>CostoSiniestroTabla</v>
      </c>
      <c r="K161" t="str">
        <f t="shared" si="13"/>
        <v>insert into dbax_info_conc (codi_empr, codi_emex, codi_info, pref_conc, codi_conc, orde_conc, nive_conc, tipo_info) values (0,0,'pre_cl-cs_cuadro-602_role-906031(2014)','cl-cs','CostoSiniestroTabla',20,2,'C')</v>
      </c>
    </row>
    <row r="162" spans="1:11" x14ac:dyDescent="0.25">
      <c r="A162">
        <v>0</v>
      </c>
      <c r="B162">
        <v>0</v>
      </c>
      <c r="C162" t="s">
        <v>8</v>
      </c>
      <c r="D162" t="s">
        <v>399</v>
      </c>
      <c r="E162">
        <v>19</v>
      </c>
      <c r="F162">
        <v>1</v>
      </c>
      <c r="G162" t="s">
        <v>292</v>
      </c>
      <c r="H162" s="1" t="str">
        <f t="shared" si="10"/>
        <v>cl-cs_CuadroCostoSiniestroSinopsis</v>
      </c>
      <c r="I162" t="str">
        <f t="shared" si="11"/>
        <v>cl-cs</v>
      </c>
      <c r="J162" t="str">
        <f t="shared" si="12"/>
        <v>CuadroCostoSiniestroSinopsis</v>
      </c>
      <c r="K162" t="str">
        <f t="shared" si="13"/>
        <v>insert into dbax_info_conc (codi_empr, codi_emex, codi_info, pref_conc, codi_conc, orde_conc, nive_conc, tipo_info) values (0,0,'pre_cl-cs_cuadro-602_role-906031(2014)','cl-cs','CuadroCostoSiniestroSinopsis',19,1,'C')</v>
      </c>
    </row>
    <row r="163" spans="1:11" x14ac:dyDescent="0.25">
      <c r="A163">
        <v>0</v>
      </c>
      <c r="B163">
        <v>0</v>
      </c>
      <c r="C163" t="s">
        <v>8</v>
      </c>
      <c r="D163" t="s">
        <v>329</v>
      </c>
      <c r="E163">
        <v>30</v>
      </c>
      <c r="F163">
        <v>3</v>
      </c>
      <c r="G163" t="s">
        <v>292</v>
      </c>
      <c r="H163" s="1" t="str">
        <f t="shared" si="10"/>
        <v>cl-cs_DetalleSubRamosEje</v>
      </c>
      <c r="I163" t="str">
        <f t="shared" si="11"/>
        <v>cl-cs</v>
      </c>
      <c r="J163" t="str">
        <f t="shared" si="12"/>
        <v>DetalleSubRamosEje</v>
      </c>
      <c r="K163" t="str">
        <f t="shared" si="13"/>
        <v>insert into dbax_info_conc (codi_empr, codi_emex, codi_info, pref_conc, codi_conc, orde_conc, nive_conc, tipo_info) values (0,0,'pre_cl-cs_cuadro-602_role-906031(2014)','cl-cs','DetalleSubRamosEje',30,3,'C')</v>
      </c>
    </row>
    <row r="164" spans="1:11" x14ac:dyDescent="0.25">
      <c r="A164">
        <v>0</v>
      </c>
      <c r="B164">
        <v>0</v>
      </c>
      <c r="C164" t="s">
        <v>8</v>
      </c>
      <c r="D164" t="s">
        <v>335</v>
      </c>
      <c r="E164">
        <v>50</v>
      </c>
      <c r="F164">
        <v>5</v>
      </c>
      <c r="G164" t="s">
        <v>292</v>
      </c>
      <c r="H164" s="1" t="str">
        <f t="shared" si="10"/>
        <v>cl-cs_IndividualesMiembro</v>
      </c>
      <c r="I164" t="str">
        <f t="shared" si="11"/>
        <v>cl-cs</v>
      </c>
      <c r="J164" t="str">
        <f t="shared" si="12"/>
        <v>IndividualesMiembro</v>
      </c>
      <c r="K164" t="str">
        <f t="shared" si="13"/>
        <v>insert into dbax_info_conc (codi_empr, codi_emex, codi_info, pref_conc, codi_conc, orde_conc, nive_conc, tipo_info) values (0,0,'pre_cl-cs_cuadro-602_role-906031(2014)','cl-cs','IndividualesMiembro',50,5,'C')</v>
      </c>
    </row>
    <row r="165" spans="1:11" x14ac:dyDescent="0.25">
      <c r="A165">
        <v>0</v>
      </c>
      <c r="B165">
        <v>0</v>
      </c>
      <c r="C165" t="s">
        <v>8</v>
      </c>
      <c r="D165" t="s">
        <v>336</v>
      </c>
      <c r="E165">
        <v>110</v>
      </c>
      <c r="F165">
        <v>5</v>
      </c>
      <c r="G165" t="s">
        <v>292</v>
      </c>
      <c r="H165" s="1" t="str">
        <f t="shared" si="10"/>
        <v>cl-cs_IndustriaInfraestructuraComercioMiembro</v>
      </c>
      <c r="I165" t="str">
        <f t="shared" si="11"/>
        <v>cl-cs</v>
      </c>
      <c r="J165" t="str">
        <f t="shared" si="12"/>
        <v>IndustriaInfraestructuraComercioMiembro</v>
      </c>
      <c r="K165" t="str">
        <f t="shared" si="13"/>
        <v>insert into dbax_info_conc (codi_empr, codi_emex, codi_info, pref_conc, codi_conc, orde_conc, nive_conc, tipo_info) values (0,0,'pre_cl-cs_cuadro-602_role-906031(2014)','cl-cs','IndustriaInfraestructuraComercioMiembro',110,5,'C')</v>
      </c>
    </row>
    <row r="166" spans="1:11" x14ac:dyDescent="0.25">
      <c r="A166">
        <v>0</v>
      </c>
      <c r="B166">
        <v>0</v>
      </c>
      <c r="C166" t="s">
        <v>8</v>
      </c>
      <c r="D166" t="s">
        <v>338</v>
      </c>
      <c r="E166">
        <v>70</v>
      </c>
      <c r="F166">
        <v>5</v>
      </c>
      <c r="G166" t="s">
        <v>292</v>
      </c>
      <c r="H166" s="1" t="str">
        <f t="shared" si="10"/>
        <v>cl-cs_MasivoMiembro</v>
      </c>
      <c r="I166" t="str">
        <f t="shared" si="11"/>
        <v>cl-cs</v>
      </c>
      <c r="J166" t="str">
        <f t="shared" si="12"/>
        <v>MasivoMiembro</v>
      </c>
      <c r="K166" t="str">
        <f t="shared" si="13"/>
        <v>insert into dbax_info_conc (codi_empr, codi_emex, codi_info, pref_conc, codi_conc, orde_conc, nive_conc, tipo_info) values (0,0,'pre_cl-cs_cuadro-602_role-906031(2014)','cl-cs','MasivoMiembro',70,5,'C')</v>
      </c>
    </row>
    <row r="167" spans="1:11" x14ac:dyDescent="0.25">
      <c r="A167">
        <v>0</v>
      </c>
      <c r="B167">
        <v>0</v>
      </c>
      <c r="C167" t="s">
        <v>8</v>
      </c>
      <c r="D167" t="s">
        <v>339</v>
      </c>
      <c r="E167">
        <v>100</v>
      </c>
      <c r="F167">
        <v>6</v>
      </c>
      <c r="G167" t="s">
        <v>292</v>
      </c>
      <c r="H167" s="1" t="str">
        <f t="shared" si="10"/>
        <v>cl-cs_OtraCarteraMiembro</v>
      </c>
      <c r="I167" t="str">
        <f t="shared" si="11"/>
        <v>cl-cs</v>
      </c>
      <c r="J167" t="str">
        <f t="shared" si="12"/>
        <v>OtraCarteraMiembro</v>
      </c>
      <c r="K167" t="str">
        <f t="shared" si="13"/>
        <v>insert into dbax_info_conc (codi_empr, codi_emex, codi_info, pref_conc, codi_conc, orde_conc, nive_conc, tipo_info) values (0,0,'pre_cl-cs_cuadro-602_role-906031(2014)','cl-cs','OtraCarteraMiembro',100,6,'C')</v>
      </c>
    </row>
    <row r="168" spans="1:11" x14ac:dyDescent="0.25">
      <c r="A168">
        <v>0</v>
      </c>
      <c r="B168">
        <v>0</v>
      </c>
      <c r="C168" t="s">
        <v>8</v>
      </c>
      <c r="D168" t="s">
        <v>346</v>
      </c>
      <c r="E168">
        <v>120</v>
      </c>
      <c r="F168">
        <v>3</v>
      </c>
      <c r="G168" t="s">
        <v>292</v>
      </c>
      <c r="H168" s="1" t="str">
        <f t="shared" si="10"/>
        <v>cl-cs_RamosEje</v>
      </c>
      <c r="I168" t="str">
        <f t="shared" si="11"/>
        <v>cl-cs</v>
      </c>
      <c r="J168" t="str">
        <f t="shared" si="12"/>
        <v>RamosEje</v>
      </c>
      <c r="K168" t="str">
        <f t="shared" si="13"/>
        <v>insert into dbax_info_conc (codi_empr, codi_emex, codi_info, pref_conc, codi_conc, orde_conc, nive_conc, tipo_info) values (0,0,'pre_cl-cs_cuadro-602_role-906031(2014)','cl-cs','RamosEje',120,3,'C')</v>
      </c>
    </row>
    <row r="169" spans="1:11" x14ac:dyDescent="0.25">
      <c r="A169">
        <v>0</v>
      </c>
      <c r="B169">
        <v>0</v>
      </c>
      <c r="C169" t="s">
        <v>8</v>
      </c>
      <c r="D169" t="s">
        <v>347</v>
      </c>
      <c r="E169">
        <v>145</v>
      </c>
      <c r="F169">
        <v>3</v>
      </c>
      <c r="G169" t="s">
        <v>292</v>
      </c>
      <c r="H169" s="1" t="str">
        <f t="shared" si="10"/>
        <v>cl-cs_RamosGenerales</v>
      </c>
      <c r="I169" t="str">
        <f t="shared" si="11"/>
        <v>cl-cs</v>
      </c>
      <c r="J169" t="str">
        <f t="shared" si="12"/>
        <v>RamosGenerales</v>
      </c>
      <c r="K169" t="str">
        <f t="shared" si="13"/>
        <v>insert into dbax_info_conc (codi_empr, codi_emex, codi_info, pref_conc, codi_conc, orde_conc, nive_conc, tipo_info) values (0,0,'pre_cl-cs_cuadro-602_role-906031(2014)','cl-cs','RamosGenerales',145,3,'C')</v>
      </c>
    </row>
    <row r="170" spans="1:11" x14ac:dyDescent="0.25">
      <c r="A170">
        <v>0</v>
      </c>
      <c r="B170">
        <v>0</v>
      </c>
      <c r="C170" t="s">
        <v>8</v>
      </c>
      <c r="D170" t="s">
        <v>350</v>
      </c>
      <c r="E170">
        <v>130</v>
      </c>
      <c r="F170">
        <v>4</v>
      </c>
      <c r="G170" t="s">
        <v>292</v>
      </c>
      <c r="H170" s="1" t="str">
        <f t="shared" si="10"/>
        <v>cl-cs_RamosSinopsisMiembro</v>
      </c>
      <c r="I170" t="str">
        <f t="shared" si="11"/>
        <v>cl-cs</v>
      </c>
      <c r="J170" t="str">
        <f t="shared" si="12"/>
        <v>RamosSinopsisMiembro</v>
      </c>
      <c r="K170" t="str">
        <f t="shared" si="13"/>
        <v>insert into dbax_info_conc (codi_empr, codi_emex, codi_info, pref_conc, codi_conc, orde_conc, nive_conc, tipo_info) values (0,0,'pre_cl-cs_cuadro-602_role-906031(2014)','cl-cs','RamosSinopsisMiembro',130,4,'C')</v>
      </c>
    </row>
    <row r="171" spans="1:11" x14ac:dyDescent="0.25">
      <c r="A171">
        <v>0</v>
      </c>
      <c r="B171">
        <v>0</v>
      </c>
      <c r="C171" t="s">
        <v>8</v>
      </c>
      <c r="D171" t="s">
        <v>400</v>
      </c>
      <c r="E171">
        <v>200</v>
      </c>
      <c r="F171">
        <v>5</v>
      </c>
      <c r="G171" t="s">
        <v>292</v>
      </c>
      <c r="H171" s="1" t="str">
        <f t="shared" si="10"/>
        <v>cl-cs_RecuperoSiniestros</v>
      </c>
      <c r="I171" t="str">
        <f t="shared" si="11"/>
        <v>cl-cs</v>
      </c>
      <c r="J171" t="str">
        <f t="shared" si="12"/>
        <v>RecuperoSiniestros</v>
      </c>
      <c r="K171" t="str">
        <f t="shared" si="13"/>
        <v>insert into dbax_info_conc (codi_empr, codi_emex, codi_info, pref_conc, codi_conc, orde_conc, nive_conc, tipo_info) values (0,0,'pre_cl-cs_cuadro-602_role-906031(2014)','cl-cs','RecuperoSiniestros',200,5,'C')</v>
      </c>
    </row>
    <row r="172" spans="1:11" x14ac:dyDescent="0.25">
      <c r="A172">
        <v>0</v>
      </c>
      <c r="B172">
        <v>0</v>
      </c>
      <c r="C172" t="s">
        <v>8</v>
      </c>
      <c r="D172" t="s">
        <v>401</v>
      </c>
      <c r="E172">
        <v>160</v>
      </c>
      <c r="F172">
        <v>4</v>
      </c>
      <c r="G172" t="s">
        <v>292</v>
      </c>
      <c r="H172" s="1" t="str">
        <f t="shared" si="10"/>
        <v>cl-cs_SiniestrosPagados</v>
      </c>
      <c r="I172" t="str">
        <f t="shared" si="11"/>
        <v>cl-cs</v>
      </c>
      <c r="J172" t="str">
        <f t="shared" si="12"/>
        <v>SiniestrosPagados</v>
      </c>
      <c r="K172" t="str">
        <f t="shared" si="13"/>
        <v>insert into dbax_info_conc (codi_empr, codi_emex, codi_info, pref_conc, codi_conc, orde_conc, nive_conc, tipo_info) values (0,0,'pre_cl-cs_cuadro-602_role-906031(2014)','cl-cs','SiniestrosPagados',160,4,'C')</v>
      </c>
    </row>
    <row r="173" spans="1:11" x14ac:dyDescent="0.25">
      <c r="A173">
        <v>0</v>
      </c>
      <c r="B173">
        <v>0</v>
      </c>
      <c r="C173" t="s">
        <v>8</v>
      </c>
      <c r="D173" t="s">
        <v>402</v>
      </c>
      <c r="E173">
        <v>190</v>
      </c>
      <c r="F173">
        <v>5</v>
      </c>
      <c r="G173" t="s">
        <v>292</v>
      </c>
      <c r="H173" s="1" t="str">
        <f t="shared" si="10"/>
        <v>cl-cs_SiniestrosPagadosAceptados</v>
      </c>
      <c r="I173" t="str">
        <f t="shared" si="11"/>
        <v>cl-cs</v>
      </c>
      <c r="J173" t="str">
        <f t="shared" si="12"/>
        <v>SiniestrosPagadosAceptados</v>
      </c>
      <c r="K173" t="str">
        <f t="shared" si="13"/>
        <v>insert into dbax_info_conc (codi_empr, codi_emex, codi_info, pref_conc, codi_conc, orde_conc, nive_conc, tipo_info) values (0,0,'pre_cl-cs_cuadro-602_role-906031(2014)','cl-cs','SiniestrosPagadosAceptados',190,5,'C')</v>
      </c>
    </row>
    <row r="174" spans="1:11" x14ac:dyDescent="0.25">
      <c r="A174">
        <v>0</v>
      </c>
      <c r="B174">
        <v>0</v>
      </c>
      <c r="C174" t="s">
        <v>8</v>
      </c>
      <c r="D174" t="s">
        <v>403</v>
      </c>
      <c r="E174">
        <v>180</v>
      </c>
      <c r="F174">
        <v>5</v>
      </c>
      <c r="G174" t="s">
        <v>292</v>
      </c>
      <c r="H174" s="1" t="str">
        <f t="shared" si="10"/>
        <v>cl-cs_SiniestrosPagadosCedidos</v>
      </c>
      <c r="I174" t="str">
        <f t="shared" si="11"/>
        <v>cl-cs</v>
      </c>
      <c r="J174" t="str">
        <f t="shared" si="12"/>
        <v>SiniestrosPagadosCedidos</v>
      </c>
      <c r="K174" t="str">
        <f t="shared" si="13"/>
        <v>insert into dbax_info_conc (codi_empr, codi_emex, codi_info, pref_conc, codi_conc, orde_conc, nive_conc, tipo_info) values (0,0,'pre_cl-cs_cuadro-602_role-906031(2014)','cl-cs','SiniestrosPagadosCedidos',180,5,'C')</v>
      </c>
    </row>
    <row r="175" spans="1:11" x14ac:dyDescent="0.25">
      <c r="A175">
        <v>0</v>
      </c>
      <c r="B175">
        <v>0</v>
      </c>
      <c r="C175" t="s">
        <v>8</v>
      </c>
      <c r="D175" t="s">
        <v>404</v>
      </c>
      <c r="E175">
        <v>170</v>
      </c>
      <c r="F175">
        <v>5</v>
      </c>
      <c r="G175" t="s">
        <v>292</v>
      </c>
      <c r="H175" s="1" t="str">
        <f t="shared" si="10"/>
        <v>cl-cs_SiniestrosPagadosDirectos</v>
      </c>
      <c r="I175" t="str">
        <f t="shared" si="11"/>
        <v>cl-cs</v>
      </c>
      <c r="J175" t="str">
        <f t="shared" si="12"/>
        <v>SiniestrosPagadosDirectos</v>
      </c>
      <c r="K175" t="str">
        <f t="shared" si="13"/>
        <v>insert into dbax_info_conc (codi_empr, codi_emex, codi_info, pref_conc, codi_conc, orde_conc, nive_conc, tipo_info) values (0,0,'pre_cl-cs_cuadro-602_role-906031(2014)','cl-cs','SiniestrosPagadosDirectos',170,5,'C')</v>
      </c>
    </row>
    <row r="176" spans="1:11" x14ac:dyDescent="0.25">
      <c r="A176">
        <v>0</v>
      </c>
      <c r="B176">
        <v>0</v>
      </c>
      <c r="C176" t="s">
        <v>8</v>
      </c>
      <c r="D176" t="s">
        <v>405</v>
      </c>
      <c r="E176">
        <v>300</v>
      </c>
      <c r="F176">
        <v>6</v>
      </c>
      <c r="G176" t="s">
        <v>292</v>
      </c>
      <c r="H176" s="1" t="str">
        <f t="shared" si="10"/>
        <v>cl-cs_SiniestrosPorPagarEnProcesoLiquidacionAceptados</v>
      </c>
      <c r="I176" t="str">
        <f t="shared" si="11"/>
        <v>cl-cs</v>
      </c>
      <c r="J176" t="str">
        <f t="shared" si="12"/>
        <v>SiniestrosPorPagarEnProcesoLiquidacionAceptados</v>
      </c>
      <c r="K176" t="str">
        <f t="shared" si="13"/>
        <v>insert into dbax_info_conc (codi_empr, codi_emex, codi_info, pref_conc, codi_conc, orde_conc, nive_conc, tipo_info) values (0,0,'pre_cl-cs_cuadro-602_role-906031(2014)','cl-cs','SiniestrosPorPagarEnProcesoLiquidacionAceptados',300,6,'C')</v>
      </c>
    </row>
    <row r="177" spans="1:11" x14ac:dyDescent="0.25">
      <c r="A177">
        <v>0</v>
      </c>
      <c r="B177">
        <v>0</v>
      </c>
      <c r="C177" t="s">
        <v>8</v>
      </c>
      <c r="D177" t="s">
        <v>406</v>
      </c>
      <c r="E177">
        <v>290</v>
      </c>
      <c r="F177">
        <v>6</v>
      </c>
      <c r="G177" t="s">
        <v>292</v>
      </c>
      <c r="H177" s="1" t="str">
        <f t="shared" si="10"/>
        <v>cl-cs_SiniestrosPorPagarEnProcesoLiquidacionCedidos</v>
      </c>
      <c r="I177" t="str">
        <f t="shared" si="11"/>
        <v>cl-cs</v>
      </c>
      <c r="J177" t="str">
        <f t="shared" si="12"/>
        <v>SiniestrosPorPagarEnProcesoLiquidacionCedidos</v>
      </c>
      <c r="K177" t="str">
        <f t="shared" si="13"/>
        <v>insert into dbax_info_conc (codi_empr, codi_emex, codi_info, pref_conc, codi_conc, orde_conc, nive_conc, tipo_info) values (0,0,'pre_cl-cs_cuadro-602_role-906031(2014)','cl-cs','SiniestrosPorPagarEnProcesoLiquidacionCedidos',290,6,'C')</v>
      </c>
    </row>
    <row r="178" spans="1:11" x14ac:dyDescent="0.25">
      <c r="A178">
        <v>0</v>
      </c>
      <c r="B178">
        <v>0</v>
      </c>
      <c r="C178" t="s">
        <v>8</v>
      </c>
      <c r="D178" t="s">
        <v>407</v>
      </c>
      <c r="E178">
        <v>280</v>
      </c>
      <c r="F178">
        <v>6</v>
      </c>
      <c r="G178" t="s">
        <v>292</v>
      </c>
      <c r="H178" s="1" t="str">
        <f t="shared" si="10"/>
        <v>cl-cs_SiniestrosPorPagarEnProcesoLiquidacionDirectos</v>
      </c>
      <c r="I178" t="str">
        <f t="shared" si="11"/>
        <v>cl-cs</v>
      </c>
      <c r="J178" t="str">
        <f t="shared" si="12"/>
        <v>SiniestrosPorPagarEnProcesoLiquidacionDirectos</v>
      </c>
      <c r="K178" t="str">
        <f t="shared" si="13"/>
        <v>insert into dbax_info_conc (codi_empr, codi_emex, codi_info, pref_conc, codi_conc, orde_conc, nive_conc, tipo_info) values (0,0,'pre_cl-cs_cuadro-602_role-906031(2014)','cl-cs','SiniestrosPorPagarEnProcesoLiquidacionDirectos',280,6,'C')</v>
      </c>
    </row>
    <row r="179" spans="1:11" x14ac:dyDescent="0.25">
      <c r="A179">
        <v>0</v>
      </c>
      <c r="B179">
        <v>0</v>
      </c>
      <c r="C179" t="s">
        <v>8</v>
      </c>
      <c r="D179" t="s">
        <v>408</v>
      </c>
      <c r="E179">
        <v>260</v>
      </c>
      <c r="F179">
        <v>6</v>
      </c>
      <c r="G179" t="s">
        <v>292</v>
      </c>
      <c r="H179" s="1" t="str">
        <f t="shared" si="10"/>
        <v>cl-cs_SiniestrosPorPagarLiquidadosAceptados</v>
      </c>
      <c r="I179" t="str">
        <f t="shared" si="11"/>
        <v>cl-cs</v>
      </c>
      <c r="J179" t="str">
        <f t="shared" si="12"/>
        <v>SiniestrosPorPagarLiquidadosAceptados</v>
      </c>
      <c r="K179" t="str">
        <f t="shared" si="13"/>
        <v>insert into dbax_info_conc (codi_empr, codi_emex, codi_info, pref_conc, codi_conc, orde_conc, nive_conc, tipo_info) values (0,0,'pre_cl-cs_cuadro-602_role-906031(2014)','cl-cs','SiniestrosPorPagarLiquidadosAceptados',260,6,'C')</v>
      </c>
    </row>
    <row r="180" spans="1:11" x14ac:dyDescent="0.25">
      <c r="A180">
        <v>0</v>
      </c>
      <c r="B180">
        <v>0</v>
      </c>
      <c r="C180" t="s">
        <v>8</v>
      </c>
      <c r="D180" t="s">
        <v>409</v>
      </c>
      <c r="E180">
        <v>250</v>
      </c>
      <c r="F180">
        <v>6</v>
      </c>
      <c r="G180" t="s">
        <v>292</v>
      </c>
      <c r="H180" s="1" t="str">
        <f t="shared" si="10"/>
        <v>cl-cs_SiniestrosPorPagarLiquidadosCedidos</v>
      </c>
      <c r="I180" t="str">
        <f t="shared" si="11"/>
        <v>cl-cs</v>
      </c>
      <c r="J180" t="str">
        <f t="shared" si="12"/>
        <v>SiniestrosPorPagarLiquidadosCedidos</v>
      </c>
      <c r="K180" t="str">
        <f t="shared" si="13"/>
        <v>insert into dbax_info_conc (codi_empr, codi_emex, codi_info, pref_conc, codi_conc, orde_conc, nive_conc, tipo_info) values (0,0,'pre_cl-cs_cuadro-602_role-906031(2014)','cl-cs','SiniestrosPorPagarLiquidadosCedidos',250,6,'C')</v>
      </c>
    </row>
    <row r="181" spans="1:11" x14ac:dyDescent="0.25">
      <c r="A181">
        <v>0</v>
      </c>
      <c r="B181">
        <v>0</v>
      </c>
      <c r="C181" t="s">
        <v>8</v>
      </c>
      <c r="D181" t="s">
        <v>410</v>
      </c>
      <c r="E181">
        <v>240</v>
      </c>
      <c r="F181">
        <v>6</v>
      </c>
      <c r="G181" t="s">
        <v>292</v>
      </c>
      <c r="H181" s="1" t="str">
        <f t="shared" si="10"/>
        <v>cl-cs_SiniestrosPorPagarLiquidadosDirectos</v>
      </c>
      <c r="I181" t="str">
        <f t="shared" si="11"/>
        <v>cl-cs</v>
      </c>
      <c r="J181" t="str">
        <f t="shared" si="12"/>
        <v>SiniestrosPorPagarLiquidadosDirectos</v>
      </c>
      <c r="K181" t="str">
        <f t="shared" si="13"/>
        <v>insert into dbax_info_conc (codi_empr, codi_emex, codi_info, pref_conc, codi_conc, orde_conc, nive_conc, tipo_info) values (0,0,'pre_cl-cs_cuadro-602_role-906031(2014)','cl-cs','SiniestrosPorPagarLiquidadosDirectos',240,6,'C')</v>
      </c>
    </row>
    <row r="182" spans="1:11" x14ac:dyDescent="0.25">
      <c r="A182">
        <v>0</v>
      </c>
      <c r="B182">
        <v>0</v>
      </c>
      <c r="C182" t="s">
        <v>8</v>
      </c>
      <c r="D182" t="s">
        <v>411</v>
      </c>
      <c r="E182">
        <v>220</v>
      </c>
      <c r="F182">
        <v>5</v>
      </c>
      <c r="G182" t="s">
        <v>292</v>
      </c>
      <c r="H182" s="1" t="str">
        <f t="shared" si="10"/>
        <v>cl-cs_SiniestrosPorPagarNetoReaseguro</v>
      </c>
      <c r="I182" t="str">
        <f t="shared" si="11"/>
        <v>cl-cs</v>
      </c>
      <c r="J182" t="str">
        <f t="shared" si="12"/>
        <v>SiniestrosPorPagarNetoReaseguro</v>
      </c>
      <c r="K182" t="str">
        <f t="shared" si="13"/>
        <v>insert into dbax_info_conc (codi_empr, codi_emex, codi_info, pref_conc, codi_conc, orde_conc, nive_conc, tipo_info) values (0,0,'pre_cl-cs_cuadro-602_role-906031(2014)','cl-cs','SiniestrosPorPagarNetoReaseguro',220,5,'C')</v>
      </c>
    </row>
    <row r="183" spans="1:11" x14ac:dyDescent="0.25">
      <c r="A183">
        <v>0</v>
      </c>
      <c r="B183">
        <v>0</v>
      </c>
      <c r="C183" t="s">
        <v>8</v>
      </c>
      <c r="D183" t="s">
        <v>412</v>
      </c>
      <c r="E183">
        <v>270</v>
      </c>
      <c r="F183">
        <v>5</v>
      </c>
      <c r="G183" t="s">
        <v>292</v>
      </c>
      <c r="H183" s="1" t="str">
        <f t="shared" si="10"/>
        <v>cl-cs_SiniestrosPorPagarNetoReaseguroEnProcesoLiquidacion</v>
      </c>
      <c r="I183" t="str">
        <f t="shared" si="11"/>
        <v>cl-cs</v>
      </c>
      <c r="J183" t="str">
        <f t="shared" si="12"/>
        <v>SiniestrosPorPagarNetoReaseguroEnProcesoLiquidacion</v>
      </c>
      <c r="K183" t="str">
        <f t="shared" si="13"/>
        <v>insert into dbax_info_conc (codi_empr, codi_emex, codi_info, pref_conc, codi_conc, orde_conc, nive_conc, tipo_info) values (0,0,'pre_cl-cs_cuadro-602_role-906031(2014)','cl-cs','SiniestrosPorPagarNetoReaseguroEnProcesoLiquidacion',270,5,'C')</v>
      </c>
    </row>
    <row r="184" spans="1:11" x14ac:dyDescent="0.25">
      <c r="A184">
        <v>0</v>
      </c>
      <c r="B184">
        <v>0</v>
      </c>
      <c r="C184" t="s">
        <v>8</v>
      </c>
      <c r="D184" t="s">
        <v>413</v>
      </c>
      <c r="E184">
        <v>230</v>
      </c>
      <c r="F184">
        <v>5</v>
      </c>
      <c r="G184" t="s">
        <v>292</v>
      </c>
      <c r="H184" s="1" t="str">
        <f t="shared" si="10"/>
        <v>cl-cs_SiniestrosPorPagarNetoReaseguroLiquidados</v>
      </c>
      <c r="I184" t="str">
        <f t="shared" si="11"/>
        <v>cl-cs</v>
      </c>
      <c r="J184" t="str">
        <f t="shared" si="12"/>
        <v>SiniestrosPorPagarNetoReaseguroLiquidados</v>
      </c>
      <c r="K184" t="str">
        <f t="shared" si="13"/>
        <v>insert into dbax_info_conc (codi_empr, codi_emex, codi_info, pref_conc, codi_conc, orde_conc, nive_conc, tipo_info) values (0,0,'pre_cl-cs_cuadro-602_role-906031(2014)','cl-cs','SiniestrosPorPagarNetoReaseguroLiquidados',230,5,'C')</v>
      </c>
    </row>
    <row r="185" spans="1:11" x14ac:dyDescent="0.25">
      <c r="A185">
        <v>0</v>
      </c>
      <c r="B185">
        <v>0</v>
      </c>
      <c r="C185" t="s">
        <v>8</v>
      </c>
      <c r="D185" t="s">
        <v>414</v>
      </c>
      <c r="E185">
        <v>310</v>
      </c>
      <c r="F185">
        <v>5</v>
      </c>
      <c r="G185" t="s">
        <v>292</v>
      </c>
      <c r="H185" s="1" t="str">
        <f t="shared" si="10"/>
        <v>cl-cs_SiniestrosPorPagarNetoReaseguroOcurridosYNoReportados</v>
      </c>
      <c r="I185" t="str">
        <f t="shared" si="11"/>
        <v>cl-cs</v>
      </c>
      <c r="J185" t="str">
        <f t="shared" si="12"/>
        <v>SiniestrosPorPagarNetoReaseguroOcurridosYNoReportados</v>
      </c>
      <c r="K185" t="str">
        <f t="shared" si="13"/>
        <v>insert into dbax_info_conc (codi_empr, codi_emex, codi_info, pref_conc, codi_conc, orde_conc, nive_conc, tipo_info) values (0,0,'pre_cl-cs_cuadro-602_role-906031(2014)','cl-cs','SiniestrosPorPagarNetoReaseguroOcurridosYNoReportados',310,5,'C')</v>
      </c>
    </row>
    <row r="186" spans="1:11" x14ac:dyDescent="0.25">
      <c r="A186">
        <v>0</v>
      </c>
      <c r="B186">
        <v>0</v>
      </c>
      <c r="C186" t="s">
        <v>8</v>
      </c>
      <c r="D186" t="s">
        <v>415</v>
      </c>
      <c r="E186">
        <v>320</v>
      </c>
      <c r="F186">
        <v>5</v>
      </c>
      <c r="G186" t="s">
        <v>292</v>
      </c>
      <c r="H186" s="1" t="str">
        <f t="shared" si="10"/>
        <v>cl-cs_SiniestrosPorPagarNetoReaseguroPeriodoAnterior</v>
      </c>
      <c r="I186" t="str">
        <f t="shared" si="11"/>
        <v>cl-cs</v>
      </c>
      <c r="J186" t="str">
        <f t="shared" si="12"/>
        <v>SiniestrosPorPagarNetoReaseguroPeriodoAnterior</v>
      </c>
      <c r="K186" t="str">
        <f t="shared" si="13"/>
        <v>insert into dbax_info_conc (codi_empr, codi_emex, codi_info, pref_conc, codi_conc, orde_conc, nive_conc, tipo_info) values (0,0,'pre_cl-cs_cuadro-602_role-906031(2014)','cl-cs','SiniestrosPorPagarNetoReaseguroPeriodoAnterior',320,5,'C')</v>
      </c>
    </row>
    <row r="187" spans="1:11" x14ac:dyDescent="0.25">
      <c r="A187">
        <v>0</v>
      </c>
      <c r="B187">
        <v>0</v>
      </c>
      <c r="C187" t="s">
        <v>8</v>
      </c>
      <c r="D187" t="s">
        <v>357</v>
      </c>
      <c r="E187">
        <v>40</v>
      </c>
      <c r="F187">
        <v>4</v>
      </c>
      <c r="G187" t="s">
        <v>292</v>
      </c>
      <c r="H187" s="1" t="str">
        <f t="shared" si="10"/>
        <v>cl-cs_TotalSubRamosMiembro</v>
      </c>
      <c r="I187" t="str">
        <f t="shared" si="11"/>
        <v>cl-cs</v>
      </c>
      <c r="J187" t="str">
        <f t="shared" si="12"/>
        <v>TotalSubRamosMiembro</v>
      </c>
      <c r="K187" t="str">
        <f t="shared" si="13"/>
        <v>insert into dbax_info_conc (codi_empr, codi_emex, codi_info, pref_conc, codi_conc, orde_conc, nive_conc, tipo_info) values (0,0,'pre_cl-cs_cuadro-602_role-906031(2014)','cl-cs','TotalSubRamosMiembro',40,4,'C')</v>
      </c>
    </row>
    <row r="188" spans="1:11" x14ac:dyDescent="0.25">
      <c r="A188">
        <v>0</v>
      </c>
      <c r="B188">
        <v>0</v>
      </c>
      <c r="C188" t="s">
        <v>8</v>
      </c>
      <c r="D188" t="s">
        <v>416</v>
      </c>
      <c r="E188">
        <v>210</v>
      </c>
      <c r="F188">
        <v>4</v>
      </c>
      <c r="G188" t="s">
        <v>292</v>
      </c>
      <c r="H188" s="1" t="str">
        <f t="shared" si="10"/>
        <v>cl-cs_VariacionReservaSiniestros</v>
      </c>
      <c r="I188" t="str">
        <f t="shared" si="11"/>
        <v>cl-cs</v>
      </c>
      <c r="J188" t="str">
        <f t="shared" si="12"/>
        <v>VariacionReservaSiniestros</v>
      </c>
      <c r="K188" t="str">
        <f t="shared" si="13"/>
        <v>insert into dbax_info_conc (codi_empr, codi_emex, codi_info, pref_conc, codi_conc, orde_conc, nive_conc, tipo_info) values (0,0,'pre_cl-cs_cuadro-602_role-906031(2014)','cl-cs','VariacionReservaSiniestros',210,4,'C')</v>
      </c>
    </row>
    <row r="189" spans="1:11" x14ac:dyDescent="0.25">
      <c r="A189">
        <v>0</v>
      </c>
      <c r="B189">
        <v>0</v>
      </c>
      <c r="C189" t="s">
        <v>9</v>
      </c>
      <c r="D189" t="s">
        <v>308</v>
      </c>
      <c r="E189">
        <v>60</v>
      </c>
      <c r="F189">
        <v>5</v>
      </c>
      <c r="G189" t="s">
        <v>292</v>
      </c>
      <c r="H189" s="1" t="str">
        <f t="shared" si="10"/>
        <v>cl-cs_ColectivosMiembro</v>
      </c>
      <c r="I189" t="str">
        <f t="shared" si="11"/>
        <v>cl-cs</v>
      </c>
      <c r="J189" t="str">
        <f t="shared" si="12"/>
        <v>ColectivosMiembro</v>
      </c>
      <c r="K189" t="str">
        <f t="shared" si="13"/>
        <v>insert into dbax_info_conc (codi_empr, codi_emex, codi_info, pref_conc, codi_conc, orde_conc, nive_conc, tipo_info) values (0,0,'pre_cl-cs_cuadro-603_role-906032(2014)','cl-cs','ColectivosMiembro',60,5,'C')</v>
      </c>
    </row>
    <row r="190" spans="1:11" x14ac:dyDescent="0.25">
      <c r="A190">
        <v>0</v>
      </c>
      <c r="B190">
        <v>0</v>
      </c>
      <c r="C190" t="s">
        <v>9</v>
      </c>
      <c r="D190" t="s">
        <v>397</v>
      </c>
      <c r="E190">
        <v>140</v>
      </c>
      <c r="F190">
        <v>2</v>
      </c>
      <c r="G190" t="s">
        <v>292</v>
      </c>
      <c r="H190" s="1" t="str">
        <f t="shared" si="10"/>
        <v>cl-cs_CostoSiniestroPartidas</v>
      </c>
      <c r="I190" t="str">
        <f t="shared" si="11"/>
        <v>cl-cs</v>
      </c>
      <c r="J190" t="str">
        <f t="shared" si="12"/>
        <v>CostoSiniestroPartidas</v>
      </c>
      <c r="K190" t="str">
        <f t="shared" si="13"/>
        <v>insert into dbax_info_conc (codi_empr, codi_emex, codi_info, pref_conc, codi_conc, orde_conc, nive_conc, tipo_info) values (0,0,'pre_cl-cs_cuadro-603_role-906032(2014)','cl-cs','CostoSiniestroPartidas',140,2,'C')</v>
      </c>
    </row>
    <row r="191" spans="1:11" x14ac:dyDescent="0.25">
      <c r="A191">
        <v>0</v>
      </c>
      <c r="B191">
        <v>0</v>
      </c>
      <c r="C191" t="s">
        <v>9</v>
      </c>
      <c r="D191" t="s">
        <v>321</v>
      </c>
      <c r="E191">
        <v>150</v>
      </c>
      <c r="F191">
        <v>3</v>
      </c>
      <c r="G191" t="s">
        <v>292</v>
      </c>
      <c r="H191" s="1" t="str">
        <f t="shared" si="10"/>
        <v>cl-cs_CostoSiniestrosDelEjercicio</v>
      </c>
      <c r="I191" t="str">
        <f t="shared" si="11"/>
        <v>cl-cs</v>
      </c>
      <c r="J191" t="str">
        <f t="shared" si="12"/>
        <v>CostoSiniestrosDelEjercicio</v>
      </c>
      <c r="K191" t="str">
        <f t="shared" si="13"/>
        <v>insert into dbax_info_conc (codi_empr, codi_emex, codi_info, pref_conc, codi_conc, orde_conc, nive_conc, tipo_info) values (0,0,'pre_cl-cs_cuadro-603_role-906032(2014)','cl-cs','CostoSiniestrosDelEjercicio',150,3,'C')</v>
      </c>
    </row>
    <row r="192" spans="1:11" x14ac:dyDescent="0.25">
      <c r="A192">
        <v>0</v>
      </c>
      <c r="B192">
        <v>0</v>
      </c>
      <c r="C192" t="s">
        <v>9</v>
      </c>
      <c r="D192" t="s">
        <v>398</v>
      </c>
      <c r="E192">
        <v>20</v>
      </c>
      <c r="F192">
        <v>2</v>
      </c>
      <c r="G192" t="s">
        <v>292</v>
      </c>
      <c r="H192" s="1" t="str">
        <f t="shared" si="10"/>
        <v>cl-cs_CostoSiniestroTabla</v>
      </c>
      <c r="I192" t="str">
        <f t="shared" si="11"/>
        <v>cl-cs</v>
      </c>
      <c r="J192" t="str">
        <f t="shared" si="12"/>
        <v>CostoSiniestroTabla</v>
      </c>
      <c r="K192" t="str">
        <f t="shared" si="13"/>
        <v>insert into dbax_info_conc (codi_empr, codi_emex, codi_info, pref_conc, codi_conc, orde_conc, nive_conc, tipo_info) values (0,0,'pre_cl-cs_cuadro-603_role-906032(2014)','cl-cs','CostoSiniestroTabla',20,2,'C')</v>
      </c>
    </row>
    <row r="193" spans="1:11" x14ac:dyDescent="0.25">
      <c r="A193">
        <v>0</v>
      </c>
      <c r="B193">
        <v>0</v>
      </c>
      <c r="C193" t="s">
        <v>9</v>
      </c>
      <c r="D193" t="s">
        <v>399</v>
      </c>
      <c r="E193">
        <v>19</v>
      </c>
      <c r="F193">
        <v>1</v>
      </c>
      <c r="G193" t="s">
        <v>292</v>
      </c>
      <c r="H193" s="1" t="str">
        <f t="shared" si="10"/>
        <v>cl-cs_CuadroCostoSiniestroSinopsis</v>
      </c>
      <c r="I193" t="str">
        <f t="shared" si="11"/>
        <v>cl-cs</v>
      </c>
      <c r="J193" t="str">
        <f t="shared" si="12"/>
        <v>CuadroCostoSiniestroSinopsis</v>
      </c>
      <c r="K193" t="str">
        <f t="shared" si="13"/>
        <v>insert into dbax_info_conc (codi_empr, codi_emex, codi_info, pref_conc, codi_conc, orde_conc, nive_conc, tipo_info) values (0,0,'pre_cl-cs_cuadro-603_role-906032(2014)','cl-cs','CuadroCostoSiniestroSinopsis',19,1,'C')</v>
      </c>
    </row>
    <row r="194" spans="1:11" x14ac:dyDescent="0.25">
      <c r="A194">
        <v>0</v>
      </c>
      <c r="B194">
        <v>0</v>
      </c>
      <c r="C194" t="s">
        <v>9</v>
      </c>
      <c r="D194" t="s">
        <v>329</v>
      </c>
      <c r="E194">
        <v>30</v>
      </c>
      <c r="F194">
        <v>3</v>
      </c>
      <c r="G194" t="s">
        <v>292</v>
      </c>
      <c r="H194" s="1" t="str">
        <f t="shared" si="10"/>
        <v>cl-cs_DetalleSubRamosEje</v>
      </c>
      <c r="I194" t="str">
        <f t="shared" si="11"/>
        <v>cl-cs</v>
      </c>
      <c r="J194" t="str">
        <f t="shared" si="12"/>
        <v>DetalleSubRamosEje</v>
      </c>
      <c r="K194" t="str">
        <f t="shared" si="13"/>
        <v>insert into dbax_info_conc (codi_empr, codi_emex, codi_info, pref_conc, codi_conc, orde_conc, nive_conc, tipo_info) values (0,0,'pre_cl-cs_cuadro-603_role-906032(2014)','cl-cs','DetalleSubRamosEje',30,3,'C')</v>
      </c>
    </row>
    <row r="195" spans="1:11" x14ac:dyDescent="0.25">
      <c r="A195">
        <v>0</v>
      </c>
      <c r="B195">
        <v>0</v>
      </c>
      <c r="C195" t="s">
        <v>9</v>
      </c>
      <c r="D195" t="s">
        <v>417</v>
      </c>
      <c r="E195">
        <v>290</v>
      </c>
      <c r="F195">
        <v>6</v>
      </c>
      <c r="G195" t="s">
        <v>292</v>
      </c>
      <c r="H195" s="1" t="str">
        <f t="shared" si="10"/>
        <v>cl-cs_IndemnizacionPorInvalidezAccidentalAceptados</v>
      </c>
      <c r="I195" t="str">
        <f t="shared" si="11"/>
        <v>cl-cs</v>
      </c>
      <c r="J195" t="str">
        <f t="shared" si="12"/>
        <v>IndemnizacionPorInvalidezAccidentalAceptados</v>
      </c>
      <c r="K195" t="str">
        <f t="shared" si="13"/>
        <v>insert into dbax_info_conc (codi_empr, codi_emex, codi_info, pref_conc, codi_conc, orde_conc, nive_conc, tipo_info) values (0,0,'pre_cl-cs_cuadro-603_role-906032(2014)','cl-cs','IndemnizacionPorInvalidezAccidentalAceptados',290,6,'C')</v>
      </c>
    </row>
    <row r="196" spans="1:11" x14ac:dyDescent="0.25">
      <c r="A196">
        <v>0</v>
      </c>
      <c r="B196">
        <v>0</v>
      </c>
      <c r="C196" t="s">
        <v>9</v>
      </c>
      <c r="D196" t="s">
        <v>418</v>
      </c>
      <c r="E196">
        <v>250</v>
      </c>
      <c r="F196">
        <v>6</v>
      </c>
      <c r="G196" t="s">
        <v>292</v>
      </c>
      <c r="H196" s="1" t="str">
        <f t="shared" si="10"/>
        <v>cl-cs_IndemnizacionPorInvalidezAccidentalCedidos</v>
      </c>
      <c r="I196" t="str">
        <f t="shared" si="11"/>
        <v>cl-cs</v>
      </c>
      <c r="J196" t="str">
        <f t="shared" si="12"/>
        <v>IndemnizacionPorInvalidezAccidentalCedidos</v>
      </c>
      <c r="K196" t="str">
        <f t="shared" si="13"/>
        <v>insert into dbax_info_conc (codi_empr, codi_emex, codi_info, pref_conc, codi_conc, orde_conc, nive_conc, tipo_info) values (0,0,'pre_cl-cs_cuadro-603_role-906032(2014)','cl-cs','IndemnizacionPorInvalidezAccidentalCedidos',250,6,'C')</v>
      </c>
    </row>
    <row r="197" spans="1:11" x14ac:dyDescent="0.25">
      <c r="A197">
        <v>0</v>
      </c>
      <c r="B197">
        <v>0</v>
      </c>
      <c r="C197" t="s">
        <v>9</v>
      </c>
      <c r="D197" t="s">
        <v>419</v>
      </c>
      <c r="E197">
        <v>210</v>
      </c>
      <c r="F197">
        <v>6</v>
      </c>
      <c r="G197" t="s">
        <v>292</v>
      </c>
      <c r="H197" s="1" t="str">
        <f t="shared" si="10"/>
        <v>cl-cs_IndemnizacionPorInvalidezAccidentalDirectos</v>
      </c>
      <c r="I197" t="str">
        <f t="shared" si="11"/>
        <v>cl-cs</v>
      </c>
      <c r="J197" t="str">
        <f t="shared" si="12"/>
        <v>IndemnizacionPorInvalidezAccidentalDirectos</v>
      </c>
      <c r="K197" t="str">
        <f t="shared" si="13"/>
        <v>insert into dbax_info_conc (codi_empr, codi_emex, codi_info, pref_conc, codi_conc, orde_conc, nive_conc, tipo_info) values (0,0,'pre_cl-cs_cuadro-603_role-906032(2014)','cl-cs','IndemnizacionPorInvalidezAccidentalDirectos',210,6,'C')</v>
      </c>
    </row>
    <row r="198" spans="1:11" x14ac:dyDescent="0.25">
      <c r="A198">
        <v>0</v>
      </c>
      <c r="B198">
        <v>0</v>
      </c>
      <c r="C198" t="s">
        <v>9</v>
      </c>
      <c r="D198" t="s">
        <v>420</v>
      </c>
      <c r="E198">
        <v>300</v>
      </c>
      <c r="F198">
        <v>6</v>
      </c>
      <c r="G198" t="s">
        <v>292</v>
      </c>
      <c r="H198" s="1" t="str">
        <f t="shared" si="10"/>
        <v>cl-cs_IndemnizacionPorMuerteAccidentalAceptados</v>
      </c>
      <c r="I198" t="str">
        <f t="shared" si="11"/>
        <v>cl-cs</v>
      </c>
      <c r="J198" t="str">
        <f t="shared" si="12"/>
        <v>IndemnizacionPorMuerteAccidentalAceptados</v>
      </c>
      <c r="K198" t="str">
        <f t="shared" si="13"/>
        <v>insert into dbax_info_conc (codi_empr, codi_emex, codi_info, pref_conc, codi_conc, orde_conc, nive_conc, tipo_info) values (0,0,'pre_cl-cs_cuadro-603_role-906032(2014)','cl-cs','IndemnizacionPorMuerteAccidentalAceptados',300,6,'C')</v>
      </c>
    </row>
    <row r="199" spans="1:11" x14ac:dyDescent="0.25">
      <c r="A199">
        <v>0</v>
      </c>
      <c r="B199">
        <v>0</v>
      </c>
      <c r="C199" t="s">
        <v>9</v>
      </c>
      <c r="D199" t="s">
        <v>421</v>
      </c>
      <c r="E199">
        <v>260</v>
      </c>
      <c r="F199">
        <v>6</v>
      </c>
      <c r="G199" t="s">
        <v>292</v>
      </c>
      <c r="H199" s="1" t="str">
        <f t="shared" si="10"/>
        <v>cl-cs_IndemnizacionPorMuerteAccidentalCedidos</v>
      </c>
      <c r="I199" t="str">
        <f t="shared" si="11"/>
        <v>cl-cs</v>
      </c>
      <c r="J199" t="str">
        <f t="shared" si="12"/>
        <v>IndemnizacionPorMuerteAccidentalCedidos</v>
      </c>
      <c r="K199" t="str">
        <f t="shared" si="13"/>
        <v>insert into dbax_info_conc (codi_empr, codi_emex, codi_info, pref_conc, codi_conc, orde_conc, nive_conc, tipo_info) values (0,0,'pre_cl-cs_cuadro-603_role-906032(2014)','cl-cs','IndemnizacionPorMuerteAccidentalCedidos',260,6,'C')</v>
      </c>
    </row>
    <row r="200" spans="1:11" x14ac:dyDescent="0.25">
      <c r="A200">
        <v>0</v>
      </c>
      <c r="B200">
        <v>0</v>
      </c>
      <c r="C200" t="s">
        <v>9</v>
      </c>
      <c r="D200" t="s">
        <v>422</v>
      </c>
      <c r="E200">
        <v>220</v>
      </c>
      <c r="F200">
        <v>6</v>
      </c>
      <c r="G200" t="s">
        <v>292</v>
      </c>
      <c r="H200" s="1" t="str">
        <f t="shared" ref="H200:H263" si="14">MID(D200,FIND("#",D200)+1,10000)</f>
        <v>cl-cs_IndemnizacionPorMuerteAccidentalDirectos</v>
      </c>
      <c r="I200" t="str">
        <f t="shared" ref="I200:I263" si="15">MID(H200,1,FIND("_",H200)-1)</f>
        <v>cl-cs</v>
      </c>
      <c r="J200" t="str">
        <f t="shared" ref="J200:J263" si="16">MID(H200,FIND("_",H200)+1,10000)</f>
        <v>IndemnizacionPorMuerteAccidentalDirectos</v>
      </c>
      <c r="K200" t="str">
        <f t="shared" ref="K200:K263" si="17">CONCATENATE("insert into dbax_info_conc (codi_empr, codi_emex, codi_info, pref_conc, codi_conc, orde_conc, nive_conc, tipo_info) values (",A200,",",B200,",'",C200,"','",I200,"','",J200,"',",E200,",",F200,",'",G200,"')")</f>
        <v>insert into dbax_info_conc (codi_empr, codi_emex, codi_info, pref_conc, codi_conc, orde_conc, nive_conc, tipo_info) values (0,0,'pre_cl-cs_cuadro-603_role-906032(2014)','cl-cs','IndemnizacionPorMuerteAccidentalDirectos',220,6,'C')</v>
      </c>
    </row>
    <row r="201" spans="1:11" x14ac:dyDescent="0.25">
      <c r="A201">
        <v>0</v>
      </c>
      <c r="B201">
        <v>0</v>
      </c>
      <c r="C201" t="s">
        <v>9</v>
      </c>
      <c r="D201" t="s">
        <v>335</v>
      </c>
      <c r="E201">
        <v>50</v>
      </c>
      <c r="F201">
        <v>5</v>
      </c>
      <c r="G201" t="s">
        <v>292</v>
      </c>
      <c r="H201" s="1" t="str">
        <f t="shared" si="14"/>
        <v>cl-cs_IndividualesMiembro</v>
      </c>
      <c r="I201" t="str">
        <f t="shared" si="15"/>
        <v>cl-cs</v>
      </c>
      <c r="J201" t="str">
        <f t="shared" si="16"/>
        <v>IndividualesMiembro</v>
      </c>
      <c r="K201" t="str">
        <f t="shared" si="17"/>
        <v>insert into dbax_info_conc (codi_empr, codi_emex, codi_info, pref_conc, codi_conc, orde_conc, nive_conc, tipo_info) values (0,0,'pre_cl-cs_cuadro-603_role-906032(2014)','cl-cs','IndividualesMiembro',50,5,'C')</v>
      </c>
    </row>
    <row r="202" spans="1:11" x14ac:dyDescent="0.25">
      <c r="A202">
        <v>0</v>
      </c>
      <c r="B202">
        <v>0</v>
      </c>
      <c r="C202" t="s">
        <v>9</v>
      </c>
      <c r="D202" t="s">
        <v>338</v>
      </c>
      <c r="E202">
        <v>70</v>
      </c>
      <c r="F202">
        <v>5</v>
      </c>
      <c r="G202" t="s">
        <v>292</v>
      </c>
      <c r="H202" s="1" t="str">
        <f t="shared" si="14"/>
        <v>cl-cs_MasivoMiembro</v>
      </c>
      <c r="I202" t="str">
        <f t="shared" si="15"/>
        <v>cl-cs</v>
      </c>
      <c r="J202" t="str">
        <f t="shared" si="16"/>
        <v>MasivoMiembro</v>
      </c>
      <c r="K202" t="str">
        <f t="shared" si="17"/>
        <v>insert into dbax_info_conc (codi_empr, codi_emex, codi_info, pref_conc, codi_conc, orde_conc, nive_conc, tipo_info) values (0,0,'pre_cl-cs_cuadro-603_role-906032(2014)','cl-cs','MasivoMiembro',70,5,'C')</v>
      </c>
    </row>
    <row r="203" spans="1:11" x14ac:dyDescent="0.25">
      <c r="A203">
        <v>0</v>
      </c>
      <c r="B203">
        <v>0</v>
      </c>
      <c r="C203" t="s">
        <v>9</v>
      </c>
      <c r="D203" t="s">
        <v>365</v>
      </c>
      <c r="E203">
        <v>120</v>
      </c>
      <c r="F203">
        <v>5</v>
      </c>
      <c r="G203" t="s">
        <v>292</v>
      </c>
      <c r="H203" s="1" t="str">
        <f t="shared" si="14"/>
        <v>cl-cs_PrevisionalesMiembro</v>
      </c>
      <c r="I203" t="str">
        <f t="shared" si="15"/>
        <v>cl-cs</v>
      </c>
      <c r="J203" t="str">
        <f t="shared" si="16"/>
        <v>PrevisionalesMiembro</v>
      </c>
      <c r="K203" t="str">
        <f t="shared" si="17"/>
        <v>insert into dbax_info_conc (codi_empr, codi_emex, codi_info, pref_conc, codi_conc, orde_conc, nive_conc, tipo_info) values (0,0,'pre_cl-cs_cuadro-603_role-906032(2014)','cl-cs','PrevisionalesMiembro',120,5,'C')</v>
      </c>
    </row>
    <row r="204" spans="1:11" x14ac:dyDescent="0.25">
      <c r="A204">
        <v>0</v>
      </c>
      <c r="B204">
        <v>0</v>
      </c>
      <c r="C204" t="s">
        <v>9</v>
      </c>
      <c r="D204" t="s">
        <v>346</v>
      </c>
      <c r="E204">
        <v>125</v>
      </c>
      <c r="F204">
        <v>3</v>
      </c>
      <c r="G204" t="s">
        <v>292</v>
      </c>
      <c r="H204" s="1" t="str">
        <f t="shared" si="14"/>
        <v>cl-cs_RamosEje</v>
      </c>
      <c r="I204" t="str">
        <f t="shared" si="15"/>
        <v>cl-cs</v>
      </c>
      <c r="J204" t="str">
        <f t="shared" si="16"/>
        <v>RamosEje</v>
      </c>
      <c r="K204" t="str">
        <f t="shared" si="17"/>
        <v>insert into dbax_info_conc (codi_empr, codi_emex, codi_info, pref_conc, codi_conc, orde_conc, nive_conc, tipo_info) values (0,0,'pre_cl-cs_cuadro-603_role-906032(2014)','cl-cs','RamosEje',125,3,'C')</v>
      </c>
    </row>
    <row r="205" spans="1:11" x14ac:dyDescent="0.25">
      <c r="A205">
        <v>0</v>
      </c>
      <c r="B205">
        <v>0</v>
      </c>
      <c r="C205" t="s">
        <v>9</v>
      </c>
      <c r="D205" t="s">
        <v>350</v>
      </c>
      <c r="E205">
        <v>130</v>
      </c>
      <c r="F205">
        <v>4</v>
      </c>
      <c r="G205" t="s">
        <v>292</v>
      </c>
      <c r="H205" s="1" t="str">
        <f t="shared" si="14"/>
        <v>cl-cs_RamosSinopsisMiembro</v>
      </c>
      <c r="I205" t="str">
        <f t="shared" si="15"/>
        <v>cl-cs</v>
      </c>
      <c r="J205" t="str">
        <f t="shared" si="16"/>
        <v>RamosSinopsisMiembro</v>
      </c>
      <c r="K205" t="str">
        <f t="shared" si="17"/>
        <v>insert into dbax_info_conc (codi_empr, codi_emex, codi_info, pref_conc, codi_conc, orde_conc, nive_conc, tipo_info) values (0,0,'pre_cl-cs_cuadro-603_role-906032(2014)','cl-cs','RamosSinopsisMiembro',130,4,'C')</v>
      </c>
    </row>
    <row r="206" spans="1:11" x14ac:dyDescent="0.25">
      <c r="A206">
        <v>0</v>
      </c>
      <c r="B206">
        <v>0</v>
      </c>
      <c r="C206" t="s">
        <v>9</v>
      </c>
      <c r="D206" t="s">
        <v>366</v>
      </c>
      <c r="E206">
        <v>145</v>
      </c>
      <c r="F206">
        <v>3</v>
      </c>
      <c r="G206" t="s">
        <v>292</v>
      </c>
      <c r="H206" s="1" t="str">
        <f t="shared" si="14"/>
        <v>cl-cs_RamosVida</v>
      </c>
      <c r="I206" t="str">
        <f t="shared" si="15"/>
        <v>cl-cs</v>
      </c>
      <c r="J206" t="str">
        <f t="shared" si="16"/>
        <v>RamosVida</v>
      </c>
      <c r="K206" t="str">
        <f t="shared" si="17"/>
        <v>insert into dbax_info_conc (codi_empr, codi_emex, codi_info, pref_conc, codi_conc, orde_conc, nive_conc, tipo_info) values (0,0,'pre_cl-cs_cuadro-603_role-906032(2014)','cl-cs','RamosVida',145,3,'C')</v>
      </c>
    </row>
    <row r="207" spans="1:11" x14ac:dyDescent="0.25">
      <c r="A207">
        <v>0</v>
      </c>
      <c r="B207">
        <v>0</v>
      </c>
      <c r="C207" t="s">
        <v>9</v>
      </c>
      <c r="D207" t="s">
        <v>423</v>
      </c>
      <c r="E207">
        <v>190</v>
      </c>
      <c r="F207">
        <v>6</v>
      </c>
      <c r="G207" t="s">
        <v>292</v>
      </c>
      <c r="H207" s="1" t="str">
        <f t="shared" si="14"/>
        <v>cl-cs_Rescates</v>
      </c>
      <c r="I207" t="str">
        <f t="shared" si="15"/>
        <v>cl-cs</v>
      </c>
      <c r="J207" t="str">
        <f t="shared" si="16"/>
        <v>Rescates</v>
      </c>
      <c r="K207" t="str">
        <f t="shared" si="17"/>
        <v>insert into dbax_info_conc (codi_empr, codi_emex, codi_info, pref_conc, codi_conc, orde_conc, nive_conc, tipo_info) values (0,0,'pre_cl-cs_cuadro-603_role-906032(2014)','cl-cs','Rescates',190,6,'C')</v>
      </c>
    </row>
    <row r="208" spans="1:11" x14ac:dyDescent="0.25">
      <c r="A208">
        <v>0</v>
      </c>
      <c r="B208">
        <v>0</v>
      </c>
      <c r="C208" t="s">
        <v>9</v>
      </c>
      <c r="D208" t="s">
        <v>424</v>
      </c>
      <c r="E208">
        <v>280</v>
      </c>
      <c r="F208">
        <v>6</v>
      </c>
      <c r="G208" t="s">
        <v>292</v>
      </c>
      <c r="H208" s="1" t="str">
        <f t="shared" si="14"/>
        <v>cl-cs_SiniestrosDelPlanAceptados</v>
      </c>
      <c r="I208" t="str">
        <f t="shared" si="15"/>
        <v>cl-cs</v>
      </c>
      <c r="J208" t="str">
        <f t="shared" si="16"/>
        <v>SiniestrosDelPlanAceptados</v>
      </c>
      <c r="K208" t="str">
        <f t="shared" si="17"/>
        <v>insert into dbax_info_conc (codi_empr, codi_emex, codi_info, pref_conc, codi_conc, orde_conc, nive_conc, tipo_info) values (0,0,'pre_cl-cs_cuadro-603_role-906032(2014)','cl-cs','SiniestrosDelPlanAceptados',280,6,'C')</v>
      </c>
    </row>
    <row r="209" spans="1:11" x14ac:dyDescent="0.25">
      <c r="A209">
        <v>0</v>
      </c>
      <c r="B209">
        <v>0</v>
      </c>
      <c r="C209" t="s">
        <v>9</v>
      </c>
      <c r="D209" t="s">
        <v>425</v>
      </c>
      <c r="E209">
        <v>240</v>
      </c>
      <c r="F209">
        <v>6</v>
      </c>
      <c r="G209" t="s">
        <v>292</v>
      </c>
      <c r="H209" s="1" t="str">
        <f t="shared" si="14"/>
        <v>cl-cs_SiniestrosDelPlanCedidos</v>
      </c>
      <c r="I209" t="str">
        <f t="shared" si="15"/>
        <v>cl-cs</v>
      </c>
      <c r="J209" t="str">
        <f t="shared" si="16"/>
        <v>SiniestrosDelPlanCedidos</v>
      </c>
      <c r="K209" t="str">
        <f t="shared" si="17"/>
        <v>insert into dbax_info_conc (codi_empr, codi_emex, codi_info, pref_conc, codi_conc, orde_conc, nive_conc, tipo_info) values (0,0,'pre_cl-cs_cuadro-603_role-906032(2014)','cl-cs','SiniestrosDelPlanCedidos',240,6,'C')</v>
      </c>
    </row>
    <row r="210" spans="1:11" x14ac:dyDescent="0.25">
      <c r="A210">
        <v>0</v>
      </c>
      <c r="B210">
        <v>0</v>
      </c>
      <c r="C210" t="s">
        <v>9</v>
      </c>
      <c r="D210" t="s">
        <v>426</v>
      </c>
      <c r="E210">
        <v>180</v>
      </c>
      <c r="F210">
        <v>6</v>
      </c>
      <c r="G210" t="s">
        <v>292</v>
      </c>
      <c r="H210" s="1" t="str">
        <f t="shared" si="14"/>
        <v>cl-cs_SiniestrosDelPlanDirectos</v>
      </c>
      <c r="I210" t="str">
        <f t="shared" si="15"/>
        <v>cl-cs</v>
      </c>
      <c r="J210" t="str">
        <f t="shared" si="16"/>
        <v>SiniestrosDelPlanDirectos</v>
      </c>
      <c r="K210" t="str">
        <f t="shared" si="17"/>
        <v>insert into dbax_info_conc (codi_empr, codi_emex, codi_info, pref_conc, codi_conc, orde_conc, nive_conc, tipo_info) values (0,0,'pre_cl-cs_cuadro-603_role-906032(2014)','cl-cs','SiniestrosDelPlanDirectos',180,6,'C')</v>
      </c>
    </row>
    <row r="211" spans="1:11" x14ac:dyDescent="0.25">
      <c r="A211">
        <v>0</v>
      </c>
      <c r="B211">
        <v>0</v>
      </c>
      <c r="C211" t="s">
        <v>9</v>
      </c>
      <c r="D211" t="s">
        <v>401</v>
      </c>
      <c r="E211">
        <v>160</v>
      </c>
      <c r="F211">
        <v>4</v>
      </c>
      <c r="G211" t="s">
        <v>292</v>
      </c>
      <c r="H211" s="1" t="str">
        <f t="shared" si="14"/>
        <v>cl-cs_SiniestrosPagados</v>
      </c>
      <c r="I211" t="str">
        <f t="shared" si="15"/>
        <v>cl-cs</v>
      </c>
      <c r="J211" t="str">
        <f t="shared" si="16"/>
        <v>SiniestrosPagados</v>
      </c>
      <c r="K211" t="str">
        <f t="shared" si="17"/>
        <v>insert into dbax_info_conc (codi_empr, codi_emex, codi_info, pref_conc, codi_conc, orde_conc, nive_conc, tipo_info) values (0,0,'pre_cl-cs_cuadro-603_role-906032(2014)','cl-cs','SiniestrosPagados',160,4,'C')</v>
      </c>
    </row>
    <row r="212" spans="1:11" x14ac:dyDescent="0.25">
      <c r="A212">
        <v>0</v>
      </c>
      <c r="B212">
        <v>0</v>
      </c>
      <c r="C212" t="s">
        <v>9</v>
      </c>
      <c r="D212" t="s">
        <v>402</v>
      </c>
      <c r="E212">
        <v>270</v>
      </c>
      <c r="F212">
        <v>5</v>
      </c>
      <c r="G212" t="s">
        <v>292</v>
      </c>
      <c r="H212" s="1" t="str">
        <f t="shared" si="14"/>
        <v>cl-cs_SiniestrosPagadosAceptados</v>
      </c>
      <c r="I212" t="str">
        <f t="shared" si="15"/>
        <v>cl-cs</v>
      </c>
      <c r="J212" t="str">
        <f t="shared" si="16"/>
        <v>SiniestrosPagadosAceptados</v>
      </c>
      <c r="K212" t="str">
        <f t="shared" si="17"/>
        <v>insert into dbax_info_conc (codi_empr, codi_emex, codi_info, pref_conc, codi_conc, orde_conc, nive_conc, tipo_info) values (0,0,'pre_cl-cs_cuadro-603_role-906032(2014)','cl-cs','SiniestrosPagadosAceptados',270,5,'C')</v>
      </c>
    </row>
    <row r="213" spans="1:11" x14ac:dyDescent="0.25">
      <c r="A213">
        <v>0</v>
      </c>
      <c r="B213">
        <v>0</v>
      </c>
      <c r="C213" t="s">
        <v>9</v>
      </c>
      <c r="D213" t="s">
        <v>403</v>
      </c>
      <c r="E213">
        <v>230</v>
      </c>
      <c r="F213">
        <v>5</v>
      </c>
      <c r="G213" t="s">
        <v>292</v>
      </c>
      <c r="H213" s="1" t="str">
        <f t="shared" si="14"/>
        <v>cl-cs_SiniestrosPagadosCedidos</v>
      </c>
      <c r="I213" t="str">
        <f t="shared" si="15"/>
        <v>cl-cs</v>
      </c>
      <c r="J213" t="str">
        <f t="shared" si="16"/>
        <v>SiniestrosPagadosCedidos</v>
      </c>
      <c r="K213" t="str">
        <f t="shared" si="17"/>
        <v>insert into dbax_info_conc (codi_empr, codi_emex, codi_info, pref_conc, codi_conc, orde_conc, nive_conc, tipo_info) values (0,0,'pre_cl-cs_cuadro-603_role-906032(2014)','cl-cs','SiniestrosPagadosCedidos',230,5,'C')</v>
      </c>
    </row>
    <row r="214" spans="1:11" x14ac:dyDescent="0.25">
      <c r="A214">
        <v>0</v>
      </c>
      <c r="B214">
        <v>0</v>
      </c>
      <c r="C214" t="s">
        <v>9</v>
      </c>
      <c r="D214" t="s">
        <v>404</v>
      </c>
      <c r="E214">
        <v>170</v>
      </c>
      <c r="F214">
        <v>5</v>
      </c>
      <c r="G214" t="s">
        <v>292</v>
      </c>
      <c r="H214" s="1" t="str">
        <f t="shared" si="14"/>
        <v>cl-cs_SiniestrosPagadosDirectos</v>
      </c>
      <c r="I214" t="str">
        <f t="shared" si="15"/>
        <v>cl-cs</v>
      </c>
      <c r="J214" t="str">
        <f t="shared" si="16"/>
        <v>SiniestrosPagadosDirectos</v>
      </c>
      <c r="K214" t="str">
        <f t="shared" si="17"/>
        <v>insert into dbax_info_conc (codi_empr, codi_emex, codi_info, pref_conc, codi_conc, orde_conc, nive_conc, tipo_info) values (0,0,'pre_cl-cs_cuadro-603_role-906032(2014)','cl-cs','SiniestrosPagadosDirectos',170,5,'C')</v>
      </c>
    </row>
    <row r="215" spans="1:11" x14ac:dyDescent="0.25">
      <c r="A215">
        <v>0</v>
      </c>
      <c r="B215">
        <v>0</v>
      </c>
      <c r="C215" t="s">
        <v>9</v>
      </c>
      <c r="D215" t="s">
        <v>405</v>
      </c>
      <c r="E215">
        <v>400</v>
      </c>
      <c r="F215">
        <v>6</v>
      </c>
      <c r="G215" t="s">
        <v>292</v>
      </c>
      <c r="H215" s="1" t="str">
        <f t="shared" si="14"/>
        <v>cl-cs_SiniestrosPorPagarEnProcesoLiquidacionAceptados</v>
      </c>
      <c r="I215" t="str">
        <f t="shared" si="15"/>
        <v>cl-cs</v>
      </c>
      <c r="J215" t="str">
        <f t="shared" si="16"/>
        <v>SiniestrosPorPagarEnProcesoLiquidacionAceptados</v>
      </c>
      <c r="K215" t="str">
        <f t="shared" si="17"/>
        <v>insert into dbax_info_conc (codi_empr, codi_emex, codi_info, pref_conc, codi_conc, orde_conc, nive_conc, tipo_info) values (0,0,'pre_cl-cs_cuadro-603_role-906032(2014)','cl-cs','SiniestrosPorPagarEnProcesoLiquidacionAceptados',400,6,'C')</v>
      </c>
    </row>
    <row r="216" spans="1:11" x14ac:dyDescent="0.25">
      <c r="A216">
        <v>0</v>
      </c>
      <c r="B216">
        <v>0</v>
      </c>
      <c r="C216" t="s">
        <v>9</v>
      </c>
      <c r="D216" t="s">
        <v>406</v>
      </c>
      <c r="E216">
        <v>390</v>
      </c>
      <c r="F216">
        <v>6</v>
      </c>
      <c r="G216" t="s">
        <v>292</v>
      </c>
      <c r="H216" s="1" t="str">
        <f t="shared" si="14"/>
        <v>cl-cs_SiniestrosPorPagarEnProcesoLiquidacionCedidos</v>
      </c>
      <c r="I216" t="str">
        <f t="shared" si="15"/>
        <v>cl-cs</v>
      </c>
      <c r="J216" t="str">
        <f t="shared" si="16"/>
        <v>SiniestrosPorPagarEnProcesoLiquidacionCedidos</v>
      </c>
      <c r="K216" t="str">
        <f t="shared" si="17"/>
        <v>insert into dbax_info_conc (codi_empr, codi_emex, codi_info, pref_conc, codi_conc, orde_conc, nive_conc, tipo_info) values (0,0,'pre_cl-cs_cuadro-603_role-906032(2014)','cl-cs','SiniestrosPorPagarEnProcesoLiquidacionCedidos',390,6,'C')</v>
      </c>
    </row>
    <row r="217" spans="1:11" x14ac:dyDescent="0.25">
      <c r="A217">
        <v>0</v>
      </c>
      <c r="B217">
        <v>0</v>
      </c>
      <c r="C217" t="s">
        <v>9</v>
      </c>
      <c r="D217" t="s">
        <v>407</v>
      </c>
      <c r="E217">
        <v>380</v>
      </c>
      <c r="F217">
        <v>6</v>
      </c>
      <c r="G217" t="s">
        <v>292</v>
      </c>
      <c r="H217" s="1" t="str">
        <f t="shared" si="14"/>
        <v>cl-cs_SiniestrosPorPagarEnProcesoLiquidacionDirectos</v>
      </c>
      <c r="I217" t="str">
        <f t="shared" si="15"/>
        <v>cl-cs</v>
      </c>
      <c r="J217" t="str">
        <f t="shared" si="16"/>
        <v>SiniestrosPorPagarEnProcesoLiquidacionDirectos</v>
      </c>
      <c r="K217" t="str">
        <f t="shared" si="17"/>
        <v>insert into dbax_info_conc (codi_empr, codi_emex, codi_info, pref_conc, codi_conc, orde_conc, nive_conc, tipo_info) values (0,0,'pre_cl-cs_cuadro-603_role-906032(2014)','cl-cs','SiniestrosPorPagarEnProcesoLiquidacionDirectos',380,6,'C')</v>
      </c>
    </row>
    <row r="218" spans="1:11" x14ac:dyDescent="0.25">
      <c r="A218">
        <v>0</v>
      </c>
      <c r="B218">
        <v>0</v>
      </c>
      <c r="C218" t="s">
        <v>9</v>
      </c>
      <c r="D218" t="s">
        <v>408</v>
      </c>
      <c r="E218">
        <v>360</v>
      </c>
      <c r="F218">
        <v>6</v>
      </c>
      <c r="G218" t="s">
        <v>292</v>
      </c>
      <c r="H218" s="1" t="str">
        <f t="shared" si="14"/>
        <v>cl-cs_SiniestrosPorPagarLiquidadosAceptados</v>
      </c>
      <c r="I218" t="str">
        <f t="shared" si="15"/>
        <v>cl-cs</v>
      </c>
      <c r="J218" t="str">
        <f t="shared" si="16"/>
        <v>SiniestrosPorPagarLiquidadosAceptados</v>
      </c>
      <c r="K218" t="str">
        <f t="shared" si="17"/>
        <v>insert into dbax_info_conc (codi_empr, codi_emex, codi_info, pref_conc, codi_conc, orde_conc, nive_conc, tipo_info) values (0,0,'pre_cl-cs_cuadro-603_role-906032(2014)','cl-cs','SiniestrosPorPagarLiquidadosAceptados',360,6,'C')</v>
      </c>
    </row>
    <row r="219" spans="1:11" x14ac:dyDescent="0.25">
      <c r="A219">
        <v>0</v>
      </c>
      <c r="B219">
        <v>0</v>
      </c>
      <c r="C219" t="s">
        <v>9</v>
      </c>
      <c r="D219" t="s">
        <v>409</v>
      </c>
      <c r="E219">
        <v>350</v>
      </c>
      <c r="F219">
        <v>6</v>
      </c>
      <c r="G219" t="s">
        <v>292</v>
      </c>
      <c r="H219" s="1" t="str">
        <f t="shared" si="14"/>
        <v>cl-cs_SiniestrosPorPagarLiquidadosCedidos</v>
      </c>
      <c r="I219" t="str">
        <f t="shared" si="15"/>
        <v>cl-cs</v>
      </c>
      <c r="J219" t="str">
        <f t="shared" si="16"/>
        <v>SiniestrosPorPagarLiquidadosCedidos</v>
      </c>
      <c r="K219" t="str">
        <f t="shared" si="17"/>
        <v>insert into dbax_info_conc (codi_empr, codi_emex, codi_info, pref_conc, codi_conc, orde_conc, nive_conc, tipo_info) values (0,0,'pre_cl-cs_cuadro-603_role-906032(2014)','cl-cs','SiniestrosPorPagarLiquidadosCedidos',350,6,'C')</v>
      </c>
    </row>
    <row r="220" spans="1:11" x14ac:dyDescent="0.25">
      <c r="A220">
        <v>0</v>
      </c>
      <c r="B220">
        <v>0</v>
      </c>
      <c r="C220" t="s">
        <v>9</v>
      </c>
      <c r="D220" t="s">
        <v>410</v>
      </c>
      <c r="E220">
        <v>340</v>
      </c>
      <c r="F220">
        <v>6</v>
      </c>
      <c r="G220" t="s">
        <v>292</v>
      </c>
      <c r="H220" s="1" t="str">
        <f t="shared" si="14"/>
        <v>cl-cs_SiniestrosPorPagarLiquidadosDirectos</v>
      </c>
      <c r="I220" t="str">
        <f t="shared" si="15"/>
        <v>cl-cs</v>
      </c>
      <c r="J220" t="str">
        <f t="shared" si="16"/>
        <v>SiniestrosPorPagarLiquidadosDirectos</v>
      </c>
      <c r="K220" t="str">
        <f t="shared" si="17"/>
        <v>insert into dbax_info_conc (codi_empr, codi_emex, codi_info, pref_conc, codi_conc, orde_conc, nive_conc, tipo_info) values (0,0,'pre_cl-cs_cuadro-603_role-906032(2014)','cl-cs','SiniestrosPorPagarLiquidadosDirectos',340,6,'C')</v>
      </c>
    </row>
    <row r="221" spans="1:11" x14ac:dyDescent="0.25">
      <c r="A221">
        <v>0</v>
      </c>
      <c r="B221">
        <v>0</v>
      </c>
      <c r="C221" t="s">
        <v>9</v>
      </c>
      <c r="D221" t="s">
        <v>411</v>
      </c>
      <c r="E221">
        <v>320</v>
      </c>
      <c r="F221">
        <v>5</v>
      </c>
      <c r="G221" t="s">
        <v>292</v>
      </c>
      <c r="H221" s="1" t="str">
        <f t="shared" si="14"/>
        <v>cl-cs_SiniestrosPorPagarNetoReaseguro</v>
      </c>
      <c r="I221" t="str">
        <f t="shared" si="15"/>
        <v>cl-cs</v>
      </c>
      <c r="J221" t="str">
        <f t="shared" si="16"/>
        <v>SiniestrosPorPagarNetoReaseguro</v>
      </c>
      <c r="K221" t="str">
        <f t="shared" si="17"/>
        <v>insert into dbax_info_conc (codi_empr, codi_emex, codi_info, pref_conc, codi_conc, orde_conc, nive_conc, tipo_info) values (0,0,'pre_cl-cs_cuadro-603_role-906032(2014)','cl-cs','SiniestrosPorPagarNetoReaseguro',320,5,'C')</v>
      </c>
    </row>
    <row r="222" spans="1:11" x14ac:dyDescent="0.25">
      <c r="A222">
        <v>0</v>
      </c>
      <c r="B222">
        <v>0</v>
      </c>
      <c r="C222" t="s">
        <v>9</v>
      </c>
      <c r="D222" t="s">
        <v>412</v>
      </c>
      <c r="E222">
        <v>370</v>
      </c>
      <c r="F222">
        <v>5</v>
      </c>
      <c r="G222" t="s">
        <v>292</v>
      </c>
      <c r="H222" s="1" t="str">
        <f t="shared" si="14"/>
        <v>cl-cs_SiniestrosPorPagarNetoReaseguroEnProcesoLiquidacion</v>
      </c>
      <c r="I222" t="str">
        <f t="shared" si="15"/>
        <v>cl-cs</v>
      </c>
      <c r="J222" t="str">
        <f t="shared" si="16"/>
        <v>SiniestrosPorPagarNetoReaseguroEnProcesoLiquidacion</v>
      </c>
      <c r="K222" t="str">
        <f t="shared" si="17"/>
        <v>insert into dbax_info_conc (codi_empr, codi_emex, codi_info, pref_conc, codi_conc, orde_conc, nive_conc, tipo_info) values (0,0,'pre_cl-cs_cuadro-603_role-906032(2014)','cl-cs','SiniestrosPorPagarNetoReaseguroEnProcesoLiquidacion',370,5,'C')</v>
      </c>
    </row>
    <row r="223" spans="1:11" x14ac:dyDescent="0.25">
      <c r="A223">
        <v>0</v>
      </c>
      <c r="B223">
        <v>0</v>
      </c>
      <c r="C223" t="s">
        <v>9</v>
      </c>
      <c r="D223" t="s">
        <v>413</v>
      </c>
      <c r="E223">
        <v>330</v>
      </c>
      <c r="F223">
        <v>5</v>
      </c>
      <c r="G223" t="s">
        <v>292</v>
      </c>
      <c r="H223" s="1" t="str">
        <f t="shared" si="14"/>
        <v>cl-cs_SiniestrosPorPagarNetoReaseguroLiquidados</v>
      </c>
      <c r="I223" t="str">
        <f t="shared" si="15"/>
        <v>cl-cs</v>
      </c>
      <c r="J223" t="str">
        <f t="shared" si="16"/>
        <v>SiniestrosPorPagarNetoReaseguroLiquidados</v>
      </c>
      <c r="K223" t="str">
        <f t="shared" si="17"/>
        <v>insert into dbax_info_conc (codi_empr, codi_emex, codi_info, pref_conc, codi_conc, orde_conc, nive_conc, tipo_info) values (0,0,'pre_cl-cs_cuadro-603_role-906032(2014)','cl-cs','SiniestrosPorPagarNetoReaseguroLiquidados',330,5,'C')</v>
      </c>
    </row>
    <row r="224" spans="1:11" x14ac:dyDescent="0.25">
      <c r="A224">
        <v>0</v>
      </c>
      <c r="B224">
        <v>0</v>
      </c>
      <c r="C224" t="s">
        <v>9</v>
      </c>
      <c r="D224" t="s">
        <v>414</v>
      </c>
      <c r="E224">
        <v>410</v>
      </c>
      <c r="F224">
        <v>5</v>
      </c>
      <c r="G224" t="s">
        <v>292</v>
      </c>
      <c r="H224" s="1" t="str">
        <f t="shared" si="14"/>
        <v>cl-cs_SiniestrosPorPagarNetoReaseguroOcurridosYNoReportados</v>
      </c>
      <c r="I224" t="str">
        <f t="shared" si="15"/>
        <v>cl-cs</v>
      </c>
      <c r="J224" t="str">
        <f t="shared" si="16"/>
        <v>SiniestrosPorPagarNetoReaseguroOcurridosYNoReportados</v>
      </c>
      <c r="K224" t="str">
        <f t="shared" si="17"/>
        <v>insert into dbax_info_conc (codi_empr, codi_emex, codi_info, pref_conc, codi_conc, orde_conc, nive_conc, tipo_info) values (0,0,'pre_cl-cs_cuadro-603_role-906032(2014)','cl-cs','SiniestrosPorPagarNetoReaseguroOcurridosYNoReportados',410,5,'C')</v>
      </c>
    </row>
    <row r="225" spans="1:11" x14ac:dyDescent="0.25">
      <c r="A225">
        <v>0</v>
      </c>
      <c r="B225">
        <v>0</v>
      </c>
      <c r="C225" t="s">
        <v>9</v>
      </c>
      <c r="D225" t="s">
        <v>415</v>
      </c>
      <c r="E225">
        <v>420</v>
      </c>
      <c r="F225">
        <v>5</v>
      </c>
      <c r="G225" t="s">
        <v>292</v>
      </c>
      <c r="H225" s="1" t="str">
        <f t="shared" si="14"/>
        <v>cl-cs_SiniestrosPorPagarNetoReaseguroPeriodoAnterior</v>
      </c>
      <c r="I225" t="str">
        <f t="shared" si="15"/>
        <v>cl-cs</v>
      </c>
      <c r="J225" t="str">
        <f t="shared" si="16"/>
        <v>SiniestrosPorPagarNetoReaseguroPeriodoAnterior</v>
      </c>
      <c r="K225" t="str">
        <f t="shared" si="17"/>
        <v>insert into dbax_info_conc (codi_empr, codi_emex, codi_info, pref_conc, codi_conc, orde_conc, nive_conc, tipo_info) values (0,0,'pre_cl-cs_cuadro-603_role-906032(2014)','cl-cs','SiniestrosPorPagarNetoReaseguroPeriodoAnterior',420,5,'C')</v>
      </c>
    </row>
    <row r="226" spans="1:11" x14ac:dyDescent="0.25">
      <c r="A226">
        <v>0</v>
      </c>
      <c r="B226">
        <v>0</v>
      </c>
      <c r="C226" t="s">
        <v>9</v>
      </c>
      <c r="D226" t="s">
        <v>357</v>
      </c>
      <c r="E226">
        <v>40</v>
      </c>
      <c r="F226">
        <v>4</v>
      </c>
      <c r="G226" t="s">
        <v>292</v>
      </c>
      <c r="H226" s="1" t="str">
        <f t="shared" si="14"/>
        <v>cl-cs_TotalSubRamosMiembro</v>
      </c>
      <c r="I226" t="str">
        <f t="shared" si="15"/>
        <v>cl-cs</v>
      </c>
      <c r="J226" t="str">
        <f t="shared" si="16"/>
        <v>TotalSubRamosMiembro</v>
      </c>
      <c r="K226" t="str">
        <f t="shared" si="17"/>
        <v>insert into dbax_info_conc (codi_empr, codi_emex, codi_info, pref_conc, codi_conc, orde_conc, nive_conc, tipo_info) values (0,0,'pre_cl-cs_cuadro-603_role-906032(2014)','cl-cs','TotalSubRamosMiembro',40,4,'C')</v>
      </c>
    </row>
    <row r="227" spans="1:11" x14ac:dyDescent="0.25">
      <c r="A227">
        <v>0</v>
      </c>
      <c r="B227">
        <v>0</v>
      </c>
      <c r="C227" t="s">
        <v>9</v>
      </c>
      <c r="D227" t="s">
        <v>416</v>
      </c>
      <c r="E227">
        <v>310</v>
      </c>
      <c r="F227">
        <v>4</v>
      </c>
      <c r="G227" t="s">
        <v>292</v>
      </c>
      <c r="H227" s="1" t="str">
        <f t="shared" si="14"/>
        <v>cl-cs_VariacionReservaSiniestros</v>
      </c>
      <c r="I227" t="str">
        <f t="shared" si="15"/>
        <v>cl-cs</v>
      </c>
      <c r="J227" t="str">
        <f t="shared" si="16"/>
        <v>VariacionReservaSiniestros</v>
      </c>
      <c r="K227" t="str">
        <f t="shared" si="17"/>
        <v>insert into dbax_info_conc (codi_empr, codi_emex, codi_info, pref_conc, codi_conc, orde_conc, nive_conc, tipo_info) values (0,0,'pre_cl-cs_cuadro-603_role-906032(2014)','cl-cs','VariacionReservaSiniestros',310,4,'C')</v>
      </c>
    </row>
    <row r="228" spans="1:11" x14ac:dyDescent="0.25">
      <c r="A228">
        <v>0</v>
      </c>
      <c r="B228">
        <v>0</v>
      </c>
      <c r="C228" t="s">
        <v>9</v>
      </c>
      <c r="D228" t="s">
        <v>427</v>
      </c>
      <c r="E228">
        <v>200</v>
      </c>
      <c r="F228">
        <v>6</v>
      </c>
      <c r="G228" t="s">
        <v>292</v>
      </c>
      <c r="H228" s="1" t="str">
        <f t="shared" si="14"/>
        <v>cl-cs_Vencimientos</v>
      </c>
      <c r="I228" t="str">
        <f t="shared" si="15"/>
        <v>cl-cs</v>
      </c>
      <c r="J228" t="str">
        <f t="shared" si="16"/>
        <v>Vencimientos</v>
      </c>
      <c r="K228" t="str">
        <f t="shared" si="17"/>
        <v>insert into dbax_info_conc (codi_empr, codi_emex, codi_info, pref_conc, codi_conc, orde_conc, nive_conc, tipo_info) values (0,0,'pre_cl-cs_cuadro-603_role-906032(2014)','cl-cs','Vencimientos',200,6,'C')</v>
      </c>
    </row>
    <row r="229" spans="1:11" x14ac:dyDescent="0.25">
      <c r="A229">
        <v>0</v>
      </c>
      <c r="B229">
        <v>0</v>
      </c>
      <c r="C229" t="s">
        <v>10</v>
      </c>
      <c r="D229" t="s">
        <v>302</v>
      </c>
      <c r="E229">
        <v>90</v>
      </c>
      <c r="F229">
        <v>6</v>
      </c>
      <c r="G229" t="s">
        <v>292</v>
      </c>
      <c r="H229" s="1" t="str">
        <f t="shared" si="14"/>
        <v>cl-cs_CarteraConsumoMiembro</v>
      </c>
      <c r="I229" t="str">
        <f t="shared" si="15"/>
        <v>cl-cs</v>
      </c>
      <c r="J229" t="str">
        <f t="shared" si="16"/>
        <v>CarteraConsumoMiembro</v>
      </c>
      <c r="K229" t="str">
        <f t="shared" si="17"/>
        <v>insert into dbax_info_conc (codi_empr, codi_emex, codi_info, pref_conc, codi_conc, orde_conc, nive_conc, tipo_info) values (0,0,'pre_cl-cs_cuadro-603_role-906051(2014)','cl-cs','CarteraConsumoMiembro',90,6,'C')</v>
      </c>
    </row>
    <row r="230" spans="1:11" x14ac:dyDescent="0.25">
      <c r="A230">
        <v>0</v>
      </c>
      <c r="B230">
        <v>0</v>
      </c>
      <c r="C230" t="s">
        <v>10</v>
      </c>
      <c r="D230" t="s">
        <v>307</v>
      </c>
      <c r="E230">
        <v>80</v>
      </c>
      <c r="F230">
        <v>6</v>
      </c>
      <c r="G230" t="s">
        <v>292</v>
      </c>
      <c r="H230" s="1" t="str">
        <f t="shared" si="14"/>
        <v>cl-cs_CarteraHipotecariaMiembro</v>
      </c>
      <c r="I230" t="str">
        <f t="shared" si="15"/>
        <v>cl-cs</v>
      </c>
      <c r="J230" t="str">
        <f t="shared" si="16"/>
        <v>CarteraHipotecariaMiembro</v>
      </c>
      <c r="K230" t="str">
        <f t="shared" si="17"/>
        <v>insert into dbax_info_conc (codi_empr, codi_emex, codi_info, pref_conc, codi_conc, orde_conc, nive_conc, tipo_info) values (0,0,'pre_cl-cs_cuadro-603_role-906051(2014)','cl-cs','CarteraHipotecariaMiembro',80,6,'C')</v>
      </c>
    </row>
    <row r="231" spans="1:11" x14ac:dyDescent="0.25">
      <c r="A231">
        <v>0</v>
      </c>
      <c r="B231">
        <v>0</v>
      </c>
      <c r="C231" t="s">
        <v>10</v>
      </c>
      <c r="D231" t="s">
        <v>308</v>
      </c>
      <c r="E231">
        <v>60</v>
      </c>
      <c r="F231">
        <v>5</v>
      </c>
      <c r="G231" t="s">
        <v>292</v>
      </c>
      <c r="H231" s="1" t="str">
        <f t="shared" si="14"/>
        <v>cl-cs_ColectivosMiembro</v>
      </c>
      <c r="I231" t="str">
        <f t="shared" si="15"/>
        <v>cl-cs</v>
      </c>
      <c r="J231" t="str">
        <f t="shared" si="16"/>
        <v>ColectivosMiembro</v>
      </c>
      <c r="K231" t="str">
        <f t="shared" si="17"/>
        <v>insert into dbax_info_conc (codi_empr, codi_emex, codi_info, pref_conc, codi_conc, orde_conc, nive_conc, tipo_info) values (0,0,'pre_cl-cs_cuadro-603_role-906051(2014)','cl-cs','ColectivosMiembro',60,5,'C')</v>
      </c>
    </row>
    <row r="232" spans="1:11" x14ac:dyDescent="0.25">
      <c r="A232">
        <v>0</v>
      </c>
      <c r="B232">
        <v>0</v>
      </c>
      <c r="C232" t="s">
        <v>10</v>
      </c>
      <c r="D232" t="s">
        <v>428</v>
      </c>
      <c r="E232">
        <v>140</v>
      </c>
      <c r="F232">
        <v>2</v>
      </c>
      <c r="G232" t="s">
        <v>292</v>
      </c>
      <c r="H232" s="1" t="str">
        <f t="shared" si="14"/>
        <v>cl-cs_CuadroReservasPartidas</v>
      </c>
      <c r="I232" t="str">
        <f t="shared" si="15"/>
        <v>cl-cs</v>
      </c>
      <c r="J232" t="str">
        <f t="shared" si="16"/>
        <v>CuadroReservasPartidas</v>
      </c>
      <c r="K232" t="str">
        <f t="shared" si="17"/>
        <v>insert into dbax_info_conc (codi_empr, codi_emex, codi_info, pref_conc, codi_conc, orde_conc, nive_conc, tipo_info) values (0,0,'pre_cl-cs_cuadro-603_role-906051(2014)','cl-cs','CuadroReservasPartidas',140,2,'C')</v>
      </c>
    </row>
    <row r="233" spans="1:11" x14ac:dyDescent="0.25">
      <c r="A233">
        <v>0</v>
      </c>
      <c r="B233">
        <v>0</v>
      </c>
      <c r="C233" t="s">
        <v>10</v>
      </c>
      <c r="D233" t="s">
        <v>429</v>
      </c>
      <c r="E233">
        <v>19</v>
      </c>
      <c r="F233">
        <v>1</v>
      </c>
      <c r="G233" t="s">
        <v>292</v>
      </c>
      <c r="H233" s="1" t="str">
        <f t="shared" si="14"/>
        <v>cl-cs_CuadroReservasSinopsis</v>
      </c>
      <c r="I233" t="str">
        <f t="shared" si="15"/>
        <v>cl-cs</v>
      </c>
      <c r="J233" t="str">
        <f t="shared" si="16"/>
        <v>CuadroReservasSinopsis</v>
      </c>
      <c r="K233" t="str">
        <f t="shared" si="17"/>
        <v>insert into dbax_info_conc (codi_empr, codi_emex, codi_info, pref_conc, codi_conc, orde_conc, nive_conc, tipo_info) values (0,0,'pre_cl-cs_cuadro-603_role-906051(2014)','cl-cs','CuadroReservasSinopsis',19,1,'C')</v>
      </c>
    </row>
    <row r="234" spans="1:11" x14ac:dyDescent="0.25">
      <c r="A234">
        <v>0</v>
      </c>
      <c r="B234">
        <v>0</v>
      </c>
      <c r="C234" t="s">
        <v>10</v>
      </c>
      <c r="D234" t="s">
        <v>430</v>
      </c>
      <c r="E234">
        <v>20</v>
      </c>
      <c r="F234">
        <v>2</v>
      </c>
      <c r="G234" t="s">
        <v>292</v>
      </c>
      <c r="H234" s="1" t="str">
        <f t="shared" si="14"/>
        <v>cl-cs_CuadroReservasTabla</v>
      </c>
      <c r="I234" t="str">
        <f t="shared" si="15"/>
        <v>cl-cs</v>
      </c>
      <c r="J234" t="str">
        <f t="shared" si="16"/>
        <v>CuadroReservasTabla</v>
      </c>
      <c r="K234" t="str">
        <f t="shared" si="17"/>
        <v>insert into dbax_info_conc (codi_empr, codi_emex, codi_info, pref_conc, codi_conc, orde_conc, nive_conc, tipo_info) values (0,0,'pre_cl-cs_cuadro-603_role-906051(2014)','cl-cs','CuadroReservasTabla',20,2,'C')</v>
      </c>
    </row>
    <row r="235" spans="1:11" x14ac:dyDescent="0.25">
      <c r="A235">
        <v>0</v>
      </c>
      <c r="B235">
        <v>0</v>
      </c>
      <c r="C235" t="s">
        <v>10</v>
      </c>
      <c r="D235" t="s">
        <v>329</v>
      </c>
      <c r="E235">
        <v>30</v>
      </c>
      <c r="F235">
        <v>3</v>
      </c>
      <c r="G235" t="s">
        <v>292</v>
      </c>
      <c r="H235" s="1" t="str">
        <f t="shared" si="14"/>
        <v>cl-cs_DetalleSubRamosEje</v>
      </c>
      <c r="I235" t="str">
        <f t="shared" si="15"/>
        <v>cl-cs</v>
      </c>
      <c r="J235" t="str">
        <f t="shared" si="16"/>
        <v>DetalleSubRamosEje</v>
      </c>
      <c r="K235" t="str">
        <f t="shared" si="17"/>
        <v>insert into dbax_info_conc (codi_empr, codi_emex, codi_info, pref_conc, codi_conc, orde_conc, nive_conc, tipo_info) values (0,0,'pre_cl-cs_cuadro-603_role-906051(2014)','cl-cs','DetalleSubRamosEje',30,3,'C')</v>
      </c>
    </row>
    <row r="236" spans="1:11" x14ac:dyDescent="0.25">
      <c r="A236">
        <v>0</v>
      </c>
      <c r="B236">
        <v>0</v>
      </c>
      <c r="C236" t="s">
        <v>10</v>
      </c>
      <c r="D236" t="s">
        <v>335</v>
      </c>
      <c r="E236">
        <v>50</v>
      </c>
      <c r="F236">
        <v>5</v>
      </c>
      <c r="G236" t="s">
        <v>292</v>
      </c>
      <c r="H236" s="1" t="str">
        <f t="shared" si="14"/>
        <v>cl-cs_IndividualesMiembro</v>
      </c>
      <c r="I236" t="str">
        <f t="shared" si="15"/>
        <v>cl-cs</v>
      </c>
      <c r="J236" t="str">
        <f t="shared" si="16"/>
        <v>IndividualesMiembro</v>
      </c>
      <c r="K236" t="str">
        <f t="shared" si="17"/>
        <v>insert into dbax_info_conc (codi_empr, codi_emex, codi_info, pref_conc, codi_conc, orde_conc, nive_conc, tipo_info) values (0,0,'pre_cl-cs_cuadro-603_role-906051(2014)','cl-cs','IndividualesMiembro',50,5,'C')</v>
      </c>
    </row>
    <row r="237" spans="1:11" x14ac:dyDescent="0.25">
      <c r="A237">
        <v>0</v>
      </c>
      <c r="B237">
        <v>0</v>
      </c>
      <c r="C237" t="s">
        <v>10</v>
      </c>
      <c r="D237" t="s">
        <v>336</v>
      </c>
      <c r="E237">
        <v>110</v>
      </c>
      <c r="F237">
        <v>5</v>
      </c>
      <c r="G237" t="s">
        <v>292</v>
      </c>
      <c r="H237" s="1" t="str">
        <f t="shared" si="14"/>
        <v>cl-cs_IndustriaInfraestructuraComercioMiembro</v>
      </c>
      <c r="I237" t="str">
        <f t="shared" si="15"/>
        <v>cl-cs</v>
      </c>
      <c r="J237" t="str">
        <f t="shared" si="16"/>
        <v>IndustriaInfraestructuraComercioMiembro</v>
      </c>
      <c r="K237" t="str">
        <f t="shared" si="17"/>
        <v>insert into dbax_info_conc (codi_empr, codi_emex, codi_info, pref_conc, codi_conc, orde_conc, nive_conc, tipo_info) values (0,0,'pre_cl-cs_cuadro-603_role-906051(2014)','cl-cs','IndustriaInfraestructuraComercioMiembro',110,5,'C')</v>
      </c>
    </row>
    <row r="238" spans="1:11" x14ac:dyDescent="0.25">
      <c r="A238">
        <v>0</v>
      </c>
      <c r="B238">
        <v>0</v>
      </c>
      <c r="C238" t="s">
        <v>10</v>
      </c>
      <c r="D238" t="s">
        <v>338</v>
      </c>
      <c r="E238">
        <v>70</v>
      </c>
      <c r="F238">
        <v>5</v>
      </c>
      <c r="G238" t="s">
        <v>292</v>
      </c>
      <c r="H238" s="1" t="str">
        <f t="shared" si="14"/>
        <v>cl-cs_MasivoMiembro</v>
      </c>
      <c r="I238" t="str">
        <f t="shared" si="15"/>
        <v>cl-cs</v>
      </c>
      <c r="J238" t="str">
        <f t="shared" si="16"/>
        <v>MasivoMiembro</v>
      </c>
      <c r="K238" t="str">
        <f t="shared" si="17"/>
        <v>insert into dbax_info_conc (codi_empr, codi_emex, codi_info, pref_conc, codi_conc, orde_conc, nive_conc, tipo_info) values (0,0,'pre_cl-cs_cuadro-603_role-906051(2014)','cl-cs','MasivoMiembro',70,5,'C')</v>
      </c>
    </row>
    <row r="239" spans="1:11" x14ac:dyDescent="0.25">
      <c r="A239">
        <v>0</v>
      </c>
      <c r="B239">
        <v>0</v>
      </c>
      <c r="C239" t="s">
        <v>10</v>
      </c>
      <c r="D239" t="s">
        <v>339</v>
      </c>
      <c r="E239">
        <v>100</v>
      </c>
      <c r="F239">
        <v>6</v>
      </c>
      <c r="G239" t="s">
        <v>292</v>
      </c>
      <c r="H239" s="1" t="str">
        <f t="shared" si="14"/>
        <v>cl-cs_OtraCarteraMiembro</v>
      </c>
      <c r="I239" t="str">
        <f t="shared" si="15"/>
        <v>cl-cs</v>
      </c>
      <c r="J239" t="str">
        <f t="shared" si="16"/>
        <v>OtraCarteraMiembro</v>
      </c>
      <c r="K239" t="str">
        <f t="shared" si="17"/>
        <v>insert into dbax_info_conc (codi_empr, codi_emex, codi_info, pref_conc, codi_conc, orde_conc, nive_conc, tipo_info) values (0,0,'pre_cl-cs_cuadro-603_role-906051(2014)','cl-cs','OtraCarteraMiembro',100,6,'C')</v>
      </c>
    </row>
    <row r="240" spans="1:11" x14ac:dyDescent="0.25">
      <c r="A240">
        <v>0</v>
      </c>
      <c r="B240">
        <v>0</v>
      </c>
      <c r="C240" t="s">
        <v>10</v>
      </c>
      <c r="D240" t="s">
        <v>431</v>
      </c>
      <c r="E240">
        <v>250</v>
      </c>
      <c r="F240">
        <v>3</v>
      </c>
      <c r="G240" t="s">
        <v>292</v>
      </c>
      <c r="H240" s="1" t="str">
        <f t="shared" si="14"/>
        <v>cl-cs_OtrasReservasNeta</v>
      </c>
      <c r="I240" t="str">
        <f t="shared" si="15"/>
        <v>cl-cs</v>
      </c>
      <c r="J240" t="str">
        <f t="shared" si="16"/>
        <v>OtrasReservasNeta</v>
      </c>
      <c r="K240" t="str">
        <f t="shared" si="17"/>
        <v>insert into dbax_info_conc (codi_empr, codi_emex, codi_info, pref_conc, codi_conc, orde_conc, nive_conc, tipo_info) values (0,0,'pre_cl-cs_cuadro-603_role-906051(2014)','cl-cs','OtrasReservasNeta',250,3,'C')</v>
      </c>
    </row>
    <row r="241" spans="1:11" x14ac:dyDescent="0.25">
      <c r="A241">
        <v>0</v>
      </c>
      <c r="B241">
        <v>0</v>
      </c>
      <c r="C241" t="s">
        <v>10</v>
      </c>
      <c r="D241" t="s">
        <v>432</v>
      </c>
      <c r="E241">
        <v>280</v>
      </c>
      <c r="F241">
        <v>3</v>
      </c>
      <c r="G241" t="s">
        <v>292</v>
      </c>
      <c r="H241" s="1" t="str">
        <f t="shared" si="14"/>
        <v>cl-cs_OtrasReservasTécnicasNeta</v>
      </c>
      <c r="I241" t="str">
        <f t="shared" si="15"/>
        <v>cl-cs</v>
      </c>
      <c r="J241" t="str">
        <f t="shared" si="16"/>
        <v>OtrasReservasTécnicasNeta</v>
      </c>
      <c r="K241" t="str">
        <f t="shared" si="17"/>
        <v>insert into dbax_info_conc (codi_empr, codi_emex, codi_info, pref_conc, codi_conc, orde_conc, nive_conc, tipo_info) values (0,0,'pre_cl-cs_cuadro-603_role-906051(2014)','cl-cs','OtrasReservasTécnicasNeta',280,3,'C')</v>
      </c>
    </row>
    <row r="242" spans="1:11" x14ac:dyDescent="0.25">
      <c r="A242">
        <v>0</v>
      </c>
      <c r="B242">
        <v>0</v>
      </c>
      <c r="C242" t="s">
        <v>10</v>
      </c>
      <c r="D242" t="s">
        <v>433</v>
      </c>
      <c r="E242">
        <v>230</v>
      </c>
      <c r="F242">
        <v>4</v>
      </c>
      <c r="G242" t="s">
        <v>292</v>
      </c>
      <c r="H242" s="1" t="str">
        <f t="shared" si="14"/>
        <v>cl-cs_PrimaAceptadaGanada</v>
      </c>
      <c r="I242" t="str">
        <f t="shared" si="15"/>
        <v>cl-cs</v>
      </c>
      <c r="J242" t="str">
        <f t="shared" si="16"/>
        <v>PrimaAceptadaGanada</v>
      </c>
      <c r="K242" t="str">
        <f t="shared" si="17"/>
        <v>insert into dbax_info_conc (codi_empr, codi_emex, codi_info, pref_conc, codi_conc, orde_conc, nive_conc, tipo_info) values (0,0,'pre_cl-cs_cuadro-603_role-906051(2014)','cl-cs','PrimaAceptadaGanada',230,4,'C')</v>
      </c>
    </row>
    <row r="243" spans="1:11" x14ac:dyDescent="0.25">
      <c r="A243">
        <v>0</v>
      </c>
      <c r="B243">
        <v>0</v>
      </c>
      <c r="C243" t="s">
        <v>10</v>
      </c>
      <c r="D243" t="s">
        <v>434</v>
      </c>
      <c r="E243">
        <v>190</v>
      </c>
      <c r="F243">
        <v>4</v>
      </c>
      <c r="G243" t="s">
        <v>292</v>
      </c>
      <c r="H243" s="1" t="str">
        <f t="shared" si="14"/>
        <v>cl-cs_PrimaAceptadaNoGanada</v>
      </c>
      <c r="I243" t="str">
        <f t="shared" si="15"/>
        <v>cl-cs</v>
      </c>
      <c r="J243" t="str">
        <f t="shared" si="16"/>
        <v>PrimaAceptadaNoGanada</v>
      </c>
      <c r="K243" t="str">
        <f t="shared" si="17"/>
        <v>insert into dbax_info_conc (codi_empr, codi_emex, codi_info, pref_conc, codi_conc, orde_conc, nive_conc, tipo_info) values (0,0,'pre_cl-cs_cuadro-603_role-906051(2014)','cl-cs','PrimaAceptadaNoGanada',190,4,'C')</v>
      </c>
    </row>
    <row r="244" spans="1:11" x14ac:dyDescent="0.25">
      <c r="A244">
        <v>0</v>
      </c>
      <c r="B244">
        <v>0</v>
      </c>
      <c r="C244" t="s">
        <v>10</v>
      </c>
      <c r="D244" t="s">
        <v>435</v>
      </c>
      <c r="E244">
        <v>240</v>
      </c>
      <c r="F244">
        <v>4</v>
      </c>
      <c r="G244" t="s">
        <v>292</v>
      </c>
      <c r="H244" s="1" t="str">
        <f t="shared" si="14"/>
        <v>cl-cs_PrimaCedidaGanada</v>
      </c>
      <c r="I244" t="str">
        <f t="shared" si="15"/>
        <v>cl-cs</v>
      </c>
      <c r="J244" t="str">
        <f t="shared" si="16"/>
        <v>PrimaCedidaGanada</v>
      </c>
      <c r="K244" t="str">
        <f t="shared" si="17"/>
        <v>insert into dbax_info_conc (codi_empr, codi_emex, codi_info, pref_conc, codi_conc, orde_conc, nive_conc, tipo_info) values (0,0,'pre_cl-cs_cuadro-603_role-906051(2014)','cl-cs','PrimaCedidaGanada',240,4,'C')</v>
      </c>
    </row>
    <row r="245" spans="1:11" x14ac:dyDescent="0.25">
      <c r="A245">
        <v>0</v>
      </c>
      <c r="B245">
        <v>0</v>
      </c>
      <c r="C245" t="s">
        <v>10</v>
      </c>
      <c r="D245" t="s">
        <v>436</v>
      </c>
      <c r="E245">
        <v>200</v>
      </c>
      <c r="F245">
        <v>4</v>
      </c>
      <c r="G245" t="s">
        <v>292</v>
      </c>
      <c r="H245" s="1" t="str">
        <f t="shared" si="14"/>
        <v>cl-cs_PrimaCedidaNoGanada</v>
      </c>
      <c r="I245" t="str">
        <f t="shared" si="15"/>
        <v>cl-cs</v>
      </c>
      <c r="J245" t="str">
        <f t="shared" si="16"/>
        <v>PrimaCedidaNoGanada</v>
      </c>
      <c r="K245" t="str">
        <f t="shared" si="17"/>
        <v>insert into dbax_info_conc (codi_empr, codi_emex, codi_info, pref_conc, codi_conc, orde_conc, nive_conc, tipo_info) values (0,0,'pre_cl-cs_cuadro-603_role-906051(2014)','cl-cs','PrimaCedidaNoGanada',200,4,'C')</v>
      </c>
    </row>
    <row r="246" spans="1:11" x14ac:dyDescent="0.25">
      <c r="A246">
        <v>0</v>
      </c>
      <c r="B246">
        <v>0</v>
      </c>
      <c r="C246" t="s">
        <v>10</v>
      </c>
      <c r="D246" t="s">
        <v>437</v>
      </c>
      <c r="E246">
        <v>220</v>
      </c>
      <c r="F246">
        <v>4</v>
      </c>
      <c r="G246" t="s">
        <v>292</v>
      </c>
      <c r="H246" s="1" t="str">
        <f t="shared" si="14"/>
        <v>cl-cs_PrimaDirectaGanada</v>
      </c>
      <c r="I246" t="str">
        <f t="shared" si="15"/>
        <v>cl-cs</v>
      </c>
      <c r="J246" t="str">
        <f t="shared" si="16"/>
        <v>PrimaDirectaGanada</v>
      </c>
      <c r="K246" t="str">
        <f t="shared" si="17"/>
        <v>insert into dbax_info_conc (codi_empr, codi_emex, codi_info, pref_conc, codi_conc, orde_conc, nive_conc, tipo_info) values (0,0,'pre_cl-cs_cuadro-603_role-906051(2014)','cl-cs','PrimaDirectaGanada',220,4,'C')</v>
      </c>
    </row>
    <row r="247" spans="1:11" x14ac:dyDescent="0.25">
      <c r="A247">
        <v>0</v>
      </c>
      <c r="B247">
        <v>0</v>
      </c>
      <c r="C247" t="s">
        <v>10</v>
      </c>
      <c r="D247" t="s">
        <v>438</v>
      </c>
      <c r="E247">
        <v>180</v>
      </c>
      <c r="F247">
        <v>4</v>
      </c>
      <c r="G247" t="s">
        <v>292</v>
      </c>
      <c r="H247" s="1" t="str">
        <f t="shared" si="14"/>
        <v>cl-cs_PrimaDirectaNoGanada</v>
      </c>
      <c r="I247" t="str">
        <f t="shared" si="15"/>
        <v>cl-cs</v>
      </c>
      <c r="J247" t="str">
        <f t="shared" si="16"/>
        <v>PrimaDirectaNoGanada</v>
      </c>
      <c r="K247" t="str">
        <f t="shared" si="17"/>
        <v>insert into dbax_info_conc (codi_empr, codi_emex, codi_info, pref_conc, codi_conc, orde_conc, nive_conc, tipo_info) values (0,0,'pre_cl-cs_cuadro-603_role-906051(2014)','cl-cs','PrimaDirectaNoGanada',180,4,'C')</v>
      </c>
    </row>
    <row r="248" spans="1:11" x14ac:dyDescent="0.25">
      <c r="A248">
        <v>0</v>
      </c>
      <c r="B248">
        <v>0</v>
      </c>
      <c r="C248" t="s">
        <v>10</v>
      </c>
      <c r="D248" t="s">
        <v>439</v>
      </c>
      <c r="E248">
        <v>210</v>
      </c>
      <c r="F248">
        <v>3</v>
      </c>
      <c r="G248" t="s">
        <v>292</v>
      </c>
      <c r="H248" s="1" t="str">
        <f t="shared" si="14"/>
        <v>cl-cs_PrimaRetenidaGanada</v>
      </c>
      <c r="I248" t="str">
        <f t="shared" si="15"/>
        <v>cl-cs</v>
      </c>
      <c r="J248" t="str">
        <f t="shared" si="16"/>
        <v>PrimaRetenidaGanada</v>
      </c>
      <c r="K248" t="str">
        <f t="shared" si="17"/>
        <v>insert into dbax_info_conc (codi_empr, codi_emex, codi_info, pref_conc, codi_conc, orde_conc, nive_conc, tipo_info) values (0,0,'pre_cl-cs_cuadro-603_role-906051(2014)','cl-cs','PrimaRetenidaGanada',210,3,'C')</v>
      </c>
    </row>
    <row r="249" spans="1:11" x14ac:dyDescent="0.25">
      <c r="A249">
        <v>0</v>
      </c>
      <c r="B249">
        <v>0</v>
      </c>
      <c r="C249" t="s">
        <v>10</v>
      </c>
      <c r="D249" t="s">
        <v>440</v>
      </c>
      <c r="E249">
        <v>170</v>
      </c>
      <c r="F249">
        <v>3</v>
      </c>
      <c r="G249" t="s">
        <v>292</v>
      </c>
      <c r="H249" s="1" t="str">
        <f t="shared" si="14"/>
        <v>cl-cs_PrimaRetenidaNoGanada</v>
      </c>
      <c r="I249" t="str">
        <f t="shared" si="15"/>
        <v>cl-cs</v>
      </c>
      <c r="J249" t="str">
        <f t="shared" si="16"/>
        <v>PrimaRetenidaNoGanada</v>
      </c>
      <c r="K249" t="str">
        <f t="shared" si="17"/>
        <v>insert into dbax_info_conc (codi_empr, codi_emex, codi_info, pref_conc, codi_conc, orde_conc, nive_conc, tipo_info) values (0,0,'pre_cl-cs_cuadro-603_role-906051(2014)','cl-cs','PrimaRetenidaNoGanada',170,3,'C')</v>
      </c>
    </row>
    <row r="250" spans="1:11" x14ac:dyDescent="0.25">
      <c r="A250">
        <v>0</v>
      </c>
      <c r="B250">
        <v>0</v>
      </c>
      <c r="C250" t="s">
        <v>10</v>
      </c>
      <c r="D250" t="s">
        <v>346</v>
      </c>
      <c r="E250">
        <v>120</v>
      </c>
      <c r="F250">
        <v>3</v>
      </c>
      <c r="G250" t="s">
        <v>292</v>
      </c>
      <c r="H250" s="1" t="str">
        <f t="shared" si="14"/>
        <v>cl-cs_RamosEje</v>
      </c>
      <c r="I250" t="str">
        <f t="shared" si="15"/>
        <v>cl-cs</v>
      </c>
      <c r="J250" t="str">
        <f t="shared" si="16"/>
        <v>RamosEje</v>
      </c>
      <c r="K250" t="str">
        <f t="shared" si="17"/>
        <v>insert into dbax_info_conc (codi_empr, codi_emex, codi_info, pref_conc, codi_conc, orde_conc, nive_conc, tipo_info) values (0,0,'pre_cl-cs_cuadro-603_role-906051(2014)','cl-cs','RamosEje',120,3,'C')</v>
      </c>
    </row>
    <row r="251" spans="1:11" x14ac:dyDescent="0.25">
      <c r="A251">
        <v>0</v>
      </c>
      <c r="B251">
        <v>0</v>
      </c>
      <c r="C251" t="s">
        <v>10</v>
      </c>
      <c r="D251" t="s">
        <v>347</v>
      </c>
      <c r="E251">
        <v>145</v>
      </c>
      <c r="F251">
        <v>3</v>
      </c>
      <c r="G251" t="s">
        <v>292</v>
      </c>
      <c r="H251" s="1" t="str">
        <f t="shared" si="14"/>
        <v>cl-cs_RamosGenerales</v>
      </c>
      <c r="I251" t="str">
        <f t="shared" si="15"/>
        <v>cl-cs</v>
      </c>
      <c r="J251" t="str">
        <f t="shared" si="16"/>
        <v>RamosGenerales</v>
      </c>
      <c r="K251" t="str">
        <f t="shared" si="17"/>
        <v>insert into dbax_info_conc (codi_empr, codi_emex, codi_info, pref_conc, codi_conc, orde_conc, nive_conc, tipo_info) values (0,0,'pre_cl-cs_cuadro-603_role-906051(2014)','cl-cs','RamosGenerales',145,3,'C')</v>
      </c>
    </row>
    <row r="252" spans="1:11" x14ac:dyDescent="0.25">
      <c r="A252">
        <v>0</v>
      </c>
      <c r="B252">
        <v>0</v>
      </c>
      <c r="C252" t="s">
        <v>10</v>
      </c>
      <c r="D252" t="s">
        <v>350</v>
      </c>
      <c r="E252">
        <v>130</v>
      </c>
      <c r="F252">
        <v>4</v>
      </c>
      <c r="G252" t="s">
        <v>292</v>
      </c>
      <c r="H252" s="1" t="str">
        <f t="shared" si="14"/>
        <v>cl-cs_RamosSinopsisMiembro</v>
      </c>
      <c r="I252" t="str">
        <f t="shared" si="15"/>
        <v>cl-cs</v>
      </c>
      <c r="J252" t="str">
        <f t="shared" si="16"/>
        <v>RamosSinopsisMiembro</v>
      </c>
      <c r="K252" t="str">
        <f t="shared" si="17"/>
        <v>insert into dbax_info_conc (codi_empr, codi_emex, codi_info, pref_conc, codi_conc, orde_conc, nive_conc, tipo_info) values (0,0,'pre_cl-cs_cuadro-603_role-906051(2014)','cl-cs','RamosSinopsisMiembro',130,4,'C')</v>
      </c>
    </row>
    <row r="253" spans="1:11" x14ac:dyDescent="0.25">
      <c r="A253">
        <v>0</v>
      </c>
      <c r="B253">
        <v>0</v>
      </c>
      <c r="C253" t="s">
        <v>10</v>
      </c>
      <c r="D253" t="s">
        <v>441</v>
      </c>
      <c r="E253">
        <v>160</v>
      </c>
      <c r="F253">
        <v>3</v>
      </c>
      <c r="G253" t="s">
        <v>292</v>
      </c>
      <c r="H253" s="1" t="str">
        <f t="shared" si="14"/>
        <v>cl-cs_ReservaInsuficienciaPrimasNeta</v>
      </c>
      <c r="I253" t="str">
        <f t="shared" si="15"/>
        <v>cl-cs</v>
      </c>
      <c r="J253" t="str">
        <f t="shared" si="16"/>
        <v>ReservaInsuficienciaPrimasNeta</v>
      </c>
      <c r="K253" t="str">
        <f t="shared" si="17"/>
        <v>insert into dbax_info_conc (codi_empr, codi_emex, codi_info, pref_conc, codi_conc, orde_conc, nive_conc, tipo_info) values (0,0,'pre_cl-cs_cuadro-603_role-906051(2014)','cl-cs','ReservaInsuficienciaPrimasNeta',160,3,'C')</v>
      </c>
    </row>
    <row r="254" spans="1:11" x14ac:dyDescent="0.25">
      <c r="A254">
        <v>0</v>
      </c>
      <c r="B254">
        <v>0</v>
      </c>
      <c r="C254" t="s">
        <v>10</v>
      </c>
      <c r="D254" t="s">
        <v>396</v>
      </c>
      <c r="E254">
        <v>150</v>
      </c>
      <c r="F254">
        <v>3</v>
      </c>
      <c r="G254" t="s">
        <v>292</v>
      </c>
      <c r="H254" s="1" t="str">
        <f t="shared" si="14"/>
        <v>cl-cs_ReservaRiesgoCursoNeta</v>
      </c>
      <c r="I254" t="str">
        <f t="shared" si="15"/>
        <v>cl-cs</v>
      </c>
      <c r="J254" t="str">
        <f t="shared" si="16"/>
        <v>ReservaRiesgoCursoNeta</v>
      </c>
      <c r="K254" t="str">
        <f t="shared" si="17"/>
        <v>insert into dbax_info_conc (codi_empr, codi_emex, codi_info, pref_conc, codi_conc, orde_conc, nive_conc, tipo_info) values (0,0,'pre_cl-cs_cuadro-603_role-906051(2014)','cl-cs','ReservaRiesgoCursoNeta',150,3,'C')</v>
      </c>
    </row>
    <row r="255" spans="1:11" x14ac:dyDescent="0.25">
      <c r="A255">
        <v>0</v>
      </c>
      <c r="B255">
        <v>0</v>
      </c>
      <c r="C255" t="s">
        <v>10</v>
      </c>
      <c r="D255" t="s">
        <v>442</v>
      </c>
      <c r="E255">
        <v>270</v>
      </c>
      <c r="F255">
        <v>3</v>
      </c>
      <c r="G255" t="s">
        <v>292</v>
      </c>
      <c r="H255" s="1" t="str">
        <f t="shared" si="14"/>
        <v>cl-cs_ReservaSegurosDeTitulos</v>
      </c>
      <c r="I255" t="str">
        <f t="shared" si="15"/>
        <v>cl-cs</v>
      </c>
      <c r="J255" t="str">
        <f t="shared" si="16"/>
        <v>ReservaSegurosDeTitulos</v>
      </c>
      <c r="K255" t="str">
        <f t="shared" si="17"/>
        <v>insert into dbax_info_conc (codi_empr, codi_emex, codi_info, pref_conc, codi_conc, orde_conc, nive_conc, tipo_info) values (0,0,'pre_cl-cs_cuadro-603_role-906051(2014)','cl-cs','ReservaSegurosDeTitulos',270,3,'C')</v>
      </c>
    </row>
    <row r="256" spans="1:11" x14ac:dyDescent="0.25">
      <c r="A256">
        <v>0</v>
      </c>
      <c r="B256">
        <v>0</v>
      </c>
      <c r="C256" t="s">
        <v>10</v>
      </c>
      <c r="D256" t="s">
        <v>443</v>
      </c>
      <c r="E256">
        <v>290</v>
      </c>
      <c r="F256">
        <v>3</v>
      </c>
      <c r="G256" t="s">
        <v>292</v>
      </c>
      <c r="H256" s="1" t="str">
        <f t="shared" si="14"/>
        <v>cl-cs_ReservasVoluntarias</v>
      </c>
      <c r="I256" t="str">
        <f t="shared" si="15"/>
        <v>cl-cs</v>
      </c>
      <c r="J256" t="str">
        <f t="shared" si="16"/>
        <v>ReservasVoluntarias</v>
      </c>
      <c r="K256" t="str">
        <f t="shared" si="17"/>
        <v>insert into dbax_info_conc (codi_empr, codi_emex, codi_info, pref_conc, codi_conc, orde_conc, nive_conc, tipo_info) values (0,0,'pre_cl-cs_cuadro-603_role-906051(2014)','cl-cs','ReservasVoluntarias',290,3,'C')</v>
      </c>
    </row>
    <row r="257" spans="1:11" x14ac:dyDescent="0.25">
      <c r="A257">
        <v>0</v>
      </c>
      <c r="B257">
        <v>0</v>
      </c>
      <c r="C257" t="s">
        <v>10</v>
      </c>
      <c r="D257" t="s">
        <v>444</v>
      </c>
      <c r="E257">
        <v>260</v>
      </c>
      <c r="F257">
        <v>3</v>
      </c>
      <c r="G257" t="s">
        <v>292</v>
      </c>
      <c r="H257" s="1" t="str">
        <f t="shared" si="14"/>
        <v>cl-cs_TestDeAdecuacionDePasivos</v>
      </c>
      <c r="I257" t="str">
        <f t="shared" si="15"/>
        <v>cl-cs</v>
      </c>
      <c r="J257" t="str">
        <f t="shared" si="16"/>
        <v>TestDeAdecuacionDePasivos</v>
      </c>
      <c r="K257" t="str">
        <f t="shared" si="17"/>
        <v>insert into dbax_info_conc (codi_empr, codi_emex, codi_info, pref_conc, codi_conc, orde_conc, nive_conc, tipo_info) values (0,0,'pre_cl-cs_cuadro-603_role-906051(2014)','cl-cs','TestDeAdecuacionDePasivos',260,3,'C')</v>
      </c>
    </row>
    <row r="258" spans="1:11" x14ac:dyDescent="0.25">
      <c r="A258">
        <v>0</v>
      </c>
      <c r="B258">
        <v>0</v>
      </c>
      <c r="C258" t="s">
        <v>10</v>
      </c>
      <c r="D258" t="s">
        <v>357</v>
      </c>
      <c r="E258">
        <v>40</v>
      </c>
      <c r="F258">
        <v>4</v>
      </c>
      <c r="G258" t="s">
        <v>292</v>
      </c>
      <c r="H258" s="1" t="str">
        <f t="shared" si="14"/>
        <v>cl-cs_TotalSubRamosMiembro</v>
      </c>
      <c r="I258" t="str">
        <f t="shared" si="15"/>
        <v>cl-cs</v>
      </c>
      <c r="J258" t="str">
        <f t="shared" si="16"/>
        <v>TotalSubRamosMiembro</v>
      </c>
      <c r="K258" t="str">
        <f t="shared" si="17"/>
        <v>insert into dbax_info_conc (codi_empr, codi_emex, codi_info, pref_conc, codi_conc, orde_conc, nive_conc, tipo_info) values (0,0,'pre_cl-cs_cuadro-603_role-906051(2014)','cl-cs','TotalSubRamosMiembro',40,4,'C')</v>
      </c>
    </row>
    <row r="259" spans="1:11" x14ac:dyDescent="0.25">
      <c r="A259">
        <v>0</v>
      </c>
      <c r="B259">
        <v>0</v>
      </c>
      <c r="C259" t="s">
        <v>11</v>
      </c>
      <c r="D259" t="s">
        <v>445</v>
      </c>
      <c r="E259">
        <v>140</v>
      </c>
      <c r="F259">
        <v>6</v>
      </c>
      <c r="G259" t="s">
        <v>292</v>
      </c>
      <c r="H259" s="1" t="str">
        <f t="shared" si="14"/>
        <v>cl-cs_Circular528Miembro</v>
      </c>
      <c r="I259" t="str">
        <f t="shared" si="15"/>
        <v>cl-cs</v>
      </c>
      <c r="J259" t="str">
        <f t="shared" si="16"/>
        <v>Circular528Miembro</v>
      </c>
      <c r="K259" t="str">
        <f t="shared" si="17"/>
        <v>insert into dbax_info_conc (codi_empr, codi_emex, codi_info, pref_conc, codi_conc, orde_conc, nive_conc, tipo_info) values (0,0,'pre_cl-cs_cuadro-604_role-906042(2014)','cl-cs','Circular528Miembro',140,6,'C')</v>
      </c>
    </row>
    <row r="260" spans="1:11" x14ac:dyDescent="0.25">
      <c r="A260">
        <v>0</v>
      </c>
      <c r="B260">
        <v>0</v>
      </c>
      <c r="C260" t="s">
        <v>11</v>
      </c>
      <c r="D260" t="s">
        <v>363</v>
      </c>
      <c r="E260">
        <v>200</v>
      </c>
      <c r="F260">
        <v>3</v>
      </c>
      <c r="G260" t="s">
        <v>292</v>
      </c>
      <c r="H260" s="1" t="str">
        <f t="shared" si="14"/>
        <v>cl-cs_CostoDeRentasDelEjercicio</v>
      </c>
      <c r="I260" t="str">
        <f t="shared" si="15"/>
        <v>cl-cs</v>
      </c>
      <c r="J260" t="str">
        <f t="shared" si="16"/>
        <v>CostoDeRentasDelEjercicio</v>
      </c>
      <c r="K260" t="str">
        <f t="shared" si="17"/>
        <v>insert into dbax_info_conc (codi_empr, codi_emex, codi_info, pref_conc, codi_conc, orde_conc, nive_conc, tipo_info) values (0,0,'pre_cl-cs_cuadro-604_role-906042(2014)','cl-cs','CostoDeRentasDelEjercicio',200,3,'C')</v>
      </c>
    </row>
    <row r="261" spans="1:11" x14ac:dyDescent="0.25">
      <c r="A261">
        <v>0</v>
      </c>
      <c r="B261">
        <v>0</v>
      </c>
      <c r="C261" t="s">
        <v>11</v>
      </c>
      <c r="D261" t="s">
        <v>446</v>
      </c>
      <c r="E261">
        <v>190</v>
      </c>
      <c r="F261">
        <v>2</v>
      </c>
      <c r="G261" t="s">
        <v>292</v>
      </c>
      <c r="H261" s="1" t="str">
        <f t="shared" si="14"/>
        <v>cl-cs_CostoRentasEjercicioPartidas</v>
      </c>
      <c r="I261" t="str">
        <f t="shared" si="15"/>
        <v>cl-cs</v>
      </c>
      <c r="J261" t="str">
        <f t="shared" si="16"/>
        <v>CostoRentasEjercicioPartidas</v>
      </c>
      <c r="K261" t="str">
        <f t="shared" si="17"/>
        <v>insert into dbax_info_conc (codi_empr, codi_emex, codi_info, pref_conc, codi_conc, orde_conc, nive_conc, tipo_info) values (0,0,'pre_cl-cs_cuadro-604_role-906042(2014)','cl-cs','CostoRentasEjercicioPartidas',190,2,'C')</v>
      </c>
    </row>
    <row r="262" spans="1:11" x14ac:dyDescent="0.25">
      <c r="A262">
        <v>0</v>
      </c>
      <c r="B262">
        <v>0</v>
      </c>
      <c r="C262" t="s">
        <v>11</v>
      </c>
      <c r="D262" t="s">
        <v>447</v>
      </c>
      <c r="E262">
        <v>20</v>
      </c>
      <c r="F262">
        <v>2</v>
      </c>
      <c r="G262" t="s">
        <v>292</v>
      </c>
      <c r="H262" s="1" t="str">
        <f t="shared" si="14"/>
        <v>cl-cs_CostoRentasTabla</v>
      </c>
      <c r="I262" t="str">
        <f t="shared" si="15"/>
        <v>cl-cs</v>
      </c>
      <c r="J262" t="str">
        <f t="shared" si="16"/>
        <v>CostoRentasTabla</v>
      </c>
      <c r="K262" t="str">
        <f t="shared" si="17"/>
        <v>insert into dbax_info_conc (codi_empr, codi_emex, codi_info, pref_conc, codi_conc, orde_conc, nive_conc, tipo_info) values (0,0,'pre_cl-cs_cuadro-604_role-906042(2014)','cl-cs','CostoRentasTabla',20,2,'C')</v>
      </c>
    </row>
    <row r="263" spans="1:11" x14ac:dyDescent="0.25">
      <c r="A263">
        <v>0</v>
      </c>
      <c r="B263">
        <v>0</v>
      </c>
      <c r="C263" t="s">
        <v>11</v>
      </c>
      <c r="D263" t="s">
        <v>448</v>
      </c>
      <c r="E263">
        <v>19</v>
      </c>
      <c r="F263">
        <v>1</v>
      </c>
      <c r="G263" t="s">
        <v>292</v>
      </c>
      <c r="H263" s="1" t="str">
        <f t="shared" si="14"/>
        <v>cl-cs_CuadroCostoRentasSinopsis</v>
      </c>
      <c r="I263" t="str">
        <f t="shared" si="15"/>
        <v>cl-cs</v>
      </c>
      <c r="J263" t="str">
        <f t="shared" si="16"/>
        <v>CuadroCostoRentasSinopsis</v>
      </c>
      <c r="K263" t="str">
        <f t="shared" si="17"/>
        <v>insert into dbax_info_conc (codi_empr, codi_emex, codi_info, pref_conc, codi_conc, orde_conc, nive_conc, tipo_info) values (0,0,'pre_cl-cs_cuadro-604_role-906042(2014)','cl-cs','CuadroCostoRentasSinopsis',19,1,'C')</v>
      </c>
    </row>
    <row r="264" spans="1:11" x14ac:dyDescent="0.25">
      <c r="A264">
        <v>0</v>
      </c>
      <c r="B264">
        <v>0</v>
      </c>
      <c r="C264" t="s">
        <v>11</v>
      </c>
      <c r="D264" t="s">
        <v>449</v>
      </c>
      <c r="E264">
        <v>100</v>
      </c>
      <c r="F264">
        <v>7</v>
      </c>
      <c r="G264" t="s">
        <v>292</v>
      </c>
      <c r="H264" s="1" t="str">
        <f t="shared" ref="H264:H327" si="18">MID(D264,FIND("#",D264)+1,10000)</f>
        <v>cl-cs_InvalidezMiembro</v>
      </c>
      <c r="I264" t="str">
        <f t="shared" ref="I264:I327" si="19">MID(H264,1,FIND("_",H264)-1)</f>
        <v>cl-cs</v>
      </c>
      <c r="J264" t="str">
        <f t="shared" ref="J264:J327" si="20">MID(H264,FIND("_",H264)+1,10000)</f>
        <v>InvalidezMiembro</v>
      </c>
      <c r="K264" t="str">
        <f t="shared" ref="K264:K327" si="21">CONCATENATE("insert into dbax_info_conc (codi_empr, codi_emex, codi_info, pref_conc, codi_conc, orde_conc, nive_conc, tipo_info) values (",A264,",",B264,",'",C264,"','",I264,"','",J264,"',",E264,",",F264,",'",G264,"')")</f>
        <v>insert into dbax_info_conc (codi_empr, codi_emex, codi_info, pref_conc, codi_conc, orde_conc, nive_conc, tipo_info) values (0,0,'pre_cl-cs_cuadro-604_role-906042(2014)','cl-cs','InvalidezMiembro',100,7,'C')</v>
      </c>
    </row>
    <row r="265" spans="1:11" x14ac:dyDescent="0.25">
      <c r="A265">
        <v>0</v>
      </c>
      <c r="B265">
        <v>0</v>
      </c>
      <c r="C265" t="s">
        <v>11</v>
      </c>
      <c r="D265" t="s">
        <v>450</v>
      </c>
      <c r="E265">
        <v>110</v>
      </c>
      <c r="F265">
        <v>8</v>
      </c>
      <c r="G265" t="s">
        <v>292</v>
      </c>
      <c r="H265" s="1" t="str">
        <f t="shared" si="18"/>
        <v>cl-cs_InvalidezParcialMiembro</v>
      </c>
      <c r="I265" t="str">
        <f t="shared" si="19"/>
        <v>cl-cs</v>
      </c>
      <c r="J265" t="str">
        <f t="shared" si="20"/>
        <v>InvalidezParcialMiembro</v>
      </c>
      <c r="K265" t="str">
        <f t="shared" si="21"/>
        <v>insert into dbax_info_conc (codi_empr, codi_emex, codi_info, pref_conc, codi_conc, orde_conc, nive_conc, tipo_info) values (0,0,'pre_cl-cs_cuadro-604_role-906042(2014)','cl-cs','InvalidezParcialMiembro',110,8,'C')</v>
      </c>
    </row>
    <row r="266" spans="1:11" x14ac:dyDescent="0.25">
      <c r="A266">
        <v>0</v>
      </c>
      <c r="B266">
        <v>0</v>
      </c>
      <c r="C266" t="s">
        <v>11</v>
      </c>
      <c r="D266" t="s">
        <v>451</v>
      </c>
      <c r="E266">
        <v>160</v>
      </c>
      <c r="F266">
        <v>7</v>
      </c>
      <c r="G266" t="s">
        <v>292</v>
      </c>
      <c r="H266" s="1" t="str">
        <f t="shared" si="18"/>
        <v>cl-cs_InvalidezSISMiembro</v>
      </c>
      <c r="I266" t="str">
        <f t="shared" si="19"/>
        <v>cl-cs</v>
      </c>
      <c r="J266" t="str">
        <f t="shared" si="20"/>
        <v>InvalidezSISMiembro</v>
      </c>
      <c r="K266" t="str">
        <f t="shared" si="21"/>
        <v>insert into dbax_info_conc (codi_empr, codi_emex, codi_info, pref_conc, codi_conc, orde_conc, nive_conc, tipo_info) values (0,0,'pre_cl-cs_cuadro-604_role-906042(2014)','cl-cs','InvalidezSISMiembro',160,7,'C')</v>
      </c>
    </row>
    <row r="267" spans="1:11" x14ac:dyDescent="0.25">
      <c r="A267">
        <v>0</v>
      </c>
      <c r="B267">
        <v>0</v>
      </c>
      <c r="C267" t="s">
        <v>11</v>
      </c>
      <c r="D267" t="s">
        <v>452</v>
      </c>
      <c r="E267">
        <v>120</v>
      </c>
      <c r="F267">
        <v>8</v>
      </c>
      <c r="G267" t="s">
        <v>292</v>
      </c>
      <c r="H267" s="1" t="str">
        <f t="shared" si="18"/>
        <v>cl-cs_InvalidezTotalMiembro</v>
      </c>
      <c r="I267" t="str">
        <f t="shared" si="19"/>
        <v>cl-cs</v>
      </c>
      <c r="J267" t="str">
        <f t="shared" si="20"/>
        <v>InvalidezTotalMiembro</v>
      </c>
      <c r="K267" t="str">
        <f t="shared" si="21"/>
        <v>insert into dbax_info_conc (codi_empr, codi_emex, codi_info, pref_conc, codi_conc, orde_conc, nive_conc, tipo_info) values (0,0,'pre_cl-cs_cuadro-604_role-906042(2014)','cl-cs','InvalidezTotalMiembro',120,8,'C')</v>
      </c>
    </row>
    <row r="268" spans="1:11" x14ac:dyDescent="0.25">
      <c r="A268">
        <v>0</v>
      </c>
      <c r="B268">
        <v>0</v>
      </c>
      <c r="C268" t="s">
        <v>11</v>
      </c>
      <c r="D268" t="s">
        <v>453</v>
      </c>
      <c r="E268">
        <v>210</v>
      </c>
      <c r="F268">
        <v>4</v>
      </c>
      <c r="G268" t="s">
        <v>292</v>
      </c>
      <c r="H268" s="1" t="str">
        <f t="shared" si="18"/>
        <v>cl-cs_RentasPagadas</v>
      </c>
      <c r="I268" t="str">
        <f t="shared" si="19"/>
        <v>cl-cs</v>
      </c>
      <c r="J268" t="str">
        <f t="shared" si="20"/>
        <v>RentasPagadas</v>
      </c>
      <c r="K268" t="str">
        <f t="shared" si="21"/>
        <v>insert into dbax_info_conc (codi_empr, codi_emex, codi_info, pref_conc, codi_conc, orde_conc, nive_conc, tipo_info) values (0,0,'pre_cl-cs_cuadro-604_role-906042(2014)','cl-cs','RentasPagadas',210,4,'C')</v>
      </c>
    </row>
    <row r="269" spans="1:11" x14ac:dyDescent="0.25">
      <c r="A269">
        <v>0</v>
      </c>
      <c r="B269">
        <v>0</v>
      </c>
      <c r="C269" t="s">
        <v>11</v>
      </c>
      <c r="D269" t="s">
        <v>454</v>
      </c>
      <c r="E269">
        <v>240</v>
      </c>
      <c r="F269">
        <v>5</v>
      </c>
      <c r="G269" t="s">
        <v>292</v>
      </c>
      <c r="H269" s="1" t="str">
        <f t="shared" si="18"/>
        <v>cl-cs_RentasPagadasAceptadas</v>
      </c>
      <c r="I269" t="str">
        <f t="shared" si="19"/>
        <v>cl-cs</v>
      </c>
      <c r="J269" t="str">
        <f t="shared" si="20"/>
        <v>RentasPagadasAceptadas</v>
      </c>
      <c r="K269" t="str">
        <f t="shared" si="21"/>
        <v>insert into dbax_info_conc (codi_empr, codi_emex, codi_info, pref_conc, codi_conc, orde_conc, nive_conc, tipo_info) values (0,0,'pre_cl-cs_cuadro-604_role-906042(2014)','cl-cs','RentasPagadasAceptadas',240,5,'C')</v>
      </c>
    </row>
    <row r="270" spans="1:11" x14ac:dyDescent="0.25">
      <c r="A270">
        <v>0</v>
      </c>
      <c r="B270">
        <v>0</v>
      </c>
      <c r="C270" t="s">
        <v>11</v>
      </c>
      <c r="D270" t="s">
        <v>455</v>
      </c>
      <c r="E270">
        <v>230</v>
      </c>
      <c r="F270">
        <v>5</v>
      </c>
      <c r="G270" t="s">
        <v>292</v>
      </c>
      <c r="H270" s="1" t="str">
        <f t="shared" si="18"/>
        <v>cl-cs_RentasPagadasCedidas</v>
      </c>
      <c r="I270" t="str">
        <f t="shared" si="19"/>
        <v>cl-cs</v>
      </c>
      <c r="J270" t="str">
        <f t="shared" si="20"/>
        <v>RentasPagadasCedidas</v>
      </c>
      <c r="K270" t="str">
        <f t="shared" si="21"/>
        <v>insert into dbax_info_conc (codi_empr, codi_emex, codi_info, pref_conc, codi_conc, orde_conc, nive_conc, tipo_info) values (0,0,'pre_cl-cs_cuadro-604_role-906042(2014)','cl-cs','RentasPagadasCedidas',230,5,'C')</v>
      </c>
    </row>
    <row r="271" spans="1:11" x14ac:dyDescent="0.25">
      <c r="A271">
        <v>0</v>
      </c>
      <c r="B271">
        <v>0</v>
      </c>
      <c r="C271" t="s">
        <v>11</v>
      </c>
      <c r="D271" t="s">
        <v>456</v>
      </c>
      <c r="E271">
        <v>220</v>
      </c>
      <c r="F271">
        <v>5</v>
      </c>
      <c r="G271" t="s">
        <v>292</v>
      </c>
      <c r="H271" s="1" t="str">
        <f t="shared" si="18"/>
        <v>cl-cs_RentasPagadasDirectas</v>
      </c>
      <c r="I271" t="str">
        <f t="shared" si="19"/>
        <v>cl-cs</v>
      </c>
      <c r="J271" t="str">
        <f t="shared" si="20"/>
        <v>RentasPagadasDirectas</v>
      </c>
      <c r="K271" t="str">
        <f t="shared" si="21"/>
        <v>insert into dbax_info_conc (codi_empr, codi_emex, codi_info, pref_conc, codi_conc, orde_conc, nive_conc, tipo_info) values (0,0,'pre_cl-cs_cuadro-604_role-906042(2014)','cl-cs','RentasPagadasDirectas',220,5,'C')</v>
      </c>
    </row>
    <row r="272" spans="1:11" x14ac:dyDescent="0.25">
      <c r="A272">
        <v>0</v>
      </c>
      <c r="B272">
        <v>0</v>
      </c>
      <c r="C272" t="s">
        <v>11</v>
      </c>
      <c r="D272" t="s">
        <v>457</v>
      </c>
      <c r="E272">
        <v>260</v>
      </c>
      <c r="F272">
        <v>5</v>
      </c>
      <c r="G272" t="s">
        <v>292</v>
      </c>
      <c r="H272" s="1" t="str">
        <f t="shared" si="18"/>
        <v>cl-cs_RentasPorPagar</v>
      </c>
      <c r="I272" t="str">
        <f t="shared" si="19"/>
        <v>cl-cs</v>
      </c>
      <c r="J272" t="str">
        <f t="shared" si="20"/>
        <v>RentasPorPagar</v>
      </c>
      <c r="K272" t="str">
        <f t="shared" si="21"/>
        <v>insert into dbax_info_conc (codi_empr, codi_emex, codi_info, pref_conc, codi_conc, orde_conc, nive_conc, tipo_info) values (0,0,'pre_cl-cs_cuadro-604_role-906042(2014)','cl-cs','RentasPorPagar',260,5,'C')</v>
      </c>
    </row>
    <row r="273" spans="1:11" x14ac:dyDescent="0.25">
      <c r="A273">
        <v>0</v>
      </c>
      <c r="B273">
        <v>0</v>
      </c>
      <c r="C273" t="s">
        <v>11</v>
      </c>
      <c r="D273" t="s">
        <v>458</v>
      </c>
      <c r="E273">
        <v>290</v>
      </c>
      <c r="F273">
        <v>5</v>
      </c>
      <c r="G273" t="s">
        <v>292</v>
      </c>
      <c r="H273" s="1" t="str">
        <f t="shared" si="18"/>
        <v>cl-cs_RentasPorPagarAceptadas</v>
      </c>
      <c r="I273" t="str">
        <f t="shared" si="19"/>
        <v>cl-cs</v>
      </c>
      <c r="J273" t="str">
        <f t="shared" si="20"/>
        <v>RentasPorPagarAceptadas</v>
      </c>
      <c r="K273" t="str">
        <f t="shared" si="21"/>
        <v>insert into dbax_info_conc (codi_empr, codi_emex, codi_info, pref_conc, codi_conc, orde_conc, nive_conc, tipo_info) values (0,0,'pre_cl-cs_cuadro-604_role-906042(2014)','cl-cs','RentasPorPagarAceptadas',290,5,'C')</v>
      </c>
    </row>
    <row r="274" spans="1:11" x14ac:dyDescent="0.25">
      <c r="A274">
        <v>0</v>
      </c>
      <c r="B274">
        <v>0</v>
      </c>
      <c r="C274" t="s">
        <v>11</v>
      </c>
      <c r="D274" t="s">
        <v>459</v>
      </c>
      <c r="E274">
        <v>280</v>
      </c>
      <c r="F274">
        <v>5</v>
      </c>
      <c r="G274" t="s">
        <v>292</v>
      </c>
      <c r="H274" s="1" t="str">
        <f t="shared" si="18"/>
        <v>cl-cs_RentasPorPagarCedidas</v>
      </c>
      <c r="I274" t="str">
        <f t="shared" si="19"/>
        <v>cl-cs</v>
      </c>
      <c r="J274" t="str">
        <f t="shared" si="20"/>
        <v>RentasPorPagarCedidas</v>
      </c>
      <c r="K274" t="str">
        <f t="shared" si="21"/>
        <v>insert into dbax_info_conc (codi_empr, codi_emex, codi_info, pref_conc, codi_conc, orde_conc, nive_conc, tipo_info) values (0,0,'pre_cl-cs_cuadro-604_role-906042(2014)','cl-cs','RentasPorPagarCedidas',280,5,'C')</v>
      </c>
    </row>
    <row r="275" spans="1:11" x14ac:dyDescent="0.25">
      <c r="A275">
        <v>0</v>
      </c>
      <c r="B275">
        <v>0</v>
      </c>
      <c r="C275" t="s">
        <v>11</v>
      </c>
      <c r="D275" t="s">
        <v>460</v>
      </c>
      <c r="E275">
        <v>270</v>
      </c>
      <c r="F275">
        <v>5</v>
      </c>
      <c r="G275" t="s">
        <v>292</v>
      </c>
      <c r="H275" s="1" t="str">
        <f t="shared" si="18"/>
        <v>cl-cs_RentasPorPagarDirectas</v>
      </c>
      <c r="I275" t="str">
        <f t="shared" si="19"/>
        <v>cl-cs</v>
      </c>
      <c r="J275" t="str">
        <f t="shared" si="20"/>
        <v>RentasPorPagarDirectas</v>
      </c>
      <c r="K275" t="str">
        <f t="shared" si="21"/>
        <v>insert into dbax_info_conc (codi_empr, codi_emex, codi_info, pref_conc, codi_conc, orde_conc, nive_conc, tipo_info) values (0,0,'pre_cl-cs_cuadro-604_role-906042(2014)','cl-cs','RentasPorPagarDirectas',270,5,'C')</v>
      </c>
    </row>
    <row r="276" spans="1:11" x14ac:dyDescent="0.25">
      <c r="A276">
        <v>0</v>
      </c>
      <c r="B276">
        <v>0</v>
      </c>
      <c r="C276" t="s">
        <v>11</v>
      </c>
      <c r="D276" t="s">
        <v>461</v>
      </c>
      <c r="E276">
        <v>300</v>
      </c>
      <c r="F276">
        <v>5</v>
      </c>
      <c r="G276" t="s">
        <v>292</v>
      </c>
      <c r="H276" s="1" t="str">
        <f t="shared" si="18"/>
        <v>cl-cs_RentasPorPagarPeriodoAnterior</v>
      </c>
      <c r="I276" t="str">
        <f t="shared" si="19"/>
        <v>cl-cs</v>
      </c>
      <c r="J276" t="str">
        <f t="shared" si="20"/>
        <v>RentasPorPagarPeriodoAnterior</v>
      </c>
      <c r="K276" t="str">
        <f t="shared" si="21"/>
        <v>insert into dbax_info_conc (codi_empr, codi_emex, codi_info, pref_conc, codi_conc, orde_conc, nive_conc, tipo_info) values (0,0,'pre_cl-cs_cuadro-604_role-906042(2014)','cl-cs','RentasPorPagarPeriodoAnterior',300,5,'C')</v>
      </c>
    </row>
    <row r="277" spans="1:11" x14ac:dyDescent="0.25">
      <c r="A277">
        <v>0</v>
      </c>
      <c r="B277">
        <v>0</v>
      </c>
      <c r="C277" t="s">
        <v>11</v>
      </c>
      <c r="D277" t="s">
        <v>462</v>
      </c>
      <c r="E277">
        <v>180</v>
      </c>
      <c r="F277">
        <v>5</v>
      </c>
      <c r="G277" t="s">
        <v>292</v>
      </c>
      <c r="H277" s="1" t="str">
        <f t="shared" si="18"/>
        <v>cl-cs_RentasPrivadasMiembro</v>
      </c>
      <c r="I277" t="str">
        <f t="shared" si="19"/>
        <v>cl-cs</v>
      </c>
      <c r="J277" t="str">
        <f t="shared" si="20"/>
        <v>RentasPrivadasMiembro</v>
      </c>
      <c r="K277" t="str">
        <f t="shared" si="21"/>
        <v>insert into dbax_info_conc (codi_empr, codi_emex, codi_info, pref_conc, codi_conc, orde_conc, nive_conc, tipo_info) values (0,0,'pre_cl-cs_cuadro-604_role-906042(2014)','cl-cs','RentasPrivadasMiembro',180,5,'C')</v>
      </c>
    </row>
    <row r="278" spans="1:11" x14ac:dyDescent="0.25">
      <c r="A278">
        <v>0</v>
      </c>
      <c r="B278">
        <v>0</v>
      </c>
      <c r="C278" t="s">
        <v>11</v>
      </c>
      <c r="D278" t="s">
        <v>463</v>
      </c>
      <c r="E278">
        <v>30</v>
      </c>
      <c r="F278">
        <v>3</v>
      </c>
      <c r="G278" t="s">
        <v>292</v>
      </c>
      <c r="H278" s="1" t="str">
        <f t="shared" si="18"/>
        <v>cl-cs_RentasVitaliciasEje</v>
      </c>
      <c r="I278" t="str">
        <f t="shared" si="19"/>
        <v>cl-cs</v>
      </c>
      <c r="J278" t="str">
        <f t="shared" si="20"/>
        <v>RentasVitaliciasEje</v>
      </c>
      <c r="K278" t="str">
        <f t="shared" si="21"/>
        <v>insert into dbax_info_conc (codi_empr, codi_emex, codi_info, pref_conc, codi_conc, orde_conc, nive_conc, tipo_info) values (0,0,'pre_cl-cs_cuadro-604_role-906042(2014)','cl-cs','RentasVitaliciasEje',30,3,'C')</v>
      </c>
    </row>
    <row r="279" spans="1:11" x14ac:dyDescent="0.25">
      <c r="A279">
        <v>0</v>
      </c>
      <c r="B279">
        <v>0</v>
      </c>
      <c r="C279" t="s">
        <v>11</v>
      </c>
      <c r="D279" t="s">
        <v>464</v>
      </c>
      <c r="E279">
        <v>40</v>
      </c>
      <c r="F279">
        <v>4</v>
      </c>
      <c r="G279" t="s">
        <v>292</v>
      </c>
      <c r="H279" s="1" t="str">
        <f t="shared" si="18"/>
        <v>cl-cs_RentasVitaliciasMiembro</v>
      </c>
      <c r="I279" t="str">
        <f t="shared" si="19"/>
        <v>cl-cs</v>
      </c>
      <c r="J279" t="str">
        <f t="shared" si="20"/>
        <v>RentasVitaliciasMiembro</v>
      </c>
      <c r="K279" t="str">
        <f t="shared" si="21"/>
        <v>insert into dbax_info_conc (codi_empr, codi_emex, codi_info, pref_conc, codi_conc, orde_conc, nive_conc, tipo_info) values (0,0,'pre_cl-cs_cuadro-604_role-906042(2014)','cl-cs','RentasVitaliciasMiembro',40,4,'C')</v>
      </c>
    </row>
    <row r="280" spans="1:11" x14ac:dyDescent="0.25">
      <c r="A280">
        <v>0</v>
      </c>
      <c r="B280">
        <v>0</v>
      </c>
      <c r="C280" t="s">
        <v>11</v>
      </c>
      <c r="D280" t="s">
        <v>465</v>
      </c>
      <c r="E280">
        <v>50</v>
      </c>
      <c r="F280">
        <v>5</v>
      </c>
      <c r="G280" t="s">
        <v>292</v>
      </c>
      <c r="H280" s="1" t="str">
        <f t="shared" si="18"/>
        <v>cl-cs_RentasVitaliciasPrevisionalesMiembro</v>
      </c>
      <c r="I280" t="str">
        <f t="shared" si="19"/>
        <v>cl-cs</v>
      </c>
      <c r="J280" t="str">
        <f t="shared" si="20"/>
        <v>RentasVitaliciasPrevisionalesMiembro</v>
      </c>
      <c r="K280" t="str">
        <f t="shared" si="21"/>
        <v>insert into dbax_info_conc (codi_empr, codi_emex, codi_info, pref_conc, codi_conc, orde_conc, nive_conc, tipo_info) values (0,0,'pre_cl-cs_cuadro-604_role-906042(2014)','cl-cs','RentasVitaliciasPrevisionalesMiembro',50,5,'C')</v>
      </c>
    </row>
    <row r="281" spans="1:11" x14ac:dyDescent="0.25">
      <c r="A281">
        <v>0</v>
      </c>
      <c r="B281">
        <v>0</v>
      </c>
      <c r="C281" t="s">
        <v>11</v>
      </c>
      <c r="D281" t="s">
        <v>466</v>
      </c>
      <c r="E281">
        <v>150</v>
      </c>
      <c r="F281">
        <v>6</v>
      </c>
      <c r="G281" t="s">
        <v>292</v>
      </c>
      <c r="H281" s="1" t="str">
        <f t="shared" si="18"/>
        <v>cl-cs_RentasVitaliciasSISMiembro</v>
      </c>
      <c r="I281" t="str">
        <f t="shared" si="19"/>
        <v>cl-cs</v>
      </c>
      <c r="J281" t="str">
        <f t="shared" si="20"/>
        <v>RentasVitaliciasSISMiembro</v>
      </c>
      <c r="K281" t="str">
        <f t="shared" si="21"/>
        <v>insert into dbax_info_conc (codi_empr, codi_emex, codi_info, pref_conc, codi_conc, orde_conc, nive_conc, tipo_info) values (0,0,'pre_cl-cs_cuadro-604_role-906042(2014)','cl-cs','RentasVitaliciasSISMiembro',150,6,'C')</v>
      </c>
    </row>
    <row r="282" spans="1:11" x14ac:dyDescent="0.25">
      <c r="A282">
        <v>0</v>
      </c>
      <c r="B282">
        <v>0</v>
      </c>
      <c r="C282" t="s">
        <v>11</v>
      </c>
      <c r="D282" t="s">
        <v>467</v>
      </c>
      <c r="E282">
        <v>130</v>
      </c>
      <c r="F282">
        <v>7</v>
      </c>
      <c r="G282" t="s">
        <v>292</v>
      </c>
      <c r="H282" s="1" t="str">
        <f t="shared" si="18"/>
        <v>cl-cs_SobrevivenciaMiembro</v>
      </c>
      <c r="I282" t="str">
        <f t="shared" si="19"/>
        <v>cl-cs</v>
      </c>
      <c r="J282" t="str">
        <f t="shared" si="20"/>
        <v>SobrevivenciaMiembro</v>
      </c>
      <c r="K282" t="str">
        <f t="shared" si="21"/>
        <v>insert into dbax_info_conc (codi_empr, codi_emex, codi_info, pref_conc, codi_conc, orde_conc, nive_conc, tipo_info) values (0,0,'pre_cl-cs_cuadro-604_role-906042(2014)','cl-cs','SobrevivenciaMiembro',130,7,'C')</v>
      </c>
    </row>
    <row r="283" spans="1:11" x14ac:dyDescent="0.25">
      <c r="A283">
        <v>0</v>
      </c>
      <c r="B283">
        <v>0</v>
      </c>
      <c r="C283" t="s">
        <v>11</v>
      </c>
      <c r="D283" t="s">
        <v>468</v>
      </c>
      <c r="E283">
        <v>170</v>
      </c>
      <c r="F283">
        <v>7</v>
      </c>
      <c r="G283" t="s">
        <v>292</v>
      </c>
      <c r="H283" s="1" t="str">
        <f t="shared" si="18"/>
        <v>cl-cs_SobrevivenciaSISMiembro</v>
      </c>
      <c r="I283" t="str">
        <f t="shared" si="19"/>
        <v>cl-cs</v>
      </c>
      <c r="J283" t="str">
        <f t="shared" si="20"/>
        <v>SobrevivenciaSISMiembro</v>
      </c>
      <c r="K283" t="str">
        <f t="shared" si="21"/>
        <v>insert into dbax_info_conc (codi_empr, codi_emex, codi_info, pref_conc, codi_conc, orde_conc, nive_conc, tipo_info) values (0,0,'pre_cl-cs_cuadro-604_role-906042(2014)','cl-cs','SobrevivenciaSISMiembro',170,7,'C')</v>
      </c>
    </row>
    <row r="284" spans="1:11" x14ac:dyDescent="0.25">
      <c r="A284">
        <v>0</v>
      </c>
      <c r="B284">
        <v>0</v>
      </c>
      <c r="C284" t="s">
        <v>11</v>
      </c>
      <c r="D284" t="s">
        <v>469</v>
      </c>
      <c r="E284">
        <v>60</v>
      </c>
      <c r="F284">
        <v>6</v>
      </c>
      <c r="G284" t="s">
        <v>292</v>
      </c>
      <c r="H284" s="1" t="str">
        <f t="shared" si="18"/>
        <v>cl-cs_SubtotalRentasVitaliciasPrevisionalesMiembro</v>
      </c>
      <c r="I284" t="str">
        <f t="shared" si="19"/>
        <v>cl-cs</v>
      </c>
      <c r="J284" t="str">
        <f t="shared" si="20"/>
        <v>SubtotalRentasVitaliciasPrevisionalesMiembro</v>
      </c>
      <c r="K284" t="str">
        <f t="shared" si="21"/>
        <v>insert into dbax_info_conc (codi_empr, codi_emex, codi_info, pref_conc, codi_conc, orde_conc, nive_conc, tipo_info) values (0,0,'pre_cl-cs_cuadro-604_role-906042(2014)','cl-cs','SubtotalRentasVitaliciasPrevisionalesMiembro',60,6,'C')</v>
      </c>
    </row>
    <row r="285" spans="1:11" x14ac:dyDescent="0.25">
      <c r="A285">
        <v>0</v>
      </c>
      <c r="B285">
        <v>0</v>
      </c>
      <c r="C285" t="s">
        <v>11</v>
      </c>
      <c r="D285" t="s">
        <v>470</v>
      </c>
      <c r="E285">
        <v>250</v>
      </c>
      <c r="F285">
        <v>4</v>
      </c>
      <c r="G285" t="s">
        <v>292</v>
      </c>
      <c r="H285" s="1" t="str">
        <f t="shared" si="18"/>
        <v>cl-cs_VariacionReservasRentas</v>
      </c>
      <c r="I285" t="str">
        <f t="shared" si="19"/>
        <v>cl-cs</v>
      </c>
      <c r="J285" t="str">
        <f t="shared" si="20"/>
        <v>VariacionReservasRentas</v>
      </c>
      <c r="K285" t="str">
        <f t="shared" si="21"/>
        <v>insert into dbax_info_conc (codi_empr, codi_emex, codi_info, pref_conc, codi_conc, orde_conc, nive_conc, tipo_info) values (0,0,'pre_cl-cs_cuadro-604_role-906042(2014)','cl-cs','VariacionReservasRentas',250,4,'C')</v>
      </c>
    </row>
    <row r="286" spans="1:11" x14ac:dyDescent="0.25">
      <c r="A286">
        <v>0</v>
      </c>
      <c r="B286">
        <v>0</v>
      </c>
      <c r="C286" t="s">
        <v>11</v>
      </c>
      <c r="D286" t="s">
        <v>471</v>
      </c>
      <c r="E286">
        <v>80</v>
      </c>
      <c r="F286">
        <v>8</v>
      </c>
      <c r="G286" t="s">
        <v>292</v>
      </c>
      <c r="H286" s="1" t="str">
        <f t="shared" si="18"/>
        <v>cl-cs_VejezAnticipadaMiembro</v>
      </c>
      <c r="I286" t="str">
        <f t="shared" si="19"/>
        <v>cl-cs</v>
      </c>
      <c r="J286" t="str">
        <f t="shared" si="20"/>
        <v>VejezAnticipadaMiembro</v>
      </c>
      <c r="K286" t="str">
        <f t="shared" si="21"/>
        <v>insert into dbax_info_conc (codi_empr, codi_emex, codi_info, pref_conc, codi_conc, orde_conc, nive_conc, tipo_info) values (0,0,'pre_cl-cs_cuadro-604_role-906042(2014)','cl-cs','VejezAnticipadaMiembro',80,8,'C')</v>
      </c>
    </row>
    <row r="287" spans="1:11" x14ac:dyDescent="0.25">
      <c r="A287">
        <v>0</v>
      </c>
      <c r="B287">
        <v>0</v>
      </c>
      <c r="C287" t="s">
        <v>11</v>
      </c>
      <c r="D287" t="s">
        <v>472</v>
      </c>
      <c r="E287">
        <v>70</v>
      </c>
      <c r="F287">
        <v>7</v>
      </c>
      <c r="G287" t="s">
        <v>292</v>
      </c>
      <c r="H287" s="1" t="str">
        <f t="shared" si="18"/>
        <v>cl-cs_VejezMiembro</v>
      </c>
      <c r="I287" t="str">
        <f t="shared" si="19"/>
        <v>cl-cs</v>
      </c>
      <c r="J287" t="str">
        <f t="shared" si="20"/>
        <v>VejezMiembro</v>
      </c>
      <c r="K287" t="str">
        <f t="shared" si="21"/>
        <v>insert into dbax_info_conc (codi_empr, codi_emex, codi_info, pref_conc, codi_conc, orde_conc, nive_conc, tipo_info) values (0,0,'pre_cl-cs_cuadro-604_role-906042(2014)','cl-cs','VejezMiembro',70,7,'C')</v>
      </c>
    </row>
    <row r="288" spans="1:11" x14ac:dyDescent="0.25">
      <c r="A288">
        <v>0</v>
      </c>
      <c r="B288">
        <v>0</v>
      </c>
      <c r="C288" t="s">
        <v>11</v>
      </c>
      <c r="D288" t="s">
        <v>473</v>
      </c>
      <c r="E288">
        <v>90</v>
      </c>
      <c r="F288">
        <v>8</v>
      </c>
      <c r="G288" t="s">
        <v>292</v>
      </c>
      <c r="H288" s="1" t="str">
        <f t="shared" si="18"/>
        <v>cl-cs_VejezNormalMiembro</v>
      </c>
      <c r="I288" t="str">
        <f t="shared" si="19"/>
        <v>cl-cs</v>
      </c>
      <c r="J288" t="str">
        <f t="shared" si="20"/>
        <v>VejezNormalMiembro</v>
      </c>
      <c r="K288" t="str">
        <f t="shared" si="21"/>
        <v>insert into dbax_info_conc (codi_empr, codi_emex, codi_info, pref_conc, codi_conc, orde_conc, nive_conc, tipo_info) values (0,0,'pre_cl-cs_cuadro-604_role-906042(2014)','cl-cs','VejezNormalMiembro',90,8,'C')</v>
      </c>
    </row>
    <row r="289" spans="1:11" x14ac:dyDescent="0.25">
      <c r="A289">
        <v>0</v>
      </c>
      <c r="B289">
        <v>0</v>
      </c>
      <c r="C289" t="s">
        <v>12</v>
      </c>
      <c r="D289" t="s">
        <v>302</v>
      </c>
      <c r="E289">
        <v>90</v>
      </c>
      <c r="F289">
        <v>6</v>
      </c>
      <c r="G289" t="s">
        <v>292</v>
      </c>
      <c r="H289" s="1" t="str">
        <f t="shared" si="18"/>
        <v>cl-cs_CarteraConsumoMiembro</v>
      </c>
      <c r="I289" t="str">
        <f t="shared" si="19"/>
        <v>cl-cs</v>
      </c>
      <c r="J289" t="str">
        <f t="shared" si="20"/>
        <v>CarteraConsumoMiembro</v>
      </c>
      <c r="K289" t="str">
        <f t="shared" si="21"/>
        <v>insert into dbax_info_conc (codi_empr, codi_emex, codi_info, pref_conc, codi_conc, orde_conc, nive_conc, tipo_info) values (0,0,'pre_cl-cs_cuadro-604_role-906081(2014)','cl-cs','CarteraConsumoMiembro',90,6,'C')</v>
      </c>
    </row>
    <row r="290" spans="1:11" x14ac:dyDescent="0.25">
      <c r="A290">
        <v>0</v>
      </c>
      <c r="B290">
        <v>0</v>
      </c>
      <c r="C290" t="s">
        <v>12</v>
      </c>
      <c r="D290" t="s">
        <v>307</v>
      </c>
      <c r="E290">
        <v>80</v>
      </c>
      <c r="F290">
        <v>6</v>
      </c>
      <c r="G290" t="s">
        <v>292</v>
      </c>
      <c r="H290" s="1" t="str">
        <f t="shared" si="18"/>
        <v>cl-cs_CarteraHipotecariaMiembro</v>
      </c>
      <c r="I290" t="str">
        <f t="shared" si="19"/>
        <v>cl-cs</v>
      </c>
      <c r="J290" t="str">
        <f t="shared" si="20"/>
        <v>CarteraHipotecariaMiembro</v>
      </c>
      <c r="K290" t="str">
        <f t="shared" si="21"/>
        <v>insert into dbax_info_conc (codi_empr, codi_emex, codi_info, pref_conc, codi_conc, orde_conc, nive_conc, tipo_info) values (0,0,'pre_cl-cs_cuadro-604_role-906081(2014)','cl-cs','CarteraHipotecariaMiembro',80,6,'C')</v>
      </c>
    </row>
    <row r="291" spans="1:11" x14ac:dyDescent="0.25">
      <c r="A291">
        <v>0</v>
      </c>
      <c r="B291">
        <v>0</v>
      </c>
      <c r="C291" t="s">
        <v>12</v>
      </c>
      <c r="D291" t="s">
        <v>308</v>
      </c>
      <c r="E291">
        <v>60</v>
      </c>
      <c r="F291">
        <v>5</v>
      </c>
      <c r="G291" t="s">
        <v>292</v>
      </c>
      <c r="H291" s="1" t="str">
        <f t="shared" si="18"/>
        <v>cl-cs_ColectivosMiembro</v>
      </c>
      <c r="I291" t="str">
        <f t="shared" si="19"/>
        <v>cl-cs</v>
      </c>
      <c r="J291" t="str">
        <f t="shared" si="20"/>
        <v>ColectivosMiembro</v>
      </c>
      <c r="K291" t="str">
        <f t="shared" si="21"/>
        <v>insert into dbax_info_conc (codi_empr, codi_emex, codi_info, pref_conc, codi_conc, orde_conc, nive_conc, tipo_info) values (0,0,'pre_cl-cs_cuadro-604_role-906081(2014)','cl-cs','ColectivosMiembro',60,5,'C')</v>
      </c>
    </row>
    <row r="292" spans="1:11" x14ac:dyDescent="0.25">
      <c r="A292">
        <v>0</v>
      </c>
      <c r="B292">
        <v>0</v>
      </c>
      <c r="C292" t="s">
        <v>12</v>
      </c>
      <c r="D292" t="s">
        <v>474</v>
      </c>
      <c r="E292">
        <v>30</v>
      </c>
      <c r="F292">
        <v>3</v>
      </c>
      <c r="G292" t="s">
        <v>292</v>
      </c>
      <c r="H292" s="1" t="str">
        <f t="shared" si="18"/>
        <v>cl-cs_CuadroDatosEstadisticoPorRamoTabla</v>
      </c>
      <c r="I292" t="str">
        <f t="shared" si="19"/>
        <v>cl-cs</v>
      </c>
      <c r="J292" t="str">
        <f t="shared" si="20"/>
        <v>CuadroDatosEstadisticoPorRamoTabla</v>
      </c>
      <c r="K292" t="str">
        <f t="shared" si="21"/>
        <v>insert into dbax_info_conc (codi_empr, codi_emex, codi_info, pref_conc, codi_conc, orde_conc, nive_conc, tipo_info) values (0,0,'pre_cl-cs_cuadro-604_role-906081(2014)','cl-cs','CuadroDatosEstadisticoPorRamoTabla',30,3,'C')</v>
      </c>
    </row>
    <row r="293" spans="1:11" x14ac:dyDescent="0.25">
      <c r="A293">
        <v>0</v>
      </c>
      <c r="B293">
        <v>0</v>
      </c>
      <c r="C293" t="s">
        <v>12</v>
      </c>
      <c r="D293" t="s">
        <v>475</v>
      </c>
      <c r="E293">
        <v>140</v>
      </c>
      <c r="F293">
        <v>3</v>
      </c>
      <c r="G293" t="s">
        <v>292</v>
      </c>
      <c r="H293" s="1" t="str">
        <f t="shared" si="18"/>
        <v>cl-cs_CuadroDatosEstadisticosPorRamoPartidas</v>
      </c>
      <c r="I293" t="str">
        <f t="shared" si="19"/>
        <v>cl-cs</v>
      </c>
      <c r="J293" t="str">
        <f t="shared" si="20"/>
        <v>CuadroDatosEstadisticosPorRamoPartidas</v>
      </c>
      <c r="K293" t="str">
        <f t="shared" si="21"/>
        <v>insert into dbax_info_conc (codi_empr, codi_emex, codi_info, pref_conc, codi_conc, orde_conc, nive_conc, tipo_info) values (0,0,'pre_cl-cs_cuadro-604_role-906081(2014)','cl-cs','CuadroDatosEstadisticosPorRamoPartidas',140,3,'C')</v>
      </c>
    </row>
    <row r="294" spans="1:11" x14ac:dyDescent="0.25">
      <c r="A294">
        <v>0</v>
      </c>
      <c r="B294">
        <v>0</v>
      </c>
      <c r="C294" t="s">
        <v>12</v>
      </c>
      <c r="D294" t="s">
        <v>476</v>
      </c>
      <c r="E294">
        <v>20</v>
      </c>
      <c r="F294">
        <v>2</v>
      </c>
      <c r="G294" t="s">
        <v>292</v>
      </c>
      <c r="H294" s="1" t="str">
        <f t="shared" si="18"/>
        <v>cl-cs_CuadroDatosEstadisticosPorRamoSinopsis</v>
      </c>
      <c r="I294" t="str">
        <f t="shared" si="19"/>
        <v>cl-cs</v>
      </c>
      <c r="J294" t="str">
        <f t="shared" si="20"/>
        <v>CuadroDatosEstadisticosPorRamoSinopsis</v>
      </c>
      <c r="K294" t="str">
        <f t="shared" si="21"/>
        <v>insert into dbax_info_conc (codi_empr, codi_emex, codi_info, pref_conc, codi_conc, orde_conc, nive_conc, tipo_info) values (0,0,'pre_cl-cs_cuadro-604_role-906081(2014)','cl-cs','CuadroDatosEstadisticosPorRamoSinopsis',20,2,'C')</v>
      </c>
    </row>
    <row r="295" spans="1:11" x14ac:dyDescent="0.25">
      <c r="A295">
        <v>0</v>
      </c>
      <c r="B295">
        <v>0</v>
      </c>
      <c r="C295" t="s">
        <v>12</v>
      </c>
      <c r="D295" t="s">
        <v>477</v>
      </c>
      <c r="E295">
        <v>360</v>
      </c>
      <c r="F295">
        <v>3</v>
      </c>
      <c r="G295" t="s">
        <v>292</v>
      </c>
      <c r="H295" s="1" t="str">
        <f t="shared" si="18"/>
        <v>cl-cs_CuadroDatosEstadisticosPorSubdivisionDeRamosPartidas</v>
      </c>
      <c r="I295" t="str">
        <f t="shared" si="19"/>
        <v>cl-cs</v>
      </c>
      <c r="J295" t="str">
        <f t="shared" si="20"/>
        <v>CuadroDatosEstadisticosPorSubdivisionDeRamosPartidas</v>
      </c>
      <c r="K295" t="str">
        <f t="shared" si="21"/>
        <v>insert into dbax_info_conc (codi_empr, codi_emex, codi_info, pref_conc, codi_conc, orde_conc, nive_conc, tipo_info) values (0,0,'pre_cl-cs_cuadro-604_role-906081(2014)','cl-cs','CuadroDatosEstadisticosPorSubdivisionDeRamosPartidas',360,3,'C')</v>
      </c>
    </row>
    <row r="296" spans="1:11" x14ac:dyDescent="0.25">
      <c r="A296">
        <v>0</v>
      </c>
      <c r="B296">
        <v>0</v>
      </c>
      <c r="C296" t="s">
        <v>12</v>
      </c>
      <c r="D296" t="s">
        <v>478</v>
      </c>
      <c r="E296">
        <v>330</v>
      </c>
      <c r="F296">
        <v>2</v>
      </c>
      <c r="G296" t="s">
        <v>292</v>
      </c>
      <c r="H296" s="1" t="str">
        <f t="shared" si="18"/>
        <v>cl-cs_CuadroDatosEstadisticosPorSubdivisionDeRamosSinopsis</v>
      </c>
      <c r="I296" t="str">
        <f t="shared" si="19"/>
        <v>cl-cs</v>
      </c>
      <c r="J296" t="str">
        <f t="shared" si="20"/>
        <v>CuadroDatosEstadisticosPorSubdivisionDeRamosSinopsis</v>
      </c>
      <c r="K296" t="str">
        <f t="shared" si="21"/>
        <v>insert into dbax_info_conc (codi_empr, codi_emex, codi_info, pref_conc, codi_conc, orde_conc, nive_conc, tipo_info) values (0,0,'pre_cl-cs_cuadro-604_role-906081(2014)','cl-cs','CuadroDatosEstadisticosPorSubdivisionDeRamosSinopsis',330,2,'C')</v>
      </c>
    </row>
    <row r="297" spans="1:11" x14ac:dyDescent="0.25">
      <c r="A297">
        <v>0</v>
      </c>
      <c r="B297">
        <v>0</v>
      </c>
      <c r="C297" t="s">
        <v>12</v>
      </c>
      <c r="D297" t="s">
        <v>479</v>
      </c>
      <c r="E297">
        <v>340</v>
      </c>
      <c r="F297">
        <v>3</v>
      </c>
      <c r="G297" t="s">
        <v>292</v>
      </c>
      <c r="H297" s="1" t="str">
        <f t="shared" si="18"/>
        <v>cl-cs_CuadroDatosEstadisticosPorSubdivisionDeRamosTabla</v>
      </c>
      <c r="I297" t="str">
        <f t="shared" si="19"/>
        <v>cl-cs</v>
      </c>
      <c r="J297" t="str">
        <f t="shared" si="20"/>
        <v>CuadroDatosEstadisticosPorSubdivisionDeRamosTabla</v>
      </c>
      <c r="K297" t="str">
        <f t="shared" si="21"/>
        <v>insert into dbax_info_conc (codi_empr, codi_emex, codi_info, pref_conc, codi_conc, orde_conc, nive_conc, tipo_info) values (0,0,'pre_cl-cs_cuadro-604_role-906081(2014)','cl-cs','CuadroDatosEstadisticosPorSubdivisionDeRamosTabla',340,3,'C')</v>
      </c>
    </row>
    <row r="298" spans="1:11" x14ac:dyDescent="0.25">
      <c r="A298">
        <v>0</v>
      </c>
      <c r="B298">
        <v>0</v>
      </c>
      <c r="C298" t="s">
        <v>12</v>
      </c>
      <c r="D298" t="s">
        <v>480</v>
      </c>
      <c r="E298">
        <v>440</v>
      </c>
      <c r="F298">
        <v>2</v>
      </c>
      <c r="G298" t="s">
        <v>292</v>
      </c>
      <c r="H298" s="1" t="str">
        <f t="shared" si="18"/>
        <v>cl-cs_CuadroDatosEstadisticosTotalSinopsis</v>
      </c>
      <c r="I298" t="str">
        <f t="shared" si="19"/>
        <v>cl-cs</v>
      </c>
      <c r="J298" t="str">
        <f t="shared" si="20"/>
        <v>CuadroDatosEstadisticosTotalSinopsis</v>
      </c>
      <c r="K298" t="str">
        <f t="shared" si="21"/>
        <v>insert into dbax_info_conc (codi_empr, codi_emex, codi_info, pref_conc, codi_conc, orde_conc, nive_conc, tipo_info) values (0,0,'pre_cl-cs_cuadro-604_role-906081(2014)','cl-cs','CuadroDatosEstadisticosTotalSinopsis',440,2,'C')</v>
      </c>
    </row>
    <row r="299" spans="1:11" x14ac:dyDescent="0.25">
      <c r="A299">
        <v>0</v>
      </c>
      <c r="B299">
        <v>0</v>
      </c>
      <c r="C299" t="s">
        <v>12</v>
      </c>
      <c r="D299" t="s">
        <v>481</v>
      </c>
      <c r="E299">
        <v>270</v>
      </c>
      <c r="F299">
        <v>3</v>
      </c>
      <c r="G299" t="s">
        <v>292</v>
      </c>
      <c r="H299" s="1" t="str">
        <f t="shared" si="18"/>
        <v>cl-cs_CuadroDatosPorRamosPartidas</v>
      </c>
      <c r="I299" t="str">
        <f t="shared" si="19"/>
        <v>cl-cs</v>
      </c>
      <c r="J299" t="str">
        <f t="shared" si="20"/>
        <v>CuadroDatosPorRamosPartidas</v>
      </c>
      <c r="K299" t="str">
        <f t="shared" si="21"/>
        <v>insert into dbax_info_conc (codi_empr, codi_emex, codi_info, pref_conc, codi_conc, orde_conc, nive_conc, tipo_info) values (0,0,'pre_cl-cs_cuadro-604_role-906081(2014)','cl-cs','CuadroDatosPorRamosPartidas',270,3,'C')</v>
      </c>
    </row>
    <row r="300" spans="1:11" x14ac:dyDescent="0.25">
      <c r="A300">
        <v>0</v>
      </c>
      <c r="B300">
        <v>0</v>
      </c>
      <c r="C300" t="s">
        <v>12</v>
      </c>
      <c r="D300" t="s">
        <v>482</v>
      </c>
      <c r="E300">
        <v>230</v>
      </c>
      <c r="F300">
        <v>2</v>
      </c>
      <c r="G300" t="s">
        <v>292</v>
      </c>
      <c r="H300" s="1" t="str">
        <f t="shared" si="18"/>
        <v>cl-cs_CuadroDatosPorRamosSinopsis</v>
      </c>
      <c r="I300" t="str">
        <f t="shared" si="19"/>
        <v>cl-cs</v>
      </c>
      <c r="J300" t="str">
        <f t="shared" si="20"/>
        <v>CuadroDatosPorRamosSinopsis</v>
      </c>
      <c r="K300" t="str">
        <f t="shared" si="21"/>
        <v>insert into dbax_info_conc (codi_empr, codi_emex, codi_info, pref_conc, codi_conc, orde_conc, nive_conc, tipo_info) values (0,0,'pre_cl-cs_cuadro-604_role-906081(2014)','cl-cs','CuadroDatosPorRamosSinopsis',230,2,'C')</v>
      </c>
    </row>
    <row r="301" spans="1:11" x14ac:dyDescent="0.25">
      <c r="A301">
        <v>0</v>
      </c>
      <c r="B301">
        <v>0</v>
      </c>
      <c r="C301" t="s">
        <v>12</v>
      </c>
      <c r="D301" t="s">
        <v>483</v>
      </c>
      <c r="E301">
        <v>240</v>
      </c>
      <c r="F301">
        <v>3</v>
      </c>
      <c r="G301" t="s">
        <v>292</v>
      </c>
      <c r="H301" s="1" t="str">
        <f t="shared" si="18"/>
        <v>cl-cs_CuadroDatosPorRamosTabla</v>
      </c>
      <c r="I301" t="str">
        <f t="shared" si="19"/>
        <v>cl-cs</v>
      </c>
      <c r="J301" t="str">
        <f t="shared" si="20"/>
        <v>CuadroDatosPorRamosTabla</v>
      </c>
      <c r="K301" t="str">
        <f t="shared" si="21"/>
        <v>insert into dbax_info_conc (codi_empr, codi_emex, codi_info, pref_conc, codi_conc, orde_conc, nive_conc, tipo_info) values (0,0,'pre_cl-cs_cuadro-604_role-906081(2014)','cl-cs','CuadroDatosPorRamosTabla',240,3,'C')</v>
      </c>
    </row>
    <row r="302" spans="1:11" x14ac:dyDescent="0.25">
      <c r="A302">
        <v>0</v>
      </c>
      <c r="B302">
        <v>0</v>
      </c>
      <c r="C302" t="s">
        <v>12</v>
      </c>
      <c r="D302" t="s">
        <v>484</v>
      </c>
      <c r="E302">
        <v>19</v>
      </c>
      <c r="F302">
        <v>1</v>
      </c>
      <c r="G302" t="s">
        <v>292</v>
      </c>
      <c r="H302" s="1" t="str">
        <f t="shared" si="18"/>
        <v>cl-cs_CuadroDatosVariosSinopsis</v>
      </c>
      <c r="I302" t="str">
        <f t="shared" si="19"/>
        <v>cl-cs</v>
      </c>
      <c r="J302" t="str">
        <f t="shared" si="20"/>
        <v>CuadroDatosVariosSinopsis</v>
      </c>
      <c r="K302" t="str">
        <f t="shared" si="21"/>
        <v>insert into dbax_info_conc (codi_empr, codi_emex, codi_info, pref_conc, codi_conc, orde_conc, nive_conc, tipo_info) values (0,0,'pre_cl-cs_cuadro-604_role-906081(2014)','cl-cs','CuadroDatosVariosSinopsis',19,1,'C')</v>
      </c>
    </row>
    <row r="303" spans="1:11" x14ac:dyDescent="0.25">
      <c r="A303">
        <v>0</v>
      </c>
      <c r="B303">
        <v>0</v>
      </c>
      <c r="C303" t="s">
        <v>12</v>
      </c>
      <c r="D303" t="s">
        <v>329</v>
      </c>
      <c r="E303">
        <v>40</v>
      </c>
      <c r="F303">
        <v>4</v>
      </c>
      <c r="G303" t="s">
        <v>292</v>
      </c>
      <c r="H303" s="1" t="str">
        <f t="shared" si="18"/>
        <v>cl-cs_DetalleSubRamosEje</v>
      </c>
      <c r="I303" t="str">
        <f t="shared" si="19"/>
        <v>cl-cs</v>
      </c>
      <c r="J303" t="str">
        <f t="shared" si="20"/>
        <v>DetalleSubRamosEje</v>
      </c>
      <c r="K303" t="str">
        <f t="shared" si="21"/>
        <v>insert into dbax_info_conc (codi_empr, codi_emex, codi_info, pref_conc, codi_conc, orde_conc, nive_conc, tipo_info) values (0,0,'pre_cl-cs_cuadro-604_role-906081(2014)','cl-cs','DetalleSubRamosEje',40,4,'C')</v>
      </c>
    </row>
    <row r="304" spans="1:11" x14ac:dyDescent="0.25">
      <c r="A304">
        <v>0</v>
      </c>
      <c r="B304">
        <v>0</v>
      </c>
      <c r="C304" t="s">
        <v>12</v>
      </c>
      <c r="D304" t="s">
        <v>329</v>
      </c>
      <c r="E304">
        <v>250</v>
      </c>
      <c r="F304">
        <v>4</v>
      </c>
      <c r="G304" t="s">
        <v>292</v>
      </c>
      <c r="H304" s="1" t="str">
        <f t="shared" si="18"/>
        <v>cl-cs_DetalleSubRamosEje</v>
      </c>
      <c r="I304" t="str">
        <f t="shared" si="19"/>
        <v>cl-cs</v>
      </c>
      <c r="J304" t="str">
        <f t="shared" si="20"/>
        <v>DetalleSubRamosEje</v>
      </c>
      <c r="K304" t="str">
        <f t="shared" si="21"/>
        <v>insert into dbax_info_conc (codi_empr, codi_emex, codi_info, pref_conc, codi_conc, orde_conc, nive_conc, tipo_info) values (0,0,'pre_cl-cs_cuadro-604_role-906081(2014)','cl-cs','DetalleSubRamosEje',250,4,'C')</v>
      </c>
    </row>
    <row r="305" spans="1:11" x14ac:dyDescent="0.25">
      <c r="A305">
        <v>0</v>
      </c>
      <c r="B305">
        <v>0</v>
      </c>
      <c r="C305" t="s">
        <v>12</v>
      </c>
      <c r="D305" t="s">
        <v>329</v>
      </c>
      <c r="E305">
        <v>350</v>
      </c>
      <c r="F305">
        <v>4</v>
      </c>
      <c r="G305" t="s">
        <v>292</v>
      </c>
      <c r="H305" s="1" t="str">
        <f t="shared" si="18"/>
        <v>cl-cs_DetalleSubRamosEje</v>
      </c>
      <c r="I305" t="str">
        <f t="shared" si="19"/>
        <v>cl-cs</v>
      </c>
      <c r="J305" t="str">
        <f t="shared" si="20"/>
        <v>DetalleSubRamosEje</v>
      </c>
      <c r="K305" t="str">
        <f t="shared" si="21"/>
        <v>insert into dbax_info_conc (codi_empr, codi_emex, codi_info, pref_conc, codi_conc, orde_conc, nive_conc, tipo_info) values (0,0,'pre_cl-cs_cuadro-604_role-906081(2014)','cl-cs','DetalleSubRamosEje',350,4,'C')</v>
      </c>
    </row>
    <row r="306" spans="1:11" x14ac:dyDescent="0.25">
      <c r="A306">
        <v>0</v>
      </c>
      <c r="B306">
        <v>0</v>
      </c>
      <c r="C306" t="s">
        <v>12</v>
      </c>
      <c r="D306" t="s">
        <v>335</v>
      </c>
      <c r="E306">
        <v>50</v>
      </c>
      <c r="F306">
        <v>5</v>
      </c>
      <c r="G306" t="s">
        <v>292</v>
      </c>
      <c r="H306" s="1" t="str">
        <f t="shared" si="18"/>
        <v>cl-cs_IndividualesMiembro</v>
      </c>
      <c r="I306" t="str">
        <f t="shared" si="19"/>
        <v>cl-cs</v>
      </c>
      <c r="J306" t="str">
        <f t="shared" si="20"/>
        <v>IndividualesMiembro</v>
      </c>
      <c r="K306" t="str">
        <f t="shared" si="21"/>
        <v>insert into dbax_info_conc (codi_empr, codi_emex, codi_info, pref_conc, codi_conc, orde_conc, nive_conc, tipo_info) values (0,0,'pre_cl-cs_cuadro-604_role-906081(2014)','cl-cs','IndividualesMiembro',50,5,'C')</v>
      </c>
    </row>
    <row r="307" spans="1:11" x14ac:dyDescent="0.25">
      <c r="A307">
        <v>0</v>
      </c>
      <c r="B307">
        <v>0</v>
      </c>
      <c r="C307" t="s">
        <v>12</v>
      </c>
      <c r="D307" t="s">
        <v>336</v>
      </c>
      <c r="E307">
        <v>110</v>
      </c>
      <c r="F307">
        <v>5</v>
      </c>
      <c r="G307" t="s">
        <v>292</v>
      </c>
      <c r="H307" s="1" t="str">
        <f t="shared" si="18"/>
        <v>cl-cs_IndustriaInfraestructuraComercioMiembro</v>
      </c>
      <c r="I307" t="str">
        <f t="shared" si="19"/>
        <v>cl-cs</v>
      </c>
      <c r="J307" t="str">
        <f t="shared" si="20"/>
        <v>IndustriaInfraestructuraComercioMiembro</v>
      </c>
      <c r="K307" t="str">
        <f t="shared" si="21"/>
        <v>insert into dbax_info_conc (codi_empr, codi_emex, codi_info, pref_conc, codi_conc, orde_conc, nive_conc, tipo_info) values (0,0,'pre_cl-cs_cuadro-604_role-906081(2014)','cl-cs','IndustriaInfraestructuraComercioMiembro',110,5,'C')</v>
      </c>
    </row>
    <row r="308" spans="1:11" x14ac:dyDescent="0.25">
      <c r="A308">
        <v>0</v>
      </c>
      <c r="B308">
        <v>0</v>
      </c>
      <c r="C308" t="s">
        <v>12</v>
      </c>
      <c r="D308" t="s">
        <v>338</v>
      </c>
      <c r="E308">
        <v>70</v>
      </c>
      <c r="F308">
        <v>5</v>
      </c>
      <c r="G308" t="s">
        <v>292</v>
      </c>
      <c r="H308" s="1" t="str">
        <f t="shared" si="18"/>
        <v>cl-cs_MasivoMiembro</v>
      </c>
      <c r="I308" t="str">
        <f t="shared" si="19"/>
        <v>cl-cs</v>
      </c>
      <c r="J308" t="str">
        <f t="shared" si="20"/>
        <v>MasivoMiembro</v>
      </c>
      <c r="K308" t="str">
        <f t="shared" si="21"/>
        <v>insert into dbax_info_conc (codi_empr, codi_emex, codi_info, pref_conc, codi_conc, orde_conc, nive_conc, tipo_info) values (0,0,'pre_cl-cs_cuadro-604_role-906081(2014)','cl-cs','MasivoMiembro',70,5,'C')</v>
      </c>
    </row>
    <row r="309" spans="1:11" x14ac:dyDescent="0.25">
      <c r="A309">
        <v>0</v>
      </c>
      <c r="B309">
        <v>0</v>
      </c>
      <c r="C309" t="s">
        <v>12</v>
      </c>
      <c r="D309" t="s">
        <v>485</v>
      </c>
      <c r="E309">
        <v>320</v>
      </c>
      <c r="F309">
        <v>4</v>
      </c>
      <c r="G309" t="s">
        <v>292</v>
      </c>
      <c r="H309" s="1" t="str">
        <f t="shared" si="18"/>
        <v>cl-cs_MontosAseguradoRetenido</v>
      </c>
      <c r="I309" t="str">
        <f t="shared" si="19"/>
        <v>cl-cs</v>
      </c>
      <c r="J309" t="str">
        <f t="shared" si="20"/>
        <v>MontosAseguradoRetenido</v>
      </c>
      <c r="K309" t="str">
        <f t="shared" si="21"/>
        <v>insert into dbax_info_conc (codi_empr, codi_emex, codi_info, pref_conc, codi_conc, orde_conc, nive_conc, tipo_info) values (0,0,'pre_cl-cs_cuadro-604_role-906081(2014)','cl-cs','MontosAseguradoRetenido',320,4,'C')</v>
      </c>
    </row>
    <row r="310" spans="1:11" x14ac:dyDescent="0.25">
      <c r="A310">
        <v>0</v>
      </c>
      <c r="B310">
        <v>0</v>
      </c>
      <c r="C310" t="s">
        <v>12</v>
      </c>
      <c r="D310" t="s">
        <v>486</v>
      </c>
      <c r="E310">
        <v>290</v>
      </c>
      <c r="F310">
        <v>4</v>
      </c>
      <c r="G310" t="s">
        <v>292</v>
      </c>
      <c r="H310" s="1" t="str">
        <f t="shared" si="18"/>
        <v>cl-cs_MontosAseguradosDirectos</v>
      </c>
      <c r="I310" t="str">
        <f t="shared" si="19"/>
        <v>cl-cs</v>
      </c>
      <c r="J310" t="str">
        <f t="shared" si="20"/>
        <v>MontosAseguradosDirectos</v>
      </c>
      <c r="K310" t="str">
        <f t="shared" si="21"/>
        <v>insert into dbax_info_conc (codi_empr, codi_emex, codi_info, pref_conc, codi_conc, orde_conc, nive_conc, tipo_info) values (0,0,'pre_cl-cs_cuadro-604_role-906081(2014)','cl-cs','MontosAseguradosDirectos',290,4,'C')</v>
      </c>
    </row>
    <row r="311" spans="1:11" x14ac:dyDescent="0.25">
      <c r="A311">
        <v>0</v>
      </c>
      <c r="B311">
        <v>0</v>
      </c>
      <c r="C311" t="s">
        <v>12</v>
      </c>
      <c r="D311" t="s">
        <v>487</v>
      </c>
      <c r="E311">
        <v>310</v>
      </c>
      <c r="F311">
        <v>5</v>
      </c>
      <c r="G311" t="s">
        <v>292</v>
      </c>
      <c r="H311" s="1" t="str">
        <f t="shared" si="18"/>
        <v>cl-cs_MontosAseguradosDirectosMonedaExtranjera</v>
      </c>
      <c r="I311" t="str">
        <f t="shared" si="19"/>
        <v>cl-cs</v>
      </c>
      <c r="J311" t="str">
        <f t="shared" si="20"/>
        <v>MontosAseguradosDirectosMonedaExtranjera</v>
      </c>
      <c r="K311" t="str">
        <f t="shared" si="21"/>
        <v>insert into dbax_info_conc (codi_empr, codi_emex, codi_info, pref_conc, codi_conc, orde_conc, nive_conc, tipo_info) values (0,0,'pre_cl-cs_cuadro-604_role-906081(2014)','cl-cs','MontosAseguradosDirectosMonedaExtranjera',310,5,'C')</v>
      </c>
    </row>
    <row r="312" spans="1:11" x14ac:dyDescent="0.25">
      <c r="A312">
        <v>0</v>
      </c>
      <c r="B312">
        <v>0</v>
      </c>
      <c r="C312" t="s">
        <v>12</v>
      </c>
      <c r="D312" t="s">
        <v>488</v>
      </c>
      <c r="E312">
        <v>300</v>
      </c>
      <c r="F312">
        <v>5</v>
      </c>
      <c r="G312" t="s">
        <v>292</v>
      </c>
      <c r="H312" s="1" t="str">
        <f t="shared" si="18"/>
        <v>cl-cs_MontosAseguradosDirectosMonedaNacional</v>
      </c>
      <c r="I312" t="str">
        <f t="shared" si="19"/>
        <v>cl-cs</v>
      </c>
      <c r="J312" t="str">
        <f t="shared" si="20"/>
        <v>MontosAseguradosDirectosMonedaNacional</v>
      </c>
      <c r="K312" t="str">
        <f t="shared" si="21"/>
        <v>insert into dbax_info_conc (codi_empr, codi_emex, codi_info, pref_conc, codi_conc, orde_conc, nive_conc, tipo_info) values (0,0,'pre_cl-cs_cuadro-604_role-906081(2014)','cl-cs','MontosAseguradosDirectosMonedaNacional',300,5,'C')</v>
      </c>
    </row>
    <row r="313" spans="1:11" x14ac:dyDescent="0.25">
      <c r="A313">
        <v>0</v>
      </c>
      <c r="B313">
        <v>0</v>
      </c>
      <c r="C313" t="s">
        <v>12</v>
      </c>
      <c r="D313" t="s">
        <v>489</v>
      </c>
      <c r="E313">
        <v>220</v>
      </c>
      <c r="F313">
        <v>4</v>
      </c>
      <c r="G313" t="s">
        <v>292</v>
      </c>
      <c r="H313" s="1" t="str">
        <f t="shared" si="18"/>
        <v>cl-cs_NumeroDeAseguradosPorRamoPersonasJuridicas</v>
      </c>
      <c r="I313" t="str">
        <f t="shared" si="19"/>
        <v>cl-cs</v>
      </c>
      <c r="J313" t="str">
        <f t="shared" si="20"/>
        <v>NumeroDeAseguradosPorRamoPersonasJuridicas</v>
      </c>
      <c r="K313" t="str">
        <f t="shared" si="21"/>
        <v>insert into dbax_info_conc (codi_empr, codi_emex, codi_info, pref_conc, codi_conc, orde_conc, nive_conc, tipo_info) values (0,0,'pre_cl-cs_cuadro-604_role-906081(2014)','cl-cs','NumeroDeAseguradosPorRamoPersonasJuridicas',220,4,'C')</v>
      </c>
    </row>
    <row r="314" spans="1:11" x14ac:dyDescent="0.25">
      <c r="A314">
        <v>0</v>
      </c>
      <c r="B314">
        <v>0</v>
      </c>
      <c r="C314" t="s">
        <v>12</v>
      </c>
      <c r="D314" t="s">
        <v>491</v>
      </c>
      <c r="E314">
        <v>210</v>
      </c>
      <c r="F314">
        <v>4</v>
      </c>
      <c r="G314" t="s">
        <v>292</v>
      </c>
      <c r="H314" s="1" t="str">
        <f t="shared" si="18"/>
        <v>cl-cs_NumeroDeAseguradosPorRamoPersonasNaturales</v>
      </c>
      <c r="I314" t="str">
        <f t="shared" si="19"/>
        <v>cl-cs</v>
      </c>
      <c r="J314" t="str">
        <f t="shared" si="20"/>
        <v>NumeroDeAseguradosPorRamoPersonasNaturales</v>
      </c>
      <c r="K314" t="str">
        <f t="shared" si="21"/>
        <v>insert into dbax_info_conc (codi_empr, codi_emex, codi_info, pref_conc, codi_conc, orde_conc, nive_conc, tipo_info) values (0,0,'pre_cl-cs_cuadro-604_role-906081(2014)','cl-cs','NumeroDeAseguradosPorRamoPersonasNaturales',210,4,'C')</v>
      </c>
    </row>
    <row r="315" spans="1:11" x14ac:dyDescent="0.25">
      <c r="A315">
        <v>0</v>
      </c>
      <c r="B315">
        <v>0</v>
      </c>
      <c r="C315" t="s">
        <v>12</v>
      </c>
      <c r="D315" t="s">
        <v>492</v>
      </c>
      <c r="E315">
        <v>430</v>
      </c>
      <c r="F315">
        <v>4</v>
      </c>
      <c r="G315" t="s">
        <v>292</v>
      </c>
      <c r="H315" s="1" t="str">
        <f t="shared" si="18"/>
        <v>cl-cs_NumeroDeAseguradosPorSubdivisionDeRamosPersonasJuridicas</v>
      </c>
      <c r="I315" t="str">
        <f t="shared" si="19"/>
        <v>cl-cs</v>
      </c>
      <c r="J315" t="str">
        <f t="shared" si="20"/>
        <v>NumeroDeAseguradosPorSubdivisionDeRamosPersonasJuridicas</v>
      </c>
      <c r="K315" t="str">
        <f t="shared" si="21"/>
        <v>insert into dbax_info_conc (codi_empr, codi_emex, codi_info, pref_conc, codi_conc, orde_conc, nive_conc, tipo_info) values (0,0,'pre_cl-cs_cuadro-604_role-906081(2014)','cl-cs','NumeroDeAseguradosPorSubdivisionDeRamosPersonasJuridicas',430,4,'C')</v>
      </c>
    </row>
    <row r="316" spans="1:11" x14ac:dyDescent="0.25">
      <c r="A316">
        <v>0</v>
      </c>
      <c r="B316">
        <v>0</v>
      </c>
      <c r="C316" t="s">
        <v>12</v>
      </c>
      <c r="D316" t="s">
        <v>493</v>
      </c>
      <c r="E316">
        <v>420</v>
      </c>
      <c r="F316">
        <v>4</v>
      </c>
      <c r="G316" t="s">
        <v>292</v>
      </c>
      <c r="H316" s="1" t="str">
        <f t="shared" si="18"/>
        <v>cl-cs_NumeroDeAseguradosPorSubdivisionDeRamosPersonasNaturales</v>
      </c>
      <c r="I316" t="str">
        <f t="shared" si="19"/>
        <v>cl-cs</v>
      </c>
      <c r="J316" t="str">
        <f t="shared" si="20"/>
        <v>NumeroDeAseguradosPorSubdivisionDeRamosPersonasNaturales</v>
      </c>
      <c r="K316" t="str">
        <f t="shared" si="21"/>
        <v>insert into dbax_info_conc (codi_empr, codi_emex, codi_info, pref_conc, codi_conc, orde_conc, nive_conc, tipo_info) values (0,0,'pre_cl-cs_cuadro-604_role-906081(2014)','cl-cs','NumeroDeAseguradosPorSubdivisionDeRamosPersonasNaturales',420,4,'C')</v>
      </c>
    </row>
    <row r="317" spans="1:11" x14ac:dyDescent="0.25">
      <c r="A317">
        <v>0</v>
      </c>
      <c r="B317">
        <v>0</v>
      </c>
      <c r="C317" t="s">
        <v>12</v>
      </c>
      <c r="D317" t="s">
        <v>494</v>
      </c>
      <c r="E317">
        <v>460</v>
      </c>
      <c r="F317">
        <v>3</v>
      </c>
      <c r="G317" t="s">
        <v>292</v>
      </c>
      <c r="H317" s="1" t="str">
        <f t="shared" si="18"/>
        <v>cl-cs_NumeroDeAseguradosTotalesPersonasJuridicas</v>
      </c>
      <c r="I317" t="str">
        <f t="shared" si="19"/>
        <v>cl-cs</v>
      </c>
      <c r="J317" t="str">
        <f t="shared" si="20"/>
        <v>NumeroDeAseguradosTotalesPersonasJuridicas</v>
      </c>
      <c r="K317" t="str">
        <f t="shared" si="21"/>
        <v>insert into dbax_info_conc (codi_empr, codi_emex, codi_info, pref_conc, codi_conc, orde_conc, nive_conc, tipo_info) values (0,0,'pre_cl-cs_cuadro-604_role-906081(2014)','cl-cs','NumeroDeAseguradosTotalesPersonasJuridicas',460,3,'C')</v>
      </c>
    </row>
    <row r="318" spans="1:11" x14ac:dyDescent="0.25">
      <c r="A318">
        <v>0</v>
      </c>
      <c r="B318">
        <v>0</v>
      </c>
      <c r="C318" t="s">
        <v>12</v>
      </c>
      <c r="D318" t="s">
        <v>495</v>
      </c>
      <c r="E318">
        <v>450</v>
      </c>
      <c r="F318">
        <v>3</v>
      </c>
      <c r="G318" t="s">
        <v>292</v>
      </c>
      <c r="H318" s="1" t="str">
        <f t="shared" si="18"/>
        <v>cl-cs_NumeroDeAseguradosTotalesPersonasNaturales</v>
      </c>
      <c r="I318" t="str">
        <f t="shared" si="19"/>
        <v>cl-cs</v>
      </c>
      <c r="J318" t="str">
        <f t="shared" si="20"/>
        <v>NumeroDeAseguradosTotalesPersonasNaturales</v>
      </c>
      <c r="K318" t="str">
        <f t="shared" si="21"/>
        <v>insert into dbax_info_conc (codi_empr, codi_emex, codi_info, pref_conc, codi_conc, orde_conc, nive_conc, tipo_info) values (0,0,'pre_cl-cs_cuadro-604_role-906081(2014)','cl-cs','NumeroDeAseguradosTotalesPersonasNaturales',450,3,'C')</v>
      </c>
    </row>
    <row r="319" spans="1:11" x14ac:dyDescent="0.25">
      <c r="A319">
        <v>0</v>
      </c>
      <c r="B319">
        <v>0</v>
      </c>
      <c r="C319" t="s">
        <v>12</v>
      </c>
      <c r="D319" t="s">
        <v>496</v>
      </c>
      <c r="E319">
        <v>190</v>
      </c>
      <c r="F319">
        <v>4</v>
      </c>
      <c r="G319" t="s">
        <v>292</v>
      </c>
      <c r="H319" s="1" t="str">
        <f t="shared" si="18"/>
        <v>cl-cs_NumeroItemsVigentesPorRamo</v>
      </c>
      <c r="I319" t="str">
        <f t="shared" si="19"/>
        <v>cl-cs</v>
      </c>
      <c r="J319" t="str">
        <f t="shared" si="20"/>
        <v>NumeroItemsVigentesPorRamo</v>
      </c>
      <c r="K319" t="str">
        <f t="shared" si="21"/>
        <v>insert into dbax_info_conc (codi_empr, codi_emex, codi_info, pref_conc, codi_conc, orde_conc, nive_conc, tipo_info) values (0,0,'pre_cl-cs_cuadro-604_role-906081(2014)','cl-cs','NumeroItemsVigentesPorRamo',190,4,'C')</v>
      </c>
    </row>
    <row r="320" spans="1:11" x14ac:dyDescent="0.25">
      <c r="A320">
        <v>0</v>
      </c>
      <c r="B320">
        <v>0</v>
      </c>
      <c r="C320" t="s">
        <v>12</v>
      </c>
      <c r="D320" t="s">
        <v>497</v>
      </c>
      <c r="E320">
        <v>400</v>
      </c>
      <c r="F320">
        <v>4</v>
      </c>
      <c r="G320" t="s">
        <v>292</v>
      </c>
      <c r="H320" s="1" t="str">
        <f t="shared" si="18"/>
        <v>cl-cs_NumeroItemsVigentesPorSubdivisionDeRamos</v>
      </c>
      <c r="I320" t="str">
        <f t="shared" si="19"/>
        <v>cl-cs</v>
      </c>
      <c r="J320" t="str">
        <f t="shared" si="20"/>
        <v>NumeroItemsVigentesPorSubdivisionDeRamos</v>
      </c>
      <c r="K320" t="str">
        <f t="shared" si="21"/>
        <v>insert into dbax_info_conc (codi_empr, codi_emex, codi_info, pref_conc, codi_conc, orde_conc, nive_conc, tipo_info) values (0,0,'pre_cl-cs_cuadro-604_role-906081(2014)','cl-cs','NumeroItemsVigentesPorSubdivisionDeRamos',400,4,'C')</v>
      </c>
    </row>
    <row r="321" spans="1:11" x14ac:dyDescent="0.25">
      <c r="A321">
        <v>0</v>
      </c>
      <c r="B321">
        <v>0</v>
      </c>
      <c r="C321" t="s">
        <v>12</v>
      </c>
      <c r="D321" t="s">
        <v>498</v>
      </c>
      <c r="E321">
        <v>200</v>
      </c>
      <c r="F321">
        <v>4</v>
      </c>
      <c r="G321" t="s">
        <v>292</v>
      </c>
      <c r="H321" s="1" t="str">
        <f t="shared" si="18"/>
        <v>cl-cs_NumeroPolizasNoVigentesPorRamo</v>
      </c>
      <c r="I321" t="str">
        <f t="shared" si="19"/>
        <v>cl-cs</v>
      </c>
      <c r="J321" t="str">
        <f t="shared" si="20"/>
        <v>NumeroPolizasNoVigentesPorRamo</v>
      </c>
      <c r="K321" t="str">
        <f t="shared" si="21"/>
        <v>insert into dbax_info_conc (codi_empr, codi_emex, codi_info, pref_conc, codi_conc, orde_conc, nive_conc, tipo_info) values (0,0,'pre_cl-cs_cuadro-604_role-906081(2014)','cl-cs','NumeroPolizasNoVigentesPorRamo',200,4,'C')</v>
      </c>
    </row>
    <row r="322" spans="1:11" x14ac:dyDescent="0.25">
      <c r="A322">
        <v>0</v>
      </c>
      <c r="B322">
        <v>0</v>
      </c>
      <c r="C322" t="s">
        <v>12</v>
      </c>
      <c r="D322" t="s">
        <v>499</v>
      </c>
      <c r="E322">
        <v>410</v>
      </c>
      <c r="F322">
        <v>4</v>
      </c>
      <c r="G322" t="s">
        <v>292</v>
      </c>
      <c r="H322" s="1" t="str">
        <f t="shared" si="18"/>
        <v>cl-cs_NumeroPolizasNoVigentesPorSubdivisionDeRamos</v>
      </c>
      <c r="I322" t="str">
        <f t="shared" si="19"/>
        <v>cl-cs</v>
      </c>
      <c r="J322" t="str">
        <f t="shared" si="20"/>
        <v>NumeroPolizasNoVigentesPorSubdivisionDeRamos</v>
      </c>
      <c r="K322" t="str">
        <f t="shared" si="21"/>
        <v>insert into dbax_info_conc (codi_empr, codi_emex, codi_info, pref_conc, codi_conc, orde_conc, nive_conc, tipo_info) values (0,0,'pre_cl-cs_cuadro-604_role-906081(2014)','cl-cs','NumeroPolizasNoVigentesPorSubdivisionDeRamos',410,4,'C')</v>
      </c>
    </row>
    <row r="323" spans="1:11" x14ac:dyDescent="0.25">
      <c r="A323">
        <v>0</v>
      </c>
      <c r="B323">
        <v>0</v>
      </c>
      <c r="C323" t="s">
        <v>12</v>
      </c>
      <c r="D323" t="s">
        <v>500</v>
      </c>
      <c r="E323">
        <v>170</v>
      </c>
      <c r="F323">
        <v>4</v>
      </c>
      <c r="G323" t="s">
        <v>292</v>
      </c>
      <c r="H323" s="1" t="str">
        <f t="shared" si="18"/>
        <v>cl-cs_NumeroPolizasPorRamoContratadasEnElPeriodo</v>
      </c>
      <c r="I323" t="str">
        <f t="shared" si="19"/>
        <v>cl-cs</v>
      </c>
      <c r="J323" t="str">
        <f t="shared" si="20"/>
        <v>NumeroPolizasPorRamoContratadasEnElPeriodo</v>
      </c>
      <c r="K323" t="str">
        <f t="shared" si="21"/>
        <v>insert into dbax_info_conc (codi_empr, codi_emex, codi_info, pref_conc, codi_conc, orde_conc, nive_conc, tipo_info) values (0,0,'pre_cl-cs_cuadro-604_role-906081(2014)','cl-cs','NumeroPolizasPorRamoContratadasEnElPeriodo',170,4,'C')</v>
      </c>
    </row>
    <row r="324" spans="1:11" x14ac:dyDescent="0.25">
      <c r="A324">
        <v>0</v>
      </c>
      <c r="B324">
        <v>0</v>
      </c>
      <c r="C324" t="s">
        <v>12</v>
      </c>
      <c r="D324" t="s">
        <v>501</v>
      </c>
      <c r="E324">
        <v>380</v>
      </c>
      <c r="F324">
        <v>4</v>
      </c>
      <c r="G324" t="s">
        <v>292</v>
      </c>
      <c r="H324" s="1" t="str">
        <f t="shared" si="18"/>
        <v>cl-cs_NumeroPolizasPorSubdivisionDeRamosContratadasEnElPeriodo</v>
      </c>
      <c r="I324" t="str">
        <f t="shared" si="19"/>
        <v>cl-cs</v>
      </c>
      <c r="J324" t="str">
        <f t="shared" si="20"/>
        <v>NumeroPolizasPorSubdivisionDeRamosContratadasEnElPeriodo</v>
      </c>
      <c r="K324" t="str">
        <f t="shared" si="21"/>
        <v>insert into dbax_info_conc (codi_empr, codi_emex, codi_info, pref_conc, codi_conc, orde_conc, nive_conc, tipo_info) values (0,0,'pre_cl-cs_cuadro-604_role-906081(2014)','cl-cs','NumeroPolizasPorSubdivisionDeRamosContratadasEnElPeriodo',380,4,'C')</v>
      </c>
    </row>
    <row r="325" spans="1:11" x14ac:dyDescent="0.25">
      <c r="A325">
        <v>0</v>
      </c>
      <c r="B325">
        <v>0</v>
      </c>
      <c r="C325" t="s">
        <v>12</v>
      </c>
      <c r="D325" t="s">
        <v>502</v>
      </c>
      <c r="E325">
        <v>160</v>
      </c>
      <c r="F325">
        <v>4</v>
      </c>
      <c r="G325" t="s">
        <v>292</v>
      </c>
      <c r="H325" s="1" t="str">
        <f t="shared" si="18"/>
        <v>cl-cs_NumeroSiniestrosPorRamo</v>
      </c>
      <c r="I325" t="str">
        <f t="shared" si="19"/>
        <v>cl-cs</v>
      </c>
      <c r="J325" t="str">
        <f t="shared" si="20"/>
        <v>NumeroSiniestrosPorRamo</v>
      </c>
      <c r="K325" t="str">
        <f t="shared" si="21"/>
        <v>insert into dbax_info_conc (codi_empr, codi_emex, codi_info, pref_conc, codi_conc, orde_conc, nive_conc, tipo_info) values (0,0,'pre_cl-cs_cuadro-604_role-906081(2014)','cl-cs','NumeroSiniestrosPorRamo',160,4,'C')</v>
      </c>
    </row>
    <row r="326" spans="1:11" x14ac:dyDescent="0.25">
      <c r="A326">
        <v>0</v>
      </c>
      <c r="B326">
        <v>0</v>
      </c>
      <c r="C326" t="s">
        <v>12</v>
      </c>
      <c r="D326" t="s">
        <v>503</v>
      </c>
      <c r="E326">
        <v>370</v>
      </c>
      <c r="F326">
        <v>4</v>
      </c>
      <c r="G326" t="s">
        <v>292</v>
      </c>
      <c r="H326" s="1" t="str">
        <f t="shared" si="18"/>
        <v>cl-cs_NumeroSiniestrosPorSubdivisionDeRamos</v>
      </c>
      <c r="I326" t="str">
        <f t="shared" si="19"/>
        <v>cl-cs</v>
      </c>
      <c r="J326" t="str">
        <f t="shared" si="20"/>
        <v>NumeroSiniestrosPorSubdivisionDeRamos</v>
      </c>
      <c r="K326" t="str">
        <f t="shared" si="21"/>
        <v>insert into dbax_info_conc (codi_empr, codi_emex, codi_info, pref_conc, codi_conc, orde_conc, nive_conc, tipo_info) values (0,0,'pre_cl-cs_cuadro-604_role-906081(2014)','cl-cs','NumeroSiniestrosPorSubdivisionDeRamos',370,4,'C')</v>
      </c>
    </row>
    <row r="327" spans="1:11" x14ac:dyDescent="0.25">
      <c r="A327">
        <v>0</v>
      </c>
      <c r="B327">
        <v>0</v>
      </c>
      <c r="C327" t="s">
        <v>12</v>
      </c>
      <c r="D327" t="s">
        <v>339</v>
      </c>
      <c r="E327">
        <v>100</v>
      </c>
      <c r="F327">
        <v>6</v>
      </c>
      <c r="G327" t="s">
        <v>292</v>
      </c>
      <c r="H327" s="1" t="str">
        <f t="shared" si="18"/>
        <v>cl-cs_OtraCarteraMiembro</v>
      </c>
      <c r="I327" t="str">
        <f t="shared" si="19"/>
        <v>cl-cs</v>
      </c>
      <c r="J327" t="str">
        <f t="shared" si="20"/>
        <v>OtraCarteraMiembro</v>
      </c>
      <c r="K327" t="str">
        <f t="shared" si="21"/>
        <v>insert into dbax_info_conc (codi_empr, codi_emex, codi_info, pref_conc, codi_conc, orde_conc, nive_conc, tipo_info) values (0,0,'pre_cl-cs_cuadro-604_role-906081(2014)','cl-cs','OtraCarteraMiembro',100,6,'C')</v>
      </c>
    </row>
    <row r="328" spans="1:11" x14ac:dyDescent="0.25">
      <c r="A328">
        <v>0</v>
      </c>
      <c r="B328">
        <v>0</v>
      </c>
      <c r="C328" t="s">
        <v>12</v>
      </c>
      <c r="D328" t="s">
        <v>346</v>
      </c>
      <c r="E328">
        <v>120</v>
      </c>
      <c r="F328">
        <v>4</v>
      </c>
      <c r="G328" t="s">
        <v>292</v>
      </c>
      <c r="H328" s="1" t="str">
        <f t="shared" ref="H328:H391" si="22">MID(D328,FIND("#",D328)+1,10000)</f>
        <v>cl-cs_RamosEje</v>
      </c>
      <c r="I328" t="str">
        <f t="shared" ref="I328:I391" si="23">MID(H328,1,FIND("_",H328)-1)</f>
        <v>cl-cs</v>
      </c>
      <c r="J328" t="str">
        <f t="shared" ref="J328:J391" si="24">MID(H328,FIND("_",H328)+1,10000)</f>
        <v>RamosEje</v>
      </c>
      <c r="K328" t="str">
        <f t="shared" ref="K328:K391" si="25">CONCATENATE("insert into dbax_info_conc (codi_empr, codi_emex, codi_info, pref_conc, codi_conc, orde_conc, nive_conc, tipo_info) values (",A328,",",B328,",'",C328,"','",I328,"','",J328,"',",E328,",",F328,",'",G328,"')")</f>
        <v>insert into dbax_info_conc (codi_empr, codi_emex, codi_info, pref_conc, codi_conc, orde_conc, nive_conc, tipo_info) values (0,0,'pre_cl-cs_cuadro-604_role-906081(2014)','cl-cs','RamosEje',120,4,'C')</v>
      </c>
    </row>
    <row r="329" spans="1:11" x14ac:dyDescent="0.25">
      <c r="A329">
        <v>0</v>
      </c>
      <c r="B329">
        <v>0</v>
      </c>
      <c r="C329" t="s">
        <v>12</v>
      </c>
      <c r="D329" t="s">
        <v>346</v>
      </c>
      <c r="E329">
        <v>260</v>
      </c>
      <c r="F329">
        <v>4</v>
      </c>
      <c r="G329" t="s">
        <v>292</v>
      </c>
      <c r="H329" s="1" t="str">
        <f t="shared" si="22"/>
        <v>cl-cs_RamosEje</v>
      </c>
      <c r="I329" t="str">
        <f t="shared" si="23"/>
        <v>cl-cs</v>
      </c>
      <c r="J329" t="str">
        <f t="shared" si="24"/>
        <v>RamosEje</v>
      </c>
      <c r="K329" t="str">
        <f t="shared" si="25"/>
        <v>insert into dbax_info_conc (codi_empr, codi_emex, codi_info, pref_conc, codi_conc, orde_conc, nive_conc, tipo_info) values (0,0,'pre_cl-cs_cuadro-604_role-906081(2014)','cl-cs','RamosEje',260,4,'C')</v>
      </c>
    </row>
    <row r="330" spans="1:11" x14ac:dyDescent="0.25">
      <c r="A330">
        <v>0</v>
      </c>
      <c r="B330">
        <v>0</v>
      </c>
      <c r="C330" t="s">
        <v>12</v>
      </c>
      <c r="D330" t="s">
        <v>347</v>
      </c>
      <c r="E330">
        <v>150</v>
      </c>
      <c r="F330">
        <v>4</v>
      </c>
      <c r="G330" t="s">
        <v>292</v>
      </c>
      <c r="H330" s="1" t="str">
        <f t="shared" si="22"/>
        <v>cl-cs_RamosGenerales</v>
      </c>
      <c r="I330" t="str">
        <f t="shared" si="23"/>
        <v>cl-cs</v>
      </c>
      <c r="J330" t="str">
        <f t="shared" si="24"/>
        <v>RamosGenerales</v>
      </c>
      <c r="K330" t="str">
        <f t="shared" si="25"/>
        <v>insert into dbax_info_conc (codi_empr, codi_emex, codi_info, pref_conc, codi_conc, orde_conc, nive_conc, tipo_info) values (0,0,'pre_cl-cs_cuadro-604_role-906081(2014)','cl-cs','RamosGenerales',150,4,'C')</v>
      </c>
    </row>
    <row r="331" spans="1:11" x14ac:dyDescent="0.25">
      <c r="A331">
        <v>0</v>
      </c>
      <c r="B331">
        <v>0</v>
      </c>
      <c r="C331" t="s">
        <v>12</v>
      </c>
      <c r="D331" t="s">
        <v>347</v>
      </c>
      <c r="E331">
        <v>280</v>
      </c>
      <c r="F331">
        <v>4</v>
      </c>
      <c r="G331" t="s">
        <v>292</v>
      </c>
      <c r="H331" s="1" t="str">
        <f t="shared" si="22"/>
        <v>cl-cs_RamosGenerales</v>
      </c>
      <c r="I331" t="str">
        <f t="shared" si="23"/>
        <v>cl-cs</v>
      </c>
      <c r="J331" t="str">
        <f t="shared" si="24"/>
        <v>RamosGenerales</v>
      </c>
      <c r="K331" t="str">
        <f t="shared" si="25"/>
        <v>insert into dbax_info_conc (codi_empr, codi_emex, codi_info, pref_conc, codi_conc, orde_conc, nive_conc, tipo_info) values (0,0,'pre_cl-cs_cuadro-604_role-906081(2014)','cl-cs','RamosGenerales',280,4,'C')</v>
      </c>
    </row>
    <row r="332" spans="1:11" x14ac:dyDescent="0.25">
      <c r="A332">
        <v>0</v>
      </c>
      <c r="B332">
        <v>0</v>
      </c>
      <c r="C332" t="s">
        <v>12</v>
      </c>
      <c r="D332" t="s">
        <v>350</v>
      </c>
      <c r="E332">
        <v>130</v>
      </c>
      <c r="F332">
        <v>5</v>
      </c>
      <c r="G332" t="s">
        <v>292</v>
      </c>
      <c r="H332" s="1" t="str">
        <f t="shared" si="22"/>
        <v>cl-cs_RamosSinopsisMiembro</v>
      </c>
      <c r="I332" t="str">
        <f t="shared" si="23"/>
        <v>cl-cs</v>
      </c>
      <c r="J332" t="str">
        <f t="shared" si="24"/>
        <v>RamosSinopsisMiembro</v>
      </c>
      <c r="K332" t="str">
        <f t="shared" si="25"/>
        <v>insert into dbax_info_conc (codi_empr, codi_emex, codi_info, pref_conc, codi_conc, orde_conc, nive_conc, tipo_info) values (0,0,'pre_cl-cs_cuadro-604_role-906081(2014)','cl-cs','RamosSinopsisMiembro',130,5,'C')</v>
      </c>
    </row>
    <row r="333" spans="1:11" x14ac:dyDescent="0.25">
      <c r="A333">
        <v>0</v>
      </c>
      <c r="B333">
        <v>0</v>
      </c>
      <c r="C333" t="s">
        <v>12</v>
      </c>
      <c r="D333" t="s">
        <v>504</v>
      </c>
      <c r="E333">
        <v>180</v>
      </c>
      <c r="F333">
        <v>4</v>
      </c>
      <c r="G333" t="s">
        <v>292</v>
      </c>
      <c r="H333" s="1" t="str">
        <f t="shared" si="22"/>
        <v>cl-cs_TotalPolizasVigentesPorRamo</v>
      </c>
      <c r="I333" t="str">
        <f t="shared" si="23"/>
        <v>cl-cs</v>
      </c>
      <c r="J333" t="str">
        <f t="shared" si="24"/>
        <v>TotalPolizasVigentesPorRamo</v>
      </c>
      <c r="K333" t="str">
        <f t="shared" si="25"/>
        <v>insert into dbax_info_conc (codi_empr, codi_emex, codi_info, pref_conc, codi_conc, orde_conc, nive_conc, tipo_info) values (0,0,'pre_cl-cs_cuadro-604_role-906081(2014)','cl-cs','TotalPolizasVigentesPorRamo',180,4,'C')</v>
      </c>
    </row>
    <row r="334" spans="1:11" x14ac:dyDescent="0.25">
      <c r="A334">
        <v>0</v>
      </c>
      <c r="B334">
        <v>0</v>
      </c>
      <c r="C334" t="s">
        <v>12</v>
      </c>
      <c r="D334" t="s">
        <v>505</v>
      </c>
      <c r="E334">
        <v>390</v>
      </c>
      <c r="F334">
        <v>4</v>
      </c>
      <c r="G334" t="s">
        <v>292</v>
      </c>
      <c r="H334" s="1" t="str">
        <f t="shared" si="22"/>
        <v>cl-cs_TotalPolizasVigentesPorSubdivisionDeRamos</v>
      </c>
      <c r="I334" t="str">
        <f t="shared" si="23"/>
        <v>cl-cs</v>
      </c>
      <c r="J334" t="str">
        <f t="shared" si="24"/>
        <v>TotalPolizasVigentesPorSubdivisionDeRamos</v>
      </c>
      <c r="K334" t="str">
        <f t="shared" si="25"/>
        <v>insert into dbax_info_conc (codi_empr, codi_emex, codi_info, pref_conc, codi_conc, orde_conc, nive_conc, tipo_info) values (0,0,'pre_cl-cs_cuadro-604_role-906081(2014)','cl-cs','TotalPolizasVigentesPorSubdivisionDeRamos',390,4,'C')</v>
      </c>
    </row>
    <row r="335" spans="1:11" x14ac:dyDescent="0.25">
      <c r="A335">
        <v>0</v>
      </c>
      <c r="B335">
        <v>0</v>
      </c>
      <c r="C335" t="s">
        <v>13</v>
      </c>
      <c r="D335" t="s">
        <v>308</v>
      </c>
      <c r="E335">
        <v>70</v>
      </c>
      <c r="F335">
        <v>6</v>
      </c>
      <c r="G335" t="s">
        <v>292</v>
      </c>
      <c r="H335" s="1" t="str">
        <f t="shared" si="22"/>
        <v>cl-cs_ColectivosMiembro</v>
      </c>
      <c r="I335" t="str">
        <f t="shared" si="23"/>
        <v>cl-cs</v>
      </c>
      <c r="J335" t="str">
        <f t="shared" si="24"/>
        <v>ColectivosMiembro</v>
      </c>
      <c r="K335" t="str">
        <f t="shared" si="25"/>
        <v>insert into dbax_info_conc (codi_empr, codi_emex, codi_info, pref_conc, codi_conc, orde_conc, nive_conc, tipo_info) values (0,0,'pre_cl-cs_cuadro-605_role-906052(2014)','cl-cs','ColectivosMiembro',70,6,'C')</v>
      </c>
    </row>
    <row r="336" spans="1:11" x14ac:dyDescent="0.25">
      <c r="A336">
        <v>0</v>
      </c>
      <c r="B336">
        <v>0</v>
      </c>
      <c r="C336" t="s">
        <v>13</v>
      </c>
      <c r="D336" t="s">
        <v>506</v>
      </c>
      <c r="E336">
        <v>390</v>
      </c>
      <c r="F336">
        <v>3</v>
      </c>
      <c r="G336" t="s">
        <v>292</v>
      </c>
      <c r="H336" s="1" t="str">
        <f t="shared" si="22"/>
        <v>cl-cs_CuadroOtrasReservasTecnicasPartidas</v>
      </c>
      <c r="I336" t="str">
        <f t="shared" si="23"/>
        <v>cl-cs</v>
      </c>
      <c r="J336" t="str">
        <f t="shared" si="24"/>
        <v>CuadroOtrasReservasTecnicasPartidas</v>
      </c>
      <c r="K336" t="str">
        <f t="shared" si="25"/>
        <v>insert into dbax_info_conc (codi_empr, codi_emex, codi_info, pref_conc, codi_conc, orde_conc, nive_conc, tipo_info) values (0,0,'pre_cl-cs_cuadro-605_role-906052(2014)','cl-cs','CuadroOtrasReservasTecnicasPartidas',390,3,'C')</v>
      </c>
    </row>
    <row r="337" spans="1:11" x14ac:dyDescent="0.25">
      <c r="A337">
        <v>0</v>
      </c>
      <c r="B337">
        <v>0</v>
      </c>
      <c r="C337" t="s">
        <v>13</v>
      </c>
      <c r="D337" t="s">
        <v>507</v>
      </c>
      <c r="E337">
        <v>270</v>
      </c>
      <c r="F337">
        <v>2</v>
      </c>
      <c r="G337" t="s">
        <v>292</v>
      </c>
      <c r="H337" s="1" t="str">
        <f t="shared" si="22"/>
        <v>cl-cs_CuadroOtrasReservasTecnicasSinopsis</v>
      </c>
      <c r="I337" t="str">
        <f t="shared" si="23"/>
        <v>cl-cs</v>
      </c>
      <c r="J337" t="str">
        <f t="shared" si="24"/>
        <v>CuadroOtrasReservasTecnicasSinopsis</v>
      </c>
      <c r="K337" t="str">
        <f t="shared" si="25"/>
        <v>insert into dbax_info_conc (codi_empr, codi_emex, codi_info, pref_conc, codi_conc, orde_conc, nive_conc, tipo_info) values (0,0,'pre_cl-cs_cuadro-605_role-906052(2014)','cl-cs','CuadroOtrasReservasTecnicasSinopsis',270,2,'C')</v>
      </c>
    </row>
    <row r="338" spans="1:11" x14ac:dyDescent="0.25">
      <c r="A338">
        <v>0</v>
      </c>
      <c r="B338">
        <v>0</v>
      </c>
      <c r="C338" t="s">
        <v>13</v>
      </c>
      <c r="D338" t="s">
        <v>508</v>
      </c>
      <c r="E338">
        <v>280</v>
      </c>
      <c r="F338">
        <v>3</v>
      </c>
      <c r="G338" t="s">
        <v>292</v>
      </c>
      <c r="H338" s="1" t="str">
        <f t="shared" si="22"/>
        <v>cl-cs_CuadroOtrasReservasTecnicasTablas</v>
      </c>
      <c r="I338" t="str">
        <f t="shared" si="23"/>
        <v>cl-cs</v>
      </c>
      <c r="J338" t="str">
        <f t="shared" si="24"/>
        <v>CuadroOtrasReservasTecnicasTablas</v>
      </c>
      <c r="K338" t="str">
        <f t="shared" si="25"/>
        <v>insert into dbax_info_conc (codi_empr, codi_emex, codi_info, pref_conc, codi_conc, orde_conc, nive_conc, tipo_info) values (0,0,'pre_cl-cs_cuadro-605_role-906052(2014)','cl-cs','CuadroOtrasReservasTecnicasTablas',280,3,'C')</v>
      </c>
    </row>
    <row r="339" spans="1:11" x14ac:dyDescent="0.25">
      <c r="A339">
        <v>0</v>
      </c>
      <c r="B339">
        <v>0</v>
      </c>
      <c r="C339" t="s">
        <v>13</v>
      </c>
      <c r="D339" t="s">
        <v>509</v>
      </c>
      <c r="E339">
        <v>140</v>
      </c>
      <c r="F339">
        <v>3</v>
      </c>
      <c r="G339" t="s">
        <v>292</v>
      </c>
      <c r="H339" s="1" t="str">
        <f t="shared" si="22"/>
        <v>cl-cs_CuadroReservasDePrimasPartidas</v>
      </c>
      <c r="I339" t="str">
        <f t="shared" si="23"/>
        <v>cl-cs</v>
      </c>
      <c r="J339" t="str">
        <f t="shared" si="24"/>
        <v>CuadroReservasDePrimasPartidas</v>
      </c>
      <c r="K339" t="str">
        <f t="shared" si="25"/>
        <v>insert into dbax_info_conc (codi_empr, codi_emex, codi_info, pref_conc, codi_conc, orde_conc, nive_conc, tipo_info) values (0,0,'pre_cl-cs_cuadro-605_role-906052(2014)','cl-cs','CuadroReservasDePrimasPartidas',140,3,'C')</v>
      </c>
    </row>
    <row r="340" spans="1:11" x14ac:dyDescent="0.25">
      <c r="A340">
        <v>0</v>
      </c>
      <c r="B340">
        <v>0</v>
      </c>
      <c r="C340" t="s">
        <v>13</v>
      </c>
      <c r="D340" t="s">
        <v>510</v>
      </c>
      <c r="E340">
        <v>20</v>
      </c>
      <c r="F340">
        <v>2</v>
      </c>
      <c r="G340" t="s">
        <v>292</v>
      </c>
      <c r="H340" s="1" t="str">
        <f t="shared" si="22"/>
        <v>cl-cs_CuadroReservasDePrimasSonopsis</v>
      </c>
      <c r="I340" t="str">
        <f t="shared" si="23"/>
        <v>cl-cs</v>
      </c>
      <c r="J340" t="str">
        <f t="shared" si="24"/>
        <v>CuadroReservasDePrimasSonopsis</v>
      </c>
      <c r="K340" t="str">
        <f t="shared" si="25"/>
        <v>insert into dbax_info_conc (codi_empr, codi_emex, codi_info, pref_conc, codi_conc, orde_conc, nive_conc, tipo_info) values (0,0,'pre_cl-cs_cuadro-605_role-906052(2014)','cl-cs','CuadroReservasDePrimasSonopsis',20,2,'C')</v>
      </c>
    </row>
    <row r="341" spans="1:11" x14ac:dyDescent="0.25">
      <c r="A341">
        <v>0</v>
      </c>
      <c r="B341">
        <v>0</v>
      </c>
      <c r="C341" t="s">
        <v>13</v>
      </c>
      <c r="D341" t="s">
        <v>511</v>
      </c>
      <c r="E341">
        <v>30</v>
      </c>
      <c r="F341">
        <v>3</v>
      </c>
      <c r="G341" t="s">
        <v>292</v>
      </c>
      <c r="H341" s="1" t="str">
        <f t="shared" si="22"/>
        <v>cl-cs_CuadroReservasDePrimasTabla</v>
      </c>
      <c r="I341" t="str">
        <f t="shared" si="23"/>
        <v>cl-cs</v>
      </c>
      <c r="J341" t="str">
        <f t="shared" si="24"/>
        <v>CuadroReservasDePrimasTabla</v>
      </c>
      <c r="K341" t="str">
        <f t="shared" si="25"/>
        <v>insert into dbax_info_conc (codi_empr, codi_emex, codi_info, pref_conc, codi_conc, orde_conc, nive_conc, tipo_info) values (0,0,'pre_cl-cs_cuadro-605_role-906052(2014)','cl-cs','CuadroReservasDePrimasTabla',30,3,'C')</v>
      </c>
    </row>
    <row r="342" spans="1:11" x14ac:dyDescent="0.25">
      <c r="A342">
        <v>0</v>
      </c>
      <c r="B342">
        <v>0</v>
      </c>
      <c r="C342" t="s">
        <v>13</v>
      </c>
      <c r="D342" t="s">
        <v>429</v>
      </c>
      <c r="E342">
        <v>19</v>
      </c>
      <c r="F342">
        <v>1</v>
      </c>
      <c r="G342" t="s">
        <v>292</v>
      </c>
      <c r="H342" s="1" t="str">
        <f t="shared" si="22"/>
        <v>cl-cs_CuadroReservasSinopsis</v>
      </c>
      <c r="I342" t="str">
        <f t="shared" si="23"/>
        <v>cl-cs</v>
      </c>
      <c r="J342" t="str">
        <f t="shared" si="24"/>
        <v>CuadroReservasSinopsis</v>
      </c>
      <c r="K342" t="str">
        <f t="shared" si="25"/>
        <v>insert into dbax_info_conc (codi_empr, codi_emex, codi_info, pref_conc, codi_conc, orde_conc, nive_conc, tipo_info) values (0,0,'pre_cl-cs_cuadro-605_role-906052(2014)','cl-cs','CuadroReservasSinopsis',19,1,'C')</v>
      </c>
    </row>
    <row r="343" spans="1:11" x14ac:dyDescent="0.25">
      <c r="A343">
        <v>0</v>
      </c>
      <c r="B343">
        <v>0</v>
      </c>
      <c r="C343" t="s">
        <v>13</v>
      </c>
      <c r="D343" t="s">
        <v>329</v>
      </c>
      <c r="E343">
        <v>40</v>
      </c>
      <c r="F343">
        <v>4</v>
      </c>
      <c r="G343" t="s">
        <v>292</v>
      </c>
      <c r="H343" s="1" t="str">
        <f t="shared" si="22"/>
        <v>cl-cs_DetalleSubRamosEje</v>
      </c>
      <c r="I343" t="str">
        <f t="shared" si="23"/>
        <v>cl-cs</v>
      </c>
      <c r="J343" t="str">
        <f t="shared" si="24"/>
        <v>DetalleSubRamosEje</v>
      </c>
      <c r="K343" t="str">
        <f t="shared" si="25"/>
        <v>insert into dbax_info_conc (codi_empr, codi_emex, codi_info, pref_conc, codi_conc, orde_conc, nive_conc, tipo_info) values (0,0,'pre_cl-cs_cuadro-605_role-906052(2014)','cl-cs','DetalleSubRamosEje',40,4,'C')</v>
      </c>
    </row>
    <row r="344" spans="1:11" x14ac:dyDescent="0.25">
      <c r="A344">
        <v>0</v>
      </c>
      <c r="B344">
        <v>0</v>
      </c>
      <c r="C344" t="s">
        <v>13</v>
      </c>
      <c r="D344" t="s">
        <v>329</v>
      </c>
      <c r="E344">
        <v>290</v>
      </c>
      <c r="F344">
        <v>4</v>
      </c>
      <c r="G344" t="s">
        <v>292</v>
      </c>
      <c r="H344" s="1" t="str">
        <f t="shared" si="22"/>
        <v>cl-cs_DetalleSubRamosEje</v>
      </c>
      <c r="I344" t="str">
        <f t="shared" si="23"/>
        <v>cl-cs</v>
      </c>
      <c r="J344" t="str">
        <f t="shared" si="24"/>
        <v>DetalleSubRamosEje</v>
      </c>
      <c r="K344" t="str">
        <f t="shared" si="25"/>
        <v>insert into dbax_info_conc (codi_empr, codi_emex, codi_info, pref_conc, codi_conc, orde_conc, nive_conc, tipo_info) values (0,0,'pre_cl-cs_cuadro-605_role-906052(2014)','cl-cs','DetalleSubRamosEje',290,4,'C')</v>
      </c>
    </row>
    <row r="345" spans="1:11" x14ac:dyDescent="0.25">
      <c r="A345">
        <v>0</v>
      </c>
      <c r="B345">
        <v>0</v>
      </c>
      <c r="C345" t="s">
        <v>13</v>
      </c>
      <c r="D345" t="s">
        <v>335</v>
      </c>
      <c r="E345">
        <v>60</v>
      </c>
      <c r="F345">
        <v>6</v>
      </c>
      <c r="G345" t="s">
        <v>292</v>
      </c>
      <c r="H345" s="1" t="str">
        <f t="shared" si="22"/>
        <v>cl-cs_IndividualesMiembro</v>
      </c>
      <c r="I345" t="str">
        <f t="shared" si="23"/>
        <v>cl-cs</v>
      </c>
      <c r="J345" t="str">
        <f t="shared" si="24"/>
        <v>IndividualesMiembro</v>
      </c>
      <c r="K345" t="str">
        <f t="shared" si="25"/>
        <v>insert into dbax_info_conc (codi_empr, codi_emex, codi_info, pref_conc, codi_conc, orde_conc, nive_conc, tipo_info) values (0,0,'pre_cl-cs_cuadro-605_role-906052(2014)','cl-cs','IndividualesMiembro',60,6,'C')</v>
      </c>
    </row>
    <row r="346" spans="1:11" x14ac:dyDescent="0.25">
      <c r="A346">
        <v>0</v>
      </c>
      <c r="B346">
        <v>0</v>
      </c>
      <c r="C346" t="s">
        <v>13</v>
      </c>
      <c r="D346" t="s">
        <v>338</v>
      </c>
      <c r="E346">
        <v>80</v>
      </c>
      <c r="F346">
        <v>6</v>
      </c>
      <c r="G346" t="s">
        <v>292</v>
      </c>
      <c r="H346" s="1" t="str">
        <f t="shared" si="22"/>
        <v>cl-cs_MasivoMiembro</v>
      </c>
      <c r="I346" t="str">
        <f t="shared" si="23"/>
        <v>cl-cs</v>
      </c>
      <c r="J346" t="str">
        <f t="shared" si="24"/>
        <v>MasivoMiembro</v>
      </c>
      <c r="K346" t="str">
        <f t="shared" si="25"/>
        <v>insert into dbax_info_conc (codi_empr, codi_emex, codi_info, pref_conc, codi_conc, orde_conc, nive_conc, tipo_info) values (0,0,'pre_cl-cs_cuadro-605_role-906052(2014)','cl-cs','MasivoMiembro',80,6,'C')</v>
      </c>
    </row>
    <row r="347" spans="1:11" x14ac:dyDescent="0.25">
      <c r="A347">
        <v>0</v>
      </c>
      <c r="B347">
        <v>0</v>
      </c>
      <c r="C347" t="s">
        <v>13</v>
      </c>
      <c r="D347" t="s">
        <v>512</v>
      </c>
      <c r="E347">
        <v>500</v>
      </c>
      <c r="F347">
        <v>5</v>
      </c>
      <c r="G347" t="s">
        <v>292</v>
      </c>
      <c r="H347" s="1" t="str">
        <f t="shared" si="22"/>
        <v>cl-cs_OtrasReservasVoluntarias</v>
      </c>
      <c r="I347" t="str">
        <f t="shared" si="23"/>
        <v>cl-cs</v>
      </c>
      <c r="J347" t="str">
        <f t="shared" si="24"/>
        <v>OtrasReservasVoluntarias</v>
      </c>
      <c r="K347" t="str">
        <f t="shared" si="25"/>
        <v>insert into dbax_info_conc (codi_empr, codi_emex, codi_info, pref_conc, codi_conc, orde_conc, nive_conc, tipo_info) values (0,0,'pre_cl-cs_cuadro-605_role-906052(2014)','cl-cs','OtrasReservasVoluntarias',500,5,'C')</v>
      </c>
    </row>
    <row r="348" spans="1:11" x14ac:dyDescent="0.25">
      <c r="A348">
        <v>0</v>
      </c>
      <c r="B348">
        <v>0</v>
      </c>
      <c r="C348" t="s">
        <v>13</v>
      </c>
      <c r="D348" t="s">
        <v>513</v>
      </c>
      <c r="E348">
        <v>490</v>
      </c>
      <c r="F348">
        <v>5</v>
      </c>
      <c r="G348" t="s">
        <v>292</v>
      </c>
      <c r="H348" s="1" t="str">
        <f t="shared" si="22"/>
        <v>cl-cs_OtrasReservasVoluntariasPeriodoAnterior</v>
      </c>
      <c r="I348" t="str">
        <f t="shared" si="23"/>
        <v>cl-cs</v>
      </c>
      <c r="J348" t="str">
        <f t="shared" si="24"/>
        <v>OtrasReservasVoluntariasPeriodoAnterior</v>
      </c>
      <c r="K348" t="str">
        <f t="shared" si="25"/>
        <v>insert into dbax_info_conc (codi_empr, codi_emex, codi_info, pref_conc, codi_conc, orde_conc, nive_conc, tipo_info) values (0,0,'pre_cl-cs_cuadro-605_role-906052(2014)','cl-cs','OtrasReservasVoluntariasPeriodoAnterior',490,5,'C')</v>
      </c>
    </row>
    <row r="349" spans="1:11" x14ac:dyDescent="0.25">
      <c r="A349">
        <v>0</v>
      </c>
      <c r="B349">
        <v>0</v>
      </c>
      <c r="C349" t="s">
        <v>13</v>
      </c>
      <c r="D349" t="s">
        <v>365</v>
      </c>
      <c r="E349">
        <v>120</v>
      </c>
      <c r="F349">
        <v>6</v>
      </c>
      <c r="G349" t="s">
        <v>292</v>
      </c>
      <c r="H349" s="1" t="str">
        <f t="shared" si="22"/>
        <v>cl-cs_PrevisionalesMiembro</v>
      </c>
      <c r="I349" t="str">
        <f t="shared" si="23"/>
        <v>cl-cs</v>
      </c>
      <c r="J349" t="str">
        <f t="shared" si="24"/>
        <v>PrevisionalesMiembro</v>
      </c>
      <c r="K349" t="str">
        <f t="shared" si="25"/>
        <v>insert into dbax_info_conc (codi_empr, codi_emex, codi_info, pref_conc, codi_conc, orde_conc, nive_conc, tipo_info) values (0,0,'pre_cl-cs_cuadro-605_role-906052(2014)','cl-cs','PrevisionalesMiembro',120,6,'C')</v>
      </c>
    </row>
    <row r="350" spans="1:11" x14ac:dyDescent="0.25">
      <c r="A350">
        <v>0</v>
      </c>
      <c r="B350">
        <v>0</v>
      </c>
      <c r="C350" t="s">
        <v>13</v>
      </c>
      <c r="D350" t="s">
        <v>346</v>
      </c>
      <c r="E350">
        <v>125</v>
      </c>
      <c r="F350">
        <v>4</v>
      </c>
      <c r="G350" t="s">
        <v>292</v>
      </c>
      <c r="H350" s="1" t="str">
        <f t="shared" si="22"/>
        <v>cl-cs_RamosEje</v>
      </c>
      <c r="I350" t="str">
        <f t="shared" si="23"/>
        <v>cl-cs</v>
      </c>
      <c r="J350" t="str">
        <f t="shared" si="24"/>
        <v>RamosEje</v>
      </c>
      <c r="K350" t="str">
        <f t="shared" si="25"/>
        <v>insert into dbax_info_conc (codi_empr, codi_emex, codi_info, pref_conc, codi_conc, orde_conc, nive_conc, tipo_info) values (0,0,'pre_cl-cs_cuadro-605_role-906052(2014)','cl-cs','RamosEje',125,4,'C')</v>
      </c>
    </row>
    <row r="351" spans="1:11" x14ac:dyDescent="0.25">
      <c r="A351">
        <v>0</v>
      </c>
      <c r="B351">
        <v>0</v>
      </c>
      <c r="C351" t="s">
        <v>13</v>
      </c>
      <c r="D351" t="s">
        <v>346</v>
      </c>
      <c r="E351">
        <v>370</v>
      </c>
      <c r="F351">
        <v>4</v>
      </c>
      <c r="G351" t="s">
        <v>292</v>
      </c>
      <c r="H351" s="1" t="str">
        <f t="shared" si="22"/>
        <v>cl-cs_RamosEje</v>
      </c>
      <c r="I351" t="str">
        <f t="shared" si="23"/>
        <v>cl-cs</v>
      </c>
      <c r="J351" t="str">
        <f t="shared" si="24"/>
        <v>RamosEje</v>
      </c>
      <c r="K351" t="str">
        <f t="shared" si="25"/>
        <v>insert into dbax_info_conc (codi_empr, codi_emex, codi_info, pref_conc, codi_conc, orde_conc, nive_conc, tipo_info) values (0,0,'pre_cl-cs_cuadro-605_role-906052(2014)','cl-cs','RamosEje',370,4,'C')</v>
      </c>
    </row>
    <row r="352" spans="1:11" x14ac:dyDescent="0.25">
      <c r="A352">
        <v>0</v>
      </c>
      <c r="B352">
        <v>0</v>
      </c>
      <c r="C352" t="s">
        <v>13</v>
      </c>
      <c r="D352" t="s">
        <v>350</v>
      </c>
      <c r="E352">
        <v>130</v>
      </c>
      <c r="F352">
        <v>5</v>
      </c>
      <c r="G352" t="s">
        <v>292</v>
      </c>
      <c r="H352" s="1" t="str">
        <f t="shared" si="22"/>
        <v>cl-cs_RamosSinopsisMiembro</v>
      </c>
      <c r="I352" t="str">
        <f t="shared" si="23"/>
        <v>cl-cs</v>
      </c>
      <c r="J352" t="str">
        <f t="shared" si="24"/>
        <v>RamosSinopsisMiembro</v>
      </c>
      <c r="K352" t="str">
        <f t="shared" si="25"/>
        <v>insert into dbax_info_conc (codi_empr, codi_emex, codi_info, pref_conc, codi_conc, orde_conc, nive_conc, tipo_info) values (0,0,'pre_cl-cs_cuadro-605_role-906052(2014)','cl-cs','RamosSinopsisMiembro',130,5,'C')</v>
      </c>
    </row>
    <row r="353" spans="1:11" x14ac:dyDescent="0.25">
      <c r="A353">
        <v>0</v>
      </c>
      <c r="B353">
        <v>0</v>
      </c>
      <c r="C353" t="s">
        <v>13</v>
      </c>
      <c r="D353" t="s">
        <v>366</v>
      </c>
      <c r="E353">
        <v>145</v>
      </c>
      <c r="F353">
        <v>4</v>
      </c>
      <c r="G353" t="s">
        <v>292</v>
      </c>
      <c r="H353" s="1" t="str">
        <f t="shared" si="22"/>
        <v>cl-cs_RamosVida</v>
      </c>
      <c r="I353" t="str">
        <f t="shared" si="23"/>
        <v>cl-cs</v>
      </c>
      <c r="J353" t="str">
        <f t="shared" si="24"/>
        <v>RamosVida</v>
      </c>
      <c r="K353" t="str">
        <f t="shared" si="25"/>
        <v>insert into dbax_info_conc (codi_empr, codi_emex, codi_info, pref_conc, codi_conc, orde_conc, nive_conc, tipo_info) values (0,0,'pre_cl-cs_cuadro-605_role-906052(2014)','cl-cs','RamosVida',145,4,'C')</v>
      </c>
    </row>
    <row r="354" spans="1:11" x14ac:dyDescent="0.25">
      <c r="A354">
        <v>0</v>
      </c>
      <c r="B354">
        <v>0</v>
      </c>
      <c r="C354" t="s">
        <v>13</v>
      </c>
      <c r="D354" t="s">
        <v>366</v>
      </c>
      <c r="E354">
        <v>395</v>
      </c>
      <c r="F354">
        <v>4</v>
      </c>
      <c r="G354" t="s">
        <v>292</v>
      </c>
      <c r="H354" s="1" t="str">
        <f t="shared" si="22"/>
        <v>cl-cs_RamosVida</v>
      </c>
      <c r="I354" t="str">
        <f t="shared" si="23"/>
        <v>cl-cs</v>
      </c>
      <c r="J354" t="str">
        <f t="shared" si="24"/>
        <v>RamosVida</v>
      </c>
      <c r="K354" t="str">
        <f t="shared" si="25"/>
        <v>insert into dbax_info_conc (codi_empr, codi_emex, codi_info, pref_conc, codi_conc, orde_conc, nive_conc, tipo_info) values (0,0,'pre_cl-cs_cuadro-605_role-906052(2014)','cl-cs','RamosVida',395,4,'C')</v>
      </c>
    </row>
    <row r="355" spans="1:11" x14ac:dyDescent="0.25">
      <c r="A355">
        <v>0</v>
      </c>
      <c r="B355">
        <v>0</v>
      </c>
      <c r="C355" t="s">
        <v>13</v>
      </c>
      <c r="D355" t="s">
        <v>514</v>
      </c>
      <c r="E355">
        <v>430</v>
      </c>
      <c r="F355">
        <v>5</v>
      </c>
      <c r="G355" t="s">
        <v>292</v>
      </c>
      <c r="H355" s="1" t="str">
        <f t="shared" si="22"/>
        <v>cl-cs_ReservaDesviacionSiniestralidadNetaReaseguro</v>
      </c>
      <c r="I355" t="str">
        <f t="shared" si="23"/>
        <v>cl-cs</v>
      </c>
      <c r="J355" t="str">
        <f t="shared" si="24"/>
        <v>ReservaDesviacionSiniestralidadNetaReaseguro</v>
      </c>
      <c r="K355" t="str">
        <f t="shared" si="25"/>
        <v>insert into dbax_info_conc (codi_empr, codi_emex, codi_info, pref_conc, codi_conc, orde_conc, nive_conc, tipo_info) values (0,0,'pre_cl-cs_cuadro-605_role-906052(2014)','cl-cs','ReservaDesviacionSiniestralidadNetaReaseguro',430,5,'C')</v>
      </c>
    </row>
    <row r="356" spans="1:11" x14ac:dyDescent="0.25">
      <c r="A356">
        <v>0</v>
      </c>
      <c r="B356">
        <v>0</v>
      </c>
      <c r="C356" t="s">
        <v>13</v>
      </c>
      <c r="D356" t="s">
        <v>515</v>
      </c>
      <c r="E356">
        <v>420</v>
      </c>
      <c r="F356">
        <v>5</v>
      </c>
      <c r="G356" t="s">
        <v>292</v>
      </c>
      <c r="H356" s="1" t="str">
        <f t="shared" si="22"/>
        <v>cl-cs_ReservaDesviacionSiniestralidadNetaReaseguroPeriodoAnterior</v>
      </c>
      <c r="I356" t="str">
        <f t="shared" si="23"/>
        <v>cl-cs</v>
      </c>
      <c r="J356" t="str">
        <f t="shared" si="24"/>
        <v>ReservaDesviacionSiniestralidadNetaReaseguroPeriodoAnterior</v>
      </c>
      <c r="K356" t="str">
        <f t="shared" si="25"/>
        <v>insert into dbax_info_conc (codi_empr, codi_emex, codi_info, pref_conc, codi_conc, orde_conc, nive_conc, tipo_info) values (0,0,'pre_cl-cs_cuadro-605_role-906052(2014)','cl-cs','ReservaDesviacionSiniestralidadNetaReaseguroPeriodoAnterior',420,5,'C')</v>
      </c>
    </row>
    <row r="357" spans="1:11" x14ac:dyDescent="0.25">
      <c r="A357">
        <v>0</v>
      </c>
      <c r="B357">
        <v>0</v>
      </c>
      <c r="C357" t="s">
        <v>13</v>
      </c>
      <c r="D357" t="s">
        <v>441</v>
      </c>
      <c r="E357">
        <v>260</v>
      </c>
      <c r="F357">
        <v>5</v>
      </c>
      <c r="G357" t="s">
        <v>292</v>
      </c>
      <c r="H357" s="1" t="str">
        <f t="shared" si="22"/>
        <v>cl-cs_ReservaInsuficienciaPrimasNeta</v>
      </c>
      <c r="I357" t="str">
        <f t="shared" si="23"/>
        <v>cl-cs</v>
      </c>
      <c r="J357" t="str">
        <f t="shared" si="24"/>
        <v>ReservaInsuficienciaPrimasNeta</v>
      </c>
      <c r="K357" t="str">
        <f t="shared" si="25"/>
        <v>insert into dbax_info_conc (codi_empr, codi_emex, codi_info, pref_conc, codi_conc, orde_conc, nive_conc, tipo_info) values (0,0,'pre_cl-cs_cuadro-605_role-906052(2014)','cl-cs','ReservaInsuficienciaPrimasNeta',260,5,'C')</v>
      </c>
    </row>
    <row r="358" spans="1:11" x14ac:dyDescent="0.25">
      <c r="A358">
        <v>0</v>
      </c>
      <c r="B358">
        <v>0</v>
      </c>
      <c r="C358" t="s">
        <v>13</v>
      </c>
      <c r="D358" t="s">
        <v>516</v>
      </c>
      <c r="E358">
        <v>250</v>
      </c>
      <c r="F358">
        <v>5</v>
      </c>
      <c r="G358" t="s">
        <v>292</v>
      </c>
      <c r="H358" s="1" t="str">
        <f t="shared" si="22"/>
        <v>cl-cs_ReservaInsuficienciaPrimasNetaPeriodoAnterior</v>
      </c>
      <c r="I358" t="str">
        <f t="shared" si="23"/>
        <v>cl-cs</v>
      </c>
      <c r="J358" t="str">
        <f t="shared" si="24"/>
        <v>ReservaInsuficienciaPrimasNetaPeriodoAnterior</v>
      </c>
      <c r="K358" t="str">
        <f t="shared" si="25"/>
        <v>insert into dbax_info_conc (codi_empr, codi_emex, codi_info, pref_conc, codi_conc, orde_conc, nive_conc, tipo_info) values (0,0,'pre_cl-cs_cuadro-605_role-906052(2014)','cl-cs','ReservaInsuficienciaPrimasNetaPeriodoAnterior',250,5,'C')</v>
      </c>
    </row>
    <row r="359" spans="1:11" x14ac:dyDescent="0.25">
      <c r="A359">
        <v>0</v>
      </c>
      <c r="B359">
        <v>0</v>
      </c>
      <c r="C359" t="s">
        <v>13</v>
      </c>
      <c r="D359" t="s">
        <v>391</v>
      </c>
      <c r="E359">
        <v>200</v>
      </c>
      <c r="F359">
        <v>5</v>
      </c>
      <c r="G359" t="s">
        <v>292</v>
      </c>
      <c r="H359" s="1" t="str">
        <f t="shared" si="22"/>
        <v>cl-cs_ReservaMatematicaNeta</v>
      </c>
      <c r="I359" t="str">
        <f t="shared" si="23"/>
        <v>cl-cs</v>
      </c>
      <c r="J359" t="str">
        <f t="shared" si="24"/>
        <v>ReservaMatematicaNeta</v>
      </c>
      <c r="K359" t="str">
        <f t="shared" si="25"/>
        <v>insert into dbax_info_conc (codi_empr, codi_emex, codi_info, pref_conc, codi_conc, orde_conc, nive_conc, tipo_info) values (0,0,'pre_cl-cs_cuadro-605_role-906052(2014)','cl-cs','ReservaMatematicaNeta',200,5,'C')</v>
      </c>
    </row>
    <row r="360" spans="1:11" x14ac:dyDescent="0.25">
      <c r="A360">
        <v>0</v>
      </c>
      <c r="B360">
        <v>0</v>
      </c>
      <c r="C360" t="s">
        <v>13</v>
      </c>
      <c r="D360" t="s">
        <v>393</v>
      </c>
      <c r="E360">
        <v>190</v>
      </c>
      <c r="F360">
        <v>5</v>
      </c>
      <c r="G360" t="s">
        <v>292</v>
      </c>
      <c r="H360" s="1" t="str">
        <f t="shared" si="22"/>
        <v>cl-cs_ReservaMatematicaNetaPeriodoAnterior</v>
      </c>
      <c r="I360" t="str">
        <f t="shared" si="23"/>
        <v>cl-cs</v>
      </c>
      <c r="J360" t="str">
        <f t="shared" si="24"/>
        <v>ReservaMatematicaNetaPeriodoAnterior</v>
      </c>
      <c r="K360" t="str">
        <f t="shared" si="25"/>
        <v>insert into dbax_info_conc (codi_empr, codi_emex, codi_info, pref_conc, codi_conc, orde_conc, nive_conc, tipo_info) values (0,0,'pre_cl-cs_cuadro-605_role-906052(2014)','cl-cs','ReservaMatematicaNetaPeriodoAnterior',190,5,'C')</v>
      </c>
    </row>
    <row r="361" spans="1:11" x14ac:dyDescent="0.25">
      <c r="A361">
        <v>0</v>
      </c>
      <c r="B361">
        <v>0</v>
      </c>
      <c r="C361" t="s">
        <v>13</v>
      </c>
      <c r="D361" t="s">
        <v>517</v>
      </c>
      <c r="E361">
        <v>460</v>
      </c>
      <c r="F361">
        <v>5</v>
      </c>
      <c r="G361" t="s">
        <v>292</v>
      </c>
      <c r="H361" s="1" t="str">
        <f t="shared" si="22"/>
        <v>cl-cs_ReservaOtrasReservasTecnicasEjercicio</v>
      </c>
      <c r="I361" t="str">
        <f t="shared" si="23"/>
        <v>cl-cs</v>
      </c>
      <c r="J361" t="str">
        <f t="shared" si="24"/>
        <v>ReservaOtrasReservasTecnicasEjercicio</v>
      </c>
      <c r="K361" t="str">
        <f t="shared" si="25"/>
        <v>insert into dbax_info_conc (codi_empr, codi_emex, codi_info, pref_conc, codi_conc, orde_conc, nive_conc, tipo_info) values (0,0,'pre_cl-cs_cuadro-605_role-906052(2014)','cl-cs','ReservaOtrasReservasTecnicasEjercicio',460,5,'C')</v>
      </c>
    </row>
    <row r="362" spans="1:11" x14ac:dyDescent="0.25">
      <c r="A362">
        <v>0</v>
      </c>
      <c r="B362">
        <v>0</v>
      </c>
      <c r="C362" t="s">
        <v>13</v>
      </c>
      <c r="D362" t="s">
        <v>518</v>
      </c>
      <c r="E362">
        <v>450</v>
      </c>
      <c r="F362">
        <v>5</v>
      </c>
      <c r="G362" t="s">
        <v>292</v>
      </c>
      <c r="H362" s="1" t="str">
        <f t="shared" si="22"/>
        <v>cl-cs_ReservaOtrasReservasTecnicasEjercicioAnterior</v>
      </c>
      <c r="I362" t="str">
        <f t="shared" si="23"/>
        <v>cl-cs</v>
      </c>
      <c r="J362" t="str">
        <f t="shared" si="24"/>
        <v>ReservaOtrasReservasTecnicasEjercicioAnterior</v>
      </c>
      <c r="K362" t="str">
        <f t="shared" si="25"/>
        <v>insert into dbax_info_conc (codi_empr, codi_emex, codi_info, pref_conc, codi_conc, orde_conc, nive_conc, tipo_info) values (0,0,'pre_cl-cs_cuadro-605_role-906052(2014)','cl-cs','ReservaOtrasReservasTecnicasEjercicioAnterior',450,5,'C')</v>
      </c>
    </row>
    <row r="363" spans="1:11" x14ac:dyDescent="0.25">
      <c r="A363">
        <v>0</v>
      </c>
      <c r="B363">
        <v>0</v>
      </c>
      <c r="C363" t="s">
        <v>13</v>
      </c>
      <c r="D363" t="s">
        <v>396</v>
      </c>
      <c r="E363">
        <v>170</v>
      </c>
      <c r="F363">
        <v>5</v>
      </c>
      <c r="G363" t="s">
        <v>292</v>
      </c>
      <c r="H363" s="1" t="str">
        <f t="shared" si="22"/>
        <v>cl-cs_ReservaRiesgoCursoNeta</v>
      </c>
      <c r="I363" t="str">
        <f t="shared" si="23"/>
        <v>cl-cs</v>
      </c>
      <c r="J363" t="str">
        <f t="shared" si="24"/>
        <v>ReservaRiesgoCursoNeta</v>
      </c>
      <c r="K363" t="str">
        <f t="shared" si="25"/>
        <v>insert into dbax_info_conc (codi_empr, codi_emex, codi_info, pref_conc, codi_conc, orde_conc, nive_conc, tipo_info) values (0,0,'pre_cl-cs_cuadro-605_role-906052(2014)','cl-cs','ReservaRiesgoCursoNeta',170,5,'C')</v>
      </c>
    </row>
    <row r="364" spans="1:11" x14ac:dyDescent="0.25">
      <c r="A364">
        <v>0</v>
      </c>
      <c r="B364">
        <v>0</v>
      </c>
      <c r="C364" t="s">
        <v>13</v>
      </c>
      <c r="D364" t="s">
        <v>519</v>
      </c>
      <c r="E364">
        <v>160</v>
      </c>
      <c r="F364">
        <v>5</v>
      </c>
      <c r="G364" t="s">
        <v>292</v>
      </c>
      <c r="H364" s="1" t="str">
        <f t="shared" si="22"/>
        <v>cl-cs_ReservaRiesgoCursoNetaPeriodoAnterior</v>
      </c>
      <c r="I364" t="str">
        <f t="shared" si="23"/>
        <v>cl-cs</v>
      </c>
      <c r="J364" t="str">
        <f t="shared" si="24"/>
        <v>ReservaRiesgoCursoNetaPeriodoAnterior</v>
      </c>
      <c r="K364" t="str">
        <f t="shared" si="25"/>
        <v>insert into dbax_info_conc (codi_empr, codi_emex, codi_info, pref_conc, codi_conc, orde_conc, nive_conc, tipo_info) values (0,0,'pre_cl-cs_cuadro-605_role-906052(2014)','cl-cs','ReservaRiesgoCursoNetaPeriodoAnterior',160,5,'C')</v>
      </c>
    </row>
    <row r="365" spans="1:11" x14ac:dyDescent="0.25">
      <c r="A365">
        <v>0</v>
      </c>
      <c r="B365">
        <v>0</v>
      </c>
      <c r="C365" t="s">
        <v>13</v>
      </c>
      <c r="D365" t="s">
        <v>520</v>
      </c>
      <c r="E365">
        <v>230</v>
      </c>
      <c r="F365">
        <v>5</v>
      </c>
      <c r="G365" t="s">
        <v>292</v>
      </c>
      <c r="H365" s="1" t="str">
        <f t="shared" si="22"/>
        <v>cl-cs_ReservaValorDelFondoNetaDescalce</v>
      </c>
      <c r="I365" t="str">
        <f t="shared" si="23"/>
        <v>cl-cs</v>
      </c>
      <c r="J365" t="str">
        <f t="shared" si="24"/>
        <v>ReservaValorDelFondoNetaDescalce</v>
      </c>
      <c r="K365" t="str">
        <f t="shared" si="25"/>
        <v>insert into dbax_info_conc (codi_empr, codi_emex, codi_info, pref_conc, codi_conc, orde_conc, nive_conc, tipo_info) values (0,0,'pre_cl-cs_cuadro-605_role-906052(2014)','cl-cs','ReservaValorDelFondoNetaDescalce',230,5,'C')</v>
      </c>
    </row>
    <row r="366" spans="1:11" x14ac:dyDescent="0.25">
      <c r="A366">
        <v>0</v>
      </c>
      <c r="B366">
        <v>0</v>
      </c>
      <c r="C366" t="s">
        <v>13</v>
      </c>
      <c r="D366" t="s">
        <v>521</v>
      </c>
      <c r="E366">
        <v>220</v>
      </c>
      <c r="F366">
        <v>5</v>
      </c>
      <c r="G366" t="s">
        <v>292</v>
      </c>
      <c r="H366" s="1" t="str">
        <f t="shared" si="22"/>
        <v>cl-cs_ReservaValorDelFondoNetaDescalcePeriodoAnterior</v>
      </c>
      <c r="I366" t="str">
        <f t="shared" si="23"/>
        <v>cl-cs</v>
      </c>
      <c r="J366" t="str">
        <f t="shared" si="24"/>
        <v>ReservaValorDelFondoNetaDescalcePeriodoAnterior</v>
      </c>
      <c r="K366" t="str">
        <f t="shared" si="25"/>
        <v>insert into dbax_info_conc (codi_empr, codi_emex, codi_info, pref_conc, codi_conc, orde_conc, nive_conc, tipo_info) values (0,0,'pre_cl-cs_cuadro-605_role-906052(2014)','cl-cs','ReservaValorDelFondoNetaDescalcePeriodoAnterior',220,5,'C')</v>
      </c>
    </row>
    <row r="367" spans="1:11" x14ac:dyDescent="0.25">
      <c r="A367">
        <v>0</v>
      </c>
      <c r="B367">
        <v>0</v>
      </c>
      <c r="C367" t="s">
        <v>13</v>
      </c>
      <c r="D367" t="s">
        <v>357</v>
      </c>
      <c r="E367">
        <v>50</v>
      </c>
      <c r="F367">
        <v>5</v>
      </c>
      <c r="G367" t="s">
        <v>292</v>
      </c>
      <c r="H367" s="1" t="str">
        <f t="shared" si="22"/>
        <v>cl-cs_TotalSubRamosMiembro</v>
      </c>
      <c r="I367" t="str">
        <f t="shared" si="23"/>
        <v>cl-cs</v>
      </c>
      <c r="J367" t="str">
        <f t="shared" si="24"/>
        <v>TotalSubRamosMiembro</v>
      </c>
      <c r="K367" t="str">
        <f t="shared" si="25"/>
        <v>insert into dbax_info_conc (codi_empr, codi_emex, codi_info, pref_conc, codi_conc, orde_conc, nive_conc, tipo_info) values (0,0,'pre_cl-cs_cuadro-605_role-906052(2014)','cl-cs','TotalSubRamosMiembro',50,5,'C')</v>
      </c>
    </row>
    <row r="368" spans="1:11" x14ac:dyDescent="0.25">
      <c r="A368">
        <v>0</v>
      </c>
      <c r="B368">
        <v>0</v>
      </c>
      <c r="C368" t="s">
        <v>13</v>
      </c>
      <c r="D368" t="s">
        <v>358</v>
      </c>
      <c r="E368">
        <v>400</v>
      </c>
      <c r="F368">
        <v>4</v>
      </c>
      <c r="G368" t="s">
        <v>292</v>
      </c>
      <c r="H368" s="1" t="str">
        <f t="shared" si="22"/>
        <v>cl-cs_VariacionOtrasReservasTecnicas</v>
      </c>
      <c r="I368" t="str">
        <f t="shared" si="23"/>
        <v>cl-cs</v>
      </c>
      <c r="J368" t="str">
        <f t="shared" si="24"/>
        <v>VariacionOtrasReservasTecnicas</v>
      </c>
      <c r="K368" t="str">
        <f t="shared" si="25"/>
        <v>insert into dbax_info_conc (codi_empr, codi_emex, codi_info, pref_conc, codi_conc, orde_conc, nive_conc, tipo_info) values (0,0,'pre_cl-cs_cuadro-605_role-906052(2014)','cl-cs','VariacionOtrasReservasTecnicas',400,4,'C')</v>
      </c>
    </row>
    <row r="369" spans="1:11" x14ac:dyDescent="0.25">
      <c r="A369">
        <v>0</v>
      </c>
      <c r="B369">
        <v>0</v>
      </c>
      <c r="C369" t="s">
        <v>13</v>
      </c>
      <c r="D369" t="s">
        <v>522</v>
      </c>
      <c r="E369">
        <v>440</v>
      </c>
      <c r="F369">
        <v>4</v>
      </c>
      <c r="G369" t="s">
        <v>292</v>
      </c>
      <c r="H369" s="1" t="str">
        <f t="shared" si="22"/>
        <v>cl-cs_VariacionOtrasReservasTecnicasParcial</v>
      </c>
      <c r="I369" t="str">
        <f t="shared" si="23"/>
        <v>cl-cs</v>
      </c>
      <c r="J369" t="str">
        <f t="shared" si="24"/>
        <v>VariacionOtrasReservasTecnicasParcial</v>
      </c>
      <c r="K369" t="str">
        <f t="shared" si="25"/>
        <v>insert into dbax_info_conc (codi_empr, codi_emex, codi_info, pref_conc, codi_conc, orde_conc, nive_conc, tipo_info) values (0,0,'pre_cl-cs_cuadro-605_role-906052(2014)','cl-cs','VariacionOtrasReservasTecnicasParcial',440,4,'C')</v>
      </c>
    </row>
    <row r="370" spans="1:11" x14ac:dyDescent="0.25">
      <c r="A370">
        <v>0</v>
      </c>
      <c r="B370">
        <v>0</v>
      </c>
      <c r="C370" t="s">
        <v>13</v>
      </c>
      <c r="D370" t="s">
        <v>523</v>
      </c>
      <c r="E370">
        <v>480</v>
      </c>
      <c r="F370">
        <v>4</v>
      </c>
      <c r="G370" t="s">
        <v>292</v>
      </c>
      <c r="H370" s="1" t="str">
        <f t="shared" si="22"/>
        <v>cl-cs_VariacionOtrasReservasVoluntarias</v>
      </c>
      <c r="I370" t="str">
        <f t="shared" si="23"/>
        <v>cl-cs</v>
      </c>
      <c r="J370" t="str">
        <f t="shared" si="24"/>
        <v>VariacionOtrasReservasVoluntarias</v>
      </c>
      <c r="K370" t="str">
        <f t="shared" si="25"/>
        <v>insert into dbax_info_conc (codi_empr, codi_emex, codi_info, pref_conc, codi_conc, orde_conc, nive_conc, tipo_info) values (0,0,'pre_cl-cs_cuadro-605_role-906052(2014)','cl-cs','VariacionOtrasReservasVoluntarias',480,4,'C')</v>
      </c>
    </row>
    <row r="371" spans="1:11" x14ac:dyDescent="0.25">
      <c r="A371">
        <v>0</v>
      </c>
      <c r="B371">
        <v>0</v>
      </c>
      <c r="C371" t="s">
        <v>13</v>
      </c>
      <c r="D371" t="s">
        <v>524</v>
      </c>
      <c r="E371">
        <v>470</v>
      </c>
      <c r="F371">
        <v>4</v>
      </c>
      <c r="G371" t="s">
        <v>292</v>
      </c>
      <c r="H371" s="1" t="str">
        <f t="shared" si="22"/>
        <v>cl-cs_VariacionPorTestDeAdecuacionDePasivos</v>
      </c>
      <c r="I371" t="str">
        <f t="shared" si="23"/>
        <v>cl-cs</v>
      </c>
      <c r="J371" t="str">
        <f t="shared" si="24"/>
        <v>VariacionPorTestDeAdecuacionDePasivos</v>
      </c>
      <c r="K371" t="str">
        <f t="shared" si="25"/>
        <v>insert into dbax_info_conc (codi_empr, codi_emex, codi_info, pref_conc, codi_conc, orde_conc, nive_conc, tipo_info) values (0,0,'pre_cl-cs_cuadro-605_role-906052(2014)','cl-cs','VariacionPorTestDeAdecuacionDePasivos',470,4,'C')</v>
      </c>
    </row>
    <row r="372" spans="1:11" x14ac:dyDescent="0.25">
      <c r="A372">
        <v>0</v>
      </c>
      <c r="B372">
        <v>0</v>
      </c>
      <c r="C372" t="s">
        <v>13</v>
      </c>
      <c r="D372" t="s">
        <v>360</v>
      </c>
      <c r="E372">
        <v>150</v>
      </c>
      <c r="F372">
        <v>4</v>
      </c>
      <c r="G372" t="s">
        <v>292</v>
      </c>
      <c r="H372" s="1" t="str">
        <f t="shared" si="22"/>
        <v>cl-cs_VariacionReservaDeRiesgoEnCurso</v>
      </c>
      <c r="I372" t="str">
        <f t="shared" si="23"/>
        <v>cl-cs</v>
      </c>
      <c r="J372" t="str">
        <f t="shared" si="24"/>
        <v>VariacionReservaDeRiesgoEnCurso</v>
      </c>
      <c r="K372" t="str">
        <f t="shared" si="25"/>
        <v>insert into dbax_info_conc (codi_empr, codi_emex, codi_info, pref_conc, codi_conc, orde_conc, nive_conc, tipo_info) values (0,0,'pre_cl-cs_cuadro-605_role-906052(2014)','cl-cs','VariacionReservaDeRiesgoEnCurso',150,4,'C')</v>
      </c>
    </row>
    <row r="373" spans="1:11" x14ac:dyDescent="0.25">
      <c r="A373">
        <v>0</v>
      </c>
      <c r="B373">
        <v>0</v>
      </c>
      <c r="C373" t="s">
        <v>13</v>
      </c>
      <c r="D373" t="s">
        <v>525</v>
      </c>
      <c r="E373">
        <v>410</v>
      </c>
      <c r="F373">
        <v>4</v>
      </c>
      <c r="G373" t="s">
        <v>292</v>
      </c>
      <c r="H373" s="1" t="str">
        <f t="shared" si="22"/>
        <v>cl-cs_VariacionReservaDesviacionSiniestralidad</v>
      </c>
      <c r="I373" t="str">
        <f t="shared" si="23"/>
        <v>cl-cs</v>
      </c>
      <c r="J373" t="str">
        <f t="shared" si="24"/>
        <v>VariacionReservaDesviacionSiniestralidad</v>
      </c>
      <c r="K373" t="str">
        <f t="shared" si="25"/>
        <v>insert into dbax_info_conc (codi_empr, codi_emex, codi_info, pref_conc, codi_conc, orde_conc, nive_conc, tipo_info) values (0,0,'pre_cl-cs_cuadro-605_role-906052(2014)','cl-cs','VariacionReservaDesviacionSiniestralidad',410,4,'C')</v>
      </c>
    </row>
    <row r="374" spans="1:11" x14ac:dyDescent="0.25">
      <c r="A374">
        <v>0</v>
      </c>
      <c r="B374">
        <v>0</v>
      </c>
      <c r="C374" t="s">
        <v>13</v>
      </c>
      <c r="D374" t="s">
        <v>361</v>
      </c>
      <c r="E374">
        <v>240</v>
      </c>
      <c r="F374">
        <v>4</v>
      </c>
      <c r="G374" t="s">
        <v>292</v>
      </c>
      <c r="H374" s="1" t="str">
        <f t="shared" si="22"/>
        <v>cl-cs_VariacionReservaInsuficienciaPrimas</v>
      </c>
      <c r="I374" t="str">
        <f t="shared" si="23"/>
        <v>cl-cs</v>
      </c>
      <c r="J374" t="str">
        <f t="shared" si="24"/>
        <v>VariacionReservaInsuficienciaPrimas</v>
      </c>
      <c r="K374" t="str">
        <f t="shared" si="25"/>
        <v>insert into dbax_info_conc (codi_empr, codi_emex, codi_info, pref_conc, codi_conc, orde_conc, nive_conc, tipo_info) values (0,0,'pre_cl-cs_cuadro-605_role-906052(2014)','cl-cs','VariacionReservaInsuficienciaPrimas',240,4,'C')</v>
      </c>
    </row>
    <row r="375" spans="1:11" x14ac:dyDescent="0.25">
      <c r="A375">
        <v>0</v>
      </c>
      <c r="B375">
        <v>0</v>
      </c>
      <c r="C375" t="s">
        <v>13</v>
      </c>
      <c r="D375" t="s">
        <v>371</v>
      </c>
      <c r="E375">
        <v>180</v>
      </c>
      <c r="F375">
        <v>4</v>
      </c>
      <c r="G375" t="s">
        <v>292</v>
      </c>
      <c r="H375" s="1" t="str">
        <f t="shared" si="22"/>
        <v>cl-cs_VariacionReservaMatematica</v>
      </c>
      <c r="I375" t="str">
        <f t="shared" si="23"/>
        <v>cl-cs</v>
      </c>
      <c r="J375" t="str">
        <f t="shared" si="24"/>
        <v>VariacionReservaMatematica</v>
      </c>
      <c r="K375" t="str">
        <f t="shared" si="25"/>
        <v>insert into dbax_info_conc (codi_empr, codi_emex, codi_info, pref_conc, codi_conc, orde_conc, nive_conc, tipo_info) values (0,0,'pre_cl-cs_cuadro-605_role-906052(2014)','cl-cs','VariacionReservaMatematica',180,4,'C')</v>
      </c>
    </row>
    <row r="376" spans="1:11" x14ac:dyDescent="0.25">
      <c r="A376">
        <v>0</v>
      </c>
      <c r="B376">
        <v>0</v>
      </c>
      <c r="C376" t="s">
        <v>13</v>
      </c>
      <c r="D376" t="s">
        <v>372</v>
      </c>
      <c r="E376">
        <v>210</v>
      </c>
      <c r="F376">
        <v>4</v>
      </c>
      <c r="G376" t="s">
        <v>292</v>
      </c>
      <c r="H376" s="1" t="str">
        <f t="shared" si="22"/>
        <v>cl-cs_VariacionReservaValorDelFondo</v>
      </c>
      <c r="I376" t="str">
        <f t="shared" si="23"/>
        <v>cl-cs</v>
      </c>
      <c r="J376" t="str">
        <f t="shared" si="24"/>
        <v>VariacionReservaValorDelFondo</v>
      </c>
      <c r="K376" t="str">
        <f t="shared" si="25"/>
        <v>insert into dbax_info_conc (codi_empr, codi_emex, codi_info, pref_conc, codi_conc, orde_conc, nive_conc, tipo_info) values (0,0,'pre_cl-cs_cuadro-605_role-906052(2014)','cl-cs','VariacionReservaValorDelFondo',210,4,'C')</v>
      </c>
    </row>
    <row r="377" spans="1:11" x14ac:dyDescent="0.25">
      <c r="A377">
        <v>0</v>
      </c>
      <c r="B377">
        <v>0</v>
      </c>
      <c r="C377" t="s">
        <v>14</v>
      </c>
      <c r="D377" t="s">
        <v>308</v>
      </c>
      <c r="E377">
        <v>60</v>
      </c>
      <c r="F377">
        <v>5</v>
      </c>
      <c r="G377" t="s">
        <v>292</v>
      </c>
      <c r="H377" s="1" t="str">
        <f t="shared" si="22"/>
        <v>cl-cs_ColectivosMiembro</v>
      </c>
      <c r="I377" t="str">
        <f t="shared" si="23"/>
        <v>cl-cs</v>
      </c>
      <c r="J377" t="str">
        <f t="shared" si="24"/>
        <v>ColectivosMiembro</v>
      </c>
      <c r="K377" t="str">
        <f t="shared" si="25"/>
        <v>insert into dbax_info_conc (codi_empr, codi_emex, codi_info, pref_conc, codi_conc, orde_conc, nive_conc, tipo_info) values (0,0,'pre_cl-cs_cuadro-607_role-906072(2014)','cl-cs','ColectivosMiembro',60,5,'C')</v>
      </c>
    </row>
    <row r="378" spans="1:11" x14ac:dyDescent="0.25">
      <c r="A378">
        <v>0</v>
      </c>
      <c r="B378">
        <v>0</v>
      </c>
      <c r="C378" t="s">
        <v>14</v>
      </c>
      <c r="D378" t="s">
        <v>526</v>
      </c>
      <c r="E378">
        <v>130</v>
      </c>
      <c r="F378">
        <v>2</v>
      </c>
      <c r="G378" t="s">
        <v>292</v>
      </c>
      <c r="H378" s="1" t="str">
        <f t="shared" si="22"/>
        <v>cl-cs_CuadroPrimasPartidas</v>
      </c>
      <c r="I378" t="str">
        <f t="shared" si="23"/>
        <v>cl-cs</v>
      </c>
      <c r="J378" t="str">
        <f t="shared" si="24"/>
        <v>CuadroPrimasPartidas</v>
      </c>
      <c r="K378" t="str">
        <f t="shared" si="25"/>
        <v>insert into dbax_info_conc (codi_empr, codi_emex, codi_info, pref_conc, codi_conc, orde_conc, nive_conc, tipo_info) values (0,0,'pre_cl-cs_cuadro-607_role-906072(2014)','cl-cs','CuadroPrimasPartidas',130,2,'C')</v>
      </c>
    </row>
    <row r="379" spans="1:11" x14ac:dyDescent="0.25">
      <c r="A379">
        <v>0</v>
      </c>
      <c r="B379">
        <v>0</v>
      </c>
      <c r="C379" t="s">
        <v>14</v>
      </c>
      <c r="D379" t="s">
        <v>527</v>
      </c>
      <c r="E379">
        <v>19</v>
      </c>
      <c r="F379">
        <v>1</v>
      </c>
      <c r="G379" t="s">
        <v>292</v>
      </c>
      <c r="H379" s="1" t="str">
        <f t="shared" si="22"/>
        <v>cl-cs_CuadroPrimasSinopsis</v>
      </c>
      <c r="I379" t="str">
        <f t="shared" si="23"/>
        <v>cl-cs</v>
      </c>
      <c r="J379" t="str">
        <f t="shared" si="24"/>
        <v>CuadroPrimasSinopsis</v>
      </c>
      <c r="K379" t="str">
        <f t="shared" si="25"/>
        <v>insert into dbax_info_conc (codi_empr, codi_emex, codi_info, pref_conc, codi_conc, orde_conc, nive_conc, tipo_info) values (0,0,'pre_cl-cs_cuadro-607_role-906072(2014)','cl-cs','CuadroPrimasSinopsis',19,1,'C')</v>
      </c>
    </row>
    <row r="380" spans="1:11" x14ac:dyDescent="0.25">
      <c r="A380">
        <v>0</v>
      </c>
      <c r="B380">
        <v>0</v>
      </c>
      <c r="C380" t="s">
        <v>14</v>
      </c>
      <c r="D380" t="s">
        <v>528</v>
      </c>
      <c r="E380">
        <v>20</v>
      </c>
      <c r="F380">
        <v>2</v>
      </c>
      <c r="G380" t="s">
        <v>292</v>
      </c>
      <c r="H380" s="1" t="str">
        <f t="shared" si="22"/>
        <v>cl-cs_CuadroPrimasTabla</v>
      </c>
      <c r="I380" t="str">
        <f t="shared" si="23"/>
        <v>cl-cs</v>
      </c>
      <c r="J380" t="str">
        <f t="shared" si="24"/>
        <v>CuadroPrimasTabla</v>
      </c>
      <c r="K380" t="str">
        <f t="shared" si="25"/>
        <v>insert into dbax_info_conc (codi_empr, codi_emex, codi_info, pref_conc, codi_conc, orde_conc, nive_conc, tipo_info) values (0,0,'pre_cl-cs_cuadro-607_role-906072(2014)','cl-cs','CuadroPrimasTabla',20,2,'C')</v>
      </c>
    </row>
    <row r="381" spans="1:11" x14ac:dyDescent="0.25">
      <c r="A381">
        <v>0</v>
      </c>
      <c r="B381">
        <v>0</v>
      </c>
      <c r="C381" t="s">
        <v>14</v>
      </c>
      <c r="D381" t="s">
        <v>329</v>
      </c>
      <c r="E381">
        <v>30</v>
      </c>
      <c r="F381">
        <v>3</v>
      </c>
      <c r="G381" t="s">
        <v>292</v>
      </c>
      <c r="H381" s="1" t="str">
        <f t="shared" si="22"/>
        <v>cl-cs_DetalleSubRamosEje</v>
      </c>
      <c r="I381" t="str">
        <f t="shared" si="23"/>
        <v>cl-cs</v>
      </c>
      <c r="J381" t="str">
        <f t="shared" si="24"/>
        <v>DetalleSubRamosEje</v>
      </c>
      <c r="K381" t="str">
        <f t="shared" si="25"/>
        <v>insert into dbax_info_conc (codi_empr, codi_emex, codi_info, pref_conc, codi_conc, orde_conc, nive_conc, tipo_info) values (0,0,'pre_cl-cs_cuadro-607_role-906072(2014)','cl-cs','DetalleSubRamosEje',30,3,'C')</v>
      </c>
    </row>
    <row r="382" spans="1:11" x14ac:dyDescent="0.25">
      <c r="A382">
        <v>0</v>
      </c>
      <c r="B382">
        <v>0</v>
      </c>
      <c r="C382" t="s">
        <v>14</v>
      </c>
      <c r="D382" t="s">
        <v>335</v>
      </c>
      <c r="E382">
        <v>50</v>
      </c>
      <c r="F382">
        <v>5</v>
      </c>
      <c r="G382" t="s">
        <v>292</v>
      </c>
      <c r="H382" s="1" t="str">
        <f t="shared" si="22"/>
        <v>cl-cs_IndividualesMiembro</v>
      </c>
      <c r="I382" t="str">
        <f t="shared" si="23"/>
        <v>cl-cs</v>
      </c>
      <c r="J382" t="str">
        <f t="shared" si="24"/>
        <v>IndividualesMiembro</v>
      </c>
      <c r="K382" t="str">
        <f t="shared" si="25"/>
        <v>insert into dbax_info_conc (codi_empr, codi_emex, codi_info, pref_conc, codi_conc, orde_conc, nive_conc, tipo_info) values (0,0,'pre_cl-cs_cuadro-607_role-906072(2014)','cl-cs','IndividualesMiembro',50,5,'C')</v>
      </c>
    </row>
    <row r="383" spans="1:11" x14ac:dyDescent="0.25">
      <c r="A383">
        <v>0</v>
      </c>
      <c r="B383">
        <v>0</v>
      </c>
      <c r="C383" t="s">
        <v>14</v>
      </c>
      <c r="D383" t="s">
        <v>338</v>
      </c>
      <c r="E383">
        <v>70</v>
      </c>
      <c r="F383">
        <v>5</v>
      </c>
      <c r="G383" t="s">
        <v>292</v>
      </c>
      <c r="H383" s="1" t="str">
        <f t="shared" si="22"/>
        <v>cl-cs_MasivoMiembro</v>
      </c>
      <c r="I383" t="str">
        <f t="shared" si="23"/>
        <v>cl-cs</v>
      </c>
      <c r="J383" t="str">
        <f t="shared" si="24"/>
        <v>MasivoMiembro</v>
      </c>
      <c r="K383" t="str">
        <f t="shared" si="25"/>
        <v>insert into dbax_info_conc (codi_empr, codi_emex, codi_info, pref_conc, codi_conc, orde_conc, nive_conc, tipo_info) values (0,0,'pre_cl-cs_cuadro-607_role-906072(2014)','cl-cs','MasivoMiembro',70,5,'C')</v>
      </c>
    </row>
    <row r="384" spans="1:11" x14ac:dyDescent="0.25">
      <c r="A384">
        <v>0</v>
      </c>
      <c r="B384">
        <v>0</v>
      </c>
      <c r="C384" t="s">
        <v>14</v>
      </c>
      <c r="D384" t="s">
        <v>365</v>
      </c>
      <c r="E384">
        <v>120</v>
      </c>
      <c r="F384">
        <v>5</v>
      </c>
      <c r="G384" t="s">
        <v>292</v>
      </c>
      <c r="H384" s="1" t="str">
        <f t="shared" si="22"/>
        <v>cl-cs_PrevisionalesMiembro</v>
      </c>
      <c r="I384" t="str">
        <f t="shared" si="23"/>
        <v>cl-cs</v>
      </c>
      <c r="J384" t="str">
        <f t="shared" si="24"/>
        <v>PrevisionalesMiembro</v>
      </c>
      <c r="K384" t="str">
        <f t="shared" si="25"/>
        <v>insert into dbax_info_conc (codi_empr, codi_emex, codi_info, pref_conc, codi_conc, orde_conc, nive_conc, tipo_info) values (0,0,'pre_cl-cs_cuadro-607_role-906072(2014)','cl-cs','PrevisionalesMiembro',120,5,'C')</v>
      </c>
    </row>
    <row r="385" spans="1:11" x14ac:dyDescent="0.25">
      <c r="A385">
        <v>0</v>
      </c>
      <c r="B385">
        <v>0</v>
      </c>
      <c r="C385" t="s">
        <v>14</v>
      </c>
      <c r="D385" t="s">
        <v>529</v>
      </c>
      <c r="E385">
        <v>260</v>
      </c>
      <c r="F385">
        <v>4</v>
      </c>
      <c r="G385" t="s">
        <v>292</v>
      </c>
      <c r="H385" s="1" t="str">
        <f t="shared" si="22"/>
        <v>cl-cs_PrimaDeRenovacionAceptada</v>
      </c>
      <c r="I385" t="str">
        <f t="shared" si="23"/>
        <v>cl-cs</v>
      </c>
      <c r="J385" t="str">
        <f t="shared" si="24"/>
        <v>PrimaDeRenovacionAceptada</v>
      </c>
      <c r="K385" t="str">
        <f t="shared" si="25"/>
        <v>insert into dbax_info_conc (codi_empr, codi_emex, codi_info, pref_conc, codi_conc, orde_conc, nive_conc, tipo_info) values (0,0,'pre_cl-cs_cuadro-607_role-906072(2014)','cl-cs','PrimaDeRenovacionAceptada',260,4,'C')</v>
      </c>
    </row>
    <row r="386" spans="1:11" x14ac:dyDescent="0.25">
      <c r="A386">
        <v>0</v>
      </c>
      <c r="B386">
        <v>0</v>
      </c>
      <c r="C386" t="s">
        <v>14</v>
      </c>
      <c r="D386" t="s">
        <v>530</v>
      </c>
      <c r="E386">
        <v>270</v>
      </c>
      <c r="F386">
        <v>4</v>
      </c>
      <c r="G386" t="s">
        <v>292</v>
      </c>
      <c r="H386" s="1" t="str">
        <f t="shared" si="22"/>
        <v>cl-cs_PrimaDeRenovacionCedida</v>
      </c>
      <c r="I386" t="str">
        <f t="shared" si="23"/>
        <v>cl-cs</v>
      </c>
      <c r="J386" t="str">
        <f t="shared" si="24"/>
        <v>PrimaDeRenovacionCedida</v>
      </c>
      <c r="K386" t="str">
        <f t="shared" si="25"/>
        <v>insert into dbax_info_conc (codi_empr, codi_emex, codi_info, pref_conc, codi_conc, orde_conc, nive_conc, tipo_info) values (0,0,'pre_cl-cs_cuadro-607_role-906072(2014)','cl-cs','PrimaDeRenovacionCedida',270,4,'C')</v>
      </c>
    </row>
    <row r="387" spans="1:11" x14ac:dyDescent="0.25">
      <c r="A387">
        <v>0</v>
      </c>
      <c r="B387">
        <v>0</v>
      </c>
      <c r="C387" t="s">
        <v>14</v>
      </c>
      <c r="D387" t="s">
        <v>531</v>
      </c>
      <c r="E387">
        <v>250</v>
      </c>
      <c r="F387">
        <v>4</v>
      </c>
      <c r="G387" t="s">
        <v>292</v>
      </c>
      <c r="H387" s="1" t="str">
        <f t="shared" si="22"/>
        <v>cl-cs_PrimaDeRenovacionDirecta</v>
      </c>
      <c r="I387" t="str">
        <f t="shared" si="23"/>
        <v>cl-cs</v>
      </c>
      <c r="J387" t="str">
        <f t="shared" si="24"/>
        <v>PrimaDeRenovacionDirecta</v>
      </c>
      <c r="K387" t="str">
        <f t="shared" si="25"/>
        <v>insert into dbax_info_conc (codi_empr, codi_emex, codi_info, pref_conc, codi_conc, orde_conc, nive_conc, tipo_info) values (0,0,'pre_cl-cs_cuadro-607_role-906072(2014)','cl-cs','PrimaDeRenovacionDirecta',250,4,'C')</v>
      </c>
    </row>
    <row r="388" spans="1:11" x14ac:dyDescent="0.25">
      <c r="A388">
        <v>0</v>
      </c>
      <c r="B388">
        <v>0</v>
      </c>
      <c r="C388" t="s">
        <v>14</v>
      </c>
      <c r="D388" t="s">
        <v>532</v>
      </c>
      <c r="E388">
        <v>280</v>
      </c>
      <c r="F388">
        <v>4</v>
      </c>
      <c r="G388" t="s">
        <v>292</v>
      </c>
      <c r="H388" s="1" t="str">
        <f t="shared" si="22"/>
        <v>cl-cs_PrimaDeRenovacionNeta</v>
      </c>
      <c r="I388" t="str">
        <f t="shared" si="23"/>
        <v>cl-cs</v>
      </c>
      <c r="J388" t="str">
        <f t="shared" si="24"/>
        <v>PrimaDeRenovacionNeta</v>
      </c>
      <c r="K388" t="str">
        <f t="shared" si="25"/>
        <v>insert into dbax_info_conc (codi_empr, codi_emex, codi_info, pref_conc, codi_conc, orde_conc, nive_conc, tipo_info) values (0,0,'pre_cl-cs_cuadro-607_role-906072(2014)','cl-cs','PrimaDeRenovacionNeta',280,4,'C')</v>
      </c>
    </row>
    <row r="389" spans="1:11" x14ac:dyDescent="0.25">
      <c r="A389">
        <v>0</v>
      </c>
      <c r="B389">
        <v>0</v>
      </c>
      <c r="C389" t="s">
        <v>14</v>
      </c>
      <c r="D389" t="s">
        <v>533</v>
      </c>
      <c r="E389">
        <v>240</v>
      </c>
      <c r="F389">
        <v>3</v>
      </c>
      <c r="G389" t="s">
        <v>292</v>
      </c>
      <c r="H389" s="1" t="str">
        <f t="shared" si="22"/>
        <v>cl-cs_PrimaDeRenovacionSinopsis</v>
      </c>
      <c r="I389" t="str">
        <f t="shared" si="23"/>
        <v>cl-cs</v>
      </c>
      <c r="J389" t="str">
        <f t="shared" si="24"/>
        <v>PrimaDeRenovacionSinopsis</v>
      </c>
      <c r="K389" t="str">
        <f t="shared" si="25"/>
        <v>insert into dbax_info_conc (codi_empr, codi_emex, codi_info, pref_conc, codi_conc, orde_conc, nive_conc, tipo_info) values (0,0,'pre_cl-cs_cuadro-607_role-906072(2014)','cl-cs','PrimaDeRenovacionSinopsis',240,3,'C')</v>
      </c>
    </row>
    <row r="390" spans="1:11" x14ac:dyDescent="0.25">
      <c r="A390">
        <v>0</v>
      </c>
      <c r="B390">
        <v>0</v>
      </c>
      <c r="C390" t="s">
        <v>14</v>
      </c>
      <c r="D390" t="s">
        <v>534</v>
      </c>
      <c r="E390">
        <v>160</v>
      </c>
      <c r="F390">
        <v>4</v>
      </c>
      <c r="G390" t="s">
        <v>292</v>
      </c>
      <c r="H390" s="1" t="str">
        <f t="shared" si="22"/>
        <v>cl-cs_PrimaPrimerAñoAceptada</v>
      </c>
      <c r="I390" t="str">
        <f t="shared" si="23"/>
        <v>cl-cs</v>
      </c>
      <c r="J390" t="str">
        <f t="shared" si="24"/>
        <v>PrimaPrimerAñoAceptada</v>
      </c>
      <c r="K390" t="str">
        <f t="shared" si="25"/>
        <v>insert into dbax_info_conc (codi_empr, codi_emex, codi_info, pref_conc, codi_conc, orde_conc, nive_conc, tipo_info) values (0,0,'pre_cl-cs_cuadro-607_role-906072(2014)','cl-cs','PrimaPrimerAñoAceptada',160,4,'C')</v>
      </c>
    </row>
    <row r="391" spans="1:11" x14ac:dyDescent="0.25">
      <c r="A391">
        <v>0</v>
      </c>
      <c r="B391">
        <v>0</v>
      </c>
      <c r="C391" t="s">
        <v>14</v>
      </c>
      <c r="D391" t="s">
        <v>535</v>
      </c>
      <c r="E391">
        <v>170</v>
      </c>
      <c r="F391">
        <v>4</v>
      </c>
      <c r="G391" t="s">
        <v>292</v>
      </c>
      <c r="H391" s="1" t="str">
        <f t="shared" si="22"/>
        <v>cl-cs_PrimaPrimerAñoCedida</v>
      </c>
      <c r="I391" t="str">
        <f t="shared" si="23"/>
        <v>cl-cs</v>
      </c>
      <c r="J391" t="str">
        <f t="shared" si="24"/>
        <v>PrimaPrimerAñoCedida</v>
      </c>
      <c r="K391" t="str">
        <f t="shared" si="25"/>
        <v>insert into dbax_info_conc (codi_empr, codi_emex, codi_info, pref_conc, codi_conc, orde_conc, nive_conc, tipo_info) values (0,0,'pre_cl-cs_cuadro-607_role-906072(2014)','cl-cs','PrimaPrimerAñoCedida',170,4,'C')</v>
      </c>
    </row>
    <row r="392" spans="1:11" x14ac:dyDescent="0.25">
      <c r="A392">
        <v>0</v>
      </c>
      <c r="B392">
        <v>0</v>
      </c>
      <c r="C392" t="s">
        <v>14</v>
      </c>
      <c r="D392" t="s">
        <v>536</v>
      </c>
      <c r="E392">
        <v>150</v>
      </c>
      <c r="F392">
        <v>4</v>
      </c>
      <c r="G392" t="s">
        <v>292</v>
      </c>
      <c r="H392" s="1" t="str">
        <f t="shared" ref="H392:H455" si="26">MID(D392,FIND("#",D392)+1,10000)</f>
        <v>cl-cs_PrimaPrimerAñoDirecta</v>
      </c>
      <c r="I392" t="str">
        <f t="shared" ref="I392:I455" si="27">MID(H392,1,FIND("_",H392)-1)</f>
        <v>cl-cs</v>
      </c>
      <c r="J392" t="str">
        <f t="shared" ref="J392:J455" si="28">MID(H392,FIND("_",H392)+1,10000)</f>
        <v>PrimaPrimerAñoDirecta</v>
      </c>
      <c r="K392" t="str">
        <f t="shared" ref="K392:K455" si="29">CONCATENATE("insert into dbax_info_conc (codi_empr, codi_emex, codi_info, pref_conc, codi_conc, orde_conc, nive_conc, tipo_info) values (",A392,",",B392,",'",C392,"','",I392,"','",J392,"',",E392,",",F392,",'",G392,"')")</f>
        <v>insert into dbax_info_conc (codi_empr, codi_emex, codi_info, pref_conc, codi_conc, orde_conc, nive_conc, tipo_info) values (0,0,'pre_cl-cs_cuadro-607_role-906072(2014)','cl-cs','PrimaPrimerAñoDirecta',150,4,'C')</v>
      </c>
    </row>
    <row r="393" spans="1:11" x14ac:dyDescent="0.25">
      <c r="A393">
        <v>0</v>
      </c>
      <c r="B393">
        <v>0</v>
      </c>
      <c r="C393" t="s">
        <v>14</v>
      </c>
      <c r="D393" t="s">
        <v>537</v>
      </c>
      <c r="E393">
        <v>180</v>
      </c>
      <c r="F393">
        <v>4</v>
      </c>
      <c r="G393" t="s">
        <v>292</v>
      </c>
      <c r="H393" s="1" t="str">
        <f t="shared" si="26"/>
        <v>cl-cs_PrimaPrimerAñoNeta</v>
      </c>
      <c r="I393" t="str">
        <f t="shared" si="27"/>
        <v>cl-cs</v>
      </c>
      <c r="J393" t="str">
        <f t="shared" si="28"/>
        <v>PrimaPrimerAñoNeta</v>
      </c>
      <c r="K393" t="str">
        <f t="shared" si="29"/>
        <v>insert into dbax_info_conc (codi_empr, codi_emex, codi_info, pref_conc, codi_conc, orde_conc, nive_conc, tipo_info) values (0,0,'pre_cl-cs_cuadro-607_role-906072(2014)','cl-cs','PrimaPrimerAñoNeta',180,4,'C')</v>
      </c>
    </row>
    <row r="394" spans="1:11" x14ac:dyDescent="0.25">
      <c r="A394">
        <v>0</v>
      </c>
      <c r="B394">
        <v>0</v>
      </c>
      <c r="C394" t="s">
        <v>14</v>
      </c>
      <c r="D394" t="s">
        <v>538</v>
      </c>
      <c r="E394">
        <v>140</v>
      </c>
      <c r="F394">
        <v>3</v>
      </c>
      <c r="G394" t="s">
        <v>292</v>
      </c>
      <c r="H394" s="1" t="str">
        <f t="shared" si="26"/>
        <v>cl-cs_PrimaPrimerAñoSinopsis</v>
      </c>
      <c r="I394" t="str">
        <f t="shared" si="27"/>
        <v>cl-cs</v>
      </c>
      <c r="J394" t="str">
        <f t="shared" si="28"/>
        <v>PrimaPrimerAñoSinopsis</v>
      </c>
      <c r="K394" t="str">
        <f t="shared" si="29"/>
        <v>insert into dbax_info_conc (codi_empr, codi_emex, codi_info, pref_conc, codi_conc, orde_conc, nive_conc, tipo_info) values (0,0,'pre_cl-cs_cuadro-607_role-906072(2014)','cl-cs','PrimaPrimerAñoSinopsis',140,3,'C')</v>
      </c>
    </row>
    <row r="395" spans="1:11" x14ac:dyDescent="0.25">
      <c r="A395">
        <v>0</v>
      </c>
      <c r="B395">
        <v>0</v>
      </c>
      <c r="C395" t="s">
        <v>14</v>
      </c>
      <c r="D395" t="s">
        <v>344</v>
      </c>
      <c r="E395">
        <v>290</v>
      </c>
      <c r="F395">
        <v>3</v>
      </c>
      <c r="G395" t="s">
        <v>292</v>
      </c>
      <c r="H395" s="1" t="str">
        <f t="shared" si="26"/>
        <v>cl-cs_PrimasDirectas</v>
      </c>
      <c r="I395" t="str">
        <f t="shared" si="27"/>
        <v>cl-cs</v>
      </c>
      <c r="J395" t="str">
        <f t="shared" si="28"/>
        <v>PrimasDirectas</v>
      </c>
      <c r="K395" t="str">
        <f t="shared" si="29"/>
        <v>insert into dbax_info_conc (codi_empr, codi_emex, codi_info, pref_conc, codi_conc, orde_conc, nive_conc, tipo_info) values (0,0,'pre_cl-cs_cuadro-607_role-906072(2014)','cl-cs','PrimasDirectas',290,3,'C')</v>
      </c>
    </row>
    <row r="396" spans="1:11" x14ac:dyDescent="0.25">
      <c r="A396">
        <v>0</v>
      </c>
      <c r="B396">
        <v>0</v>
      </c>
      <c r="C396" t="s">
        <v>14</v>
      </c>
      <c r="D396" t="s">
        <v>539</v>
      </c>
      <c r="E396">
        <v>210</v>
      </c>
      <c r="F396">
        <v>4</v>
      </c>
      <c r="G396" t="s">
        <v>292</v>
      </c>
      <c r="H396" s="1" t="str">
        <f t="shared" si="26"/>
        <v>cl-cs_PrimaUnicaAceptada</v>
      </c>
      <c r="I396" t="str">
        <f t="shared" si="27"/>
        <v>cl-cs</v>
      </c>
      <c r="J396" t="str">
        <f t="shared" si="28"/>
        <v>PrimaUnicaAceptada</v>
      </c>
      <c r="K396" t="str">
        <f t="shared" si="29"/>
        <v>insert into dbax_info_conc (codi_empr, codi_emex, codi_info, pref_conc, codi_conc, orde_conc, nive_conc, tipo_info) values (0,0,'pre_cl-cs_cuadro-607_role-906072(2014)','cl-cs','PrimaUnicaAceptada',210,4,'C')</v>
      </c>
    </row>
    <row r="397" spans="1:11" x14ac:dyDescent="0.25">
      <c r="A397">
        <v>0</v>
      </c>
      <c r="B397">
        <v>0</v>
      </c>
      <c r="C397" t="s">
        <v>14</v>
      </c>
      <c r="D397" t="s">
        <v>540</v>
      </c>
      <c r="E397">
        <v>220</v>
      </c>
      <c r="F397">
        <v>4</v>
      </c>
      <c r="G397" t="s">
        <v>292</v>
      </c>
      <c r="H397" s="1" t="str">
        <f t="shared" si="26"/>
        <v>cl-cs_PrimaUnicaCedida</v>
      </c>
      <c r="I397" t="str">
        <f t="shared" si="27"/>
        <v>cl-cs</v>
      </c>
      <c r="J397" t="str">
        <f t="shared" si="28"/>
        <v>PrimaUnicaCedida</v>
      </c>
      <c r="K397" t="str">
        <f t="shared" si="29"/>
        <v>insert into dbax_info_conc (codi_empr, codi_emex, codi_info, pref_conc, codi_conc, orde_conc, nive_conc, tipo_info) values (0,0,'pre_cl-cs_cuadro-607_role-906072(2014)','cl-cs','PrimaUnicaCedida',220,4,'C')</v>
      </c>
    </row>
    <row r="398" spans="1:11" x14ac:dyDescent="0.25">
      <c r="A398">
        <v>0</v>
      </c>
      <c r="B398">
        <v>0</v>
      </c>
      <c r="C398" t="s">
        <v>14</v>
      </c>
      <c r="D398" t="s">
        <v>541</v>
      </c>
      <c r="E398">
        <v>200</v>
      </c>
      <c r="F398">
        <v>4</v>
      </c>
      <c r="G398" t="s">
        <v>292</v>
      </c>
      <c r="H398" s="1" t="str">
        <f t="shared" si="26"/>
        <v>cl-cs_PrimaUnicaDirecta</v>
      </c>
      <c r="I398" t="str">
        <f t="shared" si="27"/>
        <v>cl-cs</v>
      </c>
      <c r="J398" t="str">
        <f t="shared" si="28"/>
        <v>PrimaUnicaDirecta</v>
      </c>
      <c r="K398" t="str">
        <f t="shared" si="29"/>
        <v>insert into dbax_info_conc (codi_empr, codi_emex, codi_info, pref_conc, codi_conc, orde_conc, nive_conc, tipo_info) values (0,0,'pre_cl-cs_cuadro-607_role-906072(2014)','cl-cs','PrimaUnicaDirecta',200,4,'C')</v>
      </c>
    </row>
    <row r="399" spans="1:11" x14ac:dyDescent="0.25">
      <c r="A399">
        <v>0</v>
      </c>
      <c r="B399">
        <v>0</v>
      </c>
      <c r="C399" t="s">
        <v>14</v>
      </c>
      <c r="D399" t="s">
        <v>542</v>
      </c>
      <c r="E399">
        <v>230</v>
      </c>
      <c r="F399">
        <v>4</v>
      </c>
      <c r="G399" t="s">
        <v>292</v>
      </c>
      <c r="H399" s="1" t="str">
        <f t="shared" si="26"/>
        <v>cl-cs_PrimaUnicaNeta</v>
      </c>
      <c r="I399" t="str">
        <f t="shared" si="27"/>
        <v>cl-cs</v>
      </c>
      <c r="J399" t="str">
        <f t="shared" si="28"/>
        <v>PrimaUnicaNeta</v>
      </c>
      <c r="K399" t="str">
        <f t="shared" si="29"/>
        <v>insert into dbax_info_conc (codi_empr, codi_emex, codi_info, pref_conc, codi_conc, orde_conc, nive_conc, tipo_info) values (0,0,'pre_cl-cs_cuadro-607_role-906072(2014)','cl-cs','PrimaUnicaNeta',230,4,'C')</v>
      </c>
    </row>
    <row r="400" spans="1:11" x14ac:dyDescent="0.25">
      <c r="A400">
        <v>0</v>
      </c>
      <c r="B400">
        <v>0</v>
      </c>
      <c r="C400" t="s">
        <v>14</v>
      </c>
      <c r="D400" t="s">
        <v>543</v>
      </c>
      <c r="E400">
        <v>190</v>
      </c>
      <c r="F400">
        <v>3</v>
      </c>
      <c r="G400" t="s">
        <v>292</v>
      </c>
      <c r="H400" s="1" t="str">
        <f t="shared" si="26"/>
        <v>cl-cs_PrimaUnicaSinopsis</v>
      </c>
      <c r="I400" t="str">
        <f t="shared" si="27"/>
        <v>cl-cs</v>
      </c>
      <c r="J400" t="str">
        <f t="shared" si="28"/>
        <v>PrimaUnicaSinopsis</v>
      </c>
      <c r="K400" t="str">
        <f t="shared" si="29"/>
        <v>insert into dbax_info_conc (codi_empr, codi_emex, codi_info, pref_conc, codi_conc, orde_conc, nive_conc, tipo_info) values (0,0,'pre_cl-cs_cuadro-607_role-906072(2014)','cl-cs','PrimaUnicaSinopsis',190,3,'C')</v>
      </c>
    </row>
    <row r="401" spans="1:11" x14ac:dyDescent="0.25">
      <c r="A401">
        <v>0</v>
      </c>
      <c r="B401">
        <v>0</v>
      </c>
      <c r="C401" t="s">
        <v>14</v>
      </c>
      <c r="D401" t="s">
        <v>346</v>
      </c>
      <c r="E401">
        <v>110</v>
      </c>
      <c r="F401">
        <v>3</v>
      </c>
      <c r="G401" t="s">
        <v>292</v>
      </c>
      <c r="H401" s="1" t="str">
        <f t="shared" si="26"/>
        <v>cl-cs_RamosEje</v>
      </c>
      <c r="I401" t="str">
        <f t="shared" si="27"/>
        <v>cl-cs</v>
      </c>
      <c r="J401" t="str">
        <f t="shared" si="28"/>
        <v>RamosEje</v>
      </c>
      <c r="K401" t="str">
        <f t="shared" si="29"/>
        <v>insert into dbax_info_conc (codi_empr, codi_emex, codi_info, pref_conc, codi_conc, orde_conc, nive_conc, tipo_info) values (0,0,'pre_cl-cs_cuadro-607_role-906072(2014)','cl-cs','RamosEje',110,3,'C')</v>
      </c>
    </row>
    <row r="402" spans="1:11" x14ac:dyDescent="0.25">
      <c r="A402">
        <v>0</v>
      </c>
      <c r="B402">
        <v>0</v>
      </c>
      <c r="C402" t="s">
        <v>14</v>
      </c>
      <c r="D402" t="s">
        <v>350</v>
      </c>
      <c r="E402">
        <v>120</v>
      </c>
      <c r="F402">
        <v>4</v>
      </c>
      <c r="G402" t="s">
        <v>292</v>
      </c>
      <c r="H402" s="1" t="str">
        <f t="shared" si="26"/>
        <v>cl-cs_RamosSinopsisMiembro</v>
      </c>
      <c r="I402" t="str">
        <f t="shared" si="27"/>
        <v>cl-cs</v>
      </c>
      <c r="J402" t="str">
        <f t="shared" si="28"/>
        <v>RamosSinopsisMiembro</v>
      </c>
      <c r="K402" t="str">
        <f t="shared" si="29"/>
        <v>insert into dbax_info_conc (codi_empr, codi_emex, codi_info, pref_conc, codi_conc, orde_conc, nive_conc, tipo_info) values (0,0,'pre_cl-cs_cuadro-607_role-906072(2014)','cl-cs','RamosSinopsisMiembro',120,4,'C')</v>
      </c>
    </row>
    <row r="403" spans="1:11" x14ac:dyDescent="0.25">
      <c r="A403">
        <v>0</v>
      </c>
      <c r="B403">
        <v>0</v>
      </c>
      <c r="C403" t="s">
        <v>14</v>
      </c>
      <c r="D403" t="s">
        <v>366</v>
      </c>
      <c r="E403">
        <v>135</v>
      </c>
      <c r="F403">
        <v>3</v>
      </c>
      <c r="G403" t="s">
        <v>292</v>
      </c>
      <c r="H403" s="1" t="str">
        <f t="shared" si="26"/>
        <v>cl-cs_RamosVida</v>
      </c>
      <c r="I403" t="str">
        <f t="shared" si="27"/>
        <v>cl-cs</v>
      </c>
      <c r="J403" t="str">
        <f t="shared" si="28"/>
        <v>RamosVida</v>
      </c>
      <c r="K403" t="str">
        <f t="shared" si="29"/>
        <v>insert into dbax_info_conc (codi_empr, codi_emex, codi_info, pref_conc, codi_conc, orde_conc, nive_conc, tipo_info) values (0,0,'pre_cl-cs_cuadro-607_role-906072(2014)','cl-cs','RamosVida',135,3,'C')</v>
      </c>
    </row>
    <row r="404" spans="1:11" x14ac:dyDescent="0.25">
      <c r="A404">
        <v>0</v>
      </c>
      <c r="B404">
        <v>0</v>
      </c>
      <c r="C404" t="s">
        <v>14</v>
      </c>
      <c r="D404" t="s">
        <v>357</v>
      </c>
      <c r="E404">
        <v>40</v>
      </c>
      <c r="F404">
        <v>4</v>
      </c>
      <c r="G404" t="s">
        <v>292</v>
      </c>
      <c r="H404" s="1" t="str">
        <f t="shared" si="26"/>
        <v>cl-cs_TotalSubRamosMiembro</v>
      </c>
      <c r="I404" t="str">
        <f t="shared" si="27"/>
        <v>cl-cs</v>
      </c>
      <c r="J404" t="str">
        <f t="shared" si="28"/>
        <v>TotalSubRamosMiembro</v>
      </c>
      <c r="K404" t="str">
        <f t="shared" si="29"/>
        <v>insert into dbax_info_conc (codi_empr, codi_emex, codi_info, pref_conc, codi_conc, orde_conc, nive_conc, tipo_info) values (0,0,'pre_cl-cs_cuadro-607_role-906072(2014)','cl-cs','TotalSubRamosMiembro',40,4,'C')</v>
      </c>
    </row>
    <row r="405" spans="1:11" x14ac:dyDescent="0.25">
      <c r="A405">
        <v>0</v>
      </c>
      <c r="B405">
        <v>0</v>
      </c>
      <c r="C405" t="s">
        <v>15</v>
      </c>
      <c r="D405" t="s">
        <v>544</v>
      </c>
      <c r="E405">
        <v>260</v>
      </c>
      <c r="F405">
        <v>4</v>
      </c>
      <c r="G405" t="s">
        <v>292</v>
      </c>
      <c r="H405" s="1" t="str">
        <f t="shared" si="26"/>
        <v>cl-cs_BeneficiariosDeAseguradosFallecidos</v>
      </c>
      <c r="I405" t="str">
        <f t="shared" si="27"/>
        <v>cl-cs</v>
      </c>
      <c r="J405" t="str">
        <f t="shared" si="28"/>
        <v>BeneficiariosDeAseguradosFallecidos</v>
      </c>
      <c r="K405" t="str">
        <f t="shared" si="29"/>
        <v>insert into dbax_info_conc (codi_empr, codi_emex, codi_info, pref_conc, codi_conc, orde_conc, nive_conc, tipo_info) values (0,0,'pre_cl-cs_cuadro-608_role-906082(2014)','cl-cs','BeneficiariosDeAseguradosFallecidos',260,4,'C')</v>
      </c>
    </row>
    <row r="406" spans="1:11" x14ac:dyDescent="0.25">
      <c r="A406">
        <v>0</v>
      </c>
      <c r="B406">
        <v>0</v>
      </c>
      <c r="C406" t="s">
        <v>15</v>
      </c>
      <c r="D406" t="s">
        <v>545</v>
      </c>
      <c r="E406">
        <v>510</v>
      </c>
      <c r="F406">
        <v>4</v>
      </c>
      <c r="G406" t="s">
        <v>292</v>
      </c>
      <c r="H406" s="1" t="str">
        <f t="shared" si="26"/>
        <v>cl-cs_BeneficiariosDeAseguradosFallecidosPorSubdivisionDeRamos</v>
      </c>
      <c r="I406" t="str">
        <f t="shared" si="27"/>
        <v>cl-cs</v>
      </c>
      <c r="J406" t="str">
        <f t="shared" si="28"/>
        <v>BeneficiariosDeAseguradosFallecidosPorSubdivisionDeRamos</v>
      </c>
      <c r="K406" t="str">
        <f t="shared" si="29"/>
        <v>insert into dbax_info_conc (codi_empr, codi_emex, codi_info, pref_conc, codi_conc, orde_conc, nive_conc, tipo_info) values (0,0,'pre_cl-cs_cuadro-608_role-906082(2014)','cl-cs','BeneficiariosDeAseguradosFallecidosPorSubdivisionDeRamos',510,4,'C')</v>
      </c>
    </row>
    <row r="407" spans="1:11" x14ac:dyDescent="0.25">
      <c r="A407">
        <v>0</v>
      </c>
      <c r="B407">
        <v>0</v>
      </c>
      <c r="C407" t="s">
        <v>15</v>
      </c>
      <c r="D407" t="s">
        <v>546</v>
      </c>
      <c r="E407">
        <v>560</v>
      </c>
      <c r="F407">
        <v>3</v>
      </c>
      <c r="G407" t="s">
        <v>292</v>
      </c>
      <c r="H407" s="1" t="str">
        <f t="shared" si="26"/>
        <v>cl-cs_BeneficiariosDeAseguradosFallecidosTotales</v>
      </c>
      <c r="I407" t="str">
        <f t="shared" si="27"/>
        <v>cl-cs</v>
      </c>
      <c r="J407" t="str">
        <f t="shared" si="28"/>
        <v>BeneficiariosDeAseguradosFallecidosTotales</v>
      </c>
      <c r="K407" t="str">
        <f t="shared" si="29"/>
        <v>insert into dbax_info_conc (codi_empr, codi_emex, codi_info, pref_conc, codi_conc, orde_conc, nive_conc, tipo_info) values (0,0,'pre_cl-cs_cuadro-608_role-906082(2014)','cl-cs','BeneficiariosDeAseguradosFallecidosTotales',560,3,'C')</v>
      </c>
    </row>
    <row r="408" spans="1:11" x14ac:dyDescent="0.25">
      <c r="A408">
        <v>0</v>
      </c>
      <c r="B408">
        <v>0</v>
      </c>
      <c r="C408" t="s">
        <v>15</v>
      </c>
      <c r="D408" t="s">
        <v>547</v>
      </c>
      <c r="E408">
        <v>250</v>
      </c>
      <c r="F408">
        <v>4</v>
      </c>
      <c r="G408" t="s">
        <v>292</v>
      </c>
      <c r="H408" s="1" t="str">
        <f t="shared" si="26"/>
        <v>cl-cs_BeneficiariosDeAseguradosNoFallecidos</v>
      </c>
      <c r="I408" t="str">
        <f t="shared" si="27"/>
        <v>cl-cs</v>
      </c>
      <c r="J408" t="str">
        <f t="shared" si="28"/>
        <v>BeneficiariosDeAseguradosNoFallecidos</v>
      </c>
      <c r="K408" t="str">
        <f t="shared" si="29"/>
        <v>insert into dbax_info_conc (codi_empr, codi_emex, codi_info, pref_conc, codi_conc, orde_conc, nive_conc, tipo_info) values (0,0,'pre_cl-cs_cuadro-608_role-906082(2014)','cl-cs','BeneficiariosDeAseguradosNoFallecidos',250,4,'C')</v>
      </c>
    </row>
    <row r="409" spans="1:11" x14ac:dyDescent="0.25">
      <c r="A409">
        <v>0</v>
      </c>
      <c r="B409">
        <v>0</v>
      </c>
      <c r="C409" t="s">
        <v>15</v>
      </c>
      <c r="D409" t="s">
        <v>548</v>
      </c>
      <c r="E409">
        <v>500</v>
      </c>
      <c r="F409">
        <v>4</v>
      </c>
      <c r="G409" t="s">
        <v>292</v>
      </c>
      <c r="H409" s="1" t="str">
        <f t="shared" si="26"/>
        <v>cl-cs_BeneficiariosDeAseguradosNoFallecidosPorSubdivisionDeRamos</v>
      </c>
      <c r="I409" t="str">
        <f t="shared" si="27"/>
        <v>cl-cs</v>
      </c>
      <c r="J409" t="str">
        <f t="shared" si="28"/>
        <v>BeneficiariosDeAseguradosNoFallecidosPorSubdivisionDeRamos</v>
      </c>
      <c r="K409" t="str">
        <f t="shared" si="29"/>
        <v>insert into dbax_info_conc (codi_empr, codi_emex, codi_info, pref_conc, codi_conc, orde_conc, nive_conc, tipo_info) values (0,0,'pre_cl-cs_cuadro-608_role-906082(2014)','cl-cs','BeneficiariosDeAseguradosNoFallecidosPorSubdivisionDeRamos',500,4,'C')</v>
      </c>
    </row>
    <row r="410" spans="1:11" x14ac:dyDescent="0.25">
      <c r="A410">
        <v>0</v>
      </c>
      <c r="B410">
        <v>0</v>
      </c>
      <c r="C410" t="s">
        <v>15</v>
      </c>
      <c r="D410" t="s">
        <v>549</v>
      </c>
      <c r="E410">
        <v>550</v>
      </c>
      <c r="F410">
        <v>3</v>
      </c>
      <c r="G410" t="s">
        <v>292</v>
      </c>
      <c r="H410" s="1" t="str">
        <f t="shared" si="26"/>
        <v>cl-cs_BeneficiariosDeAseguradosNoFallecidosTotales</v>
      </c>
      <c r="I410" t="str">
        <f t="shared" si="27"/>
        <v>cl-cs</v>
      </c>
      <c r="J410" t="str">
        <f t="shared" si="28"/>
        <v>BeneficiariosDeAseguradosNoFallecidosTotales</v>
      </c>
      <c r="K410" t="str">
        <f t="shared" si="29"/>
        <v>insert into dbax_info_conc (codi_empr, codi_emex, codi_info, pref_conc, codi_conc, orde_conc, nive_conc, tipo_info) values (0,0,'pre_cl-cs_cuadro-608_role-906082(2014)','cl-cs','BeneficiariosDeAseguradosNoFallecidosTotales',550,3,'C')</v>
      </c>
    </row>
    <row r="411" spans="1:11" x14ac:dyDescent="0.25">
      <c r="A411">
        <v>0</v>
      </c>
      <c r="B411">
        <v>0</v>
      </c>
      <c r="C411" t="s">
        <v>15</v>
      </c>
      <c r="D411" t="s">
        <v>550</v>
      </c>
      <c r="E411">
        <v>330</v>
      </c>
      <c r="F411">
        <v>4</v>
      </c>
      <c r="G411" t="s">
        <v>292</v>
      </c>
      <c r="H411" s="1" t="str">
        <f t="shared" si="26"/>
        <v>cl-cs_CapitalesAseguradosEnElPeriodo</v>
      </c>
      <c r="I411" t="str">
        <f t="shared" si="27"/>
        <v>cl-cs</v>
      </c>
      <c r="J411" t="str">
        <f t="shared" si="28"/>
        <v>CapitalesAseguradosEnElPeriodo</v>
      </c>
      <c r="K411" t="str">
        <f t="shared" si="29"/>
        <v>insert into dbax_info_conc (codi_empr, codi_emex, codi_info, pref_conc, codi_conc, orde_conc, nive_conc, tipo_info) values (0,0,'pre_cl-cs_cuadro-608_role-906082(2014)','cl-cs','CapitalesAseguradosEnElPeriodo',330,4,'C')</v>
      </c>
    </row>
    <row r="412" spans="1:11" x14ac:dyDescent="0.25">
      <c r="A412">
        <v>0</v>
      </c>
      <c r="B412">
        <v>0</v>
      </c>
      <c r="C412" t="s">
        <v>15</v>
      </c>
      <c r="D412" t="s">
        <v>308</v>
      </c>
      <c r="E412">
        <v>60</v>
      </c>
      <c r="F412">
        <v>5</v>
      </c>
      <c r="G412" t="s">
        <v>292</v>
      </c>
      <c r="H412" s="1" t="str">
        <f t="shared" si="26"/>
        <v>cl-cs_ColectivosMiembro</v>
      </c>
      <c r="I412" t="str">
        <f t="shared" si="27"/>
        <v>cl-cs</v>
      </c>
      <c r="J412" t="str">
        <f t="shared" si="28"/>
        <v>ColectivosMiembro</v>
      </c>
      <c r="K412" t="str">
        <f t="shared" si="29"/>
        <v>insert into dbax_info_conc (codi_empr, codi_emex, codi_info, pref_conc, codi_conc, orde_conc, nive_conc, tipo_info) values (0,0,'pre_cl-cs_cuadro-608_role-906082(2014)','cl-cs','ColectivosMiembro',60,5,'C')</v>
      </c>
    </row>
    <row r="413" spans="1:11" x14ac:dyDescent="0.25">
      <c r="A413">
        <v>0</v>
      </c>
      <c r="B413">
        <v>0</v>
      </c>
      <c r="C413" t="s">
        <v>15</v>
      </c>
      <c r="D413" t="s">
        <v>474</v>
      </c>
      <c r="E413">
        <v>30</v>
      </c>
      <c r="F413">
        <v>3</v>
      </c>
      <c r="G413" t="s">
        <v>292</v>
      </c>
      <c r="H413" s="1" t="str">
        <f t="shared" si="26"/>
        <v>cl-cs_CuadroDatosEstadisticoPorRamoTabla</v>
      </c>
      <c r="I413" t="str">
        <f t="shared" si="27"/>
        <v>cl-cs</v>
      </c>
      <c r="J413" t="str">
        <f t="shared" si="28"/>
        <v>CuadroDatosEstadisticoPorRamoTabla</v>
      </c>
      <c r="K413" t="str">
        <f t="shared" si="29"/>
        <v>insert into dbax_info_conc (codi_empr, codi_emex, codi_info, pref_conc, codi_conc, orde_conc, nive_conc, tipo_info) values (0,0,'pre_cl-cs_cuadro-608_role-906082(2014)','cl-cs','CuadroDatosEstadisticoPorRamoTabla',30,3,'C')</v>
      </c>
    </row>
    <row r="414" spans="1:11" x14ac:dyDescent="0.25">
      <c r="A414">
        <v>0</v>
      </c>
      <c r="B414">
        <v>0</v>
      </c>
      <c r="C414" t="s">
        <v>15</v>
      </c>
      <c r="D414" t="s">
        <v>475</v>
      </c>
      <c r="E414">
        <v>110</v>
      </c>
      <c r="F414">
        <v>3</v>
      </c>
      <c r="G414" t="s">
        <v>292</v>
      </c>
      <c r="H414" s="1" t="str">
        <f t="shared" si="26"/>
        <v>cl-cs_CuadroDatosEstadisticosPorRamoPartidas</v>
      </c>
      <c r="I414" t="str">
        <f t="shared" si="27"/>
        <v>cl-cs</v>
      </c>
      <c r="J414" t="str">
        <f t="shared" si="28"/>
        <v>CuadroDatosEstadisticosPorRamoPartidas</v>
      </c>
      <c r="K414" t="str">
        <f t="shared" si="29"/>
        <v>insert into dbax_info_conc (codi_empr, codi_emex, codi_info, pref_conc, codi_conc, orde_conc, nive_conc, tipo_info) values (0,0,'pre_cl-cs_cuadro-608_role-906082(2014)','cl-cs','CuadroDatosEstadisticosPorRamoPartidas',110,3,'C')</v>
      </c>
    </row>
    <row r="415" spans="1:11" x14ac:dyDescent="0.25">
      <c r="A415">
        <v>0</v>
      </c>
      <c r="B415">
        <v>0</v>
      </c>
      <c r="C415" t="s">
        <v>15</v>
      </c>
      <c r="D415" t="s">
        <v>476</v>
      </c>
      <c r="E415">
        <v>20</v>
      </c>
      <c r="F415">
        <v>2</v>
      </c>
      <c r="G415" t="s">
        <v>292</v>
      </c>
      <c r="H415" s="1" t="str">
        <f t="shared" si="26"/>
        <v>cl-cs_CuadroDatosEstadisticosPorRamoSinopsis</v>
      </c>
      <c r="I415" t="str">
        <f t="shared" si="27"/>
        <v>cl-cs</v>
      </c>
      <c r="J415" t="str">
        <f t="shared" si="28"/>
        <v>CuadroDatosEstadisticosPorRamoSinopsis</v>
      </c>
      <c r="K415" t="str">
        <f t="shared" si="29"/>
        <v>insert into dbax_info_conc (codi_empr, codi_emex, codi_info, pref_conc, codi_conc, orde_conc, nive_conc, tipo_info) values (0,0,'pre_cl-cs_cuadro-608_role-906082(2014)','cl-cs','CuadroDatosEstadisticosPorRamoSinopsis',20,2,'C')</v>
      </c>
    </row>
    <row r="416" spans="1:11" x14ac:dyDescent="0.25">
      <c r="A416">
        <v>0</v>
      </c>
      <c r="B416">
        <v>0</v>
      </c>
      <c r="C416" t="s">
        <v>15</v>
      </c>
      <c r="D416" t="s">
        <v>477</v>
      </c>
      <c r="E416">
        <v>380</v>
      </c>
      <c r="F416">
        <v>3</v>
      </c>
      <c r="G416" t="s">
        <v>292</v>
      </c>
      <c r="H416" s="1" t="str">
        <f t="shared" si="26"/>
        <v>cl-cs_CuadroDatosEstadisticosPorSubdivisionDeRamosPartidas</v>
      </c>
      <c r="I416" t="str">
        <f t="shared" si="27"/>
        <v>cl-cs</v>
      </c>
      <c r="J416" t="str">
        <f t="shared" si="28"/>
        <v>CuadroDatosEstadisticosPorSubdivisionDeRamosPartidas</v>
      </c>
      <c r="K416" t="str">
        <f t="shared" si="29"/>
        <v>insert into dbax_info_conc (codi_empr, codi_emex, codi_info, pref_conc, codi_conc, orde_conc, nive_conc, tipo_info) values (0,0,'pre_cl-cs_cuadro-608_role-906082(2014)','cl-cs','CuadroDatosEstadisticosPorSubdivisionDeRamosPartidas',380,3,'C')</v>
      </c>
    </row>
    <row r="417" spans="1:11" x14ac:dyDescent="0.25">
      <c r="A417">
        <v>0</v>
      </c>
      <c r="B417">
        <v>0</v>
      </c>
      <c r="C417" t="s">
        <v>15</v>
      </c>
      <c r="D417" t="s">
        <v>478</v>
      </c>
      <c r="E417">
        <v>350</v>
      </c>
      <c r="F417">
        <v>2</v>
      </c>
      <c r="G417" t="s">
        <v>292</v>
      </c>
      <c r="H417" s="1" t="str">
        <f t="shared" si="26"/>
        <v>cl-cs_CuadroDatosEstadisticosPorSubdivisionDeRamosSinopsis</v>
      </c>
      <c r="I417" t="str">
        <f t="shared" si="27"/>
        <v>cl-cs</v>
      </c>
      <c r="J417" t="str">
        <f t="shared" si="28"/>
        <v>CuadroDatosEstadisticosPorSubdivisionDeRamosSinopsis</v>
      </c>
      <c r="K417" t="str">
        <f t="shared" si="29"/>
        <v>insert into dbax_info_conc (codi_empr, codi_emex, codi_info, pref_conc, codi_conc, orde_conc, nive_conc, tipo_info) values (0,0,'pre_cl-cs_cuadro-608_role-906082(2014)','cl-cs','CuadroDatosEstadisticosPorSubdivisionDeRamosSinopsis',350,2,'C')</v>
      </c>
    </row>
    <row r="418" spans="1:11" x14ac:dyDescent="0.25">
      <c r="A418">
        <v>0</v>
      </c>
      <c r="B418">
        <v>0</v>
      </c>
      <c r="C418" t="s">
        <v>15</v>
      </c>
      <c r="D418" t="s">
        <v>479</v>
      </c>
      <c r="E418">
        <v>360</v>
      </c>
      <c r="F418">
        <v>3</v>
      </c>
      <c r="G418" t="s">
        <v>292</v>
      </c>
      <c r="H418" s="1" t="str">
        <f t="shared" si="26"/>
        <v>cl-cs_CuadroDatosEstadisticosPorSubdivisionDeRamosTabla</v>
      </c>
      <c r="I418" t="str">
        <f t="shared" si="27"/>
        <v>cl-cs</v>
      </c>
      <c r="J418" t="str">
        <f t="shared" si="28"/>
        <v>CuadroDatosEstadisticosPorSubdivisionDeRamosTabla</v>
      </c>
      <c r="K418" t="str">
        <f t="shared" si="29"/>
        <v>insert into dbax_info_conc (codi_empr, codi_emex, codi_info, pref_conc, codi_conc, orde_conc, nive_conc, tipo_info) values (0,0,'pre_cl-cs_cuadro-608_role-906082(2014)','cl-cs','CuadroDatosEstadisticosPorSubdivisionDeRamosTabla',360,3,'C')</v>
      </c>
    </row>
    <row r="419" spans="1:11" x14ac:dyDescent="0.25">
      <c r="A419">
        <v>0</v>
      </c>
      <c r="B419">
        <v>0</v>
      </c>
      <c r="C419" t="s">
        <v>15</v>
      </c>
      <c r="D419" t="s">
        <v>480</v>
      </c>
      <c r="E419">
        <v>520</v>
      </c>
      <c r="F419">
        <v>2</v>
      </c>
      <c r="G419" t="s">
        <v>292</v>
      </c>
      <c r="H419" s="1" t="str">
        <f t="shared" si="26"/>
        <v>cl-cs_CuadroDatosEstadisticosTotalSinopsis</v>
      </c>
      <c r="I419" t="str">
        <f t="shared" si="27"/>
        <v>cl-cs</v>
      </c>
      <c r="J419" t="str">
        <f t="shared" si="28"/>
        <v>CuadroDatosEstadisticosTotalSinopsis</v>
      </c>
      <c r="K419" t="str">
        <f t="shared" si="29"/>
        <v>insert into dbax_info_conc (codi_empr, codi_emex, codi_info, pref_conc, codi_conc, orde_conc, nive_conc, tipo_info) values (0,0,'pre_cl-cs_cuadro-608_role-906082(2014)','cl-cs','CuadroDatosEstadisticosTotalSinopsis',520,2,'C')</v>
      </c>
    </row>
    <row r="420" spans="1:11" x14ac:dyDescent="0.25">
      <c r="A420">
        <v>0</v>
      </c>
      <c r="B420">
        <v>0</v>
      </c>
      <c r="C420" t="s">
        <v>15</v>
      </c>
      <c r="D420" t="s">
        <v>551</v>
      </c>
      <c r="E420">
        <v>19</v>
      </c>
      <c r="F420">
        <v>1</v>
      </c>
      <c r="G420" t="s">
        <v>292</v>
      </c>
      <c r="H420" s="1" t="str">
        <f t="shared" si="26"/>
        <v>cl-cs_CuadroDatosSinopsis</v>
      </c>
      <c r="I420" t="str">
        <f t="shared" si="27"/>
        <v>cl-cs</v>
      </c>
      <c r="J420" t="str">
        <f t="shared" si="28"/>
        <v>CuadroDatosSinopsis</v>
      </c>
      <c r="K420" t="str">
        <f t="shared" si="29"/>
        <v>insert into dbax_info_conc (codi_empr, codi_emex, codi_info, pref_conc, codi_conc, orde_conc, nive_conc, tipo_info) values (0,0,'pre_cl-cs_cuadro-608_role-906082(2014)','cl-cs','CuadroDatosSinopsis',19,1,'C')</v>
      </c>
    </row>
    <row r="421" spans="1:11" x14ac:dyDescent="0.25">
      <c r="A421">
        <v>0</v>
      </c>
      <c r="B421">
        <v>0</v>
      </c>
      <c r="C421" t="s">
        <v>15</v>
      </c>
      <c r="D421" t="s">
        <v>552</v>
      </c>
      <c r="E421">
        <v>310</v>
      </c>
      <c r="F421">
        <v>3</v>
      </c>
      <c r="G421" t="s">
        <v>292</v>
      </c>
      <c r="H421" s="1" t="str">
        <f t="shared" si="26"/>
        <v>cl-cs_CuadroDatosVariosPorRamoPartidas</v>
      </c>
      <c r="I421" t="str">
        <f t="shared" si="27"/>
        <v>cl-cs</v>
      </c>
      <c r="J421" t="str">
        <f t="shared" si="28"/>
        <v>CuadroDatosVariosPorRamoPartidas</v>
      </c>
      <c r="K421" t="str">
        <f t="shared" si="29"/>
        <v>insert into dbax_info_conc (codi_empr, codi_emex, codi_info, pref_conc, codi_conc, orde_conc, nive_conc, tipo_info) values (0,0,'pre_cl-cs_cuadro-608_role-906082(2014)','cl-cs','CuadroDatosVariosPorRamoPartidas',310,3,'C')</v>
      </c>
    </row>
    <row r="422" spans="1:11" x14ac:dyDescent="0.25">
      <c r="A422">
        <v>0</v>
      </c>
      <c r="B422">
        <v>0</v>
      </c>
      <c r="C422" t="s">
        <v>15</v>
      </c>
      <c r="D422" t="s">
        <v>553</v>
      </c>
      <c r="E422">
        <v>270</v>
      </c>
      <c r="F422">
        <v>2</v>
      </c>
      <c r="G422" t="s">
        <v>292</v>
      </c>
      <c r="H422" s="1" t="str">
        <f t="shared" si="26"/>
        <v>cl-cs_CuadroDatosVariosPorRamoSinopsis</v>
      </c>
      <c r="I422" t="str">
        <f t="shared" si="27"/>
        <v>cl-cs</v>
      </c>
      <c r="J422" t="str">
        <f t="shared" si="28"/>
        <v>CuadroDatosVariosPorRamoSinopsis</v>
      </c>
      <c r="K422" t="str">
        <f t="shared" si="29"/>
        <v>insert into dbax_info_conc (codi_empr, codi_emex, codi_info, pref_conc, codi_conc, orde_conc, nive_conc, tipo_info) values (0,0,'pre_cl-cs_cuadro-608_role-906082(2014)','cl-cs','CuadroDatosVariosPorRamoSinopsis',270,2,'C')</v>
      </c>
    </row>
    <row r="423" spans="1:11" x14ac:dyDescent="0.25">
      <c r="A423">
        <v>0</v>
      </c>
      <c r="B423">
        <v>0</v>
      </c>
      <c r="C423" t="s">
        <v>15</v>
      </c>
      <c r="D423" t="s">
        <v>554</v>
      </c>
      <c r="E423">
        <v>280</v>
      </c>
      <c r="F423">
        <v>3</v>
      </c>
      <c r="G423" t="s">
        <v>292</v>
      </c>
      <c r="H423" s="1" t="str">
        <f t="shared" si="26"/>
        <v>cl-cs_CuadroDatosVariosPorRamoTabla</v>
      </c>
      <c r="I423" t="str">
        <f t="shared" si="27"/>
        <v>cl-cs</v>
      </c>
      <c r="J423" t="str">
        <f t="shared" si="28"/>
        <v>CuadroDatosVariosPorRamoTabla</v>
      </c>
      <c r="K423" t="str">
        <f t="shared" si="29"/>
        <v>insert into dbax_info_conc (codi_empr, codi_emex, codi_info, pref_conc, codi_conc, orde_conc, nive_conc, tipo_info) values (0,0,'pre_cl-cs_cuadro-608_role-906082(2014)','cl-cs','CuadroDatosVariosPorRamoTabla',280,3,'C')</v>
      </c>
    </row>
    <row r="424" spans="1:11" x14ac:dyDescent="0.25">
      <c r="A424">
        <v>0</v>
      </c>
      <c r="B424">
        <v>0</v>
      </c>
      <c r="C424" t="s">
        <v>15</v>
      </c>
      <c r="D424" t="s">
        <v>329</v>
      </c>
      <c r="E424">
        <v>40</v>
      </c>
      <c r="F424">
        <v>4</v>
      </c>
      <c r="G424" t="s">
        <v>292</v>
      </c>
      <c r="H424" s="1" t="str">
        <f t="shared" si="26"/>
        <v>cl-cs_DetalleSubRamosEje</v>
      </c>
      <c r="I424" t="str">
        <f t="shared" si="27"/>
        <v>cl-cs</v>
      </c>
      <c r="J424" t="str">
        <f t="shared" si="28"/>
        <v>DetalleSubRamosEje</v>
      </c>
      <c r="K424" t="str">
        <f t="shared" si="29"/>
        <v>insert into dbax_info_conc (codi_empr, codi_emex, codi_info, pref_conc, codi_conc, orde_conc, nive_conc, tipo_info) values (0,0,'pre_cl-cs_cuadro-608_role-906082(2014)','cl-cs','DetalleSubRamosEje',40,4,'C')</v>
      </c>
    </row>
    <row r="425" spans="1:11" x14ac:dyDescent="0.25">
      <c r="A425">
        <v>0</v>
      </c>
      <c r="B425">
        <v>0</v>
      </c>
      <c r="C425" t="s">
        <v>15</v>
      </c>
      <c r="D425" t="s">
        <v>329</v>
      </c>
      <c r="E425">
        <v>290</v>
      </c>
      <c r="F425">
        <v>4</v>
      </c>
      <c r="G425" t="s">
        <v>292</v>
      </c>
      <c r="H425" s="1" t="str">
        <f t="shared" si="26"/>
        <v>cl-cs_DetalleSubRamosEje</v>
      </c>
      <c r="I425" t="str">
        <f t="shared" si="27"/>
        <v>cl-cs</v>
      </c>
      <c r="J425" t="str">
        <f t="shared" si="28"/>
        <v>DetalleSubRamosEje</v>
      </c>
      <c r="K425" t="str">
        <f t="shared" si="29"/>
        <v>insert into dbax_info_conc (codi_empr, codi_emex, codi_info, pref_conc, codi_conc, orde_conc, nive_conc, tipo_info) values (0,0,'pre_cl-cs_cuadro-608_role-906082(2014)','cl-cs','DetalleSubRamosEje',290,4,'C')</v>
      </c>
    </row>
    <row r="426" spans="1:11" x14ac:dyDescent="0.25">
      <c r="A426">
        <v>0</v>
      </c>
      <c r="B426">
        <v>0</v>
      </c>
      <c r="C426" t="s">
        <v>15</v>
      </c>
      <c r="D426" t="s">
        <v>329</v>
      </c>
      <c r="E426">
        <v>370</v>
      </c>
      <c r="F426">
        <v>4</v>
      </c>
      <c r="G426" t="s">
        <v>292</v>
      </c>
      <c r="H426" s="1" t="str">
        <f t="shared" si="26"/>
        <v>cl-cs_DetalleSubRamosEje</v>
      </c>
      <c r="I426" t="str">
        <f t="shared" si="27"/>
        <v>cl-cs</v>
      </c>
      <c r="J426" t="str">
        <f t="shared" si="28"/>
        <v>DetalleSubRamosEje</v>
      </c>
      <c r="K426" t="str">
        <f t="shared" si="29"/>
        <v>insert into dbax_info_conc (codi_empr, codi_emex, codi_info, pref_conc, codi_conc, orde_conc, nive_conc, tipo_info) values (0,0,'pre_cl-cs_cuadro-608_role-906082(2014)','cl-cs','DetalleSubRamosEje',370,4,'C')</v>
      </c>
    </row>
    <row r="427" spans="1:11" x14ac:dyDescent="0.25">
      <c r="A427">
        <v>0</v>
      </c>
      <c r="B427">
        <v>0</v>
      </c>
      <c r="C427" t="s">
        <v>15</v>
      </c>
      <c r="D427" t="s">
        <v>335</v>
      </c>
      <c r="E427">
        <v>50</v>
      </c>
      <c r="F427">
        <v>5</v>
      </c>
      <c r="G427" t="s">
        <v>292</v>
      </c>
      <c r="H427" s="1" t="str">
        <f t="shared" si="26"/>
        <v>cl-cs_IndividualesMiembro</v>
      </c>
      <c r="I427" t="str">
        <f t="shared" si="27"/>
        <v>cl-cs</v>
      </c>
      <c r="J427" t="str">
        <f t="shared" si="28"/>
        <v>IndividualesMiembro</v>
      </c>
      <c r="K427" t="str">
        <f t="shared" si="29"/>
        <v>insert into dbax_info_conc (codi_empr, codi_emex, codi_info, pref_conc, codi_conc, orde_conc, nive_conc, tipo_info) values (0,0,'pre_cl-cs_cuadro-608_role-906082(2014)','cl-cs','IndividualesMiembro',50,5,'C')</v>
      </c>
    </row>
    <row r="428" spans="1:11" x14ac:dyDescent="0.25">
      <c r="A428">
        <v>0</v>
      </c>
      <c r="B428">
        <v>0</v>
      </c>
      <c r="C428" t="s">
        <v>15</v>
      </c>
      <c r="D428" t="s">
        <v>338</v>
      </c>
      <c r="E428">
        <v>70</v>
      </c>
      <c r="F428">
        <v>5</v>
      </c>
      <c r="G428" t="s">
        <v>292</v>
      </c>
      <c r="H428" s="1" t="str">
        <f t="shared" si="26"/>
        <v>cl-cs_MasivoMiembro</v>
      </c>
      <c r="I428" t="str">
        <f t="shared" si="27"/>
        <v>cl-cs</v>
      </c>
      <c r="J428" t="str">
        <f t="shared" si="28"/>
        <v>MasivoMiembro</v>
      </c>
      <c r="K428" t="str">
        <f t="shared" si="29"/>
        <v>insert into dbax_info_conc (codi_empr, codi_emex, codi_info, pref_conc, codi_conc, orde_conc, nive_conc, tipo_info) values (0,0,'pre_cl-cs_cuadro-608_role-906082(2014)','cl-cs','MasivoMiembro',70,5,'C')</v>
      </c>
    </row>
    <row r="429" spans="1:11" x14ac:dyDescent="0.25">
      <c r="A429">
        <v>0</v>
      </c>
      <c r="B429">
        <v>0</v>
      </c>
      <c r="C429" t="s">
        <v>15</v>
      </c>
      <c r="D429" t="s">
        <v>555</v>
      </c>
      <c r="E429">
        <v>230</v>
      </c>
      <c r="F429">
        <v>4</v>
      </c>
      <c r="G429" t="s">
        <v>292</v>
      </c>
      <c r="H429" s="1" t="str">
        <f t="shared" si="26"/>
        <v>cl-cs_NumeroDeAseguradosEnElPeriodoPorRamo</v>
      </c>
      <c r="I429" t="str">
        <f t="shared" si="27"/>
        <v>cl-cs</v>
      </c>
      <c r="J429" t="str">
        <f t="shared" si="28"/>
        <v>NumeroDeAseguradosEnElPeriodoPorRamo</v>
      </c>
      <c r="K429" t="str">
        <f t="shared" si="29"/>
        <v>insert into dbax_info_conc (codi_empr, codi_emex, codi_info, pref_conc, codi_conc, orde_conc, nive_conc, tipo_info) values (0,0,'pre_cl-cs_cuadro-608_role-906082(2014)','cl-cs','NumeroDeAseguradosEnElPeriodoPorRamo',230,4,'C')</v>
      </c>
    </row>
    <row r="430" spans="1:11" x14ac:dyDescent="0.25">
      <c r="A430">
        <v>0</v>
      </c>
      <c r="B430">
        <v>0</v>
      </c>
      <c r="C430" t="s">
        <v>15</v>
      </c>
      <c r="D430" t="s">
        <v>556</v>
      </c>
      <c r="E430">
        <v>480</v>
      </c>
      <c r="F430">
        <v>4</v>
      </c>
      <c r="G430" t="s">
        <v>292</v>
      </c>
      <c r="H430" s="1" t="str">
        <f t="shared" si="26"/>
        <v>cl-cs_NumeroDeAseguradosEnElPeriodoPorSubdivisionDeRamos</v>
      </c>
      <c r="I430" t="str">
        <f t="shared" si="27"/>
        <v>cl-cs</v>
      </c>
      <c r="J430" t="str">
        <f t="shared" si="28"/>
        <v>NumeroDeAseguradosEnElPeriodoPorSubdivisionDeRamos</v>
      </c>
      <c r="K430" t="str">
        <f t="shared" si="29"/>
        <v>insert into dbax_info_conc (codi_empr, codi_emex, codi_info, pref_conc, codi_conc, orde_conc, nive_conc, tipo_info) values (0,0,'pre_cl-cs_cuadro-608_role-906082(2014)','cl-cs','NumeroDeAseguradosEnElPeriodoPorSubdivisionDeRamos',480,4,'C')</v>
      </c>
    </row>
    <row r="431" spans="1:11" x14ac:dyDescent="0.25">
      <c r="A431">
        <v>0</v>
      </c>
      <c r="B431">
        <v>0</v>
      </c>
      <c r="C431" t="s">
        <v>15</v>
      </c>
      <c r="D431" t="s">
        <v>557</v>
      </c>
      <c r="E431">
        <v>240</v>
      </c>
      <c r="F431">
        <v>4</v>
      </c>
      <c r="G431" t="s">
        <v>292</v>
      </c>
      <c r="H431" s="1" t="str">
        <f t="shared" si="26"/>
        <v>cl-cs_NumeroDeAseguradosPorRamo</v>
      </c>
      <c r="I431" t="str">
        <f t="shared" si="27"/>
        <v>cl-cs</v>
      </c>
      <c r="J431" t="str">
        <f t="shared" si="28"/>
        <v>NumeroDeAseguradosPorRamo</v>
      </c>
      <c r="K431" t="str">
        <f t="shared" si="29"/>
        <v>insert into dbax_info_conc (codi_empr, codi_emex, codi_info, pref_conc, codi_conc, orde_conc, nive_conc, tipo_info) values (0,0,'pre_cl-cs_cuadro-608_role-906082(2014)','cl-cs','NumeroDeAseguradosPorRamo',240,4,'C')</v>
      </c>
    </row>
    <row r="432" spans="1:11" x14ac:dyDescent="0.25">
      <c r="A432">
        <v>0</v>
      </c>
      <c r="B432">
        <v>0</v>
      </c>
      <c r="C432" t="s">
        <v>15</v>
      </c>
      <c r="D432" t="s">
        <v>558</v>
      </c>
      <c r="E432">
        <v>490</v>
      </c>
      <c r="F432">
        <v>4</v>
      </c>
      <c r="G432" t="s">
        <v>292</v>
      </c>
      <c r="H432" s="1" t="str">
        <f t="shared" si="26"/>
        <v>cl-cs_NumeroDeAseguradosPorSubdivisionDeRamos</v>
      </c>
      <c r="I432" t="str">
        <f t="shared" si="27"/>
        <v>cl-cs</v>
      </c>
      <c r="J432" t="str">
        <f t="shared" si="28"/>
        <v>NumeroDeAseguradosPorSubdivisionDeRamos</v>
      </c>
      <c r="K432" t="str">
        <f t="shared" si="29"/>
        <v>insert into dbax_info_conc (codi_empr, codi_emex, codi_info, pref_conc, codi_conc, orde_conc, nive_conc, tipo_info) values (0,0,'pre_cl-cs_cuadro-608_role-906082(2014)','cl-cs','NumeroDeAseguradosPorSubdivisionDeRamos',490,4,'C')</v>
      </c>
    </row>
    <row r="433" spans="1:11" x14ac:dyDescent="0.25">
      <c r="A433">
        <v>0</v>
      </c>
      <c r="B433">
        <v>0</v>
      </c>
      <c r="C433" t="s">
        <v>15</v>
      </c>
      <c r="D433" t="s">
        <v>559</v>
      </c>
      <c r="E433">
        <v>530</v>
      </c>
      <c r="F433">
        <v>3</v>
      </c>
      <c r="G433" t="s">
        <v>292</v>
      </c>
      <c r="H433" s="1" t="str">
        <f t="shared" si="26"/>
        <v>cl-cs_NumeroDeAseguradosTotales</v>
      </c>
      <c r="I433" t="str">
        <f t="shared" si="27"/>
        <v>cl-cs</v>
      </c>
      <c r="J433" t="str">
        <f t="shared" si="28"/>
        <v>NumeroDeAseguradosTotales</v>
      </c>
      <c r="K433" t="str">
        <f t="shared" si="29"/>
        <v>insert into dbax_info_conc (codi_empr, codi_emex, codi_info, pref_conc, codi_conc, orde_conc, nive_conc, tipo_info) values (0,0,'pre_cl-cs_cuadro-608_role-906082(2014)','cl-cs','NumeroDeAseguradosTotales',530,3,'C')</v>
      </c>
    </row>
    <row r="434" spans="1:11" x14ac:dyDescent="0.25">
      <c r="A434">
        <v>0</v>
      </c>
      <c r="B434">
        <v>0</v>
      </c>
      <c r="C434" t="s">
        <v>15</v>
      </c>
      <c r="D434" t="s">
        <v>560</v>
      </c>
      <c r="E434">
        <v>540</v>
      </c>
      <c r="F434">
        <v>3</v>
      </c>
      <c r="G434" t="s">
        <v>292</v>
      </c>
      <c r="H434" s="1" t="str">
        <f t="shared" si="26"/>
        <v>cl-cs_NumeroDeAseguradosTotalesEnElPeriodo</v>
      </c>
      <c r="I434" t="str">
        <f t="shared" si="27"/>
        <v>cl-cs</v>
      </c>
      <c r="J434" t="str">
        <f t="shared" si="28"/>
        <v>NumeroDeAseguradosTotalesEnElPeriodo</v>
      </c>
      <c r="K434" t="str">
        <f t="shared" si="29"/>
        <v>insert into dbax_info_conc (codi_empr, codi_emex, codi_info, pref_conc, codi_conc, orde_conc, nive_conc, tipo_info) values (0,0,'pre_cl-cs_cuadro-608_role-906082(2014)','cl-cs','NumeroDeAseguradosTotalesEnElPeriodo',540,3,'C')</v>
      </c>
    </row>
    <row r="435" spans="1:11" x14ac:dyDescent="0.25">
      <c r="A435">
        <v>0</v>
      </c>
      <c r="B435">
        <v>0</v>
      </c>
      <c r="C435" t="s">
        <v>15</v>
      </c>
      <c r="D435" t="s">
        <v>561</v>
      </c>
      <c r="E435">
        <v>220</v>
      </c>
      <c r="F435">
        <v>4</v>
      </c>
      <c r="G435" t="s">
        <v>292</v>
      </c>
      <c r="H435" s="1" t="str">
        <f t="shared" si="26"/>
        <v>cl-cs_NumeroDePolizasNoVigentesPorRamo</v>
      </c>
      <c r="I435" t="str">
        <f t="shared" si="27"/>
        <v>cl-cs</v>
      </c>
      <c r="J435" t="str">
        <f t="shared" si="28"/>
        <v>NumeroDePolizasNoVigentesPorRamo</v>
      </c>
      <c r="K435" t="str">
        <f t="shared" si="29"/>
        <v>insert into dbax_info_conc (codi_empr, codi_emex, codi_info, pref_conc, codi_conc, orde_conc, nive_conc, tipo_info) values (0,0,'pre_cl-cs_cuadro-608_role-906082(2014)','cl-cs','NumeroDePolizasNoVigentesPorRamo',220,4,'C')</v>
      </c>
    </row>
    <row r="436" spans="1:11" x14ac:dyDescent="0.25">
      <c r="A436">
        <v>0</v>
      </c>
      <c r="B436">
        <v>0</v>
      </c>
      <c r="C436" t="s">
        <v>15</v>
      </c>
      <c r="D436" t="s">
        <v>562</v>
      </c>
      <c r="E436">
        <v>470</v>
      </c>
      <c r="F436">
        <v>4</v>
      </c>
      <c r="G436" t="s">
        <v>292</v>
      </c>
      <c r="H436" s="1" t="str">
        <f t="shared" si="26"/>
        <v>cl-cs_NumeroDePolizasNoVigentesPorSubdivisionDeRamos</v>
      </c>
      <c r="I436" t="str">
        <f t="shared" si="27"/>
        <v>cl-cs</v>
      </c>
      <c r="J436" t="str">
        <f t="shared" si="28"/>
        <v>NumeroDePolizasNoVigentesPorSubdivisionDeRamos</v>
      </c>
      <c r="K436" t="str">
        <f t="shared" si="29"/>
        <v>insert into dbax_info_conc (codi_empr, codi_emex, codi_info, pref_conc, codi_conc, orde_conc, nive_conc, tipo_info) values (0,0,'pre_cl-cs_cuadro-608_role-906082(2014)','cl-cs','NumeroDePolizasNoVigentesPorSubdivisionDeRamos',470,4,'C')</v>
      </c>
    </row>
    <row r="437" spans="1:11" x14ac:dyDescent="0.25">
      <c r="A437">
        <v>0</v>
      </c>
      <c r="B437">
        <v>0</v>
      </c>
      <c r="C437" t="s">
        <v>15</v>
      </c>
      <c r="D437" t="s">
        <v>563</v>
      </c>
      <c r="E437">
        <v>140</v>
      </c>
      <c r="F437">
        <v>4</v>
      </c>
      <c r="G437" t="s">
        <v>292</v>
      </c>
      <c r="H437" s="1" t="str">
        <f t="shared" si="26"/>
        <v>cl-cs_NumeroDeRentas</v>
      </c>
      <c r="I437" t="str">
        <f t="shared" si="27"/>
        <v>cl-cs</v>
      </c>
      <c r="J437" t="str">
        <f t="shared" si="28"/>
        <v>NumeroDeRentas</v>
      </c>
      <c r="K437" t="str">
        <f t="shared" si="29"/>
        <v>insert into dbax_info_conc (codi_empr, codi_emex, codi_info, pref_conc, codi_conc, orde_conc, nive_conc, tipo_info) values (0,0,'pre_cl-cs_cuadro-608_role-906082(2014)','cl-cs','NumeroDeRentas',140,4,'C')</v>
      </c>
    </row>
    <row r="438" spans="1:11" x14ac:dyDescent="0.25">
      <c r="A438">
        <v>0</v>
      </c>
      <c r="B438">
        <v>0</v>
      </c>
      <c r="C438" t="s">
        <v>15</v>
      </c>
      <c r="D438" t="s">
        <v>564</v>
      </c>
      <c r="E438">
        <v>160</v>
      </c>
      <c r="F438">
        <v>4</v>
      </c>
      <c r="G438" t="s">
        <v>292</v>
      </c>
      <c r="H438" s="1" t="str">
        <f t="shared" si="26"/>
        <v>cl-cs_NumeroDeRescatesParcialesPorRamo</v>
      </c>
      <c r="I438" t="str">
        <f t="shared" si="27"/>
        <v>cl-cs</v>
      </c>
      <c r="J438" t="str">
        <f t="shared" si="28"/>
        <v>NumeroDeRescatesParcialesPorRamo</v>
      </c>
      <c r="K438" t="str">
        <f t="shared" si="29"/>
        <v>insert into dbax_info_conc (codi_empr, codi_emex, codi_info, pref_conc, codi_conc, orde_conc, nive_conc, tipo_info) values (0,0,'pre_cl-cs_cuadro-608_role-906082(2014)','cl-cs','NumeroDeRescatesParcialesPorRamo',160,4,'C')</v>
      </c>
    </row>
    <row r="439" spans="1:11" x14ac:dyDescent="0.25">
      <c r="A439">
        <v>0</v>
      </c>
      <c r="B439">
        <v>0</v>
      </c>
      <c r="C439" t="s">
        <v>15</v>
      </c>
      <c r="D439" t="s">
        <v>565</v>
      </c>
      <c r="E439">
        <v>410</v>
      </c>
      <c r="F439">
        <v>4</v>
      </c>
      <c r="G439" t="s">
        <v>292</v>
      </c>
      <c r="H439" s="1" t="str">
        <f t="shared" si="26"/>
        <v>cl-cs_NumeroDeRescatesParcialesPorSubdivisionDeRamos</v>
      </c>
      <c r="I439" t="str">
        <f t="shared" si="27"/>
        <v>cl-cs</v>
      </c>
      <c r="J439" t="str">
        <f t="shared" si="28"/>
        <v>NumeroDeRescatesParcialesPorSubdivisionDeRamos</v>
      </c>
      <c r="K439" t="str">
        <f t="shared" si="29"/>
        <v>insert into dbax_info_conc (codi_empr, codi_emex, codi_info, pref_conc, codi_conc, orde_conc, nive_conc, tipo_info) values (0,0,'pre_cl-cs_cuadro-608_role-906082(2014)','cl-cs','NumeroDeRescatesParcialesPorSubdivisionDeRamos',410,4,'C')</v>
      </c>
    </row>
    <row r="440" spans="1:11" x14ac:dyDescent="0.25">
      <c r="A440">
        <v>0</v>
      </c>
      <c r="B440">
        <v>0</v>
      </c>
      <c r="C440" t="s">
        <v>15</v>
      </c>
      <c r="D440" t="s">
        <v>566</v>
      </c>
      <c r="E440">
        <v>150</v>
      </c>
      <c r="F440">
        <v>4</v>
      </c>
      <c r="G440" t="s">
        <v>292</v>
      </c>
      <c r="H440" s="1" t="str">
        <f t="shared" si="26"/>
        <v>cl-cs_NumeroDeRescatesTotalesPorRamo</v>
      </c>
      <c r="I440" t="str">
        <f t="shared" si="27"/>
        <v>cl-cs</v>
      </c>
      <c r="J440" t="str">
        <f t="shared" si="28"/>
        <v>NumeroDeRescatesTotalesPorRamo</v>
      </c>
      <c r="K440" t="str">
        <f t="shared" si="29"/>
        <v>insert into dbax_info_conc (codi_empr, codi_emex, codi_info, pref_conc, codi_conc, orde_conc, nive_conc, tipo_info) values (0,0,'pre_cl-cs_cuadro-608_role-906082(2014)','cl-cs','NumeroDeRescatesTotalesPorRamo',150,4,'C')</v>
      </c>
    </row>
    <row r="441" spans="1:11" x14ac:dyDescent="0.25">
      <c r="A441">
        <v>0</v>
      </c>
      <c r="B441">
        <v>0</v>
      </c>
      <c r="C441" t="s">
        <v>15</v>
      </c>
      <c r="D441" t="s">
        <v>567</v>
      </c>
      <c r="E441">
        <v>400</v>
      </c>
      <c r="F441">
        <v>4</v>
      </c>
      <c r="G441" t="s">
        <v>292</v>
      </c>
      <c r="H441" s="1" t="str">
        <f t="shared" si="26"/>
        <v>cl-cs_NumeroDeRescatesTotalesPorSubdivisionDeRamos</v>
      </c>
      <c r="I441" t="str">
        <f t="shared" si="27"/>
        <v>cl-cs</v>
      </c>
      <c r="J441" t="str">
        <f t="shared" si="28"/>
        <v>NumeroDeRescatesTotalesPorSubdivisionDeRamos</v>
      </c>
      <c r="K441" t="str">
        <f t="shared" si="29"/>
        <v>insert into dbax_info_conc (codi_empr, codi_emex, codi_info, pref_conc, codi_conc, orde_conc, nive_conc, tipo_info) values (0,0,'pre_cl-cs_cuadro-608_role-906082(2014)','cl-cs','NumeroDeRescatesTotalesPorSubdivisionDeRamos',400,4,'C')</v>
      </c>
    </row>
    <row r="442" spans="1:11" x14ac:dyDescent="0.25">
      <c r="A442">
        <v>0</v>
      </c>
      <c r="B442">
        <v>0</v>
      </c>
      <c r="C442" t="s">
        <v>15</v>
      </c>
      <c r="D442" t="s">
        <v>568</v>
      </c>
      <c r="E442">
        <v>170</v>
      </c>
      <c r="F442">
        <v>4</v>
      </c>
      <c r="G442" t="s">
        <v>292</v>
      </c>
      <c r="H442" s="1" t="str">
        <f t="shared" si="26"/>
        <v>cl-cs_NumeroDeVencimientosPorRamo</v>
      </c>
      <c r="I442" t="str">
        <f t="shared" si="27"/>
        <v>cl-cs</v>
      </c>
      <c r="J442" t="str">
        <f t="shared" si="28"/>
        <v>NumeroDeVencimientosPorRamo</v>
      </c>
      <c r="K442" t="str">
        <f t="shared" si="29"/>
        <v>insert into dbax_info_conc (codi_empr, codi_emex, codi_info, pref_conc, codi_conc, orde_conc, nive_conc, tipo_info) values (0,0,'pre_cl-cs_cuadro-608_role-906082(2014)','cl-cs','NumeroDeVencimientosPorRamo',170,4,'C')</v>
      </c>
    </row>
    <row r="443" spans="1:11" x14ac:dyDescent="0.25">
      <c r="A443">
        <v>0</v>
      </c>
      <c r="B443">
        <v>0</v>
      </c>
      <c r="C443" t="s">
        <v>15</v>
      </c>
      <c r="D443" t="s">
        <v>569</v>
      </c>
      <c r="E443">
        <v>200</v>
      </c>
      <c r="F443">
        <v>4</v>
      </c>
      <c r="G443" t="s">
        <v>292</v>
      </c>
      <c r="H443" s="1" t="str">
        <f t="shared" si="26"/>
        <v>cl-cs_NumeroItemsPorRamoContratadosEnElPeriodo</v>
      </c>
      <c r="I443" t="str">
        <f t="shared" si="27"/>
        <v>cl-cs</v>
      </c>
      <c r="J443" t="str">
        <f t="shared" si="28"/>
        <v>NumeroItemsPorRamoContratadosEnElPeriodo</v>
      </c>
      <c r="K443" t="str">
        <f t="shared" si="29"/>
        <v>insert into dbax_info_conc (codi_empr, codi_emex, codi_info, pref_conc, codi_conc, orde_conc, nive_conc, tipo_info) values (0,0,'pre_cl-cs_cuadro-608_role-906082(2014)','cl-cs','NumeroItemsPorRamoContratadosEnElPeriodo',200,4,'C')</v>
      </c>
    </row>
    <row r="444" spans="1:11" x14ac:dyDescent="0.25">
      <c r="A444">
        <v>0</v>
      </c>
      <c r="B444">
        <v>0</v>
      </c>
      <c r="C444" t="s">
        <v>15</v>
      </c>
      <c r="D444" t="s">
        <v>570</v>
      </c>
      <c r="E444">
        <v>450</v>
      </c>
      <c r="F444">
        <v>4</v>
      </c>
      <c r="G444" t="s">
        <v>292</v>
      </c>
      <c r="H444" s="1" t="str">
        <f t="shared" si="26"/>
        <v>cl-cs_NumeroItemsPorSubdivisionDeRamosContratadosEnElPeriodo</v>
      </c>
      <c r="I444" t="str">
        <f t="shared" si="27"/>
        <v>cl-cs</v>
      </c>
      <c r="J444" t="str">
        <f t="shared" si="28"/>
        <v>NumeroItemsPorSubdivisionDeRamosContratadosEnElPeriodo</v>
      </c>
      <c r="K444" t="str">
        <f t="shared" si="29"/>
        <v>insert into dbax_info_conc (codi_empr, codi_emex, codi_info, pref_conc, codi_conc, orde_conc, nive_conc, tipo_info) values (0,0,'pre_cl-cs_cuadro-608_role-906082(2014)','cl-cs','NumeroItemsPorSubdivisionDeRamosContratadosEnElPeriodo',450,4,'C')</v>
      </c>
    </row>
    <row r="445" spans="1:11" x14ac:dyDescent="0.25">
      <c r="A445">
        <v>0</v>
      </c>
      <c r="B445">
        <v>0</v>
      </c>
      <c r="C445" t="s">
        <v>15</v>
      </c>
      <c r="D445" t="s">
        <v>496</v>
      </c>
      <c r="E445">
        <v>210</v>
      </c>
      <c r="F445">
        <v>4</v>
      </c>
      <c r="G445" t="s">
        <v>292</v>
      </c>
      <c r="H445" s="1" t="str">
        <f t="shared" si="26"/>
        <v>cl-cs_NumeroItemsVigentesPorRamo</v>
      </c>
      <c r="I445" t="str">
        <f t="shared" si="27"/>
        <v>cl-cs</v>
      </c>
      <c r="J445" t="str">
        <f t="shared" si="28"/>
        <v>NumeroItemsVigentesPorRamo</v>
      </c>
      <c r="K445" t="str">
        <f t="shared" si="29"/>
        <v>insert into dbax_info_conc (codi_empr, codi_emex, codi_info, pref_conc, codi_conc, orde_conc, nive_conc, tipo_info) values (0,0,'pre_cl-cs_cuadro-608_role-906082(2014)','cl-cs','NumeroItemsVigentesPorRamo',210,4,'C')</v>
      </c>
    </row>
    <row r="446" spans="1:11" x14ac:dyDescent="0.25">
      <c r="A446">
        <v>0</v>
      </c>
      <c r="B446">
        <v>0</v>
      </c>
      <c r="C446" t="s">
        <v>15</v>
      </c>
      <c r="D446" t="s">
        <v>497</v>
      </c>
      <c r="E446">
        <v>460</v>
      </c>
      <c r="F446">
        <v>4</v>
      </c>
      <c r="G446" t="s">
        <v>292</v>
      </c>
      <c r="H446" s="1" t="str">
        <f t="shared" si="26"/>
        <v>cl-cs_NumeroItemsVigentesPorSubdivisionDeRamos</v>
      </c>
      <c r="I446" t="str">
        <f t="shared" si="27"/>
        <v>cl-cs</v>
      </c>
      <c r="J446" t="str">
        <f t="shared" si="28"/>
        <v>NumeroItemsVigentesPorSubdivisionDeRamos</v>
      </c>
      <c r="K446" t="str">
        <f t="shared" si="29"/>
        <v>insert into dbax_info_conc (codi_empr, codi_emex, codi_info, pref_conc, codi_conc, orde_conc, nive_conc, tipo_info) values (0,0,'pre_cl-cs_cuadro-608_role-906082(2014)','cl-cs','NumeroItemsVigentesPorSubdivisionDeRamos',460,4,'C')</v>
      </c>
    </row>
    <row r="447" spans="1:11" x14ac:dyDescent="0.25">
      <c r="A447">
        <v>0</v>
      </c>
      <c r="B447">
        <v>0</v>
      </c>
      <c r="C447" t="s">
        <v>15</v>
      </c>
      <c r="D447" t="s">
        <v>500</v>
      </c>
      <c r="E447">
        <v>180</v>
      </c>
      <c r="F447">
        <v>4</v>
      </c>
      <c r="G447" t="s">
        <v>292</v>
      </c>
      <c r="H447" s="1" t="str">
        <f t="shared" si="26"/>
        <v>cl-cs_NumeroPolizasPorRamoContratadasEnElPeriodo</v>
      </c>
      <c r="I447" t="str">
        <f t="shared" si="27"/>
        <v>cl-cs</v>
      </c>
      <c r="J447" t="str">
        <f t="shared" si="28"/>
        <v>NumeroPolizasPorRamoContratadasEnElPeriodo</v>
      </c>
      <c r="K447" t="str">
        <f t="shared" si="29"/>
        <v>insert into dbax_info_conc (codi_empr, codi_emex, codi_info, pref_conc, codi_conc, orde_conc, nive_conc, tipo_info) values (0,0,'pre_cl-cs_cuadro-608_role-906082(2014)','cl-cs','NumeroPolizasPorRamoContratadasEnElPeriodo',180,4,'C')</v>
      </c>
    </row>
    <row r="448" spans="1:11" x14ac:dyDescent="0.25">
      <c r="A448">
        <v>0</v>
      </c>
      <c r="B448">
        <v>0</v>
      </c>
      <c r="C448" t="s">
        <v>15</v>
      </c>
      <c r="D448" t="s">
        <v>571</v>
      </c>
      <c r="E448">
        <v>430</v>
      </c>
      <c r="F448">
        <v>4</v>
      </c>
      <c r="G448" t="s">
        <v>292</v>
      </c>
      <c r="H448" s="1" t="str">
        <f t="shared" si="26"/>
        <v>cl-cs_NumeroPolizasporSubdivisionDeRamosContratadasEnElPeriodo</v>
      </c>
      <c r="I448" t="str">
        <f t="shared" si="27"/>
        <v>cl-cs</v>
      </c>
      <c r="J448" t="str">
        <f t="shared" si="28"/>
        <v>NumeroPolizasporSubdivisionDeRamosContratadasEnElPeriodo</v>
      </c>
      <c r="K448" t="str">
        <f t="shared" si="29"/>
        <v>insert into dbax_info_conc (codi_empr, codi_emex, codi_info, pref_conc, codi_conc, orde_conc, nive_conc, tipo_info) values (0,0,'pre_cl-cs_cuadro-608_role-906082(2014)','cl-cs','NumeroPolizasporSubdivisionDeRamosContratadasEnElPeriodo',430,4,'C')</v>
      </c>
    </row>
    <row r="449" spans="1:11" x14ac:dyDescent="0.25">
      <c r="A449">
        <v>0</v>
      </c>
      <c r="B449">
        <v>0</v>
      </c>
      <c r="C449" t="s">
        <v>15</v>
      </c>
      <c r="D449" t="s">
        <v>502</v>
      </c>
      <c r="E449">
        <v>130</v>
      </c>
      <c r="F449">
        <v>4</v>
      </c>
      <c r="G449" t="s">
        <v>292</v>
      </c>
      <c r="H449" s="1" t="str">
        <f t="shared" si="26"/>
        <v>cl-cs_NumeroSiniestrosPorRamo</v>
      </c>
      <c r="I449" t="str">
        <f t="shared" si="27"/>
        <v>cl-cs</v>
      </c>
      <c r="J449" t="str">
        <f t="shared" si="28"/>
        <v>NumeroSiniestrosPorRamo</v>
      </c>
      <c r="K449" t="str">
        <f t="shared" si="29"/>
        <v>insert into dbax_info_conc (codi_empr, codi_emex, codi_info, pref_conc, codi_conc, orde_conc, nive_conc, tipo_info) values (0,0,'pre_cl-cs_cuadro-608_role-906082(2014)','cl-cs','NumeroSiniestrosPorRamo',130,4,'C')</v>
      </c>
    </row>
    <row r="450" spans="1:11" x14ac:dyDescent="0.25">
      <c r="A450">
        <v>0</v>
      </c>
      <c r="B450">
        <v>0</v>
      </c>
      <c r="C450" t="s">
        <v>15</v>
      </c>
      <c r="D450" t="s">
        <v>503</v>
      </c>
      <c r="E450">
        <v>390</v>
      </c>
      <c r="F450">
        <v>4</v>
      </c>
      <c r="G450" t="s">
        <v>292</v>
      </c>
      <c r="H450" s="1" t="str">
        <f t="shared" si="26"/>
        <v>cl-cs_NumeroSiniestrosPorSubdivisionDeRamos</v>
      </c>
      <c r="I450" t="str">
        <f t="shared" si="27"/>
        <v>cl-cs</v>
      </c>
      <c r="J450" t="str">
        <f t="shared" si="28"/>
        <v>NumeroSiniestrosPorSubdivisionDeRamos</v>
      </c>
      <c r="K450" t="str">
        <f t="shared" si="29"/>
        <v>insert into dbax_info_conc (codi_empr, codi_emex, codi_info, pref_conc, codi_conc, orde_conc, nive_conc, tipo_info) values (0,0,'pre_cl-cs_cuadro-608_role-906082(2014)','cl-cs','NumeroSiniestrosPorSubdivisionDeRamos',390,4,'C')</v>
      </c>
    </row>
    <row r="451" spans="1:11" x14ac:dyDescent="0.25">
      <c r="A451">
        <v>0</v>
      </c>
      <c r="B451">
        <v>0</v>
      </c>
      <c r="C451" t="s">
        <v>15</v>
      </c>
      <c r="D451" t="s">
        <v>365</v>
      </c>
      <c r="E451">
        <v>80</v>
      </c>
      <c r="F451">
        <v>5</v>
      </c>
      <c r="G451" t="s">
        <v>292</v>
      </c>
      <c r="H451" s="1" t="str">
        <f t="shared" si="26"/>
        <v>cl-cs_PrevisionalesMiembro</v>
      </c>
      <c r="I451" t="str">
        <f t="shared" si="27"/>
        <v>cl-cs</v>
      </c>
      <c r="J451" t="str">
        <f t="shared" si="28"/>
        <v>PrevisionalesMiembro</v>
      </c>
      <c r="K451" t="str">
        <f t="shared" si="29"/>
        <v>insert into dbax_info_conc (codi_empr, codi_emex, codi_info, pref_conc, codi_conc, orde_conc, nive_conc, tipo_info) values (0,0,'pre_cl-cs_cuadro-608_role-906082(2014)','cl-cs','PrevisionalesMiembro',80,5,'C')</v>
      </c>
    </row>
    <row r="452" spans="1:11" x14ac:dyDescent="0.25">
      <c r="A452">
        <v>0</v>
      </c>
      <c r="B452">
        <v>0</v>
      </c>
      <c r="C452" t="s">
        <v>15</v>
      </c>
      <c r="D452" t="s">
        <v>346</v>
      </c>
      <c r="E452">
        <v>90</v>
      </c>
      <c r="F452">
        <v>4</v>
      </c>
      <c r="G452" t="s">
        <v>292</v>
      </c>
      <c r="H452" s="1" t="str">
        <f t="shared" si="26"/>
        <v>cl-cs_RamosEje</v>
      </c>
      <c r="I452" t="str">
        <f t="shared" si="27"/>
        <v>cl-cs</v>
      </c>
      <c r="J452" t="str">
        <f t="shared" si="28"/>
        <v>RamosEje</v>
      </c>
      <c r="K452" t="str">
        <f t="shared" si="29"/>
        <v>insert into dbax_info_conc (codi_empr, codi_emex, codi_info, pref_conc, codi_conc, orde_conc, nive_conc, tipo_info) values (0,0,'pre_cl-cs_cuadro-608_role-906082(2014)','cl-cs','RamosEje',90,4,'C')</v>
      </c>
    </row>
    <row r="453" spans="1:11" x14ac:dyDescent="0.25">
      <c r="A453">
        <v>0</v>
      </c>
      <c r="B453">
        <v>0</v>
      </c>
      <c r="C453" t="s">
        <v>15</v>
      </c>
      <c r="D453" t="s">
        <v>346</v>
      </c>
      <c r="E453">
        <v>300</v>
      </c>
      <c r="F453">
        <v>4</v>
      </c>
      <c r="G453" t="s">
        <v>292</v>
      </c>
      <c r="H453" s="1" t="str">
        <f t="shared" si="26"/>
        <v>cl-cs_RamosEje</v>
      </c>
      <c r="I453" t="str">
        <f t="shared" si="27"/>
        <v>cl-cs</v>
      </c>
      <c r="J453" t="str">
        <f t="shared" si="28"/>
        <v>RamosEje</v>
      </c>
      <c r="K453" t="str">
        <f t="shared" si="29"/>
        <v>insert into dbax_info_conc (codi_empr, codi_emex, codi_info, pref_conc, codi_conc, orde_conc, nive_conc, tipo_info) values (0,0,'pre_cl-cs_cuadro-608_role-906082(2014)','cl-cs','RamosEje',300,4,'C')</v>
      </c>
    </row>
    <row r="454" spans="1:11" x14ac:dyDescent="0.25">
      <c r="A454">
        <v>0</v>
      </c>
      <c r="B454">
        <v>0</v>
      </c>
      <c r="C454" t="s">
        <v>15</v>
      </c>
      <c r="D454" t="s">
        <v>350</v>
      </c>
      <c r="E454">
        <v>100</v>
      </c>
      <c r="F454">
        <v>5</v>
      </c>
      <c r="G454" t="s">
        <v>292</v>
      </c>
      <c r="H454" s="1" t="str">
        <f t="shared" si="26"/>
        <v>cl-cs_RamosSinopsisMiembro</v>
      </c>
      <c r="I454" t="str">
        <f t="shared" si="27"/>
        <v>cl-cs</v>
      </c>
      <c r="J454" t="str">
        <f t="shared" si="28"/>
        <v>RamosSinopsisMiembro</v>
      </c>
      <c r="K454" t="str">
        <f t="shared" si="29"/>
        <v>insert into dbax_info_conc (codi_empr, codi_emex, codi_info, pref_conc, codi_conc, orde_conc, nive_conc, tipo_info) values (0,0,'pre_cl-cs_cuadro-608_role-906082(2014)','cl-cs','RamosSinopsisMiembro',100,5,'C')</v>
      </c>
    </row>
    <row r="455" spans="1:11" x14ac:dyDescent="0.25">
      <c r="A455">
        <v>0</v>
      </c>
      <c r="B455">
        <v>0</v>
      </c>
      <c r="C455" t="s">
        <v>15</v>
      </c>
      <c r="D455" t="s">
        <v>366</v>
      </c>
      <c r="E455">
        <v>120</v>
      </c>
      <c r="F455">
        <v>4</v>
      </c>
      <c r="G455" t="s">
        <v>292</v>
      </c>
      <c r="H455" s="1" t="str">
        <f t="shared" si="26"/>
        <v>cl-cs_RamosVida</v>
      </c>
      <c r="I455" t="str">
        <f t="shared" si="27"/>
        <v>cl-cs</v>
      </c>
      <c r="J455" t="str">
        <f t="shared" si="28"/>
        <v>RamosVida</v>
      </c>
      <c r="K455" t="str">
        <f t="shared" si="29"/>
        <v>insert into dbax_info_conc (codi_empr, codi_emex, codi_info, pref_conc, codi_conc, orde_conc, nive_conc, tipo_info) values (0,0,'pre_cl-cs_cuadro-608_role-906082(2014)','cl-cs','RamosVida',120,4,'C')</v>
      </c>
    </row>
    <row r="456" spans="1:11" x14ac:dyDescent="0.25">
      <c r="A456">
        <v>0</v>
      </c>
      <c r="B456">
        <v>0</v>
      </c>
      <c r="C456" t="s">
        <v>15</v>
      </c>
      <c r="D456" t="s">
        <v>366</v>
      </c>
      <c r="E456">
        <v>320</v>
      </c>
      <c r="F456">
        <v>4</v>
      </c>
      <c r="G456" t="s">
        <v>292</v>
      </c>
      <c r="H456" s="1" t="str">
        <f t="shared" ref="H456:H519" si="30">MID(D456,FIND("#",D456)+1,10000)</f>
        <v>cl-cs_RamosVida</v>
      </c>
      <c r="I456" t="str">
        <f t="shared" ref="I456:I519" si="31">MID(H456,1,FIND("_",H456)-1)</f>
        <v>cl-cs</v>
      </c>
      <c r="J456" t="str">
        <f t="shared" ref="J456:J519" si="32">MID(H456,FIND("_",H456)+1,10000)</f>
        <v>RamosVida</v>
      </c>
      <c r="K456" t="str">
        <f t="shared" ref="K456:K519" si="33">CONCATENATE("insert into dbax_info_conc (codi_empr, codi_emex, codi_info, pref_conc, codi_conc, orde_conc, nive_conc, tipo_info) values (",A456,",",B456,",'",C456,"','",I456,"','",J456,"',",E456,",",F456,",'",G456,"')")</f>
        <v>insert into dbax_info_conc (codi_empr, codi_emex, codi_info, pref_conc, codi_conc, orde_conc, nive_conc, tipo_info) values (0,0,'pre_cl-cs_cuadro-608_role-906082(2014)','cl-cs','RamosVida',320,4,'C')</v>
      </c>
    </row>
    <row r="457" spans="1:11" x14ac:dyDescent="0.25">
      <c r="A457">
        <v>0</v>
      </c>
      <c r="B457">
        <v>0</v>
      </c>
      <c r="C457" t="s">
        <v>15</v>
      </c>
      <c r="D457" t="s">
        <v>572</v>
      </c>
      <c r="E457">
        <v>340</v>
      </c>
      <c r="F457">
        <v>4</v>
      </c>
      <c r="G457" t="s">
        <v>292</v>
      </c>
      <c r="H457" s="1" t="str">
        <f t="shared" si="30"/>
        <v>cl-cs_TotalCapitalesAsegurados</v>
      </c>
      <c r="I457" t="str">
        <f t="shared" si="31"/>
        <v>cl-cs</v>
      </c>
      <c r="J457" t="str">
        <f t="shared" si="32"/>
        <v>TotalCapitalesAsegurados</v>
      </c>
      <c r="K457" t="str">
        <f t="shared" si="33"/>
        <v>insert into dbax_info_conc (codi_empr, codi_emex, codi_info, pref_conc, codi_conc, orde_conc, nive_conc, tipo_info) values (0,0,'pre_cl-cs_cuadro-608_role-906082(2014)','cl-cs','TotalCapitalesAsegurados',340,4,'C')</v>
      </c>
    </row>
    <row r="458" spans="1:11" x14ac:dyDescent="0.25">
      <c r="A458">
        <v>0</v>
      </c>
      <c r="B458">
        <v>0</v>
      </c>
      <c r="C458" t="s">
        <v>15</v>
      </c>
      <c r="D458" t="s">
        <v>573</v>
      </c>
      <c r="E458">
        <v>190</v>
      </c>
      <c r="F458">
        <v>4</v>
      </c>
      <c r="G458" t="s">
        <v>292</v>
      </c>
      <c r="H458" s="1" t="str">
        <f t="shared" si="30"/>
        <v>cl-cs_TotalPolizasVigentesporRamo</v>
      </c>
      <c r="I458" t="str">
        <f t="shared" si="31"/>
        <v>cl-cs</v>
      </c>
      <c r="J458" t="str">
        <f t="shared" si="32"/>
        <v>TotalPolizasVigentesporRamo</v>
      </c>
      <c r="K458" t="str">
        <f t="shared" si="33"/>
        <v>insert into dbax_info_conc (codi_empr, codi_emex, codi_info, pref_conc, codi_conc, orde_conc, nive_conc, tipo_info) values (0,0,'pre_cl-cs_cuadro-608_role-906082(2014)','cl-cs','TotalPolizasVigentesporRamo',190,4,'C')</v>
      </c>
    </row>
    <row r="459" spans="1:11" x14ac:dyDescent="0.25">
      <c r="A459">
        <v>0</v>
      </c>
      <c r="B459">
        <v>0</v>
      </c>
      <c r="C459" t="s">
        <v>15</v>
      </c>
      <c r="D459" t="s">
        <v>574</v>
      </c>
      <c r="E459">
        <v>440</v>
      </c>
      <c r="F459">
        <v>4</v>
      </c>
      <c r="G459" t="s">
        <v>292</v>
      </c>
      <c r="H459" s="1" t="str">
        <f t="shared" si="30"/>
        <v>cl-cs_TotalPolizasVigentesporSubdivisionDeRamos</v>
      </c>
      <c r="I459" t="str">
        <f t="shared" si="31"/>
        <v>cl-cs</v>
      </c>
      <c r="J459" t="str">
        <f t="shared" si="32"/>
        <v>TotalPolizasVigentesporSubdivisionDeRamos</v>
      </c>
      <c r="K459" t="str">
        <f t="shared" si="33"/>
        <v>insert into dbax_info_conc (codi_empr, codi_emex, codi_info, pref_conc, codi_conc, orde_conc, nive_conc, tipo_info) values (0,0,'pre_cl-cs_cuadro-608_role-906082(2014)','cl-cs','TotalPolizasVigentesporSubdivisionDeRamos',440,4,'C')</v>
      </c>
    </row>
    <row r="460" spans="1:11" x14ac:dyDescent="0.25">
      <c r="A460">
        <v>0</v>
      </c>
      <c r="B460">
        <v>0</v>
      </c>
      <c r="C460" t="s">
        <v>16</v>
      </c>
      <c r="D460" t="s">
        <v>575</v>
      </c>
      <c r="E460">
        <v>80</v>
      </c>
      <c r="F460">
        <v>2</v>
      </c>
      <c r="G460" t="s">
        <v>292</v>
      </c>
      <c r="H460" s="1" t="str">
        <f t="shared" si="30"/>
        <v>cl-cs_DescripcionMonedaPresentacion</v>
      </c>
      <c r="I460" t="str">
        <f t="shared" si="31"/>
        <v>cl-cs</v>
      </c>
      <c r="J460" t="str">
        <f t="shared" si="32"/>
        <v>DescripcionMonedaPresentacion</v>
      </c>
      <c r="K460" t="str">
        <f t="shared" si="33"/>
        <v>insert into dbax_info_conc (codi_empr, codi_emex, codi_info, pref_conc, codi_conc, orde_conc, nive_conc, tipo_info) values (0,0,'pre_cl-cs_eeff_role-110000(2014)','cl-cs','DescripcionMonedaPresentacion',80,2,'C')</v>
      </c>
    </row>
    <row r="461" spans="1:11" x14ac:dyDescent="0.25">
      <c r="A461">
        <v>0</v>
      </c>
      <c r="B461">
        <v>0</v>
      </c>
      <c r="C461" t="s">
        <v>16</v>
      </c>
      <c r="D461" t="s">
        <v>576</v>
      </c>
      <c r="E461">
        <v>60</v>
      </c>
      <c r="F461">
        <v>2</v>
      </c>
      <c r="G461" t="s">
        <v>292</v>
      </c>
      <c r="H461" s="1" t="str">
        <f t="shared" si="30"/>
        <v>cl-cs_FechaCierrePeriodoQueInforma</v>
      </c>
      <c r="I461" t="str">
        <f t="shared" si="31"/>
        <v>cl-cs</v>
      </c>
      <c r="J461" t="str">
        <f t="shared" si="32"/>
        <v>FechaCierrePeriodoQueInforma</v>
      </c>
      <c r="K461" t="str">
        <f t="shared" si="33"/>
        <v>insert into dbax_info_conc (codi_empr, codi_emex, codi_info, pref_conc, codi_conc, orde_conc, nive_conc, tipo_info) values (0,0,'pre_cl-cs_eeff_role-110000(2014)','cl-cs','FechaCierrePeriodoQueInforma',60,2,'C')</v>
      </c>
    </row>
    <row r="462" spans="1:11" x14ac:dyDescent="0.25">
      <c r="A462">
        <v>0</v>
      </c>
      <c r="B462">
        <v>0</v>
      </c>
      <c r="C462" t="s">
        <v>16</v>
      </c>
      <c r="D462" t="s">
        <v>578</v>
      </c>
      <c r="E462">
        <v>40</v>
      </c>
      <c r="F462">
        <v>2</v>
      </c>
      <c r="G462" t="s">
        <v>292</v>
      </c>
      <c r="H462" s="1" t="str">
        <f t="shared" si="30"/>
        <v>cl-cs_GrupoAsegurador</v>
      </c>
      <c r="I462" t="str">
        <f t="shared" si="31"/>
        <v>cl-cs</v>
      </c>
      <c r="J462" t="str">
        <f t="shared" si="32"/>
        <v>GrupoAsegurador</v>
      </c>
      <c r="K462" t="str">
        <f t="shared" si="33"/>
        <v>insert into dbax_info_conc (codi_empr, codi_emex, codi_info, pref_conc, codi_conc, orde_conc, nive_conc, tipo_info) values (0,0,'pre_cl-cs_eeff_role-110000(2014)','cl-cs','GrupoAsegurador',40,2,'C')</v>
      </c>
    </row>
    <row r="463" spans="1:11" x14ac:dyDescent="0.25">
      <c r="A463">
        <v>0</v>
      </c>
      <c r="B463">
        <v>0</v>
      </c>
      <c r="C463" t="s">
        <v>16</v>
      </c>
      <c r="D463" t="s">
        <v>579</v>
      </c>
      <c r="E463">
        <v>19</v>
      </c>
      <c r="F463">
        <v>1</v>
      </c>
      <c r="G463" t="s">
        <v>292</v>
      </c>
      <c r="H463" s="1" t="str">
        <f t="shared" si="30"/>
        <v>cl-cs_InformacionRevelarSobreInformacionGeneralEstadosFinancierosBloqueDeTexto</v>
      </c>
      <c r="I463" t="str">
        <f t="shared" si="31"/>
        <v>cl-cs</v>
      </c>
      <c r="J463" t="str">
        <f t="shared" si="32"/>
        <v>InformacionRevelarSobreInformacionGeneralEstadosFinancierosBloqueDeTexto</v>
      </c>
      <c r="K463" t="str">
        <f t="shared" si="33"/>
        <v>insert into dbax_info_conc (codi_empr, codi_emex, codi_info, pref_conc, codi_conc, orde_conc, nive_conc, tipo_info) values (0,0,'pre_cl-cs_eeff_role-110000(2014)','cl-cs','InformacionRevelarSobreInformacionGeneralEstadosFinancierosBloqueDeTexto',19,1,'C')</v>
      </c>
    </row>
    <row r="464" spans="1:11" x14ac:dyDescent="0.25">
      <c r="A464">
        <v>0</v>
      </c>
      <c r="B464">
        <v>0</v>
      </c>
      <c r="C464" t="s">
        <v>16</v>
      </c>
      <c r="D464" t="s">
        <v>581</v>
      </c>
      <c r="E464">
        <v>20</v>
      </c>
      <c r="F464">
        <v>2</v>
      </c>
      <c r="G464" t="s">
        <v>292</v>
      </c>
      <c r="H464" s="1" t="str">
        <f t="shared" si="30"/>
        <v>cl-cs_RazonSocialEntidadQueInforma</v>
      </c>
      <c r="I464" t="str">
        <f t="shared" si="31"/>
        <v>cl-cs</v>
      </c>
      <c r="J464" t="str">
        <f t="shared" si="32"/>
        <v>RazonSocialEntidadQueInforma</v>
      </c>
      <c r="K464" t="str">
        <f t="shared" si="33"/>
        <v>insert into dbax_info_conc (codi_empr, codi_emex, codi_info, pref_conc, codi_conc, orde_conc, nive_conc, tipo_info) values (0,0,'pre_cl-cs_eeff_role-110000(2014)','cl-cs','RazonSocialEntidadQueInforma',20,2,'C')</v>
      </c>
    </row>
    <row r="465" spans="1:11" x14ac:dyDescent="0.25">
      <c r="A465">
        <v>0</v>
      </c>
      <c r="B465">
        <v>0</v>
      </c>
      <c r="C465" t="s">
        <v>16</v>
      </c>
      <c r="D465" t="s">
        <v>582</v>
      </c>
      <c r="E465">
        <v>30</v>
      </c>
      <c r="F465">
        <v>2</v>
      </c>
      <c r="G465" t="s">
        <v>292</v>
      </c>
      <c r="H465" s="1" t="str">
        <f t="shared" si="30"/>
        <v>cl-cs_RUTEntidadInforma</v>
      </c>
      <c r="I465" t="str">
        <f t="shared" si="31"/>
        <v>cl-cs</v>
      </c>
      <c r="J465" t="str">
        <f t="shared" si="32"/>
        <v>RUTEntidadInforma</v>
      </c>
      <c r="K465" t="str">
        <f t="shared" si="33"/>
        <v>insert into dbax_info_conc (codi_empr, codi_emex, codi_info, pref_conc, codi_conc, orde_conc, nive_conc, tipo_info) values (0,0,'pre_cl-cs_eeff_role-110000(2014)','cl-cs','RUTEntidadInforma',30,2,'C')</v>
      </c>
    </row>
    <row r="466" spans="1:11" x14ac:dyDescent="0.25">
      <c r="A466">
        <v>0</v>
      </c>
      <c r="B466">
        <v>0</v>
      </c>
      <c r="C466" t="s">
        <v>16</v>
      </c>
      <c r="D466" t="s">
        <v>583</v>
      </c>
      <c r="E466">
        <v>50</v>
      </c>
      <c r="F466">
        <v>2</v>
      </c>
      <c r="G466" t="s">
        <v>292</v>
      </c>
      <c r="H466" s="1" t="str">
        <f t="shared" si="30"/>
        <v>cl-cs_TipoEstadoFinanciero</v>
      </c>
      <c r="I466" t="str">
        <f t="shared" si="31"/>
        <v>cl-cs</v>
      </c>
      <c r="J466" t="str">
        <f t="shared" si="32"/>
        <v>TipoEstadoFinanciero</v>
      </c>
      <c r="K466" t="str">
        <f t="shared" si="33"/>
        <v>insert into dbax_info_conc (codi_empr, codi_emex, codi_info, pref_conc, codi_conc, orde_conc, nive_conc, tipo_info) values (0,0,'pre_cl-cs_eeff_role-110000(2014)','cl-cs','TipoEstadoFinanciero',50,2,'C')</v>
      </c>
    </row>
    <row r="467" spans="1:11" x14ac:dyDescent="0.25">
      <c r="A467">
        <v>0</v>
      </c>
      <c r="B467">
        <v>0</v>
      </c>
      <c r="C467" t="s">
        <v>17</v>
      </c>
      <c r="D467" t="s">
        <v>584</v>
      </c>
      <c r="E467">
        <v>270</v>
      </c>
      <c r="F467">
        <v>6</v>
      </c>
      <c r="G467" t="s">
        <v>292</v>
      </c>
      <c r="H467" s="1" t="str">
        <f t="shared" si="30"/>
        <v>cl-cs_ActivoPorReaseguroNoProporcional</v>
      </c>
      <c r="I467" t="str">
        <f t="shared" si="31"/>
        <v>cl-cs</v>
      </c>
      <c r="J467" t="str">
        <f t="shared" si="32"/>
        <v>ActivoPorReaseguroNoProporcional</v>
      </c>
      <c r="K467" t="str">
        <f t="shared" si="33"/>
        <v>insert into dbax_info_conc (codi_empr, codi_emex, codi_info, pref_conc, codi_conc, orde_conc, nive_conc, tipo_info) values (0,0,'pre_cl-cs_eeff_role-200000(2014)','cl-cs','ActivoPorReaseguroNoProporcional',270,6,'C')</v>
      </c>
    </row>
    <row r="468" spans="1:11" x14ac:dyDescent="0.25">
      <c r="A468">
        <v>0</v>
      </c>
      <c r="B468">
        <v>0</v>
      </c>
      <c r="C468" t="s">
        <v>17</v>
      </c>
      <c r="D468" t="s">
        <v>585</v>
      </c>
      <c r="E468">
        <v>20</v>
      </c>
      <c r="F468">
        <v>2</v>
      </c>
      <c r="G468" t="s">
        <v>292</v>
      </c>
      <c r="H468" s="1" t="str">
        <f t="shared" si="30"/>
        <v>cl-cs_Activos</v>
      </c>
      <c r="I468" t="str">
        <f t="shared" si="31"/>
        <v>cl-cs</v>
      </c>
      <c r="J468" t="str">
        <f t="shared" si="32"/>
        <v>Activos</v>
      </c>
      <c r="K468" t="str">
        <f t="shared" si="33"/>
        <v>insert into dbax_info_conc (codi_empr, codi_emex, codi_info, pref_conc, codi_conc, orde_conc, nive_conc, tipo_info) values (0,0,'pre_cl-cs_eeff_role-200000(2014)','cl-cs','Activos',20,2,'C')</v>
      </c>
    </row>
    <row r="469" spans="1:11" x14ac:dyDescent="0.25">
      <c r="A469">
        <v>0</v>
      </c>
      <c r="B469">
        <v>0</v>
      </c>
      <c r="C469" t="s">
        <v>17</v>
      </c>
      <c r="D469" t="s">
        <v>586</v>
      </c>
      <c r="E469">
        <v>60</v>
      </c>
      <c r="F469">
        <v>4</v>
      </c>
      <c r="G469" t="s">
        <v>292</v>
      </c>
      <c r="H469" s="1" t="str">
        <f t="shared" si="30"/>
        <v>cl-cs_ActivosFinancierosCostoAmortizado</v>
      </c>
      <c r="I469" t="str">
        <f t="shared" si="31"/>
        <v>cl-cs</v>
      </c>
      <c r="J469" t="str">
        <f t="shared" si="32"/>
        <v>ActivosFinancierosCostoAmortizado</v>
      </c>
      <c r="K469" t="str">
        <f t="shared" si="33"/>
        <v>insert into dbax_info_conc (codi_empr, codi_emex, codi_info, pref_conc, codi_conc, orde_conc, nive_conc, tipo_info) values (0,0,'pre_cl-cs_eeff_role-200000(2014)','cl-cs','ActivosFinancierosCostoAmortizado',60,4,'C')</v>
      </c>
    </row>
    <row r="470" spans="1:11" x14ac:dyDescent="0.25">
      <c r="A470">
        <v>0</v>
      </c>
      <c r="B470">
        <v>0</v>
      </c>
      <c r="C470" t="s">
        <v>17</v>
      </c>
      <c r="D470" t="s">
        <v>587</v>
      </c>
      <c r="E470">
        <v>50</v>
      </c>
      <c r="F470">
        <v>4</v>
      </c>
      <c r="G470" t="s">
        <v>292</v>
      </c>
      <c r="H470" s="1" t="str">
        <f t="shared" si="30"/>
        <v>cl-cs_ActivosFinancierosValorRazonable</v>
      </c>
      <c r="I470" t="str">
        <f t="shared" si="31"/>
        <v>cl-cs</v>
      </c>
      <c r="J470" t="str">
        <f t="shared" si="32"/>
        <v>ActivosFinancierosValorRazonable</v>
      </c>
      <c r="K470" t="str">
        <f t="shared" si="33"/>
        <v>insert into dbax_info_conc (codi_empr, codi_emex, codi_info, pref_conc, codi_conc, orde_conc, nive_conc, tipo_info) values (0,0,'pre_cl-cs_eeff_role-200000(2014)','cl-cs','ActivosFinancierosValorRazonable',50,4,'C')</v>
      </c>
    </row>
    <row r="471" spans="1:11" x14ac:dyDescent="0.25">
      <c r="A471">
        <v>0</v>
      </c>
      <c r="B471">
        <v>0</v>
      </c>
      <c r="C471" t="s">
        <v>17</v>
      </c>
      <c r="D471" t="s">
        <v>588</v>
      </c>
      <c r="E471">
        <v>450</v>
      </c>
      <c r="F471">
        <v>5</v>
      </c>
      <c r="G471" t="s">
        <v>292</v>
      </c>
      <c r="H471" s="1" t="str">
        <f t="shared" si="30"/>
        <v>cl-cs_ActivosIntangiblesDistintoAGoodwill</v>
      </c>
      <c r="I471" t="str">
        <f t="shared" si="31"/>
        <v>cl-cs</v>
      </c>
      <c r="J471" t="str">
        <f t="shared" si="32"/>
        <v>ActivosIntangiblesDistintoAGoodwill</v>
      </c>
      <c r="K471" t="str">
        <f t="shared" si="33"/>
        <v>insert into dbax_info_conc (codi_empr, codi_emex, codi_info, pref_conc, codi_conc, orde_conc, nive_conc, tipo_info) values (0,0,'pre_cl-cs_eeff_role-200000(2014)','cl-cs','ActivosIntangiblesDistintoAGoodwill',450,5,'C')</v>
      </c>
    </row>
    <row r="472" spans="1:11" x14ac:dyDescent="0.25">
      <c r="A472">
        <v>0</v>
      </c>
      <c r="B472">
        <v>0</v>
      </c>
      <c r="C472" t="s">
        <v>17</v>
      </c>
      <c r="D472" t="s">
        <v>589</v>
      </c>
      <c r="E472">
        <v>200</v>
      </c>
      <c r="F472">
        <v>3</v>
      </c>
      <c r="G472" t="s">
        <v>292</v>
      </c>
      <c r="H472" s="1" t="str">
        <f t="shared" si="30"/>
        <v>cl-cs_ActivosNoCorrientesMantenidosParaVenta</v>
      </c>
      <c r="I472" t="str">
        <f t="shared" si="31"/>
        <v>cl-cs</v>
      </c>
      <c r="J472" t="str">
        <f t="shared" si="32"/>
        <v>ActivosNoCorrientesMantenidosParaVenta</v>
      </c>
      <c r="K472" t="str">
        <f t="shared" si="33"/>
        <v>insert into dbax_info_conc (codi_empr, codi_emex, codi_info, pref_conc, codi_conc, orde_conc, nive_conc, tipo_info) values (0,0,'pre_cl-cs_eeff_role-200000(2014)','cl-cs','ActivosNoCorrientesMantenidosParaVenta',200,3,'C')</v>
      </c>
    </row>
    <row r="473" spans="1:11" x14ac:dyDescent="0.25">
      <c r="A473">
        <v>0</v>
      </c>
      <c r="B473">
        <v>0</v>
      </c>
      <c r="C473" t="s">
        <v>17</v>
      </c>
      <c r="D473" t="s">
        <v>590</v>
      </c>
      <c r="E473">
        <v>480</v>
      </c>
      <c r="F473">
        <v>5</v>
      </c>
      <c r="G473" t="s">
        <v>292</v>
      </c>
      <c r="H473" s="1" t="str">
        <f t="shared" si="30"/>
        <v>cl-cs_ActivosPorImpuestosDiferidos</v>
      </c>
      <c r="I473" t="str">
        <f t="shared" si="31"/>
        <v>cl-cs</v>
      </c>
      <c r="J473" t="str">
        <f t="shared" si="32"/>
        <v>ActivosPorImpuestosDiferidos</v>
      </c>
      <c r="K473" t="str">
        <f t="shared" si="33"/>
        <v>insert into dbax_info_conc (codi_empr, codi_emex, codi_info, pref_conc, codi_conc, orde_conc, nive_conc, tipo_info) values (0,0,'pre_cl-cs_eeff_role-200000(2014)','cl-cs','ActivosPorImpuestosDiferidos',480,5,'C')</v>
      </c>
    </row>
    <row r="474" spans="1:11" x14ac:dyDescent="0.25">
      <c r="A474">
        <v>0</v>
      </c>
      <c r="B474">
        <v>0</v>
      </c>
      <c r="C474" t="s">
        <v>17</v>
      </c>
      <c r="D474" t="s">
        <v>591</v>
      </c>
      <c r="E474">
        <v>80</v>
      </c>
      <c r="F474">
        <v>5</v>
      </c>
      <c r="G474" t="s">
        <v>292</v>
      </c>
      <c r="H474" s="1" t="str">
        <f t="shared" si="30"/>
        <v>cl-cs_AvanceTenedoresPolizas</v>
      </c>
      <c r="I474" t="str">
        <f t="shared" si="31"/>
        <v>cl-cs</v>
      </c>
      <c r="J474" t="str">
        <f t="shared" si="32"/>
        <v>AvanceTenedoresPolizas</v>
      </c>
      <c r="K474" t="str">
        <f t="shared" si="33"/>
        <v>insert into dbax_info_conc (codi_empr, codi_emex, codi_info, pref_conc, codi_conc, orde_conc, nive_conc, tipo_info) values (0,0,'pre_cl-cs_eeff_role-200000(2014)','cl-cs','AvanceTenedoresPolizas',80,5,'C')</v>
      </c>
    </row>
    <row r="475" spans="1:11" x14ac:dyDescent="0.25">
      <c r="A475">
        <v>0</v>
      </c>
      <c r="B475">
        <v>0</v>
      </c>
      <c r="C475" t="s">
        <v>17</v>
      </c>
      <c r="D475" t="s">
        <v>592</v>
      </c>
      <c r="E475">
        <v>910</v>
      </c>
      <c r="F475">
        <v>4</v>
      </c>
      <c r="G475" t="s">
        <v>292</v>
      </c>
      <c r="H475" s="1" t="str">
        <f t="shared" si="30"/>
        <v>cl-cs_CapitalPagado</v>
      </c>
      <c r="I475" t="str">
        <f t="shared" si="31"/>
        <v>cl-cs</v>
      </c>
      <c r="J475" t="str">
        <f t="shared" si="32"/>
        <v>CapitalPagado</v>
      </c>
      <c r="K475" t="str">
        <f t="shared" si="33"/>
        <v>insert into dbax_info_conc (codi_empr, codi_emex, codi_info, pref_conc, codi_conc, orde_conc, nive_conc, tipo_info) values (0,0,'pre_cl-cs_eeff_role-200000(2014)','cl-cs','CapitalPagado',910,4,'C')</v>
      </c>
    </row>
    <row r="476" spans="1:11" x14ac:dyDescent="0.25">
      <c r="A476">
        <v>0</v>
      </c>
      <c r="B476">
        <v>0</v>
      </c>
      <c r="C476" t="s">
        <v>17</v>
      </c>
      <c r="D476" t="s">
        <v>593</v>
      </c>
      <c r="E476">
        <v>210</v>
      </c>
      <c r="F476">
        <v>3</v>
      </c>
      <c r="G476" t="s">
        <v>292</v>
      </c>
      <c r="H476" s="1" t="str">
        <f t="shared" si="30"/>
        <v>cl-cs_CuentasActivosDeSeguros</v>
      </c>
      <c r="I476" t="str">
        <f t="shared" si="31"/>
        <v>cl-cs</v>
      </c>
      <c r="J476" t="str">
        <f t="shared" si="32"/>
        <v>CuentasActivosDeSeguros</v>
      </c>
      <c r="K476" t="str">
        <f t="shared" si="33"/>
        <v>insert into dbax_info_conc (codi_empr, codi_emex, codi_info, pref_conc, codi_conc, orde_conc, nive_conc, tipo_info) values (0,0,'pre_cl-cs_eeff_role-200000(2014)','cl-cs','CuentasActivosDeSeguros',210,3,'C')</v>
      </c>
    </row>
    <row r="477" spans="1:11" x14ac:dyDescent="0.25">
      <c r="A477">
        <v>0</v>
      </c>
      <c r="B477">
        <v>0</v>
      </c>
      <c r="C477" t="s">
        <v>17</v>
      </c>
      <c r="D477" t="s">
        <v>594</v>
      </c>
      <c r="E477">
        <v>590</v>
      </c>
      <c r="F477">
        <v>4</v>
      </c>
      <c r="G477" t="s">
        <v>292</v>
      </c>
      <c r="H477" s="1" t="str">
        <f t="shared" si="30"/>
        <v>cl-cs_CuentasPasivosDeSeguros</v>
      </c>
      <c r="I477" t="str">
        <f t="shared" si="31"/>
        <v>cl-cs</v>
      </c>
      <c r="J477" t="str">
        <f t="shared" si="32"/>
        <v>CuentasPasivosDeSeguros</v>
      </c>
      <c r="K477" t="str">
        <f t="shared" si="33"/>
        <v>insert into dbax_info_conc (codi_empr, codi_emex, codi_info, pref_conc, codi_conc, orde_conc, nive_conc, tipo_info) values (0,0,'pre_cl-cs_eeff_role-200000(2014)','cl-cs','CuentasPasivosDeSeguros',590,4,'C')</v>
      </c>
    </row>
    <row r="478" spans="1:11" x14ac:dyDescent="0.25">
      <c r="A478">
        <v>0</v>
      </c>
      <c r="B478">
        <v>0</v>
      </c>
      <c r="C478" t="s">
        <v>17</v>
      </c>
      <c r="D478" t="s">
        <v>595</v>
      </c>
      <c r="E478">
        <v>230</v>
      </c>
      <c r="F478">
        <v>5</v>
      </c>
      <c r="G478" t="s">
        <v>292</v>
      </c>
      <c r="H478" s="1" t="str">
        <f t="shared" si="30"/>
        <v>cl-cs_CuentasPorCobrarAsegurados</v>
      </c>
      <c r="I478" t="str">
        <f t="shared" si="31"/>
        <v>cl-cs</v>
      </c>
      <c r="J478" t="str">
        <f t="shared" si="32"/>
        <v>CuentasPorCobrarAsegurados</v>
      </c>
      <c r="K478" t="str">
        <f t="shared" si="33"/>
        <v>insert into dbax_info_conc (codi_empr, codi_emex, codi_info, pref_conc, codi_conc, orde_conc, nive_conc, tipo_info) values (0,0,'pre_cl-cs_eeff_role-200000(2014)','cl-cs','CuentasPorCobrarAsegurados',230,5,'C')</v>
      </c>
    </row>
    <row r="479" spans="1:11" x14ac:dyDescent="0.25">
      <c r="A479">
        <v>0</v>
      </c>
      <c r="B479">
        <v>0</v>
      </c>
      <c r="C479" t="s">
        <v>17</v>
      </c>
      <c r="D479" t="s">
        <v>596</v>
      </c>
      <c r="E479">
        <v>220</v>
      </c>
      <c r="F479">
        <v>4</v>
      </c>
      <c r="G479" t="s">
        <v>292</v>
      </c>
      <c r="H479" s="1" t="str">
        <f t="shared" si="30"/>
        <v>cl-cs_CuentasPorCobrarDeSeguros</v>
      </c>
      <c r="I479" t="str">
        <f t="shared" si="31"/>
        <v>cl-cs</v>
      </c>
      <c r="J479" t="str">
        <f t="shared" si="32"/>
        <v>CuentasPorCobrarDeSeguros</v>
      </c>
      <c r="K479" t="str">
        <f t="shared" si="33"/>
        <v>insert into dbax_info_conc (codi_empr, codi_emex, codi_info, pref_conc, codi_conc, orde_conc, nive_conc, tipo_info) values (0,0,'pre_cl-cs_eeff_role-200000(2014)','cl-cs','CuentasPorCobrarDeSeguros',220,4,'C')</v>
      </c>
    </row>
    <row r="480" spans="1:11" x14ac:dyDescent="0.25">
      <c r="A480">
        <v>0</v>
      </c>
      <c r="B480">
        <v>0</v>
      </c>
      <c r="C480" t="s">
        <v>17</v>
      </c>
      <c r="D480" t="s">
        <v>597</v>
      </c>
      <c r="E480">
        <v>510</v>
      </c>
      <c r="F480">
        <v>5</v>
      </c>
      <c r="G480" t="s">
        <v>292</v>
      </c>
      <c r="H480" s="1" t="str">
        <f t="shared" si="30"/>
        <v>cl-cs_CuentasPorCobrarIntermediarios</v>
      </c>
      <c r="I480" t="str">
        <f t="shared" si="31"/>
        <v>cl-cs</v>
      </c>
      <c r="J480" t="str">
        <f t="shared" si="32"/>
        <v>CuentasPorCobrarIntermediarios</v>
      </c>
      <c r="K480" t="str">
        <f t="shared" si="33"/>
        <v>insert into dbax_info_conc (codi_empr, codi_emex, codi_info, pref_conc, codi_conc, orde_conc, nive_conc, tipo_info) values (0,0,'pre_cl-cs_eeff_role-200000(2014)','cl-cs','CuentasPorCobrarIntermediarios',510,5,'C')</v>
      </c>
    </row>
    <row r="481" spans="1:11" x14ac:dyDescent="0.25">
      <c r="A481">
        <v>0</v>
      </c>
      <c r="B481">
        <v>0</v>
      </c>
      <c r="C481" t="s">
        <v>17</v>
      </c>
      <c r="D481" t="s">
        <v>598</v>
      </c>
      <c r="E481">
        <v>160</v>
      </c>
      <c r="F481">
        <v>4</v>
      </c>
      <c r="G481" t="s">
        <v>292</v>
      </c>
      <c r="H481" s="1" t="str">
        <f t="shared" si="30"/>
        <v>cl-cs_CuentasPorCobrarLeasing</v>
      </c>
      <c r="I481" t="str">
        <f t="shared" si="31"/>
        <v>cl-cs</v>
      </c>
      <c r="J481" t="str">
        <f t="shared" si="32"/>
        <v>CuentasPorCobrarLeasing</v>
      </c>
      <c r="K481" t="str">
        <f t="shared" si="33"/>
        <v>insert into dbax_info_conc (codi_empr, codi_emex, codi_info, pref_conc, codi_conc, orde_conc, nive_conc, tipo_info) values (0,0,'pre_cl-cs_eeff_role-200000(2014)','cl-cs','CuentasPorCobrarLeasing',160,4,'C')</v>
      </c>
    </row>
    <row r="482" spans="1:11" x14ac:dyDescent="0.25">
      <c r="A482">
        <v>0</v>
      </c>
      <c r="B482">
        <v>0</v>
      </c>
      <c r="C482" t="s">
        <v>17</v>
      </c>
      <c r="D482" t="s">
        <v>599</v>
      </c>
      <c r="E482">
        <v>470</v>
      </c>
      <c r="F482">
        <v>5</v>
      </c>
      <c r="G482" t="s">
        <v>292</v>
      </c>
      <c r="H482" s="1" t="str">
        <f t="shared" si="30"/>
        <v>cl-cs_CuentasPorCobrarPorImpuestoCorriente</v>
      </c>
      <c r="I482" t="str">
        <f t="shared" si="31"/>
        <v>cl-cs</v>
      </c>
      <c r="J482" t="str">
        <f t="shared" si="32"/>
        <v>CuentasPorCobrarPorImpuestoCorriente</v>
      </c>
      <c r="K482" t="str">
        <f t="shared" si="33"/>
        <v>insert into dbax_info_conc (codi_empr, codi_emex, codi_info, pref_conc, codi_conc, orde_conc, nive_conc, tipo_info) values (0,0,'pre_cl-cs_eeff_role-200000(2014)','cl-cs','CuentasPorCobrarPorImpuestoCorriente',470,5,'C')</v>
      </c>
    </row>
    <row r="483" spans="1:11" x14ac:dyDescent="0.25">
      <c r="A483">
        <v>0</v>
      </c>
      <c r="B483">
        <v>0</v>
      </c>
      <c r="C483" t="s">
        <v>17</v>
      </c>
      <c r="D483" t="s">
        <v>600</v>
      </c>
      <c r="E483">
        <v>830</v>
      </c>
      <c r="F483">
        <v>7</v>
      </c>
      <c r="G483" t="s">
        <v>292</v>
      </c>
      <c r="H483" s="1" t="str">
        <f t="shared" si="30"/>
        <v>cl-cs_CuentasPorPagarPorImpuestosCorrientes</v>
      </c>
      <c r="I483" t="str">
        <f t="shared" si="31"/>
        <v>cl-cs</v>
      </c>
      <c r="J483" t="str">
        <f t="shared" si="32"/>
        <v>CuentasPorPagarPorImpuestosCorrientes</v>
      </c>
      <c r="K483" t="str">
        <f t="shared" si="33"/>
        <v>insert into dbax_info_conc (codi_empr, codi_emex, codi_info, pref_conc, codi_conc, orde_conc, nive_conc, tipo_info) values (0,0,'pre_cl-cs_eeff_role-200000(2014)','cl-cs','CuentasPorPagarPorImpuestosCorrientes',830,7,'C')</v>
      </c>
    </row>
    <row r="484" spans="1:11" x14ac:dyDescent="0.25">
      <c r="A484">
        <v>0</v>
      </c>
      <c r="B484">
        <v>0</v>
      </c>
      <c r="C484" t="s">
        <v>17</v>
      </c>
      <c r="D484" t="s">
        <v>601</v>
      </c>
      <c r="E484">
        <v>730</v>
      </c>
      <c r="F484">
        <v>6</v>
      </c>
      <c r="G484" t="s">
        <v>292</v>
      </c>
      <c r="H484" s="1" t="str">
        <f t="shared" si="30"/>
        <v>cl-cs_DeudasConAsegurados</v>
      </c>
      <c r="I484" t="str">
        <f t="shared" si="31"/>
        <v>cl-cs</v>
      </c>
      <c r="J484" t="str">
        <f t="shared" si="32"/>
        <v>DeudasConAsegurados</v>
      </c>
      <c r="K484" t="str">
        <f t="shared" si="33"/>
        <v>insert into dbax_info_conc (codi_empr, codi_emex, codi_info, pref_conc, codi_conc, orde_conc, nive_conc, tipo_info) values (0,0,'pre_cl-cs_eeff_role-200000(2014)','cl-cs','DeudasConAsegurados',730,6,'C')</v>
      </c>
    </row>
    <row r="485" spans="1:11" x14ac:dyDescent="0.25">
      <c r="A485">
        <v>0</v>
      </c>
      <c r="B485">
        <v>0</v>
      </c>
      <c r="C485" t="s">
        <v>17</v>
      </c>
      <c r="D485" t="s">
        <v>602</v>
      </c>
      <c r="E485">
        <v>870</v>
      </c>
      <c r="F485">
        <v>6</v>
      </c>
      <c r="G485" t="s">
        <v>292</v>
      </c>
      <c r="H485" s="1" t="str">
        <f t="shared" si="30"/>
        <v>cl-cs_DeudasConElPersonal</v>
      </c>
      <c r="I485" t="str">
        <f t="shared" si="31"/>
        <v>cl-cs</v>
      </c>
      <c r="J485" t="str">
        <f t="shared" si="32"/>
        <v>DeudasConElPersonal</v>
      </c>
      <c r="K485" t="str">
        <f t="shared" si="33"/>
        <v>insert into dbax_info_conc (codi_empr, codi_emex, codi_info, pref_conc, codi_conc, orde_conc, nive_conc, tipo_info) values (0,0,'pre_cl-cs_eeff_role-200000(2014)','cl-cs','DeudasConElPersonal',870,6,'C')</v>
      </c>
    </row>
    <row r="486" spans="1:11" x14ac:dyDescent="0.25">
      <c r="A486">
        <v>0</v>
      </c>
      <c r="B486">
        <v>0</v>
      </c>
      <c r="C486" t="s">
        <v>17</v>
      </c>
      <c r="D486" t="s">
        <v>603</v>
      </c>
      <c r="E486">
        <v>860</v>
      </c>
      <c r="F486">
        <v>6</v>
      </c>
      <c r="G486" t="s">
        <v>292</v>
      </c>
      <c r="H486" s="1" t="str">
        <f t="shared" si="30"/>
        <v>cl-cs_DeudasConIntermediarios</v>
      </c>
      <c r="I486" t="str">
        <f t="shared" si="31"/>
        <v>cl-cs</v>
      </c>
      <c r="J486" t="str">
        <f t="shared" si="32"/>
        <v>DeudasConIntermediarios</v>
      </c>
      <c r="K486" t="str">
        <f t="shared" si="33"/>
        <v>insert into dbax_info_conc (codi_empr, codi_emex, codi_info, pref_conc, codi_conc, orde_conc, nive_conc, tipo_info) values (0,0,'pre_cl-cs_eeff_role-200000(2014)','cl-cs','DeudasConIntermediarios',860,6,'C')</v>
      </c>
    </row>
    <row r="487" spans="1:11" x14ac:dyDescent="0.25">
      <c r="A487">
        <v>0</v>
      </c>
      <c r="B487">
        <v>0</v>
      </c>
      <c r="C487" t="s">
        <v>17</v>
      </c>
      <c r="D487" t="s">
        <v>604</v>
      </c>
      <c r="E487">
        <v>850</v>
      </c>
      <c r="F487">
        <v>6</v>
      </c>
      <c r="G487" t="s">
        <v>292</v>
      </c>
      <c r="H487" s="1" t="str">
        <f t="shared" si="30"/>
        <v>cl-cs_DeudasConRelacionados</v>
      </c>
      <c r="I487" t="str">
        <f t="shared" si="31"/>
        <v>cl-cs</v>
      </c>
      <c r="J487" t="str">
        <f t="shared" si="32"/>
        <v>DeudasConRelacionados</v>
      </c>
      <c r="K487" t="str">
        <f t="shared" si="33"/>
        <v>insert into dbax_info_conc (codi_empr, codi_emex, codi_info, pref_conc, codi_conc, orde_conc, nive_conc, tipo_info) values (0,0,'pre_cl-cs_eeff_role-200000(2014)','cl-cs','DeudasConRelacionados',850,6,'C')</v>
      </c>
    </row>
    <row r="488" spans="1:11" x14ac:dyDescent="0.25">
      <c r="A488">
        <v>0</v>
      </c>
      <c r="B488">
        <v>0</v>
      </c>
      <c r="C488" t="s">
        <v>17</v>
      </c>
      <c r="D488" t="s">
        <v>605</v>
      </c>
      <c r="E488">
        <v>520</v>
      </c>
      <c r="F488">
        <v>5</v>
      </c>
      <c r="G488" t="s">
        <v>292</v>
      </c>
      <c r="H488" s="1" t="str">
        <f t="shared" si="30"/>
        <v>cl-cs_DeudasDeEmpresasRelacionadas</v>
      </c>
      <c r="I488" t="str">
        <f t="shared" si="31"/>
        <v>cl-cs</v>
      </c>
      <c r="J488" t="str">
        <f t="shared" si="32"/>
        <v>DeudasDeEmpresasRelacionadas</v>
      </c>
      <c r="K488" t="str">
        <f t="shared" si="33"/>
        <v>insert into dbax_info_conc (codi_empr, codi_emex, codi_info, pref_conc, codi_conc, orde_conc, nive_conc, tipo_info) values (0,0,'pre_cl-cs_eeff_role-200000(2014)','cl-cs','DeudasDeEmpresasRelacionadas',520,5,'C')</v>
      </c>
    </row>
    <row r="489" spans="1:11" x14ac:dyDescent="0.25">
      <c r="A489">
        <v>0</v>
      </c>
      <c r="B489">
        <v>0</v>
      </c>
      <c r="C489" t="s">
        <v>17</v>
      </c>
      <c r="D489" t="s">
        <v>606</v>
      </c>
      <c r="E489">
        <v>500</v>
      </c>
      <c r="F489">
        <v>5</v>
      </c>
      <c r="G489" t="s">
        <v>292</v>
      </c>
      <c r="H489" s="1" t="str">
        <f t="shared" si="30"/>
        <v>cl-cs_DeudasDelPersonal</v>
      </c>
      <c r="I489" t="str">
        <f t="shared" si="31"/>
        <v>cl-cs</v>
      </c>
      <c r="J489" t="str">
        <f t="shared" si="32"/>
        <v>DeudasDelPersonal</v>
      </c>
      <c r="K489" t="str">
        <f t="shared" si="33"/>
        <v>insert into dbax_info_conc (codi_empr, codi_emex, codi_info, pref_conc, codi_conc, orde_conc, nive_conc, tipo_info) values (0,0,'pre_cl-cs_eeff_role-200000(2014)','cl-cs','DeudasDelPersonal',500,5,'C')</v>
      </c>
    </row>
    <row r="490" spans="1:11" x14ac:dyDescent="0.25">
      <c r="A490">
        <v>0</v>
      </c>
      <c r="B490">
        <v>0</v>
      </c>
      <c r="C490" t="s">
        <v>17</v>
      </c>
      <c r="D490" t="s">
        <v>607</v>
      </c>
      <c r="E490">
        <v>720</v>
      </c>
      <c r="F490">
        <v>5</v>
      </c>
      <c r="G490" t="s">
        <v>292</v>
      </c>
      <c r="H490" s="1" t="str">
        <f t="shared" si="30"/>
        <v>cl-cs_DeudasOperacionesDeSeguro</v>
      </c>
      <c r="I490" t="str">
        <f t="shared" si="31"/>
        <v>cl-cs</v>
      </c>
      <c r="J490" t="str">
        <f t="shared" si="32"/>
        <v>DeudasOperacionesDeSeguro</v>
      </c>
      <c r="K490" t="str">
        <f t="shared" si="33"/>
        <v>insert into dbax_info_conc (codi_empr, codi_emex, codi_info, pref_conc, codi_conc, orde_conc, nive_conc, tipo_info) values (0,0,'pre_cl-cs_eeff_role-200000(2014)','cl-cs','DeudasOperacionesDeSeguro',720,5,'C')</v>
      </c>
    </row>
    <row r="491" spans="1:11" x14ac:dyDescent="0.25">
      <c r="A491">
        <v>0</v>
      </c>
      <c r="B491">
        <v>0</v>
      </c>
      <c r="C491" t="s">
        <v>17</v>
      </c>
      <c r="D491" t="s">
        <v>608</v>
      </c>
      <c r="E491">
        <v>750</v>
      </c>
      <c r="F491">
        <v>6</v>
      </c>
      <c r="G491" t="s">
        <v>292</v>
      </c>
      <c r="H491" s="1" t="str">
        <f t="shared" si="30"/>
        <v>cl-cs_DeudasOperacionesPorCoaseguro</v>
      </c>
      <c r="I491" t="str">
        <f t="shared" si="31"/>
        <v>cl-cs</v>
      </c>
      <c r="J491" t="str">
        <f t="shared" si="32"/>
        <v>DeudasOperacionesPorCoaseguro</v>
      </c>
      <c r="K491" t="str">
        <f t="shared" si="33"/>
        <v>insert into dbax_info_conc (codi_empr, codi_emex, codi_info, pref_conc, codi_conc, orde_conc, nive_conc, tipo_info) values (0,0,'pre_cl-cs_eeff_role-200000(2014)','cl-cs','DeudasOperacionesPorCoaseguro',750,6,'C')</v>
      </c>
    </row>
    <row r="492" spans="1:11" x14ac:dyDescent="0.25">
      <c r="A492">
        <v>0</v>
      </c>
      <c r="B492">
        <v>0</v>
      </c>
      <c r="C492" t="s">
        <v>17</v>
      </c>
      <c r="D492" t="s">
        <v>609</v>
      </c>
      <c r="E492">
        <v>740</v>
      </c>
      <c r="F492">
        <v>6</v>
      </c>
      <c r="G492" t="s">
        <v>292</v>
      </c>
      <c r="H492" s="1" t="str">
        <f t="shared" si="30"/>
        <v>cl-cs_DeudasOperacionesReaseguro</v>
      </c>
      <c r="I492" t="str">
        <f t="shared" si="31"/>
        <v>cl-cs</v>
      </c>
      <c r="J492" t="str">
        <f t="shared" si="32"/>
        <v>DeudasOperacionesReaseguro</v>
      </c>
      <c r="K492" t="str">
        <f t="shared" si="33"/>
        <v>insert into dbax_info_conc (codi_empr, codi_emex, codi_info, pref_conc, codi_conc, orde_conc, nive_conc, tipo_info) values (0,0,'pre_cl-cs_eeff_role-200000(2014)','cl-cs','DeudasOperacionesReaseguro',740,6,'C')</v>
      </c>
    </row>
    <row r="493" spans="1:11" x14ac:dyDescent="0.25">
      <c r="A493">
        <v>0</v>
      </c>
      <c r="B493">
        <v>0</v>
      </c>
      <c r="C493" t="s">
        <v>17</v>
      </c>
      <c r="D493" t="s">
        <v>610</v>
      </c>
      <c r="E493">
        <v>290</v>
      </c>
      <c r="F493">
        <v>5</v>
      </c>
      <c r="G493" t="s">
        <v>292</v>
      </c>
      <c r="H493" s="1" t="str">
        <f t="shared" si="30"/>
        <v>cl-cs_DeudoresPorOperacionesCoaseguro</v>
      </c>
      <c r="I493" t="str">
        <f t="shared" si="31"/>
        <v>cl-cs</v>
      </c>
      <c r="J493" t="str">
        <f t="shared" si="32"/>
        <v>DeudoresPorOperacionesCoaseguro</v>
      </c>
      <c r="K493" t="str">
        <f t="shared" si="33"/>
        <v>insert into dbax_info_conc (codi_empr, codi_emex, codi_info, pref_conc, codi_conc, orde_conc, nive_conc, tipo_info) values (0,0,'pre_cl-cs_eeff_role-200000(2014)','cl-cs','DeudoresPorOperacionesCoaseguro',290,5,'C')</v>
      </c>
    </row>
    <row r="494" spans="1:11" x14ac:dyDescent="0.25">
      <c r="A494">
        <v>0</v>
      </c>
      <c r="B494">
        <v>0</v>
      </c>
      <c r="C494" t="s">
        <v>17</v>
      </c>
      <c r="D494" t="s">
        <v>611</v>
      </c>
      <c r="E494">
        <v>240</v>
      </c>
      <c r="F494">
        <v>5</v>
      </c>
      <c r="G494" t="s">
        <v>292</v>
      </c>
      <c r="H494" s="1" t="str">
        <f t="shared" si="30"/>
        <v>cl-cs_DeudoresPorOperacionesReaseguro</v>
      </c>
      <c r="I494" t="str">
        <f t="shared" si="31"/>
        <v>cl-cs</v>
      </c>
      <c r="J494" t="str">
        <f t="shared" si="32"/>
        <v>DeudoresPorOperacionesReaseguro</v>
      </c>
      <c r="K494" t="str">
        <f t="shared" si="33"/>
        <v>insert into dbax_info_conc (codi_empr, codi_emex, codi_info, pref_conc, codi_conc, orde_conc, nive_conc, tipo_info) values (0,0,'pre_cl-cs_eeff_role-200000(2014)','cl-cs','DeudoresPorOperacionesReaseguro',240,5,'C')</v>
      </c>
    </row>
    <row r="495" spans="1:11" x14ac:dyDescent="0.25">
      <c r="A495">
        <v>0</v>
      </c>
      <c r="B495">
        <v>0</v>
      </c>
      <c r="C495" t="s">
        <v>17</v>
      </c>
      <c r="D495" t="s">
        <v>612</v>
      </c>
      <c r="E495">
        <v>960</v>
      </c>
      <c r="F495">
        <v>5</v>
      </c>
      <c r="G495" t="s">
        <v>292</v>
      </c>
      <c r="H495" s="1" t="str">
        <f t="shared" si="30"/>
        <v>cl-cs_Dividendos</v>
      </c>
      <c r="I495" t="str">
        <f t="shared" si="31"/>
        <v>cl-cs</v>
      </c>
      <c r="J495" t="str">
        <f t="shared" si="32"/>
        <v>Dividendos</v>
      </c>
      <c r="K495" t="str">
        <f t="shared" si="33"/>
        <v>insert into dbax_info_conc (codi_empr, codi_emex, codi_info, pref_conc, codi_conc, orde_conc, nive_conc, tipo_info) values (0,0,'pre_cl-cs_eeff_role-200000(2014)','cl-cs','Dividendos',960,5,'C')</v>
      </c>
    </row>
    <row r="496" spans="1:11" x14ac:dyDescent="0.25">
      <c r="A496">
        <v>0</v>
      </c>
      <c r="B496">
        <v>0</v>
      </c>
      <c r="C496" t="s">
        <v>17</v>
      </c>
      <c r="D496" t="s">
        <v>613</v>
      </c>
      <c r="E496">
        <v>40</v>
      </c>
      <c r="F496">
        <v>4</v>
      </c>
      <c r="G496" t="s">
        <v>292</v>
      </c>
      <c r="H496" s="1" t="str">
        <f t="shared" si="30"/>
        <v>cl-cs_EfectivoYEfectivoEquivalente</v>
      </c>
      <c r="I496" t="str">
        <f t="shared" si="31"/>
        <v>cl-cs</v>
      </c>
      <c r="J496" t="str">
        <f t="shared" si="32"/>
        <v>EfectivoYEfectivoEquivalente</v>
      </c>
      <c r="K496" t="str">
        <f t="shared" si="33"/>
        <v>insert into dbax_info_conc (codi_empr, codi_emex, codi_info, pref_conc, codi_conc, orde_conc, nive_conc, tipo_info) values (0,0,'pre_cl-cs_eeff_role-200000(2014)','cl-cs','EfectivoYEfectivoEquivalente',40,4,'C')</v>
      </c>
    </row>
    <row r="497" spans="1:11" x14ac:dyDescent="0.25">
      <c r="A497">
        <v>0</v>
      </c>
      <c r="B497">
        <v>0</v>
      </c>
      <c r="C497" t="s">
        <v>17</v>
      </c>
      <c r="D497" t="s">
        <v>614</v>
      </c>
      <c r="E497">
        <v>10</v>
      </c>
      <c r="F497">
        <v>1</v>
      </c>
      <c r="G497" t="s">
        <v>292</v>
      </c>
      <c r="H497" s="1" t="str">
        <f t="shared" si="30"/>
        <v>cl-cs_EstadoSituacionFinancieraSinopsis</v>
      </c>
      <c r="I497" t="str">
        <f t="shared" si="31"/>
        <v>cl-cs</v>
      </c>
      <c r="J497" t="str">
        <f t="shared" si="32"/>
        <v>EstadoSituacionFinancieraSinopsis</v>
      </c>
      <c r="K497" t="str">
        <f t="shared" si="33"/>
        <v>insert into dbax_info_conc (codi_empr, codi_emex, codi_info, pref_conc, codi_conc, orde_conc, nive_conc, tipo_info) values (0,0,'pre_cl-cs_eeff_role-200000(2014)','cl-cs','EstadoSituacionFinancieraSinopsis',10,1,'C')</v>
      </c>
    </row>
    <row r="498" spans="1:11" x14ac:dyDescent="0.25">
      <c r="A498">
        <v>0</v>
      </c>
      <c r="B498">
        <v>0</v>
      </c>
      <c r="C498" t="s">
        <v>17</v>
      </c>
      <c r="D498" t="s">
        <v>615</v>
      </c>
      <c r="E498">
        <v>530</v>
      </c>
      <c r="F498">
        <v>5</v>
      </c>
      <c r="G498" t="s">
        <v>292</v>
      </c>
      <c r="H498" s="1" t="str">
        <f t="shared" si="30"/>
        <v>cl-cs_GastosAnticipados</v>
      </c>
      <c r="I498" t="str">
        <f t="shared" si="31"/>
        <v>cl-cs</v>
      </c>
      <c r="J498" t="str">
        <f t="shared" si="32"/>
        <v>GastosAnticipados</v>
      </c>
      <c r="K498" t="str">
        <f t="shared" si="33"/>
        <v>insert into dbax_info_conc (codi_empr, codi_emex, codi_info, pref_conc, codi_conc, orde_conc, nive_conc, tipo_info) values (0,0,'pre_cl-cs_eeff_role-200000(2014)','cl-cs','GastosAnticipados',530,5,'C')</v>
      </c>
    </row>
    <row r="499" spans="1:11" x14ac:dyDescent="0.25">
      <c r="A499">
        <v>0</v>
      </c>
      <c r="B499">
        <v>0</v>
      </c>
      <c r="C499" t="s">
        <v>17</v>
      </c>
      <c r="D499" t="s">
        <v>616</v>
      </c>
      <c r="E499">
        <v>440</v>
      </c>
      <c r="F499">
        <v>5</v>
      </c>
      <c r="G499" t="s">
        <v>292</v>
      </c>
      <c r="H499" s="1" t="str">
        <f t="shared" si="30"/>
        <v>cl-cs_Goodwill</v>
      </c>
      <c r="I499" t="str">
        <f t="shared" si="31"/>
        <v>cl-cs</v>
      </c>
      <c r="J499" t="str">
        <f t="shared" si="32"/>
        <v>Goodwill</v>
      </c>
      <c r="K499" t="str">
        <f t="shared" si="33"/>
        <v>insert into dbax_info_conc (codi_empr, codi_emex, codi_info, pref_conc, codi_conc, orde_conc, nive_conc, tipo_info) values (0,0,'pre_cl-cs_eeff_role-200000(2014)','cl-cs','Goodwill',440,5,'C')</v>
      </c>
    </row>
    <row r="500" spans="1:11" x14ac:dyDescent="0.25">
      <c r="A500">
        <v>0</v>
      </c>
      <c r="B500">
        <v>0</v>
      </c>
      <c r="C500" t="s">
        <v>17</v>
      </c>
      <c r="D500" t="s">
        <v>617</v>
      </c>
      <c r="E500">
        <v>460</v>
      </c>
      <c r="F500">
        <v>4</v>
      </c>
      <c r="G500" t="s">
        <v>292</v>
      </c>
      <c r="H500" s="1" t="str">
        <f t="shared" si="30"/>
        <v>cl-cs_ImpuestosPorCobrar</v>
      </c>
      <c r="I500" t="str">
        <f t="shared" si="31"/>
        <v>cl-cs</v>
      </c>
      <c r="J500" t="str">
        <f t="shared" si="32"/>
        <v>ImpuestosPorCobrar</v>
      </c>
      <c r="K500" t="str">
        <f t="shared" si="33"/>
        <v>insert into dbax_info_conc (codi_empr, codi_emex, codi_info, pref_conc, codi_conc, orde_conc, nive_conc, tipo_info) values (0,0,'pre_cl-cs_eeff_role-200000(2014)','cl-cs','ImpuestosPorCobrar',460,4,'C')</v>
      </c>
    </row>
    <row r="501" spans="1:11" x14ac:dyDescent="0.25">
      <c r="A501">
        <v>0</v>
      </c>
      <c r="B501">
        <v>0</v>
      </c>
      <c r="C501" t="s">
        <v>17</v>
      </c>
      <c r="D501" t="s">
        <v>618</v>
      </c>
      <c r="E501">
        <v>820</v>
      </c>
      <c r="F501">
        <v>6</v>
      </c>
      <c r="G501" t="s">
        <v>292</v>
      </c>
      <c r="H501" s="1" t="str">
        <f t="shared" si="30"/>
        <v>cl-cs_ImpuestosPorPagar</v>
      </c>
      <c r="I501" t="str">
        <f t="shared" si="31"/>
        <v>cl-cs</v>
      </c>
      <c r="J501" t="str">
        <f t="shared" si="32"/>
        <v>ImpuestosPorPagar</v>
      </c>
      <c r="K501" t="str">
        <f t="shared" si="33"/>
        <v>insert into dbax_info_conc (codi_empr, codi_emex, codi_info, pref_conc, codi_conc, orde_conc, nive_conc, tipo_info) values (0,0,'pre_cl-cs_eeff_role-200000(2014)','cl-cs','ImpuestosPorPagar',820,6,'C')</v>
      </c>
    </row>
    <row r="502" spans="1:11" x14ac:dyDescent="0.25">
      <c r="A502">
        <v>0</v>
      </c>
      <c r="B502">
        <v>0</v>
      </c>
      <c r="C502" t="s">
        <v>17</v>
      </c>
      <c r="D502" t="s">
        <v>619</v>
      </c>
      <c r="E502">
        <v>880</v>
      </c>
      <c r="F502">
        <v>6</v>
      </c>
      <c r="G502" t="s">
        <v>292</v>
      </c>
      <c r="H502" s="1" t="str">
        <f t="shared" si="30"/>
        <v>cl-cs_IngresosAnticipados</v>
      </c>
      <c r="I502" t="str">
        <f t="shared" si="31"/>
        <v>cl-cs</v>
      </c>
      <c r="J502" t="str">
        <f t="shared" si="32"/>
        <v>IngresosAnticipados</v>
      </c>
      <c r="K502" t="str">
        <f t="shared" si="33"/>
        <v>insert into dbax_info_conc (codi_empr, codi_emex, codi_info, pref_conc, codi_conc, orde_conc, nive_conc, tipo_info) values (0,0,'pre_cl-cs_eeff_role-200000(2014)','cl-cs','IngresosAnticipados',880,6,'C')</v>
      </c>
    </row>
    <row r="503" spans="1:11" x14ac:dyDescent="0.25">
      <c r="A503">
        <v>0</v>
      </c>
      <c r="B503">
        <v>0</v>
      </c>
      <c r="C503" t="s">
        <v>17</v>
      </c>
      <c r="D503" t="s">
        <v>620</v>
      </c>
      <c r="E503">
        <v>780</v>
      </c>
      <c r="F503">
        <v>6</v>
      </c>
      <c r="G503" t="s">
        <v>292</v>
      </c>
      <c r="H503" s="1" t="str">
        <f t="shared" si="30"/>
        <v>cl-cs_IngresosAnticipadosOperacionesDeSeguros</v>
      </c>
      <c r="I503" t="str">
        <f t="shared" si="31"/>
        <v>cl-cs</v>
      </c>
      <c r="J503" t="str">
        <f t="shared" si="32"/>
        <v>IngresosAnticipadosOperacionesDeSeguros</v>
      </c>
      <c r="K503" t="str">
        <f t="shared" si="33"/>
        <v>insert into dbax_info_conc (codi_empr, codi_emex, codi_info, pref_conc, codi_conc, orde_conc, nive_conc, tipo_info) values (0,0,'pre_cl-cs_eeff_role-200000(2014)','cl-cs','IngresosAnticipadosOperacionesDeSeguros',780,6,'C')</v>
      </c>
    </row>
    <row r="504" spans="1:11" x14ac:dyDescent="0.25">
      <c r="A504">
        <v>0</v>
      </c>
      <c r="B504">
        <v>0</v>
      </c>
      <c r="C504" t="s">
        <v>17</v>
      </c>
      <c r="D504" t="s">
        <v>621</v>
      </c>
      <c r="E504">
        <v>430</v>
      </c>
      <c r="F504">
        <v>4</v>
      </c>
      <c r="G504" t="s">
        <v>292</v>
      </c>
      <c r="H504" s="1" t="str">
        <f t="shared" si="30"/>
        <v>cl-cs_Intangibles</v>
      </c>
      <c r="I504" t="str">
        <f t="shared" si="31"/>
        <v>cl-cs</v>
      </c>
      <c r="J504" t="str">
        <f t="shared" si="32"/>
        <v>Intangibles</v>
      </c>
      <c r="K504" t="str">
        <f t="shared" si="33"/>
        <v>insert into dbax_info_conc (codi_empr, codi_emex, codi_info, pref_conc, codi_conc, orde_conc, nive_conc, tipo_info) values (0,0,'pre_cl-cs_eeff_role-200000(2014)','cl-cs','Intangibles',430,4,'C')</v>
      </c>
    </row>
    <row r="505" spans="1:11" x14ac:dyDescent="0.25">
      <c r="A505">
        <v>0</v>
      </c>
      <c r="B505">
        <v>0</v>
      </c>
      <c r="C505" t="s">
        <v>17</v>
      </c>
      <c r="D505" t="s">
        <v>622</v>
      </c>
      <c r="E505">
        <v>30</v>
      </c>
      <c r="F505">
        <v>3</v>
      </c>
      <c r="G505" t="s">
        <v>292</v>
      </c>
      <c r="H505" s="1" t="str">
        <f t="shared" si="30"/>
        <v>cl-cs_InversionesFinancieras</v>
      </c>
      <c r="I505" t="str">
        <f t="shared" si="31"/>
        <v>cl-cs</v>
      </c>
      <c r="J505" t="str">
        <f t="shared" si="32"/>
        <v>InversionesFinancieras</v>
      </c>
      <c r="K505" t="str">
        <f t="shared" si="33"/>
        <v>insert into dbax_info_conc (codi_empr, codi_emex, codi_info, pref_conc, codi_conc, orde_conc, nive_conc, tipo_info) values (0,0,'pre_cl-cs_eeff_role-200000(2014)','cl-cs','InversionesFinancieras',30,3,'C')</v>
      </c>
    </row>
    <row r="506" spans="1:11" x14ac:dyDescent="0.25">
      <c r="A506">
        <v>0</v>
      </c>
      <c r="B506">
        <v>0</v>
      </c>
      <c r="C506" t="s">
        <v>17</v>
      </c>
      <c r="D506" t="s">
        <v>623</v>
      </c>
      <c r="E506">
        <v>140</v>
      </c>
      <c r="F506">
        <v>3</v>
      </c>
      <c r="G506" t="s">
        <v>292</v>
      </c>
      <c r="H506" s="1" t="str">
        <f t="shared" si="30"/>
        <v>cl-cs_InversionesInmobiliarias</v>
      </c>
      <c r="I506" t="str">
        <f t="shared" si="31"/>
        <v>cl-cs</v>
      </c>
      <c r="J506" t="str">
        <f t="shared" si="32"/>
        <v>InversionesInmobiliarias</v>
      </c>
      <c r="K506" t="str">
        <f t="shared" si="33"/>
        <v>insert into dbax_info_conc (codi_empr, codi_emex, codi_info, pref_conc, codi_conc, orde_conc, nive_conc, tipo_info) values (0,0,'pre_cl-cs_eeff_role-200000(2014)','cl-cs','InversionesInmobiliarias',140,3,'C')</v>
      </c>
    </row>
    <row r="507" spans="1:11" x14ac:dyDescent="0.25">
      <c r="A507">
        <v>0</v>
      </c>
      <c r="B507">
        <v>0</v>
      </c>
      <c r="C507" t="s">
        <v>17</v>
      </c>
      <c r="D507" t="s">
        <v>624</v>
      </c>
      <c r="E507">
        <v>100</v>
      </c>
      <c r="F507">
        <v>4</v>
      </c>
      <c r="G507" t="s">
        <v>292</v>
      </c>
      <c r="H507" s="1" t="str">
        <f t="shared" si="30"/>
        <v>cl-cs_InversionesSegurosCuentaUnicaInversion</v>
      </c>
      <c r="I507" t="str">
        <f t="shared" si="31"/>
        <v>cl-cs</v>
      </c>
      <c r="J507" t="str">
        <f t="shared" si="32"/>
        <v>InversionesSegurosCuentaUnicaInversion</v>
      </c>
      <c r="K507" t="str">
        <f t="shared" si="33"/>
        <v>insert into dbax_info_conc (codi_empr, codi_emex, codi_info, pref_conc, codi_conc, orde_conc, nive_conc, tipo_info) values (0,0,'pre_cl-cs_eeff_role-200000(2014)','cl-cs','InversionesSegurosCuentaUnicaInversion',100,4,'C')</v>
      </c>
    </row>
    <row r="508" spans="1:11" x14ac:dyDescent="0.25">
      <c r="A508">
        <v>0</v>
      </c>
      <c r="B508">
        <v>0</v>
      </c>
      <c r="C508" t="s">
        <v>17</v>
      </c>
      <c r="D508" t="s">
        <v>625</v>
      </c>
      <c r="E508">
        <v>190</v>
      </c>
      <c r="F508">
        <v>5</v>
      </c>
      <c r="G508" t="s">
        <v>292</v>
      </c>
      <c r="H508" s="1" t="str">
        <f t="shared" si="30"/>
        <v>cl-cs_MueblesEquiposUsoPropio</v>
      </c>
      <c r="I508" t="str">
        <f t="shared" si="31"/>
        <v>cl-cs</v>
      </c>
      <c r="J508" t="str">
        <f t="shared" si="32"/>
        <v>MueblesEquiposUsoPropio</v>
      </c>
      <c r="K508" t="str">
        <f t="shared" si="33"/>
        <v>insert into dbax_info_conc (codi_empr, codi_emex, codi_info, pref_conc, codi_conc, orde_conc, nive_conc, tipo_info) values (0,0,'pre_cl-cs_eeff_role-200000(2014)','cl-cs','MueblesEquiposUsoPropio',190,5,'C')</v>
      </c>
    </row>
    <row r="509" spans="1:11" x14ac:dyDescent="0.25">
      <c r="A509">
        <v>0</v>
      </c>
      <c r="B509">
        <v>0</v>
      </c>
      <c r="C509" t="s">
        <v>17</v>
      </c>
      <c r="D509" t="s">
        <v>626</v>
      </c>
      <c r="E509">
        <v>710</v>
      </c>
      <c r="F509">
        <v>6</v>
      </c>
      <c r="G509" t="s">
        <v>292</v>
      </c>
      <c r="H509" s="1" t="str">
        <f t="shared" si="30"/>
        <v>cl-cs_OtrasReservasTecnicas</v>
      </c>
      <c r="I509" t="str">
        <f t="shared" si="31"/>
        <v>cl-cs</v>
      </c>
      <c r="J509" t="str">
        <f t="shared" si="32"/>
        <v>OtrasReservasTecnicas</v>
      </c>
      <c r="K509" t="str">
        <f t="shared" si="33"/>
        <v>insert into dbax_info_conc (codi_empr, codi_emex, codi_info, pref_conc, codi_conc, orde_conc, nive_conc, tipo_info) values (0,0,'pre_cl-cs_eeff_role-200000(2014)','cl-cs','OtrasReservasTecnicas',710,6,'C')</v>
      </c>
    </row>
    <row r="510" spans="1:11" x14ac:dyDescent="0.25">
      <c r="A510">
        <v>0</v>
      </c>
      <c r="B510">
        <v>0</v>
      </c>
      <c r="C510" t="s">
        <v>17</v>
      </c>
      <c r="D510" t="s">
        <v>627</v>
      </c>
      <c r="E510">
        <v>420</v>
      </c>
      <c r="F510">
        <v>3</v>
      </c>
      <c r="G510" t="s">
        <v>292</v>
      </c>
      <c r="H510" s="1" t="str">
        <f t="shared" si="30"/>
        <v>cl-cs_OtrosActivos</v>
      </c>
      <c r="I510" t="str">
        <f t="shared" si="31"/>
        <v>cl-cs</v>
      </c>
      <c r="J510" t="str">
        <f t="shared" si="32"/>
        <v>OtrosActivos</v>
      </c>
      <c r="K510" t="str">
        <f t="shared" si="33"/>
        <v>insert into dbax_info_conc (codi_empr, codi_emex, codi_info, pref_conc, codi_conc, orde_conc, nive_conc, tipo_info) values (0,0,'pre_cl-cs_eeff_role-200000(2014)','cl-cs','OtrosActivos',420,3,'C')</v>
      </c>
    </row>
    <row r="511" spans="1:11" x14ac:dyDescent="0.25">
      <c r="A511">
        <v>0</v>
      </c>
      <c r="B511">
        <v>0</v>
      </c>
      <c r="C511" t="s">
        <v>17</v>
      </c>
      <c r="D511" t="s">
        <v>628</v>
      </c>
      <c r="E511">
        <v>540</v>
      </c>
      <c r="F511">
        <v>5</v>
      </c>
      <c r="G511" t="s">
        <v>292</v>
      </c>
      <c r="H511" s="1" t="str">
        <f t="shared" si="30"/>
        <v>cl-cs_OtrosActivosOtrosActivosVarios</v>
      </c>
      <c r="I511" t="str">
        <f t="shared" si="31"/>
        <v>cl-cs</v>
      </c>
      <c r="J511" t="str">
        <f t="shared" si="32"/>
        <v>OtrosActivosOtrosActivosVarios</v>
      </c>
      <c r="K511" t="str">
        <f t="shared" si="33"/>
        <v>insert into dbax_info_conc (codi_empr, codi_emex, codi_info, pref_conc, codi_conc, orde_conc, nive_conc, tipo_info) values (0,0,'pre_cl-cs_eeff_role-200000(2014)','cl-cs','OtrosActivosOtrosActivosVarios',540,5,'C')</v>
      </c>
    </row>
    <row r="512" spans="1:11" x14ac:dyDescent="0.25">
      <c r="A512">
        <v>0</v>
      </c>
      <c r="B512">
        <v>0</v>
      </c>
      <c r="C512" t="s">
        <v>17</v>
      </c>
      <c r="D512" t="s">
        <v>629</v>
      </c>
      <c r="E512">
        <v>490</v>
      </c>
      <c r="F512">
        <v>4</v>
      </c>
      <c r="G512" t="s">
        <v>292</v>
      </c>
      <c r="H512" s="1" t="str">
        <f t="shared" si="30"/>
        <v>cl-cs_OtrosActivosVarios</v>
      </c>
      <c r="I512" t="str">
        <f t="shared" si="31"/>
        <v>cl-cs</v>
      </c>
      <c r="J512" t="str">
        <f t="shared" si="32"/>
        <v>OtrosActivosVarios</v>
      </c>
      <c r="K512" t="str">
        <f t="shared" si="33"/>
        <v>insert into dbax_info_conc (codi_empr, codi_emex, codi_info, pref_conc, codi_conc, orde_conc, nive_conc, tipo_info) values (0,0,'pre_cl-cs_eeff_role-200000(2014)','cl-cs','OtrosActivosVarios',490,4,'C')</v>
      </c>
    </row>
    <row r="513" spans="1:11" x14ac:dyDescent="0.25">
      <c r="A513">
        <v>0</v>
      </c>
      <c r="B513">
        <v>0</v>
      </c>
      <c r="C513" t="s">
        <v>17</v>
      </c>
      <c r="D513" t="s">
        <v>630</v>
      </c>
      <c r="E513">
        <v>970</v>
      </c>
      <c r="F513">
        <v>4</v>
      </c>
      <c r="G513" t="s">
        <v>292</v>
      </c>
      <c r="H513" s="1" t="str">
        <f t="shared" si="30"/>
        <v>cl-cs_OtrosAjustes</v>
      </c>
      <c r="I513" t="str">
        <f t="shared" si="31"/>
        <v>cl-cs</v>
      </c>
      <c r="J513" t="str">
        <f t="shared" si="32"/>
        <v>OtrosAjustes</v>
      </c>
      <c r="K513" t="str">
        <f t="shared" si="33"/>
        <v>insert into dbax_info_conc (codi_empr, codi_emex, codi_info, pref_conc, codi_conc, orde_conc, nive_conc, tipo_info) values (0,0,'pre_cl-cs_eeff_role-200000(2014)','cl-cs','OtrosAjustes',970,4,'C')</v>
      </c>
    </row>
    <row r="514" spans="1:11" x14ac:dyDescent="0.25">
      <c r="A514">
        <v>0</v>
      </c>
      <c r="B514">
        <v>0</v>
      </c>
      <c r="C514" t="s">
        <v>17</v>
      </c>
      <c r="D514" t="s">
        <v>631</v>
      </c>
      <c r="E514">
        <v>280</v>
      </c>
      <c r="F514">
        <v>6</v>
      </c>
      <c r="G514" t="s">
        <v>292</v>
      </c>
      <c r="H514" s="1" t="str">
        <f t="shared" si="30"/>
        <v>cl-cs_OtrosDeudoresPorOperacionesReaseguro</v>
      </c>
      <c r="I514" t="str">
        <f t="shared" si="31"/>
        <v>cl-cs</v>
      </c>
      <c r="J514" t="str">
        <f t="shared" si="32"/>
        <v>OtrosDeudoresPorOperacionesReaseguro</v>
      </c>
      <c r="K514" t="str">
        <f t="shared" si="33"/>
        <v>insert into dbax_info_conc (codi_empr, codi_emex, codi_info, pref_conc, codi_conc, orde_conc, nive_conc, tipo_info) values (0,0,'pre_cl-cs_eeff_role-200000(2014)','cl-cs','OtrosDeudoresPorOperacionesReaseguro',280,6,'C')</v>
      </c>
    </row>
    <row r="515" spans="1:11" x14ac:dyDescent="0.25">
      <c r="A515">
        <v>0</v>
      </c>
      <c r="B515">
        <v>0</v>
      </c>
      <c r="C515" t="s">
        <v>17</v>
      </c>
      <c r="D515" t="s">
        <v>632</v>
      </c>
      <c r="E515">
        <v>790</v>
      </c>
      <c r="F515">
        <v>4</v>
      </c>
      <c r="G515" t="s">
        <v>292</v>
      </c>
      <c r="H515" s="1" t="str">
        <f t="shared" si="30"/>
        <v>cl-cs_OtrosPasivos</v>
      </c>
      <c r="I515" t="str">
        <f t="shared" si="31"/>
        <v>cl-cs</v>
      </c>
      <c r="J515" t="str">
        <f t="shared" si="32"/>
        <v>OtrosPasivos</v>
      </c>
      <c r="K515" t="str">
        <f t="shared" si="33"/>
        <v>insert into dbax_info_conc (codi_empr, codi_emex, codi_info, pref_conc, codi_conc, orde_conc, nive_conc, tipo_info) values (0,0,'pre_cl-cs_eeff_role-200000(2014)','cl-cs','OtrosPasivos',790,4,'C')</v>
      </c>
    </row>
    <row r="516" spans="1:11" x14ac:dyDescent="0.25">
      <c r="A516">
        <v>0</v>
      </c>
      <c r="B516">
        <v>0</v>
      </c>
      <c r="C516" t="s">
        <v>17</v>
      </c>
      <c r="D516" t="s">
        <v>633</v>
      </c>
      <c r="E516">
        <v>890</v>
      </c>
      <c r="F516">
        <v>6</v>
      </c>
      <c r="G516" t="s">
        <v>292</v>
      </c>
      <c r="H516" s="1" t="str">
        <f t="shared" si="30"/>
        <v>cl-cs_OtrosPasivosNoFinancieros</v>
      </c>
      <c r="I516" t="str">
        <f t="shared" si="31"/>
        <v>cl-cs</v>
      </c>
      <c r="J516" t="str">
        <f t="shared" si="32"/>
        <v>OtrosPasivosNoFinancieros</v>
      </c>
      <c r="K516" t="str">
        <f t="shared" si="33"/>
        <v>insert into dbax_info_conc (codi_empr, codi_emex, codi_info, pref_conc, codi_conc, orde_conc, nive_conc, tipo_info) values (0,0,'pre_cl-cs_eeff_role-200000(2014)','cl-cs','OtrosPasivosNoFinancieros',890,6,'C')</v>
      </c>
    </row>
    <row r="517" spans="1:11" x14ac:dyDescent="0.25">
      <c r="A517">
        <v>0</v>
      </c>
      <c r="B517">
        <v>0</v>
      </c>
      <c r="C517" t="s">
        <v>17</v>
      </c>
      <c r="D517" t="s">
        <v>634</v>
      </c>
      <c r="E517">
        <v>810</v>
      </c>
      <c r="F517">
        <v>5</v>
      </c>
      <c r="G517" t="s">
        <v>292</v>
      </c>
      <c r="H517" s="1" t="str">
        <f t="shared" si="30"/>
        <v>cl-cs_OtrosPasivosOtrosPasivos</v>
      </c>
      <c r="I517" t="str">
        <f t="shared" si="31"/>
        <v>cl-cs</v>
      </c>
      <c r="J517" t="str">
        <f t="shared" si="32"/>
        <v>OtrosPasivosOtrosPasivos</v>
      </c>
      <c r="K517" t="str">
        <f t="shared" si="33"/>
        <v>insert into dbax_info_conc (codi_empr, codi_emex, codi_info, pref_conc, codi_conc, orde_conc, nive_conc, tipo_info) values (0,0,'pre_cl-cs_eeff_role-200000(2014)','cl-cs','OtrosPasivosOtrosPasivos',810,5,'C')</v>
      </c>
    </row>
    <row r="518" spans="1:11" x14ac:dyDescent="0.25">
      <c r="A518">
        <v>0</v>
      </c>
      <c r="B518">
        <v>0</v>
      </c>
      <c r="C518" t="s">
        <v>17</v>
      </c>
      <c r="D518" t="s">
        <v>635</v>
      </c>
      <c r="E518">
        <v>130</v>
      </c>
      <c r="F518">
        <v>5</v>
      </c>
      <c r="G518" t="s">
        <v>292</v>
      </c>
      <c r="H518" s="1" t="str">
        <f t="shared" si="30"/>
        <v>cl-cs_ParticipacionesEnEmpresasAsociadas</v>
      </c>
      <c r="I518" t="str">
        <f t="shared" si="31"/>
        <v>cl-cs</v>
      </c>
      <c r="J518" t="str">
        <f t="shared" si="32"/>
        <v>ParticipacionesEnEmpresasAsociadas</v>
      </c>
      <c r="K518" t="str">
        <f t="shared" si="33"/>
        <v>insert into dbax_info_conc (codi_empr, codi_emex, codi_info, pref_conc, codi_conc, orde_conc, nive_conc, tipo_info) values (0,0,'pre_cl-cs_eeff_role-200000(2014)','cl-cs','ParticipacionesEnEmpresasAsociadas',130,5,'C')</v>
      </c>
    </row>
    <row r="519" spans="1:11" x14ac:dyDescent="0.25">
      <c r="A519">
        <v>0</v>
      </c>
      <c r="B519">
        <v>0</v>
      </c>
      <c r="C519" t="s">
        <v>17</v>
      </c>
      <c r="D519" t="s">
        <v>636</v>
      </c>
      <c r="E519">
        <v>120</v>
      </c>
      <c r="F519">
        <v>5</v>
      </c>
      <c r="G519" t="s">
        <v>292</v>
      </c>
      <c r="H519" s="1" t="str">
        <f t="shared" si="30"/>
        <v>cl-cs_ParticipacionesEnEmpresasSubsidiarias</v>
      </c>
      <c r="I519" t="str">
        <f t="shared" si="31"/>
        <v>cl-cs</v>
      </c>
      <c r="J519" t="str">
        <f t="shared" si="32"/>
        <v>ParticipacionesEnEmpresasSubsidiarias</v>
      </c>
      <c r="K519" t="str">
        <f t="shared" si="33"/>
        <v>insert into dbax_info_conc (codi_empr, codi_emex, codi_info, pref_conc, codi_conc, orde_conc, nive_conc, tipo_info) values (0,0,'pre_cl-cs_eeff_role-200000(2014)','cl-cs','ParticipacionesEnEmpresasSubsidiarias',120,5,'C')</v>
      </c>
    </row>
    <row r="520" spans="1:11" x14ac:dyDescent="0.25">
      <c r="A520">
        <v>0</v>
      </c>
      <c r="B520">
        <v>0</v>
      </c>
      <c r="C520" t="s">
        <v>17</v>
      </c>
      <c r="D520" t="s">
        <v>637</v>
      </c>
      <c r="E520">
        <v>110</v>
      </c>
      <c r="F520">
        <v>4</v>
      </c>
      <c r="G520" t="s">
        <v>292</v>
      </c>
      <c r="H520" s="1" t="str">
        <f t="shared" ref="H520:H583" si="34">MID(D520,FIND("#",D520)+1,10000)</f>
        <v>cl-cs_ParticipacionesEnEntidadesGrupo</v>
      </c>
      <c r="I520" t="str">
        <f t="shared" ref="I520:I583" si="35">MID(H520,1,FIND("_",H520)-1)</f>
        <v>cl-cs</v>
      </c>
      <c r="J520" t="str">
        <f t="shared" ref="J520:J583" si="36">MID(H520,FIND("_",H520)+1,10000)</f>
        <v>ParticipacionesEnEntidadesGrupo</v>
      </c>
      <c r="K520" t="str">
        <f t="shared" ref="K520:K583" si="37">CONCATENATE("insert into dbax_info_conc (codi_empr, codi_emex, codi_info, pref_conc, codi_conc, orde_conc, nive_conc, tipo_info) values (",A520,",",B520,",'",C520,"','",I520,"','",J520,"',",E520,",",F520,",'",G520,"')")</f>
        <v>insert into dbax_info_conc (codi_empr, codi_emex, codi_info, pref_conc, codi_conc, orde_conc, nive_conc, tipo_info) values (0,0,'pre_cl-cs_eeff_role-200000(2014)','cl-cs','ParticipacionesEnEntidadesGrupo',110,4,'C')</v>
      </c>
    </row>
    <row r="521" spans="1:11" x14ac:dyDescent="0.25">
      <c r="A521">
        <v>0</v>
      </c>
      <c r="B521">
        <v>0</v>
      </c>
      <c r="C521" t="s">
        <v>17</v>
      </c>
      <c r="D521" t="s">
        <v>638</v>
      </c>
      <c r="E521">
        <v>410</v>
      </c>
      <c r="F521">
        <v>5</v>
      </c>
      <c r="G521" t="s">
        <v>292</v>
      </c>
      <c r="H521" s="1" t="str">
        <f t="shared" si="34"/>
        <v>cl-cs_ParticipacionReaseguroEnOtrasReservaTecnicas</v>
      </c>
      <c r="I521" t="str">
        <f t="shared" si="35"/>
        <v>cl-cs</v>
      </c>
      <c r="J521" t="str">
        <f t="shared" si="36"/>
        <v>ParticipacionReaseguroEnOtrasReservaTecnicas</v>
      </c>
      <c r="K521" t="str">
        <f t="shared" si="37"/>
        <v>insert into dbax_info_conc (codi_empr, codi_emex, codi_info, pref_conc, codi_conc, orde_conc, nive_conc, tipo_info) values (0,0,'pre_cl-cs_eeff_role-200000(2014)','cl-cs','ParticipacionReaseguroEnOtrasReservaTecnicas',410,5,'C')</v>
      </c>
    </row>
    <row r="522" spans="1:11" x14ac:dyDescent="0.25">
      <c r="A522">
        <v>0</v>
      </c>
      <c r="B522">
        <v>0</v>
      </c>
      <c r="C522" t="s">
        <v>17</v>
      </c>
      <c r="D522" t="s">
        <v>639</v>
      </c>
      <c r="E522">
        <v>400</v>
      </c>
      <c r="F522">
        <v>5</v>
      </c>
      <c r="G522" t="s">
        <v>292</v>
      </c>
      <c r="H522" s="1" t="str">
        <f t="shared" si="34"/>
        <v>cl-cs_ParticipacionReaseguroEnReservaInsuficienciaPrimas</v>
      </c>
      <c r="I522" t="str">
        <f t="shared" si="35"/>
        <v>cl-cs</v>
      </c>
      <c r="J522" t="str">
        <f t="shared" si="36"/>
        <v>ParticipacionReaseguroEnReservaInsuficienciaPrimas</v>
      </c>
      <c r="K522" t="str">
        <f t="shared" si="37"/>
        <v>insert into dbax_info_conc (codi_empr, codi_emex, codi_info, pref_conc, codi_conc, orde_conc, nive_conc, tipo_info) values (0,0,'pre_cl-cs_eeff_role-200000(2014)','cl-cs','ParticipacionReaseguroEnReservaInsuficienciaPrimas',400,5,'C')</v>
      </c>
    </row>
    <row r="523" spans="1:11" x14ac:dyDescent="0.25">
      <c r="A523">
        <v>0</v>
      </c>
      <c r="B523">
        <v>0</v>
      </c>
      <c r="C523" t="s">
        <v>17</v>
      </c>
      <c r="D523" t="s">
        <v>640</v>
      </c>
      <c r="E523">
        <v>370</v>
      </c>
      <c r="F523">
        <v>5</v>
      </c>
      <c r="G523" t="s">
        <v>292</v>
      </c>
      <c r="H523" s="1" t="str">
        <f t="shared" si="34"/>
        <v>cl-cs_ParticipacionReaseguroEnReservaMatematica</v>
      </c>
      <c r="I523" t="str">
        <f t="shared" si="35"/>
        <v>cl-cs</v>
      </c>
      <c r="J523" t="str">
        <f t="shared" si="36"/>
        <v>ParticipacionReaseguroEnReservaMatematica</v>
      </c>
      <c r="K523" t="str">
        <f t="shared" si="37"/>
        <v>insert into dbax_info_conc (codi_empr, codi_emex, codi_info, pref_conc, codi_conc, orde_conc, nive_conc, tipo_info) values (0,0,'pre_cl-cs_eeff_role-200000(2014)','cl-cs','ParticipacionReaseguroEnReservaMatematica',370,5,'C')</v>
      </c>
    </row>
    <row r="524" spans="1:11" x14ac:dyDescent="0.25">
      <c r="A524">
        <v>0</v>
      </c>
      <c r="B524">
        <v>0</v>
      </c>
      <c r="C524" t="s">
        <v>17</v>
      </c>
      <c r="D524" t="s">
        <v>641</v>
      </c>
      <c r="E524">
        <v>380</v>
      </c>
      <c r="F524">
        <v>5</v>
      </c>
      <c r="G524" t="s">
        <v>292</v>
      </c>
      <c r="H524" s="1" t="str">
        <f t="shared" si="34"/>
        <v>cl-cs_ParticipacionReaseguroEnReservaRentaPrivadas</v>
      </c>
      <c r="I524" t="str">
        <f t="shared" si="35"/>
        <v>cl-cs</v>
      </c>
      <c r="J524" t="str">
        <f t="shared" si="36"/>
        <v>ParticipacionReaseguroEnReservaRentaPrivadas</v>
      </c>
      <c r="K524" t="str">
        <f t="shared" si="37"/>
        <v>insert into dbax_info_conc (codi_empr, codi_emex, codi_info, pref_conc, codi_conc, orde_conc, nive_conc, tipo_info) values (0,0,'pre_cl-cs_eeff_role-200000(2014)','cl-cs','ParticipacionReaseguroEnReservaRentaPrivadas',380,5,'C')</v>
      </c>
    </row>
    <row r="525" spans="1:11" x14ac:dyDescent="0.25">
      <c r="A525">
        <v>0</v>
      </c>
      <c r="B525">
        <v>0</v>
      </c>
      <c r="C525" t="s">
        <v>17</v>
      </c>
      <c r="D525" t="s">
        <v>642</v>
      </c>
      <c r="E525">
        <v>350</v>
      </c>
      <c r="F525">
        <v>6</v>
      </c>
      <c r="G525" t="s">
        <v>292</v>
      </c>
      <c r="H525" s="1" t="str">
        <f t="shared" si="34"/>
        <v>cl-cs_ParticipacionReaseguroEnReservaRentasVitalicias</v>
      </c>
      <c r="I525" t="str">
        <f t="shared" si="35"/>
        <v>cl-cs</v>
      </c>
      <c r="J525" t="str">
        <f t="shared" si="36"/>
        <v>ParticipacionReaseguroEnReservaRentasVitalicias</v>
      </c>
      <c r="K525" t="str">
        <f t="shared" si="37"/>
        <v>insert into dbax_info_conc (codi_empr, codi_emex, codi_info, pref_conc, codi_conc, orde_conc, nive_conc, tipo_info) values (0,0,'pre_cl-cs_eeff_role-200000(2014)','cl-cs','ParticipacionReaseguroEnReservaRentasVitalicias',350,6,'C')</v>
      </c>
    </row>
    <row r="526" spans="1:11" x14ac:dyDescent="0.25">
      <c r="A526">
        <v>0</v>
      </c>
      <c r="B526">
        <v>0</v>
      </c>
      <c r="C526" t="s">
        <v>17</v>
      </c>
      <c r="D526" t="s">
        <v>643</v>
      </c>
      <c r="E526">
        <v>330</v>
      </c>
      <c r="F526">
        <v>5</v>
      </c>
      <c r="G526" t="s">
        <v>292</v>
      </c>
      <c r="H526" s="1" t="str">
        <f t="shared" si="34"/>
        <v>cl-cs_ParticipacionReaseguroEnReservaRiesgoEnCurso</v>
      </c>
      <c r="I526" t="str">
        <f t="shared" si="35"/>
        <v>cl-cs</v>
      </c>
      <c r="J526" t="str">
        <f t="shared" si="36"/>
        <v>ParticipacionReaseguroEnReservaRiesgoEnCurso</v>
      </c>
      <c r="K526" t="str">
        <f t="shared" si="37"/>
        <v>insert into dbax_info_conc (codi_empr, codi_emex, codi_info, pref_conc, codi_conc, orde_conc, nive_conc, tipo_info) values (0,0,'pre_cl-cs_eeff_role-200000(2014)','cl-cs','ParticipacionReaseguroEnReservaRiesgoEnCurso',330,5,'C')</v>
      </c>
    </row>
    <row r="527" spans="1:11" x14ac:dyDescent="0.25">
      <c r="A527">
        <v>0</v>
      </c>
      <c r="B527">
        <v>0</v>
      </c>
      <c r="C527" t="s">
        <v>17</v>
      </c>
      <c r="D527" t="s">
        <v>644</v>
      </c>
      <c r="E527">
        <v>390</v>
      </c>
      <c r="F527">
        <v>5</v>
      </c>
      <c r="G527" t="s">
        <v>292</v>
      </c>
      <c r="H527" s="1" t="str">
        <f t="shared" si="34"/>
        <v>cl-cs_ParticipacionReaseguroEnReservaSiniestros</v>
      </c>
      <c r="I527" t="str">
        <f t="shared" si="35"/>
        <v>cl-cs</v>
      </c>
      <c r="J527" t="str">
        <f t="shared" si="36"/>
        <v>ParticipacionReaseguroEnReservaSiniestros</v>
      </c>
      <c r="K527" t="str">
        <f t="shared" si="37"/>
        <v>insert into dbax_info_conc (codi_empr, codi_emex, codi_info, pref_conc, codi_conc, orde_conc, nive_conc, tipo_info) values (0,0,'pre_cl-cs_eeff_role-200000(2014)','cl-cs','ParticipacionReaseguroEnReservaSiniestros',390,5,'C')</v>
      </c>
    </row>
    <row r="528" spans="1:11" x14ac:dyDescent="0.25">
      <c r="A528">
        <v>0</v>
      </c>
      <c r="B528">
        <v>0</v>
      </c>
      <c r="C528" t="s">
        <v>17</v>
      </c>
      <c r="D528" t="s">
        <v>645</v>
      </c>
      <c r="E528">
        <v>360</v>
      </c>
      <c r="F528">
        <v>6</v>
      </c>
      <c r="G528" t="s">
        <v>292</v>
      </c>
      <c r="H528" s="1" t="str">
        <f t="shared" si="34"/>
        <v>cl-cs_ParticipacionReaseguroEnReservasSeguroInvalidezSobrevivencia</v>
      </c>
      <c r="I528" t="str">
        <f t="shared" si="35"/>
        <v>cl-cs</v>
      </c>
      <c r="J528" t="str">
        <f t="shared" si="36"/>
        <v>ParticipacionReaseguroEnReservasSeguroInvalidezSobrevivencia</v>
      </c>
      <c r="K528" t="str">
        <f t="shared" si="37"/>
        <v>insert into dbax_info_conc (codi_empr, codi_emex, codi_info, pref_conc, codi_conc, orde_conc, nive_conc, tipo_info) values (0,0,'pre_cl-cs_eeff_role-200000(2014)','cl-cs','ParticipacionReaseguroEnReservasSeguroInvalidezSobrevivencia',360,6,'C')</v>
      </c>
    </row>
    <row r="529" spans="1:11" x14ac:dyDescent="0.25">
      <c r="A529">
        <v>0</v>
      </c>
      <c r="B529">
        <v>0</v>
      </c>
      <c r="C529" t="s">
        <v>17</v>
      </c>
      <c r="D529" t="s">
        <v>646</v>
      </c>
      <c r="E529">
        <v>340</v>
      </c>
      <c r="F529">
        <v>5</v>
      </c>
      <c r="G529" t="s">
        <v>292</v>
      </c>
      <c r="H529" s="1" t="str">
        <f t="shared" si="34"/>
        <v>cl-cs_ParticipacionReaseguroEnReservasSegurosPrevisionales</v>
      </c>
      <c r="I529" t="str">
        <f t="shared" si="35"/>
        <v>cl-cs</v>
      </c>
      <c r="J529" t="str">
        <f t="shared" si="36"/>
        <v>ParticipacionReaseguroEnReservasSegurosPrevisionales</v>
      </c>
      <c r="K529" t="str">
        <f t="shared" si="37"/>
        <v>insert into dbax_info_conc (codi_empr, codi_emex, codi_info, pref_conc, codi_conc, orde_conc, nive_conc, tipo_info) values (0,0,'pre_cl-cs_eeff_role-200000(2014)','cl-cs','ParticipacionReaseguroEnReservasSegurosPrevisionales',340,5,'C')</v>
      </c>
    </row>
    <row r="530" spans="1:11" x14ac:dyDescent="0.25">
      <c r="A530">
        <v>0</v>
      </c>
      <c r="B530">
        <v>0</v>
      </c>
      <c r="C530" t="s">
        <v>17</v>
      </c>
      <c r="D530" t="s">
        <v>647</v>
      </c>
      <c r="E530">
        <v>320</v>
      </c>
      <c r="F530">
        <v>4</v>
      </c>
      <c r="G530" t="s">
        <v>292</v>
      </c>
      <c r="H530" s="1" t="str">
        <f t="shared" si="34"/>
        <v>cl-cs_ParticipacionReaseguroEnReservasTecnicas</v>
      </c>
      <c r="I530" t="str">
        <f t="shared" si="35"/>
        <v>cl-cs</v>
      </c>
      <c r="J530" t="str">
        <f t="shared" si="36"/>
        <v>ParticipacionReaseguroEnReservasTecnicas</v>
      </c>
      <c r="K530" t="str">
        <f t="shared" si="37"/>
        <v>insert into dbax_info_conc (codi_empr, codi_emex, codi_info, pref_conc, codi_conc, orde_conc, nive_conc, tipo_info) values (0,0,'pre_cl-cs_eeff_role-200000(2014)','cl-cs','ParticipacionReaseguroEnReservasTecnicas',320,4,'C')</v>
      </c>
    </row>
    <row r="531" spans="1:11" x14ac:dyDescent="0.25">
      <c r="A531">
        <v>0</v>
      </c>
      <c r="B531">
        <v>0</v>
      </c>
      <c r="C531" t="s">
        <v>17</v>
      </c>
      <c r="D531" t="s">
        <v>648</v>
      </c>
      <c r="E531">
        <v>580</v>
      </c>
      <c r="F531">
        <v>4</v>
      </c>
      <c r="G531" t="s">
        <v>292</v>
      </c>
      <c r="H531" s="1" t="str">
        <f t="shared" si="34"/>
        <v>cl-cs_PasivoNoCorrientesMantenidosParaVenta</v>
      </c>
      <c r="I531" t="str">
        <f t="shared" si="35"/>
        <v>cl-cs</v>
      </c>
      <c r="J531" t="str">
        <f t="shared" si="36"/>
        <v>PasivoNoCorrientesMantenidosParaVenta</v>
      </c>
      <c r="K531" t="str">
        <f t="shared" si="37"/>
        <v>insert into dbax_info_conc (codi_empr, codi_emex, codi_info, pref_conc, codi_conc, orde_conc, nive_conc, tipo_info) values (0,0,'pre_cl-cs_eeff_role-200000(2014)','cl-cs','PasivoNoCorrientesMantenidosParaVenta',580,4,'C')</v>
      </c>
    </row>
    <row r="532" spans="1:11" x14ac:dyDescent="0.25">
      <c r="A532">
        <v>0</v>
      </c>
      <c r="B532">
        <v>0</v>
      </c>
      <c r="C532" t="s">
        <v>17</v>
      </c>
      <c r="D532" t="s">
        <v>649</v>
      </c>
      <c r="E532">
        <v>560</v>
      </c>
      <c r="F532">
        <v>3</v>
      </c>
      <c r="G532" t="s">
        <v>292</v>
      </c>
      <c r="H532" s="1" t="str">
        <f t="shared" si="34"/>
        <v>cl-cs_Pasivos</v>
      </c>
      <c r="I532" t="str">
        <f t="shared" si="35"/>
        <v>cl-cs</v>
      </c>
      <c r="J532" t="str">
        <f t="shared" si="36"/>
        <v>Pasivos</v>
      </c>
      <c r="K532" t="str">
        <f t="shared" si="37"/>
        <v>insert into dbax_info_conc (codi_empr, codi_emex, codi_info, pref_conc, codi_conc, orde_conc, nive_conc, tipo_info) values (0,0,'pre_cl-cs_eeff_role-200000(2014)','cl-cs','Pasivos',560,3,'C')</v>
      </c>
    </row>
    <row r="533" spans="1:11" x14ac:dyDescent="0.25">
      <c r="A533">
        <v>0</v>
      </c>
      <c r="B533">
        <v>0</v>
      </c>
      <c r="C533" t="s">
        <v>17</v>
      </c>
      <c r="D533" t="s">
        <v>650</v>
      </c>
      <c r="E533">
        <v>570</v>
      </c>
      <c r="F533">
        <v>4</v>
      </c>
      <c r="G533" t="s">
        <v>292</v>
      </c>
      <c r="H533" s="1" t="str">
        <f t="shared" si="34"/>
        <v>cl-cs_PasivosFinancieros</v>
      </c>
      <c r="I533" t="str">
        <f t="shared" si="35"/>
        <v>cl-cs</v>
      </c>
      <c r="J533" t="str">
        <f t="shared" si="36"/>
        <v>PasivosFinancieros</v>
      </c>
      <c r="K533" t="str">
        <f t="shared" si="37"/>
        <v>insert into dbax_info_conc (codi_empr, codi_emex, codi_info, pref_conc, codi_conc, orde_conc, nive_conc, tipo_info) values (0,0,'pre_cl-cs_eeff_role-200000(2014)','cl-cs','PasivosFinancieros',570,4,'C')</v>
      </c>
    </row>
    <row r="534" spans="1:11" x14ac:dyDescent="0.25">
      <c r="A534">
        <v>0</v>
      </c>
      <c r="B534">
        <v>0</v>
      </c>
      <c r="C534" t="s">
        <v>17</v>
      </c>
      <c r="D534" t="s">
        <v>651</v>
      </c>
      <c r="E534">
        <v>840</v>
      </c>
      <c r="F534">
        <v>7</v>
      </c>
      <c r="G534" t="s">
        <v>292</v>
      </c>
      <c r="H534" s="1" t="str">
        <f t="shared" si="34"/>
        <v>cl-cs_PasivosPorImpuestosDiferidos</v>
      </c>
      <c r="I534" t="str">
        <f t="shared" si="35"/>
        <v>cl-cs</v>
      </c>
      <c r="J534" t="str">
        <f t="shared" si="36"/>
        <v>PasivosPorImpuestosDiferidos</v>
      </c>
      <c r="K534" t="str">
        <f t="shared" si="37"/>
        <v>insert into dbax_info_conc (codi_empr, codi_emex, codi_info, pref_conc, codi_conc, orde_conc, nive_conc, tipo_info) values (0,0,'pre_cl-cs_eeff_role-200000(2014)','cl-cs','PasivosPorImpuestosDiferidos',840,7,'C')</v>
      </c>
    </row>
    <row r="535" spans="1:11" x14ac:dyDescent="0.25">
      <c r="A535">
        <v>0</v>
      </c>
      <c r="B535">
        <v>0</v>
      </c>
      <c r="C535" t="s">
        <v>17</v>
      </c>
      <c r="D535" t="s">
        <v>652</v>
      </c>
      <c r="E535">
        <v>550</v>
      </c>
      <c r="F535">
        <v>2</v>
      </c>
      <c r="G535" t="s">
        <v>292</v>
      </c>
      <c r="H535" s="1" t="str">
        <f t="shared" si="34"/>
        <v>cl-cs_PasivosYPatrimonio</v>
      </c>
      <c r="I535" t="str">
        <f t="shared" si="35"/>
        <v>cl-cs</v>
      </c>
      <c r="J535" t="str">
        <f t="shared" si="36"/>
        <v>PasivosYPatrimonio</v>
      </c>
      <c r="K535" t="str">
        <f t="shared" si="37"/>
        <v>insert into dbax_info_conc (codi_empr, codi_emex, codi_info, pref_conc, codi_conc, orde_conc, nive_conc, tipo_info) values (0,0,'pre_cl-cs_eeff_role-200000(2014)','cl-cs','PasivosYPatrimonio',550,2,'C')</v>
      </c>
    </row>
    <row r="536" spans="1:11" x14ac:dyDescent="0.25">
      <c r="A536">
        <v>0</v>
      </c>
      <c r="B536">
        <v>0</v>
      </c>
      <c r="C536" t="s">
        <v>17</v>
      </c>
      <c r="D536" t="s">
        <v>653</v>
      </c>
      <c r="E536">
        <v>900</v>
      </c>
      <c r="F536">
        <v>3</v>
      </c>
      <c r="G536" t="s">
        <v>292</v>
      </c>
      <c r="H536" s="1" t="str">
        <f t="shared" si="34"/>
        <v>cl-cs_Patrimonio</v>
      </c>
      <c r="I536" t="str">
        <f t="shared" si="35"/>
        <v>cl-cs</v>
      </c>
      <c r="J536" t="str">
        <f t="shared" si="36"/>
        <v>Patrimonio</v>
      </c>
      <c r="K536" t="str">
        <f t="shared" si="37"/>
        <v>insert into dbax_info_conc (codi_empr, codi_emex, codi_info, pref_conc, codi_conc, orde_conc, nive_conc, tipo_info) values (0,0,'pre_cl-cs_eeff_role-200000(2014)','cl-cs','Patrimonio',900,3,'C')</v>
      </c>
    </row>
    <row r="537" spans="1:11" x14ac:dyDescent="0.25">
      <c r="A537">
        <v>0</v>
      </c>
      <c r="B537">
        <v>0</v>
      </c>
      <c r="C537" t="s">
        <v>17</v>
      </c>
      <c r="D537" t="s">
        <v>654</v>
      </c>
      <c r="E537">
        <v>70</v>
      </c>
      <c r="F537">
        <v>4</v>
      </c>
      <c r="G537" t="s">
        <v>292</v>
      </c>
      <c r="H537" s="1" t="str">
        <f t="shared" si="34"/>
        <v>cl-cs_Prestamos</v>
      </c>
      <c r="I537" t="str">
        <f t="shared" si="35"/>
        <v>cl-cs</v>
      </c>
      <c r="J537" t="str">
        <f t="shared" si="36"/>
        <v>Prestamos</v>
      </c>
      <c r="K537" t="str">
        <f t="shared" si="37"/>
        <v>insert into dbax_info_conc (codi_empr, codi_emex, codi_info, pref_conc, codi_conc, orde_conc, nive_conc, tipo_info) values (0,0,'pre_cl-cs_eeff_role-200000(2014)','cl-cs','Prestamos',70,4,'C')</v>
      </c>
    </row>
    <row r="538" spans="1:11" x14ac:dyDescent="0.25">
      <c r="A538">
        <v>0</v>
      </c>
      <c r="B538">
        <v>0</v>
      </c>
      <c r="C538" t="s">
        <v>17</v>
      </c>
      <c r="D538" t="s">
        <v>655</v>
      </c>
      <c r="E538">
        <v>90</v>
      </c>
      <c r="F538">
        <v>5</v>
      </c>
      <c r="G538" t="s">
        <v>292</v>
      </c>
      <c r="H538" s="1" t="str">
        <f t="shared" si="34"/>
        <v>cl-cs_PrestamosOtorgados</v>
      </c>
      <c r="I538" t="str">
        <f t="shared" si="35"/>
        <v>cl-cs</v>
      </c>
      <c r="J538" t="str">
        <f t="shared" si="36"/>
        <v>PrestamosOtorgados</v>
      </c>
      <c r="K538" t="str">
        <f t="shared" si="37"/>
        <v>insert into dbax_info_conc (codi_empr, codi_emex, codi_info, pref_conc, codi_conc, orde_conc, nive_conc, tipo_info) values (0,0,'pre_cl-cs_eeff_role-200000(2014)','cl-cs','PrestamosOtorgados',90,5,'C')</v>
      </c>
    </row>
    <row r="539" spans="1:11" x14ac:dyDescent="0.25">
      <c r="A539">
        <v>0</v>
      </c>
      <c r="B539">
        <v>0</v>
      </c>
      <c r="C539" t="s">
        <v>17</v>
      </c>
      <c r="D539" t="s">
        <v>656</v>
      </c>
      <c r="E539">
        <v>300</v>
      </c>
      <c r="F539">
        <v>6</v>
      </c>
      <c r="G539" t="s">
        <v>292</v>
      </c>
      <c r="H539" s="1" t="str">
        <f t="shared" si="34"/>
        <v>cl-cs_PrimasPorCobrarOperacionesCoaseguro</v>
      </c>
      <c r="I539" t="str">
        <f t="shared" si="35"/>
        <v>cl-cs</v>
      </c>
      <c r="J539" t="str">
        <f t="shared" si="36"/>
        <v>PrimasPorCobrarOperacionesCoaseguro</v>
      </c>
      <c r="K539" t="str">
        <f t="shared" si="37"/>
        <v>insert into dbax_info_conc (codi_empr, codi_emex, codi_info, pref_conc, codi_conc, orde_conc, nive_conc, tipo_info) values (0,0,'pre_cl-cs_eeff_role-200000(2014)','cl-cs','PrimasPorCobrarOperacionesCoaseguro',300,6,'C')</v>
      </c>
    </row>
    <row r="540" spans="1:11" x14ac:dyDescent="0.25">
      <c r="A540">
        <v>0</v>
      </c>
      <c r="B540">
        <v>0</v>
      </c>
      <c r="C540" t="s">
        <v>17</v>
      </c>
      <c r="D540" t="s">
        <v>657</v>
      </c>
      <c r="E540">
        <v>260</v>
      </c>
      <c r="F540">
        <v>6</v>
      </c>
      <c r="G540" t="s">
        <v>292</v>
      </c>
      <c r="H540" s="1" t="str">
        <f t="shared" si="34"/>
        <v>cl-cs_PrimasPorCobrarReaseguroAceptado</v>
      </c>
      <c r="I540" t="str">
        <f t="shared" si="35"/>
        <v>cl-cs</v>
      </c>
      <c r="J540" t="str">
        <f t="shared" si="36"/>
        <v>PrimasPorCobrarReaseguroAceptado</v>
      </c>
      <c r="K540" t="str">
        <f t="shared" si="37"/>
        <v>insert into dbax_info_conc (codi_empr, codi_emex, codi_info, pref_conc, codi_conc, orde_conc, nive_conc, tipo_info) values (0,0,'pre_cl-cs_eeff_role-200000(2014)','cl-cs','PrimasPorCobrarReaseguroAceptado',260,6,'C')</v>
      </c>
    </row>
    <row r="541" spans="1:11" x14ac:dyDescent="0.25">
      <c r="A541">
        <v>0</v>
      </c>
      <c r="B541">
        <v>0</v>
      </c>
      <c r="C541" t="s">
        <v>17</v>
      </c>
      <c r="D541" t="s">
        <v>658</v>
      </c>
      <c r="E541">
        <v>760</v>
      </c>
      <c r="F541">
        <v>7</v>
      </c>
      <c r="G541" t="s">
        <v>292</v>
      </c>
      <c r="H541" s="1" t="str">
        <f t="shared" si="34"/>
        <v>cl-cs_PrimasPorPagarOperacionesCoaseguro</v>
      </c>
      <c r="I541" t="str">
        <f t="shared" si="35"/>
        <v>cl-cs</v>
      </c>
      <c r="J541" t="str">
        <f t="shared" si="36"/>
        <v>PrimasPorPagarOperacionesCoaseguro</v>
      </c>
      <c r="K541" t="str">
        <f t="shared" si="37"/>
        <v>insert into dbax_info_conc (codi_empr, codi_emex, codi_info, pref_conc, codi_conc, orde_conc, nive_conc, tipo_info) values (0,0,'pre_cl-cs_eeff_role-200000(2014)','cl-cs','PrimasPorPagarOperacionesCoaseguro',760,7,'C')</v>
      </c>
    </row>
    <row r="542" spans="1:11" x14ac:dyDescent="0.25">
      <c r="A542">
        <v>0</v>
      </c>
      <c r="B542">
        <v>0</v>
      </c>
      <c r="C542" t="s">
        <v>17</v>
      </c>
      <c r="D542" t="s">
        <v>659</v>
      </c>
      <c r="E542">
        <v>150</v>
      </c>
      <c r="F542">
        <v>4</v>
      </c>
      <c r="G542" t="s">
        <v>292</v>
      </c>
      <c r="H542" s="1" t="str">
        <f t="shared" si="34"/>
        <v>cl-cs_PropiedadesDeInversion</v>
      </c>
      <c r="I542" t="str">
        <f t="shared" si="35"/>
        <v>cl-cs</v>
      </c>
      <c r="J542" t="str">
        <f t="shared" si="36"/>
        <v>PropiedadesDeInversion</v>
      </c>
      <c r="K542" t="str">
        <f t="shared" si="37"/>
        <v>insert into dbax_info_conc (codi_empr, codi_emex, codi_info, pref_conc, codi_conc, orde_conc, nive_conc, tipo_info) values (0,0,'pre_cl-cs_eeff_role-200000(2014)','cl-cs','PropiedadesDeInversion',150,4,'C')</v>
      </c>
    </row>
    <row r="543" spans="1:11" x14ac:dyDescent="0.25">
      <c r="A543">
        <v>0</v>
      </c>
      <c r="B543">
        <v>0</v>
      </c>
      <c r="C543" t="s">
        <v>17</v>
      </c>
      <c r="D543" t="s">
        <v>660</v>
      </c>
      <c r="E543">
        <v>170</v>
      </c>
      <c r="F543">
        <v>4</v>
      </c>
      <c r="G543" t="s">
        <v>292</v>
      </c>
      <c r="H543" s="1" t="str">
        <f t="shared" si="34"/>
        <v>cl-cs_PropiedadesMueblesEquipoUsoPropio</v>
      </c>
      <c r="I543" t="str">
        <f t="shared" si="35"/>
        <v>cl-cs</v>
      </c>
      <c r="J543" t="str">
        <f t="shared" si="36"/>
        <v>PropiedadesMueblesEquipoUsoPropio</v>
      </c>
      <c r="K543" t="str">
        <f t="shared" si="37"/>
        <v>insert into dbax_info_conc (codi_empr, codi_emex, codi_info, pref_conc, codi_conc, orde_conc, nive_conc, tipo_info) values (0,0,'pre_cl-cs_eeff_role-200000(2014)','cl-cs','PropiedadesMueblesEquipoUsoPropio',170,4,'C')</v>
      </c>
    </row>
    <row r="544" spans="1:11" x14ac:dyDescent="0.25">
      <c r="A544">
        <v>0</v>
      </c>
      <c r="B544">
        <v>0</v>
      </c>
      <c r="C544" t="s">
        <v>17</v>
      </c>
      <c r="D544" t="s">
        <v>661</v>
      </c>
      <c r="E544">
        <v>180</v>
      </c>
      <c r="F544">
        <v>5</v>
      </c>
      <c r="G544" t="s">
        <v>292</v>
      </c>
      <c r="H544" s="1" t="str">
        <f t="shared" si="34"/>
        <v>cl-cs_PropiedadesUsoPropio</v>
      </c>
      <c r="I544" t="str">
        <f t="shared" si="35"/>
        <v>cl-cs</v>
      </c>
      <c r="J544" t="str">
        <f t="shared" si="36"/>
        <v>PropiedadesUsoPropio</v>
      </c>
      <c r="K544" t="str">
        <f t="shared" si="37"/>
        <v>insert into dbax_info_conc (codi_empr, codi_emex, codi_info, pref_conc, codi_conc, orde_conc, nive_conc, tipo_info) values (0,0,'pre_cl-cs_eeff_role-200000(2014)','cl-cs','PropiedadesUsoPropio',180,5,'C')</v>
      </c>
    </row>
    <row r="545" spans="1:11" x14ac:dyDescent="0.25">
      <c r="A545">
        <v>0</v>
      </c>
      <c r="B545">
        <v>0</v>
      </c>
      <c r="C545" t="s">
        <v>17</v>
      </c>
      <c r="D545" t="s">
        <v>662</v>
      </c>
      <c r="E545">
        <v>800</v>
      </c>
      <c r="F545">
        <v>5</v>
      </c>
      <c r="G545" t="s">
        <v>292</v>
      </c>
      <c r="H545" s="1" t="str">
        <f t="shared" si="34"/>
        <v>cl-cs_Provisiones</v>
      </c>
      <c r="I545" t="str">
        <f t="shared" si="35"/>
        <v>cl-cs</v>
      </c>
      <c r="J545" t="str">
        <f t="shared" si="36"/>
        <v>Provisiones</v>
      </c>
      <c r="K545" t="str">
        <f t="shared" si="37"/>
        <v>insert into dbax_info_conc (codi_empr, codi_emex, codi_info, pref_conc, codi_conc, orde_conc, nive_conc, tipo_info) values (0,0,'pre_cl-cs_eeff_role-200000(2014)','cl-cs','Provisiones',800,5,'C')</v>
      </c>
    </row>
    <row r="546" spans="1:11" x14ac:dyDescent="0.25">
      <c r="A546">
        <v>0</v>
      </c>
      <c r="B546">
        <v>0</v>
      </c>
      <c r="C546" t="s">
        <v>17</v>
      </c>
      <c r="D546" t="s">
        <v>663</v>
      </c>
      <c r="E546">
        <v>690</v>
      </c>
      <c r="F546">
        <v>6</v>
      </c>
      <c r="G546" t="s">
        <v>292</v>
      </c>
      <c r="H546" s="1" t="str">
        <f t="shared" si="34"/>
        <v>cl-cs_ReservaCatastroficaTerremoto</v>
      </c>
      <c r="I546" t="str">
        <f t="shared" si="35"/>
        <v>cl-cs</v>
      </c>
      <c r="J546" t="str">
        <f t="shared" si="36"/>
        <v>ReservaCatastroficaTerremoto</v>
      </c>
      <c r="K546" t="str">
        <f t="shared" si="37"/>
        <v>insert into dbax_info_conc (codi_empr, codi_emex, codi_info, pref_conc, codi_conc, orde_conc, nive_conc, tipo_info) values (0,0,'pre_cl-cs_eeff_role-200000(2014)','cl-cs','ReservaCatastroficaTerremoto',690,6,'C')</v>
      </c>
    </row>
    <row r="547" spans="1:11" x14ac:dyDescent="0.25">
      <c r="A547">
        <v>0</v>
      </c>
      <c r="B547">
        <v>0</v>
      </c>
      <c r="C547" t="s">
        <v>17</v>
      </c>
      <c r="D547" t="s">
        <v>664</v>
      </c>
      <c r="E547">
        <v>610</v>
      </c>
      <c r="F547">
        <v>6</v>
      </c>
      <c r="G547" t="s">
        <v>292</v>
      </c>
      <c r="H547" s="1" t="str">
        <f t="shared" si="34"/>
        <v>cl-cs_ReservaDeRiesgoEnCurso</v>
      </c>
      <c r="I547" t="str">
        <f t="shared" si="35"/>
        <v>cl-cs</v>
      </c>
      <c r="J547" t="str">
        <f t="shared" si="36"/>
        <v>ReservaDeRiesgoEnCurso</v>
      </c>
      <c r="K547" t="str">
        <f t="shared" si="37"/>
        <v>insert into dbax_info_conc (codi_empr, codi_emex, codi_info, pref_conc, codi_conc, orde_conc, nive_conc, tipo_info) values (0,0,'pre_cl-cs_eeff_role-200000(2014)','cl-cs','ReservaDeRiesgoEnCurso',610,6,'C')</v>
      </c>
    </row>
    <row r="548" spans="1:11" x14ac:dyDescent="0.25">
      <c r="A548">
        <v>0</v>
      </c>
      <c r="B548">
        <v>0</v>
      </c>
      <c r="C548" t="s">
        <v>17</v>
      </c>
      <c r="D548" t="s">
        <v>665</v>
      </c>
      <c r="E548">
        <v>680</v>
      </c>
      <c r="F548">
        <v>6</v>
      </c>
      <c r="G548" t="s">
        <v>292</v>
      </c>
      <c r="H548" s="1" t="str">
        <f t="shared" si="34"/>
        <v>cl-cs_ReservaDeSiniestros</v>
      </c>
      <c r="I548" t="str">
        <f t="shared" si="35"/>
        <v>cl-cs</v>
      </c>
      <c r="J548" t="str">
        <f t="shared" si="36"/>
        <v>ReservaDeSiniestros</v>
      </c>
      <c r="K548" t="str">
        <f t="shared" si="37"/>
        <v>insert into dbax_info_conc (codi_empr, codi_emex, codi_info, pref_conc, codi_conc, orde_conc, nive_conc, tipo_info) values (0,0,'pre_cl-cs_eeff_role-200000(2014)','cl-cs','ReservaDeSiniestros',680,6,'C')</v>
      </c>
    </row>
    <row r="549" spans="1:11" x14ac:dyDescent="0.25">
      <c r="A549">
        <v>0</v>
      </c>
      <c r="B549">
        <v>0</v>
      </c>
      <c r="C549" t="s">
        <v>17</v>
      </c>
      <c r="D549" t="s">
        <v>666</v>
      </c>
      <c r="E549">
        <v>700</v>
      </c>
      <c r="F549">
        <v>6</v>
      </c>
      <c r="G549" t="s">
        <v>292</v>
      </c>
      <c r="H549" s="1" t="str">
        <f t="shared" si="34"/>
        <v>cl-cs_ReservaInsuficienciaPrima</v>
      </c>
      <c r="I549" t="str">
        <f t="shared" si="35"/>
        <v>cl-cs</v>
      </c>
      <c r="J549" t="str">
        <f t="shared" si="36"/>
        <v>ReservaInsuficienciaPrima</v>
      </c>
      <c r="K549" t="str">
        <f t="shared" si="37"/>
        <v>insert into dbax_info_conc (codi_empr, codi_emex, codi_info, pref_conc, codi_conc, orde_conc, nive_conc, tipo_info) values (0,0,'pre_cl-cs_eeff_role-200000(2014)','cl-cs','ReservaInsuficienciaPrima',700,6,'C')</v>
      </c>
    </row>
    <row r="550" spans="1:11" x14ac:dyDescent="0.25">
      <c r="A550">
        <v>0</v>
      </c>
      <c r="B550">
        <v>0</v>
      </c>
      <c r="C550" t="s">
        <v>17</v>
      </c>
      <c r="D550" t="s">
        <v>667</v>
      </c>
      <c r="E550">
        <v>650</v>
      </c>
      <c r="F550">
        <v>6</v>
      </c>
      <c r="G550" t="s">
        <v>292</v>
      </c>
      <c r="H550" s="1" t="str">
        <f t="shared" si="34"/>
        <v>cl-cs_ReservaMatematica</v>
      </c>
      <c r="I550" t="str">
        <f t="shared" si="35"/>
        <v>cl-cs</v>
      </c>
      <c r="J550" t="str">
        <f t="shared" si="36"/>
        <v>ReservaMatematica</v>
      </c>
      <c r="K550" t="str">
        <f t="shared" si="37"/>
        <v>insert into dbax_info_conc (codi_empr, codi_emex, codi_info, pref_conc, codi_conc, orde_conc, nive_conc, tipo_info) values (0,0,'pre_cl-cs_eeff_role-200000(2014)','cl-cs','ReservaMatematica',650,6,'C')</v>
      </c>
    </row>
    <row r="551" spans="1:11" x14ac:dyDescent="0.25">
      <c r="A551">
        <v>0</v>
      </c>
      <c r="B551">
        <v>0</v>
      </c>
      <c r="C551" t="s">
        <v>17</v>
      </c>
      <c r="D551" t="s">
        <v>668</v>
      </c>
      <c r="E551">
        <v>670</v>
      </c>
      <c r="F551">
        <v>6</v>
      </c>
      <c r="G551" t="s">
        <v>292</v>
      </c>
      <c r="H551" s="1" t="str">
        <f t="shared" si="34"/>
        <v>cl-cs_ReservaRentasPrivadas</v>
      </c>
      <c r="I551" t="str">
        <f t="shared" si="35"/>
        <v>cl-cs</v>
      </c>
      <c r="J551" t="str">
        <f t="shared" si="36"/>
        <v>ReservaRentasPrivadas</v>
      </c>
      <c r="K551" t="str">
        <f t="shared" si="37"/>
        <v>insert into dbax_info_conc (codi_empr, codi_emex, codi_info, pref_conc, codi_conc, orde_conc, nive_conc, tipo_info) values (0,0,'pre_cl-cs_eeff_role-200000(2014)','cl-cs','ReservaRentasPrivadas',670,6,'C')</v>
      </c>
    </row>
    <row r="552" spans="1:11" x14ac:dyDescent="0.25">
      <c r="A552">
        <v>0</v>
      </c>
      <c r="B552">
        <v>0</v>
      </c>
      <c r="C552" t="s">
        <v>17</v>
      </c>
      <c r="D552" t="s">
        <v>669</v>
      </c>
      <c r="E552">
        <v>920</v>
      </c>
      <c r="F552">
        <v>4</v>
      </c>
      <c r="G552" t="s">
        <v>292</v>
      </c>
      <c r="H552" s="1" t="str">
        <f t="shared" si="34"/>
        <v>cl-cs_Reservas</v>
      </c>
      <c r="I552" t="str">
        <f t="shared" si="35"/>
        <v>cl-cs</v>
      </c>
      <c r="J552" t="str">
        <f t="shared" si="36"/>
        <v>Reservas</v>
      </c>
      <c r="K552" t="str">
        <f t="shared" si="37"/>
        <v>insert into dbax_info_conc (codi_empr, codi_emex, codi_info, pref_conc, codi_conc, orde_conc, nive_conc, tipo_info) values (0,0,'pre_cl-cs_eeff_role-200000(2014)','cl-cs','Reservas',920,4,'C')</v>
      </c>
    </row>
    <row r="553" spans="1:11" x14ac:dyDescent="0.25">
      <c r="A553">
        <v>0</v>
      </c>
      <c r="B553">
        <v>0</v>
      </c>
      <c r="C553" t="s">
        <v>17</v>
      </c>
      <c r="D553" t="s">
        <v>670</v>
      </c>
      <c r="E553">
        <v>630</v>
      </c>
      <c r="F553">
        <v>7</v>
      </c>
      <c r="G553" t="s">
        <v>292</v>
      </c>
      <c r="H553" s="1" t="str">
        <f t="shared" si="34"/>
        <v>cl-cs_ReservasRentasVitalicias</v>
      </c>
      <c r="I553" t="str">
        <f t="shared" si="35"/>
        <v>cl-cs</v>
      </c>
      <c r="J553" t="str">
        <f t="shared" si="36"/>
        <v>ReservasRentasVitalicias</v>
      </c>
      <c r="K553" t="str">
        <f t="shared" si="37"/>
        <v>insert into dbax_info_conc (codi_empr, codi_emex, codi_info, pref_conc, codi_conc, orde_conc, nive_conc, tipo_info) values (0,0,'pre_cl-cs_eeff_role-200000(2014)','cl-cs','ReservasRentasVitalicias',630,7,'C')</v>
      </c>
    </row>
    <row r="554" spans="1:11" x14ac:dyDescent="0.25">
      <c r="A554">
        <v>0</v>
      </c>
      <c r="B554">
        <v>0</v>
      </c>
      <c r="C554" t="s">
        <v>17</v>
      </c>
      <c r="D554" t="s">
        <v>671</v>
      </c>
      <c r="E554">
        <v>640</v>
      </c>
      <c r="F554">
        <v>7</v>
      </c>
      <c r="G554" t="s">
        <v>292</v>
      </c>
      <c r="H554" s="1" t="str">
        <f t="shared" si="34"/>
        <v>cl-cs_ReservasSeguroInvalidezSobrevivencia</v>
      </c>
      <c r="I554" t="str">
        <f t="shared" si="35"/>
        <v>cl-cs</v>
      </c>
      <c r="J554" t="str">
        <f t="shared" si="36"/>
        <v>ReservasSeguroInvalidezSobrevivencia</v>
      </c>
      <c r="K554" t="str">
        <f t="shared" si="37"/>
        <v>insert into dbax_info_conc (codi_empr, codi_emex, codi_info, pref_conc, codi_conc, orde_conc, nive_conc, tipo_info) values (0,0,'pre_cl-cs_eeff_role-200000(2014)','cl-cs','ReservasSeguroInvalidezSobrevivencia',640,7,'C')</v>
      </c>
    </row>
    <row r="555" spans="1:11" x14ac:dyDescent="0.25">
      <c r="A555">
        <v>0</v>
      </c>
      <c r="B555">
        <v>0</v>
      </c>
      <c r="C555" t="s">
        <v>17</v>
      </c>
      <c r="D555" t="s">
        <v>672</v>
      </c>
      <c r="E555">
        <v>620</v>
      </c>
      <c r="F555">
        <v>6</v>
      </c>
      <c r="G555" t="s">
        <v>292</v>
      </c>
      <c r="H555" s="1" t="str">
        <f t="shared" si="34"/>
        <v>cl-cs_ReservasSegurosPrevisionales</v>
      </c>
      <c r="I555" t="str">
        <f t="shared" si="35"/>
        <v>cl-cs</v>
      </c>
      <c r="J555" t="str">
        <f t="shared" si="36"/>
        <v>ReservasSegurosPrevisionales</v>
      </c>
      <c r="K555" t="str">
        <f t="shared" si="37"/>
        <v>insert into dbax_info_conc (codi_empr, codi_emex, codi_info, pref_conc, codi_conc, orde_conc, nive_conc, tipo_info) values (0,0,'pre_cl-cs_eeff_role-200000(2014)','cl-cs','ReservasSegurosPrevisionales',620,6,'C')</v>
      </c>
    </row>
    <row r="556" spans="1:11" x14ac:dyDescent="0.25">
      <c r="A556">
        <v>0</v>
      </c>
      <c r="B556">
        <v>0</v>
      </c>
      <c r="C556" t="s">
        <v>17</v>
      </c>
      <c r="D556" t="s">
        <v>673</v>
      </c>
      <c r="E556">
        <v>600</v>
      </c>
      <c r="F556">
        <v>5</v>
      </c>
      <c r="G556" t="s">
        <v>292</v>
      </c>
      <c r="H556" s="1" t="str">
        <f t="shared" si="34"/>
        <v>cl-cs_ReservasTecnicas</v>
      </c>
      <c r="I556" t="str">
        <f t="shared" si="35"/>
        <v>cl-cs</v>
      </c>
      <c r="J556" t="str">
        <f t="shared" si="36"/>
        <v>ReservasTecnicas</v>
      </c>
      <c r="K556" t="str">
        <f t="shared" si="37"/>
        <v>insert into dbax_info_conc (codi_empr, codi_emex, codi_info, pref_conc, codi_conc, orde_conc, nive_conc, tipo_info) values (0,0,'pre_cl-cs_eeff_role-200000(2014)','cl-cs','ReservasTecnicas',600,5,'C')</v>
      </c>
    </row>
    <row r="557" spans="1:11" x14ac:dyDescent="0.25">
      <c r="A557">
        <v>0</v>
      </c>
      <c r="B557">
        <v>0</v>
      </c>
      <c r="C557" t="s">
        <v>17</v>
      </c>
      <c r="D557" t="s">
        <v>674</v>
      </c>
      <c r="E557">
        <v>660</v>
      </c>
      <c r="F557">
        <v>6</v>
      </c>
      <c r="G557" t="s">
        <v>292</v>
      </c>
      <c r="H557" s="1" t="str">
        <f t="shared" si="34"/>
        <v>cl-cs_ReservaValorDelFondo</v>
      </c>
      <c r="I557" t="str">
        <f t="shared" si="35"/>
        <v>cl-cs</v>
      </c>
      <c r="J557" t="str">
        <f t="shared" si="36"/>
        <v>ReservaValorDelFondo</v>
      </c>
      <c r="K557" t="str">
        <f t="shared" si="37"/>
        <v>insert into dbax_info_conc (codi_empr, codi_emex, codi_info, pref_conc, codi_conc, orde_conc, nive_conc, tipo_info) values (0,0,'pre_cl-cs_eeff_role-200000(2014)','cl-cs','ReservaValorDelFondo',660,6,'C')</v>
      </c>
    </row>
    <row r="558" spans="1:11" x14ac:dyDescent="0.25">
      <c r="A558">
        <v>0</v>
      </c>
      <c r="B558">
        <v>0</v>
      </c>
      <c r="C558" t="s">
        <v>17</v>
      </c>
      <c r="D558" t="s">
        <v>675</v>
      </c>
      <c r="E558">
        <v>950</v>
      </c>
      <c r="F558">
        <v>5</v>
      </c>
      <c r="G558" t="s">
        <v>292</v>
      </c>
      <c r="H558" s="1" t="str">
        <f t="shared" si="34"/>
        <v>cl-cs_ResultadoDelEjercicio</v>
      </c>
      <c r="I558" t="str">
        <f t="shared" si="35"/>
        <v>cl-cs</v>
      </c>
      <c r="J558" t="str">
        <f t="shared" si="36"/>
        <v>ResultadoDelEjercicio</v>
      </c>
      <c r="K558" t="str">
        <f t="shared" si="37"/>
        <v>insert into dbax_info_conc (codi_empr, codi_emex, codi_info, pref_conc, codi_conc, orde_conc, nive_conc, tipo_info) values (0,0,'pre_cl-cs_eeff_role-200000(2014)','cl-cs','ResultadoDelEjercicio',950,5,'C')</v>
      </c>
    </row>
    <row r="559" spans="1:11" x14ac:dyDescent="0.25">
      <c r="A559">
        <v>0</v>
      </c>
      <c r="B559">
        <v>0</v>
      </c>
      <c r="C559" t="s">
        <v>17</v>
      </c>
      <c r="D559" t="s">
        <v>676</v>
      </c>
      <c r="E559">
        <v>930</v>
      </c>
      <c r="F559">
        <v>4</v>
      </c>
      <c r="G559" t="s">
        <v>292</v>
      </c>
      <c r="H559" s="1" t="str">
        <f t="shared" si="34"/>
        <v>cl-cs_ResultadosAcumulados</v>
      </c>
      <c r="I559" t="str">
        <f t="shared" si="35"/>
        <v>cl-cs</v>
      </c>
      <c r="J559" t="str">
        <f t="shared" si="36"/>
        <v>ResultadosAcumulados</v>
      </c>
      <c r="K559" t="str">
        <f t="shared" si="37"/>
        <v>insert into dbax_info_conc (codi_empr, codi_emex, codi_info, pref_conc, codi_conc, orde_conc, nive_conc, tipo_info) values (0,0,'pre_cl-cs_eeff_role-200000(2014)','cl-cs','ResultadosAcumulados',930,4,'C')</v>
      </c>
    </row>
    <row r="560" spans="1:11" x14ac:dyDescent="0.25">
      <c r="A560">
        <v>0</v>
      </c>
      <c r="B560">
        <v>0</v>
      </c>
      <c r="C560" t="s">
        <v>17</v>
      </c>
      <c r="D560" t="s">
        <v>677</v>
      </c>
      <c r="E560">
        <v>940</v>
      </c>
      <c r="F560">
        <v>5</v>
      </c>
      <c r="G560" t="s">
        <v>292</v>
      </c>
      <c r="H560" s="1" t="str">
        <f t="shared" si="34"/>
        <v>cl-cs_ResultadosAcumuladosPeriodosAnteriores</v>
      </c>
      <c r="I560" t="str">
        <f t="shared" si="35"/>
        <v>cl-cs</v>
      </c>
      <c r="J560" t="str">
        <f t="shared" si="36"/>
        <v>ResultadosAcumuladosPeriodosAnteriores</v>
      </c>
      <c r="K560" t="str">
        <f t="shared" si="37"/>
        <v>insert into dbax_info_conc (codi_empr, codi_emex, codi_info, pref_conc, codi_conc, orde_conc, nive_conc, tipo_info) values (0,0,'pre_cl-cs_eeff_role-200000(2014)','cl-cs','ResultadosAcumuladosPeriodosAnteriores',940,5,'C')</v>
      </c>
    </row>
    <row r="561" spans="1:11" x14ac:dyDescent="0.25">
      <c r="A561">
        <v>0</v>
      </c>
      <c r="B561">
        <v>0</v>
      </c>
      <c r="C561" t="s">
        <v>17</v>
      </c>
      <c r="D561" t="s">
        <v>678</v>
      </c>
      <c r="E561">
        <v>310</v>
      </c>
      <c r="F561">
        <v>6</v>
      </c>
      <c r="G561" t="s">
        <v>292</v>
      </c>
      <c r="H561" s="1" t="str">
        <f t="shared" si="34"/>
        <v>cl-cs_SiniestrosPorCobrarOperacionesCoaseguro</v>
      </c>
      <c r="I561" t="str">
        <f t="shared" si="35"/>
        <v>cl-cs</v>
      </c>
      <c r="J561" t="str">
        <f t="shared" si="36"/>
        <v>SiniestrosPorCobrarOperacionesCoaseguro</v>
      </c>
      <c r="K561" t="str">
        <f t="shared" si="37"/>
        <v>insert into dbax_info_conc (codi_empr, codi_emex, codi_info, pref_conc, codi_conc, orde_conc, nive_conc, tipo_info) values (0,0,'pre_cl-cs_eeff_role-200000(2014)','cl-cs','SiniestrosPorCobrarOperacionesCoaseguro',310,6,'C')</v>
      </c>
    </row>
    <row r="562" spans="1:11" x14ac:dyDescent="0.25">
      <c r="A562">
        <v>0</v>
      </c>
      <c r="B562">
        <v>0</v>
      </c>
      <c r="C562" t="s">
        <v>17</v>
      </c>
      <c r="D562" t="s">
        <v>679</v>
      </c>
      <c r="E562">
        <v>250</v>
      </c>
      <c r="F562">
        <v>6</v>
      </c>
      <c r="G562" t="s">
        <v>292</v>
      </c>
      <c r="H562" s="1" t="str">
        <f t="shared" si="34"/>
        <v>cl-cs_SiniestrosPorCobrarReaseguradores</v>
      </c>
      <c r="I562" t="str">
        <f t="shared" si="35"/>
        <v>cl-cs</v>
      </c>
      <c r="J562" t="str">
        <f t="shared" si="36"/>
        <v>SiniestrosPorCobrarReaseguradores</v>
      </c>
      <c r="K562" t="str">
        <f t="shared" si="37"/>
        <v>insert into dbax_info_conc (codi_empr, codi_emex, codi_info, pref_conc, codi_conc, orde_conc, nive_conc, tipo_info) values (0,0,'pre_cl-cs_eeff_role-200000(2014)','cl-cs','SiniestrosPorCobrarReaseguradores',250,6,'C')</v>
      </c>
    </row>
    <row r="563" spans="1:11" x14ac:dyDescent="0.25">
      <c r="A563">
        <v>0</v>
      </c>
      <c r="B563">
        <v>0</v>
      </c>
      <c r="C563" t="s">
        <v>17</v>
      </c>
      <c r="D563" t="s">
        <v>680</v>
      </c>
      <c r="E563">
        <v>770</v>
      </c>
      <c r="F563">
        <v>7</v>
      </c>
      <c r="G563" t="s">
        <v>292</v>
      </c>
      <c r="H563" s="1" t="str">
        <f t="shared" si="34"/>
        <v>cl-cs_SiniestrosPorPagarOperacionesCoaseguro</v>
      </c>
      <c r="I563" t="str">
        <f t="shared" si="35"/>
        <v>cl-cs</v>
      </c>
      <c r="J563" t="str">
        <f t="shared" si="36"/>
        <v>SiniestrosPorPagarOperacionesCoaseguro</v>
      </c>
      <c r="K563" t="str">
        <f t="shared" si="37"/>
        <v>insert into dbax_info_conc (codi_empr, codi_emex, codi_info, pref_conc, codi_conc, orde_conc, nive_conc, tipo_info) values (0,0,'pre_cl-cs_eeff_role-200000(2014)','cl-cs','SiniestrosPorPagarOperacionesCoaseguro',770,7,'C')</v>
      </c>
    </row>
    <row r="564" spans="1:11" x14ac:dyDescent="0.25">
      <c r="A564">
        <v>0</v>
      </c>
      <c r="B564">
        <v>0</v>
      </c>
      <c r="C564" t="s">
        <v>18</v>
      </c>
      <c r="D564" t="s">
        <v>309</v>
      </c>
      <c r="E564">
        <v>240</v>
      </c>
      <c r="F564">
        <v>5</v>
      </c>
      <c r="G564" t="s">
        <v>292</v>
      </c>
      <c r="H564" s="1" t="str">
        <f t="shared" si="34"/>
        <v>cl-cs_ComisionAgentesDirectos</v>
      </c>
      <c r="I564" t="str">
        <f t="shared" si="35"/>
        <v>cl-cs</v>
      </c>
      <c r="J564" t="str">
        <f t="shared" si="36"/>
        <v>ComisionAgentesDirectos</v>
      </c>
      <c r="K564" t="str">
        <f t="shared" si="37"/>
        <v>insert into dbax_info_conc (codi_empr, codi_emex, codi_info, pref_conc, codi_conc, orde_conc, nive_conc, tipo_info) values (0,0,'pre_cl-cs_eeff_role-300000(2014)','cl-cs','ComisionAgentesDirectos',240,5,'C')</v>
      </c>
    </row>
    <row r="565" spans="1:11" x14ac:dyDescent="0.25">
      <c r="A565">
        <v>0</v>
      </c>
      <c r="B565">
        <v>0</v>
      </c>
      <c r="C565" t="s">
        <v>18</v>
      </c>
      <c r="D565" t="s">
        <v>312</v>
      </c>
      <c r="E565">
        <v>250</v>
      </c>
      <c r="F565">
        <v>5</v>
      </c>
      <c r="G565" t="s">
        <v>292</v>
      </c>
      <c r="H565" s="1" t="str">
        <f t="shared" si="34"/>
        <v>cl-cs_ComisionCorredoresYRetribucionAsesoresPrevisionales</v>
      </c>
      <c r="I565" t="str">
        <f t="shared" si="35"/>
        <v>cl-cs</v>
      </c>
      <c r="J565" t="str">
        <f t="shared" si="36"/>
        <v>ComisionCorredoresYRetribucionAsesoresPrevisionales</v>
      </c>
      <c r="K565" t="str">
        <f t="shared" si="37"/>
        <v>insert into dbax_info_conc (codi_empr, codi_emex, codi_info, pref_conc, codi_conc, orde_conc, nive_conc, tipo_info) values (0,0,'pre_cl-cs_eeff_role-300000(2014)','cl-cs','ComisionCorredoresYRetribucionAsesoresPrevisionales',250,5,'C')</v>
      </c>
    </row>
    <row r="566" spans="1:11" x14ac:dyDescent="0.25">
      <c r="A566">
        <v>0</v>
      </c>
      <c r="B566">
        <v>0</v>
      </c>
      <c r="C566" t="s">
        <v>18</v>
      </c>
      <c r="D566" t="s">
        <v>313</v>
      </c>
      <c r="E566">
        <v>260</v>
      </c>
      <c r="F566">
        <v>5</v>
      </c>
      <c r="G566" t="s">
        <v>292</v>
      </c>
      <c r="H566" s="1" t="str">
        <f t="shared" si="34"/>
        <v>cl-cs_ComisionesReaseguroAceptado</v>
      </c>
      <c r="I566" t="str">
        <f t="shared" si="35"/>
        <v>cl-cs</v>
      </c>
      <c r="J566" t="str">
        <f t="shared" si="36"/>
        <v>ComisionesReaseguroAceptado</v>
      </c>
      <c r="K566" t="str">
        <f t="shared" si="37"/>
        <v>insert into dbax_info_conc (codi_empr, codi_emex, codi_info, pref_conc, codi_conc, orde_conc, nive_conc, tipo_info) values (0,0,'pre_cl-cs_eeff_role-300000(2014)','cl-cs','ComisionesReaseguroAceptado',260,5,'C')</v>
      </c>
    </row>
    <row r="567" spans="1:11" x14ac:dyDescent="0.25">
      <c r="A567">
        <v>0</v>
      </c>
      <c r="B567">
        <v>0</v>
      </c>
      <c r="C567" t="s">
        <v>18</v>
      </c>
      <c r="D567" t="s">
        <v>314</v>
      </c>
      <c r="E567">
        <v>270</v>
      </c>
      <c r="F567">
        <v>5</v>
      </c>
      <c r="G567" t="s">
        <v>292</v>
      </c>
      <c r="H567" s="1" t="str">
        <f t="shared" si="34"/>
        <v>cl-cs_ComisionesReaseguroCedido</v>
      </c>
      <c r="I567" t="str">
        <f t="shared" si="35"/>
        <v>cl-cs</v>
      </c>
      <c r="J567" t="str">
        <f t="shared" si="36"/>
        <v>ComisionesReaseguroCedido</v>
      </c>
      <c r="K567" t="str">
        <f t="shared" si="37"/>
        <v>insert into dbax_info_conc (codi_empr, codi_emex, codi_info, pref_conc, codi_conc, orde_conc, nive_conc, tipo_info) values (0,0,'pre_cl-cs_eeff_role-300000(2014)','cl-cs','ComisionesReaseguroCedido',270,5,'C')</v>
      </c>
    </row>
    <row r="568" spans="1:11" x14ac:dyDescent="0.25">
      <c r="A568">
        <v>0</v>
      </c>
      <c r="B568">
        <v>0</v>
      </c>
      <c r="C568" t="s">
        <v>18</v>
      </c>
      <c r="D568" t="s">
        <v>363</v>
      </c>
      <c r="E568">
        <v>190</v>
      </c>
      <c r="F568">
        <v>4</v>
      </c>
      <c r="G568" t="s">
        <v>292</v>
      </c>
      <c r="H568" s="1" t="str">
        <f t="shared" si="34"/>
        <v>cl-cs_CostoDeRentasDelEjercicio</v>
      </c>
      <c r="I568" t="str">
        <f t="shared" si="35"/>
        <v>cl-cs</v>
      </c>
      <c r="J568" t="str">
        <f t="shared" si="36"/>
        <v>CostoDeRentasDelEjercicio</v>
      </c>
      <c r="K568" t="str">
        <f t="shared" si="37"/>
        <v>insert into dbax_info_conc (codi_empr, codi_emex, codi_info, pref_conc, codi_conc, orde_conc, nive_conc, tipo_info) values (0,0,'pre_cl-cs_eeff_role-300000(2014)','cl-cs','CostoDeRentasDelEjercicio',190,4,'C')</v>
      </c>
    </row>
    <row r="569" spans="1:11" x14ac:dyDescent="0.25">
      <c r="A569">
        <v>0</v>
      </c>
      <c r="B569">
        <v>0</v>
      </c>
      <c r="C569" t="s">
        <v>18</v>
      </c>
      <c r="D569" t="s">
        <v>318</v>
      </c>
      <c r="E569">
        <v>310</v>
      </c>
      <c r="F569">
        <v>3</v>
      </c>
      <c r="G569" t="s">
        <v>292</v>
      </c>
      <c r="H569" s="1" t="str">
        <f t="shared" si="34"/>
        <v>cl-cs_CostosAdministracion</v>
      </c>
      <c r="I569" t="str">
        <f t="shared" si="35"/>
        <v>cl-cs</v>
      </c>
      <c r="J569" t="str">
        <f t="shared" si="36"/>
        <v>CostosAdministracion</v>
      </c>
      <c r="K569" t="str">
        <f t="shared" si="37"/>
        <v>insert into dbax_info_conc (codi_empr, codi_emex, codi_info, pref_conc, codi_conc, orde_conc, nive_conc, tipo_info) values (0,0,'pre_cl-cs_eeff_role-300000(2014)','cl-cs','CostosAdministracion',310,3,'C')</v>
      </c>
    </row>
    <row r="570" spans="1:11" x14ac:dyDescent="0.25">
      <c r="A570">
        <v>0</v>
      </c>
      <c r="B570">
        <v>0</v>
      </c>
      <c r="C570" t="s">
        <v>18</v>
      </c>
      <c r="D570" t="s">
        <v>321</v>
      </c>
      <c r="E570">
        <v>150</v>
      </c>
      <c r="F570">
        <v>4</v>
      </c>
      <c r="G570" t="s">
        <v>292</v>
      </c>
      <c r="H570" s="1" t="str">
        <f t="shared" si="34"/>
        <v>cl-cs_CostoSiniestrosDelEjercicio</v>
      </c>
      <c r="I570" t="str">
        <f t="shared" si="35"/>
        <v>cl-cs</v>
      </c>
      <c r="J570" t="str">
        <f t="shared" si="36"/>
        <v>CostoSiniestrosDelEjercicio</v>
      </c>
      <c r="K570" t="str">
        <f t="shared" si="37"/>
        <v>insert into dbax_info_conc (codi_empr, codi_emex, codi_info, pref_conc, codi_conc, orde_conc, nive_conc, tipo_info) values (0,0,'pre_cl-cs_eeff_role-300000(2014)','cl-cs','CostoSiniestrosDelEjercicio',150,4,'C')</v>
      </c>
    </row>
    <row r="571" spans="1:11" x14ac:dyDescent="0.25">
      <c r="A571">
        <v>0</v>
      </c>
      <c r="B571">
        <v>0</v>
      </c>
      <c r="C571" t="s">
        <v>18</v>
      </c>
      <c r="D571" t="s">
        <v>681</v>
      </c>
      <c r="E571">
        <v>440</v>
      </c>
      <c r="F571">
        <v>5</v>
      </c>
      <c r="G571" t="s">
        <v>292</v>
      </c>
      <c r="H571" s="1" t="str">
        <f t="shared" si="34"/>
        <v>cl-cs_DepreciacionInversiones</v>
      </c>
      <c r="I571" t="str">
        <f t="shared" si="35"/>
        <v>cl-cs</v>
      </c>
      <c r="J571" t="str">
        <f t="shared" si="36"/>
        <v>DepreciacionInversiones</v>
      </c>
      <c r="K571" t="str">
        <f t="shared" si="37"/>
        <v>insert into dbax_info_conc (codi_empr, codi_emex, codi_info, pref_conc, codi_conc, orde_conc, nive_conc, tipo_info) values (0,0,'pre_cl-cs_eeff_role-300000(2014)','cl-cs','DepreciacionInversiones',440,5,'C')</v>
      </c>
    </row>
    <row r="572" spans="1:11" x14ac:dyDescent="0.25">
      <c r="A572">
        <v>0</v>
      </c>
      <c r="B572">
        <v>0</v>
      </c>
      <c r="C572" t="s">
        <v>18</v>
      </c>
      <c r="D572" t="s">
        <v>682</v>
      </c>
      <c r="E572">
        <v>470</v>
      </c>
      <c r="F572">
        <v>4</v>
      </c>
      <c r="G572" t="s">
        <v>292</v>
      </c>
      <c r="H572" s="1" t="str">
        <f t="shared" si="34"/>
        <v>cl-cs_DeterioroInversiones</v>
      </c>
      <c r="I572" t="str">
        <f t="shared" si="35"/>
        <v>cl-cs</v>
      </c>
      <c r="J572" t="str">
        <f t="shared" si="36"/>
        <v>DeterioroInversiones</v>
      </c>
      <c r="K572" t="str">
        <f t="shared" si="37"/>
        <v>insert into dbax_info_conc (codi_empr, codi_emex, codi_info, pref_conc, codi_conc, orde_conc, nive_conc, tipo_info) values (0,0,'pre_cl-cs_eeff_role-300000(2014)','cl-cs','DeterioroInversiones',470,4,'C')</v>
      </c>
    </row>
    <row r="573" spans="1:11" x14ac:dyDescent="0.25">
      <c r="A573">
        <v>0</v>
      </c>
      <c r="B573">
        <v>0</v>
      </c>
      <c r="C573" t="s">
        <v>18</v>
      </c>
      <c r="D573" t="s">
        <v>331</v>
      </c>
      <c r="E573">
        <v>300</v>
      </c>
      <c r="F573">
        <v>4</v>
      </c>
      <c r="G573" t="s">
        <v>292</v>
      </c>
      <c r="H573" s="1" t="str">
        <f t="shared" si="34"/>
        <v>cl-cs_DeterioroSeguros</v>
      </c>
      <c r="I573" t="str">
        <f t="shared" si="35"/>
        <v>cl-cs</v>
      </c>
      <c r="J573" t="str">
        <f t="shared" si="36"/>
        <v>DeterioroSeguros</v>
      </c>
      <c r="K573" t="str">
        <f t="shared" si="37"/>
        <v>insert into dbax_info_conc (codi_empr, codi_emex, codi_info, pref_conc, codi_conc, orde_conc, nive_conc, tipo_info) values (0,0,'pre_cl-cs_eeff_role-300000(2014)','cl-cs','DeterioroSeguros',300,4,'C')</v>
      </c>
    </row>
    <row r="574" spans="1:11" x14ac:dyDescent="0.25">
      <c r="A574">
        <v>0</v>
      </c>
      <c r="B574">
        <v>0</v>
      </c>
      <c r="C574" t="s">
        <v>18</v>
      </c>
      <c r="D574" t="s">
        <v>683</v>
      </c>
      <c r="E574">
        <v>520</v>
      </c>
      <c r="F574">
        <v>3</v>
      </c>
      <c r="G574" t="s">
        <v>292</v>
      </c>
      <c r="H574" s="1" t="str">
        <f t="shared" si="34"/>
        <v>cl-cs_DiferenciasCambio</v>
      </c>
      <c r="I574" t="str">
        <f t="shared" si="35"/>
        <v>cl-cs</v>
      </c>
      <c r="J574" t="str">
        <f t="shared" si="36"/>
        <v>DiferenciasCambio</v>
      </c>
      <c r="K574" t="str">
        <f t="shared" si="37"/>
        <v>insert into dbax_info_conc (codi_empr, codi_emex, codi_info, pref_conc, codi_conc, orde_conc, nive_conc, tipo_info) values (0,0,'pre_cl-cs_eeff_role-300000(2014)','cl-cs','DiferenciasCambio',520,3,'C')</v>
      </c>
    </row>
    <row r="575" spans="1:11" x14ac:dyDescent="0.25">
      <c r="A575">
        <v>0</v>
      </c>
      <c r="B575">
        <v>0</v>
      </c>
      <c r="C575" t="s">
        <v>18</v>
      </c>
      <c r="D575" t="s">
        <v>684</v>
      </c>
      <c r="E575">
        <v>580</v>
      </c>
      <c r="F575">
        <v>2</v>
      </c>
      <c r="G575" t="s">
        <v>292</v>
      </c>
      <c r="H575" s="1" t="str">
        <f t="shared" si="34"/>
        <v>cl-cs_EstadoOtrosResultadosIntegralesSinopsis</v>
      </c>
      <c r="I575" t="str">
        <f t="shared" si="35"/>
        <v>cl-cs</v>
      </c>
      <c r="J575" t="str">
        <f t="shared" si="36"/>
        <v>EstadoOtrosResultadosIntegralesSinopsis</v>
      </c>
      <c r="K575" t="str">
        <f t="shared" si="37"/>
        <v>insert into dbax_info_conc (codi_empr, codi_emex, codi_info, pref_conc, codi_conc, orde_conc, nive_conc, tipo_info) values (0,0,'pre_cl-cs_eeff_role-300000(2014)','cl-cs','EstadoOtrosResultadosIntegralesSinopsis',580,2,'C')</v>
      </c>
    </row>
    <row r="576" spans="1:11" x14ac:dyDescent="0.25">
      <c r="A576">
        <v>0</v>
      </c>
      <c r="B576">
        <v>0</v>
      </c>
      <c r="C576" t="s">
        <v>18</v>
      </c>
      <c r="D576" t="s">
        <v>685</v>
      </c>
      <c r="E576">
        <v>10</v>
      </c>
      <c r="F576">
        <v>1</v>
      </c>
      <c r="G576" t="s">
        <v>292</v>
      </c>
      <c r="H576" s="1" t="str">
        <f t="shared" si="34"/>
        <v>cl-cs_EstadoResultadoIntegralSinopsis</v>
      </c>
      <c r="I576" t="str">
        <f t="shared" si="35"/>
        <v>cl-cs</v>
      </c>
      <c r="J576" t="str">
        <f t="shared" si="36"/>
        <v>EstadoResultadoIntegralSinopsis</v>
      </c>
      <c r="K576" t="str">
        <f t="shared" si="37"/>
        <v>insert into dbax_info_conc (codi_empr, codi_emex, codi_info, pref_conc, codi_conc, orde_conc, nive_conc, tipo_info) values (0,0,'pre_cl-cs_eeff_role-300000(2014)','cl-cs','EstadoResultadoIntegralSinopsis',10,1,'C')</v>
      </c>
    </row>
    <row r="577" spans="1:11" x14ac:dyDescent="0.25">
      <c r="A577">
        <v>0</v>
      </c>
      <c r="B577">
        <v>0</v>
      </c>
      <c r="C577" t="s">
        <v>18</v>
      </c>
      <c r="D577" t="s">
        <v>686</v>
      </c>
      <c r="E577">
        <v>20</v>
      </c>
      <c r="F577">
        <v>2</v>
      </c>
      <c r="G577" t="s">
        <v>292</v>
      </c>
      <c r="H577" s="1" t="str">
        <f t="shared" si="34"/>
        <v>cl-cs_EstadoResultadoSinopsis</v>
      </c>
      <c r="I577" t="str">
        <f t="shared" si="35"/>
        <v>cl-cs</v>
      </c>
      <c r="J577" t="str">
        <f t="shared" si="36"/>
        <v>EstadoResultadoSinopsis</v>
      </c>
      <c r="K577" t="str">
        <f t="shared" si="37"/>
        <v>insert into dbax_info_conc (codi_empr, codi_emex, codi_info, pref_conc, codi_conc, orde_conc, nive_conc, tipo_info) values (0,0,'pre_cl-cs_eeff_role-300000(2014)','cl-cs','EstadoResultadoSinopsis',20,2,'C')</v>
      </c>
    </row>
    <row r="578" spans="1:11" x14ac:dyDescent="0.25">
      <c r="A578">
        <v>0</v>
      </c>
      <c r="B578">
        <v>0</v>
      </c>
      <c r="C578" t="s">
        <v>18</v>
      </c>
      <c r="D578" t="s">
        <v>687</v>
      </c>
      <c r="E578">
        <v>450</v>
      </c>
      <c r="F578">
        <v>5</v>
      </c>
      <c r="G578" t="s">
        <v>292</v>
      </c>
      <c r="H578" s="1" t="str">
        <f t="shared" si="34"/>
        <v>cl-cs_GastosDeGestion</v>
      </c>
      <c r="I578" t="str">
        <f t="shared" si="35"/>
        <v>cl-cs</v>
      </c>
      <c r="J578" t="str">
        <f t="shared" si="36"/>
        <v>GastosDeGestion</v>
      </c>
      <c r="K578" t="str">
        <f t="shared" si="37"/>
        <v>insert into dbax_info_conc (codi_empr, codi_emex, codi_info, pref_conc, codi_conc, orde_conc, nive_conc, tipo_info) values (0,0,'pre_cl-cs_eeff_role-300000(2014)','cl-cs','GastosDeGestion',450,5,'C')</v>
      </c>
    </row>
    <row r="579" spans="1:11" x14ac:dyDescent="0.25">
      <c r="A579">
        <v>0</v>
      </c>
      <c r="B579">
        <v>0</v>
      </c>
      <c r="C579" t="s">
        <v>18</v>
      </c>
      <c r="D579" t="s">
        <v>364</v>
      </c>
      <c r="E579">
        <v>290</v>
      </c>
      <c r="F579">
        <v>4</v>
      </c>
      <c r="G579" t="s">
        <v>292</v>
      </c>
      <c r="H579" s="1" t="str">
        <f t="shared" si="34"/>
        <v>cl-cs_GastosMedicos</v>
      </c>
      <c r="I579" t="str">
        <f t="shared" si="35"/>
        <v>cl-cs</v>
      </c>
      <c r="J579" t="str">
        <f t="shared" si="36"/>
        <v>GastosMedicos</v>
      </c>
      <c r="K579" t="str">
        <f t="shared" si="37"/>
        <v>insert into dbax_info_conc (codi_empr, codi_emex, codi_info, pref_conc, codi_conc, orde_conc, nive_conc, tipo_info) values (0,0,'pre_cl-cs_eeff_role-300000(2014)','cl-cs','GastosMedicos',290,4,'C')</v>
      </c>
    </row>
    <row r="580" spans="1:11" x14ac:dyDescent="0.25">
      <c r="A580">
        <v>0</v>
      </c>
      <c r="B580">
        <v>0</v>
      </c>
      <c r="C580" t="s">
        <v>18</v>
      </c>
      <c r="D580" t="s">
        <v>334</v>
      </c>
      <c r="E580">
        <v>280</v>
      </c>
      <c r="F580">
        <v>4</v>
      </c>
      <c r="G580" t="s">
        <v>292</v>
      </c>
      <c r="H580" s="1" t="str">
        <f t="shared" si="34"/>
        <v>cl-cs_GastosPorReaseguroNoProporcional</v>
      </c>
      <c r="I580" t="str">
        <f t="shared" si="35"/>
        <v>cl-cs</v>
      </c>
      <c r="J580" t="str">
        <f t="shared" si="36"/>
        <v>GastosPorReaseguroNoProporcional</v>
      </c>
      <c r="K580" t="str">
        <f t="shared" si="37"/>
        <v>insert into dbax_info_conc (codi_empr, codi_emex, codi_info, pref_conc, codi_conc, orde_conc, nive_conc, tipo_info) values (0,0,'pre_cl-cs_eeff_role-300000(2014)','cl-cs','GastosPorReaseguroNoProporcional',280,4,'C')</v>
      </c>
    </row>
    <row r="581" spans="1:11" x14ac:dyDescent="0.25">
      <c r="A581">
        <v>0</v>
      </c>
      <c r="B581">
        <v>0</v>
      </c>
      <c r="C581" t="s">
        <v>18</v>
      </c>
      <c r="D581" t="s">
        <v>688</v>
      </c>
      <c r="E581">
        <v>630</v>
      </c>
      <c r="F581">
        <v>3</v>
      </c>
      <c r="G581" t="s">
        <v>292</v>
      </c>
      <c r="H581" s="1" t="str">
        <f t="shared" si="34"/>
        <v>cl-cs_ImpuestoDiferido</v>
      </c>
      <c r="I581" t="str">
        <f t="shared" si="35"/>
        <v>cl-cs</v>
      </c>
      <c r="J581" t="str">
        <f t="shared" si="36"/>
        <v>ImpuestoDiferido</v>
      </c>
      <c r="K581" t="str">
        <f t="shared" si="37"/>
        <v>insert into dbax_info_conc (codi_empr, codi_emex, codi_info, pref_conc, codi_conc, orde_conc, nive_conc, tipo_info) values (0,0,'pre_cl-cs_eeff_role-300000(2014)','cl-cs','ImpuestoDiferido',630,3,'C')</v>
      </c>
    </row>
    <row r="582" spans="1:11" x14ac:dyDescent="0.25">
      <c r="A582">
        <v>0</v>
      </c>
      <c r="B582">
        <v>0</v>
      </c>
      <c r="C582" t="s">
        <v>18</v>
      </c>
      <c r="D582" t="s">
        <v>689</v>
      </c>
      <c r="E582">
        <v>560</v>
      </c>
      <c r="F582">
        <v>3</v>
      </c>
      <c r="G582" t="s">
        <v>292</v>
      </c>
      <c r="H582" s="1" t="str">
        <f t="shared" si="34"/>
        <v>cl-cs_ImpuestoRenta</v>
      </c>
      <c r="I582" t="str">
        <f t="shared" si="35"/>
        <v>cl-cs</v>
      </c>
      <c r="J582" t="str">
        <f t="shared" si="36"/>
        <v>ImpuestoRenta</v>
      </c>
      <c r="K582" t="str">
        <f t="shared" si="37"/>
        <v>insert into dbax_info_conc (codi_empr, codi_emex, codi_info, pref_conc, codi_conc, orde_conc, nive_conc, tipo_info) values (0,0,'pre_cl-cs_eeff_role-300000(2014)','cl-cs','ImpuestoRenta',560,3,'C')</v>
      </c>
    </row>
    <row r="583" spans="1:11" x14ac:dyDescent="0.25">
      <c r="A583">
        <v>0</v>
      </c>
      <c r="B583">
        <v>0</v>
      </c>
      <c r="C583" t="s">
        <v>18</v>
      </c>
      <c r="D583" t="s">
        <v>337</v>
      </c>
      <c r="E583">
        <v>30</v>
      </c>
      <c r="F583">
        <v>3</v>
      </c>
      <c r="G583" t="s">
        <v>292</v>
      </c>
      <c r="H583" s="1" t="str">
        <f t="shared" si="34"/>
        <v>cl-cs_MargenDeContribucion</v>
      </c>
      <c r="I583" t="str">
        <f t="shared" si="35"/>
        <v>cl-cs</v>
      </c>
      <c r="J583" t="str">
        <f t="shared" si="36"/>
        <v>MargenDeContribucion</v>
      </c>
      <c r="K583" t="str">
        <f t="shared" si="37"/>
        <v>insert into dbax_info_conc (codi_empr, codi_emex, codi_info, pref_conc, codi_conc, orde_conc, nive_conc, tipo_info) values (0,0,'pre_cl-cs_eeff_role-300000(2014)','cl-cs','MargenDeContribucion',30,3,'C')</v>
      </c>
    </row>
    <row r="584" spans="1:11" x14ac:dyDescent="0.25">
      <c r="A584">
        <v>0</v>
      </c>
      <c r="B584">
        <v>0</v>
      </c>
      <c r="C584" t="s">
        <v>18</v>
      </c>
      <c r="D584" t="s">
        <v>690</v>
      </c>
      <c r="E584">
        <v>640</v>
      </c>
      <c r="F584">
        <v>3</v>
      </c>
      <c r="G584" t="s">
        <v>292</v>
      </c>
      <c r="H584" s="1" t="str">
        <f t="shared" ref="H584:H647" si="38">MID(D584,FIND("#",D584)+1,10000)</f>
        <v>cl-cs_OtroResultadoIntegral</v>
      </c>
      <c r="I584" t="str">
        <f t="shared" ref="I584:I647" si="39">MID(H584,1,FIND("_",H584)-1)</f>
        <v>cl-cs</v>
      </c>
      <c r="J584" t="str">
        <f t="shared" ref="J584:J647" si="40">MID(H584,FIND("_",H584)+1,10000)</f>
        <v>OtroResultadoIntegral</v>
      </c>
      <c r="K584" t="str">
        <f t="shared" ref="K584:K647" si="41">CONCATENATE("insert into dbax_info_conc (codi_empr, codi_emex, codi_info, pref_conc, codi_conc, orde_conc, nive_conc, tipo_info) values (",A584,",",B584,",'",C584,"','",I584,"','",J584,"',",E584,",",F584,",'",G584,"')")</f>
        <v>insert into dbax_info_conc (codi_empr, codi_emex, codi_info, pref_conc, codi_conc, orde_conc, nive_conc, tipo_info) values (0,0,'pre_cl-cs_eeff_role-300000(2014)','cl-cs','OtroResultadoIntegral',640,3,'C')</v>
      </c>
    </row>
    <row r="585" spans="1:11" x14ac:dyDescent="0.25">
      <c r="A585">
        <v>0</v>
      </c>
      <c r="B585">
        <v>0</v>
      </c>
      <c r="C585" t="s">
        <v>18</v>
      </c>
      <c r="D585" t="s">
        <v>691</v>
      </c>
      <c r="E585">
        <v>330</v>
      </c>
      <c r="F585">
        <v>4</v>
      </c>
      <c r="G585" t="s">
        <v>292</v>
      </c>
      <c r="H585" s="1" t="str">
        <f t="shared" si="38"/>
        <v>cl-cs_OtrosCostosAdministracion</v>
      </c>
      <c r="I585" t="str">
        <f t="shared" si="39"/>
        <v>cl-cs</v>
      </c>
      <c r="J585" t="str">
        <f t="shared" si="40"/>
        <v>OtrosCostosAdministracion</v>
      </c>
      <c r="K585" t="str">
        <f t="shared" si="41"/>
        <v>insert into dbax_info_conc (codi_empr, codi_emex, codi_info, pref_conc, codi_conc, orde_conc, nive_conc, tipo_info) values (0,0,'pre_cl-cs_eeff_role-300000(2014)','cl-cs','OtrosCostosAdministracion',330,4,'C')</v>
      </c>
    </row>
    <row r="586" spans="1:11" x14ac:dyDescent="0.25">
      <c r="A586">
        <v>0</v>
      </c>
      <c r="B586">
        <v>0</v>
      </c>
      <c r="C586" t="s">
        <v>18</v>
      </c>
      <c r="D586" t="s">
        <v>692</v>
      </c>
      <c r="E586">
        <v>510</v>
      </c>
      <c r="F586">
        <v>4</v>
      </c>
      <c r="G586" t="s">
        <v>292</v>
      </c>
      <c r="H586" s="1" t="str">
        <f t="shared" si="38"/>
        <v>cl-cs_OtrosGastos</v>
      </c>
      <c r="I586" t="str">
        <f t="shared" si="39"/>
        <v>cl-cs</v>
      </c>
      <c r="J586" t="str">
        <f t="shared" si="40"/>
        <v>OtrosGastos</v>
      </c>
      <c r="K586" t="str">
        <f t="shared" si="41"/>
        <v>insert into dbax_info_conc (codi_empr, codi_emex, codi_info, pref_conc, codi_conc, orde_conc, nive_conc, tipo_info) values (0,0,'pre_cl-cs_eeff_role-300000(2014)','cl-cs','OtrosGastos',510,4,'C')</v>
      </c>
    </row>
    <row r="587" spans="1:11" x14ac:dyDescent="0.25">
      <c r="A587">
        <v>0</v>
      </c>
      <c r="B587">
        <v>0</v>
      </c>
      <c r="C587" t="s">
        <v>18</v>
      </c>
      <c r="D587" t="s">
        <v>693</v>
      </c>
      <c r="E587">
        <v>500</v>
      </c>
      <c r="F587">
        <v>4</v>
      </c>
      <c r="G587" t="s">
        <v>292</v>
      </c>
      <c r="H587" s="1" t="str">
        <f t="shared" si="38"/>
        <v>cl-cs_OtrosIngresos</v>
      </c>
      <c r="I587" t="str">
        <f t="shared" si="39"/>
        <v>cl-cs</v>
      </c>
      <c r="J587" t="str">
        <f t="shared" si="40"/>
        <v>OtrosIngresos</v>
      </c>
      <c r="K587" t="str">
        <f t="shared" si="41"/>
        <v>insert into dbax_info_conc (codi_empr, codi_emex, codi_info, pref_conc, codi_conc, orde_conc, nive_conc, tipo_info) values (0,0,'pre_cl-cs_eeff_role-300000(2014)','cl-cs','OtrosIngresos',500,4,'C')</v>
      </c>
    </row>
    <row r="588" spans="1:11" x14ac:dyDescent="0.25">
      <c r="A588">
        <v>0</v>
      </c>
      <c r="B588">
        <v>0</v>
      </c>
      <c r="C588" t="s">
        <v>18</v>
      </c>
      <c r="D588" t="s">
        <v>694</v>
      </c>
      <c r="E588">
        <v>490</v>
      </c>
      <c r="F588">
        <v>3</v>
      </c>
      <c r="G588" t="s">
        <v>292</v>
      </c>
      <c r="H588" s="1" t="str">
        <f t="shared" si="38"/>
        <v>cl-cs_OtrosIngresosYEgresos</v>
      </c>
      <c r="I588" t="str">
        <f t="shared" si="39"/>
        <v>cl-cs</v>
      </c>
      <c r="J588" t="str">
        <f t="shared" si="40"/>
        <v>OtrosIngresosYEgresos</v>
      </c>
      <c r="K588" t="str">
        <f t="shared" si="41"/>
        <v>insert into dbax_info_conc (codi_empr, codi_emex, codi_info, pref_conc, codi_conc, orde_conc, nive_conc, tipo_info) values (0,0,'pre_cl-cs_eeff_role-300000(2014)','cl-cs','OtrosIngresosYEgresos',490,3,'C')</v>
      </c>
    </row>
    <row r="589" spans="1:11" x14ac:dyDescent="0.25">
      <c r="A589">
        <v>0</v>
      </c>
      <c r="B589">
        <v>0</v>
      </c>
      <c r="C589" t="s">
        <v>18</v>
      </c>
      <c r="D589" t="s">
        <v>695</v>
      </c>
      <c r="E589">
        <v>620</v>
      </c>
      <c r="F589">
        <v>3</v>
      </c>
      <c r="G589" t="s">
        <v>292</v>
      </c>
      <c r="H589" s="1" t="str">
        <f t="shared" si="38"/>
        <v>cl-cs_OtrosResultadosConAjusteEnPatrimonio</v>
      </c>
      <c r="I589" t="str">
        <f t="shared" si="39"/>
        <v>cl-cs</v>
      </c>
      <c r="J589" t="str">
        <f t="shared" si="40"/>
        <v>OtrosResultadosConAjusteEnPatrimonio</v>
      </c>
      <c r="K589" t="str">
        <f t="shared" si="41"/>
        <v>insert into dbax_info_conc (codi_empr, codi_emex, codi_info, pref_conc, codi_conc, orde_conc, nive_conc, tipo_info) values (0,0,'pre_cl-cs_eeff_role-300000(2014)','cl-cs','OtrosResultadosConAjusteEnPatrimonio',620,3,'C')</v>
      </c>
    </row>
    <row r="590" spans="1:11" x14ac:dyDescent="0.25">
      <c r="A590">
        <v>0</v>
      </c>
      <c r="B590">
        <v>0</v>
      </c>
      <c r="C590" t="s">
        <v>18</v>
      </c>
      <c r="D590" t="s">
        <v>342</v>
      </c>
      <c r="E590">
        <v>60</v>
      </c>
      <c r="F590">
        <v>5</v>
      </c>
      <c r="G590" t="s">
        <v>292</v>
      </c>
      <c r="H590" s="1" t="str">
        <f t="shared" si="38"/>
        <v>cl-cs_PrimasAceptadas</v>
      </c>
      <c r="I590" t="str">
        <f t="shared" si="39"/>
        <v>cl-cs</v>
      </c>
      <c r="J590" t="str">
        <f t="shared" si="40"/>
        <v>PrimasAceptadas</v>
      </c>
      <c r="K590" t="str">
        <f t="shared" si="41"/>
        <v>insert into dbax_info_conc (codi_empr, codi_emex, codi_info, pref_conc, codi_conc, orde_conc, nive_conc, tipo_info) values (0,0,'pre_cl-cs_eeff_role-300000(2014)','cl-cs','PrimasAceptadas',60,5,'C')</v>
      </c>
    </row>
    <row r="591" spans="1:11" x14ac:dyDescent="0.25">
      <c r="A591">
        <v>0</v>
      </c>
      <c r="B591">
        <v>0</v>
      </c>
      <c r="C591" t="s">
        <v>18</v>
      </c>
      <c r="D591" t="s">
        <v>343</v>
      </c>
      <c r="E591">
        <v>70</v>
      </c>
      <c r="F591">
        <v>5</v>
      </c>
      <c r="G591" t="s">
        <v>292</v>
      </c>
      <c r="H591" s="1" t="str">
        <f t="shared" si="38"/>
        <v>cl-cs_PrimasCedidas</v>
      </c>
      <c r="I591" t="str">
        <f t="shared" si="39"/>
        <v>cl-cs</v>
      </c>
      <c r="J591" t="str">
        <f t="shared" si="40"/>
        <v>PrimasCedidas</v>
      </c>
      <c r="K591" t="str">
        <f t="shared" si="41"/>
        <v>insert into dbax_info_conc (codi_empr, codi_emex, codi_info, pref_conc, codi_conc, orde_conc, nive_conc, tipo_info) values (0,0,'pre_cl-cs_eeff_role-300000(2014)','cl-cs','PrimasCedidas',70,5,'C')</v>
      </c>
    </row>
    <row r="592" spans="1:11" x14ac:dyDescent="0.25">
      <c r="A592">
        <v>0</v>
      </c>
      <c r="B592">
        <v>0</v>
      </c>
      <c r="C592" t="s">
        <v>18</v>
      </c>
      <c r="D592" t="s">
        <v>344</v>
      </c>
      <c r="E592">
        <v>50</v>
      </c>
      <c r="F592">
        <v>5</v>
      </c>
      <c r="G592" t="s">
        <v>292</v>
      </c>
      <c r="H592" s="1" t="str">
        <f t="shared" si="38"/>
        <v>cl-cs_PrimasDirectas</v>
      </c>
      <c r="I592" t="str">
        <f t="shared" si="39"/>
        <v>cl-cs</v>
      </c>
      <c r="J592" t="str">
        <f t="shared" si="40"/>
        <v>PrimasDirectas</v>
      </c>
      <c r="K592" t="str">
        <f t="shared" si="41"/>
        <v>insert into dbax_info_conc (codi_empr, codi_emex, codi_info, pref_conc, codi_conc, orde_conc, nive_conc, tipo_info) values (0,0,'pre_cl-cs_eeff_role-300000(2014)','cl-cs','PrimasDirectas',50,5,'C')</v>
      </c>
    </row>
    <row r="593" spans="1:11" x14ac:dyDescent="0.25">
      <c r="A593">
        <v>0</v>
      </c>
      <c r="B593">
        <v>0</v>
      </c>
      <c r="C593" t="s">
        <v>18</v>
      </c>
      <c r="D593" t="s">
        <v>345</v>
      </c>
      <c r="E593">
        <v>40</v>
      </c>
      <c r="F593">
        <v>4</v>
      </c>
      <c r="G593" t="s">
        <v>292</v>
      </c>
      <c r="H593" s="1" t="str">
        <f t="shared" si="38"/>
        <v>cl-cs_PrimasRetenidas</v>
      </c>
      <c r="I593" t="str">
        <f t="shared" si="39"/>
        <v>cl-cs</v>
      </c>
      <c r="J593" t="str">
        <f t="shared" si="40"/>
        <v>PrimasRetenidas</v>
      </c>
      <c r="K593" t="str">
        <f t="shared" si="41"/>
        <v>insert into dbax_info_conc (codi_empr, codi_emex, codi_info, pref_conc, codi_conc, orde_conc, nive_conc, tipo_info) values (0,0,'pre_cl-cs_eeff_role-300000(2014)','cl-cs','PrimasRetenidas',40,4,'C')</v>
      </c>
    </row>
    <row r="594" spans="1:11" x14ac:dyDescent="0.25">
      <c r="A594">
        <v>0</v>
      </c>
      <c r="B594">
        <v>0</v>
      </c>
      <c r="C594" t="s">
        <v>18</v>
      </c>
      <c r="D594" t="s">
        <v>696</v>
      </c>
      <c r="E594">
        <v>320</v>
      </c>
      <c r="F594">
        <v>4</v>
      </c>
      <c r="G594" t="s">
        <v>292</v>
      </c>
      <c r="H594" s="1" t="str">
        <f t="shared" si="38"/>
        <v>cl-cs_Remuneraciones</v>
      </c>
      <c r="I594" t="str">
        <f t="shared" si="39"/>
        <v>cl-cs</v>
      </c>
      <c r="J594" t="str">
        <f t="shared" si="40"/>
        <v>Remuneraciones</v>
      </c>
      <c r="K594" t="str">
        <f t="shared" si="41"/>
        <v>insert into dbax_info_conc (codi_empr, codi_emex, codi_info, pref_conc, codi_conc, orde_conc, nive_conc, tipo_info) values (0,0,'pre_cl-cs_eeff_role-300000(2014)','cl-cs','Remuneraciones',320,4,'C')</v>
      </c>
    </row>
    <row r="595" spans="1:11" x14ac:dyDescent="0.25">
      <c r="A595">
        <v>0</v>
      </c>
      <c r="B595">
        <v>0</v>
      </c>
      <c r="C595" t="s">
        <v>18</v>
      </c>
      <c r="D595" t="s">
        <v>368</v>
      </c>
      <c r="E595">
        <v>220</v>
      </c>
      <c r="F595">
        <v>5</v>
      </c>
      <c r="G595" t="s">
        <v>292</v>
      </c>
      <c r="H595" s="1" t="str">
        <f t="shared" si="38"/>
        <v>cl-cs_RentasAceptadas</v>
      </c>
      <c r="I595" t="str">
        <f t="shared" si="39"/>
        <v>cl-cs</v>
      </c>
      <c r="J595" t="str">
        <f t="shared" si="40"/>
        <v>RentasAceptadas</v>
      </c>
      <c r="K595" t="str">
        <f t="shared" si="41"/>
        <v>insert into dbax_info_conc (codi_empr, codi_emex, codi_info, pref_conc, codi_conc, orde_conc, nive_conc, tipo_info) values (0,0,'pre_cl-cs_eeff_role-300000(2014)','cl-cs','RentasAceptadas',220,5,'C')</v>
      </c>
    </row>
    <row r="596" spans="1:11" x14ac:dyDescent="0.25">
      <c r="A596">
        <v>0</v>
      </c>
      <c r="B596">
        <v>0</v>
      </c>
      <c r="C596" t="s">
        <v>18</v>
      </c>
      <c r="D596" t="s">
        <v>369</v>
      </c>
      <c r="E596">
        <v>210</v>
      </c>
      <c r="F596">
        <v>5</v>
      </c>
      <c r="G596" t="s">
        <v>292</v>
      </c>
      <c r="H596" s="1" t="str">
        <f t="shared" si="38"/>
        <v>cl-cs_RentasCedidas</v>
      </c>
      <c r="I596" t="str">
        <f t="shared" si="39"/>
        <v>cl-cs</v>
      </c>
      <c r="J596" t="str">
        <f t="shared" si="40"/>
        <v>RentasCedidas</v>
      </c>
      <c r="K596" t="str">
        <f t="shared" si="41"/>
        <v>insert into dbax_info_conc (codi_empr, codi_emex, codi_info, pref_conc, codi_conc, orde_conc, nive_conc, tipo_info) values (0,0,'pre_cl-cs_eeff_role-300000(2014)','cl-cs','RentasCedidas',210,5,'C')</v>
      </c>
    </row>
    <row r="597" spans="1:11" x14ac:dyDescent="0.25">
      <c r="A597">
        <v>0</v>
      </c>
      <c r="B597">
        <v>0</v>
      </c>
      <c r="C597" t="s">
        <v>18</v>
      </c>
      <c r="D597" t="s">
        <v>370</v>
      </c>
      <c r="E597">
        <v>200</v>
      </c>
      <c r="F597">
        <v>5</v>
      </c>
      <c r="G597" t="s">
        <v>292</v>
      </c>
      <c r="H597" s="1" t="str">
        <f t="shared" si="38"/>
        <v>cl-cs_RentasDirectas</v>
      </c>
      <c r="I597" t="str">
        <f t="shared" si="39"/>
        <v>cl-cs</v>
      </c>
      <c r="J597" t="str">
        <f t="shared" si="40"/>
        <v>RentasDirectas</v>
      </c>
      <c r="K597" t="str">
        <f t="shared" si="41"/>
        <v>insert into dbax_info_conc (codi_empr, codi_emex, codi_info, pref_conc, codi_conc, orde_conc, nive_conc, tipo_info) values (0,0,'pre_cl-cs_eeff_role-300000(2014)','cl-cs','RentasDirectas',200,5,'C')</v>
      </c>
    </row>
    <row r="598" spans="1:11" x14ac:dyDescent="0.25">
      <c r="A598">
        <v>0</v>
      </c>
      <c r="B598">
        <v>0</v>
      </c>
      <c r="C598" t="s">
        <v>18</v>
      </c>
      <c r="D598" t="s">
        <v>697</v>
      </c>
      <c r="E598">
        <v>600</v>
      </c>
      <c r="F598">
        <v>3</v>
      </c>
      <c r="G598" t="s">
        <v>292</v>
      </c>
      <c r="H598" s="1" t="str">
        <f t="shared" si="38"/>
        <v>cl-cs_ResultadoActivosFinancieros</v>
      </c>
      <c r="I598" t="str">
        <f t="shared" si="39"/>
        <v>cl-cs</v>
      </c>
      <c r="J598" t="str">
        <f t="shared" si="40"/>
        <v>ResultadoActivosFinancieros</v>
      </c>
      <c r="K598" t="str">
        <f t="shared" si="41"/>
        <v>insert into dbax_info_conc (codi_empr, codi_emex, codi_info, pref_conc, codi_conc, orde_conc, nive_conc, tipo_info) values (0,0,'pre_cl-cs_eeff_role-300000(2014)','cl-cs','ResultadoActivosFinancieros',600,3,'C')</v>
      </c>
    </row>
    <row r="599" spans="1:11" x14ac:dyDescent="0.25">
      <c r="A599">
        <v>0</v>
      </c>
      <c r="B599">
        <v>0</v>
      </c>
      <c r="C599" t="s">
        <v>18</v>
      </c>
      <c r="D599" t="s">
        <v>698</v>
      </c>
      <c r="E599">
        <v>610</v>
      </c>
      <c r="F599">
        <v>3</v>
      </c>
      <c r="G599" t="s">
        <v>292</v>
      </c>
      <c r="H599" s="1" t="str">
        <f t="shared" si="38"/>
        <v>cl-cs_ResultadoCoberturasFlujoDeCaja</v>
      </c>
      <c r="I599" t="str">
        <f t="shared" si="39"/>
        <v>cl-cs</v>
      </c>
      <c r="J599" t="str">
        <f t="shared" si="40"/>
        <v>ResultadoCoberturasFlujoDeCaja</v>
      </c>
      <c r="K599" t="str">
        <f t="shared" si="41"/>
        <v>insert into dbax_info_conc (codi_empr, codi_emex, codi_info, pref_conc, codi_conc, orde_conc, nive_conc, tipo_info) values (0,0,'pre_cl-cs_eeff_role-300000(2014)','cl-cs','ResultadoCoberturasFlujoDeCaja',610,3,'C')</v>
      </c>
    </row>
    <row r="600" spans="1:11" x14ac:dyDescent="0.25">
      <c r="A600">
        <v>0</v>
      </c>
      <c r="B600">
        <v>0</v>
      </c>
      <c r="C600" t="s">
        <v>18</v>
      </c>
      <c r="D600" t="s">
        <v>353</v>
      </c>
      <c r="E600">
        <v>230</v>
      </c>
      <c r="F600">
        <v>4</v>
      </c>
      <c r="G600" t="s">
        <v>292</v>
      </c>
      <c r="H600" s="1" t="str">
        <f t="shared" si="38"/>
        <v>cl-cs_ResultadoDeIntermediacion</v>
      </c>
      <c r="I600" t="str">
        <f t="shared" si="39"/>
        <v>cl-cs</v>
      </c>
      <c r="J600" t="str">
        <f t="shared" si="40"/>
        <v>ResultadoDeIntermediacion</v>
      </c>
      <c r="K600" t="str">
        <f t="shared" si="41"/>
        <v>insert into dbax_info_conc (codi_empr, codi_emex, codi_info, pref_conc, codi_conc, orde_conc, nive_conc, tipo_info) values (0,0,'pre_cl-cs_eeff_role-300000(2014)','cl-cs','ResultadoDeIntermediacion',230,4,'C')</v>
      </c>
    </row>
    <row r="601" spans="1:11" x14ac:dyDescent="0.25">
      <c r="A601">
        <v>0</v>
      </c>
      <c r="B601">
        <v>0</v>
      </c>
      <c r="C601" t="s">
        <v>18</v>
      </c>
      <c r="D601" t="s">
        <v>699</v>
      </c>
      <c r="E601">
        <v>340</v>
      </c>
      <c r="F601">
        <v>3</v>
      </c>
      <c r="G601" t="s">
        <v>292</v>
      </c>
      <c r="H601" s="1" t="str">
        <f t="shared" si="38"/>
        <v>cl-cs_ResultadoDeInversiones</v>
      </c>
      <c r="I601" t="str">
        <f t="shared" si="39"/>
        <v>cl-cs</v>
      </c>
      <c r="J601" t="str">
        <f t="shared" si="40"/>
        <v>ResultadoDeInversiones</v>
      </c>
      <c r="K601" t="str">
        <f t="shared" si="41"/>
        <v>insert into dbax_info_conc (codi_empr, codi_emex, codi_info, pref_conc, codi_conc, orde_conc, nive_conc, tipo_info) values (0,0,'pre_cl-cs_eeff_role-300000(2014)','cl-cs','ResultadoDeInversiones',340,3,'C')</v>
      </c>
    </row>
    <row r="602" spans="1:11" x14ac:dyDescent="0.25">
      <c r="A602">
        <v>0</v>
      </c>
      <c r="B602">
        <v>0</v>
      </c>
      <c r="C602" t="s">
        <v>18</v>
      </c>
      <c r="D602" t="s">
        <v>700</v>
      </c>
      <c r="E602">
        <v>570</v>
      </c>
      <c r="F602">
        <v>3</v>
      </c>
      <c r="G602" t="s">
        <v>292</v>
      </c>
      <c r="H602" s="1" t="str">
        <f t="shared" si="38"/>
        <v>cl-cs_ResultadoDelPeriodo</v>
      </c>
      <c r="I602" t="str">
        <f t="shared" si="39"/>
        <v>cl-cs</v>
      </c>
      <c r="J602" t="str">
        <f t="shared" si="40"/>
        <v>ResultadoDelPeriodo</v>
      </c>
      <c r="K602" t="str">
        <f t="shared" si="41"/>
        <v>insert into dbax_info_conc (codi_empr, codi_emex, codi_info, pref_conc, codi_conc, orde_conc, nive_conc, tipo_info) values (0,0,'pre_cl-cs_eeff_role-300000(2014)','cl-cs','ResultadoDelPeriodo',570,3,'C')</v>
      </c>
    </row>
    <row r="603" spans="1:11" x14ac:dyDescent="0.25">
      <c r="A603">
        <v>0</v>
      </c>
      <c r="B603">
        <v>0</v>
      </c>
      <c r="C603" t="s">
        <v>18</v>
      </c>
      <c r="D603" t="s">
        <v>701</v>
      </c>
      <c r="E603">
        <v>590</v>
      </c>
      <c r="F603">
        <v>3</v>
      </c>
      <c r="G603" t="s">
        <v>292</v>
      </c>
      <c r="H603" s="1" t="str">
        <f t="shared" si="38"/>
        <v>cl-cs_ResultadoEvaluacionPropiedadesMueblesYEquipos</v>
      </c>
      <c r="I603" t="str">
        <f t="shared" si="39"/>
        <v>cl-cs</v>
      </c>
      <c r="J603" t="str">
        <f t="shared" si="40"/>
        <v>ResultadoEvaluacionPropiedadesMueblesYEquipos</v>
      </c>
      <c r="K603" t="str">
        <f t="shared" si="41"/>
        <v>insert into dbax_info_conc (codi_empr, codi_emex, codi_info, pref_conc, codi_conc, orde_conc, nive_conc, tipo_info) values (0,0,'pre_cl-cs_eeff_role-300000(2014)','cl-cs','ResultadoEvaluacionPropiedadesMueblesYEquipos',590,3,'C')</v>
      </c>
    </row>
    <row r="604" spans="1:11" x14ac:dyDescent="0.25">
      <c r="A604">
        <v>0</v>
      </c>
      <c r="B604">
        <v>0</v>
      </c>
      <c r="C604" t="s">
        <v>18</v>
      </c>
      <c r="D604" t="s">
        <v>702</v>
      </c>
      <c r="E604">
        <v>650</v>
      </c>
      <c r="F604">
        <v>2</v>
      </c>
      <c r="G604" t="s">
        <v>292</v>
      </c>
      <c r="H604" s="1" t="str">
        <f t="shared" si="38"/>
        <v>cl-cs_ResultadoIntegral</v>
      </c>
      <c r="I604" t="str">
        <f t="shared" si="39"/>
        <v>cl-cs</v>
      </c>
      <c r="J604" t="str">
        <f t="shared" si="40"/>
        <v>ResultadoIntegral</v>
      </c>
      <c r="K604" t="str">
        <f t="shared" si="41"/>
        <v>insert into dbax_info_conc (codi_empr, codi_emex, codi_info, pref_conc, codi_conc, orde_conc, nive_conc, tipo_info) values (0,0,'pre_cl-cs_eeff_role-300000(2014)','cl-cs','ResultadoIntegral',650,2,'C')</v>
      </c>
    </row>
    <row r="605" spans="1:11" x14ac:dyDescent="0.25">
      <c r="A605">
        <v>0</v>
      </c>
      <c r="B605">
        <v>0</v>
      </c>
      <c r="C605" t="s">
        <v>18</v>
      </c>
      <c r="D605" t="s">
        <v>703</v>
      </c>
      <c r="E605">
        <v>430</v>
      </c>
      <c r="F605">
        <v>5</v>
      </c>
      <c r="G605" t="s">
        <v>292</v>
      </c>
      <c r="H605" s="1" t="str">
        <f t="shared" si="38"/>
        <v>cl-cs_ResultadoInversionesFinancierasDevengadas</v>
      </c>
      <c r="I605" t="str">
        <f t="shared" si="39"/>
        <v>cl-cs</v>
      </c>
      <c r="J605" t="str">
        <f t="shared" si="40"/>
        <v>ResultadoInversionesFinancierasDevengadas</v>
      </c>
      <c r="K605" t="str">
        <f t="shared" si="41"/>
        <v>insert into dbax_info_conc (codi_empr, codi_emex, codi_info, pref_conc, codi_conc, orde_conc, nive_conc, tipo_info) values (0,0,'pre_cl-cs_eeff_role-300000(2014)','cl-cs','ResultadoInversionesFinancierasDevengadas',430,5,'C')</v>
      </c>
    </row>
    <row r="606" spans="1:11" x14ac:dyDescent="0.25">
      <c r="A606">
        <v>0</v>
      </c>
      <c r="B606">
        <v>0</v>
      </c>
      <c r="C606" t="s">
        <v>18</v>
      </c>
      <c r="D606" t="s">
        <v>704</v>
      </c>
      <c r="E606">
        <v>400</v>
      </c>
      <c r="F606">
        <v>5</v>
      </c>
      <c r="G606" t="s">
        <v>292</v>
      </c>
      <c r="H606" s="1" t="str">
        <f t="shared" si="38"/>
        <v>cl-cs_ResultadoInversionesFinancierasNoRealizadas</v>
      </c>
      <c r="I606" t="str">
        <f t="shared" si="39"/>
        <v>cl-cs</v>
      </c>
      <c r="J606" t="str">
        <f t="shared" si="40"/>
        <v>ResultadoInversionesFinancierasNoRealizadas</v>
      </c>
      <c r="K606" t="str">
        <f t="shared" si="41"/>
        <v>insert into dbax_info_conc (codi_empr, codi_emex, codi_info, pref_conc, codi_conc, orde_conc, nive_conc, tipo_info) values (0,0,'pre_cl-cs_eeff_role-300000(2014)','cl-cs','ResultadoInversionesFinancierasNoRealizadas',400,5,'C')</v>
      </c>
    </row>
    <row r="607" spans="1:11" x14ac:dyDescent="0.25">
      <c r="A607">
        <v>0</v>
      </c>
      <c r="B607">
        <v>0</v>
      </c>
      <c r="C607" t="s">
        <v>18</v>
      </c>
      <c r="D607" t="s">
        <v>705</v>
      </c>
      <c r="E607">
        <v>370</v>
      </c>
      <c r="F607">
        <v>5</v>
      </c>
      <c r="G607" t="s">
        <v>292</v>
      </c>
      <c r="H607" s="1" t="str">
        <f t="shared" si="38"/>
        <v>cl-cs_ResultadoInversionesFinancierasRealizadas</v>
      </c>
      <c r="I607" t="str">
        <f t="shared" si="39"/>
        <v>cl-cs</v>
      </c>
      <c r="J607" t="str">
        <f t="shared" si="40"/>
        <v>ResultadoInversionesFinancierasRealizadas</v>
      </c>
      <c r="K607" t="str">
        <f t="shared" si="41"/>
        <v>insert into dbax_info_conc (codi_empr, codi_emex, codi_info, pref_conc, codi_conc, orde_conc, nive_conc, tipo_info) values (0,0,'pre_cl-cs_eeff_role-300000(2014)','cl-cs','ResultadoInversionesFinancierasRealizadas',370,5,'C')</v>
      </c>
    </row>
    <row r="608" spans="1:11" x14ac:dyDescent="0.25">
      <c r="A608">
        <v>0</v>
      </c>
      <c r="B608">
        <v>0</v>
      </c>
      <c r="C608" t="s">
        <v>18</v>
      </c>
      <c r="D608" t="s">
        <v>706</v>
      </c>
      <c r="E608">
        <v>420</v>
      </c>
      <c r="F608">
        <v>5</v>
      </c>
      <c r="G608" t="s">
        <v>292</v>
      </c>
      <c r="H608" s="1" t="str">
        <f t="shared" si="38"/>
        <v>cl-cs_ResultadoInversionesInmobiliariasDevengadas</v>
      </c>
      <c r="I608" t="str">
        <f t="shared" si="39"/>
        <v>cl-cs</v>
      </c>
      <c r="J608" t="str">
        <f t="shared" si="40"/>
        <v>ResultadoInversionesInmobiliariasDevengadas</v>
      </c>
      <c r="K608" t="str">
        <f t="shared" si="41"/>
        <v>insert into dbax_info_conc (codi_empr, codi_emex, codi_info, pref_conc, codi_conc, orde_conc, nive_conc, tipo_info) values (0,0,'pre_cl-cs_eeff_role-300000(2014)','cl-cs','ResultadoInversionesInmobiliariasDevengadas',420,5,'C')</v>
      </c>
    </row>
    <row r="609" spans="1:11" x14ac:dyDescent="0.25">
      <c r="A609">
        <v>0</v>
      </c>
      <c r="B609">
        <v>0</v>
      </c>
      <c r="C609" t="s">
        <v>18</v>
      </c>
      <c r="D609" t="s">
        <v>707</v>
      </c>
      <c r="E609">
        <v>390</v>
      </c>
      <c r="F609">
        <v>5</v>
      </c>
      <c r="G609" t="s">
        <v>292</v>
      </c>
      <c r="H609" s="1" t="str">
        <f t="shared" si="38"/>
        <v>cl-cs_ResultadoInversionesInmobiliariasNoRealizadas</v>
      </c>
      <c r="I609" t="str">
        <f t="shared" si="39"/>
        <v>cl-cs</v>
      </c>
      <c r="J609" t="str">
        <f t="shared" si="40"/>
        <v>ResultadoInversionesInmobiliariasNoRealizadas</v>
      </c>
      <c r="K609" t="str">
        <f t="shared" si="41"/>
        <v>insert into dbax_info_conc (codi_empr, codi_emex, codi_info, pref_conc, codi_conc, orde_conc, nive_conc, tipo_info) values (0,0,'pre_cl-cs_eeff_role-300000(2014)','cl-cs','ResultadoInversionesInmobiliariasNoRealizadas',390,5,'C')</v>
      </c>
    </row>
    <row r="610" spans="1:11" x14ac:dyDescent="0.25">
      <c r="A610">
        <v>0</v>
      </c>
      <c r="B610">
        <v>0</v>
      </c>
      <c r="C610" t="s">
        <v>18</v>
      </c>
      <c r="D610" t="s">
        <v>708</v>
      </c>
      <c r="E610">
        <v>360</v>
      </c>
      <c r="F610">
        <v>5</v>
      </c>
      <c r="G610" t="s">
        <v>292</v>
      </c>
      <c r="H610" s="1" t="str">
        <f t="shared" si="38"/>
        <v>cl-cs_ResultadoInversionesInmobiliariasRealizadas</v>
      </c>
      <c r="I610" t="str">
        <f t="shared" si="39"/>
        <v>cl-cs</v>
      </c>
      <c r="J610" t="str">
        <f t="shared" si="40"/>
        <v>ResultadoInversionesInmobiliariasRealizadas</v>
      </c>
      <c r="K610" t="str">
        <f t="shared" si="41"/>
        <v>insert into dbax_info_conc (codi_empr, codi_emex, codi_info, pref_conc, codi_conc, orde_conc, nive_conc, tipo_info) values (0,0,'pre_cl-cs_eeff_role-300000(2014)','cl-cs','ResultadoInversionesInmobiliariasRealizadas',360,5,'C')</v>
      </c>
    </row>
    <row r="611" spans="1:11" x14ac:dyDescent="0.25">
      <c r="A611">
        <v>0</v>
      </c>
      <c r="B611">
        <v>0</v>
      </c>
      <c r="C611" t="s">
        <v>18</v>
      </c>
      <c r="D611" t="s">
        <v>709</v>
      </c>
      <c r="E611">
        <v>410</v>
      </c>
      <c r="F611">
        <v>4</v>
      </c>
      <c r="G611" t="s">
        <v>292</v>
      </c>
      <c r="H611" s="1" t="str">
        <f t="shared" si="38"/>
        <v>cl-cs_ResultadoNetoInversionesDevengadas</v>
      </c>
      <c r="I611" t="str">
        <f t="shared" si="39"/>
        <v>cl-cs</v>
      </c>
      <c r="J611" t="str">
        <f t="shared" si="40"/>
        <v>ResultadoNetoInversionesDevengadas</v>
      </c>
      <c r="K611" t="str">
        <f t="shared" si="41"/>
        <v>insert into dbax_info_conc (codi_empr, codi_emex, codi_info, pref_conc, codi_conc, orde_conc, nive_conc, tipo_info) values (0,0,'pre_cl-cs_eeff_role-300000(2014)','cl-cs','ResultadoNetoInversionesDevengadas',410,4,'C')</v>
      </c>
    </row>
    <row r="612" spans="1:11" x14ac:dyDescent="0.25">
      <c r="A612">
        <v>0</v>
      </c>
      <c r="B612">
        <v>0</v>
      </c>
      <c r="C612" t="s">
        <v>18</v>
      </c>
      <c r="D612" t="s">
        <v>710</v>
      </c>
      <c r="E612">
        <v>380</v>
      </c>
      <c r="F612">
        <v>4</v>
      </c>
      <c r="G612" t="s">
        <v>292</v>
      </c>
      <c r="H612" s="1" t="str">
        <f t="shared" si="38"/>
        <v>cl-cs_ResultadoNetoInversionesNoRealizadas</v>
      </c>
      <c r="I612" t="str">
        <f t="shared" si="39"/>
        <v>cl-cs</v>
      </c>
      <c r="J612" t="str">
        <f t="shared" si="40"/>
        <v>ResultadoNetoInversionesNoRealizadas</v>
      </c>
      <c r="K612" t="str">
        <f t="shared" si="41"/>
        <v>insert into dbax_info_conc (codi_empr, codi_emex, codi_info, pref_conc, codi_conc, orde_conc, nive_conc, tipo_info) values (0,0,'pre_cl-cs_eeff_role-300000(2014)','cl-cs','ResultadoNetoInversionesNoRealizadas',380,4,'C')</v>
      </c>
    </row>
    <row r="613" spans="1:11" x14ac:dyDescent="0.25">
      <c r="A613">
        <v>0</v>
      </c>
      <c r="B613">
        <v>0</v>
      </c>
      <c r="C613" t="s">
        <v>18</v>
      </c>
      <c r="D613" t="s">
        <v>711</v>
      </c>
      <c r="E613">
        <v>460</v>
      </c>
      <c r="F613">
        <v>4</v>
      </c>
      <c r="G613" t="s">
        <v>292</v>
      </c>
      <c r="H613" s="1" t="str">
        <f t="shared" si="38"/>
        <v>cl-cs_ResultadoNetoInversionesPorSegurosConCuentaUnicaDeInversiones</v>
      </c>
      <c r="I613" t="str">
        <f t="shared" si="39"/>
        <v>cl-cs</v>
      </c>
      <c r="J613" t="str">
        <f t="shared" si="40"/>
        <v>ResultadoNetoInversionesPorSegurosConCuentaUnicaDeInversiones</v>
      </c>
      <c r="K613" t="str">
        <f t="shared" si="41"/>
        <v>insert into dbax_info_conc (codi_empr, codi_emex, codi_info, pref_conc, codi_conc, orde_conc, nive_conc, tipo_info) values (0,0,'pre_cl-cs_eeff_role-300000(2014)','cl-cs','ResultadoNetoInversionesPorSegurosConCuentaUnicaDeInversiones',460,4,'C')</v>
      </c>
    </row>
    <row r="614" spans="1:11" x14ac:dyDescent="0.25">
      <c r="A614">
        <v>0</v>
      </c>
      <c r="B614">
        <v>0</v>
      </c>
      <c r="C614" t="s">
        <v>18</v>
      </c>
      <c r="D614" t="s">
        <v>712</v>
      </c>
      <c r="E614">
        <v>350</v>
      </c>
      <c r="F614">
        <v>4</v>
      </c>
      <c r="G614" t="s">
        <v>292</v>
      </c>
      <c r="H614" s="1" t="str">
        <f t="shared" si="38"/>
        <v>cl-cs_ResultadoNetoInversionesRealizadas</v>
      </c>
      <c r="I614" t="str">
        <f t="shared" si="39"/>
        <v>cl-cs</v>
      </c>
      <c r="J614" t="str">
        <f t="shared" si="40"/>
        <v>ResultadoNetoInversionesRealizadas</v>
      </c>
      <c r="K614" t="str">
        <f t="shared" si="41"/>
        <v>insert into dbax_info_conc (codi_empr, codi_emex, codi_info, pref_conc, codi_conc, orde_conc, nive_conc, tipo_info) values (0,0,'pre_cl-cs_eeff_role-300000(2014)','cl-cs','ResultadoNetoInversionesRealizadas',350,4,'C')</v>
      </c>
    </row>
    <row r="615" spans="1:11" x14ac:dyDescent="0.25">
      <c r="A615">
        <v>0</v>
      </c>
      <c r="B615">
        <v>0</v>
      </c>
      <c r="C615" t="s">
        <v>18</v>
      </c>
      <c r="D615" t="s">
        <v>713</v>
      </c>
      <c r="E615">
        <v>540</v>
      </c>
      <c r="F615">
        <v>3</v>
      </c>
      <c r="G615" t="s">
        <v>292</v>
      </c>
      <c r="H615" s="1" t="str">
        <f t="shared" si="38"/>
        <v>cl-cs_ResultadoOperacionesContinuasAntesDeImpuestoRenta</v>
      </c>
      <c r="I615" t="str">
        <f t="shared" si="39"/>
        <v>cl-cs</v>
      </c>
      <c r="J615" t="str">
        <f t="shared" si="40"/>
        <v>ResultadoOperacionesContinuasAntesDeImpuestoRenta</v>
      </c>
      <c r="K615" t="str">
        <f t="shared" si="41"/>
        <v>insert into dbax_info_conc (codi_empr, codi_emex, codi_info, pref_conc, codi_conc, orde_conc, nive_conc, tipo_info) values (0,0,'pre_cl-cs_eeff_role-300000(2014)','cl-cs','ResultadoOperacionesContinuasAntesDeImpuestoRenta',540,3,'C')</v>
      </c>
    </row>
    <row r="616" spans="1:11" x14ac:dyDescent="0.25">
      <c r="A616">
        <v>0</v>
      </c>
      <c r="B616">
        <v>0</v>
      </c>
      <c r="C616" t="s">
        <v>18</v>
      </c>
      <c r="D616" t="s">
        <v>714</v>
      </c>
      <c r="E616">
        <v>480</v>
      </c>
      <c r="F616">
        <v>3</v>
      </c>
      <c r="G616" t="s">
        <v>292</v>
      </c>
      <c r="H616" s="1" t="str">
        <f t="shared" si="38"/>
        <v>cl-cs_ResultadoTecnicoDeSeguros</v>
      </c>
      <c r="I616" t="str">
        <f t="shared" si="39"/>
        <v>cl-cs</v>
      </c>
      <c r="J616" t="str">
        <f t="shared" si="40"/>
        <v>ResultadoTecnicoDeSeguros</v>
      </c>
      <c r="K616" t="str">
        <f t="shared" si="41"/>
        <v>insert into dbax_info_conc (codi_empr, codi_emex, codi_info, pref_conc, codi_conc, orde_conc, nive_conc, tipo_info) values (0,0,'pre_cl-cs_eeff_role-300000(2014)','cl-cs','ResultadoTecnicoDeSeguros',480,3,'C')</v>
      </c>
    </row>
    <row r="617" spans="1:11" x14ac:dyDescent="0.25">
      <c r="A617">
        <v>0</v>
      </c>
      <c r="B617">
        <v>0</v>
      </c>
      <c r="C617" t="s">
        <v>18</v>
      </c>
      <c r="D617" t="s">
        <v>354</v>
      </c>
      <c r="E617">
        <v>180</v>
      </c>
      <c r="F617">
        <v>5</v>
      </c>
      <c r="G617" t="s">
        <v>292</v>
      </c>
      <c r="H617" s="1" t="str">
        <f t="shared" si="38"/>
        <v>cl-cs_SiniestrosAceptados</v>
      </c>
      <c r="I617" t="str">
        <f t="shared" si="39"/>
        <v>cl-cs</v>
      </c>
      <c r="J617" t="str">
        <f t="shared" si="40"/>
        <v>SiniestrosAceptados</v>
      </c>
      <c r="K617" t="str">
        <f t="shared" si="41"/>
        <v>insert into dbax_info_conc (codi_empr, codi_emex, codi_info, pref_conc, codi_conc, orde_conc, nive_conc, tipo_info) values (0,0,'pre_cl-cs_eeff_role-300000(2014)','cl-cs','SiniestrosAceptados',180,5,'C')</v>
      </c>
    </row>
    <row r="618" spans="1:11" x14ac:dyDescent="0.25">
      <c r="A618">
        <v>0</v>
      </c>
      <c r="B618">
        <v>0</v>
      </c>
      <c r="C618" t="s">
        <v>18</v>
      </c>
      <c r="D618" t="s">
        <v>355</v>
      </c>
      <c r="E618">
        <v>170</v>
      </c>
      <c r="F618">
        <v>5</v>
      </c>
      <c r="G618" t="s">
        <v>292</v>
      </c>
      <c r="H618" s="1" t="str">
        <f t="shared" si="38"/>
        <v>cl-cs_SiniestrosCedidos</v>
      </c>
      <c r="I618" t="str">
        <f t="shared" si="39"/>
        <v>cl-cs</v>
      </c>
      <c r="J618" t="str">
        <f t="shared" si="40"/>
        <v>SiniestrosCedidos</v>
      </c>
      <c r="K618" t="str">
        <f t="shared" si="41"/>
        <v>insert into dbax_info_conc (codi_empr, codi_emex, codi_info, pref_conc, codi_conc, orde_conc, nive_conc, tipo_info) values (0,0,'pre_cl-cs_eeff_role-300000(2014)','cl-cs','SiniestrosCedidos',170,5,'C')</v>
      </c>
    </row>
    <row r="619" spans="1:11" x14ac:dyDescent="0.25">
      <c r="A619">
        <v>0</v>
      </c>
      <c r="B619">
        <v>0</v>
      </c>
      <c r="C619" t="s">
        <v>18</v>
      </c>
      <c r="D619" t="s">
        <v>356</v>
      </c>
      <c r="E619">
        <v>160</v>
      </c>
      <c r="F619">
        <v>5</v>
      </c>
      <c r="G619" t="s">
        <v>292</v>
      </c>
      <c r="H619" s="1" t="str">
        <f t="shared" si="38"/>
        <v>cl-cs_SiniestrosDirectos</v>
      </c>
      <c r="I619" t="str">
        <f t="shared" si="39"/>
        <v>cl-cs</v>
      </c>
      <c r="J619" t="str">
        <f t="shared" si="40"/>
        <v>SiniestrosDirectos</v>
      </c>
      <c r="K619" t="str">
        <f t="shared" si="41"/>
        <v>insert into dbax_info_conc (codi_empr, codi_emex, codi_info, pref_conc, codi_conc, orde_conc, nive_conc, tipo_info) values (0,0,'pre_cl-cs_eeff_role-300000(2014)','cl-cs','SiniestrosDirectos',160,5,'C')</v>
      </c>
    </row>
    <row r="620" spans="1:11" x14ac:dyDescent="0.25">
      <c r="A620">
        <v>0</v>
      </c>
      <c r="B620">
        <v>0</v>
      </c>
      <c r="C620" t="s">
        <v>18</v>
      </c>
      <c r="D620" t="s">
        <v>715</v>
      </c>
      <c r="E620">
        <v>550</v>
      </c>
      <c r="F620">
        <v>3</v>
      </c>
      <c r="G620" t="s">
        <v>292</v>
      </c>
      <c r="H620" s="1" t="str">
        <f t="shared" si="38"/>
        <v>cl-cs_UtilidadPerdidaOperacionesDiscontinuasyDisponiblesParaVentaNetasImpuesto</v>
      </c>
      <c r="I620" t="str">
        <f t="shared" si="39"/>
        <v>cl-cs</v>
      </c>
      <c r="J620" t="str">
        <f t="shared" si="40"/>
        <v>UtilidadPerdidaOperacionesDiscontinuasyDisponiblesParaVentaNetasImpuesto</v>
      </c>
      <c r="K620" t="str">
        <f t="shared" si="41"/>
        <v>insert into dbax_info_conc (codi_empr, codi_emex, codi_info, pref_conc, codi_conc, orde_conc, nive_conc, tipo_info) values (0,0,'pre_cl-cs_eeff_role-300000(2014)','cl-cs','UtilidadPerdidaOperacionesDiscontinuasyDisponiblesParaVentaNetasImpuesto',550,3,'C')</v>
      </c>
    </row>
    <row r="621" spans="1:11" x14ac:dyDescent="0.25">
      <c r="A621">
        <v>0</v>
      </c>
      <c r="B621">
        <v>0</v>
      </c>
      <c r="C621" t="s">
        <v>18</v>
      </c>
      <c r="D621" t="s">
        <v>716</v>
      </c>
      <c r="E621">
        <v>530</v>
      </c>
      <c r="F621">
        <v>3</v>
      </c>
      <c r="G621" t="s">
        <v>292</v>
      </c>
      <c r="H621" s="1" t="str">
        <f t="shared" si="38"/>
        <v>cl-cs_UtilidadPerdidaUnidadesReajustables</v>
      </c>
      <c r="I621" t="str">
        <f t="shared" si="39"/>
        <v>cl-cs</v>
      </c>
      <c r="J621" t="str">
        <f t="shared" si="40"/>
        <v>UtilidadPerdidaUnidadesReajustables</v>
      </c>
      <c r="K621" t="str">
        <f t="shared" si="41"/>
        <v>insert into dbax_info_conc (codi_empr, codi_emex, codi_info, pref_conc, codi_conc, orde_conc, nive_conc, tipo_info) values (0,0,'pre_cl-cs_eeff_role-300000(2014)','cl-cs','UtilidadPerdidaUnidadesReajustables',530,3,'C')</v>
      </c>
    </row>
    <row r="622" spans="1:11" x14ac:dyDescent="0.25">
      <c r="A622">
        <v>0</v>
      </c>
      <c r="B622">
        <v>0</v>
      </c>
      <c r="C622" t="s">
        <v>18</v>
      </c>
      <c r="D622" t="s">
        <v>358</v>
      </c>
      <c r="E622">
        <v>140</v>
      </c>
      <c r="F622">
        <v>5</v>
      </c>
      <c r="G622" t="s">
        <v>292</v>
      </c>
      <c r="H622" s="1" t="str">
        <f t="shared" si="38"/>
        <v>cl-cs_VariacionOtrasReservasTecnicas</v>
      </c>
      <c r="I622" t="str">
        <f t="shared" si="39"/>
        <v>cl-cs</v>
      </c>
      <c r="J622" t="str">
        <f t="shared" si="40"/>
        <v>VariacionOtrasReservasTecnicas</v>
      </c>
      <c r="K622" t="str">
        <f t="shared" si="41"/>
        <v>insert into dbax_info_conc (codi_empr, codi_emex, codi_info, pref_conc, codi_conc, orde_conc, nive_conc, tipo_info) values (0,0,'pre_cl-cs_eeff_role-300000(2014)','cl-cs','VariacionOtrasReservasTecnicas',140,5,'C')</v>
      </c>
    </row>
    <row r="623" spans="1:11" x14ac:dyDescent="0.25">
      <c r="A623">
        <v>0</v>
      </c>
      <c r="B623">
        <v>0</v>
      </c>
      <c r="C623" t="s">
        <v>18</v>
      </c>
      <c r="D623" t="s">
        <v>359</v>
      </c>
      <c r="E623">
        <v>120</v>
      </c>
      <c r="F623">
        <v>5</v>
      </c>
      <c r="G623" t="s">
        <v>292</v>
      </c>
      <c r="H623" s="1" t="str">
        <f t="shared" si="38"/>
        <v>cl-cs_VariacionReservaCatastroficaDeTerremoto</v>
      </c>
      <c r="I623" t="str">
        <f t="shared" si="39"/>
        <v>cl-cs</v>
      </c>
      <c r="J623" t="str">
        <f t="shared" si="40"/>
        <v>VariacionReservaCatastroficaDeTerremoto</v>
      </c>
      <c r="K623" t="str">
        <f t="shared" si="41"/>
        <v>insert into dbax_info_conc (codi_empr, codi_emex, codi_info, pref_conc, codi_conc, orde_conc, nive_conc, tipo_info) values (0,0,'pre_cl-cs_eeff_role-300000(2014)','cl-cs','VariacionReservaCatastroficaDeTerremoto',120,5,'C')</v>
      </c>
    </row>
    <row r="624" spans="1:11" x14ac:dyDescent="0.25">
      <c r="A624">
        <v>0</v>
      </c>
      <c r="B624">
        <v>0</v>
      </c>
      <c r="C624" t="s">
        <v>18</v>
      </c>
      <c r="D624" t="s">
        <v>360</v>
      </c>
      <c r="E624">
        <v>90</v>
      </c>
      <c r="F624">
        <v>5</v>
      </c>
      <c r="G624" t="s">
        <v>292</v>
      </c>
      <c r="H624" s="1" t="str">
        <f t="shared" si="38"/>
        <v>cl-cs_VariacionReservaDeRiesgoEnCurso</v>
      </c>
      <c r="I624" t="str">
        <f t="shared" si="39"/>
        <v>cl-cs</v>
      </c>
      <c r="J624" t="str">
        <f t="shared" si="40"/>
        <v>VariacionReservaDeRiesgoEnCurso</v>
      </c>
      <c r="K624" t="str">
        <f t="shared" si="41"/>
        <v>insert into dbax_info_conc (codi_empr, codi_emex, codi_info, pref_conc, codi_conc, orde_conc, nive_conc, tipo_info) values (0,0,'pre_cl-cs_eeff_role-300000(2014)','cl-cs','VariacionReservaDeRiesgoEnCurso',90,5,'C')</v>
      </c>
    </row>
    <row r="625" spans="1:11" x14ac:dyDescent="0.25">
      <c r="A625">
        <v>0</v>
      </c>
      <c r="B625">
        <v>0</v>
      </c>
      <c r="C625" t="s">
        <v>18</v>
      </c>
      <c r="D625" t="s">
        <v>361</v>
      </c>
      <c r="E625">
        <v>130</v>
      </c>
      <c r="F625">
        <v>5</v>
      </c>
      <c r="G625" t="s">
        <v>292</v>
      </c>
      <c r="H625" s="1" t="str">
        <f t="shared" si="38"/>
        <v>cl-cs_VariacionReservaInsuficienciaPrimas</v>
      </c>
      <c r="I625" t="str">
        <f t="shared" si="39"/>
        <v>cl-cs</v>
      </c>
      <c r="J625" t="str">
        <f t="shared" si="40"/>
        <v>VariacionReservaInsuficienciaPrimas</v>
      </c>
      <c r="K625" t="str">
        <f t="shared" si="41"/>
        <v>insert into dbax_info_conc (codi_empr, codi_emex, codi_info, pref_conc, codi_conc, orde_conc, nive_conc, tipo_info) values (0,0,'pre_cl-cs_eeff_role-300000(2014)','cl-cs','VariacionReservaInsuficienciaPrimas',130,5,'C')</v>
      </c>
    </row>
    <row r="626" spans="1:11" x14ac:dyDescent="0.25">
      <c r="A626">
        <v>0</v>
      </c>
      <c r="B626">
        <v>0</v>
      </c>
      <c r="C626" t="s">
        <v>18</v>
      </c>
      <c r="D626" t="s">
        <v>371</v>
      </c>
      <c r="E626">
        <v>100</v>
      </c>
      <c r="F626">
        <v>5</v>
      </c>
      <c r="G626" t="s">
        <v>292</v>
      </c>
      <c r="H626" s="1" t="str">
        <f t="shared" si="38"/>
        <v>cl-cs_VariacionReservaMatematica</v>
      </c>
      <c r="I626" t="str">
        <f t="shared" si="39"/>
        <v>cl-cs</v>
      </c>
      <c r="J626" t="str">
        <f t="shared" si="40"/>
        <v>VariacionReservaMatematica</v>
      </c>
      <c r="K626" t="str">
        <f t="shared" si="41"/>
        <v>insert into dbax_info_conc (codi_empr, codi_emex, codi_info, pref_conc, codi_conc, orde_conc, nive_conc, tipo_info) values (0,0,'pre_cl-cs_eeff_role-300000(2014)','cl-cs','VariacionReservaMatematica',100,5,'C')</v>
      </c>
    </row>
    <row r="627" spans="1:11" x14ac:dyDescent="0.25">
      <c r="A627">
        <v>0</v>
      </c>
      <c r="B627">
        <v>0</v>
      </c>
      <c r="C627" t="s">
        <v>18</v>
      </c>
      <c r="D627" t="s">
        <v>362</v>
      </c>
      <c r="E627">
        <v>80</v>
      </c>
      <c r="F627">
        <v>4</v>
      </c>
      <c r="G627" t="s">
        <v>292</v>
      </c>
      <c r="H627" s="1" t="str">
        <f t="shared" si="38"/>
        <v>cl-cs_VariacionReservasTecnicas</v>
      </c>
      <c r="I627" t="str">
        <f t="shared" si="39"/>
        <v>cl-cs</v>
      </c>
      <c r="J627" t="str">
        <f t="shared" si="40"/>
        <v>VariacionReservasTecnicas</v>
      </c>
      <c r="K627" t="str">
        <f t="shared" si="41"/>
        <v>insert into dbax_info_conc (codi_empr, codi_emex, codi_info, pref_conc, codi_conc, orde_conc, nive_conc, tipo_info) values (0,0,'pre_cl-cs_eeff_role-300000(2014)','cl-cs','VariacionReservasTecnicas',80,4,'C')</v>
      </c>
    </row>
    <row r="628" spans="1:11" x14ac:dyDescent="0.25">
      <c r="A628">
        <v>0</v>
      </c>
      <c r="B628">
        <v>0</v>
      </c>
      <c r="C628" t="s">
        <v>18</v>
      </c>
      <c r="D628" t="s">
        <v>372</v>
      </c>
      <c r="E628">
        <v>110</v>
      </c>
      <c r="F628">
        <v>5</v>
      </c>
      <c r="G628" t="s">
        <v>292</v>
      </c>
      <c r="H628" s="1" t="str">
        <f t="shared" si="38"/>
        <v>cl-cs_VariacionReservaValorDelFondo</v>
      </c>
      <c r="I628" t="str">
        <f t="shared" si="39"/>
        <v>cl-cs</v>
      </c>
      <c r="J628" t="str">
        <f t="shared" si="40"/>
        <v>VariacionReservaValorDelFondo</v>
      </c>
      <c r="K628" t="str">
        <f t="shared" si="41"/>
        <v>insert into dbax_info_conc (codi_empr, codi_emex, codi_info, pref_conc, codi_conc, orde_conc, nive_conc, tipo_info) values (0,0,'pre_cl-cs_eeff_role-300000(2014)','cl-cs','VariacionReservaValorDelFondo',110,5,'C')</v>
      </c>
    </row>
    <row r="629" spans="1:11" x14ac:dyDescent="0.25">
      <c r="A629">
        <v>0</v>
      </c>
      <c r="B629">
        <v>0</v>
      </c>
      <c r="C629" t="s">
        <v>19</v>
      </c>
      <c r="D629" t="s">
        <v>717</v>
      </c>
      <c r="E629">
        <v>640</v>
      </c>
      <c r="F629">
        <v>2</v>
      </c>
      <c r="G629" t="s">
        <v>292</v>
      </c>
      <c r="H629" s="1" t="str">
        <f t="shared" si="38"/>
        <v>cl-cs_AumentoDisminucionEfectivoYEquivalentes</v>
      </c>
      <c r="I629" t="str">
        <f t="shared" si="39"/>
        <v>cl-cs</v>
      </c>
      <c r="J629" t="str">
        <f t="shared" si="40"/>
        <v>AumentoDisminucionEfectivoYEquivalentes</v>
      </c>
      <c r="K629" t="str">
        <f t="shared" si="41"/>
        <v>insert into dbax_info_conc (codi_empr, codi_emex, codi_info, pref_conc, codi_conc, orde_conc, nive_conc, tipo_info) values (0,0,'pre_cl-cs_eeff_role-500000(2014)','cl-cs','AumentoDisminucionEfectivoYEquivalentes',640,2,'C')</v>
      </c>
    </row>
    <row r="630" spans="1:11" x14ac:dyDescent="0.25">
      <c r="A630">
        <v>0</v>
      </c>
      <c r="B630">
        <v>0</v>
      </c>
      <c r="C630" t="s">
        <v>19</v>
      </c>
      <c r="D630" t="s">
        <v>718</v>
      </c>
      <c r="E630">
        <v>520</v>
      </c>
      <c r="F630">
        <v>4</v>
      </c>
      <c r="G630" t="s">
        <v>292</v>
      </c>
      <c r="H630" s="1" t="str">
        <f t="shared" si="38"/>
        <v>cl-cs_AumentosCapital</v>
      </c>
      <c r="I630" t="str">
        <f t="shared" si="39"/>
        <v>cl-cs</v>
      </c>
      <c r="J630" t="str">
        <f t="shared" si="40"/>
        <v>AumentosCapital</v>
      </c>
      <c r="K630" t="str">
        <f t="shared" si="41"/>
        <v>insert into dbax_info_conc (codi_empr, codi_emex, codi_info, pref_conc, codi_conc, orde_conc, nive_conc, tipo_info) values (0,0,'pre_cl-cs_eeff_role-500000(2014)','cl-cs','AumentosCapital',520,4,'C')</v>
      </c>
    </row>
    <row r="631" spans="1:11" x14ac:dyDescent="0.25">
      <c r="A631">
        <v>0</v>
      </c>
      <c r="B631">
        <v>0</v>
      </c>
      <c r="C631" t="s">
        <v>19</v>
      </c>
      <c r="D631" t="s">
        <v>719</v>
      </c>
      <c r="E631">
        <v>690</v>
      </c>
      <c r="F631">
        <v>3</v>
      </c>
      <c r="G631" t="s">
        <v>292</v>
      </c>
      <c r="H631" s="1" t="str">
        <f t="shared" si="38"/>
        <v>cl-cs_Bancos</v>
      </c>
      <c r="I631" t="str">
        <f t="shared" si="39"/>
        <v>cl-cs</v>
      </c>
      <c r="J631" t="str">
        <f t="shared" si="40"/>
        <v>Bancos</v>
      </c>
      <c r="K631" t="str">
        <f t="shared" si="41"/>
        <v>insert into dbax_info_conc (codi_empr, codi_emex, codi_info, pref_conc, codi_conc, orde_conc, nive_conc, tipo_info) values (0,0,'pre_cl-cs_eeff_role-500000(2014)','cl-cs','Bancos',690,3,'C')</v>
      </c>
    </row>
    <row r="632" spans="1:11" x14ac:dyDescent="0.25">
      <c r="A632">
        <v>0</v>
      </c>
      <c r="B632">
        <v>0</v>
      </c>
      <c r="C632" t="s">
        <v>19</v>
      </c>
      <c r="D632" t="s">
        <v>720</v>
      </c>
      <c r="E632">
        <v>670</v>
      </c>
      <c r="F632">
        <v>2</v>
      </c>
      <c r="G632" t="s">
        <v>292</v>
      </c>
      <c r="H632" s="1" t="str">
        <f t="shared" si="38"/>
        <v>cl-cs_ComponentesEfectivoYEquivalentesAlFinalDelPeriodoSinopsis</v>
      </c>
      <c r="I632" t="str">
        <f t="shared" si="39"/>
        <v>cl-cs</v>
      </c>
      <c r="J632" t="str">
        <f t="shared" si="40"/>
        <v>ComponentesEfectivoYEquivalentesAlFinalDelPeriodoSinopsis</v>
      </c>
      <c r="K632" t="str">
        <f t="shared" si="41"/>
        <v>insert into dbax_info_conc (codi_empr, codi_emex, codi_info, pref_conc, codi_conc, orde_conc, nive_conc, tipo_info) values (0,0,'pre_cl-cs_eeff_role-500000(2014)','cl-cs','ComponentesEfectivoYEquivalentesAlFinalDelPeriodoSinopsis',670,2,'C')</v>
      </c>
    </row>
    <row r="633" spans="1:11" x14ac:dyDescent="0.25">
      <c r="A633">
        <v>0</v>
      </c>
      <c r="B633">
        <v>0</v>
      </c>
      <c r="C633" t="s">
        <v>19</v>
      </c>
      <c r="D633" t="s">
        <v>721</v>
      </c>
      <c r="E633">
        <v>60</v>
      </c>
      <c r="F633">
        <v>4</v>
      </c>
      <c r="G633" t="s">
        <v>292</v>
      </c>
      <c r="H633" s="1" t="str">
        <f t="shared" si="38"/>
        <v>cl-cs_DevolucionPorRentasYSiniestros</v>
      </c>
      <c r="I633" t="str">
        <f t="shared" si="39"/>
        <v>cl-cs</v>
      </c>
      <c r="J633" t="str">
        <f t="shared" si="40"/>
        <v>DevolucionPorRentasYSiniestros</v>
      </c>
      <c r="K633" t="str">
        <f t="shared" si="41"/>
        <v>insert into dbax_info_conc (codi_empr, codi_emex, codi_info, pref_conc, codi_conc, orde_conc, nive_conc, tipo_info) values (0,0,'pre_cl-cs_eeff_role-500000(2014)','cl-cs','DevolucionPorRentasYSiniestros',60,4,'C')</v>
      </c>
    </row>
    <row r="634" spans="1:11" x14ac:dyDescent="0.25">
      <c r="A634">
        <v>0</v>
      </c>
      <c r="B634">
        <v>0</v>
      </c>
      <c r="C634" t="s">
        <v>19</v>
      </c>
      <c r="D634" t="s">
        <v>722</v>
      </c>
      <c r="E634">
        <v>580</v>
      </c>
      <c r="F634">
        <v>4</v>
      </c>
      <c r="G634" t="s">
        <v>292</v>
      </c>
      <c r="H634" s="1" t="str">
        <f t="shared" si="38"/>
        <v>cl-cs_DisminucionCapital</v>
      </c>
      <c r="I634" t="str">
        <f t="shared" si="39"/>
        <v>cl-cs</v>
      </c>
      <c r="J634" t="str">
        <f t="shared" si="40"/>
        <v>DisminucionCapital</v>
      </c>
      <c r="K634" t="str">
        <f t="shared" si="41"/>
        <v>insert into dbax_info_conc (codi_empr, codi_emex, codi_info, pref_conc, codi_conc, orde_conc, nive_conc, tipo_info) values (0,0,'pre_cl-cs_eeff_role-500000(2014)','cl-cs','DisminucionCapital',580,4,'C')</v>
      </c>
    </row>
    <row r="635" spans="1:11" x14ac:dyDescent="0.25">
      <c r="A635">
        <v>0</v>
      </c>
      <c r="B635">
        <v>0</v>
      </c>
      <c r="C635" t="s">
        <v>19</v>
      </c>
      <c r="D635" t="s">
        <v>723</v>
      </c>
      <c r="E635">
        <v>560</v>
      </c>
      <c r="F635">
        <v>4</v>
      </c>
      <c r="G635" t="s">
        <v>292</v>
      </c>
      <c r="H635" s="1" t="str">
        <f t="shared" si="38"/>
        <v>cl-cs_DividendosAccionistas</v>
      </c>
      <c r="I635" t="str">
        <f t="shared" si="39"/>
        <v>cl-cs</v>
      </c>
      <c r="J635" t="str">
        <f t="shared" si="40"/>
        <v>DividendosAccionistas</v>
      </c>
      <c r="K635" t="str">
        <f t="shared" si="41"/>
        <v>insert into dbax_info_conc (codi_empr, codi_emex, codi_info, pref_conc, codi_conc, orde_conc, nive_conc, tipo_info) values (0,0,'pre_cl-cs_eeff_role-500000(2014)','cl-cs','DividendosAccionistas',560,4,'C')</v>
      </c>
    </row>
    <row r="636" spans="1:11" x14ac:dyDescent="0.25">
      <c r="A636">
        <v>0</v>
      </c>
      <c r="B636">
        <v>0</v>
      </c>
      <c r="C636" t="s">
        <v>19</v>
      </c>
      <c r="D636" t="s">
        <v>724</v>
      </c>
      <c r="E636">
        <v>680</v>
      </c>
      <c r="F636">
        <v>3</v>
      </c>
      <c r="G636" t="s">
        <v>292</v>
      </c>
      <c r="H636" s="1" t="str">
        <f t="shared" si="38"/>
        <v>cl-cs_EfectivoEnCaja</v>
      </c>
      <c r="I636" t="str">
        <f t="shared" si="39"/>
        <v>cl-cs</v>
      </c>
      <c r="J636" t="str">
        <f t="shared" si="40"/>
        <v>EfectivoEnCaja</v>
      </c>
      <c r="K636" t="str">
        <f t="shared" si="41"/>
        <v>insert into dbax_info_conc (codi_empr, codi_emex, codi_info, pref_conc, codi_conc, orde_conc, nive_conc, tipo_info) values (0,0,'pre_cl-cs_eeff_role-500000(2014)','cl-cs','EfectivoEnCaja',680,3,'C')</v>
      </c>
    </row>
    <row r="637" spans="1:11" x14ac:dyDescent="0.25">
      <c r="A637">
        <v>0</v>
      </c>
      <c r="B637">
        <v>0</v>
      </c>
      <c r="C637" t="s">
        <v>19</v>
      </c>
      <c r="D637" t="s">
        <v>613</v>
      </c>
      <c r="E637">
        <v>650</v>
      </c>
      <c r="F637">
        <v>2</v>
      </c>
      <c r="G637" t="s">
        <v>292</v>
      </c>
      <c r="H637" s="1" t="str">
        <f t="shared" si="38"/>
        <v>cl-cs_EfectivoYEfectivoEquivalente</v>
      </c>
      <c r="I637" t="str">
        <f t="shared" si="39"/>
        <v>cl-cs</v>
      </c>
      <c r="J637" t="str">
        <f t="shared" si="40"/>
        <v>EfectivoYEfectivoEquivalente</v>
      </c>
      <c r="K637" t="str">
        <f t="shared" si="41"/>
        <v>insert into dbax_info_conc (codi_empr, codi_emex, codi_info, pref_conc, codi_conc, orde_conc, nive_conc, tipo_info) values (0,0,'pre_cl-cs_eeff_role-500000(2014)','cl-cs','EfectivoYEfectivoEquivalente',650,2,'C')</v>
      </c>
    </row>
    <row r="638" spans="1:11" x14ac:dyDescent="0.25">
      <c r="A638">
        <v>0</v>
      </c>
      <c r="B638">
        <v>0</v>
      </c>
      <c r="C638" t="s">
        <v>19</v>
      </c>
      <c r="D638" t="s">
        <v>613</v>
      </c>
      <c r="E638">
        <v>660</v>
      </c>
      <c r="F638">
        <v>2</v>
      </c>
      <c r="G638" t="s">
        <v>292</v>
      </c>
      <c r="H638" s="1" t="str">
        <f t="shared" si="38"/>
        <v>cl-cs_EfectivoYEfectivoEquivalente</v>
      </c>
      <c r="I638" t="str">
        <f t="shared" si="39"/>
        <v>cl-cs</v>
      </c>
      <c r="J638" t="str">
        <f t="shared" si="40"/>
        <v>EfectivoYEfectivoEquivalente</v>
      </c>
      <c r="K638" t="str">
        <f t="shared" si="41"/>
        <v>insert into dbax_info_conc (codi_empr, codi_emex, codi_info, pref_conc, codi_conc, orde_conc, nive_conc, tipo_info) values (0,0,'pre_cl-cs_eeff_role-500000(2014)','cl-cs','EfectivoYEfectivoEquivalente',660,2,'C')</v>
      </c>
    </row>
    <row r="639" spans="1:11" x14ac:dyDescent="0.25">
      <c r="A639">
        <v>0</v>
      </c>
      <c r="B639">
        <v>0</v>
      </c>
      <c r="C639" t="s">
        <v>19</v>
      </c>
      <c r="D639" t="s">
        <v>725</v>
      </c>
      <c r="E639">
        <v>630</v>
      </c>
      <c r="F639">
        <v>3</v>
      </c>
      <c r="G639" t="s">
        <v>292</v>
      </c>
      <c r="H639" s="1" t="str">
        <f t="shared" si="38"/>
        <v>cl-cs_EfectosVariacionesTipoDeCambio</v>
      </c>
      <c r="I639" t="str">
        <f t="shared" si="39"/>
        <v>cl-cs</v>
      </c>
      <c r="J639" t="str">
        <f t="shared" si="40"/>
        <v>EfectosVariacionesTipoDeCambio</v>
      </c>
      <c r="K639" t="str">
        <f t="shared" si="41"/>
        <v>insert into dbax_info_conc (codi_empr, codi_emex, codi_info, pref_conc, codi_conc, orde_conc, nive_conc, tipo_info) values (0,0,'pre_cl-cs_eeff_role-500000(2014)','cl-cs','EfectosVariacionesTipoDeCambio',630,3,'C')</v>
      </c>
    </row>
    <row r="640" spans="1:11" x14ac:dyDescent="0.25">
      <c r="A640">
        <v>0</v>
      </c>
      <c r="B640">
        <v>0</v>
      </c>
      <c r="C640" t="s">
        <v>19</v>
      </c>
      <c r="D640" t="s">
        <v>726</v>
      </c>
      <c r="E640">
        <v>210</v>
      </c>
      <c r="F640">
        <v>4</v>
      </c>
      <c r="G640" t="s">
        <v>292</v>
      </c>
      <c r="H640" s="1" t="str">
        <f t="shared" si="38"/>
        <v>cl-cs_EgresoActivosFinancierosValorRazonable</v>
      </c>
      <c r="I640" t="str">
        <f t="shared" si="39"/>
        <v>cl-cs</v>
      </c>
      <c r="J640" t="str">
        <f t="shared" si="40"/>
        <v>EgresoActivosFinancierosValorRazonable</v>
      </c>
      <c r="K640" t="str">
        <f t="shared" si="41"/>
        <v>insert into dbax_info_conc (codi_empr, codi_emex, codi_info, pref_conc, codi_conc, orde_conc, nive_conc, tipo_info) values (0,0,'pre_cl-cs_eeff_role-500000(2014)','cl-cs','EgresoActivosFinancierosValorRazonable',210,4,'C')</v>
      </c>
    </row>
    <row r="641" spans="1:11" x14ac:dyDescent="0.25">
      <c r="A641">
        <v>0</v>
      </c>
      <c r="B641">
        <v>0</v>
      </c>
      <c r="C641" t="s">
        <v>19</v>
      </c>
      <c r="D641" t="s">
        <v>727</v>
      </c>
      <c r="E641">
        <v>230</v>
      </c>
      <c r="F641">
        <v>4</v>
      </c>
      <c r="G641" t="s">
        <v>292</v>
      </c>
      <c r="H641" s="1" t="str">
        <f t="shared" si="38"/>
        <v>cl-cs_EgresoActivosInmobiliarios</v>
      </c>
      <c r="I641" t="str">
        <f t="shared" si="39"/>
        <v>cl-cs</v>
      </c>
      <c r="J641" t="str">
        <f t="shared" si="40"/>
        <v>EgresoActivosInmobiliarios</v>
      </c>
      <c r="K641" t="str">
        <f t="shared" si="41"/>
        <v>insert into dbax_info_conc (codi_empr, codi_emex, codi_info, pref_conc, codi_conc, orde_conc, nive_conc, tipo_info) values (0,0,'pre_cl-cs_eeff_role-500000(2014)','cl-cs','EgresoActivosInmobiliarios',230,4,'C')</v>
      </c>
    </row>
    <row r="642" spans="1:11" x14ac:dyDescent="0.25">
      <c r="A642">
        <v>0</v>
      </c>
      <c r="B642">
        <v>0</v>
      </c>
      <c r="C642" t="s">
        <v>19</v>
      </c>
      <c r="D642" t="s">
        <v>728</v>
      </c>
      <c r="E642">
        <v>200</v>
      </c>
      <c r="F642">
        <v>4</v>
      </c>
      <c r="G642" t="s">
        <v>292</v>
      </c>
      <c r="H642" s="1" t="str">
        <f t="shared" si="38"/>
        <v>cl-cs_EgresoComisionesReasegurosAceptados</v>
      </c>
      <c r="I642" t="str">
        <f t="shared" si="39"/>
        <v>cl-cs</v>
      </c>
      <c r="J642" t="str">
        <f t="shared" si="40"/>
        <v>EgresoComisionesReasegurosAceptados</v>
      </c>
      <c r="K642" t="str">
        <f t="shared" si="41"/>
        <v>insert into dbax_info_conc (codi_empr, codi_emex, codi_info, pref_conc, codi_conc, orde_conc, nive_conc, tipo_info) values (0,0,'pre_cl-cs_eeff_role-500000(2014)','cl-cs','EgresoComisionesReasegurosAceptados',200,4,'C')</v>
      </c>
    </row>
    <row r="643" spans="1:11" x14ac:dyDescent="0.25">
      <c r="A643">
        <v>0</v>
      </c>
      <c r="B643">
        <v>0</v>
      </c>
      <c r="C643" t="s">
        <v>19</v>
      </c>
      <c r="D643" t="s">
        <v>729</v>
      </c>
      <c r="E643">
        <v>190</v>
      </c>
      <c r="F643">
        <v>4</v>
      </c>
      <c r="G643" t="s">
        <v>292</v>
      </c>
      <c r="H643" s="1" t="str">
        <f t="shared" si="38"/>
        <v>cl-cs_EgresoComisionesSegurosDirectos</v>
      </c>
      <c r="I643" t="str">
        <f t="shared" si="39"/>
        <v>cl-cs</v>
      </c>
      <c r="J643" t="str">
        <f t="shared" si="40"/>
        <v>EgresoComisionesSegurosDirectos</v>
      </c>
      <c r="K643" t="str">
        <f t="shared" si="41"/>
        <v>insert into dbax_info_conc (codi_empr, codi_emex, codi_info, pref_conc, codi_conc, orde_conc, nive_conc, tipo_info) values (0,0,'pre_cl-cs_eeff_role-500000(2014)','cl-cs','EgresoComisionesSegurosDirectos',190,4,'C')</v>
      </c>
    </row>
    <row r="644" spans="1:11" x14ac:dyDescent="0.25">
      <c r="A644">
        <v>0</v>
      </c>
      <c r="B644">
        <v>0</v>
      </c>
      <c r="C644" t="s">
        <v>19</v>
      </c>
      <c r="D644" t="s">
        <v>730</v>
      </c>
      <c r="E644">
        <v>250</v>
      </c>
      <c r="F644">
        <v>4</v>
      </c>
      <c r="G644" t="s">
        <v>292</v>
      </c>
      <c r="H644" s="1" t="str">
        <f t="shared" si="38"/>
        <v>cl-cs_EgresoGastoAdministracion</v>
      </c>
      <c r="I644" t="str">
        <f t="shared" si="39"/>
        <v>cl-cs</v>
      </c>
      <c r="J644" t="str">
        <f t="shared" si="40"/>
        <v>EgresoGastoAdministracion</v>
      </c>
      <c r="K644" t="str">
        <f t="shared" si="41"/>
        <v>insert into dbax_info_conc (codi_empr, codi_emex, codi_info, pref_conc, codi_conc, orde_conc, nive_conc, tipo_info) values (0,0,'pre_cl-cs_eeff_role-500000(2014)','cl-cs','EgresoGastoAdministracion',250,4,'C')</v>
      </c>
    </row>
    <row r="645" spans="1:11" x14ac:dyDescent="0.25">
      <c r="A645">
        <v>0</v>
      </c>
      <c r="B645">
        <v>0</v>
      </c>
      <c r="C645" t="s">
        <v>19</v>
      </c>
      <c r="D645" t="s">
        <v>731</v>
      </c>
      <c r="E645">
        <v>550</v>
      </c>
      <c r="F645">
        <v>3</v>
      </c>
      <c r="G645" t="s">
        <v>292</v>
      </c>
      <c r="H645" s="1" t="str">
        <f t="shared" si="38"/>
        <v>cl-cs_EgresosActividadesFinanciamientoSinopsis</v>
      </c>
      <c r="I645" t="str">
        <f t="shared" si="39"/>
        <v>cl-cs</v>
      </c>
      <c r="J645" t="str">
        <f t="shared" si="40"/>
        <v>EgresosActividadesFinanciamientoSinopsis</v>
      </c>
      <c r="K645" t="str">
        <f t="shared" si="41"/>
        <v>insert into dbax_info_conc (codi_empr, codi_emex, codi_info, pref_conc, codi_conc, orde_conc, nive_conc, tipo_info) values (0,0,'pre_cl-cs_eeff_role-500000(2014)','cl-cs','EgresosActividadesFinanciamientoSinopsis',550,3,'C')</v>
      </c>
    </row>
    <row r="646" spans="1:11" x14ac:dyDescent="0.25">
      <c r="A646">
        <v>0</v>
      </c>
      <c r="B646">
        <v>0</v>
      </c>
      <c r="C646" t="s">
        <v>19</v>
      </c>
      <c r="D646" t="s">
        <v>732</v>
      </c>
      <c r="E646">
        <v>380</v>
      </c>
      <c r="F646">
        <v>3</v>
      </c>
      <c r="G646" t="s">
        <v>292</v>
      </c>
      <c r="H646" s="1" t="str">
        <f t="shared" si="38"/>
        <v>cl-cs_EgresosActividadesInversionSinopsis</v>
      </c>
      <c r="I646" t="str">
        <f t="shared" si="39"/>
        <v>cl-cs</v>
      </c>
      <c r="J646" t="str">
        <f t="shared" si="40"/>
        <v>EgresosActividadesInversionSinopsis</v>
      </c>
      <c r="K646" t="str">
        <f t="shared" si="41"/>
        <v>insert into dbax_info_conc (codi_empr, codi_emex, codi_info, pref_conc, codi_conc, orde_conc, nive_conc, tipo_info) values (0,0,'pre_cl-cs_eeff_role-500000(2014)','cl-cs','EgresosActividadesInversionSinopsis',380,3,'C')</v>
      </c>
    </row>
    <row r="647" spans="1:11" x14ac:dyDescent="0.25">
      <c r="A647">
        <v>0</v>
      </c>
      <c r="B647">
        <v>0</v>
      </c>
      <c r="C647" t="s">
        <v>19</v>
      </c>
      <c r="D647" t="s">
        <v>733</v>
      </c>
      <c r="E647">
        <v>160</v>
      </c>
      <c r="F647">
        <v>3</v>
      </c>
      <c r="G647" t="s">
        <v>292</v>
      </c>
      <c r="H647" s="1" t="str">
        <f t="shared" si="38"/>
        <v>cl-cs_EgresosActividadesOperacionSinopsis</v>
      </c>
      <c r="I647" t="str">
        <f t="shared" si="39"/>
        <v>cl-cs</v>
      </c>
      <c r="J647" t="str">
        <f t="shared" si="40"/>
        <v>EgresosActividadesOperacionSinopsis</v>
      </c>
      <c r="K647" t="str">
        <f t="shared" si="41"/>
        <v>insert into dbax_info_conc (codi_empr, codi_emex, codi_info, pref_conc, codi_conc, orde_conc, nive_conc, tipo_info) values (0,0,'pre_cl-cs_eeff_role-500000(2014)','cl-cs','EgresosActividadesOperacionSinopsis',160,3,'C')</v>
      </c>
    </row>
    <row r="648" spans="1:11" x14ac:dyDescent="0.25">
      <c r="A648">
        <v>0</v>
      </c>
      <c r="B648">
        <v>0</v>
      </c>
      <c r="C648" t="s">
        <v>19</v>
      </c>
      <c r="D648" t="s">
        <v>734</v>
      </c>
      <c r="E648">
        <v>220</v>
      </c>
      <c r="F648">
        <v>4</v>
      </c>
      <c r="G648" t="s">
        <v>292</v>
      </c>
      <c r="H648" s="1" t="str">
        <f t="shared" ref="H648:H711" si="42">MID(D648,FIND("#",D648)+1,10000)</f>
        <v>cl-cs_EgresosActivosFinancierosCostoAmortizado</v>
      </c>
      <c r="I648" t="str">
        <f t="shared" ref="I648:I711" si="43">MID(H648,1,FIND("_",H648)-1)</f>
        <v>cl-cs</v>
      </c>
      <c r="J648" t="str">
        <f t="shared" ref="J648:J711" si="44">MID(H648,FIND("_",H648)+1,10000)</f>
        <v>EgresosActivosFinancierosCostoAmortizado</v>
      </c>
      <c r="K648" t="str">
        <f t="shared" ref="K648:K711" si="45">CONCATENATE("insert into dbax_info_conc (codi_empr, codi_emex, codi_info, pref_conc, codi_conc, orde_conc, nive_conc, tipo_info) values (",A648,",",B648,",'",C648,"','",I648,"','",J648,"',",E648,",",F648,",'",G648,"')")</f>
        <v>insert into dbax_info_conc (codi_empr, codi_emex, codi_info, pref_conc, codi_conc, orde_conc, nive_conc, tipo_info) values (0,0,'pre_cl-cs_eeff_role-500000(2014)','cl-cs','EgresosActivosFinancierosCostoAmortizado',220,4,'C')</v>
      </c>
    </row>
    <row r="649" spans="1:11" x14ac:dyDescent="0.25">
      <c r="A649">
        <v>0</v>
      </c>
      <c r="B649">
        <v>0</v>
      </c>
      <c r="C649" t="s">
        <v>19</v>
      </c>
      <c r="D649" t="s">
        <v>735</v>
      </c>
      <c r="E649">
        <v>410</v>
      </c>
      <c r="F649">
        <v>4</v>
      </c>
      <c r="G649" t="s">
        <v>292</v>
      </c>
      <c r="H649" s="1" t="str">
        <f t="shared" si="42"/>
        <v>cl-cs_EgresosActivosIntangiles</v>
      </c>
      <c r="I649" t="str">
        <f t="shared" si="43"/>
        <v>cl-cs</v>
      </c>
      <c r="J649" t="str">
        <f t="shared" si="44"/>
        <v>EgresosActivosIntangiles</v>
      </c>
      <c r="K649" t="str">
        <f t="shared" si="45"/>
        <v>insert into dbax_info_conc (codi_empr, codi_emex, codi_info, pref_conc, codi_conc, orde_conc, nive_conc, tipo_info) values (0,0,'pre_cl-cs_eeff_role-500000(2014)','cl-cs','EgresosActivosIntangiles',410,4,'C')</v>
      </c>
    </row>
    <row r="650" spans="1:11" x14ac:dyDescent="0.25">
      <c r="A650">
        <v>0</v>
      </c>
      <c r="B650">
        <v>0</v>
      </c>
      <c r="C650" t="s">
        <v>19</v>
      </c>
      <c r="D650" t="s">
        <v>736</v>
      </c>
      <c r="E650">
        <v>420</v>
      </c>
      <c r="F650">
        <v>4</v>
      </c>
      <c r="G650" t="s">
        <v>292</v>
      </c>
      <c r="H650" s="1" t="str">
        <f t="shared" si="42"/>
        <v>cl-cs_EgresosActivosMantenidosParaVenta</v>
      </c>
      <c r="I650" t="str">
        <f t="shared" si="43"/>
        <v>cl-cs</v>
      </c>
      <c r="J650" t="str">
        <f t="shared" si="44"/>
        <v>EgresosActivosMantenidosParaVenta</v>
      </c>
      <c r="K650" t="str">
        <f t="shared" si="45"/>
        <v>insert into dbax_info_conc (codi_empr, codi_emex, codi_info, pref_conc, codi_conc, orde_conc, nive_conc, tipo_info) values (0,0,'pre_cl-cs_eeff_role-500000(2014)','cl-cs','EgresosActivosMantenidosParaVenta',420,4,'C')</v>
      </c>
    </row>
    <row r="651" spans="1:11" x14ac:dyDescent="0.25">
      <c r="A651">
        <v>0</v>
      </c>
      <c r="B651">
        <v>0</v>
      </c>
      <c r="C651" t="s">
        <v>19</v>
      </c>
      <c r="D651" t="s">
        <v>737</v>
      </c>
      <c r="E651">
        <v>270</v>
      </c>
      <c r="F651">
        <v>4</v>
      </c>
      <c r="G651" t="s">
        <v>292</v>
      </c>
      <c r="H651" s="1" t="str">
        <f t="shared" si="42"/>
        <v>cl-cs_EgresosEfectivoActividadAseguradora</v>
      </c>
      <c r="I651" t="str">
        <f t="shared" si="43"/>
        <v>cl-cs</v>
      </c>
      <c r="J651" t="str">
        <f t="shared" si="44"/>
        <v>EgresosEfectivoActividadAseguradora</v>
      </c>
      <c r="K651" t="str">
        <f t="shared" si="45"/>
        <v>insert into dbax_info_conc (codi_empr, codi_emex, codi_info, pref_conc, codi_conc, orde_conc, nive_conc, tipo_info) values (0,0,'pre_cl-cs_eeff_role-500000(2014)','cl-cs','EgresosEfectivoActividadAseguradora',270,4,'C')</v>
      </c>
    </row>
    <row r="652" spans="1:11" x14ac:dyDescent="0.25">
      <c r="A652">
        <v>0</v>
      </c>
      <c r="B652">
        <v>0</v>
      </c>
      <c r="C652" t="s">
        <v>19</v>
      </c>
      <c r="D652" t="s">
        <v>738</v>
      </c>
      <c r="E652">
        <v>610</v>
      </c>
      <c r="F652">
        <v>4</v>
      </c>
      <c r="G652" t="s">
        <v>292</v>
      </c>
      <c r="H652" s="1" t="str">
        <f t="shared" si="42"/>
        <v>cl-cs_EgresosEfectivoActividadesFinanciamiento</v>
      </c>
      <c r="I652" t="str">
        <f t="shared" si="43"/>
        <v>cl-cs</v>
      </c>
      <c r="J652" t="str">
        <f t="shared" si="44"/>
        <v>EgresosEfectivoActividadesFinanciamiento</v>
      </c>
      <c r="K652" t="str">
        <f t="shared" si="45"/>
        <v>insert into dbax_info_conc (codi_empr, codi_emex, codi_info, pref_conc, codi_conc, orde_conc, nive_conc, tipo_info) values (0,0,'pre_cl-cs_eeff_role-500000(2014)','cl-cs','EgresosEfectivoActividadesFinanciamiento',610,4,'C')</v>
      </c>
    </row>
    <row r="653" spans="1:11" x14ac:dyDescent="0.25">
      <c r="A653">
        <v>0</v>
      </c>
      <c r="B653">
        <v>0</v>
      </c>
      <c r="C653" t="s">
        <v>19</v>
      </c>
      <c r="D653" t="s">
        <v>739</v>
      </c>
      <c r="E653">
        <v>450</v>
      </c>
      <c r="F653">
        <v>4</v>
      </c>
      <c r="G653" t="s">
        <v>292</v>
      </c>
      <c r="H653" s="1" t="str">
        <f t="shared" si="42"/>
        <v>cl-cs_EgresosEfectivoActividadesInversion</v>
      </c>
      <c r="I653" t="str">
        <f t="shared" si="43"/>
        <v>cl-cs</v>
      </c>
      <c r="J653" t="str">
        <f t="shared" si="44"/>
        <v>EgresosEfectivoActividadesInversion</v>
      </c>
      <c r="K653" t="str">
        <f t="shared" si="45"/>
        <v>insert into dbax_info_conc (codi_empr, codi_emex, codi_info, pref_conc, codi_conc, orde_conc, nive_conc, tipo_info) values (0,0,'pre_cl-cs_eeff_role-500000(2014)','cl-cs','EgresosEfectivoActividadesInversion',450,4,'C')</v>
      </c>
    </row>
    <row r="654" spans="1:11" x14ac:dyDescent="0.25">
      <c r="A654">
        <v>0</v>
      </c>
      <c r="B654">
        <v>0</v>
      </c>
      <c r="C654" t="s">
        <v>19</v>
      </c>
      <c r="D654" t="s">
        <v>740</v>
      </c>
      <c r="E654">
        <v>430</v>
      </c>
      <c r="F654">
        <v>4</v>
      </c>
      <c r="G654" t="s">
        <v>292</v>
      </c>
      <c r="H654" s="1" t="str">
        <f t="shared" si="42"/>
        <v>cl-cs_EgresosPorParticipacionesEnEntidadesDelGrupoYFiliales</v>
      </c>
      <c r="I654" t="str">
        <f t="shared" si="43"/>
        <v>cl-cs</v>
      </c>
      <c r="J654" t="str">
        <f t="shared" si="44"/>
        <v>EgresosPorParticipacionesEnEntidadesDelGrupoYFiliales</v>
      </c>
      <c r="K654" t="str">
        <f t="shared" si="45"/>
        <v>insert into dbax_info_conc (codi_empr, codi_emex, codi_info, pref_conc, codi_conc, orde_conc, nive_conc, tipo_info) values (0,0,'pre_cl-cs_eeff_role-500000(2014)','cl-cs','EgresosPorParticipacionesEnEntidadesDelGrupoYFiliales',430,4,'C')</v>
      </c>
    </row>
    <row r="655" spans="1:11" x14ac:dyDescent="0.25">
      <c r="A655">
        <v>0</v>
      </c>
      <c r="B655">
        <v>0</v>
      </c>
      <c r="C655" t="s">
        <v>19</v>
      </c>
      <c r="D655" t="s">
        <v>741</v>
      </c>
      <c r="E655">
        <v>390</v>
      </c>
      <c r="F655">
        <v>4</v>
      </c>
      <c r="G655" t="s">
        <v>292</v>
      </c>
      <c r="H655" s="1" t="str">
        <f t="shared" si="42"/>
        <v>cl-cs_EgresosPorPropiedadesMueblesYEquipo</v>
      </c>
      <c r="I655" t="str">
        <f t="shared" si="43"/>
        <v>cl-cs</v>
      </c>
      <c r="J655" t="str">
        <f t="shared" si="44"/>
        <v>EgresosPorPropiedadesMueblesYEquipo</v>
      </c>
      <c r="K655" t="str">
        <f t="shared" si="45"/>
        <v>insert into dbax_info_conc (codi_empr, codi_emex, codi_info, pref_conc, codi_conc, orde_conc, nive_conc, tipo_info) values (0,0,'pre_cl-cs_eeff_role-500000(2014)','cl-cs','EgresosPorPropiedadesMueblesYEquipo',390,4,'C')</v>
      </c>
    </row>
    <row r="656" spans="1:11" x14ac:dyDescent="0.25">
      <c r="A656">
        <v>0</v>
      </c>
      <c r="B656">
        <v>0</v>
      </c>
      <c r="C656" t="s">
        <v>19</v>
      </c>
      <c r="D656" t="s">
        <v>742</v>
      </c>
      <c r="E656">
        <v>170</v>
      </c>
      <c r="F656">
        <v>4</v>
      </c>
      <c r="G656" t="s">
        <v>292</v>
      </c>
      <c r="H656" s="1" t="str">
        <f t="shared" si="42"/>
        <v>cl-cs_EgresosPrestacionesSeguroDirectoYCoaseguro</v>
      </c>
      <c r="I656" t="str">
        <f t="shared" si="43"/>
        <v>cl-cs</v>
      </c>
      <c r="J656" t="str">
        <f t="shared" si="44"/>
        <v>EgresosPrestacionesSeguroDirectoYCoaseguro</v>
      </c>
      <c r="K656" t="str">
        <f t="shared" si="45"/>
        <v>insert into dbax_info_conc (codi_empr, codi_emex, codi_info, pref_conc, codi_conc, orde_conc, nive_conc, tipo_info) values (0,0,'pre_cl-cs_eeff_role-500000(2014)','cl-cs','EgresosPrestacionesSeguroDirectoYCoaseguro',170,4,'C')</v>
      </c>
    </row>
    <row r="657" spans="1:11" x14ac:dyDescent="0.25">
      <c r="A657">
        <v>0</v>
      </c>
      <c r="B657">
        <v>0</v>
      </c>
      <c r="C657" t="s">
        <v>19</v>
      </c>
      <c r="D657" t="s">
        <v>743</v>
      </c>
      <c r="E657">
        <v>590</v>
      </c>
      <c r="F657">
        <v>4</v>
      </c>
      <c r="G657" t="s">
        <v>292</v>
      </c>
      <c r="H657" s="1" t="str">
        <f t="shared" si="42"/>
        <v>cl-cs_EgresosPrestamosConRelacionados</v>
      </c>
      <c r="I657" t="str">
        <f t="shared" si="43"/>
        <v>cl-cs</v>
      </c>
      <c r="J657" t="str">
        <f t="shared" si="44"/>
        <v>EgresosPrestamosConRelacionados</v>
      </c>
      <c r="K657" t="str">
        <f t="shared" si="45"/>
        <v>insert into dbax_info_conc (codi_empr, codi_emex, codi_info, pref_conc, codi_conc, orde_conc, nive_conc, tipo_info) values (0,0,'pre_cl-cs_eeff_role-500000(2014)','cl-cs','EgresosPrestamosConRelacionados',590,4,'C')</v>
      </c>
    </row>
    <row r="658" spans="1:11" x14ac:dyDescent="0.25">
      <c r="A658">
        <v>0</v>
      </c>
      <c r="B658">
        <v>0</v>
      </c>
      <c r="C658" t="s">
        <v>19</v>
      </c>
      <c r="D658" t="s">
        <v>744</v>
      </c>
      <c r="E658">
        <v>400</v>
      </c>
      <c r="F658">
        <v>4</v>
      </c>
      <c r="G658" t="s">
        <v>292</v>
      </c>
      <c r="H658" s="1" t="str">
        <f t="shared" si="42"/>
        <v>cl-cs_EgresosPropiedadesInversion</v>
      </c>
      <c r="I658" t="str">
        <f t="shared" si="43"/>
        <v>cl-cs</v>
      </c>
      <c r="J658" t="str">
        <f t="shared" si="44"/>
        <v>EgresosPropiedadesInversion</v>
      </c>
      <c r="K658" t="str">
        <f t="shared" si="45"/>
        <v>insert into dbax_info_conc (codi_empr, codi_emex, codi_info, pref_conc, codi_conc, orde_conc, nive_conc, tipo_info) values (0,0,'pre_cl-cs_eeff_role-500000(2014)','cl-cs','EgresosPropiedadesInversion',400,4,'C')</v>
      </c>
    </row>
    <row r="659" spans="1:11" x14ac:dyDescent="0.25">
      <c r="A659">
        <v>0</v>
      </c>
      <c r="B659">
        <v>0</v>
      </c>
      <c r="C659" t="s">
        <v>19</v>
      </c>
      <c r="D659" t="s">
        <v>745</v>
      </c>
      <c r="E659">
        <v>700</v>
      </c>
      <c r="F659">
        <v>3</v>
      </c>
      <c r="G659" t="s">
        <v>292</v>
      </c>
      <c r="H659" s="1" t="str">
        <f t="shared" si="42"/>
        <v>cl-cs_EquivalenteAlEfectivo</v>
      </c>
      <c r="I659" t="str">
        <f t="shared" si="43"/>
        <v>cl-cs</v>
      </c>
      <c r="J659" t="str">
        <f t="shared" si="44"/>
        <v>EquivalenteAlEfectivo</v>
      </c>
      <c r="K659" t="str">
        <f t="shared" si="45"/>
        <v>insert into dbax_info_conc (codi_empr, codi_emex, codi_info, pref_conc, codi_conc, orde_conc, nive_conc, tipo_info) values (0,0,'pre_cl-cs_eeff_role-500000(2014)','cl-cs','EquivalenteAlEfectivo',700,3,'C')</v>
      </c>
    </row>
    <row r="660" spans="1:11" x14ac:dyDescent="0.25">
      <c r="A660">
        <v>0</v>
      </c>
      <c r="B660">
        <v>0</v>
      </c>
      <c r="C660" t="s">
        <v>19</v>
      </c>
      <c r="D660" t="s">
        <v>746</v>
      </c>
      <c r="E660">
        <v>10</v>
      </c>
      <c r="F660">
        <v>1</v>
      </c>
      <c r="G660" t="s">
        <v>292</v>
      </c>
      <c r="H660" s="1" t="str">
        <f t="shared" si="42"/>
        <v>cl-cs_EstadoDeFlujosSinopsis</v>
      </c>
      <c r="I660" t="str">
        <f t="shared" si="43"/>
        <v>cl-cs</v>
      </c>
      <c r="J660" t="str">
        <f t="shared" si="44"/>
        <v>EstadoDeFlujosSinopsis</v>
      </c>
      <c r="K660" t="str">
        <f t="shared" si="45"/>
        <v>insert into dbax_info_conc (codi_empr, codi_emex, codi_info, pref_conc, codi_conc, orde_conc, nive_conc, tipo_info) values (0,0,'pre_cl-cs_eeff_role-500000(2014)','cl-cs','EstadoDeFlujosSinopsis',10,1,'C')</v>
      </c>
    </row>
    <row r="661" spans="1:11" x14ac:dyDescent="0.25">
      <c r="A661">
        <v>0</v>
      </c>
      <c r="B661">
        <v>0</v>
      </c>
      <c r="C661" t="s">
        <v>19</v>
      </c>
      <c r="D661" t="s">
        <v>747</v>
      </c>
      <c r="E661">
        <v>20</v>
      </c>
      <c r="F661">
        <v>2</v>
      </c>
      <c r="G661" t="s">
        <v>292</v>
      </c>
      <c r="H661" s="1" t="str">
        <f t="shared" si="42"/>
        <v>cl-cs_FlujosDeEfectivoActividadesOperacionSinopsis</v>
      </c>
      <c r="I661" t="str">
        <f t="shared" si="43"/>
        <v>cl-cs</v>
      </c>
      <c r="J661" t="str">
        <f t="shared" si="44"/>
        <v>FlujosDeEfectivoActividadesOperacionSinopsis</v>
      </c>
      <c r="K661" t="str">
        <f t="shared" si="45"/>
        <v>insert into dbax_info_conc (codi_empr, codi_emex, codi_info, pref_conc, codi_conc, orde_conc, nive_conc, tipo_info) values (0,0,'pre_cl-cs_eeff_role-500000(2014)','cl-cs','FlujosDeEfectivoActividadesOperacionSinopsis',20,2,'C')</v>
      </c>
    </row>
    <row r="662" spans="1:11" x14ac:dyDescent="0.25">
      <c r="A662">
        <v>0</v>
      </c>
      <c r="B662">
        <v>0</v>
      </c>
      <c r="C662" t="s">
        <v>19</v>
      </c>
      <c r="D662" t="s">
        <v>748</v>
      </c>
      <c r="E662">
        <v>470</v>
      </c>
      <c r="F662">
        <v>2</v>
      </c>
      <c r="G662" t="s">
        <v>292</v>
      </c>
      <c r="H662" s="1" t="str">
        <f t="shared" si="42"/>
        <v>cl-cs_FlujosEfectivoActividadesFinanciamientoSinopsis</v>
      </c>
      <c r="I662" t="str">
        <f t="shared" si="43"/>
        <v>cl-cs</v>
      </c>
      <c r="J662" t="str">
        <f t="shared" si="44"/>
        <v>FlujosEfectivoActividadesFinanciamientoSinopsis</v>
      </c>
      <c r="K662" t="str">
        <f t="shared" si="45"/>
        <v>insert into dbax_info_conc (codi_empr, codi_emex, codi_info, pref_conc, codi_conc, orde_conc, nive_conc, tipo_info) values (0,0,'pre_cl-cs_eeff_role-500000(2014)','cl-cs','FlujosEfectivoActividadesFinanciamientoSinopsis',470,2,'C')</v>
      </c>
    </row>
    <row r="663" spans="1:11" x14ac:dyDescent="0.25">
      <c r="A663">
        <v>0</v>
      </c>
      <c r="B663">
        <v>0</v>
      </c>
      <c r="C663" t="s">
        <v>19</v>
      </c>
      <c r="D663" t="s">
        <v>749</v>
      </c>
      <c r="E663">
        <v>290</v>
      </c>
      <c r="F663">
        <v>2</v>
      </c>
      <c r="G663" t="s">
        <v>292</v>
      </c>
      <c r="H663" s="1" t="str">
        <f t="shared" si="42"/>
        <v>cl-cs_FlujosEfectivoActividadesInversionSinopsis</v>
      </c>
      <c r="I663" t="str">
        <f t="shared" si="43"/>
        <v>cl-cs</v>
      </c>
      <c r="J663" t="str">
        <f t="shared" si="44"/>
        <v>FlujosEfectivoActividadesInversionSinopsis</v>
      </c>
      <c r="K663" t="str">
        <f t="shared" si="45"/>
        <v>insert into dbax_info_conc (codi_empr, codi_emex, codi_info, pref_conc, codi_conc, orde_conc, nive_conc, tipo_info) values (0,0,'pre_cl-cs_eeff_role-500000(2014)','cl-cs','FlujosEfectivoActividadesInversionSinopsis',290,2,'C')</v>
      </c>
    </row>
    <row r="664" spans="1:11" x14ac:dyDescent="0.25">
      <c r="A664">
        <v>0</v>
      </c>
      <c r="B664">
        <v>0</v>
      </c>
      <c r="C664" t="s">
        <v>19</v>
      </c>
      <c r="D664" t="s">
        <v>750</v>
      </c>
      <c r="E664">
        <v>620</v>
      </c>
      <c r="F664">
        <v>3</v>
      </c>
      <c r="G664" t="s">
        <v>292</v>
      </c>
      <c r="H664" s="1" t="str">
        <f t="shared" si="42"/>
        <v>cl-cs_FlujosEfectivoNetoActividadesFinanciamiento</v>
      </c>
      <c r="I664" t="str">
        <f t="shared" si="43"/>
        <v>cl-cs</v>
      </c>
      <c r="J664" t="str">
        <f t="shared" si="44"/>
        <v>FlujosEfectivoNetoActividadesFinanciamiento</v>
      </c>
      <c r="K664" t="str">
        <f t="shared" si="45"/>
        <v>insert into dbax_info_conc (codi_empr, codi_emex, codi_info, pref_conc, codi_conc, orde_conc, nive_conc, tipo_info) values (0,0,'pre_cl-cs_eeff_role-500000(2014)','cl-cs','FlujosEfectivoNetoActividadesFinanciamiento',620,3,'C')</v>
      </c>
    </row>
    <row r="665" spans="1:11" x14ac:dyDescent="0.25">
      <c r="A665">
        <v>0</v>
      </c>
      <c r="B665">
        <v>0</v>
      </c>
      <c r="C665" t="s">
        <v>19</v>
      </c>
      <c r="D665" t="s">
        <v>751</v>
      </c>
      <c r="E665">
        <v>460</v>
      </c>
      <c r="F665">
        <v>3</v>
      </c>
      <c r="G665" t="s">
        <v>292</v>
      </c>
      <c r="H665" s="1" t="str">
        <f t="shared" si="42"/>
        <v>cl-cs_FlujosEfectivoNetoActividadesInversion</v>
      </c>
      <c r="I665" t="str">
        <f t="shared" si="43"/>
        <v>cl-cs</v>
      </c>
      <c r="J665" t="str">
        <f t="shared" si="44"/>
        <v>FlujosEfectivoNetoActividadesInversion</v>
      </c>
      <c r="K665" t="str">
        <f t="shared" si="45"/>
        <v>insert into dbax_info_conc (codi_empr, codi_emex, codi_info, pref_conc, codi_conc, orde_conc, nive_conc, tipo_info) values (0,0,'pre_cl-cs_eeff_role-500000(2014)','cl-cs','FlujosEfectivoNetoActividadesInversion',460,3,'C')</v>
      </c>
    </row>
    <row r="666" spans="1:11" x14ac:dyDescent="0.25">
      <c r="A666">
        <v>0</v>
      </c>
      <c r="B666">
        <v>0</v>
      </c>
      <c r="C666" t="s">
        <v>19</v>
      </c>
      <c r="D666" t="s">
        <v>752</v>
      </c>
      <c r="E666">
        <v>280</v>
      </c>
      <c r="F666">
        <v>3</v>
      </c>
      <c r="G666" t="s">
        <v>292</v>
      </c>
      <c r="H666" s="1" t="str">
        <f t="shared" si="42"/>
        <v>cl-cs_FlujosEfectivoNetosActividadesOperacion</v>
      </c>
      <c r="I666" t="str">
        <f t="shared" si="43"/>
        <v>cl-cs</v>
      </c>
      <c r="J666" t="str">
        <f t="shared" si="44"/>
        <v>FlujosEfectivoNetosActividadesOperacion</v>
      </c>
      <c r="K666" t="str">
        <f t="shared" si="45"/>
        <v>insert into dbax_info_conc (codi_empr, codi_emex, codi_info, pref_conc, codi_conc, orde_conc, nive_conc, tipo_info) values (0,0,'pre_cl-cs_eeff_role-500000(2014)','cl-cs','FlujosEfectivoNetosActividadesOperacion',280,3,'C')</v>
      </c>
    </row>
    <row r="667" spans="1:11" x14ac:dyDescent="0.25">
      <c r="A667">
        <v>0</v>
      </c>
      <c r="B667">
        <v>0</v>
      </c>
      <c r="C667" t="s">
        <v>19</v>
      </c>
      <c r="D667" t="s">
        <v>753</v>
      </c>
      <c r="E667">
        <v>240</v>
      </c>
      <c r="F667">
        <v>4</v>
      </c>
      <c r="G667" t="s">
        <v>292</v>
      </c>
      <c r="H667" s="1" t="str">
        <f t="shared" si="42"/>
        <v>cl-cs_GastosImpuestos</v>
      </c>
      <c r="I667" t="str">
        <f t="shared" si="43"/>
        <v>cl-cs</v>
      </c>
      <c r="J667" t="str">
        <f t="shared" si="44"/>
        <v>GastosImpuestos</v>
      </c>
      <c r="K667" t="str">
        <f t="shared" si="45"/>
        <v>insert into dbax_info_conc (codi_empr, codi_emex, codi_info, pref_conc, codi_conc, orde_conc, nive_conc, tipo_info) values (0,0,'pre_cl-cs_eeff_role-500000(2014)','cl-cs','GastosImpuestos',240,4,'C')</v>
      </c>
    </row>
    <row r="668" spans="1:11" x14ac:dyDescent="0.25">
      <c r="A668">
        <v>0</v>
      </c>
      <c r="B668">
        <v>0</v>
      </c>
      <c r="C668" t="s">
        <v>19</v>
      </c>
      <c r="D668" t="s">
        <v>754</v>
      </c>
      <c r="E668">
        <v>100</v>
      </c>
      <c r="F668">
        <v>4</v>
      </c>
      <c r="G668" t="s">
        <v>292</v>
      </c>
      <c r="H668" s="1" t="str">
        <f t="shared" si="42"/>
        <v>cl-cs_IngresoActivosFinancierosCostoAmortizado</v>
      </c>
      <c r="I668" t="str">
        <f t="shared" si="43"/>
        <v>cl-cs</v>
      </c>
      <c r="J668" t="str">
        <f t="shared" si="44"/>
        <v>IngresoActivosFinancierosCostoAmortizado</v>
      </c>
      <c r="K668" t="str">
        <f t="shared" si="45"/>
        <v>insert into dbax_info_conc (codi_empr, codi_emex, codi_info, pref_conc, codi_conc, orde_conc, nive_conc, tipo_info) values (0,0,'pre_cl-cs_eeff_role-500000(2014)','cl-cs','IngresoActivosFinancierosCostoAmortizado',100,4,'C')</v>
      </c>
    </row>
    <row r="669" spans="1:11" x14ac:dyDescent="0.25">
      <c r="A669">
        <v>0</v>
      </c>
      <c r="B669">
        <v>0</v>
      </c>
      <c r="C669" t="s">
        <v>19</v>
      </c>
      <c r="D669" t="s">
        <v>755</v>
      </c>
      <c r="E669">
        <v>90</v>
      </c>
      <c r="F669">
        <v>4</v>
      </c>
      <c r="G669" t="s">
        <v>292</v>
      </c>
      <c r="H669" s="1" t="str">
        <f t="shared" si="42"/>
        <v>cl-cs_IngresoActivosFinancierosValorRazonable</v>
      </c>
      <c r="I669" t="str">
        <f t="shared" si="43"/>
        <v>cl-cs</v>
      </c>
      <c r="J669" t="str">
        <f t="shared" si="44"/>
        <v>IngresoActivosFinancierosValorRazonable</v>
      </c>
      <c r="K669" t="str">
        <f t="shared" si="45"/>
        <v>insert into dbax_info_conc (codi_empr, codi_emex, codi_info, pref_conc, codi_conc, orde_conc, nive_conc, tipo_info) values (0,0,'pre_cl-cs_eeff_role-500000(2014)','cl-cs','IngresoActivosFinancierosValorRazonable',90,4,'C')</v>
      </c>
    </row>
    <row r="670" spans="1:11" x14ac:dyDescent="0.25">
      <c r="A670">
        <v>0</v>
      </c>
      <c r="B670">
        <v>0</v>
      </c>
      <c r="C670" t="s">
        <v>19</v>
      </c>
      <c r="D670" t="s">
        <v>756</v>
      </c>
      <c r="E670">
        <v>110</v>
      </c>
      <c r="F670">
        <v>4</v>
      </c>
      <c r="G670" t="s">
        <v>292</v>
      </c>
      <c r="H670" s="1" t="str">
        <f t="shared" si="42"/>
        <v>cl-cs_IngresoActivosInmobiliarios</v>
      </c>
      <c r="I670" t="str">
        <f t="shared" si="43"/>
        <v>cl-cs</v>
      </c>
      <c r="J670" t="str">
        <f t="shared" si="44"/>
        <v>IngresoActivosInmobiliarios</v>
      </c>
      <c r="K670" t="str">
        <f t="shared" si="45"/>
        <v>insert into dbax_info_conc (codi_empr, codi_emex, codi_info, pref_conc, codi_conc, orde_conc, nive_conc, tipo_info) values (0,0,'pre_cl-cs_eeff_role-500000(2014)','cl-cs','IngresoActivosInmobiliarios',110,4,'C')</v>
      </c>
    </row>
    <row r="671" spans="1:11" x14ac:dyDescent="0.25">
      <c r="A671">
        <v>0</v>
      </c>
      <c r="B671">
        <v>0</v>
      </c>
      <c r="C671" t="s">
        <v>19</v>
      </c>
      <c r="D671" t="s">
        <v>757</v>
      </c>
      <c r="E671">
        <v>80</v>
      </c>
      <c r="F671">
        <v>4</v>
      </c>
      <c r="G671" t="s">
        <v>292</v>
      </c>
      <c r="H671" s="1" t="str">
        <f t="shared" si="42"/>
        <v>cl-cs_IngresoComisionesReasegurosCedidos</v>
      </c>
      <c r="I671" t="str">
        <f t="shared" si="43"/>
        <v>cl-cs</v>
      </c>
      <c r="J671" t="str">
        <f t="shared" si="44"/>
        <v>IngresoComisionesReasegurosCedidos</v>
      </c>
      <c r="K671" t="str">
        <f t="shared" si="45"/>
        <v>insert into dbax_info_conc (codi_empr, codi_emex, codi_info, pref_conc, codi_conc, orde_conc, nive_conc, tipo_info) values (0,0,'pre_cl-cs_eeff_role-500000(2014)','cl-cs','IngresoComisionesReasegurosCedidos',80,4,'C')</v>
      </c>
    </row>
    <row r="672" spans="1:11" x14ac:dyDescent="0.25">
      <c r="A672">
        <v>0</v>
      </c>
      <c r="B672">
        <v>0</v>
      </c>
      <c r="C672" t="s">
        <v>19</v>
      </c>
      <c r="D672" t="s">
        <v>758</v>
      </c>
      <c r="E672">
        <v>70</v>
      </c>
      <c r="F672">
        <v>4</v>
      </c>
      <c r="G672" t="s">
        <v>292</v>
      </c>
      <c r="H672" s="1" t="str">
        <f t="shared" si="42"/>
        <v>cl-cs_IngresoRentasYSiniestrosReasegurados</v>
      </c>
      <c r="I672" t="str">
        <f t="shared" si="43"/>
        <v>cl-cs</v>
      </c>
      <c r="J672" t="str">
        <f t="shared" si="44"/>
        <v>IngresoRentasYSiniestrosReasegurados</v>
      </c>
      <c r="K672" t="str">
        <f t="shared" si="45"/>
        <v>insert into dbax_info_conc (codi_empr, codi_emex, codi_info, pref_conc, codi_conc, orde_conc, nive_conc, tipo_info) values (0,0,'pre_cl-cs_eeff_role-500000(2014)','cl-cs','IngresoRentasYSiniestrosReasegurados',70,4,'C')</v>
      </c>
    </row>
    <row r="673" spans="1:11" x14ac:dyDescent="0.25">
      <c r="A673">
        <v>0</v>
      </c>
      <c r="B673">
        <v>0</v>
      </c>
      <c r="C673" t="s">
        <v>19</v>
      </c>
      <c r="D673" t="s">
        <v>759</v>
      </c>
      <c r="E673">
        <v>480</v>
      </c>
      <c r="F673">
        <v>3</v>
      </c>
      <c r="G673" t="s">
        <v>292</v>
      </c>
      <c r="H673" s="1" t="str">
        <f t="shared" si="42"/>
        <v>cl-cs_IngresosActividadesFinanciamientoSinopsis</v>
      </c>
      <c r="I673" t="str">
        <f t="shared" si="43"/>
        <v>cl-cs</v>
      </c>
      <c r="J673" t="str">
        <f t="shared" si="44"/>
        <v>IngresosActividadesFinanciamientoSinopsis</v>
      </c>
      <c r="K673" t="str">
        <f t="shared" si="45"/>
        <v>insert into dbax_info_conc (codi_empr, codi_emex, codi_info, pref_conc, codi_conc, orde_conc, nive_conc, tipo_info) values (0,0,'pre_cl-cs_eeff_role-500000(2014)','cl-cs','IngresosActividadesFinanciamientoSinopsis',480,3,'C')</v>
      </c>
    </row>
    <row r="674" spans="1:11" x14ac:dyDescent="0.25">
      <c r="A674">
        <v>0</v>
      </c>
      <c r="B674">
        <v>0</v>
      </c>
      <c r="C674" t="s">
        <v>19</v>
      </c>
      <c r="D674" t="s">
        <v>760</v>
      </c>
      <c r="E674">
        <v>300</v>
      </c>
      <c r="F674">
        <v>3</v>
      </c>
      <c r="G674" t="s">
        <v>292</v>
      </c>
      <c r="H674" s="1" t="str">
        <f t="shared" si="42"/>
        <v>cl-cs_IngresosActividadesInversionSinopsis</v>
      </c>
      <c r="I674" t="str">
        <f t="shared" si="43"/>
        <v>cl-cs</v>
      </c>
      <c r="J674" t="str">
        <f t="shared" si="44"/>
        <v>IngresosActividadesInversionSinopsis</v>
      </c>
      <c r="K674" t="str">
        <f t="shared" si="45"/>
        <v>insert into dbax_info_conc (codi_empr, codi_emex, codi_info, pref_conc, codi_conc, orde_conc, nive_conc, tipo_info) values (0,0,'pre_cl-cs_eeff_role-500000(2014)','cl-cs','IngresosActividadesInversionSinopsis',300,3,'C')</v>
      </c>
    </row>
    <row r="675" spans="1:11" x14ac:dyDescent="0.25">
      <c r="A675">
        <v>0</v>
      </c>
      <c r="B675">
        <v>0</v>
      </c>
      <c r="C675" t="s">
        <v>19</v>
      </c>
      <c r="D675" t="s">
        <v>761</v>
      </c>
      <c r="E675">
        <v>30</v>
      </c>
      <c r="F675">
        <v>3</v>
      </c>
      <c r="G675" t="s">
        <v>292</v>
      </c>
      <c r="H675" s="1" t="str">
        <f t="shared" si="42"/>
        <v>cl-cs_IngresosActividadesOperacionSinopsis</v>
      </c>
      <c r="I675" t="str">
        <f t="shared" si="43"/>
        <v>cl-cs</v>
      </c>
      <c r="J675" t="str">
        <f t="shared" si="44"/>
        <v>IngresosActividadesOperacionSinopsis</v>
      </c>
      <c r="K675" t="str">
        <f t="shared" si="45"/>
        <v>insert into dbax_info_conc (codi_empr, codi_emex, codi_info, pref_conc, codi_conc, orde_conc, nive_conc, tipo_info) values (0,0,'pre_cl-cs_eeff_role-500000(2014)','cl-cs','IngresosActividadesOperacionSinopsis',30,3,'C')</v>
      </c>
    </row>
    <row r="676" spans="1:11" x14ac:dyDescent="0.25">
      <c r="A676">
        <v>0</v>
      </c>
      <c r="B676">
        <v>0</v>
      </c>
      <c r="C676" t="s">
        <v>19</v>
      </c>
      <c r="D676" t="s">
        <v>762</v>
      </c>
      <c r="E676">
        <v>330</v>
      </c>
      <c r="F676">
        <v>4</v>
      </c>
      <c r="G676" t="s">
        <v>292</v>
      </c>
      <c r="H676" s="1" t="str">
        <f t="shared" si="42"/>
        <v>cl-cs_IngresosActivosIntangibles</v>
      </c>
      <c r="I676" t="str">
        <f t="shared" si="43"/>
        <v>cl-cs</v>
      </c>
      <c r="J676" t="str">
        <f t="shared" si="44"/>
        <v>IngresosActivosIntangibles</v>
      </c>
      <c r="K676" t="str">
        <f t="shared" si="45"/>
        <v>insert into dbax_info_conc (codi_empr, codi_emex, codi_info, pref_conc, codi_conc, orde_conc, nive_conc, tipo_info) values (0,0,'pre_cl-cs_eeff_role-500000(2014)','cl-cs','IngresosActivosIntangibles',330,4,'C')</v>
      </c>
    </row>
    <row r="677" spans="1:11" x14ac:dyDescent="0.25">
      <c r="A677">
        <v>0</v>
      </c>
      <c r="B677">
        <v>0</v>
      </c>
      <c r="C677" t="s">
        <v>19</v>
      </c>
      <c r="D677" t="s">
        <v>763</v>
      </c>
      <c r="E677">
        <v>340</v>
      </c>
      <c r="F677">
        <v>4</v>
      </c>
      <c r="G677" t="s">
        <v>292</v>
      </c>
      <c r="H677" s="1" t="str">
        <f t="shared" si="42"/>
        <v>cl-cs_IngresosActivosMantenidosParaVenta</v>
      </c>
      <c r="I677" t="str">
        <f t="shared" si="43"/>
        <v>cl-cs</v>
      </c>
      <c r="J677" t="str">
        <f t="shared" si="44"/>
        <v>IngresosActivosMantenidosParaVenta</v>
      </c>
      <c r="K677" t="str">
        <f t="shared" si="45"/>
        <v>insert into dbax_info_conc (codi_empr, codi_emex, codi_info, pref_conc, codi_conc, orde_conc, nive_conc, tipo_info) values (0,0,'pre_cl-cs_eeff_role-500000(2014)','cl-cs','IngresosActivosMantenidosParaVenta',340,4,'C')</v>
      </c>
    </row>
    <row r="678" spans="1:11" x14ac:dyDescent="0.25">
      <c r="A678">
        <v>0</v>
      </c>
      <c r="B678">
        <v>0</v>
      </c>
      <c r="C678" t="s">
        <v>19</v>
      </c>
      <c r="D678" t="s">
        <v>764</v>
      </c>
      <c r="E678">
        <v>150</v>
      </c>
      <c r="F678">
        <v>4</v>
      </c>
      <c r="G678" t="s">
        <v>292</v>
      </c>
      <c r="H678" s="1" t="str">
        <f t="shared" si="42"/>
        <v>cl-cs_IngresosEfectivoActividadAseguradora</v>
      </c>
      <c r="I678" t="str">
        <f t="shared" si="43"/>
        <v>cl-cs</v>
      </c>
      <c r="J678" t="str">
        <f t="shared" si="44"/>
        <v>IngresosEfectivoActividadAseguradora</v>
      </c>
      <c r="K678" t="str">
        <f t="shared" si="45"/>
        <v>insert into dbax_info_conc (codi_empr, codi_emex, codi_info, pref_conc, codi_conc, orde_conc, nive_conc, tipo_info) values (0,0,'pre_cl-cs_eeff_role-500000(2014)','cl-cs','IngresosEfectivoActividadAseguradora',150,4,'C')</v>
      </c>
    </row>
    <row r="679" spans="1:11" x14ac:dyDescent="0.25">
      <c r="A679">
        <v>0</v>
      </c>
      <c r="B679">
        <v>0</v>
      </c>
      <c r="C679" t="s">
        <v>19</v>
      </c>
      <c r="D679" t="s">
        <v>765</v>
      </c>
      <c r="E679">
        <v>540</v>
      </c>
      <c r="F679">
        <v>4</v>
      </c>
      <c r="G679" t="s">
        <v>292</v>
      </c>
      <c r="H679" s="1" t="str">
        <f t="shared" si="42"/>
        <v>cl-cs_IngresosEfectivoActividadesFinanciamiento</v>
      </c>
      <c r="I679" t="str">
        <f t="shared" si="43"/>
        <v>cl-cs</v>
      </c>
      <c r="J679" t="str">
        <f t="shared" si="44"/>
        <v>IngresosEfectivoActividadesFinanciamiento</v>
      </c>
      <c r="K679" t="str">
        <f t="shared" si="45"/>
        <v>insert into dbax_info_conc (codi_empr, codi_emex, codi_info, pref_conc, codi_conc, orde_conc, nive_conc, tipo_info) values (0,0,'pre_cl-cs_eeff_role-500000(2014)','cl-cs','IngresosEfectivoActividadesFinanciamiento',540,4,'C')</v>
      </c>
    </row>
    <row r="680" spans="1:11" x14ac:dyDescent="0.25">
      <c r="A680">
        <v>0</v>
      </c>
      <c r="B680">
        <v>0</v>
      </c>
      <c r="C680" t="s">
        <v>19</v>
      </c>
      <c r="D680" t="s">
        <v>766</v>
      </c>
      <c r="E680">
        <v>370</v>
      </c>
      <c r="F680">
        <v>4</v>
      </c>
      <c r="G680" t="s">
        <v>292</v>
      </c>
      <c r="H680" s="1" t="str">
        <f t="shared" si="42"/>
        <v>cl-cs_IngresosEfectivoActividadesInversion</v>
      </c>
      <c r="I680" t="str">
        <f t="shared" si="43"/>
        <v>cl-cs</v>
      </c>
      <c r="J680" t="str">
        <f t="shared" si="44"/>
        <v>IngresosEfectivoActividadesInversion</v>
      </c>
      <c r="K680" t="str">
        <f t="shared" si="45"/>
        <v>insert into dbax_info_conc (codi_empr, codi_emex, codi_info, pref_conc, codi_conc, orde_conc, nive_conc, tipo_info) values (0,0,'pre_cl-cs_eeff_role-500000(2014)','cl-cs','IngresosEfectivoActividadesInversion',370,4,'C')</v>
      </c>
    </row>
    <row r="681" spans="1:11" x14ac:dyDescent="0.25">
      <c r="A681">
        <v>0</v>
      </c>
      <c r="B681">
        <v>0</v>
      </c>
      <c r="C681" t="s">
        <v>19</v>
      </c>
      <c r="D681" t="s">
        <v>767</v>
      </c>
      <c r="E681">
        <v>490</v>
      </c>
      <c r="F681">
        <v>4</v>
      </c>
      <c r="G681" t="s">
        <v>292</v>
      </c>
      <c r="H681" s="1" t="str">
        <f t="shared" si="42"/>
        <v>cl-cs_IngresosEmisionInstrumentosPatrimonio</v>
      </c>
      <c r="I681" t="str">
        <f t="shared" si="43"/>
        <v>cl-cs</v>
      </c>
      <c r="J681" t="str">
        <f t="shared" si="44"/>
        <v>IngresosEmisionInstrumentosPatrimonio</v>
      </c>
      <c r="K681" t="str">
        <f t="shared" si="45"/>
        <v>insert into dbax_info_conc (codi_empr, codi_emex, codi_info, pref_conc, codi_conc, orde_conc, nive_conc, tipo_info) values (0,0,'pre_cl-cs_eeff_role-500000(2014)','cl-cs','IngresosEmisionInstrumentosPatrimonio',490,4,'C')</v>
      </c>
    </row>
    <row r="682" spans="1:11" x14ac:dyDescent="0.25">
      <c r="A682">
        <v>0</v>
      </c>
      <c r="B682">
        <v>0</v>
      </c>
      <c r="C682" t="s">
        <v>19</v>
      </c>
      <c r="D682" t="s">
        <v>768</v>
      </c>
      <c r="E682">
        <v>350</v>
      </c>
      <c r="F682">
        <v>4</v>
      </c>
      <c r="G682" t="s">
        <v>292</v>
      </c>
      <c r="H682" s="1" t="str">
        <f t="shared" si="42"/>
        <v>cl-cs_IngresosPorParticipacionesEnEntidadesDelGrupoYFiliales</v>
      </c>
      <c r="I682" t="str">
        <f t="shared" si="43"/>
        <v>cl-cs</v>
      </c>
      <c r="J682" t="str">
        <f t="shared" si="44"/>
        <v>IngresosPorParticipacionesEnEntidadesDelGrupoYFiliales</v>
      </c>
      <c r="K682" t="str">
        <f t="shared" si="45"/>
        <v>insert into dbax_info_conc (codi_empr, codi_emex, codi_info, pref_conc, codi_conc, orde_conc, nive_conc, tipo_info) values (0,0,'pre_cl-cs_eeff_role-500000(2014)','cl-cs','IngresosPorParticipacionesEnEntidadesDelGrupoYFiliales',350,4,'C')</v>
      </c>
    </row>
    <row r="683" spans="1:11" x14ac:dyDescent="0.25">
      <c r="A683">
        <v>0</v>
      </c>
      <c r="B683">
        <v>0</v>
      </c>
      <c r="C683" t="s">
        <v>19</v>
      </c>
      <c r="D683" t="s">
        <v>769</v>
      </c>
      <c r="E683">
        <v>310</v>
      </c>
      <c r="F683">
        <v>4</v>
      </c>
      <c r="G683" t="s">
        <v>292</v>
      </c>
      <c r="H683" s="1" t="str">
        <f t="shared" si="42"/>
        <v>cl-cs_IngresosPorPropiedadesMueblesYEquipo</v>
      </c>
      <c r="I683" t="str">
        <f t="shared" si="43"/>
        <v>cl-cs</v>
      </c>
      <c r="J683" t="str">
        <f t="shared" si="44"/>
        <v>IngresosPorPropiedadesMueblesYEquipo</v>
      </c>
      <c r="K683" t="str">
        <f t="shared" si="45"/>
        <v>insert into dbax_info_conc (codi_empr, codi_emex, codi_info, pref_conc, codi_conc, orde_conc, nive_conc, tipo_info) values (0,0,'pre_cl-cs_eeff_role-500000(2014)','cl-cs','IngresosPorPropiedadesMueblesYEquipo',310,4,'C')</v>
      </c>
    </row>
    <row r="684" spans="1:11" x14ac:dyDescent="0.25">
      <c r="A684">
        <v>0</v>
      </c>
      <c r="B684">
        <v>0</v>
      </c>
      <c r="C684" t="s">
        <v>19</v>
      </c>
      <c r="D684" t="s">
        <v>770</v>
      </c>
      <c r="E684">
        <v>500</v>
      </c>
      <c r="F684">
        <v>4</v>
      </c>
      <c r="G684" t="s">
        <v>292</v>
      </c>
      <c r="H684" s="1" t="str">
        <f t="shared" si="42"/>
        <v>cl-cs_IngresosPrestamosARelacionados</v>
      </c>
      <c r="I684" t="str">
        <f t="shared" si="43"/>
        <v>cl-cs</v>
      </c>
      <c r="J684" t="str">
        <f t="shared" si="44"/>
        <v>IngresosPrestamosARelacionados</v>
      </c>
      <c r="K684" t="str">
        <f t="shared" si="45"/>
        <v>insert into dbax_info_conc (codi_empr, codi_emex, codi_info, pref_conc, codi_conc, orde_conc, nive_conc, tipo_info) values (0,0,'pre_cl-cs_eeff_role-500000(2014)','cl-cs','IngresosPrestamosARelacionados',500,4,'C')</v>
      </c>
    </row>
    <row r="685" spans="1:11" x14ac:dyDescent="0.25">
      <c r="A685">
        <v>0</v>
      </c>
      <c r="B685">
        <v>0</v>
      </c>
      <c r="C685" t="s">
        <v>19</v>
      </c>
      <c r="D685" t="s">
        <v>771</v>
      </c>
      <c r="E685">
        <v>510</v>
      </c>
      <c r="F685">
        <v>4</v>
      </c>
      <c r="G685" t="s">
        <v>292</v>
      </c>
      <c r="H685" s="1" t="str">
        <f t="shared" si="42"/>
        <v>cl-cs_IngresosPrestamosBancarios</v>
      </c>
      <c r="I685" t="str">
        <f t="shared" si="43"/>
        <v>cl-cs</v>
      </c>
      <c r="J685" t="str">
        <f t="shared" si="44"/>
        <v>IngresosPrestamosBancarios</v>
      </c>
      <c r="K685" t="str">
        <f t="shared" si="45"/>
        <v>insert into dbax_info_conc (codi_empr, codi_emex, codi_info, pref_conc, codi_conc, orde_conc, nive_conc, tipo_info) values (0,0,'pre_cl-cs_eeff_role-500000(2014)','cl-cs','IngresosPrestamosBancarios',510,4,'C')</v>
      </c>
    </row>
    <row r="686" spans="1:11" x14ac:dyDescent="0.25">
      <c r="A686">
        <v>0</v>
      </c>
      <c r="B686">
        <v>0</v>
      </c>
      <c r="C686" t="s">
        <v>19</v>
      </c>
      <c r="D686" t="s">
        <v>772</v>
      </c>
      <c r="E686">
        <v>50</v>
      </c>
      <c r="F686">
        <v>4</v>
      </c>
      <c r="G686" t="s">
        <v>292</v>
      </c>
      <c r="H686" s="1" t="str">
        <f t="shared" si="42"/>
        <v>cl-cs_IngresosPrimasReaseguroAceptado</v>
      </c>
      <c r="I686" t="str">
        <f t="shared" si="43"/>
        <v>cl-cs</v>
      </c>
      <c r="J686" t="str">
        <f t="shared" si="44"/>
        <v>IngresosPrimasReaseguroAceptado</v>
      </c>
      <c r="K686" t="str">
        <f t="shared" si="45"/>
        <v>insert into dbax_info_conc (codi_empr, codi_emex, codi_info, pref_conc, codi_conc, orde_conc, nive_conc, tipo_info) values (0,0,'pre_cl-cs_eeff_role-500000(2014)','cl-cs','IngresosPrimasReaseguroAceptado',50,4,'C')</v>
      </c>
    </row>
    <row r="687" spans="1:11" x14ac:dyDescent="0.25">
      <c r="A687">
        <v>0</v>
      </c>
      <c r="B687">
        <v>0</v>
      </c>
      <c r="C687" t="s">
        <v>19</v>
      </c>
      <c r="D687" t="s">
        <v>773</v>
      </c>
      <c r="E687">
        <v>40</v>
      </c>
      <c r="F687">
        <v>4</v>
      </c>
      <c r="G687" t="s">
        <v>292</v>
      </c>
      <c r="H687" s="1" t="str">
        <f t="shared" si="42"/>
        <v>cl-cs_IngresosPrimasSegurosYCoaseguro</v>
      </c>
      <c r="I687" t="str">
        <f t="shared" si="43"/>
        <v>cl-cs</v>
      </c>
      <c r="J687" t="str">
        <f t="shared" si="44"/>
        <v>IngresosPrimasSegurosYCoaseguro</v>
      </c>
      <c r="K687" t="str">
        <f t="shared" si="45"/>
        <v>insert into dbax_info_conc (codi_empr, codi_emex, codi_info, pref_conc, codi_conc, orde_conc, nive_conc, tipo_info) values (0,0,'pre_cl-cs_eeff_role-500000(2014)','cl-cs','IngresosPrimasSegurosYCoaseguro',40,4,'C')</v>
      </c>
    </row>
    <row r="688" spans="1:11" x14ac:dyDescent="0.25">
      <c r="A688">
        <v>0</v>
      </c>
      <c r="B688">
        <v>0</v>
      </c>
      <c r="C688" t="s">
        <v>19</v>
      </c>
      <c r="D688" t="s">
        <v>774</v>
      </c>
      <c r="E688">
        <v>320</v>
      </c>
      <c r="F688">
        <v>4</v>
      </c>
      <c r="G688" t="s">
        <v>292</v>
      </c>
      <c r="H688" s="1" t="str">
        <f t="shared" si="42"/>
        <v>cl-cs_IngresosPropiedadesInversion</v>
      </c>
      <c r="I688" t="str">
        <f t="shared" si="43"/>
        <v>cl-cs</v>
      </c>
      <c r="J688" t="str">
        <f t="shared" si="44"/>
        <v>IngresosPropiedadesInversion</v>
      </c>
      <c r="K688" t="str">
        <f t="shared" si="45"/>
        <v>insert into dbax_info_conc (codi_empr, codi_emex, codi_info, pref_conc, codi_conc, orde_conc, nive_conc, tipo_info) values (0,0,'pre_cl-cs_eeff_role-500000(2014)','cl-cs','IngresosPropiedadesInversion',320,4,'C')</v>
      </c>
    </row>
    <row r="689" spans="1:11" x14ac:dyDescent="0.25">
      <c r="A689">
        <v>0</v>
      </c>
      <c r="B689">
        <v>0</v>
      </c>
      <c r="C689" t="s">
        <v>19</v>
      </c>
      <c r="D689" t="s">
        <v>775</v>
      </c>
      <c r="E689">
        <v>120</v>
      </c>
      <c r="F689">
        <v>4</v>
      </c>
      <c r="G689" t="s">
        <v>292</v>
      </c>
      <c r="H689" s="1" t="str">
        <f t="shared" si="42"/>
        <v>cl-cs_InteresesDividendosRecibidos</v>
      </c>
      <c r="I689" t="str">
        <f t="shared" si="43"/>
        <v>cl-cs</v>
      </c>
      <c r="J689" t="str">
        <f t="shared" si="44"/>
        <v>InteresesDividendosRecibidos</v>
      </c>
      <c r="K689" t="str">
        <f t="shared" si="45"/>
        <v>insert into dbax_info_conc (codi_empr, codi_emex, codi_info, pref_conc, codi_conc, orde_conc, nive_conc, tipo_info) values (0,0,'pre_cl-cs_eeff_role-500000(2014)','cl-cs','InteresesDividendosRecibidos',120,4,'C')</v>
      </c>
    </row>
    <row r="690" spans="1:11" x14ac:dyDescent="0.25">
      <c r="A690">
        <v>0</v>
      </c>
      <c r="B690">
        <v>0</v>
      </c>
      <c r="C690" t="s">
        <v>19</v>
      </c>
      <c r="D690" t="s">
        <v>776</v>
      </c>
      <c r="E690">
        <v>570</v>
      </c>
      <c r="F690">
        <v>4</v>
      </c>
      <c r="G690" t="s">
        <v>292</v>
      </c>
      <c r="H690" s="1" t="str">
        <f t="shared" si="42"/>
        <v>cl-cs_InteresesPagados</v>
      </c>
      <c r="I690" t="str">
        <f t="shared" si="43"/>
        <v>cl-cs</v>
      </c>
      <c r="J690" t="str">
        <f t="shared" si="44"/>
        <v>InteresesPagados</v>
      </c>
      <c r="K690" t="str">
        <f t="shared" si="45"/>
        <v>insert into dbax_info_conc (codi_empr, codi_emex, codi_info, pref_conc, codi_conc, orde_conc, nive_conc, tipo_info) values (0,0,'pre_cl-cs_eeff_role-500000(2014)','cl-cs','InteresesPagados',570,4,'C')</v>
      </c>
    </row>
    <row r="691" spans="1:11" x14ac:dyDescent="0.25">
      <c r="A691">
        <v>0</v>
      </c>
      <c r="B691">
        <v>0</v>
      </c>
      <c r="C691" t="s">
        <v>19</v>
      </c>
      <c r="D691" t="s">
        <v>777</v>
      </c>
      <c r="E691">
        <v>260</v>
      </c>
      <c r="F691">
        <v>4</v>
      </c>
      <c r="G691" t="s">
        <v>292</v>
      </c>
      <c r="H691" s="1" t="str">
        <f t="shared" si="42"/>
        <v>cl-cs_OtrosEgresosActividadAseguradora</v>
      </c>
      <c r="I691" t="str">
        <f t="shared" si="43"/>
        <v>cl-cs</v>
      </c>
      <c r="J691" t="str">
        <f t="shared" si="44"/>
        <v>OtrosEgresosActividadAseguradora</v>
      </c>
      <c r="K691" t="str">
        <f t="shared" si="45"/>
        <v>insert into dbax_info_conc (codi_empr, codi_emex, codi_info, pref_conc, codi_conc, orde_conc, nive_conc, tipo_info) values (0,0,'pre_cl-cs_eeff_role-500000(2014)','cl-cs','OtrosEgresosActividadAseguradora',260,4,'C')</v>
      </c>
    </row>
    <row r="692" spans="1:11" x14ac:dyDescent="0.25">
      <c r="A692">
        <v>0</v>
      </c>
      <c r="B692">
        <v>0</v>
      </c>
      <c r="C692" t="s">
        <v>19</v>
      </c>
      <c r="D692" t="s">
        <v>778</v>
      </c>
      <c r="E692">
        <v>600</v>
      </c>
      <c r="F692">
        <v>4</v>
      </c>
      <c r="G692" t="s">
        <v>292</v>
      </c>
      <c r="H692" s="1" t="str">
        <f t="shared" si="42"/>
        <v>cl-cs_OtrosEgresosRelacionadosConActividadesFinanciamiento</v>
      </c>
      <c r="I692" t="str">
        <f t="shared" si="43"/>
        <v>cl-cs</v>
      </c>
      <c r="J692" t="str">
        <f t="shared" si="44"/>
        <v>OtrosEgresosRelacionadosConActividadesFinanciamiento</v>
      </c>
      <c r="K692" t="str">
        <f t="shared" si="45"/>
        <v>insert into dbax_info_conc (codi_empr, codi_emex, codi_info, pref_conc, codi_conc, orde_conc, nive_conc, tipo_info) values (0,0,'pre_cl-cs_eeff_role-500000(2014)','cl-cs','OtrosEgresosRelacionadosConActividadesFinanciamiento',600,4,'C')</v>
      </c>
    </row>
    <row r="693" spans="1:11" x14ac:dyDescent="0.25">
      <c r="A693">
        <v>0</v>
      </c>
      <c r="B693">
        <v>0</v>
      </c>
      <c r="C693" t="s">
        <v>19</v>
      </c>
      <c r="D693" t="s">
        <v>779</v>
      </c>
      <c r="E693">
        <v>440</v>
      </c>
      <c r="F693">
        <v>4</v>
      </c>
      <c r="G693" t="s">
        <v>292</v>
      </c>
      <c r="H693" s="1" t="str">
        <f t="shared" si="42"/>
        <v>cl-cs_OtrosEgresosRelacionadosConActividadesInversion</v>
      </c>
      <c r="I693" t="str">
        <f t="shared" si="43"/>
        <v>cl-cs</v>
      </c>
      <c r="J693" t="str">
        <f t="shared" si="44"/>
        <v>OtrosEgresosRelacionadosConActividadesInversion</v>
      </c>
      <c r="K693" t="str">
        <f t="shared" si="45"/>
        <v>insert into dbax_info_conc (codi_empr, codi_emex, codi_info, pref_conc, codi_conc, orde_conc, nive_conc, tipo_info) values (0,0,'pre_cl-cs_eeff_role-500000(2014)','cl-cs','OtrosEgresosRelacionadosConActividadesInversion',440,4,'C')</v>
      </c>
    </row>
    <row r="694" spans="1:11" x14ac:dyDescent="0.25">
      <c r="A694">
        <v>0</v>
      </c>
      <c r="B694">
        <v>0</v>
      </c>
      <c r="C694" t="s">
        <v>19</v>
      </c>
      <c r="D694" t="s">
        <v>780</v>
      </c>
      <c r="E694">
        <v>140</v>
      </c>
      <c r="F694">
        <v>4</v>
      </c>
      <c r="G694" t="s">
        <v>292</v>
      </c>
      <c r="H694" s="1" t="str">
        <f t="shared" si="42"/>
        <v>cl-cs_OtrosIngresoActividadAseguradora</v>
      </c>
      <c r="I694" t="str">
        <f t="shared" si="43"/>
        <v>cl-cs</v>
      </c>
      <c r="J694" t="str">
        <f t="shared" si="44"/>
        <v>OtrosIngresoActividadAseguradora</v>
      </c>
      <c r="K694" t="str">
        <f t="shared" si="45"/>
        <v>insert into dbax_info_conc (codi_empr, codi_emex, codi_info, pref_conc, codi_conc, orde_conc, nive_conc, tipo_info) values (0,0,'pre_cl-cs_eeff_role-500000(2014)','cl-cs','OtrosIngresoActividadAseguradora',140,4,'C')</v>
      </c>
    </row>
    <row r="695" spans="1:11" x14ac:dyDescent="0.25">
      <c r="A695">
        <v>0</v>
      </c>
      <c r="B695">
        <v>0</v>
      </c>
      <c r="C695" t="s">
        <v>19</v>
      </c>
      <c r="D695" t="s">
        <v>781</v>
      </c>
      <c r="E695">
        <v>530</v>
      </c>
      <c r="F695">
        <v>4</v>
      </c>
      <c r="G695" t="s">
        <v>292</v>
      </c>
      <c r="H695" s="1" t="str">
        <f t="shared" si="42"/>
        <v>cl-cs_OtrosIngresosRelacionadosConActividadesFinanciamiento</v>
      </c>
      <c r="I695" t="str">
        <f t="shared" si="43"/>
        <v>cl-cs</v>
      </c>
      <c r="J695" t="str">
        <f t="shared" si="44"/>
        <v>OtrosIngresosRelacionadosConActividadesFinanciamiento</v>
      </c>
      <c r="K695" t="str">
        <f t="shared" si="45"/>
        <v>insert into dbax_info_conc (codi_empr, codi_emex, codi_info, pref_conc, codi_conc, orde_conc, nive_conc, tipo_info) values (0,0,'pre_cl-cs_eeff_role-500000(2014)','cl-cs','OtrosIngresosRelacionadosConActividadesFinanciamiento',530,4,'C')</v>
      </c>
    </row>
    <row r="696" spans="1:11" x14ac:dyDescent="0.25">
      <c r="A696">
        <v>0</v>
      </c>
      <c r="B696">
        <v>0</v>
      </c>
      <c r="C696" t="s">
        <v>19</v>
      </c>
      <c r="D696" t="s">
        <v>782</v>
      </c>
      <c r="E696">
        <v>360</v>
      </c>
      <c r="F696">
        <v>4</v>
      </c>
      <c r="G696" t="s">
        <v>292</v>
      </c>
      <c r="H696" s="1" t="str">
        <f t="shared" si="42"/>
        <v>cl-cs_OtrosIngresosRelacionadosConActividadesInversion</v>
      </c>
      <c r="I696" t="str">
        <f t="shared" si="43"/>
        <v>cl-cs</v>
      </c>
      <c r="J696" t="str">
        <f t="shared" si="44"/>
        <v>OtrosIngresosRelacionadosConActividadesInversion</v>
      </c>
      <c r="K696" t="str">
        <f t="shared" si="45"/>
        <v>insert into dbax_info_conc (codi_empr, codi_emex, codi_info, pref_conc, codi_conc, orde_conc, nive_conc, tipo_info) values (0,0,'pre_cl-cs_eeff_role-500000(2014)','cl-cs','OtrosIngresosRelacionadosConActividadesInversion',360,4,'C')</v>
      </c>
    </row>
    <row r="697" spans="1:11" x14ac:dyDescent="0.25">
      <c r="A697">
        <v>0</v>
      </c>
      <c r="B697">
        <v>0</v>
      </c>
      <c r="C697" t="s">
        <v>19</v>
      </c>
      <c r="D697" t="s">
        <v>783</v>
      </c>
      <c r="E697">
        <v>180</v>
      </c>
      <c r="F697">
        <v>4</v>
      </c>
      <c r="G697" t="s">
        <v>292</v>
      </c>
      <c r="H697" s="1" t="str">
        <f t="shared" si="42"/>
        <v>cl-cs_PagoRentasYSiniestros</v>
      </c>
      <c r="I697" t="str">
        <f t="shared" si="43"/>
        <v>cl-cs</v>
      </c>
      <c r="J697" t="str">
        <f t="shared" si="44"/>
        <v>PagoRentasYSiniestros</v>
      </c>
      <c r="K697" t="str">
        <f t="shared" si="45"/>
        <v>insert into dbax_info_conc (codi_empr, codi_emex, codi_info, pref_conc, codi_conc, orde_conc, nive_conc, tipo_info) values (0,0,'pre_cl-cs_eeff_role-500000(2014)','cl-cs','PagoRentasYSiniestros',180,4,'C')</v>
      </c>
    </row>
    <row r="698" spans="1:11" x14ac:dyDescent="0.25">
      <c r="A698">
        <v>0</v>
      </c>
      <c r="B698">
        <v>0</v>
      </c>
      <c r="C698" t="s">
        <v>19</v>
      </c>
      <c r="D698" t="s">
        <v>784</v>
      </c>
      <c r="E698">
        <v>130</v>
      </c>
      <c r="F698">
        <v>4</v>
      </c>
      <c r="G698" t="s">
        <v>292</v>
      </c>
      <c r="H698" s="1" t="str">
        <f t="shared" si="42"/>
        <v>cl-cs_PrestamosYPartidasPorCobrar</v>
      </c>
      <c r="I698" t="str">
        <f t="shared" si="43"/>
        <v>cl-cs</v>
      </c>
      <c r="J698" t="str">
        <f t="shared" si="44"/>
        <v>PrestamosYPartidasPorCobrar</v>
      </c>
      <c r="K698" t="str">
        <f t="shared" si="45"/>
        <v>insert into dbax_info_conc (codi_empr, codi_emex, codi_info, pref_conc, codi_conc, orde_conc, nive_conc, tipo_info) values (0,0,'pre_cl-cs_eeff_role-500000(2014)','cl-cs','PrestamosYPartidasPorCobrar',130,4,'C')</v>
      </c>
    </row>
    <row r="699" spans="1:11" x14ac:dyDescent="0.25">
      <c r="A699">
        <v>0</v>
      </c>
      <c r="B699">
        <v>0</v>
      </c>
      <c r="C699" t="s">
        <v>20</v>
      </c>
      <c r="D699" t="s">
        <v>785</v>
      </c>
      <c r="E699">
        <v>210</v>
      </c>
      <c r="F699">
        <v>3</v>
      </c>
      <c r="G699" t="s">
        <v>292</v>
      </c>
      <c r="H699" s="1" t="str">
        <f t="shared" si="42"/>
        <v>cl-cs_AjustesPatrimonioPeriodosAnteriores</v>
      </c>
      <c r="I699" t="str">
        <f t="shared" si="43"/>
        <v>cl-cs</v>
      </c>
      <c r="J699" t="str">
        <f t="shared" si="44"/>
        <v>AjustesPatrimonioPeriodosAnteriores</v>
      </c>
      <c r="K699" t="str">
        <f t="shared" si="45"/>
        <v>insert into dbax_info_conc (codi_empr, codi_emex, codi_info, pref_conc, codi_conc, orde_conc, nive_conc, tipo_info) values (0,0,'pre_cl-cs_eeff_role-600000(2014)','cl-cs','AjustesPatrimonioPeriodosAnteriores',210,3,'C')</v>
      </c>
    </row>
    <row r="700" spans="1:11" x14ac:dyDescent="0.25">
      <c r="A700">
        <v>0</v>
      </c>
      <c r="B700">
        <v>0</v>
      </c>
      <c r="C700" t="s">
        <v>20</v>
      </c>
      <c r="D700" t="s">
        <v>786</v>
      </c>
      <c r="E700">
        <v>290</v>
      </c>
      <c r="F700">
        <v>4</v>
      </c>
      <c r="G700" t="s">
        <v>292</v>
      </c>
      <c r="H700" s="1" t="str">
        <f t="shared" si="42"/>
        <v>cl-cs_AumentoDisminucionCapital</v>
      </c>
      <c r="I700" t="str">
        <f t="shared" si="43"/>
        <v>cl-cs</v>
      </c>
      <c r="J700" t="str">
        <f t="shared" si="44"/>
        <v>AumentoDisminucionCapital</v>
      </c>
      <c r="K700" t="str">
        <f t="shared" si="45"/>
        <v>insert into dbax_info_conc (codi_empr, codi_emex, codi_info, pref_conc, codi_conc, orde_conc, nive_conc, tipo_info) values (0,0,'pre_cl-cs_eeff_role-600000(2014)','cl-cs','AumentoDisminucionCapital',290,4,'C')</v>
      </c>
    </row>
    <row r="701" spans="1:11" x14ac:dyDescent="0.25">
      <c r="A701">
        <v>0</v>
      </c>
      <c r="B701">
        <v>0</v>
      </c>
      <c r="C701" t="s">
        <v>20</v>
      </c>
      <c r="D701" t="s">
        <v>787</v>
      </c>
      <c r="E701">
        <v>320</v>
      </c>
      <c r="F701">
        <v>3</v>
      </c>
      <c r="G701" t="s">
        <v>292</v>
      </c>
      <c r="H701" s="1" t="str">
        <f t="shared" si="42"/>
        <v>cl-cs_CambiosEnReservas</v>
      </c>
      <c r="I701" t="str">
        <f t="shared" si="43"/>
        <v>cl-cs</v>
      </c>
      <c r="J701" t="str">
        <f t="shared" si="44"/>
        <v>CambiosEnReservas</v>
      </c>
      <c r="K701" t="str">
        <f t="shared" si="45"/>
        <v>insert into dbax_info_conc (codi_empr, codi_emex, codi_info, pref_conc, codi_conc, orde_conc, nive_conc, tipo_info) values (0,0,'pre_cl-cs_eeff_role-600000(2014)','cl-cs','CambiosEnReservas',320,3,'C')</v>
      </c>
    </row>
    <row r="702" spans="1:11" x14ac:dyDescent="0.25">
      <c r="A702">
        <v>0</v>
      </c>
      <c r="B702">
        <v>0</v>
      </c>
      <c r="C702" t="s">
        <v>20</v>
      </c>
      <c r="D702" t="s">
        <v>788</v>
      </c>
      <c r="E702">
        <v>50</v>
      </c>
      <c r="F702">
        <v>5</v>
      </c>
      <c r="G702" t="s">
        <v>292</v>
      </c>
      <c r="H702" s="1" t="str">
        <f t="shared" si="42"/>
        <v>cl-cs_CapitalPagadoMiembro</v>
      </c>
      <c r="I702" t="str">
        <f t="shared" si="43"/>
        <v>cl-cs</v>
      </c>
      <c r="J702" t="str">
        <f t="shared" si="44"/>
        <v>CapitalPagadoMiembro</v>
      </c>
      <c r="K702" t="str">
        <f t="shared" si="45"/>
        <v>insert into dbax_info_conc (codi_empr, codi_emex, codi_info, pref_conc, codi_conc, orde_conc, nive_conc, tipo_info) values (0,0,'pre_cl-cs_eeff_role-600000(2014)','cl-cs','CapitalPagadoMiembro',50,5,'C')</v>
      </c>
    </row>
    <row r="703" spans="1:11" x14ac:dyDescent="0.25">
      <c r="A703">
        <v>0</v>
      </c>
      <c r="B703">
        <v>0</v>
      </c>
      <c r="C703" t="s">
        <v>20</v>
      </c>
      <c r="D703" t="s">
        <v>789</v>
      </c>
      <c r="E703">
        <v>30</v>
      </c>
      <c r="F703">
        <v>3</v>
      </c>
      <c r="G703" t="s">
        <v>292</v>
      </c>
      <c r="H703" s="1" t="str">
        <f t="shared" si="42"/>
        <v>cl-cs_ComponentesDelPatrimonioEje</v>
      </c>
      <c r="I703" t="str">
        <f t="shared" si="43"/>
        <v>cl-cs</v>
      </c>
      <c r="J703" t="str">
        <f t="shared" si="44"/>
        <v>ComponentesDelPatrimonioEje</v>
      </c>
      <c r="K703" t="str">
        <f t="shared" si="45"/>
        <v>insert into dbax_info_conc (codi_empr, codi_emex, codi_info, pref_conc, codi_conc, orde_conc, nive_conc, tipo_info) values (0,0,'pre_cl-cs_eeff_role-600000(2014)','cl-cs','ComponentesDelPatrimonioEje',30,3,'C')</v>
      </c>
    </row>
    <row r="704" spans="1:11" x14ac:dyDescent="0.25">
      <c r="A704">
        <v>0</v>
      </c>
      <c r="B704">
        <v>0</v>
      </c>
      <c r="C704" t="s">
        <v>20</v>
      </c>
      <c r="D704" t="s">
        <v>790</v>
      </c>
      <c r="E704">
        <v>300</v>
      </c>
      <c r="F704">
        <v>4</v>
      </c>
      <c r="G704" t="s">
        <v>292</v>
      </c>
      <c r="H704" s="1" t="str">
        <f t="shared" si="42"/>
        <v>cl-cs_DistribucionDividendos</v>
      </c>
      <c r="I704" t="str">
        <f t="shared" si="43"/>
        <v>cl-cs</v>
      </c>
      <c r="J704" t="str">
        <f t="shared" si="44"/>
        <v>DistribucionDividendos</v>
      </c>
      <c r="K704" t="str">
        <f t="shared" si="45"/>
        <v>insert into dbax_info_conc (codi_empr, codi_emex, codi_info, pref_conc, codi_conc, orde_conc, nive_conc, tipo_info) values (0,0,'pre_cl-cs_eeff_role-600000(2014)','cl-cs','DistribucionDividendos',300,4,'C')</v>
      </c>
    </row>
    <row r="705" spans="1:11" x14ac:dyDescent="0.25">
      <c r="A705">
        <v>0</v>
      </c>
      <c r="B705">
        <v>0</v>
      </c>
      <c r="C705" t="s">
        <v>20</v>
      </c>
      <c r="D705" t="s">
        <v>791</v>
      </c>
      <c r="E705">
        <v>190</v>
      </c>
      <c r="F705">
        <v>2</v>
      </c>
      <c r="G705" t="s">
        <v>292</v>
      </c>
      <c r="H705" s="1" t="str">
        <f t="shared" si="42"/>
        <v>cl-cs_EstadoCambiosEnPatrimonioPartidas</v>
      </c>
      <c r="I705" t="str">
        <f t="shared" si="43"/>
        <v>cl-cs</v>
      </c>
      <c r="J705" t="str">
        <f t="shared" si="44"/>
        <v>EstadoCambiosEnPatrimonioPartidas</v>
      </c>
      <c r="K705" t="str">
        <f t="shared" si="45"/>
        <v>insert into dbax_info_conc (codi_empr, codi_emex, codi_info, pref_conc, codi_conc, orde_conc, nive_conc, tipo_info) values (0,0,'pre_cl-cs_eeff_role-600000(2014)','cl-cs','EstadoCambiosEnPatrimonioPartidas',190,2,'C')</v>
      </c>
    </row>
    <row r="706" spans="1:11" x14ac:dyDescent="0.25">
      <c r="A706">
        <v>0</v>
      </c>
      <c r="B706">
        <v>0</v>
      </c>
      <c r="C706" t="s">
        <v>20</v>
      </c>
      <c r="D706" t="s">
        <v>792</v>
      </c>
      <c r="E706">
        <v>10</v>
      </c>
      <c r="F706">
        <v>1</v>
      </c>
      <c r="G706" t="s">
        <v>292</v>
      </c>
      <c r="H706" s="1" t="str">
        <f t="shared" si="42"/>
        <v>cl-cs_EstadoCambiosEnPatrimonioSinopsis</v>
      </c>
      <c r="I706" t="str">
        <f t="shared" si="43"/>
        <v>cl-cs</v>
      </c>
      <c r="J706" t="str">
        <f t="shared" si="44"/>
        <v>EstadoCambiosEnPatrimonioSinopsis</v>
      </c>
      <c r="K706" t="str">
        <f t="shared" si="45"/>
        <v>insert into dbax_info_conc (codi_empr, codi_emex, codi_info, pref_conc, codi_conc, orde_conc, nive_conc, tipo_info) values (0,0,'pre_cl-cs_eeff_role-600000(2014)','cl-cs','EstadoCambiosEnPatrimonioSinopsis',10,1,'C')</v>
      </c>
    </row>
    <row r="707" spans="1:11" x14ac:dyDescent="0.25">
      <c r="A707">
        <v>0</v>
      </c>
      <c r="B707">
        <v>0</v>
      </c>
      <c r="C707" t="s">
        <v>20</v>
      </c>
      <c r="D707" t="s">
        <v>793</v>
      </c>
      <c r="E707">
        <v>20</v>
      </c>
      <c r="F707">
        <v>2</v>
      </c>
      <c r="G707" t="s">
        <v>292</v>
      </c>
      <c r="H707" s="1" t="str">
        <f t="shared" si="42"/>
        <v>cl-cs_EstadoCambiosEnPatrimonioTabla</v>
      </c>
      <c r="I707" t="str">
        <f t="shared" si="43"/>
        <v>cl-cs</v>
      </c>
      <c r="J707" t="str">
        <f t="shared" si="44"/>
        <v>EstadoCambiosEnPatrimonioTabla</v>
      </c>
      <c r="K707" t="str">
        <f t="shared" si="45"/>
        <v>insert into dbax_info_conc (codi_empr, codi_emex, codi_info, pref_conc, codi_conc, orde_conc, nive_conc, tipo_info) values (0,0,'pre_cl-cs_eeff_role-600000(2014)','cl-cs','EstadoCambiosEnPatrimonioTabla',20,2,'C')</v>
      </c>
    </row>
    <row r="708" spans="1:11" x14ac:dyDescent="0.25">
      <c r="A708">
        <v>0</v>
      </c>
      <c r="B708">
        <v>0</v>
      </c>
      <c r="C708" t="s">
        <v>20</v>
      </c>
      <c r="D708" t="s">
        <v>688</v>
      </c>
      <c r="E708">
        <v>260</v>
      </c>
      <c r="F708">
        <v>4</v>
      </c>
      <c r="G708" t="s">
        <v>292</v>
      </c>
      <c r="H708" s="1" t="str">
        <f t="shared" si="42"/>
        <v>cl-cs_ImpuestoDiferido</v>
      </c>
      <c r="I708" t="str">
        <f t="shared" si="43"/>
        <v>cl-cs</v>
      </c>
      <c r="J708" t="str">
        <f t="shared" si="44"/>
        <v>ImpuestoDiferido</v>
      </c>
      <c r="K708" t="str">
        <f t="shared" si="45"/>
        <v>insert into dbax_info_conc (codi_empr, codi_emex, codi_info, pref_conc, codi_conc, orde_conc, nive_conc, tipo_info) values (0,0,'pre_cl-cs_eeff_role-600000(2014)','cl-cs','ImpuestoDiferido',260,4,'C')</v>
      </c>
    </row>
    <row r="709" spans="1:11" x14ac:dyDescent="0.25">
      <c r="A709">
        <v>0</v>
      </c>
      <c r="B709">
        <v>0</v>
      </c>
      <c r="C709" t="s">
        <v>20</v>
      </c>
      <c r="D709" t="s">
        <v>794</v>
      </c>
      <c r="E709">
        <v>250</v>
      </c>
      <c r="F709">
        <v>4</v>
      </c>
      <c r="G709" t="s">
        <v>292</v>
      </c>
      <c r="H709" s="1" t="str">
        <f t="shared" si="42"/>
        <v>cl-cs_IngresosGastosRegistradosConAbonoCargoPatrimonio</v>
      </c>
      <c r="I709" t="str">
        <f t="shared" si="43"/>
        <v>cl-cs</v>
      </c>
      <c r="J709" t="str">
        <f t="shared" si="44"/>
        <v>IngresosGastosRegistradosConAbonoCargoPatrimonio</v>
      </c>
      <c r="K709" t="str">
        <f t="shared" si="45"/>
        <v>insert into dbax_info_conc (codi_empr, codi_emex, codi_info, pref_conc, codi_conc, orde_conc, nive_conc, tipo_info) values (0,0,'pre_cl-cs_eeff_role-600000(2014)','cl-cs','IngresosGastosRegistradosConAbonoCargoPatrimonio',250,4,'C')</v>
      </c>
    </row>
    <row r="710" spans="1:11" x14ac:dyDescent="0.25">
      <c r="A710">
        <v>0</v>
      </c>
      <c r="B710">
        <v>0</v>
      </c>
      <c r="C710" t="s">
        <v>20</v>
      </c>
      <c r="D710" t="s">
        <v>795</v>
      </c>
      <c r="E710">
        <v>280</v>
      </c>
      <c r="F710">
        <v>3</v>
      </c>
      <c r="G710" t="s">
        <v>292</v>
      </c>
      <c r="H710" s="1" t="str">
        <f t="shared" si="42"/>
        <v>cl-cs_OperacionesConAccionistas</v>
      </c>
      <c r="I710" t="str">
        <f t="shared" si="43"/>
        <v>cl-cs</v>
      </c>
      <c r="J710" t="str">
        <f t="shared" si="44"/>
        <v>OperacionesConAccionistas</v>
      </c>
      <c r="K710" t="str">
        <f t="shared" si="45"/>
        <v>insert into dbax_info_conc (codi_empr, codi_emex, codi_info, pref_conc, codi_conc, orde_conc, nive_conc, tipo_info) values (0,0,'pre_cl-cs_eeff_role-600000(2014)','cl-cs','OperacionesConAccionistas',280,3,'C')</v>
      </c>
    </row>
    <row r="711" spans="1:11" x14ac:dyDescent="0.25">
      <c r="A711">
        <v>0</v>
      </c>
      <c r="B711">
        <v>0</v>
      </c>
      <c r="C711" t="s">
        <v>20</v>
      </c>
      <c r="D711" t="s">
        <v>796</v>
      </c>
      <c r="E711">
        <v>310</v>
      </c>
      <c r="F711">
        <v>4</v>
      </c>
      <c r="G711" t="s">
        <v>292</v>
      </c>
      <c r="H711" s="1" t="str">
        <f t="shared" si="42"/>
        <v>cl-cs_OtrasOperacionesConAccionistas</v>
      </c>
      <c r="I711" t="str">
        <f t="shared" si="43"/>
        <v>cl-cs</v>
      </c>
      <c r="J711" t="str">
        <f t="shared" si="44"/>
        <v>OtrasOperacionesConAccionistas</v>
      </c>
      <c r="K711" t="str">
        <f t="shared" si="45"/>
        <v>insert into dbax_info_conc (codi_empr, codi_emex, codi_info, pref_conc, codi_conc, orde_conc, nive_conc, tipo_info) values (0,0,'pre_cl-cs_eeff_role-600000(2014)','cl-cs','OtrasOperacionesConAccionistas',310,4,'C')</v>
      </c>
    </row>
    <row r="712" spans="1:11" x14ac:dyDescent="0.25">
      <c r="A712">
        <v>0</v>
      </c>
      <c r="B712">
        <v>0</v>
      </c>
      <c r="C712" t="s">
        <v>20</v>
      </c>
      <c r="D712" t="s">
        <v>797</v>
      </c>
      <c r="E712">
        <v>100</v>
      </c>
      <c r="F712">
        <v>6</v>
      </c>
      <c r="G712" t="s">
        <v>292</v>
      </c>
      <c r="H712" s="1" t="str">
        <f t="shared" ref="H712:H775" si="46">MID(D712,FIND("#",D712)+1,10000)</f>
        <v>cl-cs_OtrasReservasMiembro</v>
      </c>
      <c r="I712" t="str">
        <f t="shared" ref="I712:I775" si="47">MID(H712,1,FIND("_",H712)-1)</f>
        <v>cl-cs</v>
      </c>
      <c r="J712" t="str">
        <f t="shared" ref="J712:J775" si="48">MID(H712,FIND("_",H712)+1,10000)</f>
        <v>OtrasReservasMiembro</v>
      </c>
      <c r="K712" t="str">
        <f t="shared" ref="K712:K775" si="49">CONCATENATE("insert into dbax_info_conc (codi_empr, codi_emex, codi_info, pref_conc, codi_conc, orde_conc, nive_conc, tipo_info) values (",A712,",",B712,",'",C712,"','",I712,"','",J712,"',",E712,",",F712,",'",G712,"')")</f>
        <v>insert into dbax_info_conc (codi_empr, codi_emex, codi_info, pref_conc, codi_conc, orde_conc, nive_conc, tipo_info) values (0,0,'pre_cl-cs_eeff_role-600000(2014)','cl-cs','OtrasReservasMiembro',100,6,'C')</v>
      </c>
    </row>
    <row r="713" spans="1:11" x14ac:dyDescent="0.25">
      <c r="A713">
        <v>0</v>
      </c>
      <c r="B713">
        <v>0</v>
      </c>
      <c r="C713" t="s">
        <v>20</v>
      </c>
      <c r="D713" t="s">
        <v>690</v>
      </c>
      <c r="E713">
        <v>261</v>
      </c>
      <c r="F713">
        <v>5</v>
      </c>
      <c r="G713" t="s">
        <v>292</v>
      </c>
      <c r="H713" s="1" t="str">
        <f t="shared" si="46"/>
        <v>cl-cs_OtroResultadoIntegral</v>
      </c>
      <c r="I713" t="str">
        <f t="shared" si="47"/>
        <v>cl-cs</v>
      </c>
      <c r="J713" t="str">
        <f t="shared" si="48"/>
        <v>OtroResultadoIntegral</v>
      </c>
      <c r="K713" t="str">
        <f t="shared" si="49"/>
        <v>insert into dbax_info_conc (codi_empr, codi_emex, codi_info, pref_conc, codi_conc, orde_conc, nive_conc, tipo_info) values (0,0,'pre_cl-cs_eeff_role-600000(2014)','cl-cs','OtroResultadoIntegral',261,5,'C')</v>
      </c>
    </row>
    <row r="714" spans="1:11" x14ac:dyDescent="0.25">
      <c r="A714">
        <v>0</v>
      </c>
      <c r="B714">
        <v>0</v>
      </c>
      <c r="C714" t="s">
        <v>20</v>
      </c>
      <c r="D714" t="s">
        <v>798</v>
      </c>
      <c r="E714">
        <v>140</v>
      </c>
      <c r="F714">
        <v>5</v>
      </c>
      <c r="G714" t="s">
        <v>292</v>
      </c>
      <c r="H714" s="1" t="str">
        <f t="shared" si="46"/>
        <v>cl-cs_OtrosAjustesMiembro</v>
      </c>
      <c r="I714" t="str">
        <f t="shared" si="47"/>
        <v>cl-cs</v>
      </c>
      <c r="J714" t="str">
        <f t="shared" si="48"/>
        <v>OtrosAjustesMiembro</v>
      </c>
      <c r="K714" t="str">
        <f t="shared" si="49"/>
        <v>insert into dbax_info_conc (codi_empr, codi_emex, codi_info, pref_conc, codi_conc, orde_conc, nive_conc, tipo_info) values (0,0,'pre_cl-cs_eeff_role-600000(2014)','cl-cs','OtrosAjustesMiembro',140,5,'C')</v>
      </c>
    </row>
    <row r="715" spans="1:11" x14ac:dyDescent="0.25">
      <c r="A715">
        <v>0</v>
      </c>
      <c r="B715">
        <v>0</v>
      </c>
      <c r="C715" t="s">
        <v>20</v>
      </c>
      <c r="D715" t="s">
        <v>695</v>
      </c>
      <c r="E715">
        <v>254</v>
      </c>
      <c r="F715">
        <v>5</v>
      </c>
      <c r="G715" t="s">
        <v>292</v>
      </c>
      <c r="H715" s="1" t="str">
        <f t="shared" si="46"/>
        <v>cl-cs_OtrosResultadosConAjusteEnPatrimonio</v>
      </c>
      <c r="I715" t="str">
        <f t="shared" si="47"/>
        <v>cl-cs</v>
      </c>
      <c r="J715" t="str">
        <f t="shared" si="48"/>
        <v>OtrosResultadosConAjusteEnPatrimonio</v>
      </c>
      <c r="K715" t="str">
        <f t="shared" si="49"/>
        <v>insert into dbax_info_conc (codi_empr, codi_emex, codi_info, pref_conc, codi_conc, orde_conc, nive_conc, tipo_info) values (0,0,'pre_cl-cs_eeff_role-600000(2014)','cl-cs','OtrosResultadosConAjusteEnPatrimonio',254,5,'C')</v>
      </c>
    </row>
    <row r="716" spans="1:11" x14ac:dyDescent="0.25">
      <c r="A716">
        <v>0</v>
      </c>
      <c r="B716">
        <v>0</v>
      </c>
      <c r="C716" t="s">
        <v>20</v>
      </c>
      <c r="D716" t="s">
        <v>799</v>
      </c>
      <c r="E716">
        <v>180</v>
      </c>
      <c r="F716">
        <v>6</v>
      </c>
      <c r="G716" t="s">
        <v>292</v>
      </c>
      <c r="H716" s="1" t="str">
        <f t="shared" si="46"/>
        <v>cl-cs_OtrosResultadosConAjusteEnPatrimonioMiembro</v>
      </c>
      <c r="I716" t="str">
        <f t="shared" si="47"/>
        <v>cl-cs</v>
      </c>
      <c r="J716" t="str">
        <f t="shared" si="48"/>
        <v>OtrosResultadosConAjusteEnPatrimonioMiembro</v>
      </c>
      <c r="K716" t="str">
        <f t="shared" si="49"/>
        <v>insert into dbax_info_conc (codi_empr, codi_emex, codi_info, pref_conc, codi_conc, orde_conc, nive_conc, tipo_info) values (0,0,'pre_cl-cs_eeff_role-600000(2014)','cl-cs','OtrosResultadosConAjusteEnPatrimonioMiembro',180,6,'C')</v>
      </c>
    </row>
    <row r="717" spans="1:11" x14ac:dyDescent="0.25">
      <c r="A717">
        <v>0</v>
      </c>
      <c r="B717">
        <v>0</v>
      </c>
      <c r="C717" t="s">
        <v>20</v>
      </c>
      <c r="D717" t="s">
        <v>653</v>
      </c>
      <c r="E717">
        <v>220</v>
      </c>
      <c r="F717">
        <v>3</v>
      </c>
      <c r="G717" t="s">
        <v>292</v>
      </c>
      <c r="H717" s="1" t="str">
        <f t="shared" si="46"/>
        <v>cl-cs_Patrimonio</v>
      </c>
      <c r="I717" t="str">
        <f t="shared" si="47"/>
        <v>cl-cs</v>
      </c>
      <c r="J717" t="str">
        <f t="shared" si="48"/>
        <v>Patrimonio</v>
      </c>
      <c r="K717" t="str">
        <f t="shared" si="49"/>
        <v>insert into dbax_info_conc (codi_empr, codi_emex, codi_info, pref_conc, codi_conc, orde_conc, nive_conc, tipo_info) values (0,0,'pre_cl-cs_eeff_role-600000(2014)','cl-cs','Patrimonio',220,3,'C')</v>
      </c>
    </row>
    <row r="718" spans="1:11" x14ac:dyDescent="0.25">
      <c r="A718">
        <v>0</v>
      </c>
      <c r="B718">
        <v>0</v>
      </c>
      <c r="C718" t="s">
        <v>20</v>
      </c>
      <c r="D718" t="s">
        <v>653</v>
      </c>
      <c r="E718">
        <v>340</v>
      </c>
      <c r="F718">
        <v>3</v>
      </c>
      <c r="G718" t="s">
        <v>292</v>
      </c>
      <c r="H718" s="1" t="str">
        <f t="shared" si="46"/>
        <v>cl-cs_Patrimonio</v>
      </c>
      <c r="I718" t="str">
        <f t="shared" si="47"/>
        <v>cl-cs</v>
      </c>
      <c r="J718" t="str">
        <f t="shared" si="48"/>
        <v>Patrimonio</v>
      </c>
      <c r="K718" t="str">
        <f t="shared" si="49"/>
        <v>insert into dbax_info_conc (codi_empr, codi_emex, codi_info, pref_conc, codi_conc, orde_conc, nive_conc, tipo_info) values (0,0,'pre_cl-cs_eeff_role-600000(2014)','cl-cs','Patrimonio',340,3,'C')</v>
      </c>
    </row>
    <row r="719" spans="1:11" x14ac:dyDescent="0.25">
      <c r="A719">
        <v>0</v>
      </c>
      <c r="B719">
        <v>0</v>
      </c>
      <c r="C719" t="s">
        <v>20</v>
      </c>
      <c r="D719" t="s">
        <v>800</v>
      </c>
      <c r="E719">
        <v>40</v>
      </c>
      <c r="F719">
        <v>4</v>
      </c>
      <c r="G719" t="s">
        <v>292</v>
      </c>
      <c r="H719" s="1" t="str">
        <f t="shared" si="46"/>
        <v>cl-cs_PatrimonioMiembro</v>
      </c>
      <c r="I719" t="str">
        <f t="shared" si="47"/>
        <v>cl-cs</v>
      </c>
      <c r="J719" t="str">
        <f t="shared" si="48"/>
        <v>PatrimonioMiembro</v>
      </c>
      <c r="K719" t="str">
        <f t="shared" si="49"/>
        <v>insert into dbax_info_conc (codi_empr, codi_emex, codi_info, pref_conc, codi_conc, orde_conc, nive_conc, tipo_info) values (0,0,'pre_cl-cs_eeff_role-600000(2014)','cl-cs','PatrimonioMiembro',40,4,'C')</v>
      </c>
    </row>
    <row r="720" spans="1:11" x14ac:dyDescent="0.25">
      <c r="A720">
        <v>0</v>
      </c>
      <c r="B720">
        <v>0</v>
      </c>
      <c r="C720" t="s">
        <v>20</v>
      </c>
      <c r="D720" t="s">
        <v>801</v>
      </c>
      <c r="E720">
        <v>200</v>
      </c>
      <c r="F720">
        <v>3</v>
      </c>
      <c r="G720" t="s">
        <v>292</v>
      </c>
      <c r="H720" s="1" t="str">
        <f t="shared" si="46"/>
        <v>cl-cs_PatrimonioPreviamenteReportado</v>
      </c>
      <c r="I720" t="str">
        <f t="shared" si="47"/>
        <v>cl-cs</v>
      </c>
      <c r="J720" t="str">
        <f t="shared" si="48"/>
        <v>PatrimonioPreviamenteReportado</v>
      </c>
      <c r="K720" t="str">
        <f t="shared" si="49"/>
        <v>insert into dbax_info_conc (codi_empr, codi_emex, codi_info, pref_conc, codi_conc, orde_conc, nive_conc, tipo_info) values (0,0,'pre_cl-cs_eeff_role-600000(2014)','cl-cs','PatrimonioPreviamenteReportado',200,3,'C')</v>
      </c>
    </row>
    <row r="721" spans="1:11" x14ac:dyDescent="0.25">
      <c r="A721">
        <v>0</v>
      </c>
      <c r="B721">
        <v>0</v>
      </c>
      <c r="C721" t="s">
        <v>20</v>
      </c>
      <c r="D721" t="s">
        <v>802</v>
      </c>
      <c r="E721">
        <v>80</v>
      </c>
      <c r="F721">
        <v>6</v>
      </c>
      <c r="G721" t="s">
        <v>292</v>
      </c>
      <c r="H721" s="1" t="str">
        <f t="shared" si="46"/>
        <v>cl-cs_ReservaAjustePorCalceMiembro</v>
      </c>
      <c r="I721" t="str">
        <f t="shared" si="47"/>
        <v>cl-cs</v>
      </c>
      <c r="J721" t="str">
        <f t="shared" si="48"/>
        <v>ReservaAjustePorCalceMiembro</v>
      </c>
      <c r="K721" t="str">
        <f t="shared" si="49"/>
        <v>insert into dbax_info_conc (codi_empr, codi_emex, codi_info, pref_conc, codi_conc, orde_conc, nive_conc, tipo_info) values (0,0,'pre_cl-cs_eeff_role-600000(2014)','cl-cs','ReservaAjustePorCalceMiembro',80,6,'C')</v>
      </c>
    </row>
    <row r="722" spans="1:11" x14ac:dyDescent="0.25">
      <c r="A722">
        <v>0</v>
      </c>
      <c r="B722">
        <v>0</v>
      </c>
      <c r="C722" t="s">
        <v>20</v>
      </c>
      <c r="D722" t="s">
        <v>803</v>
      </c>
      <c r="E722">
        <v>90</v>
      </c>
      <c r="F722">
        <v>6</v>
      </c>
      <c r="G722" t="s">
        <v>292</v>
      </c>
      <c r="H722" s="1" t="str">
        <f t="shared" si="46"/>
        <v>cl-cs_ReservaDescalceSegurosCUIMiembro</v>
      </c>
      <c r="I722" t="str">
        <f t="shared" si="47"/>
        <v>cl-cs</v>
      </c>
      <c r="J722" t="str">
        <f t="shared" si="48"/>
        <v>ReservaDescalceSegurosCUIMiembro</v>
      </c>
      <c r="K722" t="str">
        <f t="shared" si="49"/>
        <v>insert into dbax_info_conc (codi_empr, codi_emex, codi_info, pref_conc, codi_conc, orde_conc, nive_conc, tipo_info) values (0,0,'pre_cl-cs_eeff_role-600000(2014)','cl-cs','ReservaDescalceSegurosCUIMiembro',90,6,'C')</v>
      </c>
    </row>
    <row r="723" spans="1:11" x14ac:dyDescent="0.25">
      <c r="A723">
        <v>0</v>
      </c>
      <c r="B723">
        <v>0</v>
      </c>
      <c r="C723" t="s">
        <v>20</v>
      </c>
      <c r="D723" t="s">
        <v>804</v>
      </c>
      <c r="E723">
        <v>60</v>
      </c>
      <c r="F723">
        <v>5</v>
      </c>
      <c r="G723" t="s">
        <v>292</v>
      </c>
      <c r="H723" s="1" t="str">
        <f t="shared" si="46"/>
        <v>cl-cs_ReservasMiembro</v>
      </c>
      <c r="I723" t="str">
        <f t="shared" si="47"/>
        <v>cl-cs</v>
      </c>
      <c r="J723" t="str">
        <f t="shared" si="48"/>
        <v>ReservasMiembro</v>
      </c>
      <c r="K723" t="str">
        <f t="shared" si="49"/>
        <v>insert into dbax_info_conc (codi_empr, codi_emex, codi_info, pref_conc, codi_conc, orde_conc, nive_conc, tipo_info) values (0,0,'pre_cl-cs_eeff_role-600000(2014)','cl-cs','ReservasMiembro',60,5,'C')</v>
      </c>
    </row>
    <row r="724" spans="1:11" x14ac:dyDescent="0.25">
      <c r="A724">
        <v>0</v>
      </c>
      <c r="B724">
        <v>0</v>
      </c>
      <c r="C724" t="s">
        <v>20</v>
      </c>
      <c r="D724" t="s">
        <v>697</v>
      </c>
      <c r="E724">
        <v>252</v>
      </c>
      <c r="F724">
        <v>5</v>
      </c>
      <c r="G724" t="s">
        <v>292</v>
      </c>
      <c r="H724" s="1" t="str">
        <f t="shared" si="46"/>
        <v>cl-cs_ResultadoActivosFinancieros</v>
      </c>
      <c r="I724" t="str">
        <f t="shared" si="47"/>
        <v>cl-cs</v>
      </c>
      <c r="J724" t="str">
        <f t="shared" si="48"/>
        <v>ResultadoActivosFinancieros</v>
      </c>
      <c r="K724" t="str">
        <f t="shared" si="49"/>
        <v>insert into dbax_info_conc (codi_empr, codi_emex, codi_info, pref_conc, codi_conc, orde_conc, nive_conc, tipo_info) values (0,0,'pre_cl-cs_eeff_role-600000(2014)','cl-cs','ResultadoActivosFinancieros',252,5,'C')</v>
      </c>
    </row>
    <row r="725" spans="1:11" x14ac:dyDescent="0.25">
      <c r="A725">
        <v>0</v>
      </c>
      <c r="B725">
        <v>0</v>
      </c>
      <c r="C725" t="s">
        <v>20</v>
      </c>
      <c r="D725" t="s">
        <v>805</v>
      </c>
      <c r="E725">
        <v>170</v>
      </c>
      <c r="F725">
        <v>6</v>
      </c>
      <c r="G725" t="s">
        <v>292</v>
      </c>
      <c r="H725" s="1" t="str">
        <f t="shared" si="46"/>
        <v>cl-cs_ResultadoCoberturasFlujoCajaMiembro</v>
      </c>
      <c r="I725" t="str">
        <f t="shared" si="47"/>
        <v>cl-cs</v>
      </c>
      <c r="J725" t="str">
        <f t="shared" si="48"/>
        <v>ResultadoCoberturasFlujoCajaMiembro</v>
      </c>
      <c r="K725" t="str">
        <f t="shared" si="49"/>
        <v>insert into dbax_info_conc (codi_empr, codi_emex, codi_info, pref_conc, codi_conc, orde_conc, nive_conc, tipo_info) values (0,0,'pre_cl-cs_eeff_role-600000(2014)','cl-cs','ResultadoCoberturasFlujoCajaMiembro',170,6,'C')</v>
      </c>
    </row>
    <row r="726" spans="1:11" x14ac:dyDescent="0.25">
      <c r="A726">
        <v>0</v>
      </c>
      <c r="B726">
        <v>0</v>
      </c>
      <c r="C726" t="s">
        <v>20</v>
      </c>
      <c r="D726" t="s">
        <v>698</v>
      </c>
      <c r="E726">
        <v>253</v>
      </c>
      <c r="F726">
        <v>5</v>
      </c>
      <c r="G726" t="s">
        <v>292</v>
      </c>
      <c r="H726" s="1" t="str">
        <f t="shared" si="46"/>
        <v>cl-cs_ResultadoCoberturasFlujoDeCaja</v>
      </c>
      <c r="I726" t="str">
        <f t="shared" si="47"/>
        <v>cl-cs</v>
      </c>
      <c r="J726" t="str">
        <f t="shared" si="48"/>
        <v>ResultadoCoberturasFlujoDeCaja</v>
      </c>
      <c r="K726" t="str">
        <f t="shared" si="49"/>
        <v>insert into dbax_info_conc (codi_empr, codi_emex, codi_info, pref_conc, codi_conc, orde_conc, nive_conc, tipo_info) values (0,0,'pre_cl-cs_eeff_role-600000(2014)','cl-cs','ResultadoCoberturasFlujoDeCaja',253,5,'C')</v>
      </c>
    </row>
    <row r="727" spans="1:11" x14ac:dyDescent="0.25">
      <c r="A727">
        <v>0</v>
      </c>
      <c r="B727">
        <v>0</v>
      </c>
      <c r="C727" t="s">
        <v>20</v>
      </c>
      <c r="D727" t="s">
        <v>700</v>
      </c>
      <c r="E727">
        <v>240</v>
      </c>
      <c r="F727">
        <v>4</v>
      </c>
      <c r="G727" t="s">
        <v>292</v>
      </c>
      <c r="H727" s="1" t="str">
        <f t="shared" si="46"/>
        <v>cl-cs_ResultadoDelPeriodo</v>
      </c>
      <c r="I727" t="str">
        <f t="shared" si="47"/>
        <v>cl-cs</v>
      </c>
      <c r="J727" t="str">
        <f t="shared" si="48"/>
        <v>ResultadoDelPeriodo</v>
      </c>
      <c r="K727" t="str">
        <f t="shared" si="49"/>
        <v>insert into dbax_info_conc (codi_empr, codi_emex, codi_info, pref_conc, codi_conc, orde_conc, nive_conc, tipo_info) values (0,0,'pre_cl-cs_eeff_role-600000(2014)','cl-cs','ResultadoDelPeriodo',240,4,'C')</v>
      </c>
    </row>
    <row r="728" spans="1:11" x14ac:dyDescent="0.25">
      <c r="A728">
        <v>0</v>
      </c>
      <c r="B728">
        <v>0</v>
      </c>
      <c r="C728" t="s">
        <v>20</v>
      </c>
      <c r="D728" t="s">
        <v>806</v>
      </c>
      <c r="E728">
        <v>130</v>
      </c>
      <c r="F728">
        <v>6</v>
      </c>
      <c r="G728" t="s">
        <v>292</v>
      </c>
      <c r="H728" s="1" t="str">
        <f t="shared" si="46"/>
        <v>cl-cs_ResultadoDelPeriodoMiembro</v>
      </c>
      <c r="I728" t="str">
        <f t="shared" si="47"/>
        <v>cl-cs</v>
      </c>
      <c r="J728" t="str">
        <f t="shared" si="48"/>
        <v>ResultadoDelPeriodoMiembro</v>
      </c>
      <c r="K728" t="str">
        <f t="shared" si="49"/>
        <v>insert into dbax_info_conc (codi_empr, codi_emex, codi_info, pref_conc, codi_conc, orde_conc, nive_conc, tipo_info) values (0,0,'pre_cl-cs_eeff_role-600000(2014)','cl-cs','ResultadoDelPeriodoMiembro',130,6,'C')</v>
      </c>
    </row>
    <row r="729" spans="1:11" x14ac:dyDescent="0.25">
      <c r="A729">
        <v>0</v>
      </c>
      <c r="B729">
        <v>0</v>
      </c>
      <c r="C729" t="s">
        <v>20</v>
      </c>
      <c r="D729" t="s">
        <v>807</v>
      </c>
      <c r="E729">
        <v>150</v>
      </c>
      <c r="F729">
        <v>6</v>
      </c>
      <c r="G729" t="s">
        <v>292</v>
      </c>
      <c r="H729" s="1" t="str">
        <f t="shared" si="46"/>
        <v>cl-cs_ResultadoEvaluacionPropiedadesMueblesYEquipoMiembro</v>
      </c>
      <c r="I729" t="str">
        <f t="shared" si="47"/>
        <v>cl-cs</v>
      </c>
      <c r="J729" t="str">
        <f t="shared" si="48"/>
        <v>ResultadoEvaluacionPropiedadesMueblesYEquipoMiembro</v>
      </c>
      <c r="K729" t="str">
        <f t="shared" si="49"/>
        <v>insert into dbax_info_conc (codi_empr, codi_emex, codi_info, pref_conc, codi_conc, orde_conc, nive_conc, tipo_info) values (0,0,'pre_cl-cs_eeff_role-600000(2014)','cl-cs','ResultadoEvaluacionPropiedadesMueblesYEquipoMiembro',150,6,'C')</v>
      </c>
    </row>
    <row r="730" spans="1:11" x14ac:dyDescent="0.25">
      <c r="A730">
        <v>0</v>
      </c>
      <c r="B730">
        <v>0</v>
      </c>
      <c r="C730" t="s">
        <v>20</v>
      </c>
      <c r="D730" t="s">
        <v>701</v>
      </c>
      <c r="E730">
        <v>251</v>
      </c>
      <c r="F730">
        <v>5</v>
      </c>
      <c r="G730" t="s">
        <v>292</v>
      </c>
      <c r="H730" s="1" t="str">
        <f t="shared" si="46"/>
        <v>cl-cs_ResultadoEvaluacionPropiedadesMueblesYEquipos</v>
      </c>
      <c r="I730" t="str">
        <f t="shared" si="47"/>
        <v>cl-cs</v>
      </c>
      <c r="J730" t="str">
        <f t="shared" si="48"/>
        <v>ResultadoEvaluacionPropiedadesMueblesYEquipos</v>
      </c>
      <c r="K730" t="str">
        <f t="shared" si="49"/>
        <v>insert into dbax_info_conc (codi_empr, codi_emex, codi_info, pref_conc, codi_conc, orde_conc, nive_conc, tipo_info) values (0,0,'pre_cl-cs_eeff_role-600000(2014)','cl-cs','ResultadoEvaluacionPropiedadesMueblesYEquipos',251,5,'C')</v>
      </c>
    </row>
    <row r="731" spans="1:11" x14ac:dyDescent="0.25">
      <c r="A731">
        <v>0</v>
      </c>
      <c r="B731">
        <v>0</v>
      </c>
      <c r="C731" t="s">
        <v>20</v>
      </c>
      <c r="D731" t="s">
        <v>702</v>
      </c>
      <c r="E731">
        <v>230</v>
      </c>
      <c r="F731">
        <v>3</v>
      </c>
      <c r="G731" t="s">
        <v>292</v>
      </c>
      <c r="H731" s="1" t="str">
        <f t="shared" si="46"/>
        <v>cl-cs_ResultadoIntegral</v>
      </c>
      <c r="I731" t="str">
        <f t="shared" si="47"/>
        <v>cl-cs</v>
      </c>
      <c r="J731" t="str">
        <f t="shared" si="48"/>
        <v>ResultadoIntegral</v>
      </c>
      <c r="K731" t="str">
        <f t="shared" si="49"/>
        <v>insert into dbax_info_conc (codi_empr, codi_emex, codi_info, pref_conc, codi_conc, orde_conc, nive_conc, tipo_info) values (0,0,'pre_cl-cs_eeff_role-600000(2014)','cl-cs','ResultadoIntegral',230,3,'C')</v>
      </c>
    </row>
    <row r="732" spans="1:11" x14ac:dyDescent="0.25">
      <c r="A732">
        <v>0</v>
      </c>
      <c r="B732">
        <v>0</v>
      </c>
      <c r="C732" t="s">
        <v>20</v>
      </c>
      <c r="D732" t="s">
        <v>808</v>
      </c>
      <c r="E732">
        <v>160</v>
      </c>
      <c r="F732">
        <v>6</v>
      </c>
      <c r="G732" t="s">
        <v>292</v>
      </c>
      <c r="H732" s="1" t="str">
        <f t="shared" si="46"/>
        <v>cl-cs_ResultadosActivosFinancierosMiembro</v>
      </c>
      <c r="I732" t="str">
        <f t="shared" si="47"/>
        <v>cl-cs</v>
      </c>
      <c r="J732" t="str">
        <f t="shared" si="48"/>
        <v>ResultadosActivosFinancierosMiembro</v>
      </c>
      <c r="K732" t="str">
        <f t="shared" si="49"/>
        <v>insert into dbax_info_conc (codi_empr, codi_emex, codi_info, pref_conc, codi_conc, orde_conc, nive_conc, tipo_info) values (0,0,'pre_cl-cs_eeff_role-600000(2014)','cl-cs','ResultadosActivosFinancierosMiembro',160,6,'C')</v>
      </c>
    </row>
    <row r="733" spans="1:11" x14ac:dyDescent="0.25">
      <c r="A733">
        <v>0</v>
      </c>
      <c r="B733">
        <v>0</v>
      </c>
      <c r="C733" t="s">
        <v>20</v>
      </c>
      <c r="D733" t="s">
        <v>809</v>
      </c>
      <c r="E733">
        <v>110</v>
      </c>
      <c r="F733">
        <v>5</v>
      </c>
      <c r="G733" t="s">
        <v>292</v>
      </c>
      <c r="H733" s="1" t="str">
        <f t="shared" si="46"/>
        <v>cl-cs_ResultadosAcumuladosMiembro</v>
      </c>
      <c r="I733" t="str">
        <f t="shared" si="47"/>
        <v>cl-cs</v>
      </c>
      <c r="J733" t="str">
        <f t="shared" si="48"/>
        <v>ResultadosAcumuladosMiembro</v>
      </c>
      <c r="K733" t="str">
        <f t="shared" si="49"/>
        <v>insert into dbax_info_conc (codi_empr, codi_emex, codi_info, pref_conc, codi_conc, orde_conc, nive_conc, tipo_info) values (0,0,'pre_cl-cs_eeff_role-600000(2014)','cl-cs','ResultadosAcumuladosMiembro',110,5,'C')</v>
      </c>
    </row>
    <row r="734" spans="1:11" x14ac:dyDescent="0.25">
      <c r="A734">
        <v>0</v>
      </c>
      <c r="B734">
        <v>0</v>
      </c>
      <c r="C734" t="s">
        <v>20</v>
      </c>
      <c r="D734" t="s">
        <v>810</v>
      </c>
      <c r="E734">
        <v>120</v>
      </c>
      <c r="F734">
        <v>6</v>
      </c>
      <c r="G734" t="s">
        <v>292</v>
      </c>
      <c r="H734" s="1" t="str">
        <f t="shared" si="46"/>
        <v>cl-cs_ResultadosAcumuladosPeriodosAnterioresMiembro</v>
      </c>
      <c r="I734" t="str">
        <f t="shared" si="47"/>
        <v>cl-cs</v>
      </c>
      <c r="J734" t="str">
        <f t="shared" si="48"/>
        <v>ResultadosAcumuladosPeriodosAnterioresMiembro</v>
      </c>
      <c r="K734" t="str">
        <f t="shared" si="49"/>
        <v>insert into dbax_info_conc (codi_empr, codi_emex, codi_info, pref_conc, codi_conc, orde_conc, nive_conc, tipo_info) values (0,0,'pre_cl-cs_eeff_role-600000(2014)','cl-cs','ResultadosAcumuladosPeriodosAnterioresMiembro',120,6,'C')</v>
      </c>
    </row>
    <row r="735" spans="1:11" x14ac:dyDescent="0.25">
      <c r="A735">
        <v>0</v>
      </c>
      <c r="B735">
        <v>0</v>
      </c>
      <c r="C735" t="s">
        <v>20</v>
      </c>
      <c r="D735" t="s">
        <v>811</v>
      </c>
      <c r="E735">
        <v>70</v>
      </c>
      <c r="F735">
        <v>6</v>
      </c>
      <c r="G735" t="s">
        <v>292</v>
      </c>
      <c r="H735" s="1" t="str">
        <f t="shared" si="46"/>
        <v>cl-cs_SobrePrecioAccionesMiembro</v>
      </c>
      <c r="I735" t="str">
        <f t="shared" si="47"/>
        <v>cl-cs</v>
      </c>
      <c r="J735" t="str">
        <f t="shared" si="48"/>
        <v>SobrePrecioAccionesMiembro</v>
      </c>
      <c r="K735" t="str">
        <f t="shared" si="49"/>
        <v>insert into dbax_info_conc (codi_empr, codi_emex, codi_info, pref_conc, codi_conc, orde_conc, nive_conc, tipo_info) values (0,0,'pre_cl-cs_eeff_role-600000(2014)','cl-cs','SobrePrecioAccionesMiembro',70,6,'C')</v>
      </c>
    </row>
    <row r="736" spans="1:11" x14ac:dyDescent="0.25">
      <c r="A736">
        <v>0</v>
      </c>
      <c r="B736">
        <v>0</v>
      </c>
      <c r="C736" t="s">
        <v>20</v>
      </c>
      <c r="D736" t="s">
        <v>812</v>
      </c>
      <c r="E736">
        <v>330</v>
      </c>
      <c r="F736">
        <v>3</v>
      </c>
      <c r="G736" t="s">
        <v>292</v>
      </c>
      <c r="H736" s="1" t="str">
        <f t="shared" si="46"/>
        <v>cl-cs_TransferenciaDePatrimonioAResultado</v>
      </c>
      <c r="I736" t="str">
        <f t="shared" si="47"/>
        <v>cl-cs</v>
      </c>
      <c r="J736" t="str">
        <f t="shared" si="48"/>
        <v>TransferenciaDePatrimonioAResultado</v>
      </c>
      <c r="K736" t="str">
        <f t="shared" si="49"/>
        <v>insert into dbax_info_conc (codi_empr, codi_emex, codi_info, pref_conc, codi_conc, orde_conc, nive_conc, tipo_info) values (0,0,'pre_cl-cs_eeff_role-600000(2014)','cl-cs','TransferenciaDePatrimonioAResultado',330,3,'C')</v>
      </c>
    </row>
    <row r="737" spans="1:11" x14ac:dyDescent="0.25">
      <c r="A737">
        <v>0</v>
      </c>
      <c r="B737">
        <v>0</v>
      </c>
      <c r="C737" t="s">
        <v>20</v>
      </c>
      <c r="D737" t="s">
        <v>813</v>
      </c>
      <c r="E737">
        <v>270</v>
      </c>
      <c r="F737">
        <v>3</v>
      </c>
      <c r="G737" t="s">
        <v>292</v>
      </c>
      <c r="H737" s="1" t="str">
        <f t="shared" si="46"/>
        <v>cl-cs_TransferenciasAResultadosAcumulados</v>
      </c>
      <c r="I737" t="str">
        <f t="shared" si="47"/>
        <v>cl-cs</v>
      </c>
      <c r="J737" t="str">
        <f t="shared" si="48"/>
        <v>TransferenciasAResultadosAcumulados</v>
      </c>
      <c r="K737" t="str">
        <f t="shared" si="49"/>
        <v>insert into dbax_info_conc (codi_empr, codi_emex, codi_info, pref_conc, codi_conc, orde_conc, nive_conc, tipo_info) values (0,0,'pre_cl-cs_eeff_role-600000(2014)','cl-cs','TransferenciasAResultadosAcumulados',270,3,'C')</v>
      </c>
    </row>
    <row r="738" spans="1:11" x14ac:dyDescent="0.25">
      <c r="A738">
        <v>0</v>
      </c>
      <c r="B738">
        <v>0</v>
      </c>
      <c r="C738" t="s">
        <v>21</v>
      </c>
      <c r="D738" t="s">
        <v>814</v>
      </c>
      <c r="E738">
        <v>210</v>
      </c>
      <c r="F738">
        <v>6</v>
      </c>
      <c r="G738" t="s">
        <v>292</v>
      </c>
      <c r="H738" s="1" t="str">
        <f t="shared" si="46"/>
        <v>cl-cs_AccionistaCincoMiembro</v>
      </c>
      <c r="I738" t="str">
        <f t="shared" si="47"/>
        <v>cl-cs</v>
      </c>
      <c r="J738" t="str">
        <f t="shared" si="48"/>
        <v>AccionistaCincoMiembro</v>
      </c>
      <c r="K738" t="str">
        <f t="shared" si="49"/>
        <v>insert into dbax_info_conc (codi_empr, codi_emex, codi_info, pref_conc, codi_conc, orde_conc, nive_conc, tipo_info) values (0,0,'pre_cl-cs_nota-1_role-810000(2014)','cl-cs','AccionistaCincoMiembro',210,6,'C')</v>
      </c>
    </row>
    <row r="739" spans="1:11" x14ac:dyDescent="0.25">
      <c r="A739">
        <v>0</v>
      </c>
      <c r="B739">
        <v>0</v>
      </c>
      <c r="C739" t="s">
        <v>21</v>
      </c>
      <c r="D739" t="s">
        <v>815</v>
      </c>
      <c r="E739">
        <v>200</v>
      </c>
      <c r="F739">
        <v>6</v>
      </c>
      <c r="G739" t="s">
        <v>292</v>
      </c>
      <c r="H739" s="1" t="str">
        <f t="shared" si="46"/>
        <v>cl-cs_AccionistaCuatroMiembro</v>
      </c>
      <c r="I739" t="str">
        <f t="shared" si="47"/>
        <v>cl-cs</v>
      </c>
      <c r="J739" t="str">
        <f t="shared" si="48"/>
        <v>AccionistaCuatroMiembro</v>
      </c>
      <c r="K739" t="str">
        <f t="shared" si="49"/>
        <v>insert into dbax_info_conc (codi_empr, codi_emex, codi_info, pref_conc, codi_conc, orde_conc, nive_conc, tipo_info) values (0,0,'pre_cl-cs_nota-1_role-810000(2014)','cl-cs','AccionistaCuatroMiembro',200,6,'C')</v>
      </c>
    </row>
    <row r="740" spans="1:11" x14ac:dyDescent="0.25">
      <c r="A740">
        <v>0</v>
      </c>
      <c r="B740">
        <v>0</v>
      </c>
      <c r="C740" t="s">
        <v>21</v>
      </c>
      <c r="D740" t="s">
        <v>816</v>
      </c>
      <c r="E740">
        <v>260</v>
      </c>
      <c r="F740">
        <v>6</v>
      </c>
      <c r="G740" t="s">
        <v>292</v>
      </c>
      <c r="H740" s="1" t="str">
        <f t="shared" si="46"/>
        <v>cl-cs_AccionistaDiezMiembro</v>
      </c>
      <c r="I740" t="str">
        <f t="shared" si="47"/>
        <v>cl-cs</v>
      </c>
      <c r="J740" t="str">
        <f t="shared" si="48"/>
        <v>AccionistaDiezMiembro</v>
      </c>
      <c r="K740" t="str">
        <f t="shared" si="49"/>
        <v>insert into dbax_info_conc (codi_empr, codi_emex, codi_info, pref_conc, codi_conc, orde_conc, nive_conc, tipo_info) values (0,0,'pre_cl-cs_nota-1_role-810000(2014)','cl-cs','AccionistaDiezMiembro',260,6,'C')</v>
      </c>
    </row>
    <row r="741" spans="1:11" x14ac:dyDescent="0.25">
      <c r="A741">
        <v>0</v>
      </c>
      <c r="B741">
        <v>0</v>
      </c>
      <c r="C741" t="s">
        <v>21</v>
      </c>
      <c r="D741" t="s">
        <v>817</v>
      </c>
      <c r="E741">
        <v>180</v>
      </c>
      <c r="F741">
        <v>6</v>
      </c>
      <c r="G741" t="s">
        <v>292</v>
      </c>
      <c r="H741" s="1" t="str">
        <f t="shared" si="46"/>
        <v>cl-cs_AccionistaDosMiembro</v>
      </c>
      <c r="I741" t="str">
        <f t="shared" si="47"/>
        <v>cl-cs</v>
      </c>
      <c r="J741" t="str">
        <f t="shared" si="48"/>
        <v>AccionistaDosMiembro</v>
      </c>
      <c r="K741" t="str">
        <f t="shared" si="49"/>
        <v>insert into dbax_info_conc (codi_empr, codi_emex, codi_info, pref_conc, codi_conc, orde_conc, nive_conc, tipo_info) values (0,0,'pre_cl-cs_nota-1_role-810000(2014)','cl-cs','AccionistaDosMiembro',180,6,'C')</v>
      </c>
    </row>
    <row r="742" spans="1:11" x14ac:dyDescent="0.25">
      <c r="A742">
        <v>0</v>
      </c>
      <c r="B742">
        <v>0</v>
      </c>
      <c r="C742" t="s">
        <v>21</v>
      </c>
      <c r="D742" t="s">
        <v>818</v>
      </c>
      <c r="E742">
        <v>250</v>
      </c>
      <c r="F742">
        <v>6</v>
      </c>
      <c r="G742" t="s">
        <v>292</v>
      </c>
      <c r="H742" s="1" t="str">
        <f t="shared" si="46"/>
        <v>cl-cs_AccionistaNueveMiembro</v>
      </c>
      <c r="I742" t="str">
        <f t="shared" si="47"/>
        <v>cl-cs</v>
      </c>
      <c r="J742" t="str">
        <f t="shared" si="48"/>
        <v>AccionistaNueveMiembro</v>
      </c>
      <c r="K742" t="str">
        <f t="shared" si="49"/>
        <v>insert into dbax_info_conc (codi_empr, codi_emex, codi_info, pref_conc, codi_conc, orde_conc, nive_conc, tipo_info) values (0,0,'pre_cl-cs_nota-1_role-810000(2014)','cl-cs','AccionistaNueveMiembro',250,6,'C')</v>
      </c>
    </row>
    <row r="743" spans="1:11" x14ac:dyDescent="0.25">
      <c r="A743">
        <v>0</v>
      </c>
      <c r="B743">
        <v>0</v>
      </c>
      <c r="C743" t="s">
        <v>21</v>
      </c>
      <c r="D743" t="s">
        <v>819</v>
      </c>
      <c r="E743">
        <v>240</v>
      </c>
      <c r="F743">
        <v>6</v>
      </c>
      <c r="G743" t="s">
        <v>292</v>
      </c>
      <c r="H743" s="1" t="str">
        <f t="shared" si="46"/>
        <v>cl-cs_AccionistaOchoMiembro</v>
      </c>
      <c r="I743" t="str">
        <f t="shared" si="47"/>
        <v>cl-cs</v>
      </c>
      <c r="J743" t="str">
        <f t="shared" si="48"/>
        <v>AccionistaOchoMiembro</v>
      </c>
      <c r="K743" t="str">
        <f t="shared" si="49"/>
        <v>insert into dbax_info_conc (codi_empr, codi_emex, codi_info, pref_conc, codi_conc, orde_conc, nive_conc, tipo_info) values (0,0,'pre_cl-cs_nota-1_role-810000(2014)','cl-cs','AccionistaOchoMiembro',240,6,'C')</v>
      </c>
    </row>
    <row r="744" spans="1:11" x14ac:dyDescent="0.25">
      <c r="A744">
        <v>0</v>
      </c>
      <c r="B744">
        <v>0</v>
      </c>
      <c r="C744" t="s">
        <v>21</v>
      </c>
      <c r="D744" t="s">
        <v>820</v>
      </c>
      <c r="E744">
        <v>220</v>
      </c>
      <c r="F744">
        <v>6</v>
      </c>
      <c r="G744" t="s">
        <v>292</v>
      </c>
      <c r="H744" s="1" t="str">
        <f t="shared" si="46"/>
        <v>cl-cs_AccionistaSeisMiembro</v>
      </c>
      <c r="I744" t="str">
        <f t="shared" si="47"/>
        <v>cl-cs</v>
      </c>
      <c r="J744" t="str">
        <f t="shared" si="48"/>
        <v>AccionistaSeisMiembro</v>
      </c>
      <c r="K744" t="str">
        <f t="shared" si="49"/>
        <v>insert into dbax_info_conc (codi_empr, codi_emex, codi_info, pref_conc, codi_conc, orde_conc, nive_conc, tipo_info) values (0,0,'pre_cl-cs_nota-1_role-810000(2014)','cl-cs','AccionistaSeisMiembro',220,6,'C')</v>
      </c>
    </row>
    <row r="745" spans="1:11" x14ac:dyDescent="0.25">
      <c r="A745">
        <v>0</v>
      </c>
      <c r="B745">
        <v>0</v>
      </c>
      <c r="C745" t="s">
        <v>21</v>
      </c>
      <c r="D745" t="s">
        <v>821</v>
      </c>
      <c r="E745">
        <v>230</v>
      </c>
      <c r="F745">
        <v>6</v>
      </c>
      <c r="G745" t="s">
        <v>292</v>
      </c>
      <c r="H745" s="1" t="str">
        <f t="shared" si="46"/>
        <v>cl-cs_AccionistaSieteMiembro</v>
      </c>
      <c r="I745" t="str">
        <f t="shared" si="47"/>
        <v>cl-cs</v>
      </c>
      <c r="J745" t="str">
        <f t="shared" si="48"/>
        <v>AccionistaSieteMiembro</v>
      </c>
      <c r="K745" t="str">
        <f t="shared" si="49"/>
        <v>insert into dbax_info_conc (codi_empr, codi_emex, codi_info, pref_conc, codi_conc, orde_conc, nive_conc, tipo_info) values (0,0,'pre_cl-cs_nota-1_role-810000(2014)','cl-cs','AccionistaSieteMiembro',230,6,'C')</v>
      </c>
    </row>
    <row r="746" spans="1:11" x14ac:dyDescent="0.25">
      <c r="A746">
        <v>0</v>
      </c>
      <c r="B746">
        <v>0</v>
      </c>
      <c r="C746" t="s">
        <v>21</v>
      </c>
      <c r="D746" t="s">
        <v>822</v>
      </c>
      <c r="E746">
        <v>270</v>
      </c>
      <c r="F746">
        <v>3</v>
      </c>
      <c r="G746" t="s">
        <v>292</v>
      </c>
      <c r="H746" s="1" t="str">
        <f t="shared" si="46"/>
        <v>cl-cs_AccionistasPartidas</v>
      </c>
      <c r="I746" t="str">
        <f t="shared" si="47"/>
        <v>cl-cs</v>
      </c>
      <c r="J746" t="str">
        <f t="shared" si="48"/>
        <v>AccionistasPartidas</v>
      </c>
      <c r="K746" t="str">
        <f t="shared" si="49"/>
        <v>insert into dbax_info_conc (codi_empr, codi_emex, codi_info, pref_conc, codi_conc, orde_conc, nive_conc, tipo_info) values (0,0,'pre_cl-cs_nota-1_role-810000(2014)','cl-cs','AccionistasPartidas',270,3,'C')</v>
      </c>
    </row>
    <row r="747" spans="1:11" x14ac:dyDescent="0.25">
      <c r="A747">
        <v>0</v>
      </c>
      <c r="B747">
        <v>0</v>
      </c>
      <c r="C747" t="s">
        <v>21</v>
      </c>
      <c r="D747" t="s">
        <v>823</v>
      </c>
      <c r="E747">
        <v>190</v>
      </c>
      <c r="F747">
        <v>6</v>
      </c>
      <c r="G747" t="s">
        <v>292</v>
      </c>
      <c r="H747" s="1" t="str">
        <f t="shared" si="46"/>
        <v>cl-cs_AccionistaTresMiembro</v>
      </c>
      <c r="I747" t="str">
        <f t="shared" si="47"/>
        <v>cl-cs</v>
      </c>
      <c r="J747" t="str">
        <f t="shared" si="48"/>
        <v>AccionistaTresMiembro</v>
      </c>
      <c r="K747" t="str">
        <f t="shared" si="49"/>
        <v>insert into dbax_info_conc (codi_empr, codi_emex, codi_info, pref_conc, codi_conc, orde_conc, nive_conc, tipo_info) values (0,0,'pre_cl-cs_nota-1_role-810000(2014)','cl-cs','AccionistaTresMiembro',190,6,'C')</v>
      </c>
    </row>
    <row r="748" spans="1:11" x14ac:dyDescent="0.25">
      <c r="A748">
        <v>0</v>
      </c>
      <c r="B748">
        <v>0</v>
      </c>
      <c r="C748" t="s">
        <v>21</v>
      </c>
      <c r="D748" t="s">
        <v>824</v>
      </c>
      <c r="E748">
        <v>170</v>
      </c>
      <c r="F748">
        <v>6</v>
      </c>
      <c r="G748" t="s">
        <v>292</v>
      </c>
      <c r="H748" s="1" t="str">
        <f t="shared" si="46"/>
        <v>cl-cs_AccionistaUnoMiembro</v>
      </c>
      <c r="I748" t="str">
        <f t="shared" si="47"/>
        <v>cl-cs</v>
      </c>
      <c r="J748" t="str">
        <f t="shared" si="48"/>
        <v>AccionistaUnoMiembro</v>
      </c>
      <c r="K748" t="str">
        <f t="shared" si="49"/>
        <v>insert into dbax_info_conc (codi_empr, codi_emex, codi_info, pref_conc, codi_conc, orde_conc, nive_conc, tipo_info) values (0,0,'pre_cl-cs_nota-1_role-810000(2014)','cl-cs','AccionistaUnoMiembro',170,6,'C')</v>
      </c>
    </row>
    <row r="749" spans="1:11" x14ac:dyDescent="0.25">
      <c r="A749">
        <v>0</v>
      </c>
      <c r="B749">
        <v>0</v>
      </c>
      <c r="C749" t="s">
        <v>21</v>
      </c>
      <c r="D749" t="s">
        <v>825</v>
      </c>
      <c r="E749">
        <v>90</v>
      </c>
      <c r="F749">
        <v>2</v>
      </c>
      <c r="G749" t="s">
        <v>292</v>
      </c>
      <c r="H749" s="1" t="str">
        <f t="shared" si="46"/>
        <v>cl-cs_ActividadesPrincipales</v>
      </c>
      <c r="I749" t="str">
        <f t="shared" si="47"/>
        <v>cl-cs</v>
      </c>
      <c r="J749" t="str">
        <f t="shared" si="48"/>
        <v>ActividadesPrincipales</v>
      </c>
      <c r="K749" t="str">
        <f t="shared" si="49"/>
        <v>insert into dbax_info_conc (codi_empr, codi_emex, codi_info, pref_conc, codi_conc, orde_conc, nive_conc, tipo_info) values (0,0,'pre_cl-cs_nota-1_role-810000(2014)','cl-cs','ActividadesPrincipales',90,2,'C')</v>
      </c>
    </row>
    <row r="750" spans="1:11" x14ac:dyDescent="0.25">
      <c r="A750">
        <v>0</v>
      </c>
      <c r="B750">
        <v>0</v>
      </c>
      <c r="C750" t="s">
        <v>21</v>
      </c>
      <c r="D750" t="s">
        <v>826</v>
      </c>
      <c r="E750">
        <v>450</v>
      </c>
      <c r="F750">
        <v>2</v>
      </c>
      <c r="G750" t="s">
        <v>292</v>
      </c>
      <c r="H750" s="1" t="str">
        <f t="shared" si="46"/>
        <v>cl-cs_AuditoresExternos</v>
      </c>
      <c r="I750" t="str">
        <f t="shared" si="47"/>
        <v>cl-cs</v>
      </c>
      <c r="J750" t="str">
        <f t="shared" si="48"/>
        <v>AuditoresExternos</v>
      </c>
      <c r="K750" t="str">
        <f t="shared" si="49"/>
        <v>insert into dbax_info_conc (codi_empr, codi_emex, codi_info, pref_conc, codi_conc, orde_conc, nive_conc, tipo_info) values (0,0,'pre_cl-cs_nota-1_role-810000(2014)','cl-cs','AuditoresExternos',450,2,'C')</v>
      </c>
    </row>
    <row r="751" spans="1:11" x14ac:dyDescent="0.25">
      <c r="A751">
        <v>0</v>
      </c>
      <c r="B751">
        <v>0</v>
      </c>
      <c r="C751" t="s">
        <v>21</v>
      </c>
      <c r="D751" t="s">
        <v>827</v>
      </c>
      <c r="E751">
        <v>420</v>
      </c>
      <c r="F751">
        <v>4</v>
      </c>
      <c r="G751" t="s">
        <v>292</v>
      </c>
      <c r="H751" s="1" t="str">
        <f t="shared" si="46"/>
        <v>cl-cs_ClasificacionRiesgo</v>
      </c>
      <c r="I751" t="str">
        <f t="shared" si="47"/>
        <v>cl-cs</v>
      </c>
      <c r="J751" t="str">
        <f t="shared" si="48"/>
        <v>ClasificacionRiesgo</v>
      </c>
      <c r="K751" t="str">
        <f t="shared" si="49"/>
        <v>insert into dbax_info_conc (codi_empr, codi_emex, codi_info, pref_conc, codi_conc, orde_conc, nive_conc, tipo_info) values (0,0,'pre_cl-cs_nota-1_role-810000(2014)','cl-cs','ClasificacionRiesgo',420,4,'C')</v>
      </c>
    </row>
    <row r="752" spans="1:11" x14ac:dyDescent="0.25">
      <c r="A752">
        <v>0</v>
      </c>
      <c r="B752">
        <v>0</v>
      </c>
      <c r="C752" t="s">
        <v>21</v>
      </c>
      <c r="D752" t="s">
        <v>828</v>
      </c>
      <c r="E752">
        <v>380</v>
      </c>
      <c r="F752">
        <v>6</v>
      </c>
      <c r="G752" t="s">
        <v>292</v>
      </c>
      <c r="H752" s="1" t="str">
        <f t="shared" si="46"/>
        <v>cl-cs_ClasificadoraRiesgoDosMiembro</v>
      </c>
      <c r="I752" t="str">
        <f t="shared" si="47"/>
        <v>cl-cs</v>
      </c>
      <c r="J752" t="str">
        <f t="shared" si="48"/>
        <v>ClasificadoraRiesgoDosMiembro</v>
      </c>
      <c r="K752" t="str">
        <f t="shared" si="49"/>
        <v>insert into dbax_info_conc (codi_empr, codi_emex, codi_info, pref_conc, codi_conc, orde_conc, nive_conc, tipo_info) values (0,0,'pre_cl-cs_nota-1_role-810000(2014)','cl-cs','ClasificadoraRiesgoDosMiembro',380,6,'C')</v>
      </c>
    </row>
    <row r="753" spans="1:11" x14ac:dyDescent="0.25">
      <c r="A753">
        <v>0</v>
      </c>
      <c r="B753">
        <v>0</v>
      </c>
      <c r="C753" t="s">
        <v>21</v>
      </c>
      <c r="D753" t="s">
        <v>829</v>
      </c>
      <c r="E753">
        <v>370</v>
      </c>
      <c r="F753">
        <v>6</v>
      </c>
      <c r="G753" t="s">
        <v>292</v>
      </c>
      <c r="H753" s="1" t="str">
        <f t="shared" si="46"/>
        <v>cl-cs_ClasificadoraRiesgoUnoMiembro</v>
      </c>
      <c r="I753" t="str">
        <f t="shared" si="47"/>
        <v>cl-cs</v>
      </c>
      <c r="J753" t="str">
        <f t="shared" si="48"/>
        <v>ClasificadoraRiesgoUnoMiembro</v>
      </c>
      <c r="K753" t="str">
        <f t="shared" si="49"/>
        <v>insert into dbax_info_conc (codi_empr, codi_emex, codi_info, pref_conc, codi_conc, orde_conc, nive_conc, tipo_info) values (0,0,'pre_cl-cs_nota-1_role-810000(2014)','cl-cs','ClasificadoraRiesgoUnoMiembro',370,6,'C')</v>
      </c>
    </row>
    <row r="754" spans="1:11" x14ac:dyDescent="0.25">
      <c r="A754">
        <v>0</v>
      </c>
      <c r="B754">
        <v>0</v>
      </c>
      <c r="C754" t="s">
        <v>21</v>
      </c>
      <c r="D754" t="s">
        <v>830</v>
      </c>
      <c r="E754">
        <v>360</v>
      </c>
      <c r="F754">
        <v>5</v>
      </c>
      <c r="G754" t="s">
        <v>292</v>
      </c>
      <c r="H754" s="1" t="str">
        <f t="shared" si="46"/>
        <v>cl-cs_ClasificadorasRiesgoMiembro</v>
      </c>
      <c r="I754" t="str">
        <f t="shared" si="47"/>
        <v>cl-cs</v>
      </c>
      <c r="J754" t="str">
        <f t="shared" si="48"/>
        <v>ClasificadorasRiesgoMiembro</v>
      </c>
      <c r="K754" t="str">
        <f t="shared" si="49"/>
        <v>insert into dbax_info_conc (codi_empr, codi_emex, codi_info, pref_conc, codi_conc, orde_conc, nive_conc, tipo_info) values (0,0,'pre_cl-cs_nota-1_role-810000(2014)','cl-cs','ClasificadorasRiesgoMiembro',360,5,'C')</v>
      </c>
    </row>
    <row r="755" spans="1:11" x14ac:dyDescent="0.25">
      <c r="A755">
        <v>0</v>
      </c>
      <c r="B755">
        <v>0</v>
      </c>
      <c r="C755" t="s">
        <v>21</v>
      </c>
      <c r="D755" t="s">
        <v>831</v>
      </c>
      <c r="E755">
        <v>390</v>
      </c>
      <c r="F755">
        <v>3</v>
      </c>
      <c r="G755" t="s">
        <v>292</v>
      </c>
      <c r="H755" s="1" t="str">
        <f t="shared" si="46"/>
        <v>cl-cs_ClasificadoresRiesgo</v>
      </c>
      <c r="I755" t="str">
        <f t="shared" si="47"/>
        <v>cl-cs</v>
      </c>
      <c r="J755" t="str">
        <f t="shared" si="48"/>
        <v>ClasificadoresRiesgo</v>
      </c>
      <c r="K755" t="str">
        <f t="shared" si="49"/>
        <v>insert into dbax_info_conc (codi_empr, codi_emex, codi_info, pref_conc, codi_conc, orde_conc, nive_conc, tipo_info) values (0,0,'pre_cl-cs_nota-1_role-810000(2014)','cl-cs','ClasificadoresRiesgo',390,3,'C')</v>
      </c>
    </row>
    <row r="756" spans="1:11" x14ac:dyDescent="0.25">
      <c r="A756">
        <v>0</v>
      </c>
      <c r="B756">
        <v>0</v>
      </c>
      <c r="C756" t="s">
        <v>21</v>
      </c>
      <c r="D756" t="s">
        <v>832</v>
      </c>
      <c r="E756">
        <v>40</v>
      </c>
      <c r="F756">
        <v>2</v>
      </c>
      <c r="G756" t="s">
        <v>292</v>
      </c>
      <c r="H756" s="1" t="str">
        <f t="shared" si="46"/>
        <v>cl-cs_Domicilio</v>
      </c>
      <c r="I756" t="str">
        <f t="shared" si="47"/>
        <v>cl-cs</v>
      </c>
      <c r="J756" t="str">
        <f t="shared" si="48"/>
        <v>Domicilio</v>
      </c>
      <c r="K756" t="str">
        <f t="shared" si="49"/>
        <v>insert into dbax_info_conc (codi_empr, codi_emex, codi_info, pref_conc, codi_conc, orde_conc, nive_conc, tipo_info) values (0,0,'pre_cl-cs_nota-1_role-810000(2014)','cl-cs','Domicilio',40,2,'C')</v>
      </c>
    </row>
    <row r="757" spans="1:11" x14ac:dyDescent="0.25">
      <c r="A757">
        <v>0</v>
      </c>
      <c r="B757">
        <v>0</v>
      </c>
      <c r="C757" t="s">
        <v>21</v>
      </c>
      <c r="D757" t="s">
        <v>833</v>
      </c>
      <c r="E757">
        <v>440</v>
      </c>
      <c r="F757">
        <v>4</v>
      </c>
      <c r="G757" t="s">
        <v>292</v>
      </c>
      <c r="H757" s="1" t="str">
        <f t="shared" si="46"/>
        <v>cl-cs_FechaClasificacion</v>
      </c>
      <c r="I757" t="str">
        <f t="shared" si="47"/>
        <v>cl-cs</v>
      </c>
      <c r="J757" t="str">
        <f t="shared" si="48"/>
        <v>FechaClasificacion</v>
      </c>
      <c r="K757" t="str">
        <f t="shared" si="49"/>
        <v>insert into dbax_info_conc (codi_empr, codi_emex, codi_info, pref_conc, codi_conc, orde_conc, nive_conc, tipo_info) values (0,0,'pre_cl-cs_nota-1_role-810000(2014)','cl-cs','FechaClasificacion',440,4,'C')</v>
      </c>
    </row>
    <row r="758" spans="1:11" x14ac:dyDescent="0.25">
      <c r="A758">
        <v>0</v>
      </c>
      <c r="B758">
        <v>0</v>
      </c>
      <c r="C758" t="s">
        <v>21</v>
      </c>
      <c r="D758" t="s">
        <v>834</v>
      </c>
      <c r="E758">
        <v>110</v>
      </c>
      <c r="F758">
        <v>3</v>
      </c>
      <c r="G758" t="s">
        <v>292</v>
      </c>
      <c r="H758" s="1" t="str">
        <f t="shared" si="46"/>
        <v>cl-cs_FechaResolucionExenta</v>
      </c>
      <c r="I758" t="str">
        <f t="shared" si="47"/>
        <v>cl-cs</v>
      </c>
      <c r="J758" t="str">
        <f t="shared" si="48"/>
        <v>FechaResolucionExenta</v>
      </c>
      <c r="K758" t="str">
        <f t="shared" si="49"/>
        <v>insert into dbax_info_conc (codi_empr, codi_emex, codi_info, pref_conc, codi_conc, orde_conc, nive_conc, tipo_info) values (0,0,'pre_cl-cs_nota-1_role-810000(2014)','cl-cs','FechaResolucionExenta',110,3,'C')</v>
      </c>
    </row>
    <row r="759" spans="1:11" x14ac:dyDescent="0.25">
      <c r="A759">
        <v>0</v>
      </c>
      <c r="B759">
        <v>0</v>
      </c>
      <c r="C759" t="s">
        <v>21</v>
      </c>
      <c r="D759" t="s">
        <v>835</v>
      </c>
      <c r="E759">
        <v>60</v>
      </c>
      <c r="F759">
        <v>2</v>
      </c>
      <c r="G759" t="s">
        <v>292</v>
      </c>
      <c r="H759" s="1" t="str">
        <f t="shared" si="46"/>
        <v>cl-cs_GrupoEconomico</v>
      </c>
      <c r="I759" t="str">
        <f t="shared" si="47"/>
        <v>cl-cs</v>
      </c>
      <c r="J759" t="str">
        <f t="shared" si="48"/>
        <v>GrupoEconomico</v>
      </c>
      <c r="K759" t="str">
        <f t="shared" si="49"/>
        <v>insert into dbax_info_conc (codi_empr, codi_emex, codi_info, pref_conc, codi_conc, orde_conc, nive_conc, tipo_info) values (0,0,'pre_cl-cs_nota-1_role-810000(2014)','cl-cs','GrupoEconomico',60,2,'C')</v>
      </c>
    </row>
    <row r="760" spans="1:11" x14ac:dyDescent="0.25">
      <c r="A760">
        <v>0</v>
      </c>
      <c r="B760">
        <v>0</v>
      </c>
      <c r="C760" t="s">
        <v>21</v>
      </c>
      <c r="D760" t="s">
        <v>836</v>
      </c>
      <c r="E760">
        <v>150</v>
      </c>
      <c r="F760">
        <v>4</v>
      </c>
      <c r="G760" t="s">
        <v>292</v>
      </c>
      <c r="H760" s="1" t="str">
        <f t="shared" si="46"/>
        <v>cl-cs_IdentificacionAccionistasEje</v>
      </c>
      <c r="I760" t="str">
        <f t="shared" si="47"/>
        <v>cl-cs</v>
      </c>
      <c r="J760" t="str">
        <f t="shared" si="48"/>
        <v>IdentificacionAccionistasEje</v>
      </c>
      <c r="K760" t="str">
        <f t="shared" si="49"/>
        <v>insert into dbax_info_conc (codi_empr, codi_emex, codi_info, pref_conc, codi_conc, orde_conc, nive_conc, tipo_info) values (0,0,'pre_cl-cs_nota-1_role-810000(2014)','cl-cs','IdentificacionAccionistasEje',150,4,'C')</v>
      </c>
    </row>
    <row r="761" spans="1:11" x14ac:dyDescent="0.25">
      <c r="A761">
        <v>0</v>
      </c>
      <c r="B761">
        <v>0</v>
      </c>
      <c r="C761" t="s">
        <v>21</v>
      </c>
      <c r="D761" t="s">
        <v>837</v>
      </c>
      <c r="E761">
        <v>350</v>
      </c>
      <c r="F761">
        <v>4</v>
      </c>
      <c r="G761" t="s">
        <v>292</v>
      </c>
      <c r="H761" s="1" t="str">
        <f t="shared" si="46"/>
        <v>cl-cs_InformacionPorClasificadoraRiesgoEje</v>
      </c>
      <c r="I761" t="str">
        <f t="shared" si="47"/>
        <v>cl-cs</v>
      </c>
      <c r="J761" t="str">
        <f t="shared" si="48"/>
        <v>InformacionPorClasificadoraRiesgoEje</v>
      </c>
      <c r="K761" t="str">
        <f t="shared" si="49"/>
        <v>insert into dbax_info_conc (codi_empr, codi_emex, codi_info, pref_conc, codi_conc, orde_conc, nive_conc, tipo_info) values (0,0,'pre_cl-cs_nota-1_role-810000(2014)','cl-cs','InformacionPorClasificadoraRiesgoEje',350,4,'C')</v>
      </c>
    </row>
    <row r="762" spans="1:11" x14ac:dyDescent="0.25">
      <c r="A762">
        <v>0</v>
      </c>
      <c r="B762">
        <v>0</v>
      </c>
      <c r="C762" t="s">
        <v>21</v>
      </c>
      <c r="D762" t="s">
        <v>838</v>
      </c>
      <c r="E762">
        <v>10</v>
      </c>
      <c r="F762">
        <v>1</v>
      </c>
      <c r="G762" t="s">
        <v>292</v>
      </c>
      <c r="H762" s="1" t="str">
        <f t="shared" si="46"/>
        <v>cl-cs_InformacionRevelarSobreEntidadQueReportaSinopsis</v>
      </c>
      <c r="I762" t="str">
        <f t="shared" si="47"/>
        <v>cl-cs</v>
      </c>
      <c r="J762" t="str">
        <f t="shared" si="48"/>
        <v>InformacionRevelarSobreEntidadQueReportaSinopsis</v>
      </c>
      <c r="K762" t="str">
        <f t="shared" si="49"/>
        <v>insert into dbax_info_conc (codi_empr, codi_emex, codi_info, pref_conc, codi_conc, orde_conc, nive_conc, tipo_info) values (0,0,'pre_cl-cs_nota-1_role-810000(2014)','cl-cs','InformacionRevelarSobreEntidadQueReportaSinopsis',10,1,'C')</v>
      </c>
    </row>
    <row r="763" spans="1:11" x14ac:dyDescent="0.25">
      <c r="A763">
        <v>0</v>
      </c>
      <c r="B763">
        <v>0</v>
      </c>
      <c r="C763" t="s">
        <v>21</v>
      </c>
      <c r="D763" t="s">
        <v>839</v>
      </c>
      <c r="E763">
        <v>330</v>
      </c>
      <c r="F763">
        <v>2</v>
      </c>
      <c r="G763" t="s">
        <v>292</v>
      </c>
      <c r="H763" s="1" t="str">
        <f t="shared" si="46"/>
        <v>cl-cs_InformacionSobreClasificadoresRiesgoSinopsis</v>
      </c>
      <c r="I763" t="str">
        <f t="shared" si="47"/>
        <v>cl-cs</v>
      </c>
      <c r="J763" t="str">
        <f t="shared" si="48"/>
        <v>InformacionSobreClasificadoresRiesgoSinopsis</v>
      </c>
      <c r="K763" t="str">
        <f t="shared" si="49"/>
        <v>insert into dbax_info_conc (codi_empr, codi_emex, codi_info, pref_conc, codi_conc, orde_conc, nive_conc, tipo_info) values (0,0,'pre_cl-cs_nota-1_role-810000(2014)','cl-cs','InformacionSobreClasificadoresRiesgoSinopsis',330,2,'C')</v>
      </c>
    </row>
    <row r="764" spans="1:11" x14ac:dyDescent="0.25">
      <c r="A764">
        <v>0</v>
      </c>
      <c r="B764">
        <v>0</v>
      </c>
      <c r="C764" t="s">
        <v>21</v>
      </c>
      <c r="D764" t="s">
        <v>840</v>
      </c>
      <c r="E764">
        <v>340</v>
      </c>
      <c r="F764">
        <v>3</v>
      </c>
      <c r="G764" t="s">
        <v>292</v>
      </c>
      <c r="H764" s="1" t="str">
        <f t="shared" si="46"/>
        <v>cl-cs_InformacionSobreClasificadoresRiesgoTabla</v>
      </c>
      <c r="I764" t="str">
        <f t="shared" si="47"/>
        <v>cl-cs</v>
      </c>
      <c r="J764" t="str">
        <f t="shared" si="48"/>
        <v>InformacionSobreClasificadoresRiesgoTabla</v>
      </c>
      <c r="K764" t="str">
        <f t="shared" si="49"/>
        <v>insert into dbax_info_conc (codi_empr, codi_emex, codi_info, pref_conc, codi_conc, orde_conc, nive_conc, tipo_info) values (0,0,'pre_cl-cs_nota-1_role-810000(2014)','cl-cs','InformacionSobreClasificadoresRiesgoTabla',340,3,'C')</v>
      </c>
    </row>
    <row r="765" spans="1:11" x14ac:dyDescent="0.25">
      <c r="A765">
        <v>0</v>
      </c>
      <c r="B765">
        <v>0</v>
      </c>
      <c r="C765" t="s">
        <v>21</v>
      </c>
      <c r="D765" t="s">
        <v>841</v>
      </c>
      <c r="E765">
        <v>160</v>
      </c>
      <c r="F765">
        <v>5</v>
      </c>
      <c r="G765" t="s">
        <v>292</v>
      </c>
      <c r="H765" s="1" t="str">
        <f t="shared" si="46"/>
        <v>cl-cs_InformacionSobreDiezMayoresAccionistasMiembro</v>
      </c>
      <c r="I765" t="str">
        <f t="shared" si="47"/>
        <v>cl-cs</v>
      </c>
      <c r="J765" t="str">
        <f t="shared" si="48"/>
        <v>InformacionSobreDiezMayoresAccionistasMiembro</v>
      </c>
      <c r="K765" t="str">
        <f t="shared" si="49"/>
        <v>insert into dbax_info_conc (codi_empr, codi_emex, codi_info, pref_conc, codi_conc, orde_conc, nive_conc, tipo_info) values (0,0,'pre_cl-cs_nota-1_role-810000(2014)','cl-cs','InformacionSobreDiezMayoresAccionistasMiembro',160,5,'C')</v>
      </c>
    </row>
    <row r="766" spans="1:11" x14ac:dyDescent="0.25">
      <c r="A766">
        <v>0</v>
      </c>
      <c r="B766">
        <v>0</v>
      </c>
      <c r="C766" t="s">
        <v>21</v>
      </c>
      <c r="D766" t="s">
        <v>842</v>
      </c>
      <c r="E766">
        <v>130</v>
      </c>
      <c r="F766">
        <v>2</v>
      </c>
      <c r="G766" t="s">
        <v>292</v>
      </c>
      <c r="H766" s="1" t="str">
        <f t="shared" si="46"/>
        <v>cl-cs_InformacionSobreDiezMayoresAccionistasSinopsis</v>
      </c>
      <c r="I766" t="str">
        <f t="shared" si="47"/>
        <v>cl-cs</v>
      </c>
      <c r="J766" t="str">
        <f t="shared" si="48"/>
        <v>InformacionSobreDiezMayoresAccionistasSinopsis</v>
      </c>
      <c r="K766" t="str">
        <f t="shared" si="49"/>
        <v>insert into dbax_info_conc (codi_empr, codi_emex, codi_info, pref_conc, codi_conc, orde_conc, nive_conc, tipo_info) values (0,0,'pre_cl-cs_nota-1_role-810000(2014)','cl-cs','InformacionSobreDiezMayoresAccionistasSinopsis',130,2,'C')</v>
      </c>
    </row>
    <row r="767" spans="1:11" x14ac:dyDescent="0.25">
      <c r="A767">
        <v>0</v>
      </c>
      <c r="B767">
        <v>0</v>
      </c>
      <c r="C767" t="s">
        <v>21</v>
      </c>
      <c r="D767" t="s">
        <v>843</v>
      </c>
      <c r="E767">
        <v>140</v>
      </c>
      <c r="F767">
        <v>3</v>
      </c>
      <c r="G767" t="s">
        <v>292</v>
      </c>
      <c r="H767" s="1" t="str">
        <f t="shared" si="46"/>
        <v>cl-cs_InformacionSobreDiezMayoresAccionistasTabla</v>
      </c>
      <c r="I767" t="str">
        <f t="shared" si="47"/>
        <v>cl-cs</v>
      </c>
      <c r="J767" t="str">
        <f t="shared" si="48"/>
        <v>InformacionSobreDiezMayoresAccionistasTabla</v>
      </c>
      <c r="K767" t="str">
        <f t="shared" si="49"/>
        <v>insert into dbax_info_conc (codi_empr, codi_emex, codi_info, pref_conc, codi_conc, orde_conc, nive_conc, tipo_info) values (0,0,'pre_cl-cs_nota-1_role-810000(2014)','cl-cs','InformacionSobreDiezMayoresAccionistasTabla',140,3,'C')</v>
      </c>
    </row>
    <row r="768" spans="1:11" x14ac:dyDescent="0.25">
      <c r="A768">
        <v>0</v>
      </c>
      <c r="B768">
        <v>0</v>
      </c>
      <c r="C768" t="s">
        <v>21</v>
      </c>
      <c r="D768" t="s">
        <v>844</v>
      </c>
      <c r="E768">
        <v>280</v>
      </c>
      <c r="F768">
        <v>4</v>
      </c>
      <c r="G768" t="s">
        <v>292</v>
      </c>
      <c r="H768" s="1" t="str">
        <f t="shared" si="46"/>
        <v>cl-cs_NombreAccionista</v>
      </c>
      <c r="I768" t="str">
        <f t="shared" si="47"/>
        <v>cl-cs</v>
      </c>
      <c r="J768" t="str">
        <f t="shared" si="48"/>
        <v>NombreAccionista</v>
      </c>
      <c r="K768" t="str">
        <f t="shared" si="49"/>
        <v>insert into dbax_info_conc (codi_empr, codi_emex, codi_info, pref_conc, codi_conc, orde_conc, nive_conc, tipo_info) values (0,0,'pre_cl-cs_nota-1_role-810000(2014)','cl-cs','NombreAccionista',280,4,'C')</v>
      </c>
    </row>
    <row r="769" spans="1:11" x14ac:dyDescent="0.25">
      <c r="A769">
        <v>0</v>
      </c>
      <c r="B769">
        <v>0</v>
      </c>
      <c r="C769" t="s">
        <v>21</v>
      </c>
      <c r="D769" t="s">
        <v>845</v>
      </c>
      <c r="E769">
        <v>400</v>
      </c>
      <c r="F769">
        <v>4</v>
      </c>
      <c r="G769" t="s">
        <v>292</v>
      </c>
      <c r="H769" s="1" t="str">
        <f t="shared" si="46"/>
        <v>cl-cs_NombreClasificadoraRiesgo</v>
      </c>
      <c r="I769" t="str">
        <f t="shared" si="47"/>
        <v>cl-cs</v>
      </c>
      <c r="J769" t="str">
        <f t="shared" si="48"/>
        <v>NombreClasificadoraRiesgo</v>
      </c>
      <c r="K769" t="str">
        <f t="shared" si="49"/>
        <v>insert into dbax_info_conc (codi_empr, codi_emex, codi_info, pref_conc, codi_conc, orde_conc, nive_conc, tipo_info) values (0,0,'pre_cl-cs_nota-1_role-810000(2014)','cl-cs','NombreClasificadoraRiesgo',400,4,'C')</v>
      </c>
    </row>
    <row r="770" spans="1:11" x14ac:dyDescent="0.25">
      <c r="A770">
        <v>0</v>
      </c>
      <c r="B770">
        <v>0</v>
      </c>
      <c r="C770" t="s">
        <v>21</v>
      </c>
      <c r="D770" t="s">
        <v>846</v>
      </c>
      <c r="E770">
        <v>80</v>
      </c>
      <c r="F770">
        <v>3</v>
      </c>
      <c r="G770" t="s">
        <v>292</v>
      </c>
      <c r="H770" s="1" t="str">
        <f t="shared" si="46"/>
        <v>cl-cs_NombreControladoraUltimaDelGrupo</v>
      </c>
      <c r="I770" t="str">
        <f t="shared" si="47"/>
        <v>cl-cs</v>
      </c>
      <c r="J770" t="str">
        <f t="shared" si="48"/>
        <v>NombreControladoraUltimaDelGrupo</v>
      </c>
      <c r="K770" t="str">
        <f t="shared" si="49"/>
        <v>insert into dbax_info_conc (codi_empr, codi_emex, codi_info, pref_conc, codi_conc, orde_conc, nive_conc, tipo_info) values (0,0,'pre_cl-cs_nota-1_role-810000(2014)','cl-cs','NombreControladoraUltimaDelGrupo',80,3,'C')</v>
      </c>
    </row>
    <row r="771" spans="1:11" x14ac:dyDescent="0.25">
      <c r="A771">
        <v>0</v>
      </c>
      <c r="B771">
        <v>0</v>
      </c>
      <c r="C771" t="s">
        <v>21</v>
      </c>
      <c r="D771" t="s">
        <v>847</v>
      </c>
      <c r="E771">
        <v>70</v>
      </c>
      <c r="F771">
        <v>3</v>
      </c>
      <c r="G771" t="s">
        <v>292</v>
      </c>
      <c r="H771" s="1" t="str">
        <f t="shared" si="46"/>
        <v>cl-cs_NombreEntidadControladora</v>
      </c>
      <c r="I771" t="str">
        <f t="shared" si="47"/>
        <v>cl-cs</v>
      </c>
      <c r="J771" t="str">
        <f t="shared" si="48"/>
        <v>NombreEntidadControladora</v>
      </c>
      <c r="K771" t="str">
        <f t="shared" si="49"/>
        <v>insert into dbax_info_conc (codi_empr, codi_emex, codi_info, pref_conc, codi_conc, orde_conc, nive_conc, tipo_info) values (0,0,'pre_cl-cs_nota-1_role-810000(2014)','cl-cs','NombreEntidadControladora',70,3,'C')</v>
      </c>
    </row>
    <row r="772" spans="1:11" x14ac:dyDescent="0.25">
      <c r="A772">
        <v>0</v>
      </c>
      <c r="B772">
        <v>0</v>
      </c>
      <c r="C772" t="s">
        <v>21</v>
      </c>
      <c r="D772" t="s">
        <v>848</v>
      </c>
      <c r="E772">
        <v>460</v>
      </c>
      <c r="F772">
        <v>2</v>
      </c>
      <c r="G772" t="s">
        <v>292</v>
      </c>
      <c r="H772" s="1" t="str">
        <f t="shared" si="46"/>
        <v>cl-cs_NumeroRegistroAuditoresExternosEnSVS</v>
      </c>
      <c r="I772" t="str">
        <f t="shared" si="47"/>
        <v>cl-cs</v>
      </c>
      <c r="J772" t="str">
        <f t="shared" si="48"/>
        <v>NumeroRegistroAuditoresExternosEnSVS</v>
      </c>
      <c r="K772" t="str">
        <f t="shared" si="49"/>
        <v>insert into dbax_info_conc (codi_empr, codi_emex, codi_info, pref_conc, codi_conc, orde_conc, nive_conc, tipo_info) values (0,0,'pre_cl-cs_nota-1_role-810000(2014)','cl-cs','NumeroRegistroAuditoresExternosEnSVS',460,2,'C')</v>
      </c>
    </row>
    <row r="773" spans="1:11" x14ac:dyDescent="0.25">
      <c r="A773">
        <v>0</v>
      </c>
      <c r="B773">
        <v>0</v>
      </c>
      <c r="C773" t="s">
        <v>21</v>
      </c>
      <c r="D773" t="s">
        <v>849</v>
      </c>
      <c r="E773">
        <v>430</v>
      </c>
      <c r="F773">
        <v>4</v>
      </c>
      <c r="G773" t="s">
        <v>292</v>
      </c>
      <c r="H773" s="1" t="str">
        <f t="shared" si="46"/>
        <v>cl-cs_NumeroRegistroClasificadoresRiesgo</v>
      </c>
      <c r="I773" t="str">
        <f t="shared" si="47"/>
        <v>cl-cs</v>
      </c>
      <c r="J773" t="str">
        <f t="shared" si="48"/>
        <v>NumeroRegistroClasificadoresRiesgo</v>
      </c>
      <c r="K773" t="str">
        <f t="shared" si="49"/>
        <v>insert into dbax_info_conc (codi_empr, codi_emex, codi_info, pref_conc, codi_conc, orde_conc, nive_conc, tipo_info) values (0,0,'pre_cl-cs_nota-1_role-810000(2014)','cl-cs','NumeroRegistroClasificadoresRiesgo',430,4,'C')</v>
      </c>
    </row>
    <row r="774" spans="1:11" x14ac:dyDescent="0.25">
      <c r="A774">
        <v>0</v>
      </c>
      <c r="B774">
        <v>0</v>
      </c>
      <c r="C774" t="s">
        <v>21</v>
      </c>
      <c r="D774" t="s">
        <v>850</v>
      </c>
      <c r="E774">
        <v>120</v>
      </c>
      <c r="F774">
        <v>2</v>
      </c>
      <c r="G774" t="s">
        <v>292</v>
      </c>
      <c r="H774" s="1" t="str">
        <f t="shared" si="46"/>
        <v>cl-cs_NumeroRegistroValores</v>
      </c>
      <c r="I774" t="str">
        <f t="shared" si="47"/>
        <v>cl-cs</v>
      </c>
      <c r="J774" t="str">
        <f t="shared" si="48"/>
        <v>NumeroRegistroValores</v>
      </c>
      <c r="K774" t="str">
        <f t="shared" si="49"/>
        <v>insert into dbax_info_conc (codi_empr, codi_emex, codi_info, pref_conc, codi_conc, orde_conc, nive_conc, tipo_info) values (0,0,'pre_cl-cs_nota-1_role-810000(2014)','cl-cs','NumeroRegistroValores',120,2,'C')</v>
      </c>
    </row>
    <row r="775" spans="1:11" x14ac:dyDescent="0.25">
      <c r="A775">
        <v>0</v>
      </c>
      <c r="B775">
        <v>0</v>
      </c>
      <c r="C775" t="s">
        <v>21</v>
      </c>
      <c r="D775" t="s">
        <v>851</v>
      </c>
      <c r="E775">
        <v>100</v>
      </c>
      <c r="F775">
        <v>2</v>
      </c>
      <c r="G775" t="s">
        <v>292</v>
      </c>
      <c r="H775" s="1" t="str">
        <f t="shared" si="46"/>
        <v>cl-cs_NumeroResolucionExcenta</v>
      </c>
      <c r="I775" t="str">
        <f t="shared" si="47"/>
        <v>cl-cs</v>
      </c>
      <c r="J775" t="str">
        <f t="shared" si="48"/>
        <v>NumeroResolucionExcenta</v>
      </c>
      <c r="K775" t="str">
        <f t="shared" si="49"/>
        <v>insert into dbax_info_conc (codi_empr, codi_emex, codi_info, pref_conc, codi_conc, orde_conc, nive_conc, tipo_info) values (0,0,'pre_cl-cs_nota-1_role-810000(2014)','cl-cs','NumeroResolucionExcenta',100,2,'C')</v>
      </c>
    </row>
    <row r="776" spans="1:11" x14ac:dyDescent="0.25">
      <c r="A776">
        <v>0</v>
      </c>
      <c r="B776">
        <v>0</v>
      </c>
      <c r="C776" t="s">
        <v>21</v>
      </c>
      <c r="D776" t="s">
        <v>852</v>
      </c>
      <c r="E776">
        <v>320</v>
      </c>
      <c r="F776">
        <v>2</v>
      </c>
      <c r="G776" t="s">
        <v>292</v>
      </c>
      <c r="H776" s="1" t="str">
        <f t="shared" ref="H776:H839" si="50">MID(D776,FIND("#",D776)+1,10000)</f>
        <v>cl-cs_NumeroTrabajadores</v>
      </c>
      <c r="I776" t="str">
        <f t="shared" ref="I776:I839" si="51">MID(H776,1,FIND("_",H776)-1)</f>
        <v>cl-cs</v>
      </c>
      <c r="J776" t="str">
        <f t="shared" ref="J776:J839" si="52">MID(H776,FIND("_",H776)+1,10000)</f>
        <v>NumeroTrabajadores</v>
      </c>
      <c r="K776" t="str">
        <f t="shared" ref="K776:K839" si="53">CONCATENATE("insert into dbax_info_conc (codi_empr, codi_emex, codi_info, pref_conc, codi_conc, orde_conc, nive_conc, tipo_info) values (",A776,",",B776,",'",C776,"','",I776,"','",J776,"',",E776,",",F776,",'",G776,"')")</f>
        <v>insert into dbax_info_conc (codi_empr, codi_emex, codi_info, pref_conc, codi_conc, orde_conc, nive_conc, tipo_info) values (0,0,'pre_cl-cs_nota-1_role-810000(2014)','cl-cs','NumeroTrabajadores',320,2,'C')</v>
      </c>
    </row>
    <row r="777" spans="1:11" x14ac:dyDescent="0.25">
      <c r="A777">
        <v>0</v>
      </c>
      <c r="B777">
        <v>0</v>
      </c>
      <c r="C777" t="s">
        <v>21</v>
      </c>
      <c r="D777" t="s">
        <v>853</v>
      </c>
      <c r="E777">
        <v>310</v>
      </c>
      <c r="F777">
        <v>4</v>
      </c>
      <c r="G777" t="s">
        <v>292</v>
      </c>
      <c r="H777" s="1" t="str">
        <f t="shared" si="50"/>
        <v>cl-cs_PorcentajePropiedad</v>
      </c>
      <c r="I777" t="str">
        <f t="shared" si="51"/>
        <v>cl-cs</v>
      </c>
      <c r="J777" t="str">
        <f t="shared" si="52"/>
        <v>PorcentajePropiedad</v>
      </c>
      <c r="K777" t="str">
        <f t="shared" si="53"/>
        <v>insert into dbax_info_conc (codi_empr, codi_emex, codi_info, pref_conc, codi_conc, orde_conc, nive_conc, tipo_info) values (0,0,'pre_cl-cs_nota-1_role-810000(2014)','cl-cs','PorcentajePropiedad',310,4,'C')</v>
      </c>
    </row>
    <row r="778" spans="1:11" x14ac:dyDescent="0.25">
      <c r="A778">
        <v>0</v>
      </c>
      <c r="B778">
        <v>0</v>
      </c>
      <c r="C778" t="s">
        <v>21</v>
      </c>
      <c r="D778" t="s">
        <v>855</v>
      </c>
      <c r="E778">
        <v>50</v>
      </c>
      <c r="F778">
        <v>2</v>
      </c>
      <c r="G778" t="s">
        <v>292</v>
      </c>
      <c r="H778" s="1" t="str">
        <f t="shared" si="50"/>
        <v>cl-cs_PrincipalesCambiosSocietariosDeFusionesYAdquisiones</v>
      </c>
      <c r="I778" t="str">
        <f t="shared" si="51"/>
        <v>cl-cs</v>
      </c>
      <c r="J778" t="str">
        <f t="shared" si="52"/>
        <v>PrincipalesCambiosSocietariosDeFusionesYAdquisiones</v>
      </c>
      <c r="K778" t="str">
        <f t="shared" si="53"/>
        <v>insert into dbax_info_conc (codi_empr, codi_emex, codi_info, pref_conc, codi_conc, orde_conc, nive_conc, tipo_info) values (0,0,'pre_cl-cs_nota-1_role-810000(2014)','cl-cs','PrincipalesCambiosSocietariosDeFusionesYAdquisiones',50,2,'C')</v>
      </c>
    </row>
    <row r="779" spans="1:11" x14ac:dyDescent="0.25">
      <c r="A779">
        <v>0</v>
      </c>
      <c r="B779">
        <v>0</v>
      </c>
      <c r="C779" t="s">
        <v>21</v>
      </c>
      <c r="D779" t="s">
        <v>581</v>
      </c>
      <c r="E779">
        <v>20</v>
      </c>
      <c r="F779">
        <v>2</v>
      </c>
      <c r="G779" t="s">
        <v>292</v>
      </c>
      <c r="H779" s="1" t="str">
        <f t="shared" si="50"/>
        <v>cl-cs_RazonSocialEntidadQueInforma</v>
      </c>
      <c r="I779" t="str">
        <f t="shared" si="51"/>
        <v>cl-cs</v>
      </c>
      <c r="J779" t="str">
        <f t="shared" si="52"/>
        <v>RazonSocialEntidadQueInforma</v>
      </c>
      <c r="K779" t="str">
        <f t="shared" si="53"/>
        <v>insert into dbax_info_conc (codi_empr, codi_emex, codi_info, pref_conc, codi_conc, orde_conc, nive_conc, tipo_info) values (0,0,'pre_cl-cs_nota-1_role-810000(2014)','cl-cs','RazonSocialEntidadQueInforma',20,2,'C')</v>
      </c>
    </row>
    <row r="780" spans="1:11" x14ac:dyDescent="0.25">
      <c r="A780">
        <v>0</v>
      </c>
      <c r="B780">
        <v>0</v>
      </c>
      <c r="C780" t="s">
        <v>21</v>
      </c>
      <c r="D780" t="s">
        <v>856</v>
      </c>
      <c r="E780">
        <v>290</v>
      </c>
      <c r="F780">
        <v>4</v>
      </c>
      <c r="G780" t="s">
        <v>292</v>
      </c>
      <c r="H780" s="1" t="str">
        <f t="shared" si="50"/>
        <v>cl-cs_RUTAccionista</v>
      </c>
      <c r="I780" t="str">
        <f t="shared" si="51"/>
        <v>cl-cs</v>
      </c>
      <c r="J780" t="str">
        <f t="shared" si="52"/>
        <v>RUTAccionista</v>
      </c>
      <c r="K780" t="str">
        <f t="shared" si="53"/>
        <v>insert into dbax_info_conc (codi_empr, codi_emex, codi_info, pref_conc, codi_conc, orde_conc, nive_conc, tipo_info) values (0,0,'pre_cl-cs_nota-1_role-810000(2014)','cl-cs','RUTAccionista',290,4,'C')</v>
      </c>
    </row>
    <row r="781" spans="1:11" x14ac:dyDescent="0.25">
      <c r="A781">
        <v>0</v>
      </c>
      <c r="B781">
        <v>0</v>
      </c>
      <c r="C781" t="s">
        <v>21</v>
      </c>
      <c r="D781" t="s">
        <v>857</v>
      </c>
      <c r="E781">
        <v>410</v>
      </c>
      <c r="F781">
        <v>4</v>
      </c>
      <c r="G781" t="s">
        <v>292</v>
      </c>
      <c r="H781" s="1" t="str">
        <f t="shared" si="50"/>
        <v>cl-cs_RUTClasificadoraRiesgo</v>
      </c>
      <c r="I781" t="str">
        <f t="shared" si="51"/>
        <v>cl-cs</v>
      </c>
      <c r="J781" t="str">
        <f t="shared" si="52"/>
        <v>RUTClasificadoraRiesgo</v>
      </c>
      <c r="K781" t="str">
        <f t="shared" si="53"/>
        <v>insert into dbax_info_conc (codi_empr, codi_emex, codi_info, pref_conc, codi_conc, orde_conc, nive_conc, tipo_info) values (0,0,'pre_cl-cs_nota-1_role-810000(2014)','cl-cs','RUTClasificadoraRiesgo',410,4,'C')</v>
      </c>
    </row>
    <row r="782" spans="1:11" x14ac:dyDescent="0.25">
      <c r="A782">
        <v>0</v>
      </c>
      <c r="B782">
        <v>0</v>
      </c>
      <c r="C782" t="s">
        <v>21</v>
      </c>
      <c r="D782" t="s">
        <v>582</v>
      </c>
      <c r="E782">
        <v>30</v>
      </c>
      <c r="F782">
        <v>2</v>
      </c>
      <c r="G782" t="s">
        <v>292</v>
      </c>
      <c r="H782" s="1" t="str">
        <f t="shared" si="50"/>
        <v>cl-cs_RUTEntidadInforma</v>
      </c>
      <c r="I782" t="str">
        <f t="shared" si="51"/>
        <v>cl-cs</v>
      </c>
      <c r="J782" t="str">
        <f t="shared" si="52"/>
        <v>RUTEntidadInforma</v>
      </c>
      <c r="K782" t="str">
        <f t="shared" si="53"/>
        <v>insert into dbax_info_conc (codi_empr, codi_emex, codi_info, pref_conc, codi_conc, orde_conc, nive_conc, tipo_info) values (0,0,'pre_cl-cs_nota-1_role-810000(2014)','cl-cs','RUTEntidadInforma',30,2,'C')</v>
      </c>
    </row>
    <row r="783" spans="1:11" x14ac:dyDescent="0.25">
      <c r="A783">
        <v>0</v>
      </c>
      <c r="B783">
        <v>0</v>
      </c>
      <c r="C783" t="s">
        <v>21</v>
      </c>
      <c r="D783" t="s">
        <v>858</v>
      </c>
      <c r="E783">
        <v>300</v>
      </c>
      <c r="F783">
        <v>4</v>
      </c>
      <c r="G783" t="s">
        <v>292</v>
      </c>
      <c r="H783" s="1" t="str">
        <f t="shared" si="50"/>
        <v>cl-cs_TipoPersona</v>
      </c>
      <c r="I783" t="str">
        <f t="shared" si="51"/>
        <v>cl-cs</v>
      </c>
      <c r="J783" t="str">
        <f t="shared" si="52"/>
        <v>TipoPersona</v>
      </c>
      <c r="K783" t="str">
        <f t="shared" si="53"/>
        <v>insert into dbax_info_conc (codi_empr, codi_emex, codi_info, pref_conc, codi_conc, orde_conc, nive_conc, tipo_info) values (0,0,'pre_cl-cs_nota-1_role-810000(2014)','cl-cs','TipoPersona',300,4,'C')</v>
      </c>
    </row>
    <row r="784" spans="1:11" x14ac:dyDescent="0.25">
      <c r="A784">
        <v>0</v>
      </c>
      <c r="B784">
        <v>0</v>
      </c>
      <c r="C784" t="s">
        <v>22</v>
      </c>
      <c r="D784" t="s">
        <v>859</v>
      </c>
      <c r="E784">
        <v>150</v>
      </c>
      <c r="F784">
        <v>3</v>
      </c>
      <c r="G784" t="s">
        <v>292</v>
      </c>
      <c r="H784" s="1" t="str">
        <f t="shared" si="50"/>
        <v>cl-cs_AumentoDisminucionProvisionDeterioroPrestamos</v>
      </c>
      <c r="I784" t="str">
        <f t="shared" si="51"/>
        <v>cl-cs</v>
      </c>
      <c r="J784" t="str">
        <f t="shared" si="52"/>
        <v>AumentoDisminucionProvisionDeterioroPrestamos</v>
      </c>
      <c r="K784" t="str">
        <f t="shared" si="53"/>
        <v>insert into dbax_info_conc (codi_empr, codi_emex, codi_info, pref_conc, codi_conc, orde_conc, nive_conc, tipo_info) values (0,0,'pre_cl-cs_nota-10_role-822000(2014)','cl-cs','AumentoDisminucionProvisionDeterioroPrestamos',150,3,'C')</v>
      </c>
    </row>
    <row r="785" spans="1:11" x14ac:dyDescent="0.25">
      <c r="A785">
        <v>0</v>
      </c>
      <c r="B785">
        <v>0</v>
      </c>
      <c r="C785" t="s">
        <v>22</v>
      </c>
      <c r="D785" t="s">
        <v>591</v>
      </c>
      <c r="E785">
        <v>100</v>
      </c>
      <c r="F785">
        <v>4</v>
      </c>
      <c r="G785" t="s">
        <v>292</v>
      </c>
      <c r="H785" s="1" t="str">
        <f t="shared" si="50"/>
        <v>cl-cs_AvanceTenedoresPolizas</v>
      </c>
      <c r="I785" t="str">
        <f t="shared" si="51"/>
        <v>cl-cs</v>
      </c>
      <c r="J785" t="str">
        <f t="shared" si="52"/>
        <v>AvanceTenedoresPolizas</v>
      </c>
      <c r="K785" t="str">
        <f t="shared" si="53"/>
        <v>insert into dbax_info_conc (codi_empr, codi_emex, codi_info, pref_conc, codi_conc, orde_conc, nive_conc, tipo_info) values (0,0,'pre_cl-cs_nota-10_role-822000(2014)','cl-cs','AvanceTenedoresPolizas',100,4,'C')</v>
      </c>
    </row>
    <row r="786" spans="1:11" x14ac:dyDescent="0.25">
      <c r="A786">
        <v>0</v>
      </c>
      <c r="B786">
        <v>0</v>
      </c>
      <c r="C786" t="s">
        <v>22</v>
      </c>
      <c r="D786" t="s">
        <v>860</v>
      </c>
      <c r="E786">
        <v>160</v>
      </c>
      <c r="F786">
        <v>3</v>
      </c>
      <c r="G786" t="s">
        <v>292</v>
      </c>
      <c r="H786" s="1" t="str">
        <f t="shared" si="50"/>
        <v>cl-cs_CastigoPrestamos</v>
      </c>
      <c r="I786" t="str">
        <f t="shared" si="51"/>
        <v>cl-cs</v>
      </c>
      <c r="J786" t="str">
        <f t="shared" si="52"/>
        <v>CastigoPrestamos</v>
      </c>
      <c r="K786" t="str">
        <f t="shared" si="53"/>
        <v>insert into dbax_info_conc (codi_empr, codi_emex, codi_info, pref_conc, codi_conc, orde_conc, nive_conc, tipo_info) values (0,0,'pre_cl-cs_nota-10_role-822000(2014)','cl-cs','CastigoPrestamos',160,3,'C')</v>
      </c>
    </row>
    <row r="787" spans="1:11" x14ac:dyDescent="0.25">
      <c r="A787">
        <v>0</v>
      </c>
      <c r="B787">
        <v>0</v>
      </c>
      <c r="C787" t="s">
        <v>22</v>
      </c>
      <c r="D787" t="s">
        <v>861</v>
      </c>
      <c r="E787">
        <v>60</v>
      </c>
      <c r="F787">
        <v>6</v>
      </c>
      <c r="G787" t="s">
        <v>292</v>
      </c>
      <c r="H787" s="1" t="str">
        <f t="shared" si="50"/>
        <v>cl-cs_CostoAmortizadoBrutoMiembro</v>
      </c>
      <c r="I787" t="str">
        <f t="shared" si="51"/>
        <v>cl-cs</v>
      </c>
      <c r="J787" t="str">
        <f t="shared" si="52"/>
        <v>CostoAmortizadoBrutoMiembro</v>
      </c>
      <c r="K787" t="str">
        <f t="shared" si="53"/>
        <v>insert into dbax_info_conc (codi_empr, codi_emex, codi_info, pref_conc, codi_conc, orde_conc, nive_conc, tipo_info) values (0,0,'pre_cl-cs_nota-10_role-822000(2014)','cl-cs','CostoAmortizadoBrutoMiembro',60,6,'C')</v>
      </c>
    </row>
    <row r="788" spans="1:11" x14ac:dyDescent="0.25">
      <c r="A788">
        <v>0</v>
      </c>
      <c r="B788">
        <v>0</v>
      </c>
      <c r="C788" t="s">
        <v>22</v>
      </c>
      <c r="D788" t="s">
        <v>862</v>
      </c>
      <c r="E788">
        <v>50</v>
      </c>
      <c r="F788">
        <v>5</v>
      </c>
      <c r="G788" t="s">
        <v>292</v>
      </c>
      <c r="H788" s="1" t="str">
        <f t="shared" si="50"/>
        <v>cl-cs_CostoAmortizadoMiembro</v>
      </c>
      <c r="I788" t="str">
        <f t="shared" si="51"/>
        <v>cl-cs</v>
      </c>
      <c r="J788" t="str">
        <f t="shared" si="52"/>
        <v>CostoAmortizadoMiembro</v>
      </c>
      <c r="K788" t="str">
        <f t="shared" si="53"/>
        <v>insert into dbax_info_conc (codi_empr, codi_emex, codi_info, pref_conc, codi_conc, orde_conc, nive_conc, tipo_info) values (0,0,'pre_cl-cs_nota-10_role-822000(2014)','cl-cs','CostoAmortizadoMiembro',50,5,'C')</v>
      </c>
    </row>
    <row r="789" spans="1:11" x14ac:dyDescent="0.25">
      <c r="A789">
        <v>0</v>
      </c>
      <c r="B789">
        <v>0</v>
      </c>
      <c r="C789" t="s">
        <v>22</v>
      </c>
      <c r="D789" t="s">
        <v>863</v>
      </c>
      <c r="E789">
        <v>70</v>
      </c>
      <c r="F789">
        <v>6</v>
      </c>
      <c r="G789" t="s">
        <v>292</v>
      </c>
      <c r="H789" s="1" t="str">
        <f t="shared" si="50"/>
        <v>cl-cs_DeterioroMiembro</v>
      </c>
      <c r="I789" t="str">
        <f t="shared" si="51"/>
        <v>cl-cs</v>
      </c>
      <c r="J789" t="str">
        <f t="shared" si="52"/>
        <v>DeterioroMiembro</v>
      </c>
      <c r="K789" t="str">
        <f t="shared" si="53"/>
        <v>insert into dbax_info_conc (codi_empr, codi_emex, codi_info, pref_conc, codi_conc, orde_conc, nive_conc, tipo_info) values (0,0,'pre_cl-cs_nota-10_role-822000(2014)','cl-cs','DeterioroMiembro',70,6,'C')</v>
      </c>
    </row>
    <row r="790" spans="1:11" x14ac:dyDescent="0.25">
      <c r="A790">
        <v>0</v>
      </c>
      <c r="B790">
        <v>0</v>
      </c>
      <c r="C790" t="s">
        <v>22</v>
      </c>
      <c r="D790" t="s">
        <v>864</v>
      </c>
      <c r="E790">
        <v>140</v>
      </c>
      <c r="F790">
        <v>3</v>
      </c>
      <c r="G790" t="s">
        <v>292</v>
      </c>
      <c r="H790" s="1" t="str">
        <f t="shared" si="50"/>
        <v>cl-cs_DeterioroPrestamos</v>
      </c>
      <c r="I790" t="str">
        <f t="shared" si="51"/>
        <v>cl-cs</v>
      </c>
      <c r="J790" t="str">
        <f t="shared" si="52"/>
        <v>DeterioroPrestamos</v>
      </c>
      <c r="K790" t="str">
        <f t="shared" si="53"/>
        <v>insert into dbax_info_conc (codi_empr, codi_emex, codi_info, pref_conc, codi_conc, orde_conc, nive_conc, tipo_info) values (0,0,'pre_cl-cs_nota-10_role-822000(2014)','cl-cs','DeterioroPrestamos',140,3,'C')</v>
      </c>
    </row>
    <row r="791" spans="1:11" x14ac:dyDescent="0.25">
      <c r="A791">
        <v>0</v>
      </c>
      <c r="B791">
        <v>0</v>
      </c>
      <c r="C791" t="s">
        <v>22</v>
      </c>
      <c r="D791" t="s">
        <v>864</v>
      </c>
      <c r="E791">
        <v>190</v>
      </c>
      <c r="F791">
        <v>3</v>
      </c>
      <c r="G791" t="s">
        <v>292</v>
      </c>
      <c r="H791" s="1" t="str">
        <f t="shared" si="50"/>
        <v>cl-cs_DeterioroPrestamos</v>
      </c>
      <c r="I791" t="str">
        <f t="shared" si="51"/>
        <v>cl-cs</v>
      </c>
      <c r="J791" t="str">
        <f t="shared" si="52"/>
        <v>DeterioroPrestamos</v>
      </c>
      <c r="K791" t="str">
        <f t="shared" si="53"/>
        <v>insert into dbax_info_conc (codi_empr, codi_emex, codi_info, pref_conc, codi_conc, orde_conc, nive_conc, tipo_info) values (0,0,'pre_cl-cs_nota-10_role-822000(2014)','cl-cs','DeterioroPrestamos',190,3,'C')</v>
      </c>
    </row>
    <row r="792" spans="1:11" x14ac:dyDescent="0.25">
      <c r="A792">
        <v>0</v>
      </c>
      <c r="B792">
        <v>0</v>
      </c>
      <c r="C792" t="s">
        <v>22</v>
      </c>
      <c r="D792" t="s">
        <v>865</v>
      </c>
      <c r="E792">
        <v>130</v>
      </c>
      <c r="F792">
        <v>2</v>
      </c>
      <c r="G792" t="s">
        <v>292</v>
      </c>
      <c r="H792" s="1" t="str">
        <f t="shared" si="50"/>
        <v>cl-cs_EvolucionDeterioroPrestamosSinopsis</v>
      </c>
      <c r="I792" t="str">
        <f t="shared" si="51"/>
        <v>cl-cs</v>
      </c>
      <c r="J792" t="str">
        <f t="shared" si="52"/>
        <v>EvolucionDeterioroPrestamosSinopsis</v>
      </c>
      <c r="K792" t="str">
        <f t="shared" si="53"/>
        <v>insert into dbax_info_conc (codi_empr, codi_emex, codi_info, pref_conc, codi_conc, orde_conc, nive_conc, tipo_info) values (0,0,'pre_cl-cs_nota-10_role-822000(2014)','cl-cs','EvolucionDeterioroPrestamosSinopsis',130,2,'C')</v>
      </c>
    </row>
    <row r="793" spans="1:11" x14ac:dyDescent="0.25">
      <c r="A793">
        <v>0</v>
      </c>
      <c r="B793">
        <v>0</v>
      </c>
      <c r="C793" t="s">
        <v>22</v>
      </c>
      <c r="D793" t="s">
        <v>866</v>
      </c>
      <c r="E793">
        <v>200</v>
      </c>
      <c r="F793">
        <v>3</v>
      </c>
      <c r="G793" t="s">
        <v>292</v>
      </c>
      <c r="H793" s="1" t="str">
        <f t="shared" si="50"/>
        <v>cl-cs_ExplicacionModeloUtilizadoDeterminarDeterioroBloqueDeTexto</v>
      </c>
      <c r="I793" t="str">
        <f t="shared" si="51"/>
        <v>cl-cs</v>
      </c>
      <c r="J793" t="str">
        <f t="shared" si="52"/>
        <v>ExplicacionModeloUtilizadoDeterminarDeterioroBloqueDeTexto</v>
      </c>
      <c r="K793" t="str">
        <f t="shared" si="53"/>
        <v>insert into dbax_info_conc (codi_empr, codi_emex, codi_info, pref_conc, codi_conc, orde_conc, nive_conc, tipo_info) values (0,0,'pre_cl-cs_nota-10_role-822000(2014)','cl-cs','ExplicacionModeloUtilizadoDeterminarDeterioroBloqueDeTexto',200,3,'C')</v>
      </c>
    </row>
    <row r="794" spans="1:11" x14ac:dyDescent="0.25">
      <c r="A794">
        <v>0</v>
      </c>
      <c r="B794">
        <v>0</v>
      </c>
      <c r="C794" t="s">
        <v>22</v>
      </c>
      <c r="D794" t="s">
        <v>867</v>
      </c>
      <c r="E794">
        <v>10</v>
      </c>
      <c r="F794">
        <v>1</v>
      </c>
      <c r="G794" t="s">
        <v>292</v>
      </c>
      <c r="H794" s="1" t="str">
        <f t="shared" si="50"/>
        <v>cl-cs_InformacionRevelarSobrePrestamosSinopsis</v>
      </c>
      <c r="I794" t="str">
        <f t="shared" si="51"/>
        <v>cl-cs</v>
      </c>
      <c r="J794" t="str">
        <f t="shared" si="52"/>
        <v>InformacionRevelarSobrePrestamosSinopsis</v>
      </c>
      <c r="K794" t="str">
        <f t="shared" si="53"/>
        <v>insert into dbax_info_conc (codi_empr, codi_emex, codi_info, pref_conc, codi_conc, orde_conc, nive_conc, tipo_info) values (0,0,'pre_cl-cs_nota-10_role-822000(2014)','cl-cs','InformacionRevelarSobrePrestamosSinopsis',10,1,'C')</v>
      </c>
    </row>
    <row r="795" spans="1:11" x14ac:dyDescent="0.25">
      <c r="A795">
        <v>0</v>
      </c>
      <c r="B795">
        <v>0</v>
      </c>
      <c r="C795" t="s">
        <v>22</v>
      </c>
      <c r="D795" t="s">
        <v>868</v>
      </c>
      <c r="E795">
        <v>20</v>
      </c>
      <c r="F795">
        <v>2</v>
      </c>
      <c r="G795" t="s">
        <v>292</v>
      </c>
      <c r="H795" s="1" t="str">
        <f t="shared" si="50"/>
        <v>cl-cs_InformacionSobrePrestamosSinopsis</v>
      </c>
      <c r="I795" t="str">
        <f t="shared" si="51"/>
        <v>cl-cs</v>
      </c>
      <c r="J795" t="str">
        <f t="shared" si="52"/>
        <v>InformacionSobrePrestamosSinopsis</v>
      </c>
      <c r="K795" t="str">
        <f t="shared" si="53"/>
        <v>insert into dbax_info_conc (codi_empr, codi_emex, codi_info, pref_conc, codi_conc, orde_conc, nive_conc, tipo_info) values (0,0,'pre_cl-cs_nota-10_role-822000(2014)','cl-cs','InformacionSobrePrestamosSinopsis',20,2,'C')</v>
      </c>
    </row>
    <row r="796" spans="1:11" x14ac:dyDescent="0.25">
      <c r="A796">
        <v>0</v>
      </c>
      <c r="B796">
        <v>0</v>
      </c>
      <c r="C796" t="s">
        <v>22</v>
      </c>
      <c r="D796" t="s">
        <v>869</v>
      </c>
      <c r="E796">
        <v>40</v>
      </c>
      <c r="F796">
        <v>4</v>
      </c>
      <c r="G796" t="s">
        <v>292</v>
      </c>
      <c r="H796" s="1" t="str">
        <f t="shared" si="50"/>
        <v>cl-cs_MetodoValorizacionEje</v>
      </c>
      <c r="I796" t="str">
        <f t="shared" si="51"/>
        <v>cl-cs</v>
      </c>
      <c r="J796" t="str">
        <f t="shared" si="52"/>
        <v>MetodoValorizacionEje</v>
      </c>
      <c r="K796" t="str">
        <f t="shared" si="53"/>
        <v>insert into dbax_info_conc (codi_empr, codi_emex, codi_info, pref_conc, codi_conc, orde_conc, nive_conc, tipo_info) values (0,0,'pre_cl-cs_nota-10_role-822000(2014)','cl-cs','MetodoValorizacionEje',40,4,'C')</v>
      </c>
    </row>
    <row r="797" spans="1:11" x14ac:dyDescent="0.25">
      <c r="A797">
        <v>0</v>
      </c>
      <c r="B797">
        <v>0</v>
      </c>
      <c r="C797" t="s">
        <v>22</v>
      </c>
      <c r="D797" t="s">
        <v>870</v>
      </c>
      <c r="E797">
        <v>180</v>
      </c>
      <c r="F797">
        <v>3</v>
      </c>
      <c r="G797" t="s">
        <v>292</v>
      </c>
      <c r="H797" s="1" t="str">
        <f t="shared" si="50"/>
        <v>cl-cs_OtroDeterioroPrestamos</v>
      </c>
      <c r="I797" t="str">
        <f t="shared" si="51"/>
        <v>cl-cs</v>
      </c>
      <c r="J797" t="str">
        <f t="shared" si="52"/>
        <v>OtroDeterioroPrestamos</v>
      </c>
      <c r="K797" t="str">
        <f t="shared" si="53"/>
        <v>insert into dbax_info_conc (codi_empr, codi_emex, codi_info, pref_conc, codi_conc, orde_conc, nive_conc, tipo_info) values (0,0,'pre_cl-cs_nota-10_role-822000(2014)','cl-cs','OtroDeterioroPrestamos',180,3,'C')</v>
      </c>
    </row>
    <row r="798" spans="1:11" x14ac:dyDescent="0.25">
      <c r="A798">
        <v>0</v>
      </c>
      <c r="B798">
        <v>0</v>
      </c>
      <c r="C798" t="s">
        <v>22</v>
      </c>
      <c r="D798" t="s">
        <v>654</v>
      </c>
      <c r="E798">
        <v>120</v>
      </c>
      <c r="F798">
        <v>4</v>
      </c>
      <c r="G798" t="s">
        <v>292</v>
      </c>
      <c r="H798" s="1" t="str">
        <f t="shared" si="50"/>
        <v>cl-cs_Prestamos</v>
      </c>
      <c r="I798" t="str">
        <f t="shared" si="51"/>
        <v>cl-cs</v>
      </c>
      <c r="J798" t="str">
        <f t="shared" si="52"/>
        <v>Prestamos</v>
      </c>
      <c r="K798" t="str">
        <f t="shared" si="53"/>
        <v>insert into dbax_info_conc (codi_empr, codi_emex, codi_info, pref_conc, codi_conc, orde_conc, nive_conc, tipo_info) values (0,0,'pre_cl-cs_nota-10_role-822000(2014)','cl-cs','Prestamos',120,4,'C')</v>
      </c>
    </row>
    <row r="799" spans="1:11" x14ac:dyDescent="0.25">
      <c r="A799">
        <v>0</v>
      </c>
      <c r="B799">
        <v>0</v>
      </c>
      <c r="C799" t="s">
        <v>22</v>
      </c>
      <c r="D799" t="s">
        <v>655</v>
      </c>
      <c r="E799">
        <v>110</v>
      </c>
      <c r="F799">
        <v>4</v>
      </c>
      <c r="G799" t="s">
        <v>292</v>
      </c>
      <c r="H799" s="1" t="str">
        <f t="shared" si="50"/>
        <v>cl-cs_PrestamosOtorgados</v>
      </c>
      <c r="I799" t="str">
        <f t="shared" si="51"/>
        <v>cl-cs</v>
      </c>
      <c r="J799" t="str">
        <f t="shared" si="52"/>
        <v>PrestamosOtorgados</v>
      </c>
      <c r="K799" t="str">
        <f t="shared" si="53"/>
        <v>insert into dbax_info_conc (codi_empr, codi_emex, codi_info, pref_conc, codi_conc, orde_conc, nive_conc, tipo_info) values (0,0,'pre_cl-cs_nota-10_role-822000(2014)','cl-cs','PrestamosOtorgados',110,4,'C')</v>
      </c>
    </row>
    <row r="800" spans="1:11" x14ac:dyDescent="0.25">
      <c r="A800">
        <v>0</v>
      </c>
      <c r="B800">
        <v>0</v>
      </c>
      <c r="C800" t="s">
        <v>22</v>
      </c>
      <c r="D800" t="s">
        <v>871</v>
      </c>
      <c r="E800">
        <v>90</v>
      </c>
      <c r="F800">
        <v>3</v>
      </c>
      <c r="G800" t="s">
        <v>292</v>
      </c>
      <c r="H800" s="1" t="str">
        <f t="shared" si="50"/>
        <v>cl-cs_PrestamosPartidas</v>
      </c>
      <c r="I800" t="str">
        <f t="shared" si="51"/>
        <v>cl-cs</v>
      </c>
      <c r="J800" t="str">
        <f t="shared" si="52"/>
        <v>PrestamosPartidas</v>
      </c>
      <c r="K800" t="str">
        <f t="shared" si="53"/>
        <v>insert into dbax_info_conc (codi_empr, codi_emex, codi_info, pref_conc, codi_conc, orde_conc, nive_conc, tipo_info) values (0,0,'pre_cl-cs_nota-10_role-822000(2014)','cl-cs','PrestamosPartidas',90,3,'C')</v>
      </c>
    </row>
    <row r="801" spans="1:11" x14ac:dyDescent="0.25">
      <c r="A801">
        <v>0</v>
      </c>
      <c r="B801">
        <v>0</v>
      </c>
      <c r="C801" t="s">
        <v>22</v>
      </c>
      <c r="D801" t="s">
        <v>872</v>
      </c>
      <c r="E801">
        <v>30</v>
      </c>
      <c r="F801">
        <v>3</v>
      </c>
      <c r="G801" t="s">
        <v>292</v>
      </c>
      <c r="H801" s="1" t="str">
        <f t="shared" si="50"/>
        <v>cl-cs_ValorizacionPrestamosTabla</v>
      </c>
      <c r="I801" t="str">
        <f t="shared" si="51"/>
        <v>cl-cs</v>
      </c>
      <c r="J801" t="str">
        <f t="shared" si="52"/>
        <v>ValorizacionPrestamosTabla</v>
      </c>
      <c r="K801" t="str">
        <f t="shared" si="53"/>
        <v>insert into dbax_info_conc (codi_empr, codi_emex, codi_info, pref_conc, codi_conc, orde_conc, nive_conc, tipo_info) values (0,0,'pre_cl-cs_nota-10_role-822000(2014)','cl-cs','ValorizacionPrestamosTabla',30,3,'C')</v>
      </c>
    </row>
    <row r="802" spans="1:11" x14ac:dyDescent="0.25">
      <c r="A802">
        <v>0</v>
      </c>
      <c r="B802">
        <v>0</v>
      </c>
      <c r="C802" t="s">
        <v>22</v>
      </c>
      <c r="D802" t="s">
        <v>873</v>
      </c>
      <c r="E802">
        <v>80</v>
      </c>
      <c r="F802">
        <v>5</v>
      </c>
      <c r="G802" t="s">
        <v>292</v>
      </c>
      <c r="H802" s="1" t="str">
        <f t="shared" si="50"/>
        <v>cl-cs_ValorRazonableMiembro</v>
      </c>
      <c r="I802" t="str">
        <f t="shared" si="51"/>
        <v>cl-cs</v>
      </c>
      <c r="J802" t="str">
        <f t="shared" si="52"/>
        <v>ValorRazonableMiembro</v>
      </c>
      <c r="K802" t="str">
        <f t="shared" si="53"/>
        <v>insert into dbax_info_conc (codi_empr, codi_emex, codi_info, pref_conc, codi_conc, orde_conc, nive_conc, tipo_info) values (0,0,'pre_cl-cs_nota-10_role-822000(2014)','cl-cs','ValorRazonableMiembro',80,5,'C')</v>
      </c>
    </row>
    <row r="803" spans="1:11" x14ac:dyDescent="0.25">
      <c r="A803">
        <v>0</v>
      </c>
      <c r="B803">
        <v>0</v>
      </c>
      <c r="C803" t="s">
        <v>22</v>
      </c>
      <c r="D803" t="s">
        <v>874</v>
      </c>
      <c r="E803">
        <v>170</v>
      </c>
      <c r="F803">
        <v>3</v>
      </c>
      <c r="G803" t="s">
        <v>292</v>
      </c>
      <c r="H803" s="1" t="str">
        <f t="shared" si="50"/>
        <v>cl-cs_VariacionEfectoTipoCambioPrestamos</v>
      </c>
      <c r="I803" t="str">
        <f t="shared" si="51"/>
        <v>cl-cs</v>
      </c>
      <c r="J803" t="str">
        <f t="shared" si="52"/>
        <v>VariacionEfectoTipoCambioPrestamos</v>
      </c>
      <c r="K803" t="str">
        <f t="shared" si="53"/>
        <v>insert into dbax_info_conc (codi_empr, codi_emex, codi_info, pref_conc, codi_conc, orde_conc, nive_conc, tipo_info) values (0,0,'pre_cl-cs_nota-10_role-822000(2014)','cl-cs','VariacionEfectoTipoCambioPrestamos',170,3,'C')</v>
      </c>
    </row>
    <row r="804" spans="1:11" x14ac:dyDescent="0.25">
      <c r="A804">
        <v>0</v>
      </c>
      <c r="B804">
        <v>0</v>
      </c>
      <c r="C804" t="s">
        <v>23</v>
      </c>
      <c r="D804" t="s">
        <v>875</v>
      </c>
      <c r="E804">
        <v>260</v>
      </c>
      <c r="F804">
        <v>6</v>
      </c>
      <c r="G804" t="s">
        <v>292</v>
      </c>
      <c r="H804" s="1" t="str">
        <f t="shared" si="50"/>
        <v>cl-cs_AccionesSociedadesAnonimasAbiertas</v>
      </c>
      <c r="I804" t="str">
        <f t="shared" si="51"/>
        <v>cl-cs</v>
      </c>
      <c r="J804" t="str">
        <f t="shared" si="52"/>
        <v>AccionesSociedadesAnonimasAbiertas</v>
      </c>
      <c r="K804" t="str">
        <f t="shared" si="53"/>
        <v>insert into dbax_info_conc (codi_empr, codi_emex, codi_info, pref_conc, codi_conc, orde_conc, nive_conc, tipo_info) values (0,0,'pre_cl-cs_nota-11_role-823000(2014)','cl-cs','AccionesSociedadesAnonimasAbiertas',260,6,'C')</v>
      </c>
    </row>
    <row r="805" spans="1:11" x14ac:dyDescent="0.25">
      <c r="A805">
        <v>0</v>
      </c>
      <c r="B805">
        <v>0</v>
      </c>
      <c r="C805" t="s">
        <v>23</v>
      </c>
      <c r="D805" t="s">
        <v>876</v>
      </c>
      <c r="E805">
        <v>270</v>
      </c>
      <c r="F805">
        <v>6</v>
      </c>
      <c r="G805" t="s">
        <v>292</v>
      </c>
      <c r="H805" s="1" t="str">
        <f t="shared" si="50"/>
        <v>cl-cs_AccionesSociedadesAnonimasCerradas</v>
      </c>
      <c r="I805" t="str">
        <f t="shared" si="51"/>
        <v>cl-cs</v>
      </c>
      <c r="J805" t="str">
        <f t="shared" si="52"/>
        <v>AccionesSociedadesAnonimasCerradas</v>
      </c>
      <c r="K805" t="str">
        <f t="shared" si="53"/>
        <v>insert into dbax_info_conc (codi_empr, codi_emex, codi_info, pref_conc, codi_conc, orde_conc, nive_conc, tipo_info) values (0,0,'pre_cl-cs_nota-11_role-823000(2014)','cl-cs','AccionesSociedadesAnonimasCerradas',270,6,'C')</v>
      </c>
    </row>
    <row r="806" spans="1:11" x14ac:dyDescent="0.25">
      <c r="A806">
        <v>0</v>
      </c>
      <c r="B806">
        <v>0</v>
      </c>
      <c r="C806" t="s">
        <v>23</v>
      </c>
      <c r="D806" t="s">
        <v>877</v>
      </c>
      <c r="E806">
        <v>390</v>
      </c>
      <c r="F806">
        <v>6</v>
      </c>
      <c r="G806" t="s">
        <v>292</v>
      </c>
      <c r="H806" s="1" t="str">
        <f t="shared" si="50"/>
        <v>cl-cs_AccionesSociedadesExtranjeras</v>
      </c>
      <c r="I806" t="str">
        <f t="shared" si="51"/>
        <v>cl-cs</v>
      </c>
      <c r="J806" t="str">
        <f t="shared" si="52"/>
        <v>AccionesSociedadesExtranjeras</v>
      </c>
      <c r="K806" t="str">
        <f t="shared" si="53"/>
        <v>insert into dbax_info_conc (codi_empr, codi_emex, codi_info, pref_conc, codi_conc, orde_conc, nive_conc, tipo_info) values (0,0,'pre_cl-cs_nota-11_role-823000(2014)','cl-cs','AccionesSociedadesExtranjeras',390,6,'C')</v>
      </c>
    </row>
    <row r="807" spans="1:11" x14ac:dyDescent="0.25">
      <c r="A807">
        <v>0</v>
      </c>
      <c r="B807">
        <v>0</v>
      </c>
      <c r="C807" t="s">
        <v>23</v>
      </c>
      <c r="D807" t="s">
        <v>878</v>
      </c>
      <c r="E807">
        <v>150</v>
      </c>
      <c r="F807">
        <v>7</v>
      </c>
      <c r="G807" t="s">
        <v>292</v>
      </c>
      <c r="H807" s="1" t="str">
        <f t="shared" si="50"/>
        <v>cl-cs_ActivoCostoAmortizadoBrutoMiembro</v>
      </c>
      <c r="I807" t="str">
        <f t="shared" si="51"/>
        <v>cl-cs</v>
      </c>
      <c r="J807" t="str">
        <f t="shared" si="52"/>
        <v>ActivoCostoAmortizadoBrutoMiembro</v>
      </c>
      <c r="K807" t="str">
        <f t="shared" si="53"/>
        <v>insert into dbax_info_conc (codi_empr, codi_emex, codi_info, pref_conc, codi_conc, orde_conc, nive_conc, tipo_info) values (0,0,'pre_cl-cs_nota-11_role-823000(2014)','cl-cs','ActivoCostoAmortizadoBrutoMiembro',150,7,'C')</v>
      </c>
    </row>
    <row r="808" spans="1:11" x14ac:dyDescent="0.25">
      <c r="A808">
        <v>0</v>
      </c>
      <c r="B808">
        <v>0</v>
      </c>
      <c r="C808" t="s">
        <v>23</v>
      </c>
      <c r="D808" t="s">
        <v>879</v>
      </c>
      <c r="E808">
        <v>140</v>
      </c>
      <c r="F808">
        <v>6</v>
      </c>
      <c r="G808" t="s">
        <v>292</v>
      </c>
      <c r="H808" s="1" t="str">
        <f t="shared" si="50"/>
        <v>cl-cs_ActivosCostoAmortizadoMiembro</v>
      </c>
      <c r="I808" t="str">
        <f t="shared" si="51"/>
        <v>cl-cs</v>
      </c>
      <c r="J808" t="str">
        <f t="shared" si="52"/>
        <v>ActivosCostoAmortizadoMiembro</v>
      </c>
      <c r="K808" t="str">
        <f t="shared" si="53"/>
        <v>insert into dbax_info_conc (codi_empr, codi_emex, codi_info, pref_conc, codi_conc, orde_conc, nive_conc, tipo_info) values (0,0,'pre_cl-cs_nota-11_role-823000(2014)','cl-cs','ActivosCostoAmortizadoMiembro',140,6,'C')</v>
      </c>
    </row>
    <row r="809" spans="1:11" x14ac:dyDescent="0.25">
      <c r="A809">
        <v>0</v>
      </c>
      <c r="B809">
        <v>0</v>
      </c>
      <c r="C809" t="s">
        <v>23</v>
      </c>
      <c r="D809" t="s">
        <v>880</v>
      </c>
      <c r="E809">
        <v>100</v>
      </c>
      <c r="F809">
        <v>6</v>
      </c>
      <c r="G809" t="s">
        <v>292</v>
      </c>
      <c r="H809" s="1" t="str">
        <f t="shared" si="50"/>
        <v>cl-cs_ActivosValorRazonableMiembro</v>
      </c>
      <c r="I809" t="str">
        <f t="shared" si="51"/>
        <v>cl-cs</v>
      </c>
      <c r="J809" t="str">
        <f t="shared" si="52"/>
        <v>ActivosValorRazonableMiembro</v>
      </c>
      <c r="K809" t="str">
        <f t="shared" si="53"/>
        <v>insert into dbax_info_conc (codi_empr, codi_emex, codi_info, pref_conc, codi_conc, orde_conc, nive_conc, tipo_info) values (0,0,'pre_cl-cs_nota-11_role-823000(2014)','cl-cs','ActivosValorRazonableMiembro',100,6,'C')</v>
      </c>
    </row>
    <row r="810" spans="1:11" x14ac:dyDescent="0.25">
      <c r="A810">
        <v>0</v>
      </c>
      <c r="B810">
        <v>0</v>
      </c>
      <c r="C810" t="s">
        <v>23</v>
      </c>
      <c r="D810" t="s">
        <v>881</v>
      </c>
      <c r="E810">
        <v>460</v>
      </c>
      <c r="F810">
        <v>4</v>
      </c>
      <c r="G810" t="s">
        <v>292</v>
      </c>
      <c r="H810" s="1" t="str">
        <f t="shared" si="50"/>
        <v>cl-cs_BancoCUI</v>
      </c>
      <c r="I810" t="str">
        <f t="shared" si="51"/>
        <v>cl-cs</v>
      </c>
      <c r="J810" t="str">
        <f t="shared" si="52"/>
        <v>BancoCUI</v>
      </c>
      <c r="K810" t="str">
        <f t="shared" si="53"/>
        <v>insert into dbax_info_conc (codi_empr, codi_emex, codi_info, pref_conc, codi_conc, orde_conc, nive_conc, tipo_info) values (0,0,'pre_cl-cs_nota-11_role-823000(2014)','cl-cs','BancoCUI',460,4,'C')</v>
      </c>
    </row>
    <row r="811" spans="1:11" x14ac:dyDescent="0.25">
      <c r="A811">
        <v>0</v>
      </c>
      <c r="B811">
        <v>0</v>
      </c>
      <c r="C811" t="s">
        <v>23</v>
      </c>
      <c r="D811" t="s">
        <v>882</v>
      </c>
      <c r="E811">
        <v>40</v>
      </c>
      <c r="F811">
        <v>4</v>
      </c>
      <c r="G811" t="s">
        <v>292</v>
      </c>
      <c r="H811" s="1" t="str">
        <f t="shared" si="50"/>
        <v>cl-cs_CompañiaOAseguradoAsumeRiesgoValorPolizaEje</v>
      </c>
      <c r="I811" t="str">
        <f t="shared" si="51"/>
        <v>cl-cs</v>
      </c>
      <c r="J811" t="str">
        <f t="shared" si="52"/>
        <v>CompañiaOAseguradoAsumeRiesgoValorPolizaEje</v>
      </c>
      <c r="K811" t="str">
        <f t="shared" si="53"/>
        <v>insert into dbax_info_conc (codi_empr, codi_emex, codi_info, pref_conc, codi_conc, orde_conc, nive_conc, tipo_info) values (0,0,'pre_cl-cs_nota-11_role-823000(2014)','cl-cs','CompañiaOAseguradoAsumeRiesgoValorPolizaEje',40,4,'C')</v>
      </c>
    </row>
    <row r="812" spans="1:11" x14ac:dyDescent="0.25">
      <c r="A812">
        <v>0</v>
      </c>
      <c r="B812">
        <v>0</v>
      </c>
      <c r="C812" t="s">
        <v>23</v>
      </c>
      <c r="D812" t="s">
        <v>883</v>
      </c>
      <c r="E812">
        <v>410</v>
      </c>
      <c r="F812">
        <v>6</v>
      </c>
      <c r="G812" t="s">
        <v>292</v>
      </c>
      <c r="H812" s="1" t="str">
        <f t="shared" si="50"/>
        <v>cl-cs_CuotasFondosInversionConstituidosPaisCuyosActivosEstanInvertidosValoresExtranjeros</v>
      </c>
      <c r="I812" t="str">
        <f t="shared" si="51"/>
        <v>cl-cs</v>
      </c>
      <c r="J812" t="str">
        <f t="shared" si="52"/>
        <v>CuotasFondosInversionConstituidosPaisCuyosActivosEstanInvertidosValoresExtranjeros</v>
      </c>
      <c r="K812" t="str">
        <f t="shared" si="53"/>
        <v>insert into dbax_info_conc (codi_empr, codi_emex, codi_info, pref_conc, codi_conc, orde_conc, nive_conc, tipo_info) values (0,0,'pre_cl-cs_nota-11_role-823000(2014)','cl-cs','CuotasFondosInversionConstituidosPaisCuyosActivosEstanInvertidosValoresExtranjeros',410,6,'C')</v>
      </c>
    </row>
    <row r="813" spans="1:11" x14ac:dyDescent="0.25">
      <c r="A813">
        <v>0</v>
      </c>
      <c r="B813">
        <v>0</v>
      </c>
      <c r="C813" t="s">
        <v>23</v>
      </c>
      <c r="D813" t="s">
        <v>884</v>
      </c>
      <c r="E813">
        <v>400</v>
      </c>
      <c r="F813">
        <v>6</v>
      </c>
      <c r="G813" t="s">
        <v>292</v>
      </c>
      <c r="H813" s="1" t="str">
        <f t="shared" si="50"/>
        <v>cl-cs_CuotasFondosInversionExtranjeros</v>
      </c>
      <c r="I813" t="str">
        <f t="shared" si="51"/>
        <v>cl-cs</v>
      </c>
      <c r="J813" t="str">
        <f t="shared" si="52"/>
        <v>CuotasFondosInversionExtranjeros</v>
      </c>
      <c r="K813" t="str">
        <f t="shared" si="53"/>
        <v>insert into dbax_info_conc (codi_empr, codi_emex, codi_info, pref_conc, codi_conc, orde_conc, nive_conc, tipo_info) values (0,0,'pre_cl-cs_nota-11_role-823000(2014)','cl-cs','CuotasFondosInversionExtranjeros',400,6,'C')</v>
      </c>
    </row>
    <row r="814" spans="1:11" x14ac:dyDescent="0.25">
      <c r="A814">
        <v>0</v>
      </c>
      <c r="B814">
        <v>0</v>
      </c>
      <c r="C814" t="s">
        <v>23</v>
      </c>
      <c r="D814" t="s">
        <v>885</v>
      </c>
      <c r="E814">
        <v>430</v>
      </c>
      <c r="F814">
        <v>6</v>
      </c>
      <c r="G814" t="s">
        <v>292</v>
      </c>
      <c r="H814" s="1" t="str">
        <f t="shared" si="50"/>
        <v>cl-cs_CuotasFondosMutuosConstituidosPaisCuyosActivosEstanInvertidosValoresExtranjeros</v>
      </c>
      <c r="I814" t="str">
        <f t="shared" si="51"/>
        <v>cl-cs</v>
      </c>
      <c r="J814" t="str">
        <f t="shared" si="52"/>
        <v>CuotasFondosMutuosConstituidosPaisCuyosActivosEstanInvertidosValoresExtranjeros</v>
      </c>
      <c r="K814" t="str">
        <f t="shared" si="53"/>
        <v>insert into dbax_info_conc (codi_empr, codi_emex, codi_info, pref_conc, codi_conc, orde_conc, nive_conc, tipo_info) values (0,0,'pre_cl-cs_nota-11_role-823000(2014)','cl-cs','CuotasFondosMutuosConstituidosPaisCuyosActivosEstanInvertidosValoresExtranjeros',430,6,'C')</v>
      </c>
    </row>
    <row r="815" spans="1:11" x14ac:dyDescent="0.25">
      <c r="A815">
        <v>0</v>
      </c>
      <c r="B815">
        <v>0</v>
      </c>
      <c r="C815" t="s">
        <v>23</v>
      </c>
      <c r="D815" t="s">
        <v>886</v>
      </c>
      <c r="E815">
        <v>420</v>
      </c>
      <c r="F815">
        <v>6</v>
      </c>
      <c r="G815" t="s">
        <v>292</v>
      </c>
      <c r="H815" s="1" t="str">
        <f t="shared" si="50"/>
        <v>cl-cs_CuotasFondosMutuosExtranjeros</v>
      </c>
      <c r="I815" t="str">
        <f t="shared" si="51"/>
        <v>cl-cs</v>
      </c>
      <c r="J815" t="str">
        <f t="shared" si="52"/>
        <v>CuotasFondosMutuosExtranjeros</v>
      </c>
      <c r="K815" t="str">
        <f t="shared" si="53"/>
        <v>insert into dbax_info_conc (codi_empr, codi_emex, codi_info, pref_conc, codi_conc, orde_conc, nive_conc, tipo_info) values (0,0,'pre_cl-cs_nota-11_role-823000(2014)','cl-cs','CuotasFondosMutuosExtranjeros',420,6,'C')</v>
      </c>
    </row>
    <row r="816" spans="1:11" x14ac:dyDescent="0.25">
      <c r="A816">
        <v>0</v>
      </c>
      <c r="B816">
        <v>0</v>
      </c>
      <c r="C816" t="s">
        <v>23</v>
      </c>
      <c r="D816" t="s">
        <v>887</v>
      </c>
      <c r="E816">
        <v>160</v>
      </c>
      <c r="F816">
        <v>7</v>
      </c>
      <c r="G816" t="s">
        <v>292</v>
      </c>
      <c r="H816" s="1" t="str">
        <f t="shared" si="50"/>
        <v>cl-cs_DeterioroInversionesCostoAmortizadoMiembro</v>
      </c>
      <c r="I816" t="str">
        <f t="shared" si="51"/>
        <v>cl-cs</v>
      </c>
      <c r="J816" t="str">
        <f t="shared" si="52"/>
        <v>DeterioroInversionesCostoAmortizadoMiembro</v>
      </c>
      <c r="K816" t="str">
        <f t="shared" si="53"/>
        <v>insert into dbax_info_conc (codi_empr, codi_emex, codi_info, pref_conc, codi_conc, orde_conc, nive_conc, tipo_info) values (0,0,'pre_cl-cs_nota-11_role-823000(2014)','cl-cs','DeterioroInversionesCostoAmortizadoMiembro',160,7,'C')</v>
      </c>
    </row>
    <row r="817" spans="1:11" x14ac:dyDescent="0.25">
      <c r="A817">
        <v>0</v>
      </c>
      <c r="B817">
        <v>0</v>
      </c>
      <c r="C817" t="s">
        <v>23</v>
      </c>
      <c r="D817" t="s">
        <v>888</v>
      </c>
      <c r="E817">
        <v>340</v>
      </c>
      <c r="F817">
        <v>6</v>
      </c>
      <c r="G817" t="s">
        <v>292</v>
      </c>
      <c r="H817" s="1" t="str">
        <f t="shared" si="50"/>
        <v>cl-cs_EmitidosPorEstadosYBancosCentralesExtranjeros</v>
      </c>
      <c r="I817" t="str">
        <f t="shared" si="51"/>
        <v>cl-cs</v>
      </c>
      <c r="J817" t="str">
        <f t="shared" si="52"/>
        <v>EmitidosPorEstadosYBancosCentralesExtranjeros</v>
      </c>
      <c r="K817" t="str">
        <f t="shared" si="53"/>
        <v>insert into dbax_info_conc (codi_empr, codi_emex, codi_info, pref_conc, codi_conc, orde_conc, nive_conc, tipo_info) values (0,0,'pre_cl-cs_nota-11_role-823000(2014)','cl-cs','EmitidosPorEstadosYBancosCentralesExtranjeros',340,6,'C')</v>
      </c>
    </row>
    <row r="818" spans="1:11" x14ac:dyDescent="0.25">
      <c r="A818">
        <v>0</v>
      </c>
      <c r="B818">
        <v>0</v>
      </c>
      <c r="C818" t="s">
        <v>23</v>
      </c>
      <c r="D818" t="s">
        <v>889</v>
      </c>
      <c r="E818">
        <v>280</v>
      </c>
      <c r="F818">
        <v>6</v>
      </c>
      <c r="G818" t="s">
        <v>292</v>
      </c>
      <c r="H818" s="1" t="str">
        <f t="shared" si="50"/>
        <v>cl-cs_FondosInversion</v>
      </c>
      <c r="I818" t="str">
        <f t="shared" si="51"/>
        <v>cl-cs</v>
      </c>
      <c r="J818" t="str">
        <f t="shared" si="52"/>
        <v>FondosInversion</v>
      </c>
      <c r="K818" t="str">
        <f t="shared" si="53"/>
        <v>insert into dbax_info_conc (codi_empr, codi_emex, codi_info, pref_conc, codi_conc, orde_conc, nive_conc, tipo_info) values (0,0,'pre_cl-cs_nota-11_role-823000(2014)','cl-cs','FondosInversion',280,6,'C')</v>
      </c>
    </row>
    <row r="819" spans="1:11" x14ac:dyDescent="0.25">
      <c r="A819">
        <v>0</v>
      </c>
      <c r="B819">
        <v>0</v>
      </c>
      <c r="C819" t="s">
        <v>23</v>
      </c>
      <c r="D819" t="s">
        <v>890</v>
      </c>
      <c r="E819">
        <v>290</v>
      </c>
      <c r="F819">
        <v>6</v>
      </c>
      <c r="G819" t="s">
        <v>292</v>
      </c>
      <c r="H819" s="1" t="str">
        <f t="shared" si="50"/>
        <v>cl-cs_FondosMutuos</v>
      </c>
      <c r="I819" t="str">
        <f t="shared" si="51"/>
        <v>cl-cs</v>
      </c>
      <c r="J819" t="str">
        <f t="shared" si="52"/>
        <v>FondosMutuos</v>
      </c>
      <c r="K819" t="str">
        <f t="shared" si="53"/>
        <v>insert into dbax_info_conc (codi_empr, codi_emex, codi_info, pref_conc, codi_conc, orde_conc, nive_conc, tipo_info) values (0,0,'pre_cl-cs_nota-11_role-823000(2014)','cl-cs','FondosMutuos',290,6,'C')</v>
      </c>
    </row>
    <row r="820" spans="1:11" x14ac:dyDescent="0.25">
      <c r="A820">
        <v>0</v>
      </c>
      <c r="B820">
        <v>0</v>
      </c>
      <c r="C820" t="s">
        <v>23</v>
      </c>
      <c r="D820" t="s">
        <v>891</v>
      </c>
      <c r="E820">
        <v>10</v>
      </c>
      <c r="F820">
        <v>1</v>
      </c>
      <c r="G820" t="s">
        <v>292</v>
      </c>
      <c r="H820" s="1" t="str">
        <f t="shared" si="50"/>
        <v>cl-cs_InformacionRevelarSobreInversionesCUISinopsis</v>
      </c>
      <c r="I820" t="str">
        <f t="shared" si="51"/>
        <v>cl-cs</v>
      </c>
      <c r="J820" t="str">
        <f t="shared" si="52"/>
        <v>InformacionRevelarSobreInversionesCUISinopsis</v>
      </c>
      <c r="K820" t="str">
        <f t="shared" si="53"/>
        <v>insert into dbax_info_conc (codi_empr, codi_emex, codi_info, pref_conc, codi_conc, orde_conc, nive_conc, tipo_info) values (0,0,'pre_cl-cs_nota-11_role-823000(2014)','cl-cs','InformacionRevelarSobreInversionesCUISinopsis',10,1,'C')</v>
      </c>
    </row>
    <row r="821" spans="1:11" x14ac:dyDescent="0.25">
      <c r="A821">
        <v>0</v>
      </c>
      <c r="B821">
        <v>0</v>
      </c>
      <c r="C821" t="s">
        <v>23</v>
      </c>
      <c r="D821" t="s">
        <v>892</v>
      </c>
      <c r="E821">
        <v>470</v>
      </c>
      <c r="F821">
        <v>4</v>
      </c>
      <c r="G821" t="s">
        <v>292</v>
      </c>
      <c r="H821" s="1" t="str">
        <f t="shared" si="50"/>
        <v>cl-cs_Inmobiliaria</v>
      </c>
      <c r="I821" t="str">
        <f t="shared" si="51"/>
        <v>cl-cs</v>
      </c>
      <c r="J821" t="str">
        <f t="shared" si="52"/>
        <v>Inmobiliaria</v>
      </c>
      <c r="K821" t="str">
        <f t="shared" si="53"/>
        <v>insert into dbax_info_conc (codi_empr, codi_emex, codi_info, pref_conc, codi_conc, orde_conc, nive_conc, tipo_info) values (0,0,'pre_cl-cs_nota-11_role-823000(2014)','cl-cs','Inmobiliaria',470,4,'C')</v>
      </c>
    </row>
    <row r="822" spans="1:11" x14ac:dyDescent="0.25">
      <c r="A822">
        <v>0</v>
      </c>
      <c r="B822">
        <v>0</v>
      </c>
      <c r="C822" t="s">
        <v>23</v>
      </c>
      <c r="D822" t="s">
        <v>893</v>
      </c>
      <c r="E822">
        <v>220</v>
      </c>
      <c r="F822">
        <v>6</v>
      </c>
      <c r="G822" t="s">
        <v>292</v>
      </c>
      <c r="H822" s="1" t="str">
        <f t="shared" si="50"/>
        <v>cl-cs_InstrumentoDeudaOCredito</v>
      </c>
      <c r="I822" t="str">
        <f t="shared" si="51"/>
        <v>cl-cs</v>
      </c>
      <c r="J822" t="str">
        <f t="shared" si="52"/>
        <v>InstrumentoDeudaOCredito</v>
      </c>
      <c r="K822" t="str">
        <f t="shared" si="53"/>
        <v>insert into dbax_info_conc (codi_empr, codi_emex, codi_info, pref_conc, codi_conc, orde_conc, nive_conc, tipo_info) values (0,0,'pre_cl-cs_nota-11_role-823000(2014)','cl-cs','InstrumentoDeudaOCredito',220,6,'C')</v>
      </c>
    </row>
    <row r="823" spans="1:11" x14ac:dyDescent="0.25">
      <c r="A823">
        <v>0</v>
      </c>
      <c r="B823">
        <v>0</v>
      </c>
      <c r="C823" t="s">
        <v>23</v>
      </c>
      <c r="D823" t="s">
        <v>894</v>
      </c>
      <c r="E823">
        <v>210</v>
      </c>
      <c r="F823">
        <v>6</v>
      </c>
      <c r="G823" t="s">
        <v>292</v>
      </c>
      <c r="H823" s="1" t="str">
        <f t="shared" si="50"/>
        <v>cl-cs_InstrumentosEmitidosSistemaFinanciero</v>
      </c>
      <c r="I823" t="str">
        <f t="shared" si="51"/>
        <v>cl-cs</v>
      </c>
      <c r="J823" t="str">
        <f t="shared" si="52"/>
        <v>InstrumentosEmitidosSistemaFinanciero</v>
      </c>
      <c r="K823" t="str">
        <f t="shared" si="53"/>
        <v>insert into dbax_info_conc (codi_empr, codi_emex, codi_info, pref_conc, codi_conc, orde_conc, nive_conc, tipo_info) values (0,0,'pre_cl-cs_nota-11_role-823000(2014)','cl-cs','InstrumentosEmitidosSistemaFinanciero',210,6,'C')</v>
      </c>
    </row>
    <row r="824" spans="1:11" x14ac:dyDescent="0.25">
      <c r="A824">
        <v>0</v>
      </c>
      <c r="B824">
        <v>0</v>
      </c>
      <c r="C824" t="s">
        <v>23</v>
      </c>
      <c r="D824" t="s">
        <v>895</v>
      </c>
      <c r="E824">
        <v>230</v>
      </c>
      <c r="F824">
        <v>6</v>
      </c>
      <c r="G824" t="s">
        <v>292</v>
      </c>
      <c r="H824" s="1" t="str">
        <f t="shared" si="50"/>
        <v>cl-cs_InstrumentosEmpresasNacionalesTransadosEnExtranjero</v>
      </c>
      <c r="I824" t="str">
        <f t="shared" si="51"/>
        <v>cl-cs</v>
      </c>
      <c r="J824" t="str">
        <f t="shared" si="52"/>
        <v>InstrumentosEmpresasNacionalesTransadosEnExtranjero</v>
      </c>
      <c r="K824" t="str">
        <f t="shared" si="53"/>
        <v>insert into dbax_info_conc (codi_empr, codi_emex, codi_info, pref_conc, codi_conc, orde_conc, nive_conc, tipo_info) values (0,0,'pre_cl-cs_nota-11_role-823000(2014)','cl-cs','InstrumentosEmpresasNacionalesTransadosEnExtranjero',230,6,'C')</v>
      </c>
    </row>
    <row r="825" spans="1:11" x14ac:dyDescent="0.25">
      <c r="A825">
        <v>0</v>
      </c>
      <c r="B825">
        <v>0</v>
      </c>
      <c r="C825" t="s">
        <v>23</v>
      </c>
      <c r="D825" t="s">
        <v>896</v>
      </c>
      <c r="E825">
        <v>200</v>
      </c>
      <c r="F825">
        <v>6</v>
      </c>
      <c r="G825" t="s">
        <v>292</v>
      </c>
      <c r="H825" s="1" t="str">
        <f t="shared" si="50"/>
        <v>cl-cs_InstrumentosEstado</v>
      </c>
      <c r="I825" t="str">
        <f t="shared" si="51"/>
        <v>cl-cs</v>
      </c>
      <c r="J825" t="str">
        <f t="shared" si="52"/>
        <v>InstrumentosEstado</v>
      </c>
      <c r="K825" t="str">
        <f t="shared" si="53"/>
        <v>insert into dbax_info_conc (codi_empr, codi_emex, codi_info, pref_conc, codi_conc, orde_conc, nive_conc, tipo_info) values (0,0,'pre_cl-cs_nota-11_role-823000(2014)','cl-cs','InstrumentosEstado',200,6,'C')</v>
      </c>
    </row>
    <row r="826" spans="1:11" x14ac:dyDescent="0.25">
      <c r="A826">
        <v>0</v>
      </c>
      <c r="B826">
        <v>0</v>
      </c>
      <c r="C826" t="s">
        <v>23</v>
      </c>
      <c r="D826" t="s">
        <v>897</v>
      </c>
      <c r="E826">
        <v>170</v>
      </c>
      <c r="F826">
        <v>3</v>
      </c>
      <c r="G826" t="s">
        <v>292</v>
      </c>
      <c r="H826" s="1" t="str">
        <f t="shared" si="50"/>
        <v>cl-cs_InstrumentosFinancierosRespaldanInversionesPartidas</v>
      </c>
      <c r="I826" t="str">
        <f t="shared" si="51"/>
        <v>cl-cs</v>
      </c>
      <c r="J826" t="str">
        <f t="shared" si="52"/>
        <v>InstrumentosFinancierosRespaldanInversionesPartidas</v>
      </c>
      <c r="K826" t="str">
        <f t="shared" si="53"/>
        <v>insert into dbax_info_conc (codi_empr, codi_emex, codi_info, pref_conc, codi_conc, orde_conc, nive_conc, tipo_info) values (0,0,'pre_cl-cs_nota-11_role-823000(2014)','cl-cs','InstrumentosFinancierosRespaldanInversionesPartidas',170,3,'C')</v>
      </c>
    </row>
    <row r="827" spans="1:11" x14ac:dyDescent="0.25">
      <c r="A827">
        <v>0</v>
      </c>
      <c r="B827">
        <v>0</v>
      </c>
      <c r="C827" t="s">
        <v>23</v>
      </c>
      <c r="D827" t="s">
        <v>898</v>
      </c>
      <c r="E827">
        <v>320</v>
      </c>
      <c r="F827">
        <v>4</v>
      </c>
      <c r="G827" t="s">
        <v>292</v>
      </c>
      <c r="H827" s="1" t="str">
        <f t="shared" si="50"/>
        <v>cl-cs_InversionesExtranjeroCUI</v>
      </c>
      <c r="I827" t="str">
        <f t="shared" si="51"/>
        <v>cl-cs</v>
      </c>
      <c r="J827" t="str">
        <f t="shared" si="52"/>
        <v>InversionesExtranjeroCUI</v>
      </c>
      <c r="K827" t="str">
        <f t="shared" si="53"/>
        <v>insert into dbax_info_conc (codi_empr, codi_emex, codi_info, pref_conc, codi_conc, orde_conc, nive_conc, tipo_info) values (0,0,'pre_cl-cs_nota-11_role-823000(2014)','cl-cs','InversionesExtranjeroCUI',320,4,'C')</v>
      </c>
    </row>
    <row r="828" spans="1:11" x14ac:dyDescent="0.25">
      <c r="A828">
        <v>0</v>
      </c>
      <c r="B828">
        <v>0</v>
      </c>
      <c r="C828" t="s">
        <v>23</v>
      </c>
      <c r="D828" t="s">
        <v>899</v>
      </c>
      <c r="E828">
        <v>180</v>
      </c>
      <c r="F828">
        <v>4</v>
      </c>
      <c r="G828" t="s">
        <v>292</v>
      </c>
      <c r="H828" s="1" t="str">
        <f t="shared" si="50"/>
        <v>cl-cs_InversionesNacionalesCUI</v>
      </c>
      <c r="I828" t="str">
        <f t="shared" si="51"/>
        <v>cl-cs</v>
      </c>
      <c r="J828" t="str">
        <f t="shared" si="52"/>
        <v>InversionesNacionalesCUI</v>
      </c>
      <c r="K828" t="str">
        <f t="shared" si="53"/>
        <v>insert into dbax_info_conc (codi_empr, codi_emex, codi_info, pref_conc, codi_conc, orde_conc, nive_conc, tipo_info) values (0,0,'pre_cl-cs_nota-11_role-823000(2014)','cl-cs','InversionesNacionalesCUI',180,4,'C')</v>
      </c>
    </row>
    <row r="829" spans="1:11" x14ac:dyDescent="0.25">
      <c r="A829">
        <v>0</v>
      </c>
      <c r="B829">
        <v>0</v>
      </c>
      <c r="C829" t="s">
        <v>23</v>
      </c>
      <c r="D829" t="s">
        <v>900</v>
      </c>
      <c r="E829">
        <v>70</v>
      </c>
      <c r="F829">
        <v>6</v>
      </c>
      <c r="G829" t="s">
        <v>292</v>
      </c>
      <c r="H829" s="1" t="str">
        <f t="shared" si="50"/>
        <v>cl-cs_InversionesRespaldanReservasFondoSegurosEnQueAseguradosAsumenRiesgoValorPolizaMiembro</v>
      </c>
      <c r="I829" t="str">
        <f t="shared" si="51"/>
        <v>cl-cs</v>
      </c>
      <c r="J829" t="str">
        <f t="shared" si="52"/>
        <v>InversionesRespaldanReservasFondoSegurosEnQueAseguradosAsumenRiesgoValorPolizaMiembro</v>
      </c>
      <c r="K829" t="str">
        <f t="shared" si="53"/>
        <v>insert into dbax_info_conc (codi_empr, codi_emex, codi_info, pref_conc, codi_conc, orde_conc, nive_conc, tipo_info) values (0,0,'pre_cl-cs_nota-11_role-823000(2014)','cl-cs','InversionesRespaldanReservasFondoSegurosEnQueAseguradosAsumenRiesgoValorPolizaMiembro',70,6,'C')</v>
      </c>
    </row>
    <row r="830" spans="1:11" x14ac:dyDescent="0.25">
      <c r="A830">
        <v>0</v>
      </c>
      <c r="B830">
        <v>0</v>
      </c>
      <c r="C830" t="s">
        <v>23</v>
      </c>
      <c r="D830" t="s">
        <v>901</v>
      </c>
      <c r="E830">
        <v>60</v>
      </c>
      <c r="F830">
        <v>6</v>
      </c>
      <c r="G830" t="s">
        <v>292</v>
      </c>
      <c r="H830" s="1" t="str">
        <f t="shared" si="50"/>
        <v>cl-cs_InversionesRespaldanReservasFondoSegurosEnQueCompañiaAsumeRiesgoValorPolizaMiembro</v>
      </c>
      <c r="I830" t="str">
        <f t="shared" si="51"/>
        <v>cl-cs</v>
      </c>
      <c r="J830" t="str">
        <f t="shared" si="52"/>
        <v>InversionesRespaldanReservasFondoSegurosEnQueCompañiaAsumeRiesgoValorPolizaMiembro</v>
      </c>
      <c r="K830" t="str">
        <f t="shared" si="53"/>
        <v>insert into dbax_info_conc (codi_empr, codi_emex, codi_info, pref_conc, codi_conc, orde_conc, nive_conc, tipo_info) values (0,0,'pre_cl-cs_nota-11_role-823000(2014)','cl-cs','InversionesRespaldanReservasFondoSegurosEnQueCompañiaAsumeRiesgoValorPolizaMiembro',60,6,'C')</v>
      </c>
    </row>
    <row r="831" spans="1:11" x14ac:dyDescent="0.25">
      <c r="A831">
        <v>0</v>
      </c>
      <c r="B831">
        <v>0</v>
      </c>
      <c r="C831" t="s">
        <v>23</v>
      </c>
      <c r="D831" t="s">
        <v>902</v>
      </c>
      <c r="E831">
        <v>20</v>
      </c>
      <c r="F831">
        <v>2</v>
      </c>
      <c r="G831" t="s">
        <v>292</v>
      </c>
      <c r="H831" s="1" t="str">
        <f t="shared" si="50"/>
        <v>cl-cs_InversionesSegurosConCuentaUnicaInversionSinopsis</v>
      </c>
      <c r="I831" t="str">
        <f t="shared" si="51"/>
        <v>cl-cs</v>
      </c>
      <c r="J831" t="str">
        <f t="shared" si="52"/>
        <v>InversionesSegurosConCuentaUnicaInversionSinopsis</v>
      </c>
      <c r="K831" t="str">
        <f t="shared" si="53"/>
        <v>insert into dbax_info_conc (codi_empr, codi_emex, codi_info, pref_conc, codi_conc, orde_conc, nive_conc, tipo_info) values (0,0,'pre_cl-cs_nota-11_role-823000(2014)','cl-cs','InversionesSegurosConCuentaUnicaInversionSinopsis',20,2,'C')</v>
      </c>
    </row>
    <row r="832" spans="1:11" x14ac:dyDescent="0.25">
      <c r="A832">
        <v>0</v>
      </c>
      <c r="B832">
        <v>0</v>
      </c>
      <c r="C832" t="s">
        <v>23</v>
      </c>
      <c r="D832" t="s">
        <v>903</v>
      </c>
      <c r="E832">
        <v>30</v>
      </c>
      <c r="F832">
        <v>3</v>
      </c>
      <c r="G832" t="s">
        <v>292</v>
      </c>
      <c r="H832" s="1" t="str">
        <f t="shared" si="50"/>
        <v>cl-cs_InversionesSegurosConCuentaUnicaInversionTabla</v>
      </c>
      <c r="I832" t="str">
        <f t="shared" si="51"/>
        <v>cl-cs</v>
      </c>
      <c r="J832" t="str">
        <f t="shared" si="52"/>
        <v>InversionesSegurosConCuentaUnicaInversionTabla</v>
      </c>
      <c r="K832" t="str">
        <f t="shared" si="53"/>
        <v>insert into dbax_info_conc (codi_empr, codi_emex, codi_info, pref_conc, codi_conc, orde_conc, nive_conc, tipo_info) values (0,0,'pre_cl-cs_nota-11_role-823000(2014)','cl-cs','InversionesSegurosConCuentaUnicaInversionTabla',30,3,'C')</v>
      </c>
    </row>
    <row r="833" spans="1:11" x14ac:dyDescent="0.25">
      <c r="A833">
        <v>0</v>
      </c>
      <c r="B833">
        <v>0</v>
      </c>
      <c r="C833" t="s">
        <v>23</v>
      </c>
      <c r="D833" t="s">
        <v>624</v>
      </c>
      <c r="E833">
        <v>480</v>
      </c>
      <c r="F833">
        <v>3</v>
      </c>
      <c r="G833" t="s">
        <v>292</v>
      </c>
      <c r="H833" s="1" t="str">
        <f t="shared" si="50"/>
        <v>cl-cs_InversionesSegurosCuentaUnicaInversion</v>
      </c>
      <c r="I833" t="str">
        <f t="shared" si="51"/>
        <v>cl-cs</v>
      </c>
      <c r="J833" t="str">
        <f t="shared" si="52"/>
        <v>InversionesSegurosCuentaUnicaInversion</v>
      </c>
      <c r="K833" t="str">
        <f t="shared" si="53"/>
        <v>insert into dbax_info_conc (codi_empr, codi_emex, codi_info, pref_conc, codi_conc, orde_conc, nive_conc, tipo_info) values (0,0,'pre_cl-cs_nota-11_role-823000(2014)','cl-cs','InversionesSegurosCuentaUnicaInversion',480,3,'C')</v>
      </c>
    </row>
    <row r="834" spans="1:11" x14ac:dyDescent="0.25">
      <c r="A834">
        <v>0</v>
      </c>
      <c r="B834">
        <v>0</v>
      </c>
      <c r="C834" t="s">
        <v>23</v>
      </c>
      <c r="D834" t="s">
        <v>904</v>
      </c>
      <c r="E834">
        <v>90</v>
      </c>
      <c r="F834">
        <v>5</v>
      </c>
      <c r="G834" t="s">
        <v>292</v>
      </c>
      <c r="H834" s="1" t="str">
        <f t="shared" si="50"/>
        <v>cl-cs_InversionesSegurosCUIQuienAsumeRiesgoMiembro</v>
      </c>
      <c r="I834" t="str">
        <f t="shared" si="51"/>
        <v>cl-cs</v>
      </c>
      <c r="J834" t="str">
        <f t="shared" si="52"/>
        <v>InversionesSegurosCUIQuienAsumeRiesgoMiembro</v>
      </c>
      <c r="K834" t="str">
        <f t="shared" si="53"/>
        <v>insert into dbax_info_conc (codi_empr, codi_emex, codi_info, pref_conc, codi_conc, orde_conc, nive_conc, tipo_info) values (0,0,'pre_cl-cs_nota-11_role-823000(2014)','cl-cs','InversionesSegurosCUIQuienAsumeRiesgoMiembro',90,5,'C')</v>
      </c>
    </row>
    <row r="835" spans="1:11" x14ac:dyDescent="0.25">
      <c r="A835">
        <v>0</v>
      </c>
      <c r="B835">
        <v>0</v>
      </c>
      <c r="C835" t="s">
        <v>23</v>
      </c>
      <c r="D835" t="s">
        <v>905</v>
      </c>
      <c r="E835">
        <v>50</v>
      </c>
      <c r="F835">
        <v>5</v>
      </c>
      <c r="G835" t="s">
        <v>292</v>
      </c>
      <c r="H835" s="1" t="str">
        <f t="shared" si="50"/>
        <v>cl-cs_InversionSegurosCUIMiembro</v>
      </c>
      <c r="I835" t="str">
        <f t="shared" si="51"/>
        <v>cl-cs</v>
      </c>
      <c r="J835" t="str">
        <f t="shared" si="52"/>
        <v>InversionSegurosCUIMiembro</v>
      </c>
      <c r="K835" t="str">
        <f t="shared" si="53"/>
        <v>insert into dbax_info_conc (codi_empr, codi_emex, codi_info, pref_conc, codi_conc, orde_conc, nive_conc, tipo_info) values (0,0,'pre_cl-cs_nota-11_role-823000(2014)','cl-cs','InversionSegurosCUIMiembro',50,5,'C')</v>
      </c>
    </row>
    <row r="836" spans="1:11" x14ac:dyDescent="0.25">
      <c r="A836">
        <v>0</v>
      </c>
      <c r="B836">
        <v>0</v>
      </c>
      <c r="C836" t="s">
        <v>23</v>
      </c>
      <c r="D836" t="s">
        <v>906</v>
      </c>
      <c r="E836">
        <v>120</v>
      </c>
      <c r="F836">
        <v>7</v>
      </c>
      <c r="G836" t="s">
        <v>292</v>
      </c>
      <c r="H836" s="1" t="str">
        <f t="shared" si="50"/>
        <v>cl-cs_NivelDosCotizacionMercadosMiembro</v>
      </c>
      <c r="I836" t="str">
        <f t="shared" si="51"/>
        <v>cl-cs</v>
      </c>
      <c r="J836" t="str">
        <f t="shared" si="52"/>
        <v>NivelDosCotizacionMercadosMiembro</v>
      </c>
      <c r="K836" t="str">
        <f t="shared" si="53"/>
        <v>insert into dbax_info_conc (codi_empr, codi_emex, codi_info, pref_conc, codi_conc, orde_conc, nive_conc, tipo_info) values (0,0,'pre_cl-cs_nota-11_role-823000(2014)','cl-cs','NivelDosCotizacionMercadosMiembro',120,7,'C')</v>
      </c>
    </row>
    <row r="837" spans="1:11" x14ac:dyDescent="0.25">
      <c r="A837">
        <v>0</v>
      </c>
      <c r="B837">
        <v>0</v>
      </c>
      <c r="C837" t="s">
        <v>23</v>
      </c>
      <c r="D837" t="s">
        <v>907</v>
      </c>
      <c r="E837">
        <v>80</v>
      </c>
      <c r="F837">
        <v>4</v>
      </c>
      <c r="G837" t="s">
        <v>292</v>
      </c>
      <c r="H837" s="1" t="str">
        <f t="shared" si="50"/>
        <v>cl-cs_NivelesCotizacionMetodoValorizacionEje</v>
      </c>
      <c r="I837" t="str">
        <f t="shared" si="51"/>
        <v>cl-cs</v>
      </c>
      <c r="J837" t="str">
        <f t="shared" si="52"/>
        <v>NivelesCotizacionMetodoValorizacionEje</v>
      </c>
      <c r="K837" t="str">
        <f t="shared" si="53"/>
        <v>insert into dbax_info_conc (codi_empr, codi_emex, codi_info, pref_conc, codi_conc, orde_conc, nive_conc, tipo_info) values (0,0,'pre_cl-cs_nota-11_role-823000(2014)','cl-cs','NivelesCotizacionMetodoValorizacionEje',80,4,'C')</v>
      </c>
    </row>
    <row r="838" spans="1:11" x14ac:dyDescent="0.25">
      <c r="A838">
        <v>0</v>
      </c>
      <c r="B838">
        <v>0</v>
      </c>
      <c r="C838" t="s">
        <v>23</v>
      </c>
      <c r="D838" t="s">
        <v>908</v>
      </c>
      <c r="E838">
        <v>130</v>
      </c>
      <c r="F838">
        <v>7</v>
      </c>
      <c r="G838" t="s">
        <v>292</v>
      </c>
      <c r="H838" s="1" t="str">
        <f t="shared" si="50"/>
        <v>cl-cs_NivelTresCotizacionMercadosMiembro</v>
      </c>
      <c r="I838" t="str">
        <f t="shared" si="51"/>
        <v>cl-cs</v>
      </c>
      <c r="J838" t="str">
        <f t="shared" si="52"/>
        <v>NivelTresCotizacionMercadosMiembro</v>
      </c>
      <c r="K838" t="str">
        <f t="shared" si="53"/>
        <v>insert into dbax_info_conc (codi_empr, codi_emex, codi_info, pref_conc, codi_conc, orde_conc, nive_conc, tipo_info) values (0,0,'pre_cl-cs_nota-11_role-823000(2014)','cl-cs','NivelTresCotizacionMercadosMiembro',130,7,'C')</v>
      </c>
    </row>
    <row r="839" spans="1:11" x14ac:dyDescent="0.25">
      <c r="A839">
        <v>0</v>
      </c>
      <c r="B839">
        <v>0</v>
      </c>
      <c r="C839" t="s">
        <v>23</v>
      </c>
      <c r="D839" t="s">
        <v>909</v>
      </c>
      <c r="E839">
        <v>110</v>
      </c>
      <c r="F839">
        <v>7</v>
      </c>
      <c r="G839" t="s">
        <v>292</v>
      </c>
      <c r="H839" s="1" t="str">
        <f t="shared" si="50"/>
        <v>cl-cs_NivelUnoCotizacionMercadosMiembro</v>
      </c>
      <c r="I839" t="str">
        <f t="shared" si="51"/>
        <v>cl-cs</v>
      </c>
      <c r="J839" t="str">
        <f t="shared" si="52"/>
        <v>NivelUnoCotizacionMercadosMiembro</v>
      </c>
      <c r="K839" t="str">
        <f t="shared" si="53"/>
        <v>insert into dbax_info_conc (codi_empr, codi_emex, codi_info, pref_conc, codi_conc, orde_conc, nive_conc, tipo_info) values (0,0,'pre_cl-cs_nota-11_role-823000(2014)','cl-cs','NivelUnoCotizacionMercadosMiembro',110,7,'C')</v>
      </c>
    </row>
    <row r="840" spans="1:11" x14ac:dyDescent="0.25">
      <c r="A840">
        <v>0</v>
      </c>
      <c r="B840">
        <v>0</v>
      </c>
      <c r="C840" t="s">
        <v>23</v>
      </c>
      <c r="D840" t="s">
        <v>910</v>
      </c>
      <c r="E840">
        <v>450</v>
      </c>
      <c r="F840">
        <v>5</v>
      </c>
      <c r="G840" t="s">
        <v>292</v>
      </c>
      <c r="H840" s="1" t="str">
        <f t="shared" ref="H840:H903" si="54">MID(D840,FIND("#",D840)+1,10000)</f>
        <v>cl-cs_OtrasInversionesExtranjeras</v>
      </c>
      <c r="I840" t="str">
        <f t="shared" ref="I840:I903" si="55">MID(H840,1,FIND("_",H840)-1)</f>
        <v>cl-cs</v>
      </c>
      <c r="J840" t="str">
        <f t="shared" ref="J840:J903" si="56">MID(H840,FIND("_",H840)+1,10000)</f>
        <v>OtrasInversionesExtranjeras</v>
      </c>
      <c r="K840" t="str">
        <f t="shared" ref="K840:K903" si="57">CONCATENATE("insert into dbax_info_conc (codi_empr, codi_emex, codi_info, pref_conc, codi_conc, orde_conc, nive_conc, tipo_info) values (",A840,",",B840,",'",C840,"','",I840,"','",J840,"',",E840,",",F840,",'",G840,"')")</f>
        <v>insert into dbax_info_conc (codi_empr, codi_emex, codi_info, pref_conc, codi_conc, orde_conc, nive_conc, tipo_info) values (0,0,'pre_cl-cs_nota-11_role-823000(2014)','cl-cs','OtrasInversionesExtranjeras',450,5,'C')</v>
      </c>
    </row>
    <row r="841" spans="1:11" x14ac:dyDescent="0.25">
      <c r="A841">
        <v>0</v>
      </c>
      <c r="B841">
        <v>0</v>
      </c>
      <c r="C841" t="s">
        <v>23</v>
      </c>
      <c r="D841" t="s">
        <v>911</v>
      </c>
      <c r="E841">
        <v>310</v>
      </c>
      <c r="F841">
        <v>5</v>
      </c>
      <c r="G841" t="s">
        <v>292</v>
      </c>
      <c r="H841" s="1" t="str">
        <f t="shared" si="54"/>
        <v>cl-cs_OtrasInversionesNacionales</v>
      </c>
      <c r="I841" t="str">
        <f t="shared" si="55"/>
        <v>cl-cs</v>
      </c>
      <c r="J841" t="str">
        <f t="shared" si="56"/>
        <v>OtrasInversionesNacionales</v>
      </c>
      <c r="K841" t="str">
        <f t="shared" si="57"/>
        <v>insert into dbax_info_conc (codi_empr, codi_emex, codi_info, pref_conc, codi_conc, orde_conc, nive_conc, tipo_info) values (0,0,'pre_cl-cs_nota-11_role-823000(2014)','cl-cs','OtrasInversionesNacionales',310,5,'C')</v>
      </c>
    </row>
    <row r="842" spans="1:11" x14ac:dyDescent="0.25">
      <c r="A842">
        <v>0</v>
      </c>
      <c r="B842">
        <v>0</v>
      </c>
      <c r="C842" t="s">
        <v>23</v>
      </c>
      <c r="D842" t="s">
        <v>912</v>
      </c>
      <c r="E842">
        <v>370</v>
      </c>
      <c r="F842">
        <v>6</v>
      </c>
      <c r="G842" t="s">
        <v>292</v>
      </c>
      <c r="H842" s="1" t="str">
        <f t="shared" si="54"/>
        <v>cl-cs_OtrosRentaFijaExtranjera</v>
      </c>
      <c r="I842" t="str">
        <f t="shared" si="55"/>
        <v>cl-cs</v>
      </c>
      <c r="J842" t="str">
        <f t="shared" si="56"/>
        <v>OtrosRentaFijaExtranjera</v>
      </c>
      <c r="K842" t="str">
        <f t="shared" si="57"/>
        <v>insert into dbax_info_conc (codi_empr, codi_emex, codi_info, pref_conc, codi_conc, orde_conc, nive_conc, tipo_info) values (0,0,'pre_cl-cs_nota-11_role-823000(2014)','cl-cs','OtrosRentaFijaExtranjera',370,6,'C')</v>
      </c>
    </row>
    <row r="843" spans="1:11" x14ac:dyDescent="0.25">
      <c r="A843">
        <v>0</v>
      </c>
      <c r="B843">
        <v>0</v>
      </c>
      <c r="C843" t="s">
        <v>23</v>
      </c>
      <c r="D843" t="s">
        <v>913</v>
      </c>
      <c r="E843">
        <v>240</v>
      </c>
      <c r="F843">
        <v>6</v>
      </c>
      <c r="G843" t="s">
        <v>292</v>
      </c>
      <c r="H843" s="1" t="str">
        <f t="shared" si="54"/>
        <v>cl-cs_OtrosRentaFijaNacional</v>
      </c>
      <c r="I843" t="str">
        <f t="shared" si="55"/>
        <v>cl-cs</v>
      </c>
      <c r="J843" t="str">
        <f t="shared" si="56"/>
        <v>OtrosRentaFijaNacional</v>
      </c>
      <c r="K843" t="str">
        <f t="shared" si="57"/>
        <v>insert into dbax_info_conc (codi_empr, codi_emex, codi_info, pref_conc, codi_conc, orde_conc, nive_conc, tipo_info) values (0,0,'pre_cl-cs_nota-11_role-823000(2014)','cl-cs','OtrosRentaFijaNacional',240,6,'C')</v>
      </c>
    </row>
    <row r="844" spans="1:11" x14ac:dyDescent="0.25">
      <c r="A844">
        <v>0</v>
      </c>
      <c r="B844">
        <v>0</v>
      </c>
      <c r="C844" t="s">
        <v>23</v>
      </c>
      <c r="D844" t="s">
        <v>914</v>
      </c>
      <c r="E844">
        <v>440</v>
      </c>
      <c r="F844">
        <v>6</v>
      </c>
      <c r="G844" t="s">
        <v>292</v>
      </c>
      <c r="H844" s="1" t="str">
        <f t="shared" si="54"/>
        <v>cl-cs_OtrosRentaVariableExtranjera</v>
      </c>
      <c r="I844" t="str">
        <f t="shared" si="55"/>
        <v>cl-cs</v>
      </c>
      <c r="J844" t="str">
        <f t="shared" si="56"/>
        <v>OtrosRentaVariableExtranjera</v>
      </c>
      <c r="K844" t="str">
        <f t="shared" si="57"/>
        <v>insert into dbax_info_conc (codi_empr, codi_emex, codi_info, pref_conc, codi_conc, orde_conc, nive_conc, tipo_info) values (0,0,'pre_cl-cs_nota-11_role-823000(2014)','cl-cs','OtrosRentaVariableExtranjera',440,6,'C')</v>
      </c>
    </row>
    <row r="845" spans="1:11" x14ac:dyDescent="0.25">
      <c r="A845">
        <v>0</v>
      </c>
      <c r="B845">
        <v>0</v>
      </c>
      <c r="C845" t="s">
        <v>23</v>
      </c>
      <c r="D845" t="s">
        <v>915</v>
      </c>
      <c r="E845">
        <v>300</v>
      </c>
      <c r="F845">
        <v>6</v>
      </c>
      <c r="G845" t="s">
        <v>292</v>
      </c>
      <c r="H845" s="1" t="str">
        <f t="shared" si="54"/>
        <v>cl-cs_OtrosRentaVariableNacional</v>
      </c>
      <c r="I845" t="str">
        <f t="shared" si="55"/>
        <v>cl-cs</v>
      </c>
      <c r="J845" t="str">
        <f t="shared" si="56"/>
        <v>OtrosRentaVariableNacional</v>
      </c>
      <c r="K845" t="str">
        <f t="shared" si="57"/>
        <v>insert into dbax_info_conc (codi_empr, codi_emex, codi_info, pref_conc, codi_conc, orde_conc, nive_conc, tipo_info) values (0,0,'pre_cl-cs_nota-11_role-823000(2014)','cl-cs','OtrosRentaVariableNacional',300,6,'C')</v>
      </c>
    </row>
    <row r="846" spans="1:11" x14ac:dyDescent="0.25">
      <c r="A846">
        <v>0</v>
      </c>
      <c r="B846">
        <v>0</v>
      </c>
      <c r="C846" t="s">
        <v>23</v>
      </c>
      <c r="D846" t="s">
        <v>916</v>
      </c>
      <c r="E846">
        <v>330</v>
      </c>
      <c r="F846">
        <v>5</v>
      </c>
      <c r="G846" t="s">
        <v>292</v>
      </c>
      <c r="H846" s="1" t="str">
        <f t="shared" si="54"/>
        <v>cl-cs_RentaFijaExtranjera</v>
      </c>
      <c r="I846" t="str">
        <f t="shared" si="55"/>
        <v>cl-cs</v>
      </c>
      <c r="J846" t="str">
        <f t="shared" si="56"/>
        <v>RentaFijaExtranjera</v>
      </c>
      <c r="K846" t="str">
        <f t="shared" si="57"/>
        <v>insert into dbax_info_conc (codi_empr, codi_emex, codi_info, pref_conc, codi_conc, orde_conc, nive_conc, tipo_info) values (0,0,'pre_cl-cs_nota-11_role-823000(2014)','cl-cs','RentaFijaExtranjera',330,5,'C')</v>
      </c>
    </row>
    <row r="847" spans="1:11" x14ac:dyDescent="0.25">
      <c r="A847">
        <v>0</v>
      </c>
      <c r="B847">
        <v>0</v>
      </c>
      <c r="C847" t="s">
        <v>23</v>
      </c>
      <c r="D847" t="s">
        <v>917</v>
      </c>
      <c r="E847">
        <v>190</v>
      </c>
      <c r="F847">
        <v>5</v>
      </c>
      <c r="G847" t="s">
        <v>292</v>
      </c>
      <c r="H847" s="1" t="str">
        <f t="shared" si="54"/>
        <v>cl-cs_RentaFijaNacional</v>
      </c>
      <c r="I847" t="str">
        <f t="shared" si="55"/>
        <v>cl-cs</v>
      </c>
      <c r="J847" t="str">
        <f t="shared" si="56"/>
        <v>RentaFijaNacional</v>
      </c>
      <c r="K847" t="str">
        <f t="shared" si="57"/>
        <v>insert into dbax_info_conc (codi_empr, codi_emex, codi_info, pref_conc, codi_conc, orde_conc, nive_conc, tipo_info) values (0,0,'pre_cl-cs_nota-11_role-823000(2014)','cl-cs','RentaFijaNacional',190,5,'C')</v>
      </c>
    </row>
    <row r="848" spans="1:11" x14ac:dyDescent="0.25">
      <c r="A848">
        <v>0</v>
      </c>
      <c r="B848">
        <v>0</v>
      </c>
      <c r="C848" t="s">
        <v>23</v>
      </c>
      <c r="D848" t="s">
        <v>918</v>
      </c>
      <c r="E848">
        <v>380</v>
      </c>
      <c r="F848">
        <v>5</v>
      </c>
      <c r="G848" t="s">
        <v>292</v>
      </c>
      <c r="H848" s="1" t="str">
        <f t="shared" si="54"/>
        <v>cl-cs_RentaVariableExtranjera</v>
      </c>
      <c r="I848" t="str">
        <f t="shared" si="55"/>
        <v>cl-cs</v>
      </c>
      <c r="J848" t="str">
        <f t="shared" si="56"/>
        <v>RentaVariableExtranjera</v>
      </c>
      <c r="K848" t="str">
        <f t="shared" si="57"/>
        <v>insert into dbax_info_conc (codi_empr, codi_emex, codi_info, pref_conc, codi_conc, orde_conc, nive_conc, tipo_info) values (0,0,'pre_cl-cs_nota-11_role-823000(2014)','cl-cs','RentaVariableExtranjera',380,5,'C')</v>
      </c>
    </row>
    <row r="849" spans="1:11" x14ac:dyDescent="0.25">
      <c r="A849">
        <v>0</v>
      </c>
      <c r="B849">
        <v>0</v>
      </c>
      <c r="C849" t="s">
        <v>23</v>
      </c>
      <c r="D849" t="s">
        <v>919</v>
      </c>
      <c r="E849">
        <v>250</v>
      </c>
      <c r="F849">
        <v>5</v>
      </c>
      <c r="G849" t="s">
        <v>292</v>
      </c>
      <c r="H849" s="1" t="str">
        <f t="shared" si="54"/>
        <v>cl-cs_RentaVariableNacional</v>
      </c>
      <c r="I849" t="str">
        <f t="shared" si="55"/>
        <v>cl-cs</v>
      </c>
      <c r="J849" t="str">
        <f t="shared" si="56"/>
        <v>RentaVariableNacional</v>
      </c>
      <c r="K849" t="str">
        <f t="shared" si="57"/>
        <v>insert into dbax_info_conc (codi_empr, codi_emex, codi_info, pref_conc, codi_conc, orde_conc, nive_conc, tipo_info) values (0,0,'pre_cl-cs_nota-11_role-823000(2014)','cl-cs','RentaVariableNacional',250,5,'C')</v>
      </c>
    </row>
    <row r="850" spans="1:11" x14ac:dyDescent="0.25">
      <c r="A850">
        <v>0</v>
      </c>
      <c r="B850">
        <v>0</v>
      </c>
      <c r="C850" t="s">
        <v>23</v>
      </c>
      <c r="D850" t="s">
        <v>920</v>
      </c>
      <c r="E850">
        <v>350</v>
      </c>
      <c r="F850">
        <v>6</v>
      </c>
      <c r="G850" t="s">
        <v>292</v>
      </c>
      <c r="H850" s="1" t="str">
        <f t="shared" si="54"/>
        <v>cl-cs_TitulosEmitidosPorBancosYFinancierasExtranjeras</v>
      </c>
      <c r="I850" t="str">
        <f t="shared" si="55"/>
        <v>cl-cs</v>
      </c>
      <c r="J850" t="str">
        <f t="shared" si="56"/>
        <v>TitulosEmitidosPorBancosYFinancierasExtranjeras</v>
      </c>
      <c r="K850" t="str">
        <f t="shared" si="57"/>
        <v>insert into dbax_info_conc (codi_empr, codi_emex, codi_info, pref_conc, codi_conc, orde_conc, nive_conc, tipo_info) values (0,0,'pre_cl-cs_nota-11_role-823000(2014)','cl-cs','TitulosEmitidosPorBancosYFinancierasExtranjeras',350,6,'C')</v>
      </c>
    </row>
    <row r="851" spans="1:11" x14ac:dyDescent="0.25">
      <c r="A851">
        <v>0</v>
      </c>
      <c r="B851">
        <v>0</v>
      </c>
      <c r="C851" t="s">
        <v>23</v>
      </c>
      <c r="D851" t="s">
        <v>921</v>
      </c>
      <c r="E851">
        <v>360</v>
      </c>
      <c r="F851">
        <v>6</v>
      </c>
      <c r="G851" t="s">
        <v>292</v>
      </c>
      <c r="H851" s="1" t="str">
        <f t="shared" si="54"/>
        <v>cl-cs_TitulosEmitidosPorEmpresasExtranjeras</v>
      </c>
      <c r="I851" t="str">
        <f t="shared" si="55"/>
        <v>cl-cs</v>
      </c>
      <c r="J851" t="str">
        <f t="shared" si="56"/>
        <v>TitulosEmitidosPorEmpresasExtranjeras</v>
      </c>
      <c r="K851" t="str">
        <f t="shared" si="57"/>
        <v>insert into dbax_info_conc (codi_empr, codi_emex, codi_info, pref_conc, codi_conc, orde_conc, nive_conc, tipo_info) values (0,0,'pre_cl-cs_nota-11_role-823000(2014)','cl-cs','TitulosEmitidosPorEmpresasExtranjeras',360,6,'C')</v>
      </c>
    </row>
    <row r="852" spans="1:11" x14ac:dyDescent="0.25">
      <c r="A852">
        <v>0</v>
      </c>
      <c r="B852">
        <v>0</v>
      </c>
      <c r="C852" t="s">
        <v>24</v>
      </c>
      <c r="D852" t="s">
        <v>922</v>
      </c>
      <c r="E852">
        <v>460</v>
      </c>
      <c r="F852">
        <v>4</v>
      </c>
      <c r="G852" t="s">
        <v>292</v>
      </c>
      <c r="H852" s="1" t="str">
        <f t="shared" si="54"/>
        <v>cl-cs_AdquisicionesInversionesEmpresasRelacionadas</v>
      </c>
      <c r="I852" t="str">
        <f t="shared" si="55"/>
        <v>cl-cs</v>
      </c>
      <c r="J852" t="str">
        <f t="shared" si="56"/>
        <v>AdquisicionesInversionesEmpresasRelacionadas</v>
      </c>
      <c r="K852" t="str">
        <f t="shared" si="57"/>
        <v>insert into dbax_info_conc (codi_empr, codi_emex, codi_info, pref_conc, codi_conc, orde_conc, nive_conc, tipo_info) values (0,0,'pre_cl-cs_nota-12_role-824000(2014)','cl-cs','AdquisicionesInversionesEmpresasRelacionadas',460,4,'C')</v>
      </c>
    </row>
    <row r="853" spans="1:11" x14ac:dyDescent="0.25">
      <c r="A853">
        <v>0</v>
      </c>
      <c r="B853">
        <v>0</v>
      </c>
      <c r="C853" t="s">
        <v>24</v>
      </c>
      <c r="D853" t="s">
        <v>923</v>
      </c>
      <c r="E853">
        <v>380</v>
      </c>
      <c r="F853">
        <v>2</v>
      </c>
      <c r="G853" t="s">
        <v>292</v>
      </c>
      <c r="H853" s="1" t="str">
        <f t="shared" si="54"/>
        <v>cl-cs_CambioEnInversionesEnEmpresasRelacionadasSinopsis</v>
      </c>
      <c r="I853" t="str">
        <f t="shared" si="55"/>
        <v>cl-cs</v>
      </c>
      <c r="J853" t="str">
        <f t="shared" si="56"/>
        <v>CambioEnInversionesEnEmpresasRelacionadasSinopsis</v>
      </c>
      <c r="K853" t="str">
        <f t="shared" si="57"/>
        <v>insert into dbax_info_conc (codi_empr, codi_emex, codi_info, pref_conc, codi_conc, orde_conc, nive_conc, tipo_info) values (0,0,'pre_cl-cs_nota-12_role-824000(2014)','cl-cs','CambioEnInversionesEnEmpresasRelacionadasSinopsis',380,2,'C')</v>
      </c>
    </row>
    <row r="854" spans="1:11" x14ac:dyDescent="0.25">
      <c r="A854">
        <v>0</v>
      </c>
      <c r="B854">
        <v>0</v>
      </c>
      <c r="C854" t="s">
        <v>24</v>
      </c>
      <c r="D854" t="s">
        <v>924</v>
      </c>
      <c r="E854">
        <v>390</v>
      </c>
      <c r="F854">
        <v>3</v>
      </c>
      <c r="G854" t="s">
        <v>292</v>
      </c>
      <c r="H854" s="1" t="str">
        <f t="shared" si="54"/>
        <v>cl-cs_CambioEnInversionesEnEmpresasRelacionadasTabla</v>
      </c>
      <c r="I854" t="str">
        <f t="shared" si="55"/>
        <v>cl-cs</v>
      </c>
      <c r="J854" t="str">
        <f t="shared" si="56"/>
        <v>CambioEnInversionesEnEmpresasRelacionadasTabla</v>
      </c>
      <c r="K854" t="str">
        <f t="shared" si="57"/>
        <v>insert into dbax_info_conc (codi_empr, codi_emex, codi_info, pref_conc, codi_conc, orde_conc, nive_conc, tipo_info) values (0,0,'pre_cl-cs_nota-12_role-824000(2014)','cl-cs','CambioEnInversionesEnEmpresasRelacionadasTabla',390,3,'C')</v>
      </c>
    </row>
    <row r="855" spans="1:11" x14ac:dyDescent="0.25">
      <c r="A855">
        <v>0</v>
      </c>
      <c r="B855">
        <v>0</v>
      </c>
      <c r="C855" t="s">
        <v>24</v>
      </c>
      <c r="D855" t="s">
        <v>925</v>
      </c>
      <c r="E855">
        <v>430</v>
      </c>
      <c r="F855">
        <v>6</v>
      </c>
      <c r="G855" t="s">
        <v>292</v>
      </c>
      <c r="H855" s="1" t="str">
        <f t="shared" si="54"/>
        <v>cl-cs_ColigadasMiembro</v>
      </c>
      <c r="I855" t="str">
        <f t="shared" si="55"/>
        <v>cl-cs</v>
      </c>
      <c r="J855" t="str">
        <f t="shared" si="56"/>
        <v>ColigadasMiembro</v>
      </c>
      <c r="K855" t="str">
        <f t="shared" si="57"/>
        <v>insert into dbax_info_conc (codi_empr, codi_emex, codi_info, pref_conc, codi_conc, orde_conc, nive_conc, tipo_info) values (0,0,'pre_cl-cs_nota-12_role-824000(2014)','cl-cs','ColigadasMiembro',430,6,'C')</v>
      </c>
    </row>
    <row r="856" spans="1:11" x14ac:dyDescent="0.25">
      <c r="A856">
        <v>0</v>
      </c>
      <c r="B856">
        <v>0</v>
      </c>
      <c r="C856" t="s">
        <v>24</v>
      </c>
      <c r="D856" t="s">
        <v>926</v>
      </c>
      <c r="E856">
        <v>440</v>
      </c>
      <c r="F856">
        <v>3</v>
      </c>
      <c r="G856" t="s">
        <v>292</v>
      </c>
      <c r="H856" s="1" t="str">
        <f t="shared" si="54"/>
        <v>cl-cs_DetalleCambioParticipacionesEntidadesDelGrupoPartidas</v>
      </c>
      <c r="I856" t="str">
        <f t="shared" si="55"/>
        <v>cl-cs</v>
      </c>
      <c r="J856" t="str">
        <f t="shared" si="56"/>
        <v>DetalleCambioParticipacionesEntidadesDelGrupoPartidas</v>
      </c>
      <c r="K856" t="str">
        <f t="shared" si="57"/>
        <v>insert into dbax_info_conc (codi_empr, codi_emex, codi_info, pref_conc, codi_conc, orde_conc, nive_conc, tipo_info) values (0,0,'pre_cl-cs_nota-12_role-824000(2014)','cl-cs','DetalleCambioParticipacionesEntidadesDelGrupoPartidas',440,3,'C')</v>
      </c>
    </row>
    <row r="857" spans="1:11" x14ac:dyDescent="0.25">
      <c r="A857">
        <v>0</v>
      </c>
      <c r="B857">
        <v>0</v>
      </c>
      <c r="C857" t="s">
        <v>24</v>
      </c>
      <c r="D857" t="s">
        <v>927</v>
      </c>
      <c r="E857">
        <v>260</v>
      </c>
      <c r="F857">
        <v>3</v>
      </c>
      <c r="G857" t="s">
        <v>292</v>
      </c>
      <c r="H857" s="1" t="str">
        <f t="shared" si="54"/>
        <v>cl-cs_DetalleParticipacionEmpresasAsociadassPartidas</v>
      </c>
      <c r="I857" t="str">
        <f t="shared" si="55"/>
        <v>cl-cs</v>
      </c>
      <c r="J857" t="str">
        <f t="shared" si="56"/>
        <v>DetalleParticipacionEmpresasAsociadassPartidas</v>
      </c>
      <c r="K857" t="str">
        <f t="shared" si="57"/>
        <v>insert into dbax_info_conc (codi_empr, codi_emex, codi_info, pref_conc, codi_conc, orde_conc, nive_conc, tipo_info) values (0,0,'pre_cl-cs_nota-12_role-824000(2014)','cl-cs','DetalleParticipacionEmpresasAsociadassPartidas',260,3,'C')</v>
      </c>
    </row>
    <row r="858" spans="1:11" x14ac:dyDescent="0.25">
      <c r="A858">
        <v>0</v>
      </c>
      <c r="B858">
        <v>0</v>
      </c>
      <c r="C858" t="s">
        <v>24</v>
      </c>
      <c r="D858" t="s">
        <v>928</v>
      </c>
      <c r="E858">
        <v>60</v>
      </c>
      <c r="F858">
        <v>3</v>
      </c>
      <c r="G858" t="s">
        <v>292</v>
      </c>
      <c r="H858" s="1" t="str">
        <f t="shared" si="54"/>
        <v>cl-cs_DetalleParticipacionEmpresasSubsidiariasPartidas</v>
      </c>
      <c r="I858" t="str">
        <f t="shared" si="55"/>
        <v>cl-cs</v>
      </c>
      <c r="J858" t="str">
        <f t="shared" si="56"/>
        <v>DetalleParticipacionEmpresasSubsidiariasPartidas</v>
      </c>
      <c r="K858" t="str">
        <f t="shared" si="57"/>
        <v>insert into dbax_info_conc (codi_empr, codi_emex, codi_info, pref_conc, codi_conc, orde_conc, nive_conc, tipo_info) values (0,0,'pre_cl-cs_nota-12_role-824000(2014)','cl-cs','DetalleParticipacionEmpresasSubsidiariasPartidas',60,3,'C')</v>
      </c>
    </row>
    <row r="859" spans="1:11" x14ac:dyDescent="0.25">
      <c r="A859">
        <v>0</v>
      </c>
      <c r="B859">
        <v>0</v>
      </c>
      <c r="C859" t="s">
        <v>24</v>
      </c>
      <c r="D859" t="s">
        <v>929</v>
      </c>
      <c r="E859">
        <v>360</v>
      </c>
      <c r="F859">
        <v>4</v>
      </c>
      <c r="G859" t="s">
        <v>292</v>
      </c>
      <c r="H859" s="1" t="str">
        <f t="shared" si="54"/>
        <v>cl-cs_DeterioroInversionEmpresasAsociada</v>
      </c>
      <c r="I859" t="str">
        <f t="shared" si="55"/>
        <v>cl-cs</v>
      </c>
      <c r="J859" t="str">
        <f t="shared" si="56"/>
        <v>DeterioroInversionEmpresasAsociada</v>
      </c>
      <c r="K859" t="str">
        <f t="shared" si="57"/>
        <v>insert into dbax_info_conc (codi_empr, codi_emex, codi_info, pref_conc, codi_conc, orde_conc, nive_conc, tipo_info) values (0,0,'pre_cl-cs_nota-12_role-824000(2014)','cl-cs','DeterioroInversionEmpresasAsociada',360,4,'C')</v>
      </c>
    </row>
    <row r="860" spans="1:11" x14ac:dyDescent="0.25">
      <c r="A860">
        <v>0</v>
      </c>
      <c r="B860">
        <v>0</v>
      </c>
      <c r="C860" t="s">
        <v>24</v>
      </c>
      <c r="D860" t="s">
        <v>930</v>
      </c>
      <c r="E860">
        <v>500</v>
      </c>
      <c r="F860">
        <v>4</v>
      </c>
      <c r="G860" t="s">
        <v>292</v>
      </c>
      <c r="H860" s="1" t="str">
        <f t="shared" si="54"/>
        <v>cl-cs_DeterioroInversionEmpresasRelacionadas</v>
      </c>
      <c r="I860" t="str">
        <f t="shared" si="55"/>
        <v>cl-cs</v>
      </c>
      <c r="J860" t="str">
        <f t="shared" si="56"/>
        <v>DeterioroInversionEmpresasRelacionadas</v>
      </c>
      <c r="K860" t="str">
        <f t="shared" si="57"/>
        <v>insert into dbax_info_conc (codi_empr, codi_emex, codi_info, pref_conc, codi_conc, orde_conc, nive_conc, tipo_info) values (0,0,'pre_cl-cs_nota-12_role-824000(2014)','cl-cs','DeterioroInversionEmpresasRelacionadas',500,4,'C')</v>
      </c>
    </row>
    <row r="861" spans="1:11" x14ac:dyDescent="0.25">
      <c r="A861">
        <v>0</v>
      </c>
      <c r="B861">
        <v>0</v>
      </c>
      <c r="C861" t="s">
        <v>24</v>
      </c>
      <c r="D861" t="s">
        <v>931</v>
      </c>
      <c r="E861">
        <v>170</v>
      </c>
      <c r="F861">
        <v>4</v>
      </c>
      <c r="G861" t="s">
        <v>292</v>
      </c>
      <c r="H861" s="1" t="str">
        <f t="shared" si="54"/>
        <v>cl-cs_DeterioroInversionEmpresasSubsidiaria</v>
      </c>
      <c r="I861" t="str">
        <f t="shared" si="55"/>
        <v>cl-cs</v>
      </c>
      <c r="J861" t="str">
        <f t="shared" si="56"/>
        <v>DeterioroInversionEmpresasSubsidiaria</v>
      </c>
      <c r="K861" t="str">
        <f t="shared" si="57"/>
        <v>insert into dbax_info_conc (codi_empr, codi_emex, codi_info, pref_conc, codi_conc, orde_conc, nive_conc, tipo_info) values (0,0,'pre_cl-cs_nota-12_role-824000(2014)','cl-cs','DeterioroInversionEmpresasSubsidiaria',170,4,'C')</v>
      </c>
    </row>
    <row r="862" spans="1:11" x14ac:dyDescent="0.25">
      <c r="A862">
        <v>0</v>
      </c>
      <c r="B862">
        <v>0</v>
      </c>
      <c r="C862" t="s">
        <v>24</v>
      </c>
      <c r="D862" t="s">
        <v>932</v>
      </c>
      <c r="E862">
        <v>510</v>
      </c>
      <c r="F862">
        <v>4</v>
      </c>
      <c r="G862" t="s">
        <v>292</v>
      </c>
      <c r="H862" s="1" t="str">
        <f t="shared" si="54"/>
        <v>cl-cs_DiferenciaCambioEnInversionEmpresasRelacionadas</v>
      </c>
      <c r="I862" t="str">
        <f t="shared" si="55"/>
        <v>cl-cs</v>
      </c>
      <c r="J862" t="str">
        <f t="shared" si="56"/>
        <v>DiferenciaCambioEnInversionEmpresasRelacionadas</v>
      </c>
      <c r="K862" t="str">
        <f t="shared" si="57"/>
        <v>insert into dbax_info_conc (codi_empr, codi_emex, codi_info, pref_conc, codi_conc, orde_conc, nive_conc, tipo_info) values (0,0,'pre_cl-cs_nota-12_role-824000(2014)','cl-cs','DiferenciaCambioEnInversionEmpresasRelacionadas',510,4,'C')</v>
      </c>
    </row>
    <row r="863" spans="1:11" x14ac:dyDescent="0.25">
      <c r="A863">
        <v>0</v>
      </c>
      <c r="B863">
        <v>0</v>
      </c>
      <c r="C863" t="s">
        <v>24</v>
      </c>
      <c r="D863" t="s">
        <v>933</v>
      </c>
      <c r="E863">
        <v>490</v>
      </c>
      <c r="F863">
        <v>4</v>
      </c>
      <c r="G863" t="s">
        <v>292</v>
      </c>
      <c r="H863" s="1" t="str">
        <f t="shared" si="54"/>
        <v>cl-cs_DividendosRecibidosPorInversionEmpresasRelacionadas</v>
      </c>
      <c r="I863" t="str">
        <f t="shared" si="55"/>
        <v>cl-cs</v>
      </c>
      <c r="J863" t="str">
        <f t="shared" si="56"/>
        <v>DividendosRecibidosPorInversionEmpresasRelacionadas</v>
      </c>
      <c r="K863" t="str">
        <f t="shared" si="57"/>
        <v>insert into dbax_info_conc (codi_empr, codi_emex, codi_info, pref_conc, codi_conc, orde_conc, nive_conc, tipo_info) values (0,0,'pre_cl-cs_nota-12_role-824000(2014)','cl-cs','DividendosRecibidosPorInversionEmpresasRelacionadas',490,4,'C')</v>
      </c>
    </row>
    <row r="864" spans="1:11" x14ac:dyDescent="0.25">
      <c r="A864">
        <v>0</v>
      </c>
      <c r="B864">
        <v>0</v>
      </c>
      <c r="C864" t="s">
        <v>24</v>
      </c>
      <c r="D864" t="s">
        <v>934</v>
      </c>
      <c r="E864">
        <v>240</v>
      </c>
      <c r="F864">
        <v>4</v>
      </c>
      <c r="G864" t="s">
        <v>292</v>
      </c>
      <c r="H864" s="1" t="str">
        <f t="shared" si="54"/>
        <v>cl-cs_EmpresasAsociadasEje</v>
      </c>
      <c r="I864" t="str">
        <f t="shared" si="55"/>
        <v>cl-cs</v>
      </c>
      <c r="J864" t="str">
        <f t="shared" si="56"/>
        <v>EmpresasAsociadasEje</v>
      </c>
      <c r="K864" t="str">
        <f t="shared" si="57"/>
        <v>insert into dbax_info_conc (codi_empr, codi_emex, codi_info, pref_conc, codi_conc, orde_conc, nive_conc, tipo_info) values (0,0,'pre_cl-cs_nota-12_role-824000(2014)','cl-cs','EmpresasAsociadasEje',240,4,'C')</v>
      </c>
    </row>
    <row r="865" spans="1:11" x14ac:dyDescent="0.25">
      <c r="A865">
        <v>0</v>
      </c>
      <c r="B865">
        <v>0</v>
      </c>
      <c r="C865" t="s">
        <v>24</v>
      </c>
      <c r="D865" t="s">
        <v>935</v>
      </c>
      <c r="E865">
        <v>400</v>
      </c>
      <c r="F865">
        <v>4</v>
      </c>
      <c r="G865" t="s">
        <v>292</v>
      </c>
      <c r="H865" s="1" t="str">
        <f t="shared" si="54"/>
        <v>cl-cs_EmpresasRelacionadasEje</v>
      </c>
      <c r="I865" t="str">
        <f t="shared" si="55"/>
        <v>cl-cs</v>
      </c>
      <c r="J865" t="str">
        <f t="shared" si="56"/>
        <v>EmpresasRelacionadasEje</v>
      </c>
      <c r="K865" t="str">
        <f t="shared" si="57"/>
        <v>insert into dbax_info_conc (codi_empr, codi_emex, codi_info, pref_conc, codi_conc, orde_conc, nive_conc, tipo_info) values (0,0,'pre_cl-cs_nota-12_role-824000(2014)','cl-cs','EmpresasRelacionadasEje',400,4,'C')</v>
      </c>
    </row>
    <row r="866" spans="1:11" x14ac:dyDescent="0.25">
      <c r="A866">
        <v>0</v>
      </c>
      <c r="B866">
        <v>0</v>
      </c>
      <c r="C866" t="s">
        <v>24</v>
      </c>
      <c r="D866" t="s">
        <v>936</v>
      </c>
      <c r="E866">
        <v>40</v>
      </c>
      <c r="F866">
        <v>4</v>
      </c>
      <c r="G866" t="s">
        <v>292</v>
      </c>
      <c r="H866" s="1" t="str">
        <f t="shared" si="54"/>
        <v>cl-cs_EmpresasSubsidiariasEje</v>
      </c>
      <c r="I866" t="str">
        <f t="shared" si="55"/>
        <v>cl-cs</v>
      </c>
      <c r="J866" t="str">
        <f t="shared" si="56"/>
        <v>EmpresasSubsidiariasEje</v>
      </c>
      <c r="K866" t="str">
        <f t="shared" si="57"/>
        <v>insert into dbax_info_conc (codi_empr, codi_emex, codi_info, pref_conc, codi_conc, orde_conc, nive_conc, tipo_info) values (0,0,'pre_cl-cs_nota-12_role-824000(2014)','cl-cs','EmpresasSubsidiariasEje',40,4,'C')</v>
      </c>
    </row>
    <row r="867" spans="1:11" x14ac:dyDescent="0.25">
      <c r="A867">
        <v>0</v>
      </c>
      <c r="B867">
        <v>0</v>
      </c>
      <c r="C867" t="s">
        <v>24</v>
      </c>
      <c r="D867" t="s">
        <v>937</v>
      </c>
      <c r="E867">
        <v>420</v>
      </c>
      <c r="F867">
        <v>6</v>
      </c>
      <c r="G867" t="s">
        <v>292</v>
      </c>
      <c r="H867" s="1" t="str">
        <f t="shared" si="54"/>
        <v>cl-cs_FilialesMiembro</v>
      </c>
      <c r="I867" t="str">
        <f t="shared" si="55"/>
        <v>cl-cs</v>
      </c>
      <c r="J867" t="str">
        <f t="shared" si="56"/>
        <v>FilialesMiembro</v>
      </c>
      <c r="K867" t="str">
        <f t="shared" si="57"/>
        <v>insert into dbax_info_conc (codi_empr, codi_emex, codi_info, pref_conc, codi_conc, orde_conc, nive_conc, tipo_info) values (0,0,'pre_cl-cs_nota-12_role-824000(2014)','cl-cs','FilialesMiembro',420,6,'C')</v>
      </c>
    </row>
    <row r="868" spans="1:11" x14ac:dyDescent="0.25">
      <c r="A868">
        <v>0</v>
      </c>
      <c r="B868">
        <v>0</v>
      </c>
      <c r="C868" t="s">
        <v>24</v>
      </c>
      <c r="D868" t="s">
        <v>938</v>
      </c>
      <c r="E868">
        <v>10</v>
      </c>
      <c r="F868">
        <v>1</v>
      </c>
      <c r="G868" t="s">
        <v>292</v>
      </c>
      <c r="H868" s="1" t="str">
        <f t="shared" si="54"/>
        <v>cl-cs_InformacionRevelarSobreParticipacionesEntidadesGrupoBoqueDeTexto</v>
      </c>
      <c r="I868" t="str">
        <f t="shared" si="55"/>
        <v>cl-cs</v>
      </c>
      <c r="J868" t="str">
        <f t="shared" si="56"/>
        <v>InformacionRevelarSobreParticipacionesEntidadesGrupoBoqueDeTexto</v>
      </c>
      <c r="K868" t="str">
        <f t="shared" si="57"/>
        <v>insert into dbax_info_conc (codi_empr, codi_emex, codi_info, pref_conc, codi_conc, orde_conc, nive_conc, tipo_info) values (0,0,'pre_cl-cs_nota-12_role-824000(2014)','cl-cs','InformacionRevelarSobreParticipacionesEntidadesGrupoBoqueDeTexto',10,1,'C')</v>
      </c>
    </row>
    <row r="869" spans="1:11" x14ac:dyDescent="0.25">
      <c r="A869">
        <v>0</v>
      </c>
      <c r="B869">
        <v>0</v>
      </c>
      <c r="C869" t="s">
        <v>24</v>
      </c>
      <c r="D869" t="s">
        <v>939</v>
      </c>
      <c r="E869">
        <v>230</v>
      </c>
      <c r="F869">
        <v>3</v>
      </c>
      <c r="G869" t="s">
        <v>292</v>
      </c>
      <c r="H869" s="1" t="str">
        <f t="shared" si="54"/>
        <v>cl-cs_InversionesEmpresasAsociadasTabla</v>
      </c>
      <c r="I869" t="str">
        <f t="shared" si="55"/>
        <v>cl-cs</v>
      </c>
      <c r="J869" t="str">
        <f t="shared" si="56"/>
        <v>InversionesEmpresasAsociadasTabla</v>
      </c>
      <c r="K869" t="str">
        <f t="shared" si="57"/>
        <v>insert into dbax_info_conc (codi_empr, codi_emex, codi_info, pref_conc, codi_conc, orde_conc, nive_conc, tipo_info) values (0,0,'pre_cl-cs_nota-12_role-824000(2014)','cl-cs','InversionesEmpresasAsociadasTabla',230,3,'C')</v>
      </c>
    </row>
    <row r="870" spans="1:11" x14ac:dyDescent="0.25">
      <c r="A870">
        <v>0</v>
      </c>
      <c r="B870">
        <v>0</v>
      </c>
      <c r="C870" t="s">
        <v>24</v>
      </c>
      <c r="D870" t="s">
        <v>940</v>
      </c>
      <c r="E870">
        <v>30</v>
      </c>
      <c r="F870">
        <v>3</v>
      </c>
      <c r="G870" t="s">
        <v>292</v>
      </c>
      <c r="H870" s="1" t="str">
        <f t="shared" si="54"/>
        <v>cl-cs_InversionesEmpresasSubsidiariasTabla</v>
      </c>
      <c r="I870" t="str">
        <f t="shared" si="55"/>
        <v>cl-cs</v>
      </c>
      <c r="J870" t="str">
        <f t="shared" si="56"/>
        <v>InversionesEmpresasSubsidiariasTabla</v>
      </c>
      <c r="K870" t="str">
        <f t="shared" si="57"/>
        <v>insert into dbax_info_conc (codi_empr, codi_emex, codi_info, pref_conc, codi_conc, orde_conc, nive_conc, tipo_info) values (0,0,'pre_cl-cs_nota-12_role-824000(2014)','cl-cs','InversionesEmpresasSubsidiariasTabla',30,3,'C')</v>
      </c>
    </row>
    <row r="871" spans="1:11" x14ac:dyDescent="0.25">
      <c r="A871">
        <v>0</v>
      </c>
      <c r="B871">
        <v>0</v>
      </c>
      <c r="C871" t="s">
        <v>24</v>
      </c>
      <c r="D871" t="s">
        <v>941</v>
      </c>
      <c r="E871">
        <v>300</v>
      </c>
      <c r="F871">
        <v>4</v>
      </c>
      <c r="G871" t="s">
        <v>292</v>
      </c>
      <c r="H871" s="1" t="str">
        <f t="shared" si="54"/>
        <v>cl-cs_MonedaControlInversionEmpresaAsociada</v>
      </c>
      <c r="I871" t="str">
        <f t="shared" si="55"/>
        <v>cl-cs</v>
      </c>
      <c r="J871" t="str">
        <f t="shared" si="56"/>
        <v>MonedaControlInversionEmpresaAsociada</v>
      </c>
      <c r="K871" t="str">
        <f t="shared" si="57"/>
        <v>insert into dbax_info_conc (codi_empr, codi_emex, codi_info, pref_conc, codi_conc, orde_conc, nive_conc, tipo_info) values (0,0,'pre_cl-cs_nota-12_role-824000(2014)','cl-cs','MonedaControlInversionEmpresaAsociada',300,4,'C')</v>
      </c>
    </row>
    <row r="872" spans="1:11" x14ac:dyDescent="0.25">
      <c r="A872">
        <v>0</v>
      </c>
      <c r="B872">
        <v>0</v>
      </c>
      <c r="C872" t="s">
        <v>24</v>
      </c>
      <c r="D872" t="s">
        <v>942</v>
      </c>
      <c r="E872">
        <v>110</v>
      </c>
      <c r="F872">
        <v>4</v>
      </c>
      <c r="G872" t="s">
        <v>292</v>
      </c>
      <c r="H872" s="1" t="str">
        <f t="shared" si="54"/>
        <v>cl-cs_MonedaControlInversionEmpresaSubsidiaria</v>
      </c>
      <c r="I872" t="str">
        <f t="shared" si="55"/>
        <v>cl-cs</v>
      </c>
      <c r="J872" t="str">
        <f t="shared" si="56"/>
        <v>MonedaControlInversionEmpresaSubsidiaria</v>
      </c>
      <c r="K872" t="str">
        <f t="shared" si="57"/>
        <v>insert into dbax_info_conc (codi_empr, codi_emex, codi_info, pref_conc, codi_conc, orde_conc, nive_conc, tipo_info) values (0,0,'pre_cl-cs_nota-12_role-824000(2014)','cl-cs','MonedaControlInversionEmpresaSubsidiaria',110,4,'C')</v>
      </c>
    </row>
    <row r="873" spans="1:11" x14ac:dyDescent="0.25">
      <c r="A873">
        <v>0</v>
      </c>
      <c r="B873">
        <v>0</v>
      </c>
      <c r="C873" t="s">
        <v>24</v>
      </c>
      <c r="D873" t="s">
        <v>943</v>
      </c>
      <c r="E873">
        <v>290</v>
      </c>
      <c r="F873">
        <v>4</v>
      </c>
      <c r="G873" t="s">
        <v>292</v>
      </c>
      <c r="H873" s="1" t="str">
        <f t="shared" si="54"/>
        <v>cl-cs_NaturalezaInversionEmpresaAsociada</v>
      </c>
      <c r="I873" t="str">
        <f t="shared" si="55"/>
        <v>cl-cs</v>
      </c>
      <c r="J873" t="str">
        <f t="shared" si="56"/>
        <v>NaturalezaInversionEmpresaAsociada</v>
      </c>
      <c r="K873" t="str">
        <f t="shared" si="57"/>
        <v>insert into dbax_info_conc (codi_empr, codi_emex, codi_info, pref_conc, codi_conc, orde_conc, nive_conc, tipo_info) values (0,0,'pre_cl-cs_nota-12_role-824000(2014)','cl-cs','NaturalezaInversionEmpresaAsociada',290,4,'C')</v>
      </c>
    </row>
    <row r="874" spans="1:11" x14ac:dyDescent="0.25">
      <c r="A874">
        <v>0</v>
      </c>
      <c r="B874">
        <v>0</v>
      </c>
      <c r="C874" t="s">
        <v>24</v>
      </c>
      <c r="D874" t="s">
        <v>944</v>
      </c>
      <c r="E874">
        <v>100</v>
      </c>
      <c r="F874">
        <v>4</v>
      </c>
      <c r="G874" t="s">
        <v>292</v>
      </c>
      <c r="H874" s="1" t="str">
        <f t="shared" si="54"/>
        <v>cl-cs_NaturalezaInversionEmpresaSubsidiaria</v>
      </c>
      <c r="I874" t="str">
        <f t="shared" si="55"/>
        <v>cl-cs</v>
      </c>
      <c r="J874" t="str">
        <f t="shared" si="56"/>
        <v>NaturalezaInversionEmpresaSubsidiaria</v>
      </c>
      <c r="K874" t="str">
        <f t="shared" si="57"/>
        <v>insert into dbax_info_conc (codi_empr, codi_emex, codi_info, pref_conc, codi_conc, orde_conc, nive_conc, tipo_info) values (0,0,'pre_cl-cs_nota-12_role-824000(2014)','cl-cs','NaturalezaInversionEmpresaSubsidiaria',100,4,'C')</v>
      </c>
    </row>
    <row r="875" spans="1:11" x14ac:dyDescent="0.25">
      <c r="A875">
        <v>0</v>
      </c>
      <c r="B875">
        <v>0</v>
      </c>
      <c r="C875" t="s">
        <v>24</v>
      </c>
      <c r="D875" t="s">
        <v>946</v>
      </c>
      <c r="E875">
        <v>270</v>
      </c>
      <c r="F875">
        <v>4</v>
      </c>
      <c r="G875" t="s">
        <v>292</v>
      </c>
      <c r="H875" s="1" t="str">
        <f t="shared" si="54"/>
        <v>cl-cs_NombreEmpresaAsociada</v>
      </c>
      <c r="I875" t="str">
        <f t="shared" si="55"/>
        <v>cl-cs</v>
      </c>
      <c r="J875" t="str">
        <f t="shared" si="56"/>
        <v>NombreEmpresaAsociada</v>
      </c>
      <c r="K875" t="str">
        <f t="shared" si="57"/>
        <v>insert into dbax_info_conc (codi_empr, codi_emex, codi_info, pref_conc, codi_conc, orde_conc, nive_conc, tipo_info) values (0,0,'pre_cl-cs_nota-12_role-824000(2014)','cl-cs','NombreEmpresaAsociada',270,4,'C')</v>
      </c>
    </row>
    <row r="876" spans="1:11" x14ac:dyDescent="0.25">
      <c r="A876">
        <v>0</v>
      </c>
      <c r="B876">
        <v>0</v>
      </c>
      <c r="C876" t="s">
        <v>24</v>
      </c>
      <c r="D876" t="s">
        <v>947</v>
      </c>
      <c r="E876">
        <v>80</v>
      </c>
      <c r="F876">
        <v>4</v>
      </c>
      <c r="G876" t="s">
        <v>292</v>
      </c>
      <c r="H876" s="1" t="str">
        <f t="shared" si="54"/>
        <v>cl-cs_NombreEmpresaSubsidiaria</v>
      </c>
      <c r="I876" t="str">
        <f t="shared" si="55"/>
        <v>cl-cs</v>
      </c>
      <c r="J876" t="str">
        <f t="shared" si="56"/>
        <v>NombreEmpresaSubsidiaria</v>
      </c>
      <c r="K876" t="str">
        <f t="shared" si="57"/>
        <v>insert into dbax_info_conc (codi_empr, codi_emex, codi_info, pref_conc, codi_conc, orde_conc, nive_conc, tipo_info) values (0,0,'pre_cl-cs_nota-12_role-824000(2014)','cl-cs','NombreEmpresaSubsidiaria',80,4,'C')</v>
      </c>
    </row>
    <row r="877" spans="1:11" x14ac:dyDescent="0.25">
      <c r="A877">
        <v>0</v>
      </c>
      <c r="B877">
        <v>0</v>
      </c>
      <c r="C877" t="s">
        <v>24</v>
      </c>
      <c r="D877" t="s">
        <v>948</v>
      </c>
      <c r="E877">
        <v>310</v>
      </c>
      <c r="F877">
        <v>4</v>
      </c>
      <c r="G877" t="s">
        <v>292</v>
      </c>
      <c r="H877" s="1" t="str">
        <f t="shared" si="54"/>
        <v>cl-cs_NumeroAccionesEmpresaAsociada</v>
      </c>
      <c r="I877" t="str">
        <f t="shared" si="55"/>
        <v>cl-cs</v>
      </c>
      <c r="J877" t="str">
        <f t="shared" si="56"/>
        <v>NumeroAccionesEmpresaAsociada</v>
      </c>
      <c r="K877" t="str">
        <f t="shared" si="57"/>
        <v>insert into dbax_info_conc (codi_empr, codi_emex, codi_info, pref_conc, codi_conc, orde_conc, nive_conc, tipo_info) values (0,0,'pre_cl-cs_nota-12_role-824000(2014)','cl-cs','NumeroAccionesEmpresaAsociada',310,4,'C')</v>
      </c>
    </row>
    <row r="878" spans="1:11" x14ac:dyDescent="0.25">
      <c r="A878">
        <v>0</v>
      </c>
      <c r="B878">
        <v>0</v>
      </c>
      <c r="C878" t="s">
        <v>24</v>
      </c>
      <c r="D878" t="s">
        <v>949</v>
      </c>
      <c r="E878">
        <v>120</v>
      </c>
      <c r="F878">
        <v>4</v>
      </c>
      <c r="G878" t="s">
        <v>292</v>
      </c>
      <c r="H878" s="1" t="str">
        <f t="shared" si="54"/>
        <v>cl-cs_NumeroAccionesEmpresaSubsidiaria</v>
      </c>
      <c r="I878" t="str">
        <f t="shared" si="55"/>
        <v>cl-cs</v>
      </c>
      <c r="J878" t="str">
        <f t="shared" si="56"/>
        <v>NumeroAccionesEmpresaSubsidiaria</v>
      </c>
      <c r="K878" t="str">
        <f t="shared" si="57"/>
        <v>insert into dbax_info_conc (codi_empr, codi_emex, codi_info, pref_conc, codi_conc, orde_conc, nive_conc, tipo_info) values (0,0,'pre_cl-cs_nota-12_role-824000(2014)','cl-cs','NumeroAccionesEmpresaSubsidiaria',120,4,'C')</v>
      </c>
    </row>
    <row r="879" spans="1:11" x14ac:dyDescent="0.25">
      <c r="A879">
        <v>0</v>
      </c>
      <c r="B879">
        <v>0</v>
      </c>
      <c r="C879" t="s">
        <v>24</v>
      </c>
      <c r="D879" t="s">
        <v>951</v>
      </c>
      <c r="E879">
        <v>520</v>
      </c>
      <c r="F879">
        <v>4</v>
      </c>
      <c r="G879" t="s">
        <v>292</v>
      </c>
      <c r="H879" s="1" t="str">
        <f t="shared" si="54"/>
        <v>cl-cs_OtrosCambiosInversionEmpresasRelacionadas</v>
      </c>
      <c r="I879" t="str">
        <f t="shared" si="55"/>
        <v>cl-cs</v>
      </c>
      <c r="J879" t="str">
        <f t="shared" si="56"/>
        <v>OtrosCambiosInversionEmpresasRelacionadas</v>
      </c>
      <c r="K879" t="str">
        <f t="shared" si="57"/>
        <v>insert into dbax_info_conc (codi_empr, codi_emex, codi_info, pref_conc, codi_conc, orde_conc, nive_conc, tipo_info) values (0,0,'pre_cl-cs_nota-12_role-824000(2014)','cl-cs','OtrosCambiosInversionEmpresasRelacionadas',520,4,'C')</v>
      </c>
    </row>
    <row r="880" spans="1:11" x14ac:dyDescent="0.25">
      <c r="A880">
        <v>0</v>
      </c>
      <c r="B880">
        <v>0</v>
      </c>
      <c r="C880" t="s">
        <v>24</v>
      </c>
      <c r="D880" t="s">
        <v>952</v>
      </c>
      <c r="E880">
        <v>90</v>
      </c>
      <c r="F880">
        <v>4</v>
      </c>
      <c r="G880" t="s">
        <v>292</v>
      </c>
      <c r="H880" s="1" t="str">
        <f t="shared" si="54"/>
        <v>cl-cs_PaisDestinoEmpresaSubsidiaria</v>
      </c>
      <c r="I880" t="str">
        <f t="shared" si="55"/>
        <v>cl-cs</v>
      </c>
      <c r="J880" t="str">
        <f t="shared" si="56"/>
        <v>PaisDestinoEmpresaSubsidiaria</v>
      </c>
      <c r="K880" t="str">
        <f t="shared" si="57"/>
        <v>insert into dbax_info_conc (codi_empr, codi_emex, codi_info, pref_conc, codi_conc, orde_conc, nive_conc, tipo_info) values (0,0,'pre_cl-cs_nota-12_role-824000(2014)','cl-cs','PaisDestinoEmpresaSubsidiaria',90,4,'C')</v>
      </c>
    </row>
    <row r="881" spans="1:11" x14ac:dyDescent="0.25">
      <c r="A881">
        <v>0</v>
      </c>
      <c r="B881">
        <v>0</v>
      </c>
      <c r="C881" t="s">
        <v>24</v>
      </c>
      <c r="D881" t="s">
        <v>953</v>
      </c>
      <c r="E881">
        <v>280</v>
      </c>
      <c r="F881">
        <v>4</v>
      </c>
      <c r="G881" t="s">
        <v>292</v>
      </c>
      <c r="H881" s="1" t="str">
        <f t="shared" si="54"/>
        <v>cl-cs_PaisOrigenEmpresaAsociada</v>
      </c>
      <c r="I881" t="str">
        <f t="shared" si="55"/>
        <v>cl-cs</v>
      </c>
      <c r="J881" t="str">
        <f t="shared" si="56"/>
        <v>PaisOrigenEmpresaAsociada</v>
      </c>
      <c r="K881" t="str">
        <f t="shared" si="57"/>
        <v>insert into dbax_info_conc (codi_empr, codi_emex, codi_info, pref_conc, codi_conc, orde_conc, nive_conc, tipo_info) values (0,0,'pre_cl-cs_nota-12_role-824000(2014)','cl-cs','PaisOrigenEmpresaAsociada',280,4,'C')</v>
      </c>
    </row>
    <row r="882" spans="1:11" x14ac:dyDescent="0.25">
      <c r="A882">
        <v>0</v>
      </c>
      <c r="B882">
        <v>0</v>
      </c>
      <c r="C882" t="s">
        <v>24</v>
      </c>
      <c r="D882" t="s">
        <v>954</v>
      </c>
      <c r="E882">
        <v>20</v>
      </c>
      <c r="F882">
        <v>2</v>
      </c>
      <c r="G882" t="s">
        <v>292</v>
      </c>
      <c r="H882" s="1" t="str">
        <f t="shared" si="54"/>
        <v>cl-cs_ParticipacionEmpresasSubsidiariasSinopsis</v>
      </c>
      <c r="I882" t="str">
        <f t="shared" si="55"/>
        <v>cl-cs</v>
      </c>
      <c r="J882" t="str">
        <f t="shared" si="56"/>
        <v>ParticipacionEmpresasSubsidiariasSinopsis</v>
      </c>
      <c r="K882" t="str">
        <f t="shared" si="57"/>
        <v>insert into dbax_info_conc (codi_empr, codi_emex, codi_info, pref_conc, codi_conc, orde_conc, nive_conc, tipo_info) values (0,0,'pre_cl-cs_nota-12_role-824000(2014)','cl-cs','ParticipacionEmpresasSubsidiariasSinopsis',20,2,'C')</v>
      </c>
    </row>
    <row r="883" spans="1:11" x14ac:dyDescent="0.25">
      <c r="A883">
        <v>0</v>
      </c>
      <c r="B883">
        <v>0</v>
      </c>
      <c r="C883" t="s">
        <v>24</v>
      </c>
      <c r="D883" t="s">
        <v>955</v>
      </c>
      <c r="E883">
        <v>220</v>
      </c>
      <c r="F883">
        <v>2</v>
      </c>
      <c r="G883" t="s">
        <v>292</v>
      </c>
      <c r="H883" s="1" t="str">
        <f t="shared" si="54"/>
        <v>cl-cs_ParticipacionEnEmpresasAsociadasColigadasSinopsis</v>
      </c>
      <c r="I883" t="str">
        <f t="shared" si="55"/>
        <v>cl-cs</v>
      </c>
      <c r="J883" t="str">
        <f t="shared" si="56"/>
        <v>ParticipacionEnEmpresasAsociadasColigadasSinopsis</v>
      </c>
      <c r="K883" t="str">
        <f t="shared" si="57"/>
        <v>insert into dbax_info_conc (codi_empr, codi_emex, codi_info, pref_conc, codi_conc, orde_conc, nive_conc, tipo_info) values (0,0,'pre_cl-cs_nota-12_role-824000(2014)','cl-cs','ParticipacionEnEmpresasAsociadasColigadasSinopsis',220,2,'C')</v>
      </c>
    </row>
    <row r="884" spans="1:11" x14ac:dyDescent="0.25">
      <c r="A884">
        <v>0</v>
      </c>
      <c r="B884">
        <v>0</v>
      </c>
      <c r="C884" t="s">
        <v>24</v>
      </c>
      <c r="D884" t="s">
        <v>635</v>
      </c>
      <c r="E884">
        <v>370</v>
      </c>
      <c r="F884">
        <v>4</v>
      </c>
      <c r="G884" t="s">
        <v>292</v>
      </c>
      <c r="H884" s="1" t="str">
        <f t="shared" si="54"/>
        <v>cl-cs_ParticipacionesEnEmpresasAsociadas</v>
      </c>
      <c r="I884" t="str">
        <f t="shared" si="55"/>
        <v>cl-cs</v>
      </c>
      <c r="J884" t="str">
        <f t="shared" si="56"/>
        <v>ParticipacionesEnEmpresasAsociadas</v>
      </c>
      <c r="K884" t="str">
        <f t="shared" si="57"/>
        <v>insert into dbax_info_conc (codi_empr, codi_emex, codi_info, pref_conc, codi_conc, orde_conc, nive_conc, tipo_info) values (0,0,'pre_cl-cs_nota-12_role-824000(2014)','cl-cs','ParticipacionesEnEmpresasAsociadas',370,4,'C')</v>
      </c>
    </row>
    <row r="885" spans="1:11" x14ac:dyDescent="0.25">
      <c r="A885">
        <v>0</v>
      </c>
      <c r="B885">
        <v>0</v>
      </c>
      <c r="C885" t="s">
        <v>24</v>
      </c>
      <c r="D885" t="s">
        <v>956</v>
      </c>
      <c r="E885">
        <v>250</v>
      </c>
      <c r="F885">
        <v>5</v>
      </c>
      <c r="G885" t="s">
        <v>292</v>
      </c>
      <c r="H885" s="1" t="str">
        <f t="shared" si="54"/>
        <v>cl-cs_ParticipacionesEnEmpresasAsociadasMiembro</v>
      </c>
      <c r="I885" t="str">
        <f t="shared" si="55"/>
        <v>cl-cs</v>
      </c>
      <c r="J885" t="str">
        <f t="shared" si="56"/>
        <v>ParticipacionesEnEmpresasAsociadasMiembro</v>
      </c>
      <c r="K885" t="str">
        <f t="shared" si="57"/>
        <v>insert into dbax_info_conc (codi_empr, codi_emex, codi_info, pref_conc, codi_conc, orde_conc, nive_conc, tipo_info) values (0,0,'pre_cl-cs_nota-12_role-824000(2014)','cl-cs','ParticipacionesEnEmpresasAsociadasMiembro',250,5,'C')</v>
      </c>
    </row>
    <row r="886" spans="1:11" x14ac:dyDescent="0.25">
      <c r="A886">
        <v>0</v>
      </c>
      <c r="B886">
        <v>0</v>
      </c>
      <c r="C886" t="s">
        <v>24</v>
      </c>
      <c r="D886" t="s">
        <v>636</v>
      </c>
      <c r="E886">
        <v>210</v>
      </c>
      <c r="F886">
        <v>4</v>
      </c>
      <c r="G886" t="s">
        <v>292</v>
      </c>
      <c r="H886" s="1" t="str">
        <f t="shared" si="54"/>
        <v>cl-cs_ParticipacionesEnEmpresasSubsidiarias</v>
      </c>
      <c r="I886" t="str">
        <f t="shared" si="55"/>
        <v>cl-cs</v>
      </c>
      <c r="J886" t="str">
        <f t="shared" si="56"/>
        <v>ParticipacionesEnEmpresasSubsidiarias</v>
      </c>
      <c r="K886" t="str">
        <f t="shared" si="57"/>
        <v>insert into dbax_info_conc (codi_empr, codi_emex, codi_info, pref_conc, codi_conc, orde_conc, nive_conc, tipo_info) values (0,0,'pre_cl-cs_nota-12_role-824000(2014)','cl-cs','ParticipacionesEnEmpresasSubsidiarias',210,4,'C')</v>
      </c>
    </row>
    <row r="887" spans="1:11" x14ac:dyDescent="0.25">
      <c r="A887">
        <v>0</v>
      </c>
      <c r="B887">
        <v>0</v>
      </c>
      <c r="C887" t="s">
        <v>24</v>
      </c>
      <c r="D887" t="s">
        <v>957</v>
      </c>
      <c r="E887">
        <v>50</v>
      </c>
      <c r="F887">
        <v>5</v>
      </c>
      <c r="G887" t="s">
        <v>292</v>
      </c>
      <c r="H887" s="1" t="str">
        <f t="shared" si="54"/>
        <v>cl-cs_ParticipacionesEnEmpresasSubsidiariasMiembro</v>
      </c>
      <c r="I887" t="str">
        <f t="shared" si="55"/>
        <v>cl-cs</v>
      </c>
      <c r="J887" t="str">
        <f t="shared" si="56"/>
        <v>ParticipacionesEnEmpresasSubsidiariasMiembro</v>
      </c>
      <c r="K887" t="str">
        <f t="shared" si="57"/>
        <v>insert into dbax_info_conc (codi_empr, codi_emex, codi_info, pref_conc, codi_conc, orde_conc, nive_conc, tipo_info) values (0,0,'pre_cl-cs_nota-12_role-824000(2014)','cl-cs','ParticipacionesEnEmpresasSubsidiariasMiembro',50,5,'C')</v>
      </c>
    </row>
    <row r="888" spans="1:11" x14ac:dyDescent="0.25">
      <c r="A888">
        <v>0</v>
      </c>
      <c r="B888">
        <v>0</v>
      </c>
      <c r="C888" t="s">
        <v>24</v>
      </c>
      <c r="D888" t="s">
        <v>637</v>
      </c>
      <c r="E888">
        <v>450</v>
      </c>
      <c r="F888">
        <v>4</v>
      </c>
      <c r="G888" t="s">
        <v>292</v>
      </c>
      <c r="H888" s="1" t="str">
        <f t="shared" si="54"/>
        <v>cl-cs_ParticipacionesEnEntidadesGrupo</v>
      </c>
      <c r="I888" t="str">
        <f t="shared" si="55"/>
        <v>cl-cs</v>
      </c>
      <c r="J888" t="str">
        <f t="shared" si="56"/>
        <v>ParticipacionesEnEntidadesGrupo</v>
      </c>
      <c r="K888" t="str">
        <f t="shared" si="57"/>
        <v>insert into dbax_info_conc (codi_empr, codi_emex, codi_info, pref_conc, codi_conc, orde_conc, nive_conc, tipo_info) values (0,0,'pre_cl-cs_nota-12_role-824000(2014)','cl-cs','ParticipacionesEnEntidadesGrupo',450,4,'C')</v>
      </c>
    </row>
    <row r="889" spans="1:11" x14ac:dyDescent="0.25">
      <c r="A889">
        <v>0</v>
      </c>
      <c r="B889">
        <v>0</v>
      </c>
      <c r="C889" t="s">
        <v>24</v>
      </c>
      <c r="D889" t="s">
        <v>637</v>
      </c>
      <c r="E889">
        <v>530</v>
      </c>
      <c r="F889">
        <v>4</v>
      </c>
      <c r="G889" t="s">
        <v>292</v>
      </c>
      <c r="H889" s="1" t="str">
        <f t="shared" si="54"/>
        <v>cl-cs_ParticipacionesEnEntidadesGrupo</v>
      </c>
      <c r="I889" t="str">
        <f t="shared" si="55"/>
        <v>cl-cs</v>
      </c>
      <c r="J889" t="str">
        <f t="shared" si="56"/>
        <v>ParticipacionesEnEntidadesGrupo</v>
      </c>
      <c r="K889" t="str">
        <f t="shared" si="57"/>
        <v>insert into dbax_info_conc (codi_empr, codi_emex, codi_info, pref_conc, codi_conc, orde_conc, nive_conc, tipo_info) values (0,0,'pre_cl-cs_nota-12_role-824000(2014)','cl-cs','ParticipacionesEnEntidadesGrupo',530,4,'C')</v>
      </c>
    </row>
    <row r="890" spans="1:11" x14ac:dyDescent="0.25">
      <c r="A890">
        <v>0</v>
      </c>
      <c r="B890">
        <v>0</v>
      </c>
      <c r="C890" t="s">
        <v>24</v>
      </c>
      <c r="D890" t="s">
        <v>958</v>
      </c>
      <c r="E890">
        <v>410</v>
      </c>
      <c r="F890">
        <v>5</v>
      </c>
      <c r="G890" t="s">
        <v>292</v>
      </c>
      <c r="H890" s="1" t="str">
        <f t="shared" si="54"/>
        <v>cl-cs_ParticipacionesEnEntidadesGrupoMiembro</v>
      </c>
      <c r="I890" t="str">
        <f t="shared" si="55"/>
        <v>cl-cs</v>
      </c>
      <c r="J890" t="str">
        <f t="shared" si="56"/>
        <v>ParticipacionesEnEntidadesGrupoMiembro</v>
      </c>
      <c r="K890" t="str">
        <f t="shared" si="57"/>
        <v>insert into dbax_info_conc (codi_empr, codi_emex, codi_info, pref_conc, codi_conc, orde_conc, nive_conc, tipo_info) values (0,0,'pre_cl-cs_nota-12_role-824000(2014)','cl-cs','ParticipacionesEnEntidadesGrupoMiembro',410,5,'C')</v>
      </c>
    </row>
    <row r="891" spans="1:11" x14ac:dyDescent="0.25">
      <c r="A891">
        <v>0</v>
      </c>
      <c r="B891">
        <v>0</v>
      </c>
      <c r="C891" t="s">
        <v>24</v>
      </c>
      <c r="D891" t="s">
        <v>959</v>
      </c>
      <c r="E891">
        <v>140</v>
      </c>
      <c r="F891">
        <v>4</v>
      </c>
      <c r="G891" t="s">
        <v>292</v>
      </c>
      <c r="H891" s="1" t="str">
        <f t="shared" si="54"/>
        <v>cl-cs_PatrimonioEmpresaSubsidiaria</v>
      </c>
      <c r="I891" t="str">
        <f t="shared" si="55"/>
        <v>cl-cs</v>
      </c>
      <c r="J891" t="str">
        <f t="shared" si="56"/>
        <v>PatrimonioEmpresaSubsidiaria</v>
      </c>
      <c r="K891" t="str">
        <f t="shared" si="57"/>
        <v>insert into dbax_info_conc (codi_empr, codi_emex, codi_info, pref_conc, codi_conc, orde_conc, nive_conc, tipo_info) values (0,0,'pre_cl-cs_nota-12_role-824000(2014)','cl-cs','PatrimonioEmpresaSubsidiaria',140,4,'C')</v>
      </c>
    </row>
    <row r="892" spans="1:11" x14ac:dyDescent="0.25">
      <c r="A892">
        <v>0</v>
      </c>
      <c r="B892">
        <v>0</v>
      </c>
      <c r="C892" t="s">
        <v>24</v>
      </c>
      <c r="D892" t="s">
        <v>960</v>
      </c>
      <c r="E892">
        <v>330</v>
      </c>
      <c r="F892">
        <v>4</v>
      </c>
      <c r="G892" t="s">
        <v>292</v>
      </c>
      <c r="H892" s="1" t="str">
        <f t="shared" si="54"/>
        <v>cl-cs_PatrimonioSociedadEmpresaAsociada</v>
      </c>
      <c r="I892" t="str">
        <f t="shared" si="55"/>
        <v>cl-cs</v>
      </c>
      <c r="J892" t="str">
        <f t="shared" si="56"/>
        <v>PatrimonioSociedadEmpresaAsociada</v>
      </c>
      <c r="K892" t="str">
        <f t="shared" si="57"/>
        <v>insert into dbax_info_conc (codi_empr, codi_emex, codi_info, pref_conc, codi_conc, orde_conc, nive_conc, tipo_info) values (0,0,'pre_cl-cs_nota-12_role-824000(2014)','cl-cs','PatrimonioSociedadEmpresaAsociada',330,4,'C')</v>
      </c>
    </row>
    <row r="893" spans="1:11" x14ac:dyDescent="0.25">
      <c r="A893">
        <v>0</v>
      </c>
      <c r="B893">
        <v>0</v>
      </c>
      <c r="C893" t="s">
        <v>24</v>
      </c>
      <c r="D893" t="s">
        <v>961</v>
      </c>
      <c r="E893">
        <v>320</v>
      </c>
      <c r="F893">
        <v>4</v>
      </c>
      <c r="G893" t="s">
        <v>292</v>
      </c>
      <c r="H893" s="1" t="str">
        <f t="shared" si="54"/>
        <v>cl-cs_PorcentajeParticipacionEmpresaAsociada</v>
      </c>
      <c r="I893" t="str">
        <f t="shared" si="55"/>
        <v>cl-cs</v>
      </c>
      <c r="J893" t="str">
        <f t="shared" si="56"/>
        <v>PorcentajeParticipacionEmpresaAsociada</v>
      </c>
      <c r="K893" t="str">
        <f t="shared" si="57"/>
        <v>insert into dbax_info_conc (codi_empr, codi_emex, codi_info, pref_conc, codi_conc, orde_conc, nive_conc, tipo_info) values (0,0,'pre_cl-cs_nota-12_role-824000(2014)','cl-cs','PorcentajeParticipacionEmpresaAsociada',320,4,'C')</v>
      </c>
    </row>
    <row r="894" spans="1:11" x14ac:dyDescent="0.25">
      <c r="A894">
        <v>0</v>
      </c>
      <c r="B894">
        <v>0</v>
      </c>
      <c r="C894" t="s">
        <v>24</v>
      </c>
      <c r="D894" t="s">
        <v>962</v>
      </c>
      <c r="E894">
        <v>130</v>
      </c>
      <c r="F894">
        <v>4</v>
      </c>
      <c r="G894" t="s">
        <v>292</v>
      </c>
      <c r="H894" s="1" t="str">
        <f t="shared" si="54"/>
        <v>cl-cs_PorcentajeParticipacionEmpresaSubsidiaria</v>
      </c>
      <c r="I894" t="str">
        <f t="shared" si="55"/>
        <v>cl-cs</v>
      </c>
      <c r="J894" t="str">
        <f t="shared" si="56"/>
        <v>PorcentajeParticipacionEmpresaSubsidiaria</v>
      </c>
      <c r="K894" t="str">
        <f t="shared" si="57"/>
        <v>insert into dbax_info_conc (codi_empr, codi_emex, codi_info, pref_conc, codi_conc, orde_conc, nive_conc, tipo_info) values (0,0,'pre_cl-cs_nota-12_role-824000(2014)','cl-cs','PorcentajeParticipacionEmpresaSubsidiaria',130,4,'C')</v>
      </c>
    </row>
    <row r="895" spans="1:11" x14ac:dyDescent="0.25">
      <c r="A895">
        <v>0</v>
      </c>
      <c r="B895">
        <v>0</v>
      </c>
      <c r="C895" t="s">
        <v>24</v>
      </c>
      <c r="D895" t="s">
        <v>963</v>
      </c>
      <c r="E895">
        <v>480</v>
      </c>
      <c r="F895">
        <v>4</v>
      </c>
      <c r="G895" t="s">
        <v>292</v>
      </c>
      <c r="H895" s="1" t="str">
        <f t="shared" si="54"/>
        <v>cl-cs_ReconocimientoEnResultadoPorInversionEmpresasRelacionadas</v>
      </c>
      <c r="I895" t="str">
        <f t="shared" si="55"/>
        <v>cl-cs</v>
      </c>
      <c r="J895" t="str">
        <f t="shared" si="56"/>
        <v>ReconocimientoEnResultadoPorInversionEmpresasRelacionadas</v>
      </c>
      <c r="K895" t="str">
        <f t="shared" si="57"/>
        <v>insert into dbax_info_conc (codi_empr, codi_emex, codi_info, pref_conc, codi_conc, orde_conc, nive_conc, tipo_info) values (0,0,'pre_cl-cs_nota-12_role-824000(2014)','cl-cs','ReconocimientoEnResultadoPorInversionEmpresasRelacionadas',480,4,'C')</v>
      </c>
    </row>
    <row r="896" spans="1:11" x14ac:dyDescent="0.25">
      <c r="A896">
        <v>0</v>
      </c>
      <c r="B896">
        <v>0</v>
      </c>
      <c r="C896" t="s">
        <v>24</v>
      </c>
      <c r="D896" t="s">
        <v>964</v>
      </c>
      <c r="E896">
        <v>150</v>
      </c>
      <c r="F896">
        <v>4</v>
      </c>
      <c r="G896" t="s">
        <v>292</v>
      </c>
      <c r="H896" s="1" t="str">
        <f t="shared" si="54"/>
        <v>cl-cs_ResultadoEjercicioEmpresaSubsidiaria</v>
      </c>
      <c r="I896" t="str">
        <f t="shared" si="55"/>
        <v>cl-cs</v>
      </c>
      <c r="J896" t="str">
        <f t="shared" si="56"/>
        <v>ResultadoEjercicioEmpresaSubsidiaria</v>
      </c>
      <c r="K896" t="str">
        <f t="shared" si="57"/>
        <v>insert into dbax_info_conc (codi_empr, codi_emex, codi_info, pref_conc, codi_conc, orde_conc, nive_conc, tipo_info) values (0,0,'pre_cl-cs_nota-12_role-824000(2014)','cl-cs','ResultadoEjercicioEmpresaSubsidiaria',150,4,'C')</v>
      </c>
    </row>
    <row r="897" spans="1:11" x14ac:dyDescent="0.25">
      <c r="A897">
        <v>0</v>
      </c>
      <c r="B897">
        <v>0</v>
      </c>
      <c r="C897" t="s">
        <v>24</v>
      </c>
      <c r="D897" t="s">
        <v>965</v>
      </c>
      <c r="E897">
        <v>340</v>
      </c>
      <c r="F897">
        <v>4</v>
      </c>
      <c r="G897" t="s">
        <v>292</v>
      </c>
      <c r="H897" s="1" t="str">
        <f t="shared" si="54"/>
        <v>cl-cs_ResultadoEjercicoEmpresaAsociada</v>
      </c>
      <c r="I897" t="str">
        <f t="shared" si="55"/>
        <v>cl-cs</v>
      </c>
      <c r="J897" t="str">
        <f t="shared" si="56"/>
        <v>ResultadoEjercicoEmpresaAsociada</v>
      </c>
      <c r="K897" t="str">
        <f t="shared" si="57"/>
        <v>insert into dbax_info_conc (codi_empr, codi_emex, codi_info, pref_conc, codi_conc, orde_conc, nive_conc, tipo_info) values (0,0,'pre_cl-cs_nota-12_role-824000(2014)','cl-cs','ResultadoEjercicoEmpresaAsociada',340,4,'C')</v>
      </c>
    </row>
    <row r="898" spans="1:11" x14ac:dyDescent="0.25">
      <c r="A898">
        <v>0</v>
      </c>
      <c r="B898">
        <v>0</v>
      </c>
      <c r="C898" t="s">
        <v>24</v>
      </c>
      <c r="D898" t="s">
        <v>966</v>
      </c>
      <c r="E898">
        <v>70</v>
      </c>
      <c r="F898">
        <v>4</v>
      </c>
      <c r="G898" t="s">
        <v>292</v>
      </c>
      <c r="H898" s="1" t="str">
        <f t="shared" si="54"/>
        <v>cl-cs_RUTEmpresaSubsidiaria</v>
      </c>
      <c r="I898" t="str">
        <f t="shared" si="55"/>
        <v>cl-cs</v>
      </c>
      <c r="J898" t="str">
        <f t="shared" si="56"/>
        <v>RUTEmpresaSubsidiaria</v>
      </c>
      <c r="K898" t="str">
        <f t="shared" si="57"/>
        <v>insert into dbax_info_conc (codi_empr, codi_emex, codi_info, pref_conc, codi_conc, orde_conc, nive_conc, tipo_info) values (0,0,'pre_cl-cs_nota-12_role-824000(2014)','cl-cs','RUTEmpresaSubsidiaria',70,4,'C')</v>
      </c>
    </row>
    <row r="899" spans="1:11" x14ac:dyDescent="0.25">
      <c r="A899">
        <v>0</v>
      </c>
      <c r="B899">
        <v>0</v>
      </c>
      <c r="C899" t="s">
        <v>24</v>
      </c>
      <c r="D899" t="s">
        <v>967</v>
      </c>
      <c r="E899">
        <v>350</v>
      </c>
      <c r="F899">
        <v>4</v>
      </c>
      <c r="G899" t="s">
        <v>292</v>
      </c>
      <c r="H899" s="1" t="str">
        <f t="shared" si="54"/>
        <v>cl-cs_ValorCostoInversionEmpresaAsociada</v>
      </c>
      <c r="I899" t="str">
        <f t="shared" si="55"/>
        <v>cl-cs</v>
      </c>
      <c r="J899" t="str">
        <f t="shared" si="56"/>
        <v>ValorCostoInversionEmpresaAsociada</v>
      </c>
      <c r="K899" t="str">
        <f t="shared" si="57"/>
        <v>insert into dbax_info_conc (codi_empr, codi_emex, codi_info, pref_conc, codi_conc, orde_conc, nive_conc, tipo_info) values (0,0,'pre_cl-cs_nota-12_role-824000(2014)','cl-cs','ValorCostoInversionEmpresaAsociada',350,4,'C')</v>
      </c>
    </row>
    <row r="900" spans="1:11" x14ac:dyDescent="0.25">
      <c r="A900">
        <v>0</v>
      </c>
      <c r="B900">
        <v>0</v>
      </c>
      <c r="C900" t="s">
        <v>24</v>
      </c>
      <c r="D900" t="s">
        <v>968</v>
      </c>
      <c r="E900">
        <v>160</v>
      </c>
      <c r="F900">
        <v>4</v>
      </c>
      <c r="G900" t="s">
        <v>292</v>
      </c>
      <c r="H900" s="1" t="str">
        <f t="shared" si="54"/>
        <v>cl-cs_ValorCostoInversionEmpresaSubsidiaria</v>
      </c>
      <c r="I900" t="str">
        <f t="shared" si="55"/>
        <v>cl-cs</v>
      </c>
      <c r="J900" t="str">
        <f t="shared" si="56"/>
        <v>ValorCostoInversionEmpresaSubsidiaria</v>
      </c>
      <c r="K900" t="str">
        <f t="shared" si="57"/>
        <v>insert into dbax_info_conc (codi_empr, codi_emex, codi_info, pref_conc, codi_conc, orde_conc, nive_conc, tipo_info) values (0,0,'pre_cl-cs_nota-12_role-824000(2014)','cl-cs','ValorCostoInversionEmpresaSubsidiaria',160,4,'C')</v>
      </c>
    </row>
    <row r="901" spans="1:11" x14ac:dyDescent="0.25">
      <c r="A901">
        <v>0</v>
      </c>
      <c r="B901">
        <v>0</v>
      </c>
      <c r="C901" t="s">
        <v>24</v>
      </c>
      <c r="D901" t="s">
        <v>969</v>
      </c>
      <c r="E901">
        <v>470</v>
      </c>
      <c r="F901">
        <v>4</v>
      </c>
      <c r="G901" t="s">
        <v>292</v>
      </c>
      <c r="H901" s="1" t="str">
        <f t="shared" si="54"/>
        <v>cl-cs_VentasTransferenciasPorInversionEmpresasRelacionadas</v>
      </c>
      <c r="I901" t="str">
        <f t="shared" si="55"/>
        <v>cl-cs</v>
      </c>
      <c r="J901" t="str">
        <f t="shared" si="56"/>
        <v>VentasTransferenciasPorInversionEmpresasRelacionadas</v>
      </c>
      <c r="K901" t="str">
        <f t="shared" si="57"/>
        <v>insert into dbax_info_conc (codi_empr, codi_emex, codi_info, pref_conc, codi_conc, orde_conc, nive_conc, tipo_info) values (0,0,'pre_cl-cs_nota-12_role-824000(2014)','cl-cs','VentasTransferenciasPorInversionEmpresasRelacionadas',470,4,'C')</v>
      </c>
    </row>
    <row r="902" spans="1:11" x14ac:dyDescent="0.25">
      <c r="A902">
        <v>0</v>
      </c>
      <c r="B902">
        <v>0</v>
      </c>
      <c r="C902" t="s">
        <v>25</v>
      </c>
      <c r="D902" t="s">
        <v>970</v>
      </c>
      <c r="E902">
        <v>390</v>
      </c>
      <c r="F902">
        <v>6</v>
      </c>
      <c r="G902" t="s">
        <v>292</v>
      </c>
      <c r="H902" s="1" t="str">
        <f t="shared" si="54"/>
        <v>cl-cs_AccionesSAAbiertasMiembro</v>
      </c>
      <c r="I902" t="str">
        <f t="shared" si="55"/>
        <v>cl-cs</v>
      </c>
      <c r="J902" t="str">
        <f t="shared" si="56"/>
        <v>AccionesSAAbiertasMiembro</v>
      </c>
      <c r="K902" t="str">
        <f t="shared" si="57"/>
        <v>insert into dbax_info_conc (codi_empr, codi_emex, codi_info, pref_conc, codi_conc, orde_conc, nive_conc, tipo_info) values (0,0,'pre_cl-cs_nota-13_role-825000(2014)','cl-cs','AccionesSAAbiertasMiembro',390,6,'C')</v>
      </c>
    </row>
    <row r="903" spans="1:11" x14ac:dyDescent="0.25">
      <c r="A903">
        <v>0</v>
      </c>
      <c r="B903">
        <v>0</v>
      </c>
      <c r="C903" t="s">
        <v>25</v>
      </c>
      <c r="D903" t="s">
        <v>971</v>
      </c>
      <c r="E903">
        <v>400</v>
      </c>
      <c r="F903">
        <v>6</v>
      </c>
      <c r="G903" t="s">
        <v>292</v>
      </c>
      <c r="H903" s="1" t="str">
        <f t="shared" si="54"/>
        <v>cl-cs_AccionesSACerradasMiembro</v>
      </c>
      <c r="I903" t="str">
        <f t="shared" si="55"/>
        <v>cl-cs</v>
      </c>
      <c r="J903" t="str">
        <f t="shared" si="56"/>
        <v>AccionesSACerradasMiembro</v>
      </c>
      <c r="K903" t="str">
        <f t="shared" si="57"/>
        <v>insert into dbax_info_conc (codi_empr, codi_emex, codi_info, pref_conc, codi_conc, orde_conc, nive_conc, tipo_info) values (0,0,'pre_cl-cs_nota-13_role-825000(2014)','cl-cs','AccionesSACerradasMiembro',400,6,'C')</v>
      </c>
    </row>
    <row r="904" spans="1:11" x14ac:dyDescent="0.25">
      <c r="A904">
        <v>0</v>
      </c>
      <c r="B904">
        <v>0</v>
      </c>
      <c r="C904" t="s">
        <v>25</v>
      </c>
      <c r="D904" t="s">
        <v>972</v>
      </c>
      <c r="E904">
        <v>80</v>
      </c>
      <c r="F904">
        <v>4</v>
      </c>
      <c r="G904" t="s">
        <v>292</v>
      </c>
      <c r="H904" s="1" t="str">
        <f t="shared" ref="H904:H967" si="58">MID(D904,FIND("#",D904)+1,10000)</f>
        <v>cl-cs_ActivosFinancieros</v>
      </c>
      <c r="I904" t="str">
        <f t="shared" ref="I904:I967" si="59">MID(H904,1,FIND("_",H904)-1)</f>
        <v>cl-cs</v>
      </c>
      <c r="J904" t="str">
        <f t="shared" ref="J904:J967" si="60">MID(H904,FIND("_",H904)+1,10000)</f>
        <v>ActivosFinancieros</v>
      </c>
      <c r="K904" t="str">
        <f t="shared" ref="K904:K967" si="61">CONCATENATE("insert into dbax_info_conc (codi_empr, codi_emex, codi_info, pref_conc, codi_conc, orde_conc, nive_conc, tipo_info) values (",A904,",",B904,",'",C904,"','",I904,"','",J904,"',",E904,",",F904,",'",G904,"')")</f>
        <v>insert into dbax_info_conc (codi_empr, codi_emex, codi_info, pref_conc, codi_conc, orde_conc, nive_conc, tipo_info) values (0,0,'pre_cl-cs_nota-13_role-825000(2014)','cl-cs','ActivosFinancieros',80,4,'C')</v>
      </c>
    </row>
    <row r="905" spans="1:11" x14ac:dyDescent="0.25">
      <c r="A905">
        <v>0</v>
      </c>
      <c r="B905">
        <v>0</v>
      </c>
      <c r="C905" t="s">
        <v>25</v>
      </c>
      <c r="D905" t="s">
        <v>972</v>
      </c>
      <c r="E905">
        <v>240</v>
      </c>
      <c r="F905">
        <v>4</v>
      </c>
      <c r="G905" t="s">
        <v>292</v>
      </c>
      <c r="H905" s="1" t="str">
        <f t="shared" si="58"/>
        <v>cl-cs_ActivosFinancieros</v>
      </c>
      <c r="I905" t="str">
        <f t="shared" si="59"/>
        <v>cl-cs</v>
      </c>
      <c r="J905" t="str">
        <f t="shared" si="60"/>
        <v>ActivosFinancieros</v>
      </c>
      <c r="K905" t="str">
        <f t="shared" si="61"/>
        <v>insert into dbax_info_conc (codi_empr, codi_emex, codi_info, pref_conc, codi_conc, orde_conc, nive_conc, tipo_info) values (0,0,'pre_cl-cs_nota-13_role-825000(2014)','cl-cs','ActivosFinancieros',240,4,'C')</v>
      </c>
    </row>
    <row r="906" spans="1:11" x14ac:dyDescent="0.25">
      <c r="A906">
        <v>0</v>
      </c>
      <c r="B906">
        <v>0</v>
      </c>
      <c r="C906" t="s">
        <v>25</v>
      </c>
      <c r="D906" t="s">
        <v>973</v>
      </c>
      <c r="E906">
        <v>60</v>
      </c>
      <c r="F906">
        <v>5</v>
      </c>
      <c r="G906" t="s">
        <v>292</v>
      </c>
      <c r="H906" s="1" t="str">
        <f t="shared" si="58"/>
        <v>cl-cs_ActivosFinancierosCostoAmortizadoMiembro</v>
      </c>
      <c r="I906" t="str">
        <f t="shared" si="59"/>
        <v>cl-cs</v>
      </c>
      <c r="J906" t="str">
        <f t="shared" si="60"/>
        <v>ActivosFinancierosCostoAmortizadoMiembro</v>
      </c>
      <c r="K906" t="str">
        <f t="shared" si="61"/>
        <v>insert into dbax_info_conc (codi_empr, codi_emex, codi_info, pref_conc, codi_conc, orde_conc, nive_conc, tipo_info) values (0,0,'pre_cl-cs_nota-13_role-825000(2014)','cl-cs','ActivosFinancierosCostoAmortizadoMiembro',60,5,'C')</v>
      </c>
    </row>
    <row r="907" spans="1:11" x14ac:dyDescent="0.25">
      <c r="A907">
        <v>0</v>
      </c>
      <c r="B907">
        <v>0</v>
      </c>
      <c r="C907" t="s">
        <v>25</v>
      </c>
      <c r="D907" t="s">
        <v>974</v>
      </c>
      <c r="E907">
        <v>450</v>
      </c>
      <c r="F907">
        <v>5</v>
      </c>
      <c r="G907" t="s">
        <v>292</v>
      </c>
      <c r="H907" s="1" t="str">
        <f t="shared" si="58"/>
        <v>cl-cs_ActivosFinancierosCostoAmortizadoNacional</v>
      </c>
      <c r="I907" t="str">
        <f t="shared" si="59"/>
        <v>cl-cs</v>
      </c>
      <c r="J907" t="str">
        <f t="shared" si="60"/>
        <v>ActivosFinancierosCostoAmortizadoNacional</v>
      </c>
      <c r="K907" t="str">
        <f t="shared" si="61"/>
        <v>insert into dbax_info_conc (codi_empr, codi_emex, codi_info, pref_conc, codi_conc, orde_conc, nive_conc, tipo_info) values (0,0,'pre_cl-cs_nota-13_role-825000(2014)','cl-cs','ActivosFinancierosCostoAmortizadoNacional',450,5,'C')</v>
      </c>
    </row>
    <row r="908" spans="1:11" x14ac:dyDescent="0.25">
      <c r="A908">
        <v>0</v>
      </c>
      <c r="B908">
        <v>0</v>
      </c>
      <c r="C908" t="s">
        <v>25</v>
      </c>
      <c r="D908" t="s">
        <v>975</v>
      </c>
      <c r="E908">
        <v>470</v>
      </c>
      <c r="F908">
        <v>5</v>
      </c>
      <c r="G908" t="s">
        <v>292</v>
      </c>
      <c r="H908" s="1" t="str">
        <f t="shared" si="58"/>
        <v>cl-cs_ActivosFinancierosNacional</v>
      </c>
      <c r="I908" t="str">
        <f t="shared" si="59"/>
        <v>cl-cs</v>
      </c>
      <c r="J908" t="str">
        <f t="shared" si="60"/>
        <v>ActivosFinancierosNacional</v>
      </c>
      <c r="K908" t="str">
        <f t="shared" si="61"/>
        <v>insert into dbax_info_conc (codi_empr, codi_emex, codi_info, pref_conc, codi_conc, orde_conc, nive_conc, tipo_info) values (0,0,'pre_cl-cs_nota-13_role-825000(2014)','cl-cs','ActivosFinancierosNacional',470,5,'C')</v>
      </c>
    </row>
    <row r="909" spans="1:11" x14ac:dyDescent="0.25">
      <c r="A909">
        <v>0</v>
      </c>
      <c r="B909">
        <v>0</v>
      </c>
      <c r="C909" t="s">
        <v>25</v>
      </c>
      <c r="D909" t="s">
        <v>976</v>
      </c>
      <c r="E909">
        <v>440</v>
      </c>
      <c r="F909">
        <v>4</v>
      </c>
      <c r="G909" t="s">
        <v>292</v>
      </c>
      <c r="H909" s="1" t="str">
        <f t="shared" si="58"/>
        <v>cl-cs_ActivosFinancierosNacionalSinopsis</v>
      </c>
      <c r="I909" t="str">
        <f t="shared" si="59"/>
        <v>cl-cs</v>
      </c>
      <c r="J909" t="str">
        <f t="shared" si="60"/>
        <v>ActivosFinancierosNacionalSinopsis</v>
      </c>
      <c r="K909" t="str">
        <f t="shared" si="61"/>
        <v>insert into dbax_info_conc (codi_empr, codi_emex, codi_info, pref_conc, codi_conc, orde_conc, nive_conc, tipo_info) values (0,0,'pre_cl-cs_nota-13_role-825000(2014)','cl-cs','ActivosFinancierosNacionalSinopsis',440,4,'C')</v>
      </c>
    </row>
    <row r="910" spans="1:11" x14ac:dyDescent="0.25">
      <c r="A910">
        <v>0</v>
      </c>
      <c r="B910">
        <v>0</v>
      </c>
      <c r="C910" t="s">
        <v>25</v>
      </c>
      <c r="D910" t="s">
        <v>977</v>
      </c>
      <c r="E910">
        <v>50</v>
      </c>
      <c r="F910">
        <v>5</v>
      </c>
      <c r="G910" t="s">
        <v>292</v>
      </c>
      <c r="H910" s="1" t="str">
        <f t="shared" si="58"/>
        <v>cl-cs_ActivosFinancierosValorRazonableMiembro</v>
      </c>
      <c r="I910" t="str">
        <f t="shared" si="59"/>
        <v>cl-cs</v>
      </c>
      <c r="J910" t="str">
        <f t="shared" si="60"/>
        <v>ActivosFinancierosValorRazonableMiembro</v>
      </c>
      <c r="K910" t="str">
        <f t="shared" si="61"/>
        <v>insert into dbax_info_conc (codi_empr, codi_emex, codi_info, pref_conc, codi_conc, orde_conc, nive_conc, tipo_info) values (0,0,'pre_cl-cs_nota-13_role-825000(2014)','cl-cs','ActivosFinancierosValorRazonableMiembro',50,5,'C')</v>
      </c>
    </row>
    <row r="911" spans="1:11" x14ac:dyDescent="0.25">
      <c r="A911">
        <v>0</v>
      </c>
      <c r="B911">
        <v>0</v>
      </c>
      <c r="C911" t="s">
        <v>25</v>
      </c>
      <c r="D911" t="s">
        <v>978</v>
      </c>
      <c r="E911">
        <v>460</v>
      </c>
      <c r="F911">
        <v>5</v>
      </c>
      <c r="G911" t="s">
        <v>292</v>
      </c>
      <c r="H911" s="1" t="str">
        <f t="shared" si="58"/>
        <v>cl-cs_ActivosFinancierosValorRazonableNacional</v>
      </c>
      <c r="I911" t="str">
        <f t="shared" si="59"/>
        <v>cl-cs</v>
      </c>
      <c r="J911" t="str">
        <f t="shared" si="60"/>
        <v>ActivosFinancierosValorRazonableNacional</v>
      </c>
      <c r="K911" t="str">
        <f t="shared" si="61"/>
        <v>insert into dbax_info_conc (codi_empr, codi_emex, codi_info, pref_conc, codi_conc, orde_conc, nive_conc, tipo_info) values (0,0,'pre_cl-cs_nota-13_role-825000(2014)','cl-cs','ActivosFinancierosValorRazonableNacional',460,5,'C')</v>
      </c>
    </row>
    <row r="912" spans="1:11" x14ac:dyDescent="0.25">
      <c r="A912">
        <v>0</v>
      </c>
      <c r="B912">
        <v>0</v>
      </c>
      <c r="C912" t="s">
        <v>25</v>
      </c>
      <c r="D912" t="s">
        <v>979</v>
      </c>
      <c r="E912">
        <v>90</v>
      </c>
      <c r="F912">
        <v>4</v>
      </c>
      <c r="G912" t="s">
        <v>292</v>
      </c>
      <c r="H912" s="1" t="str">
        <f t="shared" si="58"/>
        <v>cl-cs_AdicionesInversionesFinancieras</v>
      </c>
      <c r="I912" t="str">
        <f t="shared" si="59"/>
        <v>cl-cs</v>
      </c>
      <c r="J912" t="str">
        <f t="shared" si="60"/>
        <v>AdicionesInversionesFinancieras</v>
      </c>
      <c r="K912" t="str">
        <f t="shared" si="61"/>
        <v>insert into dbax_info_conc (codi_empr, codi_emex, codi_info, pref_conc, codi_conc, orde_conc, nive_conc, tipo_info) values (0,0,'pre_cl-cs_nota-13_role-825000(2014)','cl-cs','AdicionesInversionesFinancieras',90,4,'C')</v>
      </c>
    </row>
    <row r="913" spans="1:11" x14ac:dyDescent="0.25">
      <c r="A913">
        <v>0</v>
      </c>
      <c r="B913">
        <v>0</v>
      </c>
      <c r="C913" t="s">
        <v>25</v>
      </c>
      <c r="D913" t="s">
        <v>980</v>
      </c>
      <c r="E913">
        <v>580</v>
      </c>
      <c r="F913">
        <v>5</v>
      </c>
      <c r="G913" t="s">
        <v>292</v>
      </c>
      <c r="H913" s="1" t="str">
        <f t="shared" si="58"/>
        <v>cl-cs_BancoCustodioSinopsis</v>
      </c>
      <c r="I913" t="str">
        <f t="shared" si="59"/>
        <v>cl-cs</v>
      </c>
      <c r="J913" t="str">
        <f t="shared" si="60"/>
        <v>BancoCustodioSinopsis</v>
      </c>
      <c r="K913" t="str">
        <f t="shared" si="61"/>
        <v>insert into dbax_info_conc (codi_empr, codi_emex, codi_info, pref_conc, codi_conc, orde_conc, nive_conc, tipo_info) values (0,0,'pre_cl-cs_nota-13_role-825000(2014)','cl-cs','BancoCustodioSinopsis',580,5,'C')</v>
      </c>
    </row>
    <row r="914" spans="1:11" x14ac:dyDescent="0.25">
      <c r="A914">
        <v>0</v>
      </c>
      <c r="B914">
        <v>0</v>
      </c>
      <c r="C914" t="s">
        <v>25</v>
      </c>
      <c r="D914" t="s">
        <v>981</v>
      </c>
      <c r="E914">
        <v>370</v>
      </c>
      <c r="F914">
        <v>6</v>
      </c>
      <c r="G914" t="s">
        <v>292</v>
      </c>
      <c r="H914" s="1" t="str">
        <f t="shared" si="58"/>
        <v>cl-cs_BonosEmpresaMiembro</v>
      </c>
      <c r="I914" t="str">
        <f t="shared" si="59"/>
        <v>cl-cs</v>
      </c>
      <c r="J914" t="str">
        <f t="shared" si="60"/>
        <v>BonosEmpresaMiembro</v>
      </c>
      <c r="K914" t="str">
        <f t="shared" si="61"/>
        <v>insert into dbax_info_conc (codi_empr, codi_emex, codi_info, pref_conc, codi_conc, orde_conc, nive_conc, tipo_info) values (0,0,'pre_cl-cs_nota-13_role-825000(2014)','cl-cs','BonosEmpresaMiembro',370,6,'C')</v>
      </c>
    </row>
    <row r="915" spans="1:11" x14ac:dyDescent="0.25">
      <c r="A915">
        <v>0</v>
      </c>
      <c r="B915">
        <v>0</v>
      </c>
      <c r="C915" t="s">
        <v>25</v>
      </c>
      <c r="D915" t="s">
        <v>982</v>
      </c>
      <c r="E915">
        <v>340</v>
      </c>
      <c r="F915">
        <v>5</v>
      </c>
      <c r="G915" t="s">
        <v>292</v>
      </c>
      <c r="H915" s="1" t="str">
        <f t="shared" si="58"/>
        <v>cl-cs_CarteraInversionesNacionalesMiembro</v>
      </c>
      <c r="I915" t="str">
        <f t="shared" si="59"/>
        <v>cl-cs</v>
      </c>
      <c r="J915" t="str">
        <f t="shared" si="60"/>
        <v>CarteraInversionesNacionalesMiembro</v>
      </c>
      <c r="K915" t="str">
        <f t="shared" si="61"/>
        <v>insert into dbax_info_conc (codi_empr, codi_emex, codi_info, pref_conc, codi_conc, orde_conc, nive_conc, tipo_info) values (0,0,'pre_cl-cs_nota-13_role-825000(2014)','cl-cs','CarteraInversionesNacionalesMiembro',340,5,'C')</v>
      </c>
    </row>
    <row r="916" spans="1:11" x14ac:dyDescent="0.25">
      <c r="A916">
        <v>0</v>
      </c>
      <c r="B916">
        <v>0</v>
      </c>
      <c r="C916" t="s">
        <v>25</v>
      </c>
      <c r="D916" t="s">
        <v>983</v>
      </c>
      <c r="E916">
        <v>760</v>
      </c>
      <c r="F916">
        <v>5</v>
      </c>
      <c r="G916" t="s">
        <v>292</v>
      </c>
      <c r="H916" s="1" t="str">
        <f t="shared" si="58"/>
        <v>cl-cs_CuotasPorFondo</v>
      </c>
      <c r="I916" t="str">
        <f t="shared" si="59"/>
        <v>cl-cs</v>
      </c>
      <c r="J916" t="str">
        <f t="shared" si="60"/>
        <v>CuotasPorFondo</v>
      </c>
      <c r="K916" t="str">
        <f t="shared" si="61"/>
        <v>insert into dbax_info_conc (codi_empr, codi_emex, codi_info, pref_conc, codi_conc, orde_conc, nive_conc, tipo_info) values (0,0,'pre_cl-cs_nota-13_role-825000(2014)','cl-cs','CuotasPorFondo',760,5,'C')</v>
      </c>
    </row>
    <row r="917" spans="1:11" x14ac:dyDescent="0.25">
      <c r="A917">
        <v>0</v>
      </c>
      <c r="B917">
        <v>0</v>
      </c>
      <c r="C917" t="s">
        <v>25</v>
      </c>
      <c r="D917" t="s">
        <v>984</v>
      </c>
      <c r="E917">
        <v>660</v>
      </c>
      <c r="F917">
        <v>5</v>
      </c>
      <c r="G917" t="s">
        <v>292</v>
      </c>
      <c r="H917" s="1" t="str">
        <f t="shared" si="58"/>
        <v>cl-cs_CustodiaEnCompañiaSinopsis</v>
      </c>
      <c r="I917" t="str">
        <f t="shared" si="59"/>
        <v>cl-cs</v>
      </c>
      <c r="J917" t="str">
        <f t="shared" si="60"/>
        <v>CustodiaEnCompañiaSinopsis</v>
      </c>
      <c r="K917" t="str">
        <f t="shared" si="61"/>
        <v>insert into dbax_info_conc (codi_empr, codi_emex, codi_info, pref_conc, codi_conc, orde_conc, nive_conc, tipo_info) values (0,0,'pre_cl-cs_nota-13_role-825000(2014)','cl-cs','CustodiaEnCompañiaSinopsis',660,5,'C')</v>
      </c>
    </row>
    <row r="918" spans="1:11" x14ac:dyDescent="0.25">
      <c r="A918">
        <v>0</v>
      </c>
      <c r="B918">
        <v>0</v>
      </c>
      <c r="C918" t="s">
        <v>25</v>
      </c>
      <c r="D918" t="s">
        <v>985</v>
      </c>
      <c r="E918">
        <v>520</v>
      </c>
      <c r="F918">
        <v>4</v>
      </c>
      <c r="G918" t="s">
        <v>292</v>
      </c>
      <c r="H918" s="1" t="str">
        <f t="shared" si="58"/>
        <v>cl-cs_DetalleCustodiaInversionesSinopsis</v>
      </c>
      <c r="I918" t="str">
        <f t="shared" si="59"/>
        <v>cl-cs</v>
      </c>
      <c r="J918" t="str">
        <f t="shared" si="60"/>
        <v>DetalleCustodiaInversionesSinopsis</v>
      </c>
      <c r="K918" t="str">
        <f t="shared" si="61"/>
        <v>insert into dbax_info_conc (codi_empr, codi_emex, codi_info, pref_conc, codi_conc, orde_conc, nive_conc, tipo_info) values (0,0,'pre_cl-cs_nota-13_role-825000(2014)','cl-cs','DetalleCustodiaInversionesSinopsis',520,4,'C')</v>
      </c>
    </row>
    <row r="919" spans="1:11" x14ac:dyDescent="0.25">
      <c r="A919">
        <v>0</v>
      </c>
      <c r="B919">
        <v>0</v>
      </c>
      <c r="C919" t="s">
        <v>25</v>
      </c>
      <c r="D919" t="s">
        <v>986</v>
      </c>
      <c r="E919">
        <v>710</v>
      </c>
      <c r="F919">
        <v>5</v>
      </c>
      <c r="G919" t="s">
        <v>292</v>
      </c>
      <c r="H919" s="1" t="str">
        <f t="shared" si="58"/>
        <v>cl-cs_DetalleInversionPorFondoEje</v>
      </c>
      <c r="I919" t="str">
        <f t="shared" si="59"/>
        <v>cl-cs</v>
      </c>
      <c r="J919" t="str">
        <f t="shared" si="60"/>
        <v>DetalleInversionPorFondoEje</v>
      </c>
      <c r="K919" t="str">
        <f t="shared" si="61"/>
        <v>insert into dbax_info_conc (codi_empr, codi_emex, codi_info, pref_conc, codi_conc, orde_conc, nive_conc, tipo_info) values (0,0,'pre_cl-cs_nota-13_role-825000(2014)','cl-cs','DetalleInversionPorFondoEje',710,5,'C')</v>
      </c>
    </row>
    <row r="920" spans="1:11" x14ac:dyDescent="0.25">
      <c r="A920">
        <v>0</v>
      </c>
      <c r="B920">
        <v>0</v>
      </c>
      <c r="C920" t="s">
        <v>25</v>
      </c>
      <c r="D920" t="s">
        <v>987</v>
      </c>
      <c r="E920">
        <v>190</v>
      </c>
      <c r="F920">
        <v>4</v>
      </c>
      <c r="G920" t="s">
        <v>292</v>
      </c>
      <c r="H920" s="1" t="str">
        <f t="shared" si="58"/>
        <v>cl-cs_DeterioroInversionesFinancieras</v>
      </c>
      <c r="I920" t="str">
        <f t="shared" si="59"/>
        <v>cl-cs</v>
      </c>
      <c r="J920" t="str">
        <f t="shared" si="60"/>
        <v>DeterioroInversionesFinancieras</v>
      </c>
      <c r="K920" t="str">
        <f t="shared" si="61"/>
        <v>insert into dbax_info_conc (codi_empr, codi_emex, codi_info, pref_conc, codi_conc, orde_conc, nive_conc, tipo_info) values (0,0,'pre_cl-cs_nota-13_role-825000(2014)','cl-cs','DeterioroInversionesFinancieras',190,4,'C')</v>
      </c>
    </row>
    <row r="921" spans="1:11" x14ac:dyDescent="0.25">
      <c r="A921">
        <v>0</v>
      </c>
      <c r="B921">
        <v>0</v>
      </c>
      <c r="C921" t="s">
        <v>25</v>
      </c>
      <c r="D921" t="s">
        <v>988</v>
      </c>
      <c r="E921">
        <v>120</v>
      </c>
      <c r="F921">
        <v>4</v>
      </c>
      <c r="G921" t="s">
        <v>292</v>
      </c>
      <c r="H921" s="1" t="str">
        <f t="shared" si="58"/>
        <v>cl-cs_DevengoInteresInversionesFinancieras</v>
      </c>
      <c r="I921" t="str">
        <f t="shared" si="59"/>
        <v>cl-cs</v>
      </c>
      <c r="J921" t="str">
        <f t="shared" si="60"/>
        <v>DevengoInteresInversionesFinancieras</v>
      </c>
      <c r="K921" t="str">
        <f t="shared" si="61"/>
        <v>insert into dbax_info_conc (codi_empr, codi_emex, codi_info, pref_conc, codi_conc, orde_conc, nive_conc, tipo_info) values (0,0,'pre_cl-cs_nota-13_role-825000(2014)','cl-cs','DevengoInteresInversionesFinancieras',120,4,'C')</v>
      </c>
    </row>
    <row r="922" spans="1:11" x14ac:dyDescent="0.25">
      <c r="A922">
        <v>0</v>
      </c>
      <c r="B922">
        <v>0</v>
      </c>
      <c r="C922" t="s">
        <v>25</v>
      </c>
      <c r="D922" t="s">
        <v>989</v>
      </c>
      <c r="E922">
        <v>200</v>
      </c>
      <c r="F922">
        <v>4</v>
      </c>
      <c r="G922" t="s">
        <v>292</v>
      </c>
      <c r="H922" s="1" t="str">
        <f t="shared" si="58"/>
        <v>cl-cs_DiferenciaTipoCambioInversionesFinancieras</v>
      </c>
      <c r="I922" t="str">
        <f t="shared" si="59"/>
        <v>cl-cs</v>
      </c>
      <c r="J922" t="str">
        <f t="shared" si="60"/>
        <v>DiferenciaTipoCambioInversionesFinancieras</v>
      </c>
      <c r="K922" t="str">
        <f t="shared" si="61"/>
        <v>insert into dbax_info_conc (codi_empr, codi_emex, codi_info, pref_conc, codi_conc, orde_conc, nive_conc, tipo_info) values (0,0,'pre_cl-cs_nota-13_role-825000(2014)','cl-cs','DiferenciaTipoCambioInversionesFinancieras',200,4,'C')</v>
      </c>
    </row>
    <row r="923" spans="1:11" x14ac:dyDescent="0.25">
      <c r="A923">
        <v>0</v>
      </c>
      <c r="B923">
        <v>0</v>
      </c>
      <c r="C923" t="s">
        <v>25</v>
      </c>
      <c r="D923" t="s">
        <v>990</v>
      </c>
      <c r="E923">
        <v>140</v>
      </c>
      <c r="F923">
        <v>4</v>
      </c>
      <c r="G923" t="s">
        <v>292</v>
      </c>
      <c r="H923" s="1" t="str">
        <f t="shared" si="58"/>
        <v>cl-cs_DividendosInversionesFinancieras</v>
      </c>
      <c r="I923" t="str">
        <f t="shared" si="59"/>
        <v>cl-cs</v>
      </c>
      <c r="J923" t="str">
        <f t="shared" si="60"/>
        <v>DividendosInversionesFinancieras</v>
      </c>
      <c r="K923" t="str">
        <f t="shared" si="61"/>
        <v>insert into dbax_info_conc (codi_empr, codi_emex, codi_info, pref_conc, codi_conc, orde_conc, nive_conc, tipo_info) values (0,0,'pre_cl-cs_nota-13_role-825000(2014)','cl-cs','DividendosInversionesFinancieras',140,4,'C')</v>
      </c>
    </row>
    <row r="924" spans="1:11" x14ac:dyDescent="0.25">
      <c r="A924">
        <v>0</v>
      </c>
      <c r="B924">
        <v>0</v>
      </c>
      <c r="C924" t="s">
        <v>25</v>
      </c>
      <c r="D924" t="s">
        <v>991</v>
      </c>
      <c r="E924">
        <v>800</v>
      </c>
      <c r="F924">
        <v>5</v>
      </c>
      <c r="G924" t="s">
        <v>292</v>
      </c>
      <c r="H924" s="1" t="str">
        <f t="shared" si="58"/>
        <v>cl-cs_EgresosAsociadosOperacionesAutorizadas</v>
      </c>
      <c r="I924" t="str">
        <f t="shared" si="59"/>
        <v>cl-cs</v>
      </c>
      <c r="J924" t="str">
        <f t="shared" si="60"/>
        <v>EgresosAsociadosOperacionesAutorizadas</v>
      </c>
      <c r="K924" t="str">
        <f t="shared" si="61"/>
        <v>insert into dbax_info_conc (codi_empr, codi_emex, codi_info, pref_conc, codi_conc, orde_conc, nive_conc, tipo_info) values (0,0,'pre_cl-cs_nota-13_role-825000(2014)','cl-cs','EgresosAsociadosOperacionesAutorizadas',800,5,'C')</v>
      </c>
    </row>
    <row r="925" spans="1:11" x14ac:dyDescent="0.25">
      <c r="A925">
        <v>0</v>
      </c>
      <c r="B925">
        <v>0</v>
      </c>
      <c r="C925" t="s">
        <v>25</v>
      </c>
      <c r="D925" t="s">
        <v>992</v>
      </c>
      <c r="E925">
        <v>530</v>
      </c>
      <c r="F925">
        <v>5</v>
      </c>
      <c r="G925" t="s">
        <v>292</v>
      </c>
      <c r="H925" s="1" t="str">
        <f t="shared" si="58"/>
        <v>cl-cs_EmpresaDeDepositoYCustodiaDeValoresSinopsis</v>
      </c>
      <c r="I925" t="str">
        <f t="shared" si="59"/>
        <v>cl-cs</v>
      </c>
      <c r="J925" t="str">
        <f t="shared" si="60"/>
        <v>EmpresaDeDepositoYCustodiaDeValoresSinopsis</v>
      </c>
      <c r="K925" t="str">
        <f t="shared" si="61"/>
        <v>insert into dbax_info_conc (codi_empr, codi_emex, codi_info, pref_conc, codi_conc, orde_conc, nive_conc, tipo_info) values (0,0,'pre_cl-cs_nota-13_role-825000(2014)','cl-cs','EmpresaDeDepositoYCustodiaDeValoresSinopsis',530,5,'C')</v>
      </c>
    </row>
    <row r="926" spans="1:11" x14ac:dyDescent="0.25">
      <c r="A926">
        <v>0</v>
      </c>
      <c r="B926">
        <v>0</v>
      </c>
      <c r="C926" t="s">
        <v>25</v>
      </c>
      <c r="D926" t="s">
        <v>993</v>
      </c>
      <c r="E926">
        <v>250</v>
      </c>
      <c r="F926">
        <v>3</v>
      </c>
      <c r="G926" t="s">
        <v>292</v>
      </c>
      <c r="H926" s="1" t="str">
        <f t="shared" si="58"/>
        <v>cl-cs_ExplicacionMontoReclasificacionInversionesFinancierasBloqueDeTexto</v>
      </c>
      <c r="I926" t="str">
        <f t="shared" si="59"/>
        <v>cl-cs</v>
      </c>
      <c r="J926" t="str">
        <f t="shared" si="60"/>
        <v>ExplicacionMontoReclasificacionInversionesFinancierasBloqueDeTexto</v>
      </c>
      <c r="K926" t="str">
        <f t="shared" si="61"/>
        <v>insert into dbax_info_conc (codi_empr, codi_emex, codi_info, pref_conc, codi_conc, orde_conc, nive_conc, tipo_info) values (0,0,'pre_cl-cs_nota-13_role-825000(2014)','cl-cs','ExplicacionMontoReclasificacionInversionesFinancierasBloqueDeTexto',250,3,'C')</v>
      </c>
    </row>
    <row r="927" spans="1:11" x14ac:dyDescent="0.25">
      <c r="A927">
        <v>0</v>
      </c>
      <c r="B927">
        <v>0</v>
      </c>
      <c r="C927" t="s">
        <v>25</v>
      </c>
      <c r="D927" t="s">
        <v>994</v>
      </c>
      <c r="E927">
        <v>260</v>
      </c>
      <c r="F927">
        <v>3</v>
      </c>
      <c r="G927" t="s">
        <v>292</v>
      </c>
      <c r="H927" s="1" t="str">
        <f t="shared" si="58"/>
        <v>cl-cs_ExplicacionOtrosMovimientosInversionesFinancierasBloqueDeTexto</v>
      </c>
      <c r="I927" t="str">
        <f t="shared" si="59"/>
        <v>cl-cs</v>
      </c>
      <c r="J927" t="str">
        <f t="shared" si="60"/>
        <v>ExplicacionOtrosMovimientosInversionesFinancierasBloqueDeTexto</v>
      </c>
      <c r="K927" t="str">
        <f t="shared" si="61"/>
        <v>insert into dbax_info_conc (codi_empr, codi_emex, codi_info, pref_conc, codi_conc, orde_conc, nive_conc, tipo_info) values (0,0,'pre_cl-cs_nota-13_role-825000(2014)','cl-cs','ExplicacionOtrosMovimientosInversionesFinancierasBloqueDeTexto',260,3,'C')</v>
      </c>
    </row>
    <row r="928" spans="1:11" x14ac:dyDescent="0.25">
      <c r="A928">
        <v>0</v>
      </c>
      <c r="B928">
        <v>0</v>
      </c>
      <c r="C928" t="s">
        <v>25</v>
      </c>
      <c r="D928" t="s">
        <v>995</v>
      </c>
      <c r="E928">
        <v>410</v>
      </c>
      <c r="F928">
        <v>6</v>
      </c>
      <c r="G928" t="s">
        <v>292</v>
      </c>
      <c r="H928" s="1" t="str">
        <f t="shared" si="58"/>
        <v>cl-cs_FondosInversionMiembro</v>
      </c>
      <c r="I928" t="str">
        <f t="shared" si="59"/>
        <v>cl-cs</v>
      </c>
      <c r="J928" t="str">
        <f t="shared" si="60"/>
        <v>FondosInversionMiembro</v>
      </c>
      <c r="K928" t="str">
        <f t="shared" si="61"/>
        <v>insert into dbax_info_conc (codi_empr, codi_emex, codi_info, pref_conc, codi_conc, orde_conc, nive_conc, tipo_info) values (0,0,'pre_cl-cs_nota-13_role-825000(2014)','cl-cs','FondosInversionMiembro',410,6,'C')</v>
      </c>
    </row>
    <row r="929" spans="1:11" x14ac:dyDescent="0.25">
      <c r="A929">
        <v>0</v>
      </c>
      <c r="B929">
        <v>0</v>
      </c>
      <c r="C929" t="s">
        <v>25</v>
      </c>
      <c r="D929" t="s">
        <v>996</v>
      </c>
      <c r="E929">
        <v>420</v>
      </c>
      <c r="F929">
        <v>6</v>
      </c>
      <c r="G929" t="s">
        <v>292</v>
      </c>
      <c r="H929" s="1" t="str">
        <f t="shared" si="58"/>
        <v>cl-cs_FondosMutuosMiembro</v>
      </c>
      <c r="I929" t="str">
        <f t="shared" si="59"/>
        <v>cl-cs</v>
      </c>
      <c r="J929" t="str">
        <f t="shared" si="60"/>
        <v>FondosMutuosMiembro</v>
      </c>
      <c r="K929" t="str">
        <f t="shared" si="61"/>
        <v>insert into dbax_info_conc (codi_empr, codi_emex, codi_info, pref_conc, codi_conc, orde_conc, nive_conc, tipo_info) values (0,0,'pre_cl-cs_nota-13_role-825000(2014)','cl-cs','FondosMutuosMiembro',420,6,'C')</v>
      </c>
    </row>
    <row r="930" spans="1:11" x14ac:dyDescent="0.25">
      <c r="A930">
        <v>0</v>
      </c>
      <c r="B930">
        <v>0</v>
      </c>
      <c r="C930" t="s">
        <v>25</v>
      </c>
      <c r="D930" t="s">
        <v>997</v>
      </c>
      <c r="E930">
        <v>270</v>
      </c>
      <c r="F930">
        <v>2</v>
      </c>
      <c r="G930" t="s">
        <v>292</v>
      </c>
      <c r="H930" s="1" t="str">
        <f t="shared" si="58"/>
        <v>cl-cs_GarantiasBloqueDeTexto</v>
      </c>
      <c r="I930" t="str">
        <f t="shared" si="59"/>
        <v>cl-cs</v>
      </c>
      <c r="J930" t="str">
        <f t="shared" si="60"/>
        <v>GarantiasBloqueDeTexto</v>
      </c>
      <c r="K930" t="str">
        <f t="shared" si="61"/>
        <v>insert into dbax_info_conc (codi_empr, codi_emex, codi_info, pref_conc, codi_conc, orde_conc, nive_conc, tipo_info) values (0,0,'pre_cl-cs_nota-13_role-825000(2014)','cl-cs','GarantiasBloqueDeTexto',270,2,'C')</v>
      </c>
    </row>
    <row r="931" spans="1:11" x14ac:dyDescent="0.25">
      <c r="A931">
        <v>0</v>
      </c>
      <c r="B931">
        <v>0</v>
      </c>
      <c r="C931" t="s">
        <v>25</v>
      </c>
      <c r="D931" t="s">
        <v>998</v>
      </c>
      <c r="E931">
        <v>430</v>
      </c>
      <c r="F931">
        <v>3</v>
      </c>
      <c r="G931" t="s">
        <v>292</v>
      </c>
      <c r="H931" s="1" t="str">
        <f t="shared" si="58"/>
        <v>cl-cs_InformacionCarteraInversionesPartidas</v>
      </c>
      <c r="I931" t="str">
        <f t="shared" si="59"/>
        <v>cl-cs</v>
      </c>
      <c r="J931" t="str">
        <f t="shared" si="60"/>
        <v>InformacionCarteraInversionesPartidas</v>
      </c>
      <c r="K931" t="str">
        <f t="shared" si="61"/>
        <v>insert into dbax_info_conc (codi_empr, codi_emex, codi_info, pref_conc, codi_conc, orde_conc, nive_conc, tipo_info) values (0,0,'pre_cl-cs_nota-13_role-825000(2014)','cl-cs','InformacionCarteraInversionesPartidas',430,3,'C')</v>
      </c>
    </row>
    <row r="932" spans="1:11" x14ac:dyDescent="0.25">
      <c r="A932">
        <v>0</v>
      </c>
      <c r="B932">
        <v>0</v>
      </c>
      <c r="C932" t="s">
        <v>25</v>
      </c>
      <c r="D932" t="s">
        <v>999</v>
      </c>
      <c r="E932">
        <v>310</v>
      </c>
      <c r="F932">
        <v>2</v>
      </c>
      <c r="G932" t="s">
        <v>292</v>
      </c>
      <c r="H932" s="1" t="str">
        <f t="shared" si="58"/>
        <v>cl-cs_InformacionCarteraInversionesSinopsis</v>
      </c>
      <c r="I932" t="str">
        <f t="shared" si="59"/>
        <v>cl-cs</v>
      </c>
      <c r="J932" t="str">
        <f t="shared" si="60"/>
        <v>InformacionCarteraInversionesSinopsis</v>
      </c>
      <c r="K932" t="str">
        <f t="shared" si="61"/>
        <v>insert into dbax_info_conc (codi_empr, codi_emex, codi_info, pref_conc, codi_conc, orde_conc, nive_conc, tipo_info) values (0,0,'pre_cl-cs_nota-13_role-825000(2014)','cl-cs','InformacionCarteraInversionesSinopsis',310,2,'C')</v>
      </c>
    </row>
    <row r="933" spans="1:11" x14ac:dyDescent="0.25">
      <c r="A933">
        <v>0</v>
      </c>
      <c r="B933">
        <v>0</v>
      </c>
      <c r="C933" t="s">
        <v>25</v>
      </c>
      <c r="D933" t="s">
        <v>1000</v>
      </c>
      <c r="E933">
        <v>320</v>
      </c>
      <c r="F933">
        <v>3</v>
      </c>
      <c r="G933" t="s">
        <v>292</v>
      </c>
      <c r="H933" s="1" t="str">
        <f t="shared" si="58"/>
        <v>cl-cs_InformacionCarteraInversionesTabla</v>
      </c>
      <c r="I933" t="str">
        <f t="shared" si="59"/>
        <v>cl-cs</v>
      </c>
      <c r="J933" t="str">
        <f t="shared" si="60"/>
        <v>InformacionCarteraInversionesTabla</v>
      </c>
      <c r="K933" t="str">
        <f t="shared" si="61"/>
        <v>insert into dbax_info_conc (codi_empr, codi_emex, codi_info, pref_conc, codi_conc, orde_conc, nive_conc, tipo_info) values (0,0,'pre_cl-cs_nota-13_role-825000(2014)','cl-cs','InformacionCarteraInversionesTabla',320,3,'C')</v>
      </c>
    </row>
    <row r="934" spans="1:11" x14ac:dyDescent="0.25">
      <c r="A934">
        <v>0</v>
      </c>
      <c r="B934">
        <v>0</v>
      </c>
      <c r="C934" t="s">
        <v>25</v>
      </c>
      <c r="D934" t="s">
        <v>1001</v>
      </c>
      <c r="E934">
        <v>10</v>
      </c>
      <c r="F934">
        <v>1</v>
      </c>
      <c r="G934" t="s">
        <v>292</v>
      </c>
      <c r="H934" s="1" t="str">
        <f t="shared" si="58"/>
        <v>cl-cs_InformacionRevelarSobreOtrasNotasInversionesFinancierasSinopsis</v>
      </c>
      <c r="I934" t="str">
        <f t="shared" si="59"/>
        <v>cl-cs</v>
      </c>
      <c r="J934" t="str">
        <f t="shared" si="60"/>
        <v>InformacionRevelarSobreOtrasNotasInversionesFinancierasSinopsis</v>
      </c>
      <c r="K934" t="str">
        <f t="shared" si="61"/>
        <v>insert into dbax_info_conc (codi_empr, codi_emex, codi_info, pref_conc, codi_conc, orde_conc, nive_conc, tipo_info) values (0,0,'pre_cl-cs_nota-13_role-825000(2014)','cl-cs','InformacionRevelarSobreOtrasNotasInversionesFinancierasSinopsis',10,1,'C')</v>
      </c>
    </row>
    <row r="935" spans="1:11" x14ac:dyDescent="0.25">
      <c r="A935">
        <v>0</v>
      </c>
      <c r="B935">
        <v>0</v>
      </c>
      <c r="C935" t="s">
        <v>25</v>
      </c>
      <c r="D935" t="s">
        <v>1002</v>
      </c>
      <c r="E935">
        <v>790</v>
      </c>
      <c r="F935">
        <v>5</v>
      </c>
      <c r="G935" t="s">
        <v>292</v>
      </c>
      <c r="H935" s="1" t="str">
        <f t="shared" si="58"/>
        <v>cl-cs_IngresosAsociadosOperacionesAutorizadas</v>
      </c>
      <c r="I935" t="str">
        <f t="shared" si="59"/>
        <v>cl-cs</v>
      </c>
      <c r="J935" t="str">
        <f t="shared" si="60"/>
        <v>IngresosAsociadosOperacionesAutorizadas</v>
      </c>
      <c r="K935" t="str">
        <f t="shared" si="61"/>
        <v>insert into dbax_info_conc (codi_empr, codi_emex, codi_info, pref_conc, codi_conc, orde_conc, nive_conc, tipo_info) values (0,0,'pre_cl-cs_nota-13_role-825000(2014)','cl-cs','IngresosAsociadosOperacionesAutorizadas',790,5,'C')</v>
      </c>
    </row>
    <row r="936" spans="1:11" x14ac:dyDescent="0.25">
      <c r="A936">
        <v>0</v>
      </c>
      <c r="B936">
        <v>0</v>
      </c>
      <c r="C936" t="s">
        <v>25</v>
      </c>
      <c r="D936" t="s">
        <v>1003</v>
      </c>
      <c r="E936">
        <v>350</v>
      </c>
      <c r="F936">
        <v>6</v>
      </c>
      <c r="G936" t="s">
        <v>292</v>
      </c>
      <c r="H936" s="1" t="str">
        <f t="shared" si="58"/>
        <v>cl-cs_InstrumentosDelEstadoMiembro</v>
      </c>
      <c r="I936" t="str">
        <f t="shared" si="59"/>
        <v>cl-cs</v>
      </c>
      <c r="J936" t="str">
        <f t="shared" si="60"/>
        <v>InstrumentosDelEstadoMiembro</v>
      </c>
      <c r="K936" t="str">
        <f t="shared" si="61"/>
        <v>insert into dbax_info_conc (codi_empr, codi_emex, codi_info, pref_conc, codi_conc, orde_conc, nive_conc, tipo_info) values (0,0,'pre_cl-cs_nota-13_role-825000(2014)','cl-cs','InstrumentosDelEstadoMiembro',350,6,'C')</v>
      </c>
    </row>
    <row r="937" spans="1:11" x14ac:dyDescent="0.25">
      <c r="A937">
        <v>0</v>
      </c>
      <c r="B937">
        <v>0</v>
      </c>
      <c r="C937" t="s">
        <v>25</v>
      </c>
      <c r="D937" t="s">
        <v>1004</v>
      </c>
      <c r="E937">
        <v>280</v>
      </c>
      <c r="F937">
        <v>2</v>
      </c>
      <c r="G937" t="s">
        <v>292</v>
      </c>
      <c r="H937" s="1" t="str">
        <f t="shared" si="58"/>
        <v>cl-cs_InstrumentosFinancierosCompuestosPorDerivadosImplicitosBloqueDeTexto</v>
      </c>
      <c r="I937" t="str">
        <f t="shared" si="59"/>
        <v>cl-cs</v>
      </c>
      <c r="J937" t="str">
        <f t="shared" si="60"/>
        <v>InstrumentosFinancierosCompuestosPorDerivadosImplicitosBloqueDeTexto</v>
      </c>
      <c r="K937" t="str">
        <f t="shared" si="61"/>
        <v>insert into dbax_info_conc (codi_empr, codi_emex, codi_info, pref_conc, codi_conc, orde_conc, nive_conc, tipo_info) values (0,0,'pre_cl-cs_nota-13_role-825000(2014)','cl-cs','InstrumentosFinancierosCompuestosPorDerivadosImplicitosBloqueDeTexto',280,2,'C')</v>
      </c>
    </row>
    <row r="938" spans="1:11" x14ac:dyDescent="0.25">
      <c r="A938">
        <v>0</v>
      </c>
      <c r="B938">
        <v>0</v>
      </c>
      <c r="C938" t="s">
        <v>25</v>
      </c>
      <c r="D938" t="s">
        <v>1005</v>
      </c>
      <c r="E938">
        <v>360</v>
      </c>
      <c r="F938">
        <v>6</v>
      </c>
      <c r="G938" t="s">
        <v>292</v>
      </c>
      <c r="H938" s="1" t="str">
        <f t="shared" si="58"/>
        <v>cl-cs_InstrumentosSistemaBancarioMiembro</v>
      </c>
      <c r="I938" t="str">
        <f t="shared" si="59"/>
        <v>cl-cs</v>
      </c>
      <c r="J938" t="str">
        <f t="shared" si="60"/>
        <v>InstrumentosSistemaBancarioMiembro</v>
      </c>
      <c r="K938" t="str">
        <f t="shared" si="61"/>
        <v>insert into dbax_info_conc (codi_empr, codi_emex, codi_info, pref_conc, codi_conc, orde_conc, nive_conc, tipo_info) values (0,0,'pre_cl-cs_nota-13_role-825000(2014)','cl-cs','InstrumentosSistemaBancarioMiembro',360,6,'C')</v>
      </c>
    </row>
    <row r="939" spans="1:11" x14ac:dyDescent="0.25">
      <c r="A939">
        <v>0</v>
      </c>
      <c r="B939">
        <v>0</v>
      </c>
      <c r="C939" t="s">
        <v>25</v>
      </c>
      <c r="D939" t="s">
        <v>1006</v>
      </c>
      <c r="E939">
        <v>720</v>
      </c>
      <c r="F939">
        <v>5</v>
      </c>
      <c r="G939" t="s">
        <v>292</v>
      </c>
      <c r="H939" s="1" t="str">
        <f t="shared" si="58"/>
        <v>cl-cs_InversionCuotasFondosPorCuentaAseguradosMiembro</v>
      </c>
      <c r="I939" t="str">
        <f t="shared" si="59"/>
        <v>cl-cs</v>
      </c>
      <c r="J939" t="str">
        <f t="shared" si="60"/>
        <v>InversionCuotasFondosPorCuentaAseguradosMiembro</v>
      </c>
      <c r="K939" t="str">
        <f t="shared" si="61"/>
        <v>insert into dbax_info_conc (codi_empr, codi_emex, codi_info, pref_conc, codi_conc, orde_conc, nive_conc, tipo_info) values (0,0,'pre_cl-cs_nota-13_role-825000(2014)','cl-cs','InversionCuotasFondosPorCuentaAseguradosMiembro',720,5,'C')</v>
      </c>
    </row>
    <row r="940" spans="1:11" x14ac:dyDescent="0.25">
      <c r="A940">
        <v>0</v>
      </c>
      <c r="B940">
        <v>0</v>
      </c>
      <c r="C940" t="s">
        <v>25</v>
      </c>
      <c r="D940" t="s">
        <v>1007</v>
      </c>
      <c r="E940">
        <v>690</v>
      </c>
      <c r="F940">
        <v>3</v>
      </c>
      <c r="G940" t="s">
        <v>292</v>
      </c>
      <c r="H940" s="1" t="str">
        <f t="shared" si="58"/>
        <v>cl-cs_InversionCuotasFondosPorCuentaAseguradosNCG176Sinopsis</v>
      </c>
      <c r="I940" t="str">
        <f t="shared" si="59"/>
        <v>cl-cs</v>
      </c>
      <c r="J940" t="str">
        <f t="shared" si="60"/>
        <v>InversionCuotasFondosPorCuentaAseguradosNCG176Sinopsis</v>
      </c>
      <c r="K940" t="str">
        <f t="shared" si="61"/>
        <v>insert into dbax_info_conc (codi_empr, codi_emex, codi_info, pref_conc, codi_conc, orde_conc, nive_conc, tipo_info) values (0,0,'pre_cl-cs_nota-13_role-825000(2014)','cl-cs','InversionCuotasFondosPorCuentaAseguradosNCG176Sinopsis',690,3,'C')</v>
      </c>
    </row>
    <row r="941" spans="1:11" x14ac:dyDescent="0.25">
      <c r="A941">
        <v>0</v>
      </c>
      <c r="B941">
        <v>0</v>
      </c>
      <c r="C941" t="s">
        <v>25</v>
      </c>
      <c r="D941" t="s">
        <v>1008</v>
      </c>
      <c r="E941">
        <v>700</v>
      </c>
      <c r="F941">
        <v>4</v>
      </c>
      <c r="G941" t="s">
        <v>292</v>
      </c>
      <c r="H941" s="1" t="str">
        <f t="shared" si="58"/>
        <v>cl-cs_InversionCuotasFondosPorCuentaAseguradosTabla</v>
      </c>
      <c r="I941" t="str">
        <f t="shared" si="59"/>
        <v>cl-cs</v>
      </c>
      <c r="J941" t="str">
        <f t="shared" si="60"/>
        <v>InversionCuotasFondosPorCuentaAseguradosTabla</v>
      </c>
      <c r="K941" t="str">
        <f t="shared" si="61"/>
        <v>insert into dbax_info_conc (codi_empr, codi_emex, codi_info, pref_conc, codi_conc, orde_conc, nive_conc, tipo_info) values (0,0,'pre_cl-cs_nota-13_role-825000(2014)','cl-cs','InversionCuotasFondosPorCuentaAseguradosTabla',700,4,'C')</v>
      </c>
    </row>
    <row r="942" spans="1:11" x14ac:dyDescent="0.25">
      <c r="A942">
        <v>0</v>
      </c>
      <c r="B942">
        <v>0</v>
      </c>
      <c r="C942" t="s">
        <v>25</v>
      </c>
      <c r="D942" t="s">
        <v>1009</v>
      </c>
      <c r="E942">
        <v>730</v>
      </c>
      <c r="F942">
        <v>4</v>
      </c>
      <c r="G942" t="s">
        <v>292</v>
      </c>
      <c r="H942" s="1" t="str">
        <f t="shared" si="58"/>
        <v>cl-cs_InversionEnCuotasFondosPorCuentaDeAseguradosPartidas</v>
      </c>
      <c r="I942" t="str">
        <f t="shared" si="59"/>
        <v>cl-cs</v>
      </c>
      <c r="J942" t="str">
        <f t="shared" si="60"/>
        <v>InversionEnCuotasFondosPorCuentaDeAseguradosPartidas</v>
      </c>
      <c r="K942" t="str">
        <f t="shared" si="61"/>
        <v>insert into dbax_info_conc (codi_empr, codi_emex, codi_info, pref_conc, codi_conc, orde_conc, nive_conc, tipo_info) values (0,0,'pre_cl-cs_nota-13_role-825000(2014)','cl-cs','InversionEnCuotasFondosPorCuentaDeAseguradosPartidas',730,4,'C')</v>
      </c>
    </row>
    <row r="943" spans="1:11" x14ac:dyDescent="0.25">
      <c r="A943">
        <v>0</v>
      </c>
      <c r="B943">
        <v>0</v>
      </c>
      <c r="C943" t="s">
        <v>25</v>
      </c>
      <c r="D943" t="s">
        <v>1010</v>
      </c>
      <c r="E943">
        <v>490</v>
      </c>
      <c r="F943">
        <v>4</v>
      </c>
      <c r="G943" t="s">
        <v>292</v>
      </c>
      <c r="H943" s="1" t="str">
        <f t="shared" si="58"/>
        <v>cl-cs_InversionesCarteraNacional</v>
      </c>
      <c r="I943" t="str">
        <f t="shared" si="59"/>
        <v>cl-cs</v>
      </c>
      <c r="J943" t="str">
        <f t="shared" si="60"/>
        <v>InversionesCarteraNacional</v>
      </c>
      <c r="K943" t="str">
        <f t="shared" si="61"/>
        <v>insert into dbax_info_conc (codi_empr, codi_emex, codi_info, pref_conc, codi_conc, orde_conc, nive_conc, tipo_info) values (0,0,'pre_cl-cs_nota-13_role-825000(2014)','cl-cs','InversionesCarteraNacional',490,4,'C')</v>
      </c>
    </row>
    <row r="944" spans="1:11" x14ac:dyDescent="0.25">
      <c r="A944">
        <v>0</v>
      </c>
      <c r="B944">
        <v>0</v>
      </c>
      <c r="C944" t="s">
        <v>25</v>
      </c>
      <c r="D944" t="s">
        <v>1011</v>
      </c>
      <c r="E944">
        <v>780</v>
      </c>
      <c r="F944">
        <v>5</v>
      </c>
      <c r="G944" t="s">
        <v>292</v>
      </c>
      <c r="H944" s="1" t="str">
        <f t="shared" si="58"/>
        <v>cl-cs_InversionesCuotasFondos</v>
      </c>
      <c r="I944" t="str">
        <f t="shared" si="59"/>
        <v>cl-cs</v>
      </c>
      <c r="J944" t="str">
        <f t="shared" si="60"/>
        <v>InversionesCuotasFondos</v>
      </c>
      <c r="K944" t="str">
        <f t="shared" si="61"/>
        <v>insert into dbax_info_conc (codi_empr, codi_emex, codi_info, pref_conc, codi_conc, orde_conc, nive_conc, tipo_info) values (0,0,'pre_cl-cs_nota-13_role-825000(2014)','cl-cs','InversionesCuotasFondos',780,5,'C')</v>
      </c>
    </row>
    <row r="945" spans="1:11" x14ac:dyDescent="0.25">
      <c r="A945">
        <v>0</v>
      </c>
      <c r="B945">
        <v>0</v>
      </c>
      <c r="C945" t="s">
        <v>25</v>
      </c>
      <c r="D945" t="s">
        <v>1012</v>
      </c>
      <c r="E945">
        <v>500</v>
      </c>
      <c r="F945">
        <v>4</v>
      </c>
      <c r="G945" t="s">
        <v>292</v>
      </c>
      <c r="H945" s="1" t="str">
        <f t="shared" si="58"/>
        <v>cl-cs_InversionesCustodiables</v>
      </c>
      <c r="I945" t="str">
        <f t="shared" si="59"/>
        <v>cl-cs</v>
      </c>
      <c r="J945" t="str">
        <f t="shared" si="60"/>
        <v>InversionesCustodiables</v>
      </c>
      <c r="K945" t="str">
        <f t="shared" si="61"/>
        <v>insert into dbax_info_conc (codi_empr, codi_emex, codi_info, pref_conc, codi_conc, orde_conc, nive_conc, tipo_info) values (0,0,'pre_cl-cs_nota-13_role-825000(2014)','cl-cs','InversionesCustodiables',500,4,'C')</v>
      </c>
    </row>
    <row r="946" spans="1:11" x14ac:dyDescent="0.25">
      <c r="A946">
        <v>0</v>
      </c>
      <c r="B946">
        <v>0</v>
      </c>
      <c r="C946" t="s">
        <v>25</v>
      </c>
      <c r="D946" t="s">
        <v>1013</v>
      </c>
      <c r="E946">
        <v>590</v>
      </c>
      <c r="F946">
        <v>6</v>
      </c>
      <c r="G946" t="s">
        <v>292</v>
      </c>
      <c r="H946" s="1" t="str">
        <f t="shared" si="58"/>
        <v>cl-cs_InversionesCustodiadasEnBanco</v>
      </c>
      <c r="I946" t="str">
        <f t="shared" si="59"/>
        <v>cl-cs</v>
      </c>
      <c r="J946" t="str">
        <f t="shared" si="60"/>
        <v>InversionesCustodiadasEnBanco</v>
      </c>
      <c r="K946" t="str">
        <f t="shared" si="61"/>
        <v>insert into dbax_info_conc (codi_empr, codi_emex, codi_info, pref_conc, codi_conc, orde_conc, nive_conc, tipo_info) values (0,0,'pre_cl-cs_nota-13_role-825000(2014)','cl-cs','InversionesCustodiadasEnBanco',590,6,'C')</v>
      </c>
    </row>
    <row r="947" spans="1:11" x14ac:dyDescent="0.25">
      <c r="A947">
        <v>0</v>
      </c>
      <c r="B947">
        <v>0</v>
      </c>
      <c r="C947" t="s">
        <v>25</v>
      </c>
      <c r="D947" t="s">
        <v>1014</v>
      </c>
      <c r="E947">
        <v>670</v>
      </c>
      <c r="F947">
        <v>6</v>
      </c>
      <c r="G947" t="s">
        <v>292</v>
      </c>
      <c r="H947" s="1" t="str">
        <f t="shared" si="58"/>
        <v>cl-cs_InversionesCustodiadasEnCompañia</v>
      </c>
      <c r="I947" t="str">
        <f t="shared" si="59"/>
        <v>cl-cs</v>
      </c>
      <c r="J947" t="str">
        <f t="shared" si="60"/>
        <v>InversionesCustodiadasEnCompañia</v>
      </c>
      <c r="K947" t="str">
        <f t="shared" si="61"/>
        <v>insert into dbax_info_conc (codi_empr, codi_emex, codi_info, pref_conc, codi_conc, orde_conc, nive_conc, tipo_info) values (0,0,'pre_cl-cs_nota-13_role-825000(2014)','cl-cs','InversionesCustodiadasEnCompañia',670,6,'C')</v>
      </c>
    </row>
    <row r="948" spans="1:11" x14ac:dyDescent="0.25">
      <c r="A948">
        <v>0</v>
      </c>
      <c r="B948">
        <v>0</v>
      </c>
      <c r="C948" t="s">
        <v>25</v>
      </c>
      <c r="D948" t="s">
        <v>1015</v>
      </c>
      <c r="E948">
        <v>540</v>
      </c>
      <c r="F948">
        <v>6</v>
      </c>
      <c r="G948" t="s">
        <v>292</v>
      </c>
      <c r="H948" s="1" t="str">
        <f t="shared" si="58"/>
        <v>cl-cs_InversionesEnEmpresaDeDepositoYCustodiaDeValores</v>
      </c>
      <c r="I948" t="str">
        <f t="shared" si="59"/>
        <v>cl-cs</v>
      </c>
      <c r="J948" t="str">
        <f t="shared" si="60"/>
        <v>InversionesEnEmpresaDeDepositoYCustodiaDeValores</v>
      </c>
      <c r="K948" t="str">
        <f t="shared" si="61"/>
        <v>insert into dbax_info_conc (codi_empr, codi_emex, codi_info, pref_conc, codi_conc, orde_conc, nive_conc, tipo_info) values (0,0,'pre_cl-cs_nota-13_role-825000(2014)','cl-cs','InversionesEnEmpresaDeDepositoYCustodiaDeValores',540,6,'C')</v>
      </c>
    </row>
    <row r="949" spans="1:11" x14ac:dyDescent="0.25">
      <c r="A949">
        <v>0</v>
      </c>
      <c r="B949">
        <v>0</v>
      </c>
      <c r="C949" t="s">
        <v>25</v>
      </c>
      <c r="D949" t="s">
        <v>1016</v>
      </c>
      <c r="E949">
        <v>630</v>
      </c>
      <c r="F949">
        <v>6</v>
      </c>
      <c r="G949" t="s">
        <v>292</v>
      </c>
      <c r="H949" s="1" t="str">
        <f t="shared" si="58"/>
        <v>cl-cs_InversionesEnOtroCustodio</v>
      </c>
      <c r="I949" t="str">
        <f t="shared" si="59"/>
        <v>cl-cs</v>
      </c>
      <c r="J949" t="str">
        <f t="shared" si="60"/>
        <v>InversionesEnOtroCustodio</v>
      </c>
      <c r="K949" t="str">
        <f t="shared" si="61"/>
        <v>insert into dbax_info_conc (codi_empr, codi_emex, codi_info, pref_conc, codi_conc, orde_conc, nive_conc, tipo_info) values (0,0,'pre_cl-cs_nota-13_role-825000(2014)','cl-cs','InversionesEnOtroCustodio',630,6,'C')</v>
      </c>
    </row>
    <row r="950" spans="1:11" x14ac:dyDescent="0.25">
      <c r="A950">
        <v>0</v>
      </c>
      <c r="B950">
        <v>0</v>
      </c>
      <c r="C950" t="s">
        <v>25</v>
      </c>
      <c r="D950" t="s">
        <v>1017</v>
      </c>
      <c r="E950">
        <v>480</v>
      </c>
      <c r="F950">
        <v>4</v>
      </c>
      <c r="G950" t="s">
        <v>292</v>
      </c>
      <c r="H950" s="1" t="str">
        <f t="shared" si="58"/>
        <v>cl-cs_InversionesNacionalesCUIEnCustodia</v>
      </c>
      <c r="I950" t="str">
        <f t="shared" si="59"/>
        <v>cl-cs</v>
      </c>
      <c r="J950" t="str">
        <f t="shared" si="60"/>
        <v>InversionesNacionalesCUIEnCustodia</v>
      </c>
      <c r="K950" t="str">
        <f t="shared" si="61"/>
        <v>insert into dbax_info_conc (codi_empr, codi_emex, codi_info, pref_conc, codi_conc, orde_conc, nive_conc, tipo_info) values (0,0,'pre_cl-cs_nota-13_role-825000(2014)','cl-cs','InversionesNacionalesCUIEnCustodia',480,4,'C')</v>
      </c>
    </row>
    <row r="951" spans="1:11" x14ac:dyDescent="0.25">
      <c r="A951">
        <v>0</v>
      </c>
      <c r="B951">
        <v>0</v>
      </c>
      <c r="C951" t="s">
        <v>25</v>
      </c>
      <c r="D951" t="s">
        <v>1018</v>
      </c>
      <c r="E951">
        <v>220</v>
      </c>
      <c r="F951">
        <v>4</v>
      </c>
      <c r="G951" t="s">
        <v>292</v>
      </c>
      <c r="H951" s="1" t="str">
        <f t="shared" si="58"/>
        <v>cl-cs_MontoReclasificacionInversionesFinancieras</v>
      </c>
      <c r="I951" t="str">
        <f t="shared" si="59"/>
        <v>cl-cs</v>
      </c>
      <c r="J951" t="str">
        <f t="shared" si="60"/>
        <v>MontoReclasificacionInversionesFinancieras</v>
      </c>
      <c r="K951" t="str">
        <f t="shared" si="61"/>
        <v>insert into dbax_info_conc (codi_empr, codi_emex, codi_info, pref_conc, codi_conc, orde_conc, nive_conc, tipo_info) values (0,0,'pre_cl-cs_nota-13_role-825000(2014)','cl-cs','MontoReclasificacionInversionesFinancieras',220,4,'C')</v>
      </c>
    </row>
    <row r="952" spans="1:11" x14ac:dyDescent="0.25">
      <c r="A952">
        <v>0</v>
      </c>
      <c r="B952">
        <v>0</v>
      </c>
      <c r="C952" t="s">
        <v>25</v>
      </c>
      <c r="D952" t="s">
        <v>1019</v>
      </c>
      <c r="E952">
        <v>70</v>
      </c>
      <c r="F952">
        <v>3</v>
      </c>
      <c r="G952" t="s">
        <v>292</v>
      </c>
      <c r="H952" s="1" t="str">
        <f t="shared" si="58"/>
        <v>cl-cs_MovimientoCarteraInversionesPartidas</v>
      </c>
      <c r="I952" t="str">
        <f t="shared" si="59"/>
        <v>cl-cs</v>
      </c>
      <c r="J952" t="str">
        <f t="shared" si="60"/>
        <v>MovimientoCarteraInversionesPartidas</v>
      </c>
      <c r="K952" t="str">
        <f t="shared" si="61"/>
        <v>insert into dbax_info_conc (codi_empr, codi_emex, codi_info, pref_conc, codi_conc, orde_conc, nive_conc, tipo_info) values (0,0,'pre_cl-cs_nota-13_role-825000(2014)','cl-cs','MovimientoCarteraInversionesPartidas',70,3,'C')</v>
      </c>
    </row>
    <row r="953" spans="1:11" x14ac:dyDescent="0.25">
      <c r="A953">
        <v>0</v>
      </c>
      <c r="B953">
        <v>0</v>
      </c>
      <c r="C953" t="s">
        <v>25</v>
      </c>
      <c r="D953" t="s">
        <v>1020</v>
      </c>
      <c r="E953">
        <v>20</v>
      </c>
      <c r="F953">
        <v>2</v>
      </c>
      <c r="G953" t="s">
        <v>292</v>
      </c>
      <c r="H953" s="1" t="str">
        <f t="shared" si="58"/>
        <v>cl-cs_MovimientoCarteraInversionesSinopsis</v>
      </c>
      <c r="I953" t="str">
        <f t="shared" si="59"/>
        <v>cl-cs</v>
      </c>
      <c r="J953" t="str">
        <f t="shared" si="60"/>
        <v>MovimientoCarteraInversionesSinopsis</v>
      </c>
      <c r="K953" t="str">
        <f t="shared" si="61"/>
        <v>insert into dbax_info_conc (codi_empr, codi_emex, codi_info, pref_conc, codi_conc, orde_conc, nive_conc, tipo_info) values (0,0,'pre_cl-cs_nota-13_role-825000(2014)','cl-cs','MovimientoCarteraInversionesSinopsis',20,2,'C')</v>
      </c>
    </row>
    <row r="954" spans="1:11" x14ac:dyDescent="0.25">
      <c r="A954">
        <v>0</v>
      </c>
      <c r="B954">
        <v>0</v>
      </c>
      <c r="C954" t="s">
        <v>25</v>
      </c>
      <c r="D954" t="s">
        <v>1021</v>
      </c>
      <c r="E954">
        <v>30</v>
      </c>
      <c r="F954">
        <v>3</v>
      </c>
      <c r="G954" t="s">
        <v>292</v>
      </c>
      <c r="H954" s="1" t="str">
        <f t="shared" si="58"/>
        <v>cl-cs_MovimientoCarteraInversionesTabla</v>
      </c>
      <c r="I954" t="str">
        <f t="shared" si="59"/>
        <v>cl-cs</v>
      </c>
      <c r="J954" t="str">
        <f t="shared" si="60"/>
        <v>MovimientoCarteraInversionesTabla</v>
      </c>
      <c r="K954" t="str">
        <f t="shared" si="61"/>
        <v>insert into dbax_info_conc (codi_empr, codi_emex, codi_info, pref_conc, codi_conc, orde_conc, nive_conc, tipo_info) values (0,0,'pre_cl-cs_nota-13_role-825000(2014)','cl-cs','MovimientoCarteraInversionesTabla',30,3,'C')</v>
      </c>
    </row>
    <row r="955" spans="1:11" x14ac:dyDescent="0.25">
      <c r="A955">
        <v>0</v>
      </c>
      <c r="B955">
        <v>0</v>
      </c>
      <c r="C955" t="s">
        <v>25</v>
      </c>
      <c r="D955" t="s">
        <v>1022</v>
      </c>
      <c r="E955">
        <v>380</v>
      </c>
      <c r="F955">
        <v>6</v>
      </c>
      <c r="G955" t="s">
        <v>292</v>
      </c>
      <c r="H955" s="1" t="str">
        <f t="shared" si="58"/>
        <v>cl-cs_MutuosHipotecariosMiembro</v>
      </c>
      <c r="I955" t="str">
        <f t="shared" si="59"/>
        <v>cl-cs</v>
      </c>
      <c r="J955" t="str">
        <f t="shared" si="60"/>
        <v>MutuosHipotecariosMiembro</v>
      </c>
      <c r="K955" t="str">
        <f t="shared" si="61"/>
        <v>insert into dbax_info_conc (codi_empr, codi_emex, codi_info, pref_conc, codi_conc, orde_conc, nive_conc, tipo_info) values (0,0,'pre_cl-cs_nota-13_role-825000(2014)','cl-cs','MutuosHipotecariosMiembro',380,6,'C')</v>
      </c>
    </row>
    <row r="956" spans="1:11" x14ac:dyDescent="0.25">
      <c r="A956">
        <v>0</v>
      </c>
      <c r="B956">
        <v>0</v>
      </c>
      <c r="C956" t="s">
        <v>25</v>
      </c>
      <c r="D956" t="s">
        <v>1023</v>
      </c>
      <c r="E956">
        <v>610</v>
      </c>
      <c r="F956">
        <v>6</v>
      </c>
      <c r="G956" t="s">
        <v>292</v>
      </c>
      <c r="H956" s="1" t="str">
        <f t="shared" si="58"/>
        <v>cl-cs_NombreBancoCustodio</v>
      </c>
      <c r="I956" t="str">
        <f t="shared" si="59"/>
        <v>cl-cs</v>
      </c>
      <c r="J956" t="str">
        <f t="shared" si="60"/>
        <v>NombreBancoCustodio</v>
      </c>
      <c r="K956" t="str">
        <f t="shared" si="61"/>
        <v>insert into dbax_info_conc (codi_empr, codi_emex, codi_info, pref_conc, codi_conc, orde_conc, nive_conc, tipo_info) values (0,0,'pre_cl-cs_nota-13_role-825000(2014)','cl-cs','NombreBancoCustodio',610,6,'C')</v>
      </c>
    </row>
    <row r="957" spans="1:11" x14ac:dyDescent="0.25">
      <c r="A957">
        <v>0</v>
      </c>
      <c r="B957">
        <v>0</v>
      </c>
      <c r="C957" t="s">
        <v>25</v>
      </c>
      <c r="D957" t="s">
        <v>1024</v>
      </c>
      <c r="E957">
        <v>650</v>
      </c>
      <c r="F957">
        <v>6</v>
      </c>
      <c r="G957" t="s">
        <v>292</v>
      </c>
      <c r="H957" s="1" t="str">
        <f t="shared" si="58"/>
        <v>cl-cs_NombreCustodio</v>
      </c>
      <c r="I957" t="str">
        <f t="shared" si="59"/>
        <v>cl-cs</v>
      </c>
      <c r="J957" t="str">
        <f t="shared" si="60"/>
        <v>NombreCustodio</v>
      </c>
      <c r="K957" t="str">
        <f t="shared" si="61"/>
        <v>insert into dbax_info_conc (codi_empr, codi_emex, codi_info, pref_conc, codi_conc, orde_conc, nive_conc, tipo_info) values (0,0,'pre_cl-cs_nota-13_role-825000(2014)','cl-cs','NombreCustodio',650,6,'C')</v>
      </c>
    </row>
    <row r="958" spans="1:11" x14ac:dyDescent="0.25">
      <c r="A958">
        <v>0</v>
      </c>
      <c r="B958">
        <v>0</v>
      </c>
      <c r="C958" t="s">
        <v>25</v>
      </c>
      <c r="D958" t="s">
        <v>1025</v>
      </c>
      <c r="E958">
        <v>570</v>
      </c>
      <c r="F958">
        <v>6</v>
      </c>
      <c r="G958" t="s">
        <v>292</v>
      </c>
      <c r="H958" s="1" t="str">
        <f t="shared" si="58"/>
        <v>cl-cs_NombreEmpresaCustodiaValores</v>
      </c>
      <c r="I958" t="str">
        <f t="shared" si="59"/>
        <v>cl-cs</v>
      </c>
      <c r="J958" t="str">
        <f t="shared" si="60"/>
        <v>NombreEmpresaCustodiaValores</v>
      </c>
      <c r="K958" t="str">
        <f t="shared" si="61"/>
        <v>insert into dbax_info_conc (codi_empr, codi_emex, codi_info, pref_conc, codi_conc, orde_conc, nive_conc, tipo_info) values (0,0,'pre_cl-cs_nota-13_role-825000(2014)','cl-cs','NombreEmpresaCustodiaValores',570,6,'C')</v>
      </c>
    </row>
    <row r="959" spans="1:11" x14ac:dyDescent="0.25">
      <c r="A959">
        <v>0</v>
      </c>
      <c r="B959">
        <v>0</v>
      </c>
      <c r="C959" t="s">
        <v>25</v>
      </c>
      <c r="D959" t="s">
        <v>1026</v>
      </c>
      <c r="E959">
        <v>740</v>
      </c>
      <c r="F959">
        <v>5</v>
      </c>
      <c r="G959" t="s">
        <v>292</v>
      </c>
      <c r="H959" s="1" t="str">
        <f t="shared" si="58"/>
        <v>cl-cs_NombreFondoInversionAsegurados</v>
      </c>
      <c r="I959" t="str">
        <f t="shared" si="59"/>
        <v>cl-cs</v>
      </c>
      <c r="J959" t="str">
        <f t="shared" si="60"/>
        <v>NombreFondoInversionAsegurados</v>
      </c>
      <c r="K959" t="str">
        <f t="shared" si="61"/>
        <v>insert into dbax_info_conc (codi_empr, codi_emex, codi_info, pref_conc, codi_conc, orde_conc, nive_conc, tipo_info) values (0,0,'pre_cl-cs_nota-13_role-825000(2014)','cl-cs','NombreFondoInversionAsegurados',740,5,'C')</v>
      </c>
    </row>
    <row r="960" spans="1:11" x14ac:dyDescent="0.25">
      <c r="A960">
        <v>0</v>
      </c>
      <c r="B960">
        <v>0</v>
      </c>
      <c r="C960" t="s">
        <v>25</v>
      </c>
      <c r="D960" t="s">
        <v>1027</v>
      </c>
      <c r="E960">
        <v>820</v>
      </c>
      <c r="F960">
        <v>5</v>
      </c>
      <c r="G960" t="s">
        <v>292</v>
      </c>
      <c r="H960" s="1" t="str">
        <f t="shared" si="58"/>
        <v>cl-cs_NumeroAsegurados</v>
      </c>
      <c r="I960" t="str">
        <f t="shared" si="59"/>
        <v>cl-cs</v>
      </c>
      <c r="J960" t="str">
        <f t="shared" si="60"/>
        <v>NumeroAsegurados</v>
      </c>
      <c r="K960" t="str">
        <f t="shared" si="61"/>
        <v>insert into dbax_info_conc (codi_empr, codi_emex, codi_info, pref_conc, codi_conc, orde_conc, nive_conc, tipo_info) values (0,0,'pre_cl-cs_nota-13_role-825000(2014)','cl-cs','NumeroAsegurados',820,5,'C')</v>
      </c>
    </row>
    <row r="961" spans="1:11" x14ac:dyDescent="0.25">
      <c r="A961">
        <v>0</v>
      </c>
      <c r="B961">
        <v>0</v>
      </c>
      <c r="C961" t="s">
        <v>25</v>
      </c>
      <c r="D961" t="s">
        <v>1028</v>
      </c>
      <c r="E961">
        <v>810</v>
      </c>
      <c r="F961">
        <v>5</v>
      </c>
      <c r="G961" t="s">
        <v>292</v>
      </c>
      <c r="H961" s="1" t="str">
        <f t="shared" si="58"/>
        <v>cl-cs_NumeroPolizasVigentes</v>
      </c>
      <c r="I961" t="str">
        <f t="shared" si="59"/>
        <v>cl-cs</v>
      </c>
      <c r="J961" t="str">
        <f t="shared" si="60"/>
        <v>NumeroPolizasVigentes</v>
      </c>
      <c r="K961" t="str">
        <f t="shared" si="61"/>
        <v>insert into dbax_info_conc (codi_empr, codi_emex, codi_info, pref_conc, codi_conc, orde_conc, nive_conc, tipo_info) values (0,0,'pre_cl-cs_nota-13_role-825000(2014)','cl-cs','NumeroPolizasVigentes',810,5,'C')</v>
      </c>
    </row>
    <row r="962" spans="1:11" x14ac:dyDescent="0.25">
      <c r="A962">
        <v>0</v>
      </c>
      <c r="B962">
        <v>0</v>
      </c>
      <c r="C962" t="s">
        <v>25</v>
      </c>
      <c r="D962" t="s">
        <v>1029</v>
      </c>
      <c r="E962">
        <v>620</v>
      </c>
      <c r="F962">
        <v>5</v>
      </c>
      <c r="G962" t="s">
        <v>292</v>
      </c>
      <c r="H962" s="1" t="str">
        <f t="shared" si="58"/>
        <v>cl-cs_OtroCustodioSinopsis</v>
      </c>
      <c r="I962" t="str">
        <f t="shared" si="59"/>
        <v>cl-cs</v>
      </c>
      <c r="J962" t="str">
        <f t="shared" si="60"/>
        <v>OtroCustodioSinopsis</v>
      </c>
      <c r="K962" t="str">
        <f t="shared" si="61"/>
        <v>insert into dbax_info_conc (codi_empr, codi_emex, codi_info, pref_conc, codi_conc, orde_conc, nive_conc, tipo_info) values (0,0,'pre_cl-cs_nota-13_role-825000(2014)','cl-cs','OtroCustodioSinopsis',620,5,'C')</v>
      </c>
    </row>
    <row r="963" spans="1:11" x14ac:dyDescent="0.25">
      <c r="A963">
        <v>0</v>
      </c>
      <c r="B963">
        <v>0</v>
      </c>
      <c r="C963" t="s">
        <v>25</v>
      </c>
      <c r="D963" t="s">
        <v>1030</v>
      </c>
      <c r="E963">
        <v>230</v>
      </c>
      <c r="F963">
        <v>4</v>
      </c>
      <c r="G963" t="s">
        <v>292</v>
      </c>
      <c r="H963" s="1" t="str">
        <f t="shared" si="58"/>
        <v>cl-cs_OtrosMovimientosInversionesFinancieras</v>
      </c>
      <c r="I963" t="str">
        <f t="shared" si="59"/>
        <v>cl-cs</v>
      </c>
      <c r="J963" t="str">
        <f t="shared" si="60"/>
        <v>OtrosMovimientosInversionesFinancieras</v>
      </c>
      <c r="K963" t="str">
        <f t="shared" si="61"/>
        <v>insert into dbax_info_conc (codi_empr, codi_emex, codi_info, pref_conc, codi_conc, orde_conc, nive_conc, tipo_info) values (0,0,'pre_cl-cs_nota-13_role-825000(2014)','cl-cs','OtrosMovimientosInversionesFinancieras',230,4,'C')</v>
      </c>
    </row>
    <row r="964" spans="1:11" x14ac:dyDescent="0.25">
      <c r="A964">
        <v>0</v>
      </c>
      <c r="B964">
        <v>0</v>
      </c>
      <c r="C964" t="s">
        <v>25</v>
      </c>
      <c r="D964" t="s">
        <v>1031</v>
      </c>
      <c r="E964">
        <v>510</v>
      </c>
      <c r="F964">
        <v>4</v>
      </c>
      <c r="G964" t="s">
        <v>292</v>
      </c>
      <c r="H964" s="1" t="str">
        <f t="shared" si="58"/>
        <v>cl-cs_PorcentajeInversionesCustodiables</v>
      </c>
      <c r="I964" t="str">
        <f t="shared" si="59"/>
        <v>cl-cs</v>
      </c>
      <c r="J964" t="str">
        <f t="shared" si="60"/>
        <v>PorcentajeInversionesCustodiables</v>
      </c>
      <c r="K964" t="str">
        <f t="shared" si="61"/>
        <v>insert into dbax_info_conc (codi_empr, codi_emex, codi_info, pref_conc, codi_conc, orde_conc, nive_conc, tipo_info) values (0,0,'pre_cl-cs_nota-13_role-825000(2014)','cl-cs','PorcentajeInversionesCustodiables',510,4,'C')</v>
      </c>
    </row>
    <row r="965" spans="1:11" x14ac:dyDescent="0.25">
      <c r="A965">
        <v>0</v>
      </c>
      <c r="B965">
        <v>0</v>
      </c>
      <c r="C965" t="s">
        <v>25</v>
      </c>
      <c r="D965" t="s">
        <v>1032</v>
      </c>
      <c r="E965">
        <v>600</v>
      </c>
      <c r="F965">
        <v>6</v>
      </c>
      <c r="G965" t="s">
        <v>292</v>
      </c>
      <c r="H965" s="1" t="str">
        <f t="shared" si="58"/>
        <v>cl-cs_PorcentajeInversionesCustodiadasEnBancoRespectoTotalInversiones</v>
      </c>
      <c r="I965" t="str">
        <f t="shared" si="59"/>
        <v>cl-cs</v>
      </c>
      <c r="J965" t="str">
        <f t="shared" si="60"/>
        <v>PorcentajeInversionesCustodiadasEnBancoRespectoTotalInversiones</v>
      </c>
      <c r="K965" t="str">
        <f t="shared" si="61"/>
        <v>insert into dbax_info_conc (codi_empr, codi_emex, codi_info, pref_conc, codi_conc, orde_conc, nive_conc, tipo_info) values (0,0,'pre_cl-cs_nota-13_role-825000(2014)','cl-cs','PorcentajeInversionesCustodiadasEnBancoRespectoTotalInversiones',600,6,'C')</v>
      </c>
    </row>
    <row r="966" spans="1:11" x14ac:dyDescent="0.25">
      <c r="A966">
        <v>0</v>
      </c>
      <c r="B966">
        <v>0</v>
      </c>
      <c r="C966" t="s">
        <v>25</v>
      </c>
      <c r="D966" t="s">
        <v>1033</v>
      </c>
      <c r="E966">
        <v>680</v>
      </c>
      <c r="F966">
        <v>6</v>
      </c>
      <c r="G966" t="s">
        <v>292</v>
      </c>
      <c r="H966" s="1" t="str">
        <f t="shared" si="58"/>
        <v>cl-cs_PorcentajeInversionesCustodiadasEnCompañiaRespectoTotalInversiones</v>
      </c>
      <c r="I966" t="str">
        <f t="shared" si="59"/>
        <v>cl-cs</v>
      </c>
      <c r="J966" t="str">
        <f t="shared" si="60"/>
        <v>PorcentajeInversionesCustodiadasEnCompañiaRespectoTotalInversiones</v>
      </c>
      <c r="K966" t="str">
        <f t="shared" si="61"/>
        <v>insert into dbax_info_conc (codi_empr, codi_emex, codi_info, pref_conc, codi_conc, orde_conc, nive_conc, tipo_info) values (0,0,'pre_cl-cs_nota-13_role-825000(2014)','cl-cs','PorcentajeInversionesCustodiadasEnCompañiaRespectoTotalInversiones',680,6,'C')</v>
      </c>
    </row>
    <row r="967" spans="1:11" x14ac:dyDescent="0.25">
      <c r="A967">
        <v>0</v>
      </c>
      <c r="B967">
        <v>0</v>
      </c>
      <c r="C967" t="s">
        <v>25</v>
      </c>
      <c r="D967" t="s">
        <v>1034</v>
      </c>
      <c r="E967">
        <v>560</v>
      </c>
      <c r="F967">
        <v>6</v>
      </c>
      <c r="G967" t="s">
        <v>292</v>
      </c>
      <c r="H967" s="1" t="str">
        <f t="shared" si="58"/>
        <v>cl-cs_PorcentajeInversionesEnEmpresaDeDepositoYCustodiaDeValoresRespectoInversionesCustodiables</v>
      </c>
      <c r="I967" t="str">
        <f t="shared" si="59"/>
        <v>cl-cs</v>
      </c>
      <c r="J967" t="str">
        <f t="shared" si="60"/>
        <v>PorcentajeInversionesEnEmpresaDeDepositoYCustodiaDeValoresRespectoInversionesCustodiables</v>
      </c>
      <c r="K967" t="str">
        <f t="shared" si="61"/>
        <v>insert into dbax_info_conc (codi_empr, codi_emex, codi_info, pref_conc, codi_conc, orde_conc, nive_conc, tipo_info) values (0,0,'pre_cl-cs_nota-13_role-825000(2014)','cl-cs','PorcentajeInversionesEnEmpresaDeDepositoYCustodiaDeValoresRespectoInversionesCustodiables',560,6,'C')</v>
      </c>
    </row>
    <row r="968" spans="1:11" x14ac:dyDescent="0.25">
      <c r="A968">
        <v>0</v>
      </c>
      <c r="B968">
        <v>0</v>
      </c>
      <c r="C968" t="s">
        <v>25</v>
      </c>
      <c r="D968" t="s">
        <v>1035</v>
      </c>
      <c r="E968">
        <v>550</v>
      </c>
      <c r="F968">
        <v>6</v>
      </c>
      <c r="G968" t="s">
        <v>292</v>
      </c>
      <c r="H968" s="1" t="str">
        <f t="shared" ref="H968:H1031" si="62">MID(D968,FIND("#",D968)+1,10000)</f>
        <v>cl-cs_PorcentajeInversionesEnEmpresaDeDepositoYCustodiaDeValoresRespectoTotalInversiones</v>
      </c>
      <c r="I968" t="str">
        <f t="shared" ref="I968:I1031" si="63">MID(H968,1,FIND("_",H968)-1)</f>
        <v>cl-cs</v>
      </c>
      <c r="J968" t="str">
        <f t="shared" ref="J968:J1031" si="64">MID(H968,FIND("_",H968)+1,10000)</f>
        <v>PorcentajeInversionesEnEmpresaDeDepositoYCustodiaDeValoresRespectoTotalInversiones</v>
      </c>
      <c r="K968" t="str">
        <f t="shared" ref="K968:K1031" si="65">CONCATENATE("insert into dbax_info_conc (codi_empr, codi_emex, codi_info, pref_conc, codi_conc, orde_conc, nive_conc, tipo_info) values (",A968,",",B968,",'",C968,"','",I968,"','",J968,"',",E968,",",F968,",'",G968,"')")</f>
        <v>insert into dbax_info_conc (codi_empr, codi_emex, codi_info, pref_conc, codi_conc, orde_conc, nive_conc, tipo_info) values (0,0,'pre_cl-cs_nota-13_role-825000(2014)','cl-cs','PorcentajeInversionesEnEmpresaDeDepositoYCustodiaDeValoresRespectoTotalInversiones',550,6,'C')</v>
      </c>
    </row>
    <row r="969" spans="1:11" x14ac:dyDescent="0.25">
      <c r="A969">
        <v>0</v>
      </c>
      <c r="B969">
        <v>0</v>
      </c>
      <c r="C969" t="s">
        <v>25</v>
      </c>
      <c r="D969" t="s">
        <v>1036</v>
      </c>
      <c r="E969">
        <v>640</v>
      </c>
      <c r="F969">
        <v>6</v>
      </c>
      <c r="G969" t="s">
        <v>292</v>
      </c>
      <c r="H969" s="1" t="str">
        <f t="shared" si="62"/>
        <v>cl-cs_PorcentajeInversionesEnOtroCustodioRespectoTotalInversiones</v>
      </c>
      <c r="I969" t="str">
        <f t="shared" si="63"/>
        <v>cl-cs</v>
      </c>
      <c r="J969" t="str">
        <f t="shared" si="64"/>
        <v>PorcentajeInversionesEnOtroCustodioRespectoTotalInversiones</v>
      </c>
      <c r="K969" t="str">
        <f t="shared" si="65"/>
        <v>insert into dbax_info_conc (codi_empr, codi_emex, codi_info, pref_conc, codi_conc, orde_conc, nive_conc, tipo_info) values (0,0,'pre_cl-cs_nota-13_role-825000(2014)','cl-cs','PorcentajeInversionesEnOtroCustodioRespectoTotalInversiones',640,6,'C')</v>
      </c>
    </row>
    <row r="970" spans="1:11" x14ac:dyDescent="0.25">
      <c r="A970">
        <v>0</v>
      </c>
      <c r="B970">
        <v>0</v>
      </c>
      <c r="C970" t="s">
        <v>25</v>
      </c>
      <c r="D970" t="s">
        <v>1037</v>
      </c>
      <c r="E970">
        <v>130</v>
      </c>
      <c r="F970">
        <v>4</v>
      </c>
      <c r="G970" t="s">
        <v>292</v>
      </c>
      <c r="H970" s="1" t="str">
        <f t="shared" si="62"/>
        <v>cl-cs_PrepagosInversionesFinancieras</v>
      </c>
      <c r="I970" t="str">
        <f t="shared" si="63"/>
        <v>cl-cs</v>
      </c>
      <c r="J970" t="str">
        <f t="shared" si="64"/>
        <v>PrepagosInversionesFinancieras</v>
      </c>
      <c r="K970" t="str">
        <f t="shared" si="65"/>
        <v>insert into dbax_info_conc (codi_empr, codi_emex, codi_info, pref_conc, codi_conc, orde_conc, nive_conc, tipo_info) values (0,0,'pre_cl-cs_nota-13_role-825000(2014)','cl-cs','PrepagosInversionesFinancieras',130,4,'C')</v>
      </c>
    </row>
    <row r="971" spans="1:11" x14ac:dyDescent="0.25">
      <c r="A971">
        <v>0</v>
      </c>
      <c r="B971">
        <v>0</v>
      </c>
      <c r="C971" t="s">
        <v>25</v>
      </c>
      <c r="D971" t="s">
        <v>1038</v>
      </c>
      <c r="E971">
        <v>750</v>
      </c>
      <c r="F971">
        <v>5</v>
      </c>
      <c r="G971" t="s">
        <v>292</v>
      </c>
      <c r="H971" s="1" t="str">
        <f t="shared" si="62"/>
        <v>cl-cs_RunFondo</v>
      </c>
      <c r="I971" t="str">
        <f t="shared" si="63"/>
        <v>cl-cs</v>
      </c>
      <c r="J971" t="str">
        <f t="shared" si="64"/>
        <v>RunFondo</v>
      </c>
      <c r="K971" t="str">
        <f t="shared" si="65"/>
        <v>insert into dbax_info_conc (codi_empr, codi_emex, codi_info, pref_conc, codi_conc, orde_conc, nive_conc, tipo_info) values (0,0,'pre_cl-cs_nota-13_role-825000(2014)','cl-cs','RunFondo',750,5,'C')</v>
      </c>
    </row>
    <row r="972" spans="1:11" x14ac:dyDescent="0.25">
      <c r="A972">
        <v>0</v>
      </c>
      <c r="B972">
        <v>0</v>
      </c>
      <c r="C972" t="s">
        <v>25</v>
      </c>
      <c r="D972" t="s">
        <v>1039</v>
      </c>
      <c r="E972">
        <v>150</v>
      </c>
      <c r="F972">
        <v>4</v>
      </c>
      <c r="G972" t="s">
        <v>292</v>
      </c>
      <c r="H972" s="1" t="str">
        <f t="shared" si="62"/>
        <v>cl-cs_SorteoInversionesFinancieras</v>
      </c>
      <c r="I972" t="str">
        <f t="shared" si="63"/>
        <v>cl-cs</v>
      </c>
      <c r="J972" t="str">
        <f t="shared" si="64"/>
        <v>SorteoInversionesFinancieras</v>
      </c>
      <c r="K972" t="str">
        <f t="shared" si="65"/>
        <v>insert into dbax_info_conc (codi_empr, codi_emex, codi_info, pref_conc, codi_conc, orde_conc, nive_conc, tipo_info) values (0,0,'pre_cl-cs_nota-13_role-825000(2014)','cl-cs','SorteoInversionesFinancieras',150,4,'C')</v>
      </c>
    </row>
    <row r="973" spans="1:11" x14ac:dyDescent="0.25">
      <c r="A973">
        <v>0</v>
      </c>
      <c r="B973">
        <v>0</v>
      </c>
      <c r="C973" t="s">
        <v>25</v>
      </c>
      <c r="D973" t="s">
        <v>1040</v>
      </c>
      <c r="E973">
        <v>290</v>
      </c>
      <c r="F973">
        <v>2</v>
      </c>
      <c r="G973" t="s">
        <v>292</v>
      </c>
      <c r="H973" s="1" t="str">
        <f t="shared" si="62"/>
        <v>cl-cs_SuficienciaInsuficienciaUnidadesFomento</v>
      </c>
      <c r="I973" t="str">
        <f t="shared" si="63"/>
        <v>cl-cs</v>
      </c>
      <c r="J973" t="str">
        <f t="shared" si="64"/>
        <v>SuficienciaInsuficienciaUnidadesFomento</v>
      </c>
      <c r="K973" t="str">
        <f t="shared" si="65"/>
        <v>insert into dbax_info_conc (codi_empr, codi_emex, codi_info, pref_conc, codi_conc, orde_conc, nive_conc, tipo_info) values (0,0,'pre_cl-cs_nota-13_role-825000(2014)','cl-cs','SuficienciaInsuficienciaUnidadesFomento',290,2,'C')</v>
      </c>
    </row>
    <row r="974" spans="1:11" x14ac:dyDescent="0.25">
      <c r="A974">
        <v>0</v>
      </c>
      <c r="B974">
        <v>0</v>
      </c>
      <c r="C974" t="s">
        <v>25</v>
      </c>
      <c r="D974" t="s">
        <v>1041</v>
      </c>
      <c r="E974">
        <v>300</v>
      </c>
      <c r="F974">
        <v>2</v>
      </c>
      <c r="G974" t="s">
        <v>292</v>
      </c>
      <c r="H974" s="1" t="str">
        <f t="shared" si="62"/>
        <v>cl-cs_TasaDeReinversionAplicando100PorcientoTablas</v>
      </c>
      <c r="I974" t="str">
        <f t="shared" si="63"/>
        <v>cl-cs</v>
      </c>
      <c r="J974" t="str">
        <f t="shared" si="64"/>
        <v>TasaDeReinversionAplicando100PorcientoTablas</v>
      </c>
      <c r="K974" t="str">
        <f t="shared" si="65"/>
        <v>insert into dbax_info_conc (codi_empr, codi_emex, codi_info, pref_conc, codi_conc, orde_conc, nive_conc, tipo_info) values (0,0,'pre_cl-cs_nota-13_role-825000(2014)','cl-cs','TasaDeReinversionAplicando100PorcientoTablas',300,2,'C')</v>
      </c>
    </row>
    <row r="975" spans="1:11" x14ac:dyDescent="0.25">
      <c r="A975">
        <v>0</v>
      </c>
      <c r="B975">
        <v>0</v>
      </c>
      <c r="C975" t="s">
        <v>25</v>
      </c>
      <c r="D975" t="s">
        <v>1042</v>
      </c>
      <c r="E975">
        <v>330</v>
      </c>
      <c r="F975">
        <v>4</v>
      </c>
      <c r="G975" t="s">
        <v>292</v>
      </c>
      <c r="H975" s="1" t="str">
        <f t="shared" si="62"/>
        <v>cl-cs_TipoDeInversionTitulo1y2DelArt21Eje</v>
      </c>
      <c r="I975" t="str">
        <f t="shared" si="63"/>
        <v>cl-cs</v>
      </c>
      <c r="J975" t="str">
        <f t="shared" si="64"/>
        <v>TipoDeInversionTitulo1y2DelArt21Eje</v>
      </c>
      <c r="K975" t="str">
        <f t="shared" si="65"/>
        <v>insert into dbax_info_conc (codi_empr, codi_emex, codi_info, pref_conc, codi_conc, orde_conc, nive_conc, tipo_info) values (0,0,'pre_cl-cs_nota-13_role-825000(2014)','cl-cs','TipoDeInversionTitulo1y2DelArt21Eje',330,4,'C')</v>
      </c>
    </row>
    <row r="976" spans="1:11" x14ac:dyDescent="0.25">
      <c r="A976">
        <v>0</v>
      </c>
      <c r="B976">
        <v>0</v>
      </c>
      <c r="C976" t="s">
        <v>25</v>
      </c>
      <c r="D976" t="s">
        <v>1043</v>
      </c>
      <c r="E976">
        <v>210</v>
      </c>
      <c r="F976">
        <v>4</v>
      </c>
      <c r="G976" t="s">
        <v>292</v>
      </c>
      <c r="H976" s="1" t="str">
        <f t="shared" si="62"/>
        <v>cl-cs_UtilidadPerdidaInversionesFinancierasPorUnidadReajustable</v>
      </c>
      <c r="I976" t="str">
        <f t="shared" si="63"/>
        <v>cl-cs</v>
      </c>
      <c r="J976" t="str">
        <f t="shared" si="64"/>
        <v>UtilidadPerdidaInversionesFinancierasPorUnidadReajustable</v>
      </c>
      <c r="K976" t="str">
        <f t="shared" si="65"/>
        <v>insert into dbax_info_conc (codi_empr, codi_emex, codi_info, pref_conc, codi_conc, orde_conc, nive_conc, tipo_info) values (0,0,'pre_cl-cs_nota-13_role-825000(2014)','cl-cs','UtilidadPerdidaInversionesFinancierasPorUnidadReajustable',210,4,'C')</v>
      </c>
    </row>
    <row r="977" spans="1:11" x14ac:dyDescent="0.25">
      <c r="A977">
        <v>0</v>
      </c>
      <c r="B977">
        <v>0</v>
      </c>
      <c r="C977" t="s">
        <v>25</v>
      </c>
      <c r="D977" t="s">
        <v>1044</v>
      </c>
      <c r="E977">
        <v>770</v>
      </c>
      <c r="F977">
        <v>5</v>
      </c>
      <c r="G977" t="s">
        <v>292</v>
      </c>
      <c r="H977" s="1" t="str">
        <f t="shared" si="62"/>
        <v>cl-cs_ValorCuotaCierre</v>
      </c>
      <c r="I977" t="str">
        <f t="shared" si="63"/>
        <v>cl-cs</v>
      </c>
      <c r="J977" t="str">
        <f t="shared" si="64"/>
        <v>ValorCuotaCierre</v>
      </c>
      <c r="K977" t="str">
        <f t="shared" si="65"/>
        <v>insert into dbax_info_conc (codi_empr, codi_emex, codi_info, pref_conc, codi_conc, orde_conc, nive_conc, tipo_info) values (0,0,'pre_cl-cs_nota-13_role-825000(2014)','cl-cs','ValorCuotaCierre',770,5,'C')</v>
      </c>
    </row>
    <row r="978" spans="1:11" x14ac:dyDescent="0.25">
      <c r="A978">
        <v>0</v>
      </c>
      <c r="B978">
        <v>0</v>
      </c>
      <c r="C978" t="s">
        <v>25</v>
      </c>
      <c r="D978" t="s">
        <v>1045</v>
      </c>
      <c r="E978">
        <v>40</v>
      </c>
      <c r="F978">
        <v>4</v>
      </c>
      <c r="G978" t="s">
        <v>292</v>
      </c>
      <c r="H978" s="1" t="str">
        <f t="shared" si="62"/>
        <v>cl-cs_ValorizacionActivosFinancierosEje</v>
      </c>
      <c r="I978" t="str">
        <f t="shared" si="63"/>
        <v>cl-cs</v>
      </c>
      <c r="J978" t="str">
        <f t="shared" si="64"/>
        <v>ValorizacionActivosFinancierosEje</v>
      </c>
      <c r="K978" t="str">
        <f t="shared" si="65"/>
        <v>insert into dbax_info_conc (codi_empr, codi_emex, codi_info, pref_conc, codi_conc, orde_conc, nive_conc, tipo_info) values (0,0,'pre_cl-cs_nota-13_role-825000(2014)','cl-cs','ValorizacionActivosFinancierosEje',40,4,'C')</v>
      </c>
    </row>
    <row r="979" spans="1:11" x14ac:dyDescent="0.25">
      <c r="A979">
        <v>0</v>
      </c>
      <c r="B979">
        <v>0</v>
      </c>
      <c r="C979" t="s">
        <v>25</v>
      </c>
      <c r="D979" t="s">
        <v>1046</v>
      </c>
      <c r="E979">
        <v>180</v>
      </c>
      <c r="F979">
        <v>5</v>
      </c>
      <c r="G979" t="s">
        <v>292</v>
      </c>
      <c r="H979" s="1" t="str">
        <f t="shared" si="62"/>
        <v>cl-cs_ValorRazonableInversionesFinancierasUtilidadPerdidaReconocidaEnPatrimonio</v>
      </c>
      <c r="I979" t="str">
        <f t="shared" si="63"/>
        <v>cl-cs</v>
      </c>
      <c r="J979" t="str">
        <f t="shared" si="64"/>
        <v>ValorRazonableInversionesFinancierasUtilidadPerdidaReconocidaEnPatrimonio</v>
      </c>
      <c r="K979" t="str">
        <f t="shared" si="65"/>
        <v>insert into dbax_info_conc (codi_empr, codi_emex, codi_info, pref_conc, codi_conc, orde_conc, nive_conc, tipo_info) values (0,0,'pre_cl-cs_nota-13_role-825000(2014)','cl-cs','ValorRazonableInversionesFinancierasUtilidadPerdidaReconocidaEnPatrimonio',180,5,'C')</v>
      </c>
    </row>
    <row r="980" spans="1:11" x14ac:dyDescent="0.25">
      <c r="A980">
        <v>0</v>
      </c>
      <c r="B980">
        <v>0</v>
      </c>
      <c r="C980" t="s">
        <v>25</v>
      </c>
      <c r="D980" t="s">
        <v>1047</v>
      </c>
      <c r="E980">
        <v>170</v>
      </c>
      <c r="F980">
        <v>5</v>
      </c>
      <c r="G980" t="s">
        <v>292</v>
      </c>
      <c r="H980" s="1" t="str">
        <f t="shared" si="62"/>
        <v>cl-cs_ValorRazonableInversionesFinancierasUtilidadPerdidaReconocidaEnResultados</v>
      </c>
      <c r="I980" t="str">
        <f t="shared" si="63"/>
        <v>cl-cs</v>
      </c>
      <c r="J980" t="str">
        <f t="shared" si="64"/>
        <v>ValorRazonableInversionesFinancierasUtilidadPerdidaReconocidaEnResultados</v>
      </c>
      <c r="K980" t="str">
        <f t="shared" si="65"/>
        <v>insert into dbax_info_conc (codi_empr, codi_emex, codi_info, pref_conc, codi_conc, orde_conc, nive_conc, tipo_info) values (0,0,'pre_cl-cs_nota-13_role-825000(2014)','cl-cs','ValorRazonableInversionesFinancierasUtilidadPerdidaReconocidaEnResultados',170,5,'C')</v>
      </c>
    </row>
    <row r="981" spans="1:11" x14ac:dyDescent="0.25">
      <c r="A981">
        <v>0</v>
      </c>
      <c r="B981">
        <v>0</v>
      </c>
      <c r="C981" t="s">
        <v>25</v>
      </c>
      <c r="D981" t="s">
        <v>1048</v>
      </c>
      <c r="E981">
        <v>160</v>
      </c>
      <c r="F981">
        <v>4</v>
      </c>
      <c r="G981" t="s">
        <v>292</v>
      </c>
      <c r="H981" s="1" t="str">
        <f t="shared" si="62"/>
        <v>cl-cs_ValorRazonableInversionesFinancierasUtilidadPerdidaReconocidaEnSinopsis</v>
      </c>
      <c r="I981" t="str">
        <f t="shared" si="63"/>
        <v>cl-cs</v>
      </c>
      <c r="J981" t="str">
        <f t="shared" si="64"/>
        <v>ValorRazonableInversionesFinancierasUtilidadPerdidaReconocidaEnSinopsis</v>
      </c>
      <c r="K981" t="str">
        <f t="shared" si="65"/>
        <v>insert into dbax_info_conc (codi_empr, codi_emex, codi_info, pref_conc, codi_conc, orde_conc, nive_conc, tipo_info) values (0,0,'pre_cl-cs_nota-13_role-825000(2014)','cl-cs','ValorRazonableInversionesFinancierasUtilidadPerdidaReconocidaEnSinopsis',160,4,'C')</v>
      </c>
    </row>
    <row r="982" spans="1:11" x14ac:dyDescent="0.25">
      <c r="A982">
        <v>0</v>
      </c>
      <c r="B982">
        <v>0</v>
      </c>
      <c r="C982" t="s">
        <v>25</v>
      </c>
      <c r="D982" t="s">
        <v>1049</v>
      </c>
      <c r="E982">
        <v>110</v>
      </c>
      <c r="F982">
        <v>4</v>
      </c>
      <c r="G982" t="s">
        <v>292</v>
      </c>
      <c r="H982" s="1" t="str">
        <f t="shared" si="62"/>
        <v>cl-cs_VencimientosInversionesFinancieras</v>
      </c>
      <c r="I982" t="str">
        <f t="shared" si="63"/>
        <v>cl-cs</v>
      </c>
      <c r="J982" t="str">
        <f t="shared" si="64"/>
        <v>VencimientosInversionesFinancieras</v>
      </c>
      <c r="K982" t="str">
        <f t="shared" si="65"/>
        <v>insert into dbax_info_conc (codi_empr, codi_emex, codi_info, pref_conc, codi_conc, orde_conc, nive_conc, tipo_info) values (0,0,'pre_cl-cs_nota-13_role-825000(2014)','cl-cs','VencimientosInversionesFinancieras',110,4,'C')</v>
      </c>
    </row>
    <row r="983" spans="1:11" x14ac:dyDescent="0.25">
      <c r="A983">
        <v>0</v>
      </c>
      <c r="B983">
        <v>0</v>
      </c>
      <c r="C983" t="s">
        <v>25</v>
      </c>
      <c r="D983" t="s">
        <v>1050</v>
      </c>
      <c r="E983">
        <v>100</v>
      </c>
      <c r="F983">
        <v>4</v>
      </c>
      <c r="G983" t="s">
        <v>292</v>
      </c>
      <c r="H983" s="1" t="str">
        <f t="shared" si="62"/>
        <v>cl-cs_VentasInversionesFinancieras</v>
      </c>
      <c r="I983" t="str">
        <f t="shared" si="63"/>
        <v>cl-cs</v>
      </c>
      <c r="J983" t="str">
        <f t="shared" si="64"/>
        <v>VentasInversionesFinancieras</v>
      </c>
      <c r="K983" t="str">
        <f t="shared" si="65"/>
        <v>insert into dbax_info_conc (codi_empr, codi_emex, codi_info, pref_conc, codi_conc, orde_conc, nive_conc, tipo_info) values (0,0,'pre_cl-cs_nota-13_role-825000(2014)','cl-cs','VentasInversionesFinancieras',100,4,'C')</v>
      </c>
    </row>
    <row r="984" spans="1:11" x14ac:dyDescent="0.25">
      <c r="A984">
        <v>0</v>
      </c>
      <c r="B984">
        <v>0</v>
      </c>
      <c r="C984" t="s">
        <v>26</v>
      </c>
      <c r="D984" t="s">
        <v>1051</v>
      </c>
      <c r="E984">
        <v>110</v>
      </c>
      <c r="F984">
        <v>4</v>
      </c>
      <c r="G984" t="s">
        <v>292</v>
      </c>
      <c r="H984" s="1" t="str">
        <f t="shared" si="62"/>
        <v>cl-cs_AdicionesMejorasYTransferenciasPropiedadesInversion</v>
      </c>
      <c r="I984" t="str">
        <f t="shared" si="63"/>
        <v>cl-cs</v>
      </c>
      <c r="J984" t="str">
        <f t="shared" si="64"/>
        <v>AdicionesMejorasYTransferenciasPropiedadesInversion</v>
      </c>
      <c r="K984" t="str">
        <f t="shared" si="65"/>
        <v>insert into dbax_info_conc (codi_empr, codi_emex, codi_info, pref_conc, codi_conc, orde_conc, nive_conc, tipo_info) values (0,0,'pre_cl-cs_nota-14_role-826000(2014)','cl-cs','AdicionesMejorasYTransferenciasPropiedadesInversion',110,4,'C')</v>
      </c>
    </row>
    <row r="985" spans="1:11" x14ac:dyDescent="0.25">
      <c r="A985">
        <v>0</v>
      </c>
      <c r="B985">
        <v>0</v>
      </c>
      <c r="C985" t="s">
        <v>26</v>
      </c>
      <c r="D985" t="s">
        <v>1052</v>
      </c>
      <c r="E985">
        <v>520</v>
      </c>
      <c r="F985">
        <v>4</v>
      </c>
      <c r="G985" t="s">
        <v>292</v>
      </c>
      <c r="H985" s="1" t="str">
        <f t="shared" si="62"/>
        <v>cl-cs_AdicionesMejorasYTransferenciasPropiedadesUsoPropio</v>
      </c>
      <c r="I985" t="str">
        <f t="shared" si="63"/>
        <v>cl-cs</v>
      </c>
      <c r="J985" t="str">
        <f t="shared" si="64"/>
        <v>AdicionesMejorasYTransferenciasPropiedadesUsoPropio</v>
      </c>
      <c r="K985" t="str">
        <f t="shared" si="65"/>
        <v>insert into dbax_info_conc (codi_empr, codi_emex, codi_info, pref_conc, codi_conc, orde_conc, nive_conc, tipo_info) values (0,0,'pre_cl-cs_nota-14_role-826000(2014)','cl-cs','AdicionesMejorasYTransferenciasPropiedadesUsoPropio',520,4,'C')</v>
      </c>
    </row>
    <row r="986" spans="1:11" x14ac:dyDescent="0.25">
      <c r="A986">
        <v>0</v>
      </c>
      <c r="B986">
        <v>0</v>
      </c>
      <c r="C986" t="s">
        <v>26</v>
      </c>
      <c r="D986" t="s">
        <v>1053</v>
      </c>
      <c r="E986">
        <v>140</v>
      </c>
      <c r="F986">
        <v>4</v>
      </c>
      <c r="G986" t="s">
        <v>292</v>
      </c>
      <c r="H986" s="1" t="str">
        <f t="shared" si="62"/>
        <v>cl-cs_AjustesRevalorizacionPropiedadesInversion</v>
      </c>
      <c r="I986" t="str">
        <f t="shared" si="63"/>
        <v>cl-cs</v>
      </c>
      <c r="J986" t="str">
        <f t="shared" si="64"/>
        <v>AjustesRevalorizacionPropiedadesInversion</v>
      </c>
      <c r="K986" t="str">
        <f t="shared" si="65"/>
        <v>insert into dbax_info_conc (codi_empr, codi_emex, codi_info, pref_conc, codi_conc, orde_conc, nive_conc, tipo_info) values (0,0,'pre_cl-cs_nota-14_role-826000(2014)','cl-cs','AjustesRevalorizacionPropiedadesInversion',140,4,'C')</v>
      </c>
    </row>
    <row r="987" spans="1:11" x14ac:dyDescent="0.25">
      <c r="A987">
        <v>0</v>
      </c>
      <c r="B987">
        <v>0</v>
      </c>
      <c r="C987" t="s">
        <v>26</v>
      </c>
      <c r="D987" t="s">
        <v>1054</v>
      </c>
      <c r="E987">
        <v>550</v>
      </c>
      <c r="F987">
        <v>4</v>
      </c>
      <c r="G987" t="s">
        <v>292</v>
      </c>
      <c r="H987" s="1" t="str">
        <f t="shared" si="62"/>
        <v>cl-cs_AjustesRevalorizacionPropiedadesUsoPropio</v>
      </c>
      <c r="I987" t="str">
        <f t="shared" si="63"/>
        <v>cl-cs</v>
      </c>
      <c r="J987" t="str">
        <f t="shared" si="64"/>
        <v>AjustesRevalorizacionPropiedadesUsoPropio</v>
      </c>
      <c r="K987" t="str">
        <f t="shared" si="65"/>
        <v>insert into dbax_info_conc (codi_empr, codi_emex, codi_info, pref_conc, codi_conc, orde_conc, nive_conc, tipo_info) values (0,0,'pre_cl-cs_nota-14_role-826000(2014)','cl-cs','AjustesRevalorizacionPropiedadesUsoPropio',550,4,'C')</v>
      </c>
    </row>
    <row r="988" spans="1:11" x14ac:dyDescent="0.25">
      <c r="A988">
        <v>0</v>
      </c>
      <c r="B988">
        <v>0</v>
      </c>
      <c r="C988" t="s">
        <v>26</v>
      </c>
      <c r="D988" t="s">
        <v>1055</v>
      </c>
      <c r="E988">
        <v>380</v>
      </c>
      <c r="F988">
        <v>5</v>
      </c>
      <c r="G988" t="s">
        <v>292</v>
      </c>
      <c r="H988" s="1" t="str">
        <f t="shared" si="62"/>
        <v>cl-cs_AñosRemanentesContratoLeasingPartidas</v>
      </c>
      <c r="I988" t="str">
        <f t="shared" si="63"/>
        <v>cl-cs</v>
      </c>
      <c r="J988" t="str">
        <f t="shared" si="64"/>
        <v>AñosRemanentesContratoLeasingPartidas</v>
      </c>
      <c r="K988" t="str">
        <f t="shared" si="65"/>
        <v>insert into dbax_info_conc (codi_empr, codi_emex, codi_info, pref_conc, codi_conc, orde_conc, nive_conc, tipo_info) values (0,0,'pre_cl-cs_nota-14_role-826000(2014)','cl-cs','AñosRemanentesContratoLeasingPartidas',380,5,'C')</v>
      </c>
    </row>
    <row r="989" spans="1:11" x14ac:dyDescent="0.25">
      <c r="A989">
        <v>0</v>
      </c>
      <c r="B989">
        <v>0</v>
      </c>
      <c r="C989" t="s">
        <v>26</v>
      </c>
      <c r="D989" t="s">
        <v>1056</v>
      </c>
      <c r="E989">
        <v>260</v>
      </c>
      <c r="F989">
        <v>4</v>
      </c>
      <c r="G989" t="s">
        <v>292</v>
      </c>
      <c r="H989" s="1" t="str">
        <f t="shared" si="62"/>
        <v>cl-cs_AñosRemanentesContratoLeasingSinopsis</v>
      </c>
      <c r="I989" t="str">
        <f t="shared" si="63"/>
        <v>cl-cs</v>
      </c>
      <c r="J989" t="str">
        <f t="shared" si="64"/>
        <v>AñosRemanentesContratoLeasingSinopsis</v>
      </c>
      <c r="K989" t="str">
        <f t="shared" si="65"/>
        <v>insert into dbax_info_conc (codi_empr, codi_emex, codi_info, pref_conc, codi_conc, orde_conc, nive_conc, tipo_info) values (0,0,'pre_cl-cs_nota-14_role-826000(2014)','cl-cs','AñosRemanentesContratoLeasingSinopsis',260,4,'C')</v>
      </c>
    </row>
    <row r="990" spans="1:11" x14ac:dyDescent="0.25">
      <c r="A990">
        <v>0</v>
      </c>
      <c r="B990">
        <v>0</v>
      </c>
      <c r="C990" t="s">
        <v>26</v>
      </c>
      <c r="D990" t="s">
        <v>1057</v>
      </c>
      <c r="E990">
        <v>270</v>
      </c>
      <c r="F990">
        <v>5</v>
      </c>
      <c r="G990" t="s">
        <v>292</v>
      </c>
      <c r="H990" s="1" t="str">
        <f t="shared" si="62"/>
        <v>cl-cs_AñosRemanentesContratoLeasingTabla</v>
      </c>
      <c r="I990" t="str">
        <f t="shared" si="63"/>
        <v>cl-cs</v>
      </c>
      <c r="J990" t="str">
        <f t="shared" si="64"/>
        <v>AñosRemanentesContratoLeasingTabla</v>
      </c>
      <c r="K990" t="str">
        <f t="shared" si="65"/>
        <v>insert into dbax_info_conc (codi_empr, codi_emex, codi_info, pref_conc, codi_conc, orde_conc, nive_conc, tipo_info) values (0,0,'pre_cl-cs_nota-14_role-826000(2014)','cl-cs','AñosRemanentesContratoLeasingTabla',270,5,'C')</v>
      </c>
    </row>
    <row r="991" spans="1:11" x14ac:dyDescent="0.25">
      <c r="A991">
        <v>0</v>
      </c>
      <c r="B991">
        <v>0</v>
      </c>
      <c r="C991" t="s">
        <v>26</v>
      </c>
      <c r="D991" t="s">
        <v>1058</v>
      </c>
      <c r="E991">
        <v>310</v>
      </c>
      <c r="F991">
        <v>9</v>
      </c>
      <c r="G991" t="s">
        <v>292</v>
      </c>
      <c r="H991" s="1" t="str">
        <f t="shared" si="62"/>
        <v>cl-cs_CapitalInsolutoLeasingMiembro</v>
      </c>
      <c r="I991" t="str">
        <f t="shared" si="63"/>
        <v>cl-cs</v>
      </c>
      <c r="J991" t="str">
        <f t="shared" si="64"/>
        <v>CapitalInsolutoLeasingMiembro</v>
      </c>
      <c r="K991" t="str">
        <f t="shared" si="65"/>
        <v>insert into dbax_info_conc (codi_empr, codi_emex, codi_info, pref_conc, codi_conc, orde_conc, nive_conc, tipo_info) values (0,0,'pre_cl-cs_nota-14_role-826000(2014)','cl-cs','CapitalInsolutoLeasingMiembro',310,9,'C')</v>
      </c>
    </row>
    <row r="992" spans="1:11" x14ac:dyDescent="0.25">
      <c r="A992">
        <v>0</v>
      </c>
      <c r="B992">
        <v>0</v>
      </c>
      <c r="C992" t="s">
        <v>26</v>
      </c>
      <c r="D992" t="s">
        <v>598</v>
      </c>
      <c r="E992">
        <v>420</v>
      </c>
      <c r="F992">
        <v>6</v>
      </c>
      <c r="G992" t="s">
        <v>292</v>
      </c>
      <c r="H992" s="1" t="str">
        <f t="shared" si="62"/>
        <v>cl-cs_CuentasPorCobrarLeasing</v>
      </c>
      <c r="I992" t="str">
        <f t="shared" si="63"/>
        <v>cl-cs</v>
      </c>
      <c r="J992" t="str">
        <f t="shared" si="64"/>
        <v>CuentasPorCobrarLeasing</v>
      </c>
      <c r="K992" t="str">
        <f t="shared" si="65"/>
        <v>insert into dbax_info_conc (codi_empr, codi_emex, codi_info, pref_conc, codi_conc, orde_conc, nive_conc, tipo_info) values (0,0,'pre_cl-cs_nota-14_role-826000(2014)','cl-cs','CuentasPorCobrarLeasing',420,6,'C')</v>
      </c>
    </row>
    <row r="993" spans="1:11" x14ac:dyDescent="0.25">
      <c r="A993">
        <v>0</v>
      </c>
      <c r="B993">
        <v>0</v>
      </c>
      <c r="C993" t="s">
        <v>26</v>
      </c>
      <c r="D993" t="s">
        <v>1059</v>
      </c>
      <c r="E993">
        <v>290</v>
      </c>
      <c r="F993">
        <v>7</v>
      </c>
      <c r="G993" t="s">
        <v>292</v>
      </c>
      <c r="H993" s="1" t="str">
        <f t="shared" si="62"/>
        <v>cl-cs_CuentasPorCobrarLeasingMiembro</v>
      </c>
      <c r="I993" t="str">
        <f t="shared" si="63"/>
        <v>cl-cs</v>
      </c>
      <c r="J993" t="str">
        <f t="shared" si="64"/>
        <v>CuentasPorCobrarLeasingMiembro</v>
      </c>
      <c r="K993" t="str">
        <f t="shared" si="65"/>
        <v>insert into dbax_info_conc (codi_empr, codi_emex, codi_info, pref_conc, codi_conc, orde_conc, nive_conc, tipo_info) values (0,0,'pre_cl-cs_nota-14_role-826000(2014)','cl-cs','CuentasPorCobrarLeasingMiembro',290,7,'C')</v>
      </c>
    </row>
    <row r="994" spans="1:11" x14ac:dyDescent="0.25">
      <c r="A994">
        <v>0</v>
      </c>
      <c r="B994">
        <v>0</v>
      </c>
      <c r="C994" t="s">
        <v>26</v>
      </c>
      <c r="D994" t="s">
        <v>1060</v>
      </c>
      <c r="E994">
        <v>240</v>
      </c>
      <c r="F994">
        <v>2</v>
      </c>
      <c r="G994" t="s">
        <v>292</v>
      </c>
      <c r="H994" s="1" t="str">
        <f t="shared" si="62"/>
        <v>cl-cs_CuentasPorCobrarLeasingSinopsis</v>
      </c>
      <c r="I994" t="str">
        <f t="shared" si="63"/>
        <v>cl-cs</v>
      </c>
      <c r="J994" t="str">
        <f t="shared" si="64"/>
        <v>CuentasPorCobrarLeasingSinopsis</v>
      </c>
      <c r="K994" t="str">
        <f t="shared" si="65"/>
        <v>insert into dbax_info_conc (codi_empr, codi_emex, codi_info, pref_conc, codi_conc, orde_conc, nive_conc, tipo_info) values (0,0,'pre_cl-cs_nota-14_role-826000(2014)','cl-cs','CuentasPorCobrarLeasingSinopsis',240,2,'C')</v>
      </c>
    </row>
    <row r="995" spans="1:11" x14ac:dyDescent="0.25">
      <c r="A995">
        <v>0</v>
      </c>
      <c r="B995">
        <v>0</v>
      </c>
      <c r="C995" t="s">
        <v>26</v>
      </c>
      <c r="D995" t="s">
        <v>1061</v>
      </c>
      <c r="E995">
        <v>130</v>
      </c>
      <c r="F995">
        <v>4</v>
      </c>
      <c r="G995" t="s">
        <v>292</v>
      </c>
      <c r="H995" s="1" t="str">
        <f t="shared" si="62"/>
        <v>cl-cs_DepreciacionEjercicioPropiedadesInversion</v>
      </c>
      <c r="I995" t="str">
        <f t="shared" si="63"/>
        <v>cl-cs</v>
      </c>
      <c r="J995" t="str">
        <f t="shared" si="64"/>
        <v>DepreciacionEjercicioPropiedadesInversion</v>
      </c>
      <c r="K995" t="str">
        <f t="shared" si="65"/>
        <v>insert into dbax_info_conc (codi_empr, codi_emex, codi_info, pref_conc, codi_conc, orde_conc, nive_conc, tipo_info) values (0,0,'pre_cl-cs_nota-14_role-826000(2014)','cl-cs','DepreciacionEjercicioPropiedadesInversion',130,4,'C')</v>
      </c>
    </row>
    <row r="996" spans="1:11" x14ac:dyDescent="0.25">
      <c r="A996">
        <v>0</v>
      </c>
      <c r="B996">
        <v>0</v>
      </c>
      <c r="C996" t="s">
        <v>26</v>
      </c>
      <c r="D996" t="s">
        <v>1062</v>
      </c>
      <c r="E996">
        <v>540</v>
      </c>
      <c r="F996">
        <v>4</v>
      </c>
      <c r="G996" t="s">
        <v>292</v>
      </c>
      <c r="H996" s="1" t="str">
        <f t="shared" si="62"/>
        <v>cl-cs_DepreciacionEjercicioPropiedadesUsoPropio</v>
      </c>
      <c r="I996" t="str">
        <f t="shared" si="63"/>
        <v>cl-cs</v>
      </c>
      <c r="J996" t="str">
        <f t="shared" si="64"/>
        <v>DepreciacionEjercicioPropiedadesUsoPropio</v>
      </c>
      <c r="K996" t="str">
        <f t="shared" si="65"/>
        <v>insert into dbax_info_conc (codi_empr, codi_emex, codi_info, pref_conc, codi_conc, orde_conc, nive_conc, tipo_info) values (0,0,'pre_cl-cs_nota-14_role-826000(2014)','cl-cs','DepreciacionEjercicioPropiedadesUsoPropio',540,4,'C')</v>
      </c>
    </row>
    <row r="997" spans="1:11" x14ac:dyDescent="0.25">
      <c r="A997">
        <v>0</v>
      </c>
      <c r="B997">
        <v>0</v>
      </c>
      <c r="C997" t="s">
        <v>26</v>
      </c>
      <c r="D997" t="s">
        <v>1063</v>
      </c>
      <c r="E997">
        <v>340</v>
      </c>
      <c r="F997">
        <v>9</v>
      </c>
      <c r="G997" t="s">
        <v>292</v>
      </c>
      <c r="H997" s="1" t="str">
        <f t="shared" si="62"/>
        <v>cl-cs_DeterioroLeasingMiembro</v>
      </c>
      <c r="I997" t="str">
        <f t="shared" si="63"/>
        <v>cl-cs</v>
      </c>
      <c r="J997" t="str">
        <f t="shared" si="64"/>
        <v>DeterioroLeasingMiembro</v>
      </c>
      <c r="K997" t="str">
        <f t="shared" si="65"/>
        <v>insert into dbax_info_conc (codi_empr, codi_emex, codi_info, pref_conc, codi_conc, orde_conc, nive_conc, tipo_info) values (0,0,'pre_cl-cs_nota-14_role-826000(2014)','cl-cs','DeterioroLeasingMiembro',340,9,'C')</v>
      </c>
    </row>
    <row r="998" spans="1:11" x14ac:dyDescent="0.25">
      <c r="A998">
        <v>0</v>
      </c>
      <c r="B998">
        <v>0</v>
      </c>
      <c r="C998" t="s">
        <v>26</v>
      </c>
      <c r="D998" t="s">
        <v>1064</v>
      </c>
      <c r="E998">
        <v>180</v>
      </c>
      <c r="F998">
        <v>4</v>
      </c>
      <c r="G998" t="s">
        <v>292</v>
      </c>
      <c r="H998" s="1" t="str">
        <f t="shared" si="62"/>
        <v>cl-cs_DeterioroPropiedadesInversionProvision</v>
      </c>
      <c r="I998" t="str">
        <f t="shared" si="63"/>
        <v>cl-cs</v>
      </c>
      <c r="J998" t="str">
        <f t="shared" si="64"/>
        <v>DeterioroPropiedadesInversionProvision</v>
      </c>
      <c r="K998" t="str">
        <f t="shared" si="65"/>
        <v>insert into dbax_info_conc (codi_empr, codi_emex, codi_info, pref_conc, codi_conc, orde_conc, nive_conc, tipo_info) values (0,0,'pre_cl-cs_nota-14_role-826000(2014)','cl-cs','DeterioroPropiedadesInversionProvision',180,4,'C')</v>
      </c>
    </row>
    <row r="999" spans="1:11" x14ac:dyDescent="0.25">
      <c r="A999">
        <v>0</v>
      </c>
      <c r="B999">
        <v>0</v>
      </c>
      <c r="C999" t="s">
        <v>26</v>
      </c>
      <c r="D999" t="s">
        <v>1065</v>
      </c>
      <c r="E999">
        <v>590</v>
      </c>
      <c r="F999">
        <v>4</v>
      </c>
      <c r="G999" t="s">
        <v>292</v>
      </c>
      <c r="H999" s="1" t="str">
        <f t="shared" si="62"/>
        <v>cl-cs_DeterioroPropiedadesUsoPropioProvision</v>
      </c>
      <c r="I999" t="str">
        <f t="shared" si="63"/>
        <v>cl-cs</v>
      </c>
      <c r="J999" t="str">
        <f t="shared" si="64"/>
        <v>DeterioroPropiedadesUsoPropioProvision</v>
      </c>
      <c r="K999" t="str">
        <f t="shared" si="65"/>
        <v>insert into dbax_info_conc (codi_empr, codi_emex, codi_info, pref_conc, codi_conc, orde_conc, nive_conc, tipo_info) values (0,0,'pre_cl-cs_nota-14_role-826000(2014)','cl-cs','DeterioroPropiedadesUsoPropioProvision',590,4,'C')</v>
      </c>
    </row>
    <row r="1000" spans="1:11" x14ac:dyDescent="0.25">
      <c r="A1000">
        <v>0</v>
      </c>
      <c r="B1000">
        <v>0</v>
      </c>
      <c r="C1000" t="s">
        <v>26</v>
      </c>
      <c r="D1000" t="s">
        <v>1066</v>
      </c>
      <c r="E1000">
        <v>70</v>
      </c>
      <c r="F1000">
        <v>6</v>
      </c>
      <c r="G1000" t="s">
        <v>292</v>
      </c>
      <c r="H1000" s="1" t="str">
        <f t="shared" si="62"/>
        <v>cl-cs_EdificiosMiembro</v>
      </c>
      <c r="I1000" t="str">
        <f t="shared" si="63"/>
        <v>cl-cs</v>
      </c>
      <c r="J1000" t="str">
        <f t="shared" si="64"/>
        <v>EdificiosMiembro</v>
      </c>
      <c r="K1000" t="str">
        <f t="shared" si="65"/>
        <v>insert into dbax_info_conc (codi_empr, codi_emex, codi_info, pref_conc, codi_conc, orde_conc, nive_conc, tipo_info) values (0,0,'pre_cl-cs_nota-14_role-826000(2014)','cl-cs','EdificiosMiembro',70,6,'C')</v>
      </c>
    </row>
    <row r="1001" spans="1:11" x14ac:dyDescent="0.25">
      <c r="A1001">
        <v>0</v>
      </c>
      <c r="B1001">
        <v>0</v>
      </c>
      <c r="C1001" t="s">
        <v>26</v>
      </c>
      <c r="D1001" t="s">
        <v>1066</v>
      </c>
      <c r="E1001">
        <v>480</v>
      </c>
      <c r="F1001">
        <v>6</v>
      </c>
      <c r="G1001" t="s">
        <v>292</v>
      </c>
      <c r="H1001" s="1" t="str">
        <f t="shared" si="62"/>
        <v>cl-cs_EdificiosMiembro</v>
      </c>
      <c r="I1001" t="str">
        <f t="shared" si="63"/>
        <v>cl-cs</v>
      </c>
      <c r="J1001" t="str">
        <f t="shared" si="64"/>
        <v>EdificiosMiembro</v>
      </c>
      <c r="K1001" t="str">
        <f t="shared" si="65"/>
        <v>insert into dbax_info_conc (codi_empr, codi_emex, codi_info, pref_conc, codi_conc, orde_conc, nive_conc, tipo_info) values (0,0,'pre_cl-cs_nota-14_role-826000(2014)','cl-cs','EdificiosMiembro',480,6,'C')</v>
      </c>
    </row>
    <row r="1002" spans="1:11" x14ac:dyDescent="0.25">
      <c r="A1002">
        <v>0</v>
      </c>
      <c r="B1002">
        <v>0</v>
      </c>
      <c r="C1002" t="s">
        <v>26</v>
      </c>
      <c r="D1002" t="s">
        <v>1067</v>
      </c>
      <c r="E1002">
        <v>250</v>
      </c>
      <c r="F1002">
        <v>3</v>
      </c>
      <c r="G1002" t="s">
        <v>292</v>
      </c>
      <c r="H1002" s="1" t="str">
        <f t="shared" si="62"/>
        <v>cl-cs_ExplicacionCuentasPorCobrarLeasingParaArrendamientosFinancierosBloqueDeTexto</v>
      </c>
      <c r="I1002" t="str">
        <f t="shared" si="63"/>
        <v>cl-cs</v>
      </c>
      <c r="J1002" t="str">
        <f t="shared" si="64"/>
        <v>ExplicacionCuentasPorCobrarLeasingParaArrendamientosFinancierosBloqueDeTexto</v>
      </c>
      <c r="K1002" t="str">
        <f t="shared" si="65"/>
        <v>insert into dbax_info_conc (codi_empr, codi_emex, codi_info, pref_conc, codi_conc, orde_conc, nive_conc, tipo_info) values (0,0,'pre_cl-cs_nota-14_role-826000(2014)','cl-cs','ExplicacionCuentasPorCobrarLeasingParaArrendamientosFinancierosBloqueDeTexto',250,3,'C')</v>
      </c>
    </row>
    <row r="1003" spans="1:11" x14ac:dyDescent="0.25">
      <c r="A1003">
        <v>0</v>
      </c>
      <c r="B1003">
        <v>0</v>
      </c>
      <c r="C1003" t="s">
        <v>26</v>
      </c>
      <c r="D1003" t="s">
        <v>1068</v>
      </c>
      <c r="E1003">
        <v>230</v>
      </c>
      <c r="F1003">
        <v>3</v>
      </c>
      <c r="G1003" t="s">
        <v>292</v>
      </c>
      <c r="H1003" s="1" t="str">
        <f t="shared" si="62"/>
        <v>cl-cs_ExplicacionPropiedadesInversionParaArriendosOperativosBloqueDeTexto</v>
      </c>
      <c r="I1003" t="str">
        <f t="shared" si="63"/>
        <v>cl-cs</v>
      </c>
      <c r="J1003" t="str">
        <f t="shared" si="64"/>
        <v>ExplicacionPropiedadesInversionParaArriendosOperativosBloqueDeTexto</v>
      </c>
      <c r="K1003" t="str">
        <f t="shared" si="65"/>
        <v>insert into dbax_info_conc (codi_empr, codi_emex, codi_info, pref_conc, codi_conc, orde_conc, nive_conc, tipo_info) values (0,0,'pre_cl-cs_nota-14_role-826000(2014)','cl-cs','ExplicacionPropiedadesInversionParaArriendosOperativosBloqueDeTexto',230,3,'C')</v>
      </c>
    </row>
    <row r="1004" spans="1:11" x14ac:dyDescent="0.25">
      <c r="A1004">
        <v>0</v>
      </c>
      <c r="B1004">
        <v>0</v>
      </c>
      <c r="C1004" t="s">
        <v>26</v>
      </c>
      <c r="D1004" t="s">
        <v>1069</v>
      </c>
      <c r="E1004">
        <v>10</v>
      </c>
      <c r="F1004">
        <v>1</v>
      </c>
      <c r="G1004" t="s">
        <v>292</v>
      </c>
      <c r="H1004" s="1" t="str">
        <f t="shared" si="62"/>
        <v>cl-cs_InformacionRevelarSobreInversionesInmobiliariasSinopsis</v>
      </c>
      <c r="I1004" t="str">
        <f t="shared" si="63"/>
        <v>cl-cs</v>
      </c>
      <c r="J1004" t="str">
        <f t="shared" si="64"/>
        <v>InformacionRevelarSobreInversionesInmobiliariasSinopsis</v>
      </c>
      <c r="K1004" t="str">
        <f t="shared" si="65"/>
        <v>insert into dbax_info_conc (codi_empr, codi_emex, codi_info, pref_conc, codi_conc, orde_conc, nive_conc, tipo_info) values (0,0,'pre_cl-cs_nota-14_role-826000(2014)','cl-cs','InformacionRevelarSobreInversionesInmobiliariasSinopsis',10,1,'C')</v>
      </c>
    </row>
    <row r="1005" spans="1:11" x14ac:dyDescent="0.25">
      <c r="A1005">
        <v>0</v>
      </c>
      <c r="B1005">
        <v>0</v>
      </c>
      <c r="C1005" t="s">
        <v>26</v>
      </c>
      <c r="D1005" t="s">
        <v>1070</v>
      </c>
      <c r="E1005">
        <v>320</v>
      </c>
      <c r="F1005">
        <v>9</v>
      </c>
      <c r="G1005" t="s">
        <v>292</v>
      </c>
      <c r="H1005" s="1" t="str">
        <f t="shared" si="62"/>
        <v>cl-cs_InteresesPorRecibirLeasingMiembro</v>
      </c>
      <c r="I1005" t="str">
        <f t="shared" si="63"/>
        <v>cl-cs</v>
      </c>
      <c r="J1005" t="str">
        <f t="shared" si="64"/>
        <v>InteresesPorRecibirLeasingMiembro</v>
      </c>
      <c r="K1005" t="str">
        <f t="shared" si="65"/>
        <v>insert into dbax_info_conc (codi_empr, codi_emex, codi_info, pref_conc, codi_conc, orde_conc, nive_conc, tipo_info) values (0,0,'pre_cl-cs_nota-14_role-826000(2014)','cl-cs','InteresesPorRecibirLeasingMiembro',320,9,'C')</v>
      </c>
    </row>
    <row r="1006" spans="1:11" x14ac:dyDescent="0.25">
      <c r="A1006">
        <v>0</v>
      </c>
      <c r="B1006">
        <v>0</v>
      </c>
      <c r="C1006" t="s">
        <v>26</v>
      </c>
      <c r="D1006" t="s">
        <v>1071</v>
      </c>
      <c r="E1006">
        <v>150</v>
      </c>
      <c r="F1006">
        <v>4</v>
      </c>
      <c r="G1006" t="s">
        <v>292</v>
      </c>
      <c r="H1006" s="1" t="str">
        <f t="shared" si="62"/>
        <v>cl-cs_OtrosAjustesPropiedadesInversion</v>
      </c>
      <c r="I1006" t="str">
        <f t="shared" si="63"/>
        <v>cl-cs</v>
      </c>
      <c r="J1006" t="str">
        <f t="shared" si="64"/>
        <v>OtrosAjustesPropiedadesInversion</v>
      </c>
      <c r="K1006" t="str">
        <f t="shared" si="65"/>
        <v>insert into dbax_info_conc (codi_empr, codi_emex, codi_info, pref_conc, codi_conc, orde_conc, nive_conc, tipo_info) values (0,0,'pre_cl-cs_nota-14_role-826000(2014)','cl-cs','OtrosAjustesPropiedadesInversion',150,4,'C')</v>
      </c>
    </row>
    <row r="1007" spans="1:11" x14ac:dyDescent="0.25">
      <c r="A1007">
        <v>0</v>
      </c>
      <c r="B1007">
        <v>0</v>
      </c>
      <c r="C1007" t="s">
        <v>26</v>
      </c>
      <c r="D1007" t="s">
        <v>1072</v>
      </c>
      <c r="E1007">
        <v>560</v>
      </c>
      <c r="F1007">
        <v>4</v>
      </c>
      <c r="G1007" t="s">
        <v>292</v>
      </c>
      <c r="H1007" s="1" t="str">
        <f t="shared" si="62"/>
        <v>cl-cs_OtrosAjustesPropiedadesUsoPropio</v>
      </c>
      <c r="I1007" t="str">
        <f t="shared" si="63"/>
        <v>cl-cs</v>
      </c>
      <c r="J1007" t="str">
        <f t="shared" si="64"/>
        <v>OtrosAjustesPropiedadesUsoPropio</v>
      </c>
      <c r="K1007" t="str">
        <f t="shared" si="65"/>
        <v>insert into dbax_info_conc (codi_empr, codi_emex, codi_info, pref_conc, codi_conc, orde_conc, nive_conc, tipo_info) values (0,0,'pre_cl-cs_nota-14_role-826000(2014)','cl-cs','OtrosAjustesPropiedadesUsoPropio',560,4,'C')</v>
      </c>
    </row>
    <row r="1008" spans="1:11" x14ac:dyDescent="0.25">
      <c r="A1008">
        <v>0</v>
      </c>
      <c r="B1008">
        <v>0</v>
      </c>
      <c r="C1008" t="s">
        <v>26</v>
      </c>
      <c r="D1008" t="s">
        <v>1073</v>
      </c>
      <c r="E1008">
        <v>80</v>
      </c>
      <c r="F1008">
        <v>6</v>
      </c>
      <c r="G1008" t="s">
        <v>292</v>
      </c>
      <c r="H1008" s="1" t="str">
        <f t="shared" si="62"/>
        <v>cl-cs_OtrosMiembro</v>
      </c>
      <c r="I1008" t="str">
        <f t="shared" si="63"/>
        <v>cl-cs</v>
      </c>
      <c r="J1008" t="str">
        <f t="shared" si="64"/>
        <v>OtrosMiembro</v>
      </c>
      <c r="K1008" t="str">
        <f t="shared" si="65"/>
        <v>insert into dbax_info_conc (codi_empr, codi_emex, codi_info, pref_conc, codi_conc, orde_conc, nive_conc, tipo_info) values (0,0,'pre_cl-cs_nota-14_role-826000(2014)','cl-cs','OtrosMiembro',80,6,'C')</v>
      </c>
    </row>
    <row r="1009" spans="1:11" x14ac:dyDescent="0.25">
      <c r="A1009">
        <v>0</v>
      </c>
      <c r="B1009">
        <v>0</v>
      </c>
      <c r="C1009" t="s">
        <v>26</v>
      </c>
      <c r="D1009" t="s">
        <v>1073</v>
      </c>
      <c r="E1009">
        <v>490</v>
      </c>
      <c r="F1009">
        <v>6</v>
      </c>
      <c r="G1009" t="s">
        <v>292</v>
      </c>
      <c r="H1009" s="1" t="str">
        <f t="shared" si="62"/>
        <v>cl-cs_OtrosMiembro</v>
      </c>
      <c r="I1009" t="str">
        <f t="shared" si="63"/>
        <v>cl-cs</v>
      </c>
      <c r="J1009" t="str">
        <f t="shared" si="64"/>
        <v>OtrosMiembro</v>
      </c>
      <c r="K1009" t="str">
        <f t="shared" si="65"/>
        <v>insert into dbax_info_conc (codi_empr, codi_emex, codi_info, pref_conc, codi_conc, orde_conc, nive_conc, tipo_info) values (0,0,'pre_cl-cs_nota-14_role-826000(2014)','cl-cs','OtrosMiembro',490,6,'C')</v>
      </c>
    </row>
    <row r="1010" spans="1:11" x14ac:dyDescent="0.25">
      <c r="A1010">
        <v>0</v>
      </c>
      <c r="B1010">
        <v>0</v>
      </c>
      <c r="C1010" t="s">
        <v>26</v>
      </c>
      <c r="D1010" t="s">
        <v>659</v>
      </c>
      <c r="E1010">
        <v>190</v>
      </c>
      <c r="F1010">
        <v>4</v>
      </c>
      <c r="G1010" t="s">
        <v>292</v>
      </c>
      <c r="H1010" s="1" t="str">
        <f t="shared" si="62"/>
        <v>cl-cs_PropiedadesDeInversion</v>
      </c>
      <c r="I1010" t="str">
        <f t="shared" si="63"/>
        <v>cl-cs</v>
      </c>
      <c r="J1010" t="str">
        <f t="shared" si="64"/>
        <v>PropiedadesDeInversion</v>
      </c>
      <c r="K1010" t="str">
        <f t="shared" si="65"/>
        <v>insert into dbax_info_conc (codi_empr, codi_emex, codi_info, pref_conc, codi_conc, orde_conc, nive_conc, tipo_info) values (0,0,'pre_cl-cs_nota-14_role-826000(2014)','cl-cs','PropiedadesDeInversion',190,4,'C')</v>
      </c>
    </row>
    <row r="1011" spans="1:11" x14ac:dyDescent="0.25">
      <c r="A1011">
        <v>0</v>
      </c>
      <c r="B1011">
        <v>0</v>
      </c>
      <c r="C1011" t="s">
        <v>26</v>
      </c>
      <c r="D1011" t="s">
        <v>659</v>
      </c>
      <c r="E1011">
        <v>220</v>
      </c>
      <c r="F1011">
        <v>4</v>
      </c>
      <c r="G1011" t="s">
        <v>292</v>
      </c>
      <c r="H1011" s="1" t="str">
        <f t="shared" si="62"/>
        <v>cl-cs_PropiedadesDeInversion</v>
      </c>
      <c r="I1011" t="str">
        <f t="shared" si="63"/>
        <v>cl-cs</v>
      </c>
      <c r="J1011" t="str">
        <f t="shared" si="64"/>
        <v>PropiedadesDeInversion</v>
      </c>
      <c r="K1011" t="str">
        <f t="shared" si="65"/>
        <v>insert into dbax_info_conc (codi_empr, codi_emex, codi_info, pref_conc, codi_conc, orde_conc, nive_conc, tipo_info) values (0,0,'pre_cl-cs_nota-14_role-826000(2014)','cl-cs','PropiedadesDeInversion',220,4,'C')</v>
      </c>
    </row>
    <row r="1012" spans="1:11" x14ac:dyDescent="0.25">
      <c r="A1012">
        <v>0</v>
      </c>
      <c r="B1012">
        <v>0</v>
      </c>
      <c r="C1012" t="s">
        <v>26</v>
      </c>
      <c r="D1012" t="s">
        <v>1074</v>
      </c>
      <c r="E1012">
        <v>40</v>
      </c>
      <c r="F1012">
        <v>4</v>
      </c>
      <c r="G1012" t="s">
        <v>292</v>
      </c>
      <c r="H1012" s="1" t="str">
        <f t="shared" si="62"/>
        <v>cl-cs_PropiedadesDeInversionEje</v>
      </c>
      <c r="I1012" t="str">
        <f t="shared" si="63"/>
        <v>cl-cs</v>
      </c>
      <c r="J1012" t="str">
        <f t="shared" si="64"/>
        <v>PropiedadesDeInversionEje</v>
      </c>
      <c r="K1012" t="str">
        <f t="shared" si="65"/>
        <v>insert into dbax_info_conc (codi_empr, codi_emex, codi_info, pref_conc, codi_conc, orde_conc, nive_conc, tipo_info) values (0,0,'pre_cl-cs_nota-14_role-826000(2014)','cl-cs','PropiedadesDeInversionEje',40,4,'C')</v>
      </c>
    </row>
    <row r="1013" spans="1:11" x14ac:dyDescent="0.25">
      <c r="A1013">
        <v>0</v>
      </c>
      <c r="B1013">
        <v>0</v>
      </c>
      <c r="C1013" t="s">
        <v>26</v>
      </c>
      <c r="D1013" t="s">
        <v>1075</v>
      </c>
      <c r="E1013">
        <v>210</v>
      </c>
      <c r="F1013">
        <v>4</v>
      </c>
      <c r="G1013" t="s">
        <v>292</v>
      </c>
      <c r="H1013" s="1" t="str">
        <f t="shared" si="62"/>
        <v>cl-cs_PropiedadesDeInversionExtranjeras</v>
      </c>
      <c r="I1013" t="str">
        <f t="shared" si="63"/>
        <v>cl-cs</v>
      </c>
      <c r="J1013" t="str">
        <f t="shared" si="64"/>
        <v>PropiedadesDeInversionExtranjeras</v>
      </c>
      <c r="K1013" t="str">
        <f t="shared" si="65"/>
        <v>insert into dbax_info_conc (codi_empr, codi_emex, codi_info, pref_conc, codi_conc, orde_conc, nive_conc, tipo_info) values (0,0,'pre_cl-cs_nota-14_role-826000(2014)','cl-cs','PropiedadesDeInversionExtranjeras',210,4,'C')</v>
      </c>
    </row>
    <row r="1014" spans="1:11" x14ac:dyDescent="0.25">
      <c r="A1014">
        <v>0</v>
      </c>
      <c r="B1014">
        <v>0</v>
      </c>
      <c r="C1014" t="s">
        <v>26</v>
      </c>
      <c r="D1014" t="s">
        <v>1076</v>
      </c>
      <c r="E1014">
        <v>50</v>
      </c>
      <c r="F1014">
        <v>5</v>
      </c>
      <c r="G1014" t="s">
        <v>292</v>
      </c>
      <c r="H1014" s="1" t="str">
        <f t="shared" si="62"/>
        <v>cl-cs_PropiedadesDeInversionMiembro</v>
      </c>
      <c r="I1014" t="str">
        <f t="shared" si="63"/>
        <v>cl-cs</v>
      </c>
      <c r="J1014" t="str">
        <f t="shared" si="64"/>
        <v>PropiedadesDeInversionMiembro</v>
      </c>
      <c r="K1014" t="str">
        <f t="shared" si="65"/>
        <v>insert into dbax_info_conc (codi_empr, codi_emex, codi_info, pref_conc, codi_conc, orde_conc, nive_conc, tipo_info) values (0,0,'pre_cl-cs_nota-14_role-826000(2014)','cl-cs','PropiedadesDeInversionMiembro',50,5,'C')</v>
      </c>
    </row>
    <row r="1015" spans="1:11" x14ac:dyDescent="0.25">
      <c r="A1015">
        <v>0</v>
      </c>
      <c r="B1015">
        <v>0</v>
      </c>
      <c r="C1015" t="s">
        <v>26</v>
      </c>
      <c r="D1015" t="s">
        <v>1077</v>
      </c>
      <c r="E1015">
        <v>200</v>
      </c>
      <c r="F1015">
        <v>4</v>
      </c>
      <c r="G1015" t="s">
        <v>292</v>
      </c>
      <c r="H1015" s="1" t="str">
        <f t="shared" si="62"/>
        <v>cl-cs_PropiedadesDeInversionNacionales</v>
      </c>
      <c r="I1015" t="str">
        <f t="shared" si="63"/>
        <v>cl-cs</v>
      </c>
      <c r="J1015" t="str">
        <f t="shared" si="64"/>
        <v>PropiedadesDeInversionNacionales</v>
      </c>
      <c r="K1015" t="str">
        <f t="shared" si="65"/>
        <v>insert into dbax_info_conc (codi_empr, codi_emex, codi_info, pref_conc, codi_conc, orde_conc, nive_conc, tipo_info) values (0,0,'pre_cl-cs_nota-14_role-826000(2014)','cl-cs','PropiedadesDeInversionNacionales',200,4,'C')</v>
      </c>
    </row>
    <row r="1016" spans="1:11" x14ac:dyDescent="0.25">
      <c r="A1016">
        <v>0</v>
      </c>
      <c r="B1016">
        <v>0</v>
      </c>
      <c r="C1016" t="s">
        <v>26</v>
      </c>
      <c r="D1016" t="s">
        <v>1078</v>
      </c>
      <c r="E1016">
        <v>90</v>
      </c>
      <c r="F1016">
        <v>3</v>
      </c>
      <c r="G1016" t="s">
        <v>292</v>
      </c>
      <c r="H1016" s="1" t="str">
        <f t="shared" si="62"/>
        <v>cl-cs_PropiedadesDeInversionPartidas</v>
      </c>
      <c r="I1016" t="str">
        <f t="shared" si="63"/>
        <v>cl-cs</v>
      </c>
      <c r="J1016" t="str">
        <f t="shared" si="64"/>
        <v>PropiedadesDeInversionPartidas</v>
      </c>
      <c r="K1016" t="str">
        <f t="shared" si="65"/>
        <v>insert into dbax_info_conc (codi_empr, codi_emex, codi_info, pref_conc, codi_conc, orde_conc, nive_conc, tipo_info) values (0,0,'pre_cl-cs_nota-14_role-826000(2014)','cl-cs','PropiedadesDeInversionPartidas',90,3,'C')</v>
      </c>
    </row>
    <row r="1017" spans="1:11" x14ac:dyDescent="0.25">
      <c r="A1017">
        <v>0</v>
      </c>
      <c r="B1017">
        <v>0</v>
      </c>
      <c r="C1017" t="s">
        <v>26</v>
      </c>
      <c r="D1017" t="s">
        <v>1079</v>
      </c>
      <c r="E1017">
        <v>20</v>
      </c>
      <c r="F1017">
        <v>2</v>
      </c>
      <c r="G1017" t="s">
        <v>292</v>
      </c>
      <c r="H1017" s="1" t="str">
        <f t="shared" si="62"/>
        <v>cl-cs_PropiedadesDeInversionSinopsis</v>
      </c>
      <c r="I1017" t="str">
        <f t="shared" si="63"/>
        <v>cl-cs</v>
      </c>
      <c r="J1017" t="str">
        <f t="shared" si="64"/>
        <v>PropiedadesDeInversionSinopsis</v>
      </c>
      <c r="K1017" t="str">
        <f t="shared" si="65"/>
        <v>insert into dbax_info_conc (codi_empr, codi_emex, codi_info, pref_conc, codi_conc, orde_conc, nive_conc, tipo_info) values (0,0,'pre_cl-cs_nota-14_role-826000(2014)','cl-cs','PropiedadesDeInversionSinopsis',20,2,'C')</v>
      </c>
    </row>
    <row r="1018" spans="1:11" x14ac:dyDescent="0.25">
      <c r="A1018">
        <v>0</v>
      </c>
      <c r="B1018">
        <v>0</v>
      </c>
      <c r="C1018" t="s">
        <v>26</v>
      </c>
      <c r="D1018" t="s">
        <v>1080</v>
      </c>
      <c r="E1018">
        <v>30</v>
      </c>
      <c r="F1018">
        <v>3</v>
      </c>
      <c r="G1018" t="s">
        <v>292</v>
      </c>
      <c r="H1018" s="1" t="str">
        <f t="shared" si="62"/>
        <v>cl-cs_PropiedadesDeInversionTabla</v>
      </c>
      <c r="I1018" t="str">
        <f t="shared" si="63"/>
        <v>cl-cs</v>
      </c>
      <c r="J1018" t="str">
        <f t="shared" si="64"/>
        <v>PropiedadesDeInversionTabla</v>
      </c>
      <c r="K1018" t="str">
        <f t="shared" si="65"/>
        <v>insert into dbax_info_conc (codi_empr, codi_emex, codi_info, pref_conc, codi_conc, orde_conc, nive_conc, tipo_info) values (0,0,'pre_cl-cs_nota-14_role-826000(2014)','cl-cs','PropiedadesDeInversionTabla',30,3,'C')</v>
      </c>
    </row>
    <row r="1019" spans="1:11" x14ac:dyDescent="0.25">
      <c r="A1019">
        <v>0</v>
      </c>
      <c r="B1019">
        <v>0</v>
      </c>
      <c r="C1019" t="s">
        <v>26</v>
      </c>
      <c r="D1019" t="s">
        <v>1081</v>
      </c>
      <c r="E1019">
        <v>450</v>
      </c>
      <c r="F1019">
        <v>4</v>
      </c>
      <c r="G1019" t="s">
        <v>292</v>
      </c>
      <c r="H1019" s="1" t="str">
        <f t="shared" si="62"/>
        <v>cl-cs_PropiedadesDeUsoPropioEje</v>
      </c>
      <c r="I1019" t="str">
        <f t="shared" si="63"/>
        <v>cl-cs</v>
      </c>
      <c r="J1019" t="str">
        <f t="shared" si="64"/>
        <v>PropiedadesDeUsoPropioEje</v>
      </c>
      <c r="K1019" t="str">
        <f t="shared" si="65"/>
        <v>insert into dbax_info_conc (codi_empr, codi_emex, codi_info, pref_conc, codi_conc, orde_conc, nive_conc, tipo_info) values (0,0,'pre_cl-cs_nota-14_role-826000(2014)','cl-cs','PropiedadesDeUsoPropioEje',450,4,'C')</v>
      </c>
    </row>
    <row r="1020" spans="1:11" x14ac:dyDescent="0.25">
      <c r="A1020">
        <v>0</v>
      </c>
      <c r="B1020">
        <v>0</v>
      </c>
      <c r="C1020" t="s">
        <v>26</v>
      </c>
      <c r="D1020" t="s">
        <v>1082</v>
      </c>
      <c r="E1020">
        <v>460</v>
      </c>
      <c r="F1020">
        <v>5</v>
      </c>
      <c r="G1020" t="s">
        <v>292</v>
      </c>
      <c r="H1020" s="1" t="str">
        <f t="shared" si="62"/>
        <v>cl-cs_PropiedadesDeUsoPropioMiembro</v>
      </c>
      <c r="I1020" t="str">
        <f t="shared" si="63"/>
        <v>cl-cs</v>
      </c>
      <c r="J1020" t="str">
        <f t="shared" si="64"/>
        <v>PropiedadesDeUsoPropioMiembro</v>
      </c>
      <c r="K1020" t="str">
        <f t="shared" si="65"/>
        <v>insert into dbax_info_conc (codi_empr, codi_emex, codi_info, pref_conc, codi_conc, orde_conc, nive_conc, tipo_info) values (0,0,'pre_cl-cs_nota-14_role-826000(2014)','cl-cs','PropiedadesDeUsoPropioMiembro',460,5,'C')</v>
      </c>
    </row>
    <row r="1021" spans="1:11" x14ac:dyDescent="0.25">
      <c r="A1021">
        <v>0</v>
      </c>
      <c r="B1021">
        <v>0</v>
      </c>
      <c r="C1021" t="s">
        <v>26</v>
      </c>
      <c r="D1021" t="s">
        <v>1083</v>
      </c>
      <c r="E1021">
        <v>430</v>
      </c>
      <c r="F1021">
        <v>2</v>
      </c>
      <c r="G1021" t="s">
        <v>292</v>
      </c>
      <c r="H1021" s="1" t="str">
        <f t="shared" si="62"/>
        <v>cl-cs_PropiedadesDeUsoPropioSinopsis</v>
      </c>
      <c r="I1021" t="str">
        <f t="shared" si="63"/>
        <v>cl-cs</v>
      </c>
      <c r="J1021" t="str">
        <f t="shared" si="64"/>
        <v>PropiedadesDeUsoPropioSinopsis</v>
      </c>
      <c r="K1021" t="str">
        <f t="shared" si="65"/>
        <v>insert into dbax_info_conc (codi_empr, codi_emex, codi_info, pref_conc, codi_conc, orde_conc, nive_conc, tipo_info) values (0,0,'pre_cl-cs_nota-14_role-826000(2014)','cl-cs','PropiedadesDeUsoPropioSinopsis',430,2,'C')</v>
      </c>
    </row>
    <row r="1022" spans="1:11" x14ac:dyDescent="0.25">
      <c r="A1022">
        <v>0</v>
      </c>
      <c r="B1022">
        <v>0</v>
      </c>
      <c r="C1022" t="s">
        <v>26</v>
      </c>
      <c r="D1022" t="s">
        <v>1084</v>
      </c>
      <c r="E1022">
        <v>440</v>
      </c>
      <c r="F1022">
        <v>3</v>
      </c>
      <c r="G1022" t="s">
        <v>292</v>
      </c>
      <c r="H1022" s="1" t="str">
        <f t="shared" si="62"/>
        <v>cl-cs_PropiedadesDeUsoPropioTabla</v>
      </c>
      <c r="I1022" t="str">
        <f t="shared" si="63"/>
        <v>cl-cs</v>
      </c>
      <c r="J1022" t="str">
        <f t="shared" si="64"/>
        <v>PropiedadesDeUsoPropioTabla</v>
      </c>
      <c r="K1022" t="str">
        <f t="shared" si="65"/>
        <v>insert into dbax_info_conc (codi_empr, codi_emex, codi_info, pref_conc, codi_conc, orde_conc, nive_conc, tipo_info) values (0,0,'pre_cl-cs_nota-14_role-826000(2014)','cl-cs','PropiedadesDeUsoPropioTabla',440,3,'C')</v>
      </c>
    </row>
    <row r="1023" spans="1:11" x14ac:dyDescent="0.25">
      <c r="A1023">
        <v>0</v>
      </c>
      <c r="B1023">
        <v>0</v>
      </c>
      <c r="C1023" t="s">
        <v>26</v>
      </c>
      <c r="D1023" t="s">
        <v>661</v>
      </c>
      <c r="E1023">
        <v>510</v>
      </c>
      <c r="F1023">
        <v>4</v>
      </c>
      <c r="G1023" t="s">
        <v>292</v>
      </c>
      <c r="H1023" s="1" t="str">
        <f t="shared" si="62"/>
        <v>cl-cs_PropiedadesUsoPropio</v>
      </c>
      <c r="I1023" t="str">
        <f t="shared" si="63"/>
        <v>cl-cs</v>
      </c>
      <c r="J1023" t="str">
        <f t="shared" si="64"/>
        <v>PropiedadesUsoPropio</v>
      </c>
      <c r="K1023" t="str">
        <f t="shared" si="65"/>
        <v>insert into dbax_info_conc (codi_empr, codi_emex, codi_info, pref_conc, codi_conc, orde_conc, nive_conc, tipo_info) values (0,0,'pre_cl-cs_nota-14_role-826000(2014)','cl-cs','PropiedadesUsoPropio',510,4,'C')</v>
      </c>
    </row>
    <row r="1024" spans="1:11" x14ac:dyDescent="0.25">
      <c r="A1024">
        <v>0</v>
      </c>
      <c r="B1024">
        <v>0</v>
      </c>
      <c r="C1024" t="s">
        <v>26</v>
      </c>
      <c r="D1024" t="s">
        <v>661</v>
      </c>
      <c r="E1024">
        <v>600</v>
      </c>
      <c r="F1024">
        <v>4</v>
      </c>
      <c r="G1024" t="s">
        <v>292</v>
      </c>
      <c r="H1024" s="1" t="str">
        <f t="shared" si="62"/>
        <v>cl-cs_PropiedadesUsoPropio</v>
      </c>
      <c r="I1024" t="str">
        <f t="shared" si="63"/>
        <v>cl-cs</v>
      </c>
      <c r="J1024" t="str">
        <f t="shared" si="64"/>
        <v>PropiedadesUsoPropio</v>
      </c>
      <c r="K1024" t="str">
        <f t="shared" si="65"/>
        <v>insert into dbax_info_conc (codi_empr, codi_emex, codi_info, pref_conc, codi_conc, orde_conc, nive_conc, tipo_info) values (0,0,'pre_cl-cs_nota-14_role-826000(2014)','cl-cs','PropiedadesUsoPropio',600,4,'C')</v>
      </c>
    </row>
    <row r="1025" spans="1:11" x14ac:dyDescent="0.25">
      <c r="A1025">
        <v>0</v>
      </c>
      <c r="B1025">
        <v>0</v>
      </c>
      <c r="C1025" t="s">
        <v>26</v>
      </c>
      <c r="D1025" t="s">
        <v>1085</v>
      </c>
      <c r="E1025">
        <v>500</v>
      </c>
      <c r="F1025">
        <v>3</v>
      </c>
      <c r="G1025" t="s">
        <v>292</v>
      </c>
      <c r="H1025" s="1" t="str">
        <f t="shared" si="62"/>
        <v>cl-cs_PropiedadesUsoPropioPartidas</v>
      </c>
      <c r="I1025" t="str">
        <f t="shared" si="63"/>
        <v>cl-cs</v>
      </c>
      <c r="J1025" t="str">
        <f t="shared" si="64"/>
        <v>PropiedadesUsoPropioPartidas</v>
      </c>
      <c r="K1025" t="str">
        <f t="shared" si="65"/>
        <v>insert into dbax_info_conc (codi_empr, codi_emex, codi_info, pref_conc, codi_conc, orde_conc, nive_conc, tipo_info) values (0,0,'pre_cl-cs_nota-14_role-826000(2014)','cl-cs','PropiedadesUsoPropioPartidas',500,3,'C')</v>
      </c>
    </row>
    <row r="1026" spans="1:11" x14ac:dyDescent="0.25">
      <c r="A1026">
        <v>0</v>
      </c>
      <c r="B1026">
        <v>0</v>
      </c>
      <c r="C1026" t="s">
        <v>26</v>
      </c>
      <c r="D1026" t="s">
        <v>1086</v>
      </c>
      <c r="E1026">
        <v>400</v>
      </c>
      <c r="F1026">
        <v>6</v>
      </c>
      <c r="G1026" t="s">
        <v>292</v>
      </c>
      <c r="H1026" s="1" t="str">
        <f t="shared" si="62"/>
        <v>cl-cs_TerminoContratoLeasingEntre1Y5Años</v>
      </c>
      <c r="I1026" t="str">
        <f t="shared" si="63"/>
        <v>cl-cs</v>
      </c>
      <c r="J1026" t="str">
        <f t="shared" si="64"/>
        <v>TerminoContratoLeasingEntre1Y5Años</v>
      </c>
      <c r="K1026" t="str">
        <f t="shared" si="65"/>
        <v>insert into dbax_info_conc (codi_empr, codi_emex, codi_info, pref_conc, codi_conc, orde_conc, nive_conc, tipo_info) values (0,0,'pre_cl-cs_nota-14_role-826000(2014)','cl-cs','TerminoContratoLeasingEntre1Y5Años',400,6,'C')</v>
      </c>
    </row>
    <row r="1027" spans="1:11" x14ac:dyDescent="0.25">
      <c r="A1027">
        <v>0</v>
      </c>
      <c r="B1027">
        <v>0</v>
      </c>
      <c r="C1027" t="s">
        <v>26</v>
      </c>
      <c r="D1027" t="s">
        <v>1087</v>
      </c>
      <c r="E1027">
        <v>390</v>
      </c>
      <c r="F1027">
        <v>6</v>
      </c>
      <c r="G1027" t="s">
        <v>292</v>
      </c>
      <c r="H1027" s="1" t="str">
        <f t="shared" si="62"/>
        <v>cl-cs_TerminoContratoLeasingHasta1Año</v>
      </c>
      <c r="I1027" t="str">
        <f t="shared" si="63"/>
        <v>cl-cs</v>
      </c>
      <c r="J1027" t="str">
        <f t="shared" si="64"/>
        <v>TerminoContratoLeasingHasta1Año</v>
      </c>
      <c r="K1027" t="str">
        <f t="shared" si="65"/>
        <v>insert into dbax_info_conc (codi_empr, codi_emex, codi_info, pref_conc, codi_conc, orde_conc, nive_conc, tipo_info) values (0,0,'pre_cl-cs_nota-14_role-826000(2014)','cl-cs','TerminoContratoLeasingHasta1Año',390,6,'C')</v>
      </c>
    </row>
    <row r="1028" spans="1:11" x14ac:dyDescent="0.25">
      <c r="A1028">
        <v>0</v>
      </c>
      <c r="B1028">
        <v>0</v>
      </c>
      <c r="C1028" t="s">
        <v>26</v>
      </c>
      <c r="D1028" t="s">
        <v>1088</v>
      </c>
      <c r="E1028">
        <v>410</v>
      </c>
      <c r="F1028">
        <v>6</v>
      </c>
      <c r="G1028" t="s">
        <v>292</v>
      </c>
      <c r="H1028" s="1" t="str">
        <f t="shared" si="62"/>
        <v>cl-cs_TerminoContratoLeasingSuperior5Años</v>
      </c>
      <c r="I1028" t="str">
        <f t="shared" si="63"/>
        <v>cl-cs</v>
      </c>
      <c r="J1028" t="str">
        <f t="shared" si="64"/>
        <v>TerminoContratoLeasingSuperior5Años</v>
      </c>
      <c r="K1028" t="str">
        <f t="shared" si="65"/>
        <v>insert into dbax_info_conc (codi_empr, codi_emex, codi_info, pref_conc, codi_conc, orde_conc, nive_conc, tipo_info) values (0,0,'pre_cl-cs_nota-14_role-826000(2014)','cl-cs','TerminoContratoLeasingSuperior5Años',410,6,'C')</v>
      </c>
    </row>
    <row r="1029" spans="1:11" x14ac:dyDescent="0.25">
      <c r="A1029">
        <v>0</v>
      </c>
      <c r="B1029">
        <v>0</v>
      </c>
      <c r="C1029" t="s">
        <v>26</v>
      </c>
      <c r="D1029" t="s">
        <v>1089</v>
      </c>
      <c r="E1029">
        <v>60</v>
      </c>
      <c r="F1029">
        <v>6</v>
      </c>
      <c r="G1029" t="s">
        <v>292</v>
      </c>
      <c r="H1029" s="1" t="str">
        <f t="shared" si="62"/>
        <v>cl-cs_TerrenosMiembro</v>
      </c>
      <c r="I1029" t="str">
        <f t="shared" si="63"/>
        <v>cl-cs</v>
      </c>
      <c r="J1029" t="str">
        <f t="shared" si="64"/>
        <v>TerrenosMiembro</v>
      </c>
      <c r="K1029" t="str">
        <f t="shared" si="65"/>
        <v>insert into dbax_info_conc (codi_empr, codi_emex, codi_info, pref_conc, codi_conc, orde_conc, nive_conc, tipo_info) values (0,0,'pre_cl-cs_nota-14_role-826000(2014)','cl-cs','TerrenosMiembro',60,6,'C')</v>
      </c>
    </row>
    <row r="1030" spans="1:11" x14ac:dyDescent="0.25">
      <c r="A1030">
        <v>0</v>
      </c>
      <c r="B1030">
        <v>0</v>
      </c>
      <c r="C1030" t="s">
        <v>26</v>
      </c>
      <c r="D1030" t="s">
        <v>1089</v>
      </c>
      <c r="E1030">
        <v>470</v>
      </c>
      <c r="F1030">
        <v>6</v>
      </c>
      <c r="G1030" t="s">
        <v>292</v>
      </c>
      <c r="H1030" s="1" t="str">
        <f t="shared" si="62"/>
        <v>cl-cs_TerrenosMiembro</v>
      </c>
      <c r="I1030" t="str">
        <f t="shared" si="63"/>
        <v>cl-cs</v>
      </c>
      <c r="J1030" t="str">
        <f t="shared" si="64"/>
        <v>TerrenosMiembro</v>
      </c>
      <c r="K1030" t="str">
        <f t="shared" si="65"/>
        <v>insert into dbax_info_conc (codi_empr, codi_emex, codi_info, pref_conc, codi_conc, orde_conc, nive_conc, tipo_info) values (0,0,'pre_cl-cs_nota-14_role-826000(2014)','cl-cs','TerrenosMiembro',470,6,'C')</v>
      </c>
    </row>
    <row r="1031" spans="1:11" x14ac:dyDescent="0.25">
      <c r="A1031">
        <v>0</v>
      </c>
      <c r="B1031">
        <v>0</v>
      </c>
      <c r="C1031" t="s">
        <v>26</v>
      </c>
      <c r="D1031" t="s">
        <v>1090</v>
      </c>
      <c r="E1031">
        <v>100</v>
      </c>
      <c r="F1031">
        <v>4</v>
      </c>
      <c r="G1031" t="s">
        <v>292</v>
      </c>
      <c r="H1031" s="1" t="str">
        <f t="shared" si="62"/>
        <v>cl-cs_ValorContablePropiedadesInversion</v>
      </c>
      <c r="I1031" t="str">
        <f t="shared" si="63"/>
        <v>cl-cs</v>
      </c>
      <c r="J1031" t="str">
        <f t="shared" si="64"/>
        <v>ValorContablePropiedadesInversion</v>
      </c>
      <c r="K1031" t="str">
        <f t="shared" si="65"/>
        <v>insert into dbax_info_conc (codi_empr, codi_emex, codi_info, pref_conc, codi_conc, orde_conc, nive_conc, tipo_info) values (0,0,'pre_cl-cs_nota-14_role-826000(2014)','cl-cs','ValorContablePropiedadesInversion',100,4,'C')</v>
      </c>
    </row>
    <row r="1032" spans="1:11" x14ac:dyDescent="0.25">
      <c r="A1032">
        <v>0</v>
      </c>
      <c r="B1032">
        <v>0</v>
      </c>
      <c r="C1032" t="s">
        <v>26</v>
      </c>
      <c r="D1032" t="s">
        <v>1090</v>
      </c>
      <c r="E1032">
        <v>160</v>
      </c>
      <c r="F1032">
        <v>4</v>
      </c>
      <c r="G1032" t="s">
        <v>292</v>
      </c>
      <c r="H1032" s="1" t="str">
        <f t="shared" ref="H1032:H1095" si="66">MID(D1032,FIND("#",D1032)+1,10000)</f>
        <v>cl-cs_ValorContablePropiedadesInversion</v>
      </c>
      <c r="I1032" t="str">
        <f t="shared" ref="I1032:I1095" si="67">MID(H1032,1,FIND("_",H1032)-1)</f>
        <v>cl-cs</v>
      </c>
      <c r="J1032" t="str">
        <f t="shared" ref="J1032:J1095" si="68">MID(H1032,FIND("_",H1032)+1,10000)</f>
        <v>ValorContablePropiedadesInversion</v>
      </c>
      <c r="K1032" t="str">
        <f t="shared" ref="K1032:K1095" si="69">CONCATENATE("insert into dbax_info_conc (codi_empr, codi_emex, codi_info, pref_conc, codi_conc, orde_conc, nive_conc, tipo_info) values (",A1032,",",B1032,",'",C1032,"','",I1032,"','",J1032,"',",E1032,",",F1032,",'",G1032,"')")</f>
        <v>insert into dbax_info_conc (codi_empr, codi_emex, codi_info, pref_conc, codi_conc, orde_conc, nive_conc, tipo_info) values (0,0,'pre_cl-cs_nota-14_role-826000(2014)','cl-cs','ValorContablePropiedadesInversion',160,4,'C')</v>
      </c>
    </row>
    <row r="1033" spans="1:11" x14ac:dyDescent="0.25">
      <c r="A1033">
        <v>0</v>
      </c>
      <c r="B1033">
        <v>0</v>
      </c>
      <c r="C1033" t="s">
        <v>26</v>
      </c>
      <c r="D1033" t="s">
        <v>1091</v>
      </c>
      <c r="E1033">
        <v>570</v>
      </c>
      <c r="F1033">
        <v>4</v>
      </c>
      <c r="G1033" t="s">
        <v>292</v>
      </c>
      <c r="H1033" s="1" t="str">
        <f t="shared" si="66"/>
        <v>cl-cs_ValorContablePropiedadesUsoPropio</v>
      </c>
      <c r="I1033" t="str">
        <f t="shared" si="67"/>
        <v>cl-cs</v>
      </c>
      <c r="J1033" t="str">
        <f t="shared" si="68"/>
        <v>ValorContablePropiedadesUsoPropio</v>
      </c>
      <c r="K1033" t="str">
        <f t="shared" si="69"/>
        <v>insert into dbax_info_conc (codi_empr, codi_emex, codi_info, pref_conc, codi_conc, orde_conc, nive_conc, tipo_info) values (0,0,'pre_cl-cs_nota-14_role-826000(2014)','cl-cs','ValorContablePropiedadesUsoPropio',570,4,'C')</v>
      </c>
    </row>
    <row r="1034" spans="1:11" x14ac:dyDescent="0.25">
      <c r="A1034">
        <v>0</v>
      </c>
      <c r="B1034">
        <v>0</v>
      </c>
      <c r="C1034" t="s">
        <v>26</v>
      </c>
      <c r="D1034" t="s">
        <v>1092</v>
      </c>
      <c r="E1034">
        <v>300</v>
      </c>
      <c r="F1034">
        <v>8</v>
      </c>
      <c r="G1034" t="s">
        <v>292</v>
      </c>
      <c r="H1034" s="1" t="str">
        <f t="shared" si="66"/>
        <v>cl-cs_ValorContratoLeasingMiembro</v>
      </c>
      <c r="I1034" t="str">
        <f t="shared" si="67"/>
        <v>cl-cs</v>
      </c>
      <c r="J1034" t="str">
        <f t="shared" si="68"/>
        <v>ValorContratoLeasingMiembro</v>
      </c>
      <c r="K1034" t="str">
        <f t="shared" si="69"/>
        <v>insert into dbax_info_conc (codi_empr, codi_emex, codi_info, pref_conc, codi_conc, orde_conc, nive_conc, tipo_info) values (0,0,'pre_cl-cs_nota-14_role-826000(2014)','cl-cs','ValorContratoLeasingMiembro',300,8,'C')</v>
      </c>
    </row>
    <row r="1035" spans="1:11" x14ac:dyDescent="0.25">
      <c r="A1035">
        <v>0</v>
      </c>
      <c r="B1035">
        <v>0</v>
      </c>
      <c r="C1035" t="s">
        <v>26</v>
      </c>
      <c r="D1035" t="s">
        <v>1093</v>
      </c>
      <c r="E1035">
        <v>360</v>
      </c>
      <c r="F1035">
        <v>8</v>
      </c>
      <c r="G1035" t="s">
        <v>292</v>
      </c>
      <c r="H1035" s="1" t="str">
        <f t="shared" si="66"/>
        <v>cl-cs_ValorCostoLeasingMiembro</v>
      </c>
      <c r="I1035" t="str">
        <f t="shared" si="67"/>
        <v>cl-cs</v>
      </c>
      <c r="J1035" t="str">
        <f t="shared" si="68"/>
        <v>ValorCostoLeasingMiembro</v>
      </c>
      <c r="K1035" t="str">
        <f t="shared" si="69"/>
        <v>insert into dbax_info_conc (codi_empr, codi_emex, codi_info, pref_conc, codi_conc, orde_conc, nive_conc, tipo_info) values (0,0,'pre_cl-cs_nota-14_role-826000(2014)','cl-cs','ValorCostoLeasingMiembro',360,8,'C')</v>
      </c>
    </row>
    <row r="1036" spans="1:11" x14ac:dyDescent="0.25">
      <c r="A1036">
        <v>0</v>
      </c>
      <c r="B1036">
        <v>0</v>
      </c>
      <c r="C1036" t="s">
        <v>26</v>
      </c>
      <c r="D1036" t="s">
        <v>1094</v>
      </c>
      <c r="E1036">
        <v>280</v>
      </c>
      <c r="F1036">
        <v>6</v>
      </c>
      <c r="G1036" t="s">
        <v>292</v>
      </c>
      <c r="H1036" s="1" t="str">
        <f t="shared" si="66"/>
        <v>cl-cs_ValoresContratosArrendamientosEje</v>
      </c>
      <c r="I1036" t="str">
        <f t="shared" si="67"/>
        <v>cl-cs</v>
      </c>
      <c r="J1036" t="str">
        <f t="shared" si="68"/>
        <v>ValoresContratosArrendamientosEje</v>
      </c>
      <c r="K1036" t="str">
        <f t="shared" si="69"/>
        <v>insert into dbax_info_conc (codi_empr, codi_emex, codi_info, pref_conc, codi_conc, orde_conc, nive_conc, tipo_info) values (0,0,'pre_cl-cs_nota-14_role-826000(2014)','cl-cs','ValoresContratosArrendamientosEje',280,6,'C')</v>
      </c>
    </row>
    <row r="1037" spans="1:11" x14ac:dyDescent="0.25">
      <c r="A1037">
        <v>0</v>
      </c>
      <c r="B1037">
        <v>0</v>
      </c>
      <c r="C1037" t="s">
        <v>26</v>
      </c>
      <c r="D1037" t="s">
        <v>1095</v>
      </c>
      <c r="E1037">
        <v>350</v>
      </c>
      <c r="F1037">
        <v>9</v>
      </c>
      <c r="G1037" t="s">
        <v>292</v>
      </c>
      <c r="H1037" s="1" t="str">
        <f t="shared" si="66"/>
        <v>cl-cs_ValorFinalContratoMiembro</v>
      </c>
      <c r="I1037" t="str">
        <f t="shared" si="67"/>
        <v>cl-cs</v>
      </c>
      <c r="J1037" t="str">
        <f t="shared" si="68"/>
        <v>ValorFinalContratoMiembro</v>
      </c>
      <c r="K1037" t="str">
        <f t="shared" si="69"/>
        <v>insert into dbax_info_conc (codi_empr, codi_emex, codi_info, pref_conc, codi_conc, orde_conc, nive_conc, tipo_info) values (0,0,'pre_cl-cs_nota-14_role-826000(2014)','cl-cs','ValorFinalContratoMiembro',350,9,'C')</v>
      </c>
    </row>
    <row r="1038" spans="1:11" x14ac:dyDescent="0.25">
      <c r="A1038">
        <v>0</v>
      </c>
      <c r="B1038">
        <v>0</v>
      </c>
      <c r="C1038" t="s">
        <v>26</v>
      </c>
      <c r="D1038" t="s">
        <v>1096</v>
      </c>
      <c r="E1038">
        <v>330</v>
      </c>
      <c r="F1038">
        <v>9</v>
      </c>
      <c r="G1038" t="s">
        <v>292</v>
      </c>
      <c r="H1038" s="1" t="str">
        <f t="shared" si="66"/>
        <v>cl-cs_ValorPresenteLeasingMiembro</v>
      </c>
      <c r="I1038" t="str">
        <f t="shared" si="67"/>
        <v>cl-cs</v>
      </c>
      <c r="J1038" t="str">
        <f t="shared" si="68"/>
        <v>ValorPresenteLeasingMiembro</v>
      </c>
      <c r="K1038" t="str">
        <f t="shared" si="69"/>
        <v>insert into dbax_info_conc (codi_empr, codi_emex, codi_info, pref_conc, codi_conc, orde_conc, nive_conc, tipo_info) values (0,0,'pre_cl-cs_nota-14_role-826000(2014)','cl-cs','ValorPresenteLeasingMiembro',330,9,'C')</v>
      </c>
    </row>
    <row r="1039" spans="1:11" x14ac:dyDescent="0.25">
      <c r="A1039">
        <v>0</v>
      </c>
      <c r="B1039">
        <v>0</v>
      </c>
      <c r="C1039" t="s">
        <v>26</v>
      </c>
      <c r="D1039" t="s">
        <v>1097</v>
      </c>
      <c r="E1039">
        <v>170</v>
      </c>
      <c r="F1039">
        <v>4</v>
      </c>
      <c r="G1039" t="s">
        <v>292</v>
      </c>
      <c r="H1039" s="1" t="str">
        <f t="shared" si="66"/>
        <v>cl-cs_ValorRazonablePropiedadesInversion</v>
      </c>
      <c r="I1039" t="str">
        <f t="shared" si="67"/>
        <v>cl-cs</v>
      </c>
      <c r="J1039" t="str">
        <f t="shared" si="68"/>
        <v>ValorRazonablePropiedadesInversion</v>
      </c>
      <c r="K1039" t="str">
        <f t="shared" si="69"/>
        <v>insert into dbax_info_conc (codi_empr, codi_emex, codi_info, pref_conc, codi_conc, orde_conc, nive_conc, tipo_info) values (0,0,'pre_cl-cs_nota-14_role-826000(2014)','cl-cs','ValorRazonablePropiedadesInversion',170,4,'C')</v>
      </c>
    </row>
    <row r="1040" spans="1:11" x14ac:dyDescent="0.25">
      <c r="A1040">
        <v>0</v>
      </c>
      <c r="B1040">
        <v>0</v>
      </c>
      <c r="C1040" t="s">
        <v>26</v>
      </c>
      <c r="D1040" t="s">
        <v>1098</v>
      </c>
      <c r="E1040">
        <v>580</v>
      </c>
      <c r="F1040">
        <v>4</v>
      </c>
      <c r="G1040" t="s">
        <v>292</v>
      </c>
      <c r="H1040" s="1" t="str">
        <f t="shared" si="66"/>
        <v>cl-cs_ValorRazonablePropiedadesUsoPropio</v>
      </c>
      <c r="I1040" t="str">
        <f t="shared" si="67"/>
        <v>cl-cs</v>
      </c>
      <c r="J1040" t="str">
        <f t="shared" si="68"/>
        <v>ValorRazonablePropiedadesUsoPropio</v>
      </c>
      <c r="K1040" t="str">
        <f t="shared" si="69"/>
        <v>insert into dbax_info_conc (codi_empr, codi_emex, codi_info, pref_conc, codi_conc, orde_conc, nive_conc, tipo_info) values (0,0,'pre_cl-cs_nota-14_role-826000(2014)','cl-cs','ValorRazonablePropiedadesUsoPropio',580,4,'C')</v>
      </c>
    </row>
    <row r="1041" spans="1:11" x14ac:dyDescent="0.25">
      <c r="A1041">
        <v>0</v>
      </c>
      <c r="B1041">
        <v>0</v>
      </c>
      <c r="C1041" t="s">
        <v>26</v>
      </c>
      <c r="D1041" t="s">
        <v>1099</v>
      </c>
      <c r="E1041">
        <v>370</v>
      </c>
      <c r="F1041">
        <v>8</v>
      </c>
      <c r="G1041" t="s">
        <v>292</v>
      </c>
      <c r="H1041" s="1" t="str">
        <f t="shared" si="66"/>
        <v>cl-cs_ValorTasacionLeasingMiembro</v>
      </c>
      <c r="I1041" t="str">
        <f t="shared" si="67"/>
        <v>cl-cs</v>
      </c>
      <c r="J1041" t="str">
        <f t="shared" si="68"/>
        <v>ValorTasacionLeasingMiembro</v>
      </c>
      <c r="K1041" t="str">
        <f t="shared" si="69"/>
        <v>insert into dbax_info_conc (codi_empr, codi_emex, codi_info, pref_conc, codi_conc, orde_conc, nive_conc, tipo_info) values (0,0,'pre_cl-cs_nota-14_role-826000(2014)','cl-cs','ValorTasacionLeasingMiembro',370,8,'C')</v>
      </c>
    </row>
    <row r="1042" spans="1:11" x14ac:dyDescent="0.25">
      <c r="A1042">
        <v>0</v>
      </c>
      <c r="B1042">
        <v>0</v>
      </c>
      <c r="C1042" t="s">
        <v>26</v>
      </c>
      <c r="D1042" t="s">
        <v>1100</v>
      </c>
      <c r="E1042">
        <v>120</v>
      </c>
      <c r="F1042">
        <v>4</v>
      </c>
      <c r="G1042" t="s">
        <v>292</v>
      </c>
      <c r="H1042" s="1" t="str">
        <f t="shared" si="66"/>
        <v>cl-cs_VentasBajasYTransferenciasPropiedadesInversion</v>
      </c>
      <c r="I1042" t="str">
        <f t="shared" si="67"/>
        <v>cl-cs</v>
      </c>
      <c r="J1042" t="str">
        <f t="shared" si="68"/>
        <v>VentasBajasYTransferenciasPropiedadesInversion</v>
      </c>
      <c r="K1042" t="str">
        <f t="shared" si="69"/>
        <v>insert into dbax_info_conc (codi_empr, codi_emex, codi_info, pref_conc, codi_conc, orde_conc, nive_conc, tipo_info) values (0,0,'pre_cl-cs_nota-14_role-826000(2014)','cl-cs','VentasBajasYTransferenciasPropiedadesInversion',120,4,'C')</v>
      </c>
    </row>
    <row r="1043" spans="1:11" x14ac:dyDescent="0.25">
      <c r="A1043">
        <v>0</v>
      </c>
      <c r="B1043">
        <v>0</v>
      </c>
      <c r="C1043" t="s">
        <v>26</v>
      </c>
      <c r="D1043" t="s">
        <v>1101</v>
      </c>
      <c r="E1043">
        <v>530</v>
      </c>
      <c r="F1043">
        <v>4</v>
      </c>
      <c r="G1043" t="s">
        <v>292</v>
      </c>
      <c r="H1043" s="1" t="str">
        <f t="shared" si="66"/>
        <v>cl-cs_VentasBajasYTransferenciasPropiedadesUsoPropio</v>
      </c>
      <c r="I1043" t="str">
        <f t="shared" si="67"/>
        <v>cl-cs</v>
      </c>
      <c r="J1043" t="str">
        <f t="shared" si="68"/>
        <v>VentasBajasYTransferenciasPropiedadesUsoPropio</v>
      </c>
      <c r="K1043" t="str">
        <f t="shared" si="69"/>
        <v>insert into dbax_info_conc (codi_empr, codi_emex, codi_info, pref_conc, codi_conc, orde_conc, nive_conc, tipo_info) values (0,0,'pre_cl-cs_nota-14_role-826000(2014)','cl-cs','VentasBajasYTransferenciasPropiedadesUsoPropio',530,4,'C')</v>
      </c>
    </row>
    <row r="1044" spans="1:11" x14ac:dyDescent="0.25">
      <c r="A1044">
        <v>0</v>
      </c>
      <c r="B1044">
        <v>0</v>
      </c>
      <c r="C1044" t="s">
        <v>27</v>
      </c>
      <c r="D1044" t="s">
        <v>589</v>
      </c>
      <c r="E1044">
        <v>70</v>
      </c>
      <c r="F1044">
        <v>4</v>
      </c>
      <c r="G1044" t="s">
        <v>292</v>
      </c>
      <c r="H1044" s="1" t="str">
        <f t="shared" si="66"/>
        <v>cl-cs_ActivosNoCorrientesMantenidosParaVenta</v>
      </c>
      <c r="I1044" t="str">
        <f t="shared" si="67"/>
        <v>cl-cs</v>
      </c>
      <c r="J1044" t="str">
        <f t="shared" si="68"/>
        <v>ActivosNoCorrientesMantenidosParaVenta</v>
      </c>
      <c r="K1044" t="str">
        <f t="shared" si="69"/>
        <v>insert into dbax_info_conc (codi_empr, codi_emex, codi_info, pref_conc, codi_conc, orde_conc, nive_conc, tipo_info) values (0,0,'pre_cl-cs_nota-15_role-827000(2014)','cl-cs','ActivosNoCorrientesMantenidosParaVenta',70,4,'C')</v>
      </c>
    </row>
    <row r="1045" spans="1:11" x14ac:dyDescent="0.25">
      <c r="A1045">
        <v>0</v>
      </c>
      <c r="B1045">
        <v>0</v>
      </c>
      <c r="C1045" t="s">
        <v>27</v>
      </c>
      <c r="D1045" t="s">
        <v>1102</v>
      </c>
      <c r="E1045">
        <v>50</v>
      </c>
      <c r="F1045">
        <v>5</v>
      </c>
      <c r="G1045" t="s">
        <v>292</v>
      </c>
      <c r="H1045" s="1" t="str">
        <f t="shared" si="66"/>
        <v>cl-cs_ActivosNoCorrientesMantenidosParaVentaMiembro</v>
      </c>
      <c r="I1045" t="str">
        <f t="shared" si="67"/>
        <v>cl-cs</v>
      </c>
      <c r="J1045" t="str">
        <f t="shared" si="68"/>
        <v>ActivosNoCorrientesMantenidosParaVentaMiembro</v>
      </c>
      <c r="K1045" t="str">
        <f t="shared" si="69"/>
        <v>insert into dbax_info_conc (codi_empr, codi_emex, codi_info, pref_conc, codi_conc, orde_conc, nive_conc, tipo_info) values (0,0,'pre_cl-cs_nota-15_role-827000(2014)','cl-cs','ActivosNoCorrientesMantenidosParaVentaMiembro',50,5,'C')</v>
      </c>
    </row>
    <row r="1046" spans="1:11" x14ac:dyDescent="0.25">
      <c r="A1046">
        <v>0</v>
      </c>
      <c r="B1046">
        <v>0</v>
      </c>
      <c r="C1046" t="s">
        <v>27</v>
      </c>
      <c r="D1046" t="s">
        <v>1103</v>
      </c>
      <c r="E1046">
        <v>60</v>
      </c>
      <c r="F1046">
        <v>3</v>
      </c>
      <c r="G1046" t="s">
        <v>292</v>
      </c>
      <c r="H1046" s="1" t="str">
        <f t="shared" si="66"/>
        <v>cl-cs_ActivosNoCorrientesMantenidosParaVentaPartidas</v>
      </c>
      <c r="I1046" t="str">
        <f t="shared" si="67"/>
        <v>cl-cs</v>
      </c>
      <c r="J1046" t="str">
        <f t="shared" si="68"/>
        <v>ActivosNoCorrientesMantenidosParaVentaPartidas</v>
      </c>
      <c r="K1046" t="str">
        <f t="shared" si="69"/>
        <v>insert into dbax_info_conc (codi_empr, codi_emex, codi_info, pref_conc, codi_conc, orde_conc, nive_conc, tipo_info) values (0,0,'pre_cl-cs_nota-15_role-827000(2014)','cl-cs','ActivosNoCorrientesMantenidosParaVentaPartidas',60,3,'C')</v>
      </c>
    </row>
    <row r="1047" spans="1:11" x14ac:dyDescent="0.25">
      <c r="A1047">
        <v>0</v>
      </c>
      <c r="B1047">
        <v>0</v>
      </c>
      <c r="C1047" t="s">
        <v>27</v>
      </c>
      <c r="D1047" t="s">
        <v>1104</v>
      </c>
      <c r="E1047">
        <v>20</v>
      </c>
      <c r="F1047">
        <v>2</v>
      </c>
      <c r="G1047" t="s">
        <v>292</v>
      </c>
      <c r="H1047" s="1" t="str">
        <f t="shared" si="66"/>
        <v>cl-cs_ActivosNoCorrientesMantenidosParaVentaSinopsis</v>
      </c>
      <c r="I1047" t="str">
        <f t="shared" si="67"/>
        <v>cl-cs</v>
      </c>
      <c r="J1047" t="str">
        <f t="shared" si="68"/>
        <v>ActivosNoCorrientesMantenidosParaVentaSinopsis</v>
      </c>
      <c r="K1047" t="str">
        <f t="shared" si="69"/>
        <v>insert into dbax_info_conc (codi_empr, codi_emex, codi_info, pref_conc, codi_conc, orde_conc, nive_conc, tipo_info) values (0,0,'pre_cl-cs_nota-15_role-827000(2014)','cl-cs','ActivosNoCorrientesMantenidosParaVentaSinopsis',20,2,'C')</v>
      </c>
    </row>
    <row r="1048" spans="1:11" x14ac:dyDescent="0.25">
      <c r="A1048">
        <v>0</v>
      </c>
      <c r="B1048">
        <v>0</v>
      </c>
      <c r="C1048" t="s">
        <v>27</v>
      </c>
      <c r="D1048" t="s">
        <v>1105</v>
      </c>
      <c r="E1048">
        <v>30</v>
      </c>
      <c r="F1048">
        <v>3</v>
      </c>
      <c r="G1048" t="s">
        <v>292</v>
      </c>
      <c r="H1048" s="1" t="str">
        <f t="shared" si="66"/>
        <v>cl-cs_ActivosNoCorrientesMantenidosParaVentaTabla</v>
      </c>
      <c r="I1048" t="str">
        <f t="shared" si="67"/>
        <v>cl-cs</v>
      </c>
      <c r="J1048" t="str">
        <f t="shared" si="68"/>
        <v>ActivosNoCorrientesMantenidosParaVentaTabla</v>
      </c>
      <c r="K1048" t="str">
        <f t="shared" si="69"/>
        <v>insert into dbax_info_conc (codi_empr, codi_emex, codi_info, pref_conc, codi_conc, orde_conc, nive_conc, tipo_info) values (0,0,'pre_cl-cs_nota-15_role-827000(2014)','cl-cs','ActivosNoCorrientesMantenidosParaVentaTabla',30,3,'C')</v>
      </c>
    </row>
    <row r="1049" spans="1:11" x14ac:dyDescent="0.25">
      <c r="A1049">
        <v>0</v>
      </c>
      <c r="B1049">
        <v>0</v>
      </c>
      <c r="C1049" t="s">
        <v>27</v>
      </c>
      <c r="D1049" t="s">
        <v>1106</v>
      </c>
      <c r="E1049">
        <v>10</v>
      </c>
      <c r="F1049">
        <v>1</v>
      </c>
      <c r="G1049" t="s">
        <v>292</v>
      </c>
      <c r="H1049" s="1" t="str">
        <f t="shared" si="66"/>
        <v>cl-cs_ExplicacionActivosNoCorrientesMantenidosParaVentaBloqueDeTexto</v>
      </c>
      <c r="I1049" t="str">
        <f t="shared" si="67"/>
        <v>cl-cs</v>
      </c>
      <c r="J1049" t="str">
        <f t="shared" si="68"/>
        <v>ExplicacionActivosNoCorrientesMantenidosParaVentaBloqueDeTexto</v>
      </c>
      <c r="K1049" t="str">
        <f t="shared" si="69"/>
        <v>insert into dbax_info_conc (codi_empr, codi_emex, codi_info, pref_conc, codi_conc, orde_conc, nive_conc, tipo_info) values (0,0,'pre_cl-cs_nota-15_role-827000(2014)','cl-cs','ExplicacionActivosNoCorrientesMantenidosParaVentaBloqueDeTexto',10,1,'C')</v>
      </c>
    </row>
    <row r="1050" spans="1:11" x14ac:dyDescent="0.25">
      <c r="A1050">
        <v>0</v>
      </c>
      <c r="B1050">
        <v>0</v>
      </c>
      <c r="C1050" t="s">
        <v>27</v>
      </c>
      <c r="D1050" t="s">
        <v>1107</v>
      </c>
      <c r="E1050">
        <v>40</v>
      </c>
      <c r="F1050">
        <v>4</v>
      </c>
      <c r="G1050" t="s">
        <v>292</v>
      </c>
      <c r="H1050" s="1" t="str">
        <f t="shared" si="66"/>
        <v>cl-cs_IdentificacionActivoMantenidosParaVentaEje</v>
      </c>
      <c r="I1050" t="str">
        <f t="shared" si="67"/>
        <v>cl-cs</v>
      </c>
      <c r="J1050" t="str">
        <f t="shared" si="68"/>
        <v>IdentificacionActivoMantenidosParaVentaEje</v>
      </c>
      <c r="K1050" t="str">
        <f t="shared" si="69"/>
        <v>insert into dbax_info_conc (codi_empr, codi_emex, codi_info, pref_conc, codi_conc, orde_conc, nive_conc, tipo_info) values (0,0,'pre_cl-cs_nota-15_role-827000(2014)','cl-cs','IdentificacionActivoMantenidosParaVentaEje',40,4,'C')</v>
      </c>
    </row>
    <row r="1051" spans="1:11" x14ac:dyDescent="0.25">
      <c r="A1051">
        <v>0</v>
      </c>
      <c r="B1051">
        <v>0</v>
      </c>
      <c r="C1051" t="s">
        <v>27</v>
      </c>
      <c r="D1051" t="s">
        <v>1108</v>
      </c>
      <c r="E1051">
        <v>90</v>
      </c>
      <c r="F1051">
        <v>4</v>
      </c>
      <c r="G1051" t="s">
        <v>292</v>
      </c>
      <c r="H1051" s="1" t="str">
        <f t="shared" si="66"/>
        <v>cl-cs_ReconocimientoResultadoPerdidaActivosMantenidoParaVenta</v>
      </c>
      <c r="I1051" t="str">
        <f t="shared" si="67"/>
        <v>cl-cs</v>
      </c>
      <c r="J1051" t="str">
        <f t="shared" si="68"/>
        <v>ReconocimientoResultadoPerdidaActivosMantenidoParaVenta</v>
      </c>
      <c r="K1051" t="str">
        <f t="shared" si="69"/>
        <v>insert into dbax_info_conc (codi_empr, codi_emex, codi_info, pref_conc, codi_conc, orde_conc, nive_conc, tipo_info) values (0,0,'pre_cl-cs_nota-15_role-827000(2014)','cl-cs','ReconocimientoResultadoPerdidaActivosMantenidoParaVenta',90,4,'C')</v>
      </c>
    </row>
    <row r="1052" spans="1:11" x14ac:dyDescent="0.25">
      <c r="A1052">
        <v>0</v>
      </c>
      <c r="B1052">
        <v>0</v>
      </c>
      <c r="C1052" t="s">
        <v>27</v>
      </c>
      <c r="D1052" t="s">
        <v>1109</v>
      </c>
      <c r="E1052">
        <v>80</v>
      </c>
      <c r="F1052">
        <v>4</v>
      </c>
      <c r="G1052" t="s">
        <v>292</v>
      </c>
      <c r="H1052" s="1" t="str">
        <f t="shared" si="66"/>
        <v>cl-cs_ReconocimientoResultadoUtilidadActivosMantenidoParaVenta</v>
      </c>
      <c r="I1052" t="str">
        <f t="shared" si="67"/>
        <v>cl-cs</v>
      </c>
      <c r="J1052" t="str">
        <f t="shared" si="68"/>
        <v>ReconocimientoResultadoUtilidadActivosMantenidoParaVenta</v>
      </c>
      <c r="K1052" t="str">
        <f t="shared" si="69"/>
        <v>insert into dbax_info_conc (codi_empr, codi_emex, codi_info, pref_conc, codi_conc, orde_conc, nive_conc, tipo_info) values (0,0,'pre_cl-cs_nota-15_role-827000(2014)','cl-cs','ReconocimientoResultadoUtilidadActivosMantenidoParaVenta',80,4,'C')</v>
      </c>
    </row>
    <row r="1053" spans="1:11" x14ac:dyDescent="0.25">
      <c r="A1053">
        <v>0</v>
      </c>
      <c r="B1053">
        <v>0</v>
      </c>
      <c r="C1053" t="s">
        <v>28</v>
      </c>
      <c r="D1053" t="s">
        <v>1110</v>
      </c>
      <c r="E1053">
        <v>130</v>
      </c>
      <c r="F1053">
        <v>4</v>
      </c>
      <c r="G1053" t="s">
        <v>292</v>
      </c>
      <c r="H1053" s="1" t="str">
        <f t="shared" si="66"/>
        <v>cl-cs_ActivosCorrientesCuentasPorCobrarAsegurados</v>
      </c>
      <c r="I1053" t="str">
        <f t="shared" si="67"/>
        <v>cl-cs</v>
      </c>
      <c r="J1053" t="str">
        <f t="shared" si="68"/>
        <v>ActivosCorrientesCuentasPorCobrarAsegurados</v>
      </c>
      <c r="K1053" t="str">
        <f t="shared" si="69"/>
        <v>insert into dbax_info_conc (codi_empr, codi_emex, codi_info, pref_conc, codi_conc, orde_conc, nive_conc, tipo_info) values (0,0,'pre_cl-cs_nota-16_role-828000(2014)','cl-cs','ActivosCorrientesCuentasPorCobrarAsegurados',130,4,'C')</v>
      </c>
    </row>
    <row r="1054" spans="1:11" x14ac:dyDescent="0.25">
      <c r="A1054">
        <v>0</v>
      </c>
      <c r="B1054">
        <v>0</v>
      </c>
      <c r="C1054" t="s">
        <v>28</v>
      </c>
      <c r="D1054" t="s">
        <v>1111</v>
      </c>
      <c r="E1054">
        <v>140</v>
      </c>
      <c r="F1054">
        <v>4</v>
      </c>
      <c r="G1054" t="s">
        <v>292</v>
      </c>
      <c r="H1054" s="1" t="str">
        <f t="shared" si="66"/>
        <v>cl-cs_ActivosNoCorrientesCuentasPorCobrarAsegurados</v>
      </c>
      <c r="I1054" t="str">
        <f t="shared" si="67"/>
        <v>cl-cs</v>
      </c>
      <c r="J1054" t="str">
        <f t="shared" si="68"/>
        <v>ActivosNoCorrientesCuentasPorCobrarAsegurados</v>
      </c>
      <c r="K1054" t="str">
        <f t="shared" si="69"/>
        <v>insert into dbax_info_conc (codi_empr, codi_emex, codi_info, pref_conc, codi_conc, orde_conc, nive_conc, tipo_info) values (0,0,'pre_cl-cs_nota-16_role-828000(2014)','cl-cs','ActivosNoCorrientesCuentasPorCobrarAsegurados',140,4,'C')</v>
      </c>
    </row>
    <row r="1055" spans="1:11" x14ac:dyDescent="0.25">
      <c r="A1055">
        <v>0</v>
      </c>
      <c r="B1055">
        <v>0</v>
      </c>
      <c r="C1055" t="s">
        <v>28</v>
      </c>
      <c r="D1055" t="s">
        <v>1112</v>
      </c>
      <c r="E1055">
        <v>400</v>
      </c>
      <c r="F1055">
        <v>5</v>
      </c>
      <c r="G1055" t="s">
        <v>292</v>
      </c>
      <c r="H1055" s="1" t="str">
        <f t="shared" si="66"/>
        <v>cl-cs_AjustesPorNoIdentificacion</v>
      </c>
      <c r="I1055" t="str">
        <f t="shared" si="67"/>
        <v>cl-cs</v>
      </c>
      <c r="J1055" t="str">
        <f t="shared" si="68"/>
        <v>AjustesPorNoIdentificacion</v>
      </c>
      <c r="K1055" t="str">
        <f t="shared" si="69"/>
        <v>insert into dbax_info_conc (codi_empr, codi_emex, codi_info, pref_conc, codi_conc, orde_conc, nive_conc, tipo_info) values (0,0,'pre_cl-cs_nota-16_role-828000(2014)','cl-cs','AjustesPorNoIdentificacion',400,5,'C')</v>
      </c>
    </row>
    <row r="1056" spans="1:11" x14ac:dyDescent="0.25">
      <c r="A1056">
        <v>0</v>
      </c>
      <c r="B1056">
        <v>0</v>
      </c>
      <c r="C1056" t="s">
        <v>28</v>
      </c>
      <c r="D1056" t="s">
        <v>1113</v>
      </c>
      <c r="E1056">
        <v>730</v>
      </c>
      <c r="F1056">
        <v>6</v>
      </c>
      <c r="G1056" t="s">
        <v>292</v>
      </c>
      <c r="H1056" s="1" t="str">
        <f t="shared" si="66"/>
        <v>cl-cs_AumentoDisminucionProvisionDeterioroCuentasPorCobrarAsegurados</v>
      </c>
      <c r="I1056" t="str">
        <f t="shared" si="67"/>
        <v>cl-cs</v>
      </c>
      <c r="J1056" t="str">
        <f t="shared" si="68"/>
        <v>AumentoDisminucionProvisionDeterioroCuentasPorCobrarAsegurados</v>
      </c>
      <c r="K1056" t="str">
        <f t="shared" si="69"/>
        <v>insert into dbax_info_conc (codi_empr, codi_emex, codi_info, pref_conc, codi_conc, orde_conc, nive_conc, tipo_info) values (0,0,'pre_cl-cs_nota-16_role-828000(2014)','cl-cs','AumentoDisminucionProvisionDeterioroCuentasPorCobrarAsegurados',730,6,'C')</v>
      </c>
    </row>
    <row r="1057" spans="1:11" x14ac:dyDescent="0.25">
      <c r="A1057">
        <v>0</v>
      </c>
      <c r="B1057">
        <v>0</v>
      </c>
      <c r="C1057" t="s">
        <v>28</v>
      </c>
      <c r="D1057" t="s">
        <v>1114</v>
      </c>
      <c r="E1057">
        <v>750</v>
      </c>
      <c r="F1057">
        <v>6</v>
      </c>
      <c r="G1057" t="s">
        <v>292</v>
      </c>
      <c r="H1057" s="1" t="str">
        <f t="shared" si="66"/>
        <v>cl-cs_CastigoCuentasPorCobrarAsegurados</v>
      </c>
      <c r="I1057" t="str">
        <f t="shared" si="67"/>
        <v>cl-cs</v>
      </c>
      <c r="J1057" t="str">
        <f t="shared" si="68"/>
        <v>CastigoCuentasPorCobrarAsegurados</v>
      </c>
      <c r="K1057" t="str">
        <f t="shared" si="69"/>
        <v>insert into dbax_info_conc (codi_empr, codi_emex, codi_info, pref_conc, codi_conc, orde_conc, nive_conc, tipo_info) values (0,0,'pre_cl-cs_nota-16_role-828000(2014)','cl-cs','CastigoCuentasPorCobrarAsegurados',750,6,'C')</v>
      </c>
    </row>
    <row r="1058" spans="1:11" x14ac:dyDescent="0.25">
      <c r="A1058">
        <v>0</v>
      </c>
      <c r="B1058">
        <v>0</v>
      </c>
      <c r="C1058" t="s">
        <v>28</v>
      </c>
      <c r="D1058" t="s">
        <v>1115</v>
      </c>
      <c r="E1058">
        <v>210</v>
      </c>
      <c r="F1058">
        <v>6</v>
      </c>
      <c r="G1058" t="s">
        <v>292</v>
      </c>
      <c r="H1058" s="1" t="str">
        <f t="shared" si="66"/>
        <v>cl-cs_ConEspecificacionFormaPagoMiembro</v>
      </c>
      <c r="I1058" t="str">
        <f t="shared" si="67"/>
        <v>cl-cs</v>
      </c>
      <c r="J1058" t="str">
        <f t="shared" si="68"/>
        <v>ConEspecificacionFormaPagoMiembro</v>
      </c>
      <c r="K1058" t="str">
        <f t="shared" si="69"/>
        <v>insert into dbax_info_conc (codi_empr, codi_emex, codi_info, pref_conc, codi_conc, orde_conc, nive_conc, tipo_info) values (0,0,'pre_cl-cs_nota-16_role-828000(2014)','cl-cs','ConEspecificacionFormaPagoMiembro',210,6,'C')</v>
      </c>
    </row>
    <row r="1059" spans="1:11" x14ac:dyDescent="0.25">
      <c r="A1059">
        <v>0</v>
      </c>
      <c r="B1059">
        <v>0</v>
      </c>
      <c r="C1059" t="s">
        <v>28</v>
      </c>
      <c r="D1059" t="s">
        <v>1116</v>
      </c>
      <c r="E1059">
        <v>570</v>
      </c>
      <c r="F1059">
        <v>4</v>
      </c>
      <c r="G1059" t="s">
        <v>292</v>
      </c>
      <c r="H1059" s="1" t="str">
        <f t="shared" si="66"/>
        <v>cl-cs_CreditoNoExigibleSegurosRevocablesSinEspecificarFormaPago</v>
      </c>
      <c r="I1059" t="str">
        <f t="shared" si="67"/>
        <v>cl-cs</v>
      </c>
      <c r="J1059" t="str">
        <f t="shared" si="68"/>
        <v>CreditoNoExigibleSegurosRevocablesSinEspecificarFormaPago</v>
      </c>
      <c r="K1059" t="str">
        <f t="shared" si="69"/>
        <v>insert into dbax_info_conc (codi_empr, codi_emex, codi_info, pref_conc, codi_conc, orde_conc, nive_conc, tipo_info) values (0,0,'pre_cl-cs_nota-16_role-828000(2014)','cl-cs','CreditoNoExigibleSegurosRevocablesSinEspecificarFormaPago',570,4,'C')</v>
      </c>
    </row>
    <row r="1060" spans="1:11" x14ac:dyDescent="0.25">
      <c r="A1060">
        <v>0</v>
      </c>
      <c r="B1060">
        <v>0</v>
      </c>
      <c r="C1060" t="s">
        <v>28</v>
      </c>
      <c r="D1060" t="s">
        <v>1117</v>
      </c>
      <c r="E1060">
        <v>580</v>
      </c>
      <c r="F1060">
        <v>4</v>
      </c>
      <c r="G1060" t="s">
        <v>292</v>
      </c>
      <c r="H1060" s="1" t="str">
        <f t="shared" si="66"/>
        <v>cl-cs_CreditoNoVencidoSegurosRevocables</v>
      </c>
      <c r="I1060" t="str">
        <f t="shared" si="67"/>
        <v>cl-cs</v>
      </c>
      <c r="J1060" t="str">
        <f t="shared" si="68"/>
        <v>CreditoNoVencidoSegurosRevocables</v>
      </c>
      <c r="K1060" t="str">
        <f t="shared" si="69"/>
        <v>insert into dbax_info_conc (codi_empr, codi_emex, codi_info, pref_conc, codi_conc, orde_conc, nive_conc, tipo_info) values (0,0,'pre_cl-cs_nota-16_role-828000(2014)','cl-cs','CreditoNoVencidoSegurosRevocables',580,4,'C')</v>
      </c>
    </row>
    <row r="1061" spans="1:11" x14ac:dyDescent="0.25">
      <c r="A1061">
        <v>0</v>
      </c>
      <c r="B1061">
        <v>0</v>
      </c>
      <c r="C1061" t="s">
        <v>28</v>
      </c>
      <c r="D1061" t="s">
        <v>595</v>
      </c>
      <c r="E1061">
        <v>120</v>
      </c>
      <c r="F1061">
        <v>4</v>
      </c>
      <c r="G1061" t="s">
        <v>292</v>
      </c>
      <c r="H1061" s="1" t="str">
        <f t="shared" si="66"/>
        <v>cl-cs_CuentasPorCobrarAsegurados</v>
      </c>
      <c r="I1061" t="str">
        <f t="shared" si="67"/>
        <v>cl-cs</v>
      </c>
      <c r="J1061" t="str">
        <f t="shared" si="68"/>
        <v>CuentasPorCobrarAsegurados</v>
      </c>
      <c r="K1061" t="str">
        <f t="shared" si="69"/>
        <v>insert into dbax_info_conc (codi_empr, codi_emex, codi_info, pref_conc, codi_conc, orde_conc, nive_conc, tipo_info) values (0,0,'pre_cl-cs_nota-16_role-828000(2014)','cl-cs','CuentasPorCobrarAsegurados',120,4,'C')</v>
      </c>
    </row>
    <row r="1062" spans="1:11" x14ac:dyDescent="0.25">
      <c r="A1062">
        <v>0</v>
      </c>
      <c r="B1062">
        <v>0</v>
      </c>
      <c r="C1062" t="s">
        <v>28</v>
      </c>
      <c r="D1062" t="s">
        <v>1118</v>
      </c>
      <c r="E1062">
        <v>160</v>
      </c>
      <c r="F1062">
        <v>3</v>
      </c>
      <c r="G1062" t="s">
        <v>292</v>
      </c>
      <c r="H1062" s="1" t="str">
        <f t="shared" si="66"/>
        <v>cl-cs_CuentasPorCobrarAseguradosFormaPagoTabla</v>
      </c>
      <c r="I1062" t="str">
        <f t="shared" si="67"/>
        <v>cl-cs</v>
      </c>
      <c r="J1062" t="str">
        <f t="shared" si="68"/>
        <v>CuentasPorCobrarAseguradosFormaPagoTabla</v>
      </c>
      <c r="K1062" t="str">
        <f t="shared" si="69"/>
        <v>insert into dbax_info_conc (codi_empr, codi_emex, codi_info, pref_conc, codi_conc, orde_conc, nive_conc, tipo_info) values (0,0,'pre_cl-cs_nota-16_role-828000(2014)','cl-cs','CuentasPorCobrarAseguradosFormaPagoTabla',160,3,'C')</v>
      </c>
    </row>
    <row r="1063" spans="1:11" x14ac:dyDescent="0.25">
      <c r="A1063">
        <v>0</v>
      </c>
      <c r="B1063">
        <v>0</v>
      </c>
      <c r="C1063" t="s">
        <v>28</v>
      </c>
      <c r="D1063" t="s">
        <v>1119</v>
      </c>
      <c r="E1063">
        <v>610</v>
      </c>
      <c r="F1063">
        <v>3</v>
      </c>
      <c r="G1063" t="s">
        <v>292</v>
      </c>
      <c r="H1063" s="1" t="str">
        <f t="shared" si="66"/>
        <v>cl-cs_CuentasPorCobrarAseguradosMonedaExtranjera</v>
      </c>
      <c r="I1063" t="str">
        <f t="shared" si="67"/>
        <v>cl-cs</v>
      </c>
      <c r="J1063" t="str">
        <f t="shared" si="68"/>
        <v>CuentasPorCobrarAseguradosMonedaExtranjera</v>
      </c>
      <c r="K1063" t="str">
        <f t="shared" si="69"/>
        <v>insert into dbax_info_conc (codi_empr, codi_emex, codi_info, pref_conc, codi_conc, orde_conc, nive_conc, tipo_info) values (0,0,'pre_cl-cs_nota-16_role-828000(2014)','cl-cs','CuentasPorCobrarAseguradosMonedaExtranjera',610,3,'C')</v>
      </c>
    </row>
    <row r="1064" spans="1:11" x14ac:dyDescent="0.25">
      <c r="A1064">
        <v>0</v>
      </c>
      <c r="B1064">
        <v>0</v>
      </c>
      <c r="C1064" t="s">
        <v>28</v>
      </c>
      <c r="D1064" t="s">
        <v>1120</v>
      </c>
      <c r="E1064">
        <v>600</v>
      </c>
      <c r="F1064">
        <v>3</v>
      </c>
      <c r="G1064" t="s">
        <v>292</v>
      </c>
      <c r="H1064" s="1" t="str">
        <f t="shared" si="66"/>
        <v>cl-cs_CuentasPorCobrarAseguradosMonedaNacional</v>
      </c>
      <c r="I1064" t="str">
        <f t="shared" si="67"/>
        <v>cl-cs</v>
      </c>
      <c r="J1064" t="str">
        <f t="shared" si="68"/>
        <v>CuentasPorCobrarAseguradosMonedaNacional</v>
      </c>
      <c r="K1064" t="str">
        <f t="shared" si="69"/>
        <v>insert into dbax_info_conc (codi_empr, codi_emex, codi_info, pref_conc, codi_conc, orde_conc, nive_conc, tipo_info) values (0,0,'pre_cl-cs_nota-16_role-828000(2014)','cl-cs','CuentasPorCobrarAseguradosMonedaNacional',600,3,'C')</v>
      </c>
    </row>
    <row r="1065" spans="1:11" x14ac:dyDescent="0.25">
      <c r="A1065">
        <v>0</v>
      </c>
      <c r="B1065">
        <v>0</v>
      </c>
      <c r="C1065" t="s">
        <v>28</v>
      </c>
      <c r="D1065" t="s">
        <v>1121</v>
      </c>
      <c r="E1065">
        <v>590</v>
      </c>
      <c r="F1065">
        <v>2</v>
      </c>
      <c r="G1065" t="s">
        <v>292</v>
      </c>
      <c r="H1065" s="1" t="str">
        <f t="shared" si="66"/>
        <v>cl-cs_CuentasPorCobrarAseguradosNacionalYExtranjeroSinopsis</v>
      </c>
      <c r="I1065" t="str">
        <f t="shared" si="67"/>
        <v>cl-cs</v>
      </c>
      <c r="J1065" t="str">
        <f t="shared" si="68"/>
        <v>CuentasPorCobrarAseguradosNacionalYExtranjeroSinopsis</v>
      </c>
      <c r="K1065" t="str">
        <f t="shared" si="69"/>
        <v>insert into dbax_info_conc (codi_empr, codi_emex, codi_info, pref_conc, codi_conc, orde_conc, nive_conc, tipo_info) values (0,0,'pre_cl-cs_nota-16_role-828000(2014)','cl-cs','CuentasPorCobrarAseguradosNacionalYExtranjeroSinopsis',590,2,'C')</v>
      </c>
    </row>
    <row r="1066" spans="1:11" x14ac:dyDescent="0.25">
      <c r="A1066">
        <v>0</v>
      </c>
      <c r="B1066">
        <v>0</v>
      </c>
      <c r="C1066" t="s">
        <v>28</v>
      </c>
      <c r="D1066" t="s">
        <v>1122</v>
      </c>
      <c r="E1066">
        <v>80</v>
      </c>
      <c r="F1066">
        <v>3</v>
      </c>
      <c r="G1066" t="s">
        <v>292</v>
      </c>
      <c r="H1066" s="1" t="str">
        <f t="shared" si="66"/>
        <v>cl-cs_CuentasPorCobrarAseguradosPartidas</v>
      </c>
      <c r="I1066" t="str">
        <f t="shared" si="67"/>
        <v>cl-cs</v>
      </c>
      <c r="J1066" t="str">
        <f t="shared" si="68"/>
        <v>CuentasPorCobrarAseguradosPartidas</v>
      </c>
      <c r="K1066" t="str">
        <f t="shared" si="69"/>
        <v>insert into dbax_info_conc (codi_empr, codi_emex, codi_info, pref_conc, codi_conc, orde_conc, nive_conc, tipo_info) values (0,0,'pre_cl-cs_nota-16_role-828000(2014)','cl-cs','CuentasPorCobrarAseguradosPartidas',80,3,'C')</v>
      </c>
    </row>
    <row r="1067" spans="1:11" x14ac:dyDescent="0.25">
      <c r="A1067">
        <v>0</v>
      </c>
      <c r="B1067">
        <v>0</v>
      </c>
      <c r="C1067" t="s">
        <v>28</v>
      </c>
      <c r="D1067" t="s">
        <v>1123</v>
      </c>
      <c r="E1067">
        <v>560</v>
      </c>
      <c r="F1067">
        <v>4</v>
      </c>
      <c r="G1067" t="s">
        <v>292</v>
      </c>
      <c r="H1067" s="1" t="str">
        <f t="shared" si="66"/>
        <v>cl-cs_CuentasPorCobrarAseguradosPorFormaPago</v>
      </c>
      <c r="I1067" t="str">
        <f t="shared" si="67"/>
        <v>cl-cs</v>
      </c>
      <c r="J1067" t="str">
        <f t="shared" si="68"/>
        <v>CuentasPorCobrarAseguradosPorFormaPago</v>
      </c>
      <c r="K1067" t="str">
        <f t="shared" si="69"/>
        <v>insert into dbax_info_conc (codi_empr, codi_emex, codi_info, pref_conc, codi_conc, orde_conc, nive_conc, tipo_info) values (0,0,'pre_cl-cs_nota-16_role-828000(2014)','cl-cs','CuentasPorCobrarAseguradosPorFormaPago',560,4,'C')</v>
      </c>
    </row>
    <row r="1068" spans="1:11" x14ac:dyDescent="0.25">
      <c r="A1068">
        <v>0</v>
      </c>
      <c r="B1068">
        <v>0</v>
      </c>
      <c r="C1068" t="s">
        <v>28</v>
      </c>
      <c r="D1068" t="s">
        <v>1124</v>
      </c>
      <c r="E1068">
        <v>620</v>
      </c>
      <c r="F1068">
        <v>3</v>
      </c>
      <c r="G1068" t="s">
        <v>292</v>
      </c>
      <c r="H1068" s="1" t="str">
        <f t="shared" si="66"/>
        <v>cl-cs_CuentasPorCobrarAseguradosPorVencimiento</v>
      </c>
      <c r="I1068" t="str">
        <f t="shared" si="67"/>
        <v>cl-cs</v>
      </c>
      <c r="J1068" t="str">
        <f t="shared" si="68"/>
        <v>CuentasPorCobrarAseguradosPorVencimiento</v>
      </c>
      <c r="K1068" t="str">
        <f t="shared" si="69"/>
        <v>insert into dbax_info_conc (codi_empr, codi_emex, codi_info, pref_conc, codi_conc, orde_conc, nive_conc, tipo_info) values (0,0,'pre_cl-cs_nota-16_role-828000(2014)','cl-cs','CuentasPorCobrarAseguradosPorVencimiento',620,3,'C')</v>
      </c>
    </row>
    <row r="1069" spans="1:11" x14ac:dyDescent="0.25">
      <c r="A1069">
        <v>0</v>
      </c>
      <c r="B1069">
        <v>0</v>
      </c>
      <c r="C1069" t="s">
        <v>28</v>
      </c>
      <c r="D1069" t="s">
        <v>1125</v>
      </c>
      <c r="E1069">
        <v>90</v>
      </c>
      <c r="F1069">
        <v>4</v>
      </c>
      <c r="G1069" t="s">
        <v>292</v>
      </c>
      <c r="H1069" s="1" t="str">
        <f t="shared" si="66"/>
        <v>cl-cs_CuentasPorCobrarAseguradosSinCoaseguro</v>
      </c>
      <c r="I1069" t="str">
        <f t="shared" si="67"/>
        <v>cl-cs</v>
      </c>
      <c r="J1069" t="str">
        <f t="shared" si="68"/>
        <v>CuentasPorCobrarAseguradosSinCoaseguro</v>
      </c>
      <c r="K1069" t="str">
        <f t="shared" si="69"/>
        <v>insert into dbax_info_conc (codi_empr, codi_emex, codi_info, pref_conc, codi_conc, orde_conc, nive_conc, tipo_info) values (0,0,'pre_cl-cs_nota-16_role-828000(2014)','cl-cs','CuentasPorCobrarAseguradosSinCoaseguro',90,4,'C')</v>
      </c>
    </row>
    <row r="1070" spans="1:11" x14ac:dyDescent="0.25">
      <c r="A1070">
        <v>0</v>
      </c>
      <c r="B1070">
        <v>0</v>
      </c>
      <c r="C1070" t="s">
        <v>28</v>
      </c>
      <c r="D1070" t="s">
        <v>1126</v>
      </c>
      <c r="E1070">
        <v>100</v>
      </c>
      <c r="F1070">
        <v>4</v>
      </c>
      <c r="G1070" t="s">
        <v>292</v>
      </c>
      <c r="H1070" s="1" t="str">
        <f t="shared" si="66"/>
        <v>cl-cs_CuentasPorCobrarCoaseguroLider</v>
      </c>
      <c r="I1070" t="str">
        <f t="shared" si="67"/>
        <v>cl-cs</v>
      </c>
      <c r="J1070" t="str">
        <f t="shared" si="68"/>
        <v>CuentasPorCobrarCoaseguroLider</v>
      </c>
      <c r="K1070" t="str">
        <f t="shared" si="69"/>
        <v>insert into dbax_info_conc (codi_empr, codi_emex, codi_info, pref_conc, codi_conc, orde_conc, nive_conc, tipo_info) values (0,0,'pre_cl-cs_nota-16_role-828000(2014)','cl-cs','CuentasPorCobrarCoaseguroLider',100,4,'C')</v>
      </c>
    </row>
    <row r="1071" spans="1:11" x14ac:dyDescent="0.25">
      <c r="A1071">
        <v>0</v>
      </c>
      <c r="B1071">
        <v>0</v>
      </c>
      <c r="C1071" t="s">
        <v>28</v>
      </c>
      <c r="D1071" t="s">
        <v>1127</v>
      </c>
      <c r="E1071">
        <v>270</v>
      </c>
      <c r="F1071">
        <v>5</v>
      </c>
      <c r="G1071" t="s">
        <v>292</v>
      </c>
      <c r="H1071" s="1" t="str">
        <f t="shared" si="66"/>
        <v>cl-cs_CuentasPorCobrarCoaseguroLiderMiembro</v>
      </c>
      <c r="I1071" t="str">
        <f t="shared" si="67"/>
        <v>cl-cs</v>
      </c>
      <c r="J1071" t="str">
        <f t="shared" si="68"/>
        <v>CuentasPorCobrarCoaseguroLiderMiembro</v>
      </c>
      <c r="K1071" t="str">
        <f t="shared" si="69"/>
        <v>insert into dbax_info_conc (codi_empr, codi_emex, codi_info, pref_conc, codi_conc, orde_conc, nive_conc, tipo_info) values (0,0,'pre_cl-cs_nota-16_role-828000(2014)','cl-cs','CuentasPorCobrarCoaseguroLiderMiembro',270,5,'C')</v>
      </c>
    </row>
    <row r="1072" spans="1:11" x14ac:dyDescent="0.25">
      <c r="A1072">
        <v>0</v>
      </c>
      <c r="B1072">
        <v>0</v>
      </c>
      <c r="C1072" t="s">
        <v>28</v>
      </c>
      <c r="D1072" t="s">
        <v>1128</v>
      </c>
      <c r="E1072">
        <v>110</v>
      </c>
      <c r="F1072">
        <v>4</v>
      </c>
      <c r="G1072" t="s">
        <v>292</v>
      </c>
      <c r="H1072" s="1" t="str">
        <f t="shared" si="66"/>
        <v>cl-cs_DeterioroCuentasPorCobrarAsegurados</v>
      </c>
      <c r="I1072" t="str">
        <f t="shared" si="67"/>
        <v>cl-cs</v>
      </c>
      <c r="J1072" t="str">
        <f t="shared" si="68"/>
        <v>DeterioroCuentasPorCobrarAsegurados</v>
      </c>
      <c r="K1072" t="str">
        <f t="shared" si="69"/>
        <v>insert into dbax_info_conc (codi_empr, codi_emex, codi_info, pref_conc, codi_conc, orde_conc, nive_conc, tipo_info) values (0,0,'pre_cl-cs_nota-16_role-828000(2014)','cl-cs','DeterioroCuentasPorCobrarAsegurados',110,4,'C')</v>
      </c>
    </row>
    <row r="1073" spans="1:11" x14ac:dyDescent="0.25">
      <c r="A1073">
        <v>0</v>
      </c>
      <c r="B1073">
        <v>0</v>
      </c>
      <c r="C1073" t="s">
        <v>28</v>
      </c>
      <c r="D1073" t="s">
        <v>1128</v>
      </c>
      <c r="E1073">
        <v>710</v>
      </c>
      <c r="F1073">
        <v>5</v>
      </c>
      <c r="G1073" t="s">
        <v>292</v>
      </c>
      <c r="H1073" s="1" t="str">
        <f t="shared" si="66"/>
        <v>cl-cs_DeterioroCuentasPorCobrarAsegurados</v>
      </c>
      <c r="I1073" t="str">
        <f t="shared" si="67"/>
        <v>cl-cs</v>
      </c>
      <c r="J1073" t="str">
        <f t="shared" si="68"/>
        <v>DeterioroCuentasPorCobrarAsegurados</v>
      </c>
      <c r="K1073" t="str">
        <f t="shared" si="69"/>
        <v>insert into dbax_info_conc (codi_empr, codi_emex, codi_info, pref_conc, codi_conc, orde_conc, nive_conc, tipo_info) values (0,0,'pre_cl-cs_nota-16_role-828000(2014)','cl-cs','DeterioroCuentasPorCobrarAsegurados',710,5,'C')</v>
      </c>
    </row>
    <row r="1074" spans="1:11" x14ac:dyDescent="0.25">
      <c r="A1074">
        <v>0</v>
      </c>
      <c r="B1074">
        <v>0</v>
      </c>
      <c r="C1074" t="s">
        <v>28</v>
      </c>
      <c r="D1074" t="s">
        <v>1128</v>
      </c>
      <c r="E1074">
        <v>770</v>
      </c>
      <c r="F1074">
        <v>5</v>
      </c>
      <c r="G1074" t="s">
        <v>292</v>
      </c>
      <c r="H1074" s="1" t="str">
        <f t="shared" si="66"/>
        <v>cl-cs_DeterioroCuentasPorCobrarAsegurados</v>
      </c>
      <c r="I1074" t="str">
        <f t="shared" si="67"/>
        <v>cl-cs</v>
      </c>
      <c r="J1074" t="str">
        <f t="shared" si="68"/>
        <v>DeterioroCuentasPorCobrarAsegurados</v>
      </c>
      <c r="K1074" t="str">
        <f t="shared" si="69"/>
        <v>insert into dbax_info_conc (codi_empr, codi_emex, codi_info, pref_conc, codi_conc, orde_conc, nive_conc, tipo_info) values (0,0,'pre_cl-cs_nota-16_role-828000(2014)','cl-cs','DeterioroCuentasPorCobrarAsegurados',770,5,'C')</v>
      </c>
    </row>
    <row r="1075" spans="1:11" x14ac:dyDescent="0.25">
      <c r="A1075">
        <v>0</v>
      </c>
      <c r="B1075">
        <v>0</v>
      </c>
      <c r="C1075" t="s">
        <v>28</v>
      </c>
      <c r="D1075" t="s">
        <v>1129</v>
      </c>
      <c r="E1075">
        <v>670</v>
      </c>
      <c r="F1075">
        <v>6</v>
      </c>
      <c r="G1075" t="s">
        <v>292</v>
      </c>
      <c r="H1075" s="1" t="str">
        <f t="shared" si="66"/>
        <v>cl-cs_DeterioroCuentasPorCobrarAseguradosMiembro</v>
      </c>
      <c r="I1075" t="str">
        <f t="shared" si="67"/>
        <v>cl-cs</v>
      </c>
      <c r="J1075" t="str">
        <f t="shared" si="68"/>
        <v>DeterioroCuentasPorCobrarAseguradosMiembro</v>
      </c>
      <c r="K1075" t="str">
        <f t="shared" si="69"/>
        <v>insert into dbax_info_conc (codi_empr, codi_emex, codi_info, pref_conc, codi_conc, orde_conc, nive_conc, tipo_info) values (0,0,'pre_cl-cs_nota-16_role-828000(2014)','cl-cs','DeterioroCuentasPorCobrarAseguradosMiembro',670,6,'C')</v>
      </c>
    </row>
    <row r="1076" spans="1:11" x14ac:dyDescent="0.25">
      <c r="A1076">
        <v>0</v>
      </c>
      <c r="B1076">
        <v>0</v>
      </c>
      <c r="C1076" t="s">
        <v>28</v>
      </c>
      <c r="D1076" t="s">
        <v>1130</v>
      </c>
      <c r="E1076">
        <v>680</v>
      </c>
      <c r="F1076">
        <v>7</v>
      </c>
      <c r="G1076" t="s">
        <v>292</v>
      </c>
      <c r="H1076" s="1" t="str">
        <f t="shared" si="66"/>
        <v>cl-cs_DeterioroCuentasPorCobrarAseguradosSinCoaseguroMiembro</v>
      </c>
      <c r="I1076" t="str">
        <f t="shared" si="67"/>
        <v>cl-cs</v>
      </c>
      <c r="J1076" t="str">
        <f t="shared" si="68"/>
        <v>DeterioroCuentasPorCobrarAseguradosSinCoaseguroMiembro</v>
      </c>
      <c r="K1076" t="str">
        <f t="shared" si="69"/>
        <v>insert into dbax_info_conc (codi_empr, codi_emex, codi_info, pref_conc, codi_conc, orde_conc, nive_conc, tipo_info) values (0,0,'pre_cl-cs_nota-16_role-828000(2014)','cl-cs','DeterioroCuentasPorCobrarAseguradosSinCoaseguroMiembro',680,7,'C')</v>
      </c>
    </row>
    <row r="1077" spans="1:11" x14ac:dyDescent="0.25">
      <c r="A1077">
        <v>0</v>
      </c>
      <c r="B1077">
        <v>0</v>
      </c>
      <c r="C1077" t="s">
        <v>28</v>
      </c>
      <c r="D1077" t="s">
        <v>1131</v>
      </c>
      <c r="E1077">
        <v>690</v>
      </c>
      <c r="F1077">
        <v>7</v>
      </c>
      <c r="G1077" t="s">
        <v>292</v>
      </c>
      <c r="H1077" s="1" t="str">
        <f t="shared" si="66"/>
        <v>cl-cs_DeterioroCuentasPorCobrarCoaseguroLiderMiembro</v>
      </c>
      <c r="I1077" t="str">
        <f t="shared" si="67"/>
        <v>cl-cs</v>
      </c>
      <c r="J1077" t="str">
        <f t="shared" si="68"/>
        <v>DeterioroCuentasPorCobrarCoaseguroLiderMiembro</v>
      </c>
      <c r="K1077" t="str">
        <f t="shared" si="69"/>
        <v>insert into dbax_info_conc (codi_empr, codi_emex, codi_info, pref_conc, codi_conc, orde_conc, nive_conc, tipo_info) values (0,0,'pre_cl-cs_nota-16_role-828000(2014)','cl-cs','DeterioroCuentasPorCobrarCoaseguroLiderMiembro',690,7,'C')</v>
      </c>
    </row>
    <row r="1078" spans="1:11" x14ac:dyDescent="0.25">
      <c r="A1078">
        <v>0</v>
      </c>
      <c r="B1078">
        <v>0</v>
      </c>
      <c r="C1078" t="s">
        <v>28</v>
      </c>
      <c r="D1078" t="s">
        <v>1132</v>
      </c>
      <c r="E1078">
        <v>660</v>
      </c>
      <c r="F1078">
        <v>5</v>
      </c>
      <c r="G1078" t="s">
        <v>292</v>
      </c>
      <c r="H1078" s="1" t="str">
        <f t="shared" si="66"/>
        <v>cl-cs_DeterioroPorCoaseguroEje</v>
      </c>
      <c r="I1078" t="str">
        <f t="shared" si="67"/>
        <v>cl-cs</v>
      </c>
      <c r="J1078" t="str">
        <f t="shared" si="68"/>
        <v>DeterioroPorCoaseguroEje</v>
      </c>
      <c r="K1078" t="str">
        <f t="shared" si="69"/>
        <v>insert into dbax_info_conc (codi_empr, codi_emex, codi_info, pref_conc, codi_conc, orde_conc, nive_conc, tipo_info) values (0,0,'pre_cl-cs_nota-16_role-828000(2014)','cl-cs','DeterioroPorCoaseguroEje',660,5,'C')</v>
      </c>
    </row>
    <row r="1079" spans="1:11" x14ac:dyDescent="0.25">
      <c r="A1079">
        <v>0</v>
      </c>
      <c r="B1079">
        <v>0</v>
      </c>
      <c r="C1079" t="s">
        <v>28</v>
      </c>
      <c r="D1079" t="s">
        <v>1133</v>
      </c>
      <c r="E1079">
        <v>540</v>
      </c>
      <c r="F1079">
        <v>5</v>
      </c>
      <c r="G1079" t="s">
        <v>292</v>
      </c>
      <c r="H1079" s="1" t="str">
        <f t="shared" si="66"/>
        <v>cl-cs_DeterioroVencimientosPrimasSegurosNoRevocables</v>
      </c>
      <c r="I1079" t="str">
        <f t="shared" si="67"/>
        <v>cl-cs</v>
      </c>
      <c r="J1079" t="str">
        <f t="shared" si="68"/>
        <v>DeterioroVencimientosPrimasSegurosNoRevocables</v>
      </c>
      <c r="K1079" t="str">
        <f t="shared" si="69"/>
        <v>insert into dbax_info_conc (codi_empr, codi_emex, codi_info, pref_conc, codi_conc, orde_conc, nive_conc, tipo_info) values (0,0,'pre_cl-cs_nota-16_role-828000(2014)','cl-cs','DeterioroVencimientosPrimasSegurosNoRevocables',540,5,'C')</v>
      </c>
    </row>
    <row r="1080" spans="1:11" x14ac:dyDescent="0.25">
      <c r="A1080">
        <v>0</v>
      </c>
      <c r="B1080">
        <v>0</v>
      </c>
      <c r="C1080" t="s">
        <v>28</v>
      </c>
      <c r="D1080" t="s">
        <v>1134</v>
      </c>
      <c r="E1080">
        <v>370</v>
      </c>
      <c r="F1080">
        <v>5</v>
      </c>
      <c r="G1080" t="s">
        <v>292</v>
      </c>
      <c r="H1080" s="1" t="str">
        <f t="shared" si="66"/>
        <v>cl-cs_DeterioroVencimientosPrimasSegurosRevocablesAnterioresAFechaEstadosFinancieros</v>
      </c>
      <c r="I1080" t="str">
        <f t="shared" si="67"/>
        <v>cl-cs</v>
      </c>
      <c r="J1080" t="str">
        <f t="shared" si="68"/>
        <v>DeterioroVencimientosPrimasSegurosRevocablesAnterioresAFechaEstadosFinancieros</v>
      </c>
      <c r="K1080" t="str">
        <f t="shared" si="69"/>
        <v>insert into dbax_info_conc (codi_empr, codi_emex, codi_info, pref_conc, codi_conc, orde_conc, nive_conc, tipo_info) values (0,0,'pre_cl-cs_nota-16_role-828000(2014)','cl-cs','DeterioroVencimientosPrimasSegurosRevocablesAnterioresAFechaEstadosFinancieros',370,5,'C')</v>
      </c>
    </row>
    <row r="1081" spans="1:11" x14ac:dyDescent="0.25">
      <c r="A1081">
        <v>0</v>
      </c>
      <c r="B1081">
        <v>0</v>
      </c>
      <c r="C1081" t="s">
        <v>28</v>
      </c>
      <c r="D1081" t="s">
        <v>1135</v>
      </c>
      <c r="E1081">
        <v>470</v>
      </c>
      <c r="F1081">
        <v>5</v>
      </c>
      <c r="G1081" t="s">
        <v>292</v>
      </c>
      <c r="H1081" s="1" t="str">
        <f t="shared" si="66"/>
        <v>cl-cs_DeterioroVencimientosPrimasSegurosRevocablesPosterioresAFechaEstadosFinancieros</v>
      </c>
      <c r="I1081" t="str">
        <f t="shared" si="67"/>
        <v>cl-cs</v>
      </c>
      <c r="J1081" t="str">
        <f t="shared" si="68"/>
        <v>DeterioroVencimientosPrimasSegurosRevocablesPosterioresAFechaEstadosFinancieros</v>
      </c>
      <c r="K1081" t="str">
        <f t="shared" si="69"/>
        <v>insert into dbax_info_conc (codi_empr, codi_emex, codi_info, pref_conc, codi_conc, orde_conc, nive_conc, tipo_info) values (0,0,'pre_cl-cs_nota-16_role-828000(2014)','cl-cs','DeterioroVencimientosPrimasSegurosRevocablesPosterioresAFechaEstadosFinancieros',470,5,'C')</v>
      </c>
    </row>
    <row r="1082" spans="1:11" x14ac:dyDescent="0.25">
      <c r="A1082">
        <v>0</v>
      </c>
      <c r="B1082">
        <v>0</v>
      </c>
      <c r="C1082" t="s">
        <v>28</v>
      </c>
      <c r="D1082" t="s">
        <v>1136</v>
      </c>
      <c r="E1082">
        <v>150</v>
      </c>
      <c r="F1082">
        <v>2</v>
      </c>
      <c r="G1082" t="s">
        <v>292</v>
      </c>
      <c r="H1082" s="1" t="str">
        <f t="shared" si="66"/>
        <v>cl-cs_DeudoresPorPrimasPorVencimientoSinopsis</v>
      </c>
      <c r="I1082" t="str">
        <f t="shared" si="67"/>
        <v>cl-cs</v>
      </c>
      <c r="J1082" t="str">
        <f t="shared" si="68"/>
        <v>DeudoresPorPrimasPorVencimientoSinopsis</v>
      </c>
      <c r="K1082" t="str">
        <f t="shared" si="69"/>
        <v>insert into dbax_info_conc (codi_empr, codi_emex, codi_info, pref_conc, codi_conc, orde_conc, nive_conc, tipo_info) values (0,0,'pre_cl-cs_nota-16_role-828000(2014)','cl-cs','DeudoresPorPrimasPorVencimientoSinopsis',150,2,'C')</v>
      </c>
    </row>
    <row r="1083" spans="1:11" x14ac:dyDescent="0.25">
      <c r="A1083">
        <v>0</v>
      </c>
      <c r="B1083">
        <v>0</v>
      </c>
      <c r="C1083" t="s">
        <v>28</v>
      </c>
      <c r="D1083" t="s">
        <v>1137</v>
      </c>
      <c r="E1083">
        <v>760</v>
      </c>
      <c r="F1083">
        <v>6</v>
      </c>
      <c r="G1083" t="s">
        <v>292</v>
      </c>
      <c r="H1083" s="1" t="str">
        <f t="shared" si="66"/>
        <v>cl-cs_DiferenciaCambioDeterioroCuentasPorCobrarAsegurados</v>
      </c>
      <c r="I1083" t="str">
        <f t="shared" si="67"/>
        <v>cl-cs</v>
      </c>
      <c r="J1083" t="str">
        <f t="shared" si="68"/>
        <v>DiferenciaCambioDeterioroCuentasPorCobrarAsegurados</v>
      </c>
      <c r="K1083" t="str">
        <f t="shared" si="69"/>
        <v>insert into dbax_info_conc (codi_empr, codi_emex, codi_info, pref_conc, codi_conc, orde_conc, nive_conc, tipo_info) values (0,0,'pre_cl-cs_nota-16_role-828000(2014)','cl-cs','DiferenciaCambioDeterioroCuentasPorCobrarAsegurados',760,6,'C')</v>
      </c>
    </row>
    <row r="1084" spans="1:11" x14ac:dyDescent="0.25">
      <c r="A1084">
        <v>0</v>
      </c>
      <c r="B1084">
        <v>0</v>
      </c>
      <c r="C1084" t="s">
        <v>28</v>
      </c>
      <c r="D1084" t="s">
        <v>1138</v>
      </c>
      <c r="E1084">
        <v>630</v>
      </c>
      <c r="F1084">
        <v>2</v>
      </c>
      <c r="G1084" t="s">
        <v>292</v>
      </c>
      <c r="H1084" s="1" t="str">
        <f t="shared" si="66"/>
        <v>cl-cs_EvolucionDeterioroCuentasPorCobrarAseguradosBoqueDeTexto</v>
      </c>
      <c r="I1084" t="str">
        <f t="shared" si="67"/>
        <v>cl-cs</v>
      </c>
      <c r="J1084" t="str">
        <f t="shared" si="68"/>
        <v>EvolucionDeterioroCuentasPorCobrarAseguradosBoqueDeTexto</v>
      </c>
      <c r="K1084" t="str">
        <f t="shared" si="69"/>
        <v>insert into dbax_info_conc (codi_empr, codi_emex, codi_info, pref_conc, codi_conc, orde_conc, nive_conc, tipo_info) values (0,0,'pre_cl-cs_nota-16_role-828000(2014)','cl-cs','EvolucionDeterioroCuentasPorCobrarAseguradosBoqueDeTexto',630,2,'C')</v>
      </c>
    </row>
    <row r="1085" spans="1:11" x14ac:dyDescent="0.25">
      <c r="A1085">
        <v>0</v>
      </c>
      <c r="B1085">
        <v>0</v>
      </c>
      <c r="C1085" t="s">
        <v>28</v>
      </c>
      <c r="D1085" t="s">
        <v>1139</v>
      </c>
      <c r="E1085">
        <v>700</v>
      </c>
      <c r="F1085">
        <v>4</v>
      </c>
      <c r="G1085" t="s">
        <v>292</v>
      </c>
      <c r="H1085" s="1" t="str">
        <f t="shared" si="66"/>
        <v>cl-cs_EvolucionDeterioroCuentasPorCobrarAseguradosPartidas</v>
      </c>
      <c r="I1085" t="str">
        <f t="shared" si="67"/>
        <v>cl-cs</v>
      </c>
      <c r="J1085" t="str">
        <f t="shared" si="68"/>
        <v>EvolucionDeterioroCuentasPorCobrarAseguradosPartidas</v>
      </c>
      <c r="K1085" t="str">
        <f t="shared" si="69"/>
        <v>insert into dbax_info_conc (codi_empr, codi_emex, codi_info, pref_conc, codi_conc, orde_conc, nive_conc, tipo_info) values (0,0,'pre_cl-cs_nota-16_role-828000(2014)','cl-cs','EvolucionDeterioroCuentasPorCobrarAseguradosPartidas',700,4,'C')</v>
      </c>
    </row>
    <row r="1086" spans="1:11" x14ac:dyDescent="0.25">
      <c r="A1086">
        <v>0</v>
      </c>
      <c r="B1086">
        <v>0</v>
      </c>
      <c r="C1086" t="s">
        <v>28</v>
      </c>
      <c r="D1086" t="s">
        <v>1140</v>
      </c>
      <c r="E1086">
        <v>640</v>
      </c>
      <c r="F1086">
        <v>3</v>
      </c>
      <c r="G1086" t="s">
        <v>292</v>
      </c>
      <c r="H1086" s="1" t="str">
        <f t="shared" si="66"/>
        <v>cl-cs_EvolucionDeterioroCuentasPorCobrarAseguradosSinopsis</v>
      </c>
      <c r="I1086" t="str">
        <f t="shared" si="67"/>
        <v>cl-cs</v>
      </c>
      <c r="J1086" t="str">
        <f t="shared" si="68"/>
        <v>EvolucionDeterioroCuentasPorCobrarAseguradosSinopsis</v>
      </c>
      <c r="K1086" t="str">
        <f t="shared" si="69"/>
        <v>insert into dbax_info_conc (codi_empr, codi_emex, codi_info, pref_conc, codi_conc, orde_conc, nive_conc, tipo_info) values (0,0,'pre_cl-cs_nota-16_role-828000(2014)','cl-cs','EvolucionDeterioroCuentasPorCobrarAseguradosSinopsis',640,3,'C')</v>
      </c>
    </row>
    <row r="1087" spans="1:11" x14ac:dyDescent="0.25">
      <c r="A1087">
        <v>0</v>
      </c>
      <c r="B1087">
        <v>0</v>
      </c>
      <c r="C1087" t="s">
        <v>28</v>
      </c>
      <c r="D1087" t="s">
        <v>1141</v>
      </c>
      <c r="E1087">
        <v>650</v>
      </c>
      <c r="F1087">
        <v>4</v>
      </c>
      <c r="G1087" t="s">
        <v>292</v>
      </c>
      <c r="H1087" s="1" t="str">
        <f t="shared" si="66"/>
        <v>cl-cs_EvolucionDeterioroCuentasPorCobrarAseguradosTabla</v>
      </c>
      <c r="I1087" t="str">
        <f t="shared" si="67"/>
        <v>cl-cs</v>
      </c>
      <c r="J1087" t="str">
        <f t="shared" si="68"/>
        <v>EvolucionDeterioroCuentasPorCobrarAseguradosTabla</v>
      </c>
      <c r="K1087" t="str">
        <f t="shared" si="69"/>
        <v>insert into dbax_info_conc (codi_empr, codi_emex, codi_info, pref_conc, codi_conc, orde_conc, nive_conc, tipo_info) values (0,0,'pre_cl-cs_nota-16_role-828000(2014)','cl-cs','EvolucionDeterioroCuentasPorCobrarAseguradosTabla',650,4,'C')</v>
      </c>
    </row>
    <row r="1088" spans="1:11" x14ac:dyDescent="0.25">
      <c r="A1088">
        <v>0</v>
      </c>
      <c r="B1088">
        <v>0</v>
      </c>
      <c r="C1088" t="s">
        <v>28</v>
      </c>
      <c r="D1088" t="s">
        <v>1142</v>
      </c>
      <c r="E1088">
        <v>780</v>
      </c>
      <c r="F1088">
        <v>3</v>
      </c>
      <c r="G1088" t="s">
        <v>292</v>
      </c>
      <c r="H1088" s="1" t="str">
        <f t="shared" si="66"/>
        <v>cl-cs_ExplicacionModeloUtilizadoParaDeterminarDeterioroCuentasPorCobrarAseguradosBloqueDeTexto</v>
      </c>
      <c r="I1088" t="str">
        <f t="shared" si="67"/>
        <v>cl-cs</v>
      </c>
      <c r="J1088" t="str">
        <f t="shared" si="68"/>
        <v>ExplicacionModeloUtilizadoParaDeterminarDeterioroCuentasPorCobrarAseguradosBloqueDeTexto</v>
      </c>
      <c r="K1088" t="str">
        <f t="shared" si="69"/>
        <v>insert into dbax_info_conc (codi_empr, codi_emex, codi_info, pref_conc, codi_conc, orde_conc, nive_conc, tipo_info) values (0,0,'pre_cl-cs_nota-16_role-828000(2014)','cl-cs','ExplicacionModeloUtilizadoParaDeterminarDeterioroCuentasPorCobrarAseguradosBloqueDeTexto',780,3,'C')</v>
      </c>
    </row>
    <row r="1089" spans="1:11" x14ac:dyDescent="0.25">
      <c r="A1089">
        <v>0</v>
      </c>
      <c r="B1089">
        <v>0</v>
      </c>
      <c r="C1089" t="s">
        <v>28</v>
      </c>
      <c r="D1089" t="s">
        <v>1143</v>
      </c>
      <c r="E1089">
        <v>170</v>
      </c>
      <c r="F1089">
        <v>4</v>
      </c>
      <c r="G1089" t="s">
        <v>292</v>
      </c>
      <c r="H1089" s="1" t="str">
        <f t="shared" si="66"/>
        <v>cl-cs_FormaPagoCuentasPorCobrarAseguradosEje</v>
      </c>
      <c r="I1089" t="str">
        <f t="shared" si="67"/>
        <v>cl-cs</v>
      </c>
      <c r="J1089" t="str">
        <f t="shared" si="68"/>
        <v>FormaPagoCuentasPorCobrarAseguradosEje</v>
      </c>
      <c r="K1089" t="str">
        <f t="shared" si="69"/>
        <v>insert into dbax_info_conc (codi_empr, codi_emex, codi_info, pref_conc, codi_conc, orde_conc, nive_conc, tipo_info) values (0,0,'pre_cl-cs_nota-16_role-828000(2014)','cl-cs','FormaPagoCuentasPorCobrarAseguradosEje',170,4,'C')</v>
      </c>
    </row>
    <row r="1090" spans="1:11" x14ac:dyDescent="0.25">
      <c r="A1090">
        <v>0</v>
      </c>
      <c r="B1090">
        <v>0</v>
      </c>
      <c r="C1090" t="s">
        <v>28</v>
      </c>
      <c r="D1090" t="s">
        <v>1144</v>
      </c>
      <c r="E1090">
        <v>10</v>
      </c>
      <c r="F1090">
        <v>1</v>
      </c>
      <c r="G1090" t="s">
        <v>292</v>
      </c>
      <c r="H1090" s="1" t="str">
        <f t="shared" si="66"/>
        <v>cl-cs_InformacionRevelarSobreCuentasPorCobrarAseguradosSinopsis</v>
      </c>
      <c r="I1090" t="str">
        <f t="shared" si="67"/>
        <v>cl-cs</v>
      </c>
      <c r="J1090" t="str">
        <f t="shared" si="68"/>
        <v>InformacionRevelarSobreCuentasPorCobrarAseguradosSinopsis</v>
      </c>
      <c r="K1090" t="str">
        <f t="shared" si="69"/>
        <v>insert into dbax_info_conc (codi_empr, codi_emex, codi_info, pref_conc, codi_conc, orde_conc, nive_conc, tipo_info) values (0,0,'pre_cl-cs_nota-16_role-828000(2014)','cl-cs','InformacionRevelarSobreCuentasPorCobrarAseguradosSinopsis',10,1,'C')</v>
      </c>
    </row>
    <row r="1091" spans="1:11" x14ac:dyDescent="0.25">
      <c r="A1091">
        <v>0</v>
      </c>
      <c r="B1091">
        <v>0</v>
      </c>
      <c r="C1091" t="s">
        <v>28</v>
      </c>
      <c r="D1091" t="s">
        <v>1145</v>
      </c>
      <c r="E1091">
        <v>460</v>
      </c>
      <c r="F1091">
        <v>6</v>
      </c>
      <c r="G1091" t="s">
        <v>292</v>
      </c>
      <c r="H1091" s="1" t="str">
        <f t="shared" si="66"/>
        <v>cl-cs_MesesPosteriores</v>
      </c>
      <c r="I1091" t="str">
        <f t="shared" si="67"/>
        <v>cl-cs</v>
      </c>
      <c r="J1091" t="str">
        <f t="shared" si="68"/>
        <v>MesesPosteriores</v>
      </c>
      <c r="K1091" t="str">
        <f t="shared" si="69"/>
        <v>insert into dbax_info_conc (codi_empr, codi_emex, codi_info, pref_conc, codi_conc, orde_conc, nive_conc, tipo_info) values (0,0,'pre_cl-cs_nota-16_role-828000(2014)','cl-cs','MesesPosteriores',460,6,'C')</v>
      </c>
    </row>
    <row r="1092" spans="1:11" x14ac:dyDescent="0.25">
      <c r="A1092">
        <v>0</v>
      </c>
      <c r="B1092">
        <v>0</v>
      </c>
      <c r="C1092" t="s">
        <v>28</v>
      </c>
      <c r="D1092" t="s">
        <v>1146</v>
      </c>
      <c r="E1092">
        <v>360</v>
      </c>
      <c r="F1092">
        <v>6</v>
      </c>
      <c r="G1092" t="s">
        <v>292</v>
      </c>
      <c r="H1092" s="1" t="str">
        <f t="shared" si="66"/>
        <v>cl-cs_MesJCuentasPorCobrarAsegurados</v>
      </c>
      <c r="I1092" t="str">
        <f t="shared" si="67"/>
        <v>cl-cs</v>
      </c>
      <c r="J1092" t="str">
        <f t="shared" si="68"/>
        <v>MesJCuentasPorCobrarAsegurados</v>
      </c>
      <c r="K1092" t="str">
        <f t="shared" si="69"/>
        <v>insert into dbax_info_conc (codi_empr, codi_emex, codi_info, pref_conc, codi_conc, orde_conc, nive_conc, tipo_info) values (0,0,'pre_cl-cs_nota-16_role-828000(2014)','cl-cs','MesJCuentasPorCobrarAsegurados',360,6,'C')</v>
      </c>
    </row>
    <row r="1093" spans="1:11" x14ac:dyDescent="0.25">
      <c r="A1093">
        <v>0</v>
      </c>
      <c r="B1093">
        <v>0</v>
      </c>
      <c r="C1093" t="s">
        <v>28</v>
      </c>
      <c r="D1093" t="s">
        <v>1147</v>
      </c>
      <c r="E1093">
        <v>430</v>
      </c>
      <c r="F1093">
        <v>6</v>
      </c>
      <c r="G1093" t="s">
        <v>292</v>
      </c>
      <c r="H1093" s="1" t="str">
        <f t="shared" si="66"/>
        <v>cl-cs_MesJMas1CuentasPorCobrarAsegurados</v>
      </c>
      <c r="I1093" t="str">
        <f t="shared" si="67"/>
        <v>cl-cs</v>
      </c>
      <c r="J1093" t="str">
        <f t="shared" si="68"/>
        <v>MesJMas1CuentasPorCobrarAsegurados</v>
      </c>
      <c r="K1093" t="str">
        <f t="shared" si="69"/>
        <v>insert into dbax_info_conc (codi_empr, codi_emex, codi_info, pref_conc, codi_conc, orde_conc, nive_conc, tipo_info) values (0,0,'pre_cl-cs_nota-16_role-828000(2014)','cl-cs','MesJMas1CuentasPorCobrarAsegurados',430,6,'C')</v>
      </c>
    </row>
    <row r="1094" spans="1:11" x14ac:dyDescent="0.25">
      <c r="A1094">
        <v>0</v>
      </c>
      <c r="B1094">
        <v>0</v>
      </c>
      <c r="C1094" t="s">
        <v>28</v>
      </c>
      <c r="D1094" t="s">
        <v>1148</v>
      </c>
      <c r="E1094">
        <v>440</v>
      </c>
      <c r="F1094">
        <v>6</v>
      </c>
      <c r="G1094" t="s">
        <v>292</v>
      </c>
      <c r="H1094" s="1" t="str">
        <f t="shared" si="66"/>
        <v>cl-cs_MesJMas2CuentasPorCobrarAsegurados</v>
      </c>
      <c r="I1094" t="str">
        <f t="shared" si="67"/>
        <v>cl-cs</v>
      </c>
      <c r="J1094" t="str">
        <f t="shared" si="68"/>
        <v>MesJMas2CuentasPorCobrarAsegurados</v>
      </c>
      <c r="K1094" t="str">
        <f t="shared" si="69"/>
        <v>insert into dbax_info_conc (codi_empr, codi_emex, codi_info, pref_conc, codi_conc, orde_conc, nive_conc, tipo_info) values (0,0,'pre_cl-cs_nota-16_role-828000(2014)','cl-cs','MesJMas2CuentasPorCobrarAsegurados',440,6,'C')</v>
      </c>
    </row>
    <row r="1095" spans="1:11" x14ac:dyDescent="0.25">
      <c r="A1095">
        <v>0</v>
      </c>
      <c r="B1095">
        <v>0</v>
      </c>
      <c r="C1095" t="s">
        <v>28</v>
      </c>
      <c r="D1095" t="s">
        <v>1149</v>
      </c>
      <c r="E1095">
        <v>450</v>
      </c>
      <c r="F1095">
        <v>6</v>
      </c>
      <c r="G1095" t="s">
        <v>292</v>
      </c>
      <c r="H1095" s="1" t="str">
        <f t="shared" si="66"/>
        <v>cl-cs_MesJMas3CuentasPorCobrarAsegurados</v>
      </c>
      <c r="I1095" t="str">
        <f t="shared" si="67"/>
        <v>cl-cs</v>
      </c>
      <c r="J1095" t="str">
        <f t="shared" si="68"/>
        <v>MesJMas3CuentasPorCobrarAsegurados</v>
      </c>
      <c r="K1095" t="str">
        <f t="shared" si="69"/>
        <v>insert into dbax_info_conc (codi_empr, codi_emex, codi_info, pref_conc, codi_conc, orde_conc, nive_conc, tipo_info) values (0,0,'pre_cl-cs_nota-16_role-828000(2014)','cl-cs','MesJMas3CuentasPorCobrarAsegurados',450,6,'C')</v>
      </c>
    </row>
    <row r="1096" spans="1:11" x14ac:dyDescent="0.25">
      <c r="A1096">
        <v>0</v>
      </c>
      <c r="B1096">
        <v>0</v>
      </c>
      <c r="C1096" t="s">
        <v>28</v>
      </c>
      <c r="D1096" t="s">
        <v>1150</v>
      </c>
      <c r="E1096">
        <v>350</v>
      </c>
      <c r="F1096">
        <v>6</v>
      </c>
      <c r="G1096" t="s">
        <v>292</v>
      </c>
      <c r="H1096" s="1" t="str">
        <f t="shared" ref="H1096:H1159" si="70">MID(D1096,FIND("#",D1096)+1,10000)</f>
        <v>cl-cs_MesJMenos1CuentasPorCobrarAsegurados</v>
      </c>
      <c r="I1096" t="str">
        <f t="shared" ref="I1096:I1159" si="71">MID(H1096,1,FIND("_",H1096)-1)</f>
        <v>cl-cs</v>
      </c>
      <c r="J1096" t="str">
        <f t="shared" ref="J1096:J1159" si="72">MID(H1096,FIND("_",H1096)+1,10000)</f>
        <v>MesJMenos1CuentasPorCobrarAsegurados</v>
      </c>
      <c r="K1096" t="str">
        <f t="shared" ref="K1096:K1159" si="73">CONCATENATE("insert into dbax_info_conc (codi_empr, codi_emex, codi_info, pref_conc, codi_conc, orde_conc, nive_conc, tipo_info) values (",A1096,",",B1096,",'",C1096,"','",I1096,"','",J1096,"',",E1096,",",F1096,",'",G1096,"')")</f>
        <v>insert into dbax_info_conc (codi_empr, codi_emex, codi_info, pref_conc, codi_conc, orde_conc, nive_conc, tipo_info) values (0,0,'pre_cl-cs_nota-16_role-828000(2014)','cl-cs','MesJMenos1CuentasPorCobrarAsegurados',350,6,'C')</v>
      </c>
    </row>
    <row r="1097" spans="1:11" x14ac:dyDescent="0.25">
      <c r="A1097">
        <v>0</v>
      </c>
      <c r="B1097">
        <v>0</v>
      </c>
      <c r="C1097" t="s">
        <v>28</v>
      </c>
      <c r="D1097" t="s">
        <v>1151</v>
      </c>
      <c r="E1097">
        <v>340</v>
      </c>
      <c r="F1097">
        <v>6</v>
      </c>
      <c r="G1097" t="s">
        <v>292</v>
      </c>
      <c r="H1097" s="1" t="str">
        <f t="shared" si="70"/>
        <v>cl-cs_MesJMenos2CuentasPorCobrarAsegurados</v>
      </c>
      <c r="I1097" t="str">
        <f t="shared" si="71"/>
        <v>cl-cs</v>
      </c>
      <c r="J1097" t="str">
        <f t="shared" si="72"/>
        <v>MesJMenos2CuentasPorCobrarAsegurados</v>
      </c>
      <c r="K1097" t="str">
        <f t="shared" si="73"/>
        <v>insert into dbax_info_conc (codi_empr, codi_emex, codi_info, pref_conc, codi_conc, orde_conc, nive_conc, tipo_info) values (0,0,'pre_cl-cs_nota-16_role-828000(2014)','cl-cs','MesJMenos2CuentasPorCobrarAsegurados',340,6,'C')</v>
      </c>
    </row>
    <row r="1098" spans="1:11" x14ac:dyDescent="0.25">
      <c r="A1098">
        <v>0</v>
      </c>
      <c r="B1098">
        <v>0</v>
      </c>
      <c r="C1098" t="s">
        <v>28</v>
      </c>
      <c r="D1098" t="s">
        <v>1152</v>
      </c>
      <c r="E1098">
        <v>330</v>
      </c>
      <c r="F1098">
        <v>6</v>
      </c>
      <c r="G1098" t="s">
        <v>292</v>
      </c>
      <c r="H1098" s="1" t="str">
        <f t="shared" si="70"/>
        <v>cl-cs_MesJMenos3CuentasPorCobrarAsegurados</v>
      </c>
      <c r="I1098" t="str">
        <f t="shared" si="71"/>
        <v>cl-cs</v>
      </c>
      <c r="J1098" t="str">
        <f t="shared" si="72"/>
        <v>MesJMenos3CuentasPorCobrarAsegurados</v>
      </c>
      <c r="K1098" t="str">
        <f t="shared" si="73"/>
        <v>insert into dbax_info_conc (codi_empr, codi_emex, codi_info, pref_conc, codi_conc, orde_conc, nive_conc, tipo_info) values (0,0,'pre_cl-cs_nota-16_role-828000(2014)','cl-cs','MesJMenos3CuentasPorCobrarAsegurados',330,6,'C')</v>
      </c>
    </row>
    <row r="1099" spans="1:11" x14ac:dyDescent="0.25">
      <c r="A1099">
        <v>0</v>
      </c>
      <c r="B1099">
        <v>0</v>
      </c>
      <c r="C1099" t="s">
        <v>28</v>
      </c>
      <c r="D1099" t="s">
        <v>1153</v>
      </c>
      <c r="E1099">
        <v>720</v>
      </c>
      <c r="F1099">
        <v>5</v>
      </c>
      <c r="G1099" t="s">
        <v>292</v>
      </c>
      <c r="H1099" s="1" t="str">
        <f t="shared" si="70"/>
        <v>cl-cs_MovimientosDeterioroCuentasPorCobrarAsegurados</v>
      </c>
      <c r="I1099" t="str">
        <f t="shared" si="71"/>
        <v>cl-cs</v>
      </c>
      <c r="J1099" t="str">
        <f t="shared" si="72"/>
        <v>MovimientosDeterioroCuentasPorCobrarAsegurados</v>
      </c>
      <c r="K1099" t="str">
        <f t="shared" si="73"/>
        <v>insert into dbax_info_conc (codi_empr, codi_emex, codi_info, pref_conc, codi_conc, orde_conc, nive_conc, tipo_info) values (0,0,'pre_cl-cs_nota-16_role-828000(2014)','cl-cs','MovimientosDeterioroCuentasPorCobrarAsegurados',720,5,'C')</v>
      </c>
    </row>
    <row r="1100" spans="1:11" x14ac:dyDescent="0.25">
      <c r="A1100">
        <v>0</v>
      </c>
      <c r="B1100">
        <v>0</v>
      </c>
      <c r="C1100" t="s">
        <v>28</v>
      </c>
      <c r="D1100" t="s">
        <v>1154</v>
      </c>
      <c r="E1100">
        <v>280</v>
      </c>
      <c r="F1100">
        <v>5</v>
      </c>
      <c r="G1100" t="s">
        <v>292</v>
      </c>
      <c r="H1100" s="1" t="str">
        <f t="shared" si="70"/>
        <v>cl-cs_OtrosDeudoresMiembro</v>
      </c>
      <c r="I1100" t="str">
        <f t="shared" si="71"/>
        <v>cl-cs</v>
      </c>
      <c r="J1100" t="str">
        <f t="shared" si="72"/>
        <v>OtrosDeudoresMiembro</v>
      </c>
      <c r="K1100" t="str">
        <f t="shared" si="73"/>
        <v>insert into dbax_info_conc (codi_empr, codi_emex, codi_info, pref_conc, codi_conc, orde_conc, nive_conc, tipo_info) values (0,0,'pre_cl-cs_nota-16_role-828000(2014)','cl-cs','OtrosDeudoresMiembro',280,5,'C')</v>
      </c>
    </row>
    <row r="1101" spans="1:11" x14ac:dyDescent="0.25">
      <c r="A1101">
        <v>0</v>
      </c>
      <c r="B1101">
        <v>0</v>
      </c>
      <c r="C1101" t="s">
        <v>28</v>
      </c>
      <c r="D1101" t="s">
        <v>1155</v>
      </c>
      <c r="E1101">
        <v>380</v>
      </c>
      <c r="F1101">
        <v>6</v>
      </c>
      <c r="G1101" t="s">
        <v>292</v>
      </c>
      <c r="H1101" s="1" t="str">
        <f t="shared" si="70"/>
        <v>cl-cs_PagosVencidosAnterioresFechaEstadosFinancieros</v>
      </c>
      <c r="I1101" t="str">
        <f t="shared" si="71"/>
        <v>cl-cs</v>
      </c>
      <c r="J1101" t="str">
        <f t="shared" si="72"/>
        <v>PagosVencidosAnterioresFechaEstadosFinancieros</v>
      </c>
      <c r="K1101" t="str">
        <f t="shared" si="73"/>
        <v>insert into dbax_info_conc (codi_empr, codi_emex, codi_info, pref_conc, codi_conc, orde_conc, nive_conc, tipo_info) values (0,0,'pre_cl-cs_nota-16_role-828000(2014)','cl-cs','PagosVencidosAnterioresFechaEstadosFinancieros',380,6,'C')</v>
      </c>
    </row>
    <row r="1102" spans="1:11" x14ac:dyDescent="0.25">
      <c r="A1102">
        <v>0</v>
      </c>
      <c r="B1102">
        <v>0</v>
      </c>
      <c r="C1102" t="s">
        <v>28</v>
      </c>
      <c r="D1102" t="s">
        <v>1156</v>
      </c>
      <c r="E1102">
        <v>480</v>
      </c>
      <c r="F1102">
        <v>6</v>
      </c>
      <c r="G1102" t="s">
        <v>292</v>
      </c>
      <c r="H1102" s="1" t="str">
        <f t="shared" si="70"/>
        <v>cl-cs_PagosVencidosPosterioresFechaEstadosFinancieros</v>
      </c>
      <c r="I1102" t="str">
        <f t="shared" si="71"/>
        <v>cl-cs</v>
      </c>
      <c r="J1102" t="str">
        <f t="shared" si="72"/>
        <v>PagosVencidosPosterioresFechaEstadosFinancieros</v>
      </c>
      <c r="K1102" t="str">
        <f t="shared" si="73"/>
        <v>insert into dbax_info_conc (codi_empr, codi_emex, codi_info, pref_conc, codi_conc, orde_conc, nive_conc, tipo_info) values (0,0,'pre_cl-cs_nota-16_role-828000(2014)','cl-cs','PagosVencidosPosterioresFechaEstadosFinancieros',480,6,'C')</v>
      </c>
    </row>
    <row r="1103" spans="1:11" x14ac:dyDescent="0.25">
      <c r="A1103">
        <v>0</v>
      </c>
      <c r="B1103">
        <v>0</v>
      </c>
      <c r="C1103" t="s">
        <v>28</v>
      </c>
      <c r="D1103" t="s">
        <v>1157</v>
      </c>
      <c r="E1103">
        <v>250</v>
      </c>
      <c r="F1103">
        <v>7</v>
      </c>
      <c r="G1103" t="s">
        <v>292</v>
      </c>
      <c r="H1103" s="1" t="str">
        <f t="shared" si="70"/>
        <v>cl-cs_PlanPagoCiaMiembro</v>
      </c>
      <c r="I1103" t="str">
        <f t="shared" si="71"/>
        <v>cl-cs</v>
      </c>
      <c r="J1103" t="str">
        <f t="shared" si="72"/>
        <v>PlanPagoCiaMiembro</v>
      </c>
      <c r="K1103" t="str">
        <f t="shared" si="73"/>
        <v>insert into dbax_info_conc (codi_empr, codi_emex, codi_info, pref_conc, codi_conc, orde_conc, nive_conc, tipo_info) values (0,0,'pre_cl-cs_nota-16_role-828000(2014)','cl-cs','PlanPagoCiaMiembro',250,7,'C')</v>
      </c>
    </row>
    <row r="1104" spans="1:11" x14ac:dyDescent="0.25">
      <c r="A1104">
        <v>0</v>
      </c>
      <c r="B1104">
        <v>0</v>
      </c>
      <c r="C1104" t="s">
        <v>28</v>
      </c>
      <c r="D1104" t="s">
        <v>1158</v>
      </c>
      <c r="E1104">
        <v>240</v>
      </c>
      <c r="F1104">
        <v>7</v>
      </c>
      <c r="G1104" t="s">
        <v>292</v>
      </c>
      <c r="H1104" s="1" t="str">
        <f t="shared" si="70"/>
        <v>cl-cs_PlanPagoCUPMiembro</v>
      </c>
      <c r="I1104" t="str">
        <f t="shared" si="71"/>
        <v>cl-cs</v>
      </c>
      <c r="J1104" t="str">
        <f t="shared" si="72"/>
        <v>PlanPagoCUPMiembro</v>
      </c>
      <c r="K1104" t="str">
        <f t="shared" si="73"/>
        <v>insert into dbax_info_conc (codi_empr, codi_emex, codi_info, pref_conc, codi_conc, orde_conc, nive_conc, tipo_info) values (0,0,'pre_cl-cs_nota-16_role-828000(2014)','cl-cs','PlanPagoCUPMiembro',240,7,'C')</v>
      </c>
    </row>
    <row r="1105" spans="1:11" x14ac:dyDescent="0.25">
      <c r="A1105">
        <v>0</v>
      </c>
      <c r="B1105">
        <v>0</v>
      </c>
      <c r="C1105" t="s">
        <v>28</v>
      </c>
      <c r="D1105" t="s">
        <v>1159</v>
      </c>
      <c r="E1105">
        <v>220</v>
      </c>
      <c r="F1105">
        <v>7</v>
      </c>
      <c r="G1105" t="s">
        <v>292</v>
      </c>
      <c r="H1105" s="1" t="str">
        <f t="shared" si="70"/>
        <v>cl-cs_PlanPagoPACMiembro</v>
      </c>
      <c r="I1105" t="str">
        <f t="shared" si="71"/>
        <v>cl-cs</v>
      </c>
      <c r="J1105" t="str">
        <f t="shared" si="72"/>
        <v>PlanPagoPACMiembro</v>
      </c>
      <c r="K1105" t="str">
        <f t="shared" si="73"/>
        <v>insert into dbax_info_conc (codi_empr, codi_emex, codi_info, pref_conc, codi_conc, orde_conc, nive_conc, tipo_info) values (0,0,'pre_cl-cs_nota-16_role-828000(2014)','cl-cs','PlanPagoPACMiembro',220,7,'C')</v>
      </c>
    </row>
    <row r="1106" spans="1:11" x14ac:dyDescent="0.25">
      <c r="A1106">
        <v>0</v>
      </c>
      <c r="B1106">
        <v>0</v>
      </c>
      <c r="C1106" t="s">
        <v>28</v>
      </c>
      <c r="D1106" t="s">
        <v>1160</v>
      </c>
      <c r="E1106">
        <v>230</v>
      </c>
      <c r="F1106">
        <v>7</v>
      </c>
      <c r="G1106" t="s">
        <v>292</v>
      </c>
      <c r="H1106" s="1" t="str">
        <f t="shared" si="70"/>
        <v>cl-cs_PlanPagoPATMiembro</v>
      </c>
      <c r="I1106" t="str">
        <f t="shared" si="71"/>
        <v>cl-cs</v>
      </c>
      <c r="J1106" t="str">
        <f t="shared" si="72"/>
        <v>PlanPagoPATMiembro</v>
      </c>
      <c r="K1106" t="str">
        <f t="shared" si="73"/>
        <v>insert into dbax_info_conc (codi_empr, codi_emex, codi_info, pref_conc, codi_conc, orde_conc, nive_conc, tipo_info) values (0,0,'pre_cl-cs_nota-16_role-828000(2014)','cl-cs','PlanPagoPATMiembro',230,7,'C')</v>
      </c>
    </row>
    <row r="1107" spans="1:11" x14ac:dyDescent="0.25">
      <c r="A1107">
        <v>0</v>
      </c>
      <c r="B1107">
        <v>0</v>
      </c>
      <c r="C1107" t="s">
        <v>28</v>
      </c>
      <c r="D1107" t="s">
        <v>1161</v>
      </c>
      <c r="E1107">
        <v>200</v>
      </c>
      <c r="F1107">
        <v>5</v>
      </c>
      <c r="G1107" t="s">
        <v>292</v>
      </c>
      <c r="H1107" s="1" t="str">
        <f t="shared" si="70"/>
        <v>cl-cs_PrimasAseguradosMiembro</v>
      </c>
      <c r="I1107" t="str">
        <f t="shared" si="71"/>
        <v>cl-cs</v>
      </c>
      <c r="J1107" t="str">
        <f t="shared" si="72"/>
        <v>PrimasAseguradosMiembro</v>
      </c>
      <c r="K1107" t="str">
        <f t="shared" si="73"/>
        <v>insert into dbax_info_conc (codi_empr, codi_emex, codi_info, pref_conc, codi_conc, orde_conc, nive_conc, tipo_info) values (0,0,'pre_cl-cs_nota-16_role-828000(2014)','cl-cs','PrimasAseguradosMiembro',200,5,'C')</v>
      </c>
    </row>
    <row r="1108" spans="1:11" x14ac:dyDescent="0.25">
      <c r="A1108">
        <v>0</v>
      </c>
      <c r="B1108">
        <v>0</v>
      </c>
      <c r="C1108" t="s">
        <v>28</v>
      </c>
      <c r="D1108" t="s">
        <v>1162</v>
      </c>
      <c r="E1108">
        <v>180</v>
      </c>
      <c r="F1108">
        <v>5</v>
      </c>
      <c r="G1108" t="s">
        <v>292</v>
      </c>
      <c r="H1108" s="1" t="str">
        <f t="shared" si="70"/>
        <v>cl-cs_PrimasDocumentadasMiembro</v>
      </c>
      <c r="I1108" t="str">
        <f t="shared" si="71"/>
        <v>cl-cs</v>
      </c>
      <c r="J1108" t="str">
        <f t="shared" si="72"/>
        <v>PrimasDocumentadasMiembro</v>
      </c>
      <c r="K1108" t="str">
        <f t="shared" si="73"/>
        <v>insert into dbax_info_conc (codi_empr, codi_emex, codi_info, pref_conc, codi_conc, orde_conc, nive_conc, tipo_info) values (0,0,'pre_cl-cs_nota-16_role-828000(2014)','cl-cs','PrimasDocumentadasMiembro',180,5,'C')</v>
      </c>
    </row>
    <row r="1109" spans="1:11" x14ac:dyDescent="0.25">
      <c r="A1109">
        <v>0</v>
      </c>
      <c r="B1109">
        <v>0</v>
      </c>
      <c r="C1109" t="s">
        <v>28</v>
      </c>
      <c r="D1109" t="s">
        <v>1163</v>
      </c>
      <c r="E1109">
        <v>190</v>
      </c>
      <c r="F1109">
        <v>5</v>
      </c>
      <c r="G1109" t="s">
        <v>292</v>
      </c>
      <c r="H1109" s="1" t="str">
        <f t="shared" si="70"/>
        <v>cl-cs_PrimasInvYSobDL3500Miembro</v>
      </c>
      <c r="I1109" t="str">
        <f t="shared" si="71"/>
        <v>cl-cs</v>
      </c>
      <c r="J1109" t="str">
        <f t="shared" si="72"/>
        <v>PrimasInvYSobDL3500Miembro</v>
      </c>
      <c r="K1109" t="str">
        <f t="shared" si="73"/>
        <v>insert into dbax_info_conc (codi_empr, codi_emex, codi_info, pref_conc, codi_conc, orde_conc, nive_conc, tipo_info) values (0,0,'pre_cl-cs_nota-16_role-828000(2014)','cl-cs','PrimasInvYSobDL3500Miembro',190,5,'C')</v>
      </c>
    </row>
    <row r="1110" spans="1:11" x14ac:dyDescent="0.25">
      <c r="A1110">
        <v>0</v>
      </c>
      <c r="B1110">
        <v>0</v>
      </c>
      <c r="C1110" t="s">
        <v>28</v>
      </c>
      <c r="D1110" t="s">
        <v>1164</v>
      </c>
      <c r="E1110">
        <v>740</v>
      </c>
      <c r="F1110">
        <v>6</v>
      </c>
      <c r="G1110" t="s">
        <v>292</v>
      </c>
      <c r="H1110" s="1" t="str">
        <f t="shared" si="70"/>
        <v>cl-cs_RecuperoCuentasPorCobrarAsegurados</v>
      </c>
      <c r="I1110" t="str">
        <f t="shared" si="71"/>
        <v>cl-cs</v>
      </c>
      <c r="J1110" t="str">
        <f t="shared" si="72"/>
        <v>RecuperoCuentasPorCobrarAsegurados</v>
      </c>
      <c r="K1110" t="str">
        <f t="shared" si="73"/>
        <v>insert into dbax_info_conc (codi_empr, codi_emex, codi_info, pref_conc, codi_conc, orde_conc, nive_conc, tipo_info) values (0,0,'pre_cl-cs_nota-16_role-828000(2014)','cl-cs','RecuperoCuentasPorCobrarAsegurados',740,6,'C')</v>
      </c>
    </row>
    <row r="1111" spans="1:11" x14ac:dyDescent="0.25">
      <c r="A1111">
        <v>0</v>
      </c>
      <c r="B1111">
        <v>0</v>
      </c>
      <c r="C1111" t="s">
        <v>28</v>
      </c>
      <c r="D1111" t="s">
        <v>1165</v>
      </c>
      <c r="E1111">
        <v>20</v>
      </c>
      <c r="F1111">
        <v>2</v>
      </c>
      <c r="G1111" t="s">
        <v>292</v>
      </c>
      <c r="H1111" s="1" t="str">
        <f t="shared" si="70"/>
        <v>cl-cs_SaldosAdeudadosPorAseguradosSinopsis</v>
      </c>
      <c r="I1111" t="str">
        <f t="shared" si="71"/>
        <v>cl-cs</v>
      </c>
      <c r="J1111" t="str">
        <f t="shared" si="72"/>
        <v>SaldosAdeudadosPorAseguradosSinopsis</v>
      </c>
      <c r="K1111" t="str">
        <f t="shared" si="73"/>
        <v>insert into dbax_info_conc (codi_empr, codi_emex, codi_info, pref_conc, codi_conc, orde_conc, nive_conc, tipo_info) values (0,0,'pre_cl-cs_nota-16_role-828000(2014)','cl-cs','SaldosAdeudadosPorAseguradosSinopsis',20,2,'C')</v>
      </c>
    </row>
    <row r="1112" spans="1:11" x14ac:dyDescent="0.25">
      <c r="A1112">
        <v>0</v>
      </c>
      <c r="B1112">
        <v>0</v>
      </c>
      <c r="C1112" t="s">
        <v>28</v>
      </c>
      <c r="D1112" t="s">
        <v>1166</v>
      </c>
      <c r="E1112">
        <v>30</v>
      </c>
      <c r="F1112">
        <v>3</v>
      </c>
      <c r="G1112" t="s">
        <v>292</v>
      </c>
      <c r="H1112" s="1" t="str">
        <f t="shared" si="70"/>
        <v>cl-cs_SaldosAdeudadosPorAseguradosTabla</v>
      </c>
      <c r="I1112" t="str">
        <f t="shared" si="71"/>
        <v>cl-cs</v>
      </c>
      <c r="J1112" t="str">
        <f t="shared" si="72"/>
        <v>SaldosAdeudadosPorAseguradosTabla</v>
      </c>
      <c r="K1112" t="str">
        <f t="shared" si="73"/>
        <v>insert into dbax_info_conc (codi_empr, codi_emex, codi_info, pref_conc, codi_conc, orde_conc, nive_conc, tipo_info) values (0,0,'pre_cl-cs_nota-16_role-828000(2014)','cl-cs','SaldosAdeudadosPorAseguradosTabla',30,3,'C')</v>
      </c>
    </row>
    <row r="1113" spans="1:11" x14ac:dyDescent="0.25">
      <c r="A1113">
        <v>0</v>
      </c>
      <c r="B1113">
        <v>0</v>
      </c>
      <c r="C1113" t="s">
        <v>28</v>
      </c>
      <c r="D1113" t="s">
        <v>1167</v>
      </c>
      <c r="E1113">
        <v>60</v>
      </c>
      <c r="F1113">
        <v>6</v>
      </c>
      <c r="G1113" t="s">
        <v>292</v>
      </c>
      <c r="H1113" s="1" t="str">
        <f t="shared" si="70"/>
        <v>cl-cs_SaldosEmpresasRelacionadasMiembro</v>
      </c>
      <c r="I1113" t="str">
        <f t="shared" si="71"/>
        <v>cl-cs</v>
      </c>
      <c r="J1113" t="str">
        <f t="shared" si="72"/>
        <v>SaldosEmpresasRelacionadasMiembro</v>
      </c>
      <c r="K1113" t="str">
        <f t="shared" si="73"/>
        <v>insert into dbax_info_conc (codi_empr, codi_emex, codi_info, pref_conc, codi_conc, orde_conc, nive_conc, tipo_info) values (0,0,'pre_cl-cs_nota-16_role-828000(2014)','cl-cs','SaldosEmpresasRelacionadasMiembro',60,6,'C')</v>
      </c>
    </row>
    <row r="1114" spans="1:11" x14ac:dyDescent="0.25">
      <c r="A1114">
        <v>0</v>
      </c>
      <c r="B1114">
        <v>0</v>
      </c>
      <c r="C1114" t="s">
        <v>28</v>
      </c>
      <c r="D1114" t="s">
        <v>1168</v>
      </c>
      <c r="E1114">
        <v>40</v>
      </c>
      <c r="F1114">
        <v>4</v>
      </c>
      <c r="G1114" t="s">
        <v>292</v>
      </c>
      <c r="H1114" s="1" t="str">
        <f t="shared" si="70"/>
        <v>cl-cs_SaldosPorTipoRelacionEje</v>
      </c>
      <c r="I1114" t="str">
        <f t="shared" si="71"/>
        <v>cl-cs</v>
      </c>
      <c r="J1114" t="str">
        <f t="shared" si="72"/>
        <v>SaldosPorTipoRelacionEje</v>
      </c>
      <c r="K1114" t="str">
        <f t="shared" si="73"/>
        <v>insert into dbax_info_conc (codi_empr, codi_emex, codi_info, pref_conc, codi_conc, orde_conc, nive_conc, tipo_info) values (0,0,'pre_cl-cs_nota-16_role-828000(2014)','cl-cs','SaldosPorTipoRelacionEje',40,4,'C')</v>
      </c>
    </row>
    <row r="1115" spans="1:11" x14ac:dyDescent="0.25">
      <c r="A1115">
        <v>0</v>
      </c>
      <c r="B1115">
        <v>0</v>
      </c>
      <c r="C1115" t="s">
        <v>28</v>
      </c>
      <c r="D1115" t="s">
        <v>1169</v>
      </c>
      <c r="E1115">
        <v>70</v>
      </c>
      <c r="F1115">
        <v>6</v>
      </c>
      <c r="G1115" t="s">
        <v>292</v>
      </c>
      <c r="H1115" s="1" t="str">
        <f t="shared" si="70"/>
        <v>cl-cs_SaldosTercerosMiembro</v>
      </c>
      <c r="I1115" t="str">
        <f t="shared" si="71"/>
        <v>cl-cs</v>
      </c>
      <c r="J1115" t="str">
        <f t="shared" si="72"/>
        <v>SaldosTercerosMiembro</v>
      </c>
      <c r="K1115" t="str">
        <f t="shared" si="73"/>
        <v>insert into dbax_info_conc (codi_empr, codi_emex, codi_info, pref_conc, codi_conc, orde_conc, nive_conc, tipo_info) values (0,0,'pre_cl-cs_nota-16_role-828000(2014)','cl-cs','SaldosTercerosMiembro',70,6,'C')</v>
      </c>
    </row>
    <row r="1116" spans="1:11" x14ac:dyDescent="0.25">
      <c r="A1116">
        <v>0</v>
      </c>
      <c r="B1116">
        <v>0</v>
      </c>
      <c r="C1116" t="s">
        <v>28</v>
      </c>
      <c r="D1116" t="s">
        <v>1170</v>
      </c>
      <c r="E1116">
        <v>260</v>
      </c>
      <c r="F1116">
        <v>6</v>
      </c>
      <c r="G1116" t="s">
        <v>292</v>
      </c>
      <c r="H1116" s="1" t="str">
        <f t="shared" si="70"/>
        <v>cl-cs_SinEspecificarFormaPagoMiembro</v>
      </c>
      <c r="I1116" t="str">
        <f t="shared" si="71"/>
        <v>cl-cs</v>
      </c>
      <c r="J1116" t="str">
        <f t="shared" si="72"/>
        <v>SinEspecificarFormaPagoMiembro</v>
      </c>
      <c r="K1116" t="str">
        <f t="shared" si="73"/>
        <v>insert into dbax_info_conc (codi_empr, codi_emex, codi_info, pref_conc, codi_conc, orde_conc, nive_conc, tipo_info) values (0,0,'pre_cl-cs_nota-16_role-828000(2014)','cl-cs','SinEspecificarFormaPagoMiembro',260,6,'C')</v>
      </c>
    </row>
    <row r="1117" spans="1:11" x14ac:dyDescent="0.25">
      <c r="A1117">
        <v>0</v>
      </c>
      <c r="B1117">
        <v>0</v>
      </c>
      <c r="C1117" t="s">
        <v>28</v>
      </c>
      <c r="D1117" t="s">
        <v>1171</v>
      </c>
      <c r="E1117">
        <v>50</v>
      </c>
      <c r="F1117">
        <v>5</v>
      </c>
      <c r="G1117" t="s">
        <v>292</v>
      </c>
      <c r="H1117" s="1" t="str">
        <f t="shared" si="70"/>
        <v>cl-cs_TotalSaldosMiembro</v>
      </c>
      <c r="I1117" t="str">
        <f t="shared" si="71"/>
        <v>cl-cs</v>
      </c>
      <c r="J1117" t="str">
        <f t="shared" si="72"/>
        <v>TotalSaldosMiembro</v>
      </c>
      <c r="K1117" t="str">
        <f t="shared" si="73"/>
        <v>insert into dbax_info_conc (codi_empr, codi_emex, codi_info, pref_conc, codi_conc, orde_conc, nive_conc, tipo_info) values (0,0,'pre_cl-cs_nota-16_role-828000(2014)','cl-cs','TotalSaldosMiembro',50,5,'C')</v>
      </c>
    </row>
    <row r="1118" spans="1:11" x14ac:dyDescent="0.25">
      <c r="A1118">
        <v>0</v>
      </c>
      <c r="B1118">
        <v>0</v>
      </c>
      <c r="C1118" t="s">
        <v>28</v>
      </c>
      <c r="D1118" t="s">
        <v>1172</v>
      </c>
      <c r="E1118">
        <v>550</v>
      </c>
      <c r="F1118">
        <v>5</v>
      </c>
      <c r="G1118" t="s">
        <v>292</v>
      </c>
      <c r="H1118" s="1" t="str">
        <f t="shared" si="70"/>
        <v>cl-cs_VencimientosPrimasSegurosNoRevocables</v>
      </c>
      <c r="I1118" t="str">
        <f t="shared" si="71"/>
        <v>cl-cs</v>
      </c>
      <c r="J1118" t="str">
        <f t="shared" si="72"/>
        <v>VencimientosPrimasSegurosNoRevocables</v>
      </c>
      <c r="K1118" t="str">
        <f t="shared" si="73"/>
        <v>insert into dbax_info_conc (codi_empr, codi_emex, codi_info, pref_conc, codi_conc, orde_conc, nive_conc, tipo_info) values (0,0,'pre_cl-cs_nota-16_role-828000(2014)','cl-cs','VencimientosPrimasSegurosNoRevocables',550,5,'C')</v>
      </c>
    </row>
    <row r="1119" spans="1:11" x14ac:dyDescent="0.25">
      <c r="A1119">
        <v>0</v>
      </c>
      <c r="B1119">
        <v>0</v>
      </c>
      <c r="C1119" t="s">
        <v>28</v>
      </c>
      <c r="D1119" t="s">
        <v>1173</v>
      </c>
      <c r="E1119">
        <v>520</v>
      </c>
      <c r="F1119">
        <v>5</v>
      </c>
      <c r="G1119" t="s">
        <v>292</v>
      </c>
      <c r="H1119" s="1" t="str">
        <f t="shared" si="70"/>
        <v>cl-cs_VencimientosPrimasSegurosNoRevocablesAnterioresAFechaEstadosFinancieros</v>
      </c>
      <c r="I1119" t="str">
        <f t="shared" si="71"/>
        <v>cl-cs</v>
      </c>
      <c r="J1119" t="str">
        <f t="shared" si="72"/>
        <v>VencimientosPrimasSegurosNoRevocablesAnterioresAFechaEstadosFinancieros</v>
      </c>
      <c r="K1119" t="str">
        <f t="shared" si="73"/>
        <v>insert into dbax_info_conc (codi_empr, codi_emex, codi_info, pref_conc, codi_conc, orde_conc, nive_conc, tipo_info) values (0,0,'pre_cl-cs_nota-16_role-828000(2014)','cl-cs','VencimientosPrimasSegurosNoRevocablesAnterioresAFechaEstadosFinancieros',520,5,'C')</v>
      </c>
    </row>
    <row r="1120" spans="1:11" x14ac:dyDescent="0.25">
      <c r="A1120">
        <v>0</v>
      </c>
      <c r="B1120">
        <v>0</v>
      </c>
      <c r="C1120" t="s">
        <v>28</v>
      </c>
      <c r="D1120" t="s">
        <v>1174</v>
      </c>
      <c r="E1120">
        <v>530</v>
      </c>
      <c r="F1120">
        <v>5</v>
      </c>
      <c r="G1120" t="s">
        <v>292</v>
      </c>
      <c r="H1120" s="1" t="str">
        <f t="shared" si="70"/>
        <v>cl-cs_VencimientosPrimasSegurosNoRevocablesPosterioresAFechaEstadosFinancieros</v>
      </c>
      <c r="I1120" t="str">
        <f t="shared" si="71"/>
        <v>cl-cs</v>
      </c>
      <c r="J1120" t="str">
        <f t="shared" si="72"/>
        <v>VencimientosPrimasSegurosNoRevocablesPosterioresAFechaEstadosFinancieros</v>
      </c>
      <c r="K1120" t="str">
        <f t="shared" si="73"/>
        <v>insert into dbax_info_conc (codi_empr, codi_emex, codi_info, pref_conc, codi_conc, orde_conc, nive_conc, tipo_info) values (0,0,'pre_cl-cs_nota-16_role-828000(2014)','cl-cs','VencimientosPrimasSegurosNoRevocablesPosterioresAFechaEstadosFinancieros',530,5,'C')</v>
      </c>
    </row>
    <row r="1121" spans="1:11" x14ac:dyDescent="0.25">
      <c r="A1121">
        <v>0</v>
      </c>
      <c r="B1121">
        <v>0</v>
      </c>
      <c r="C1121" t="s">
        <v>28</v>
      </c>
      <c r="D1121" t="s">
        <v>1175</v>
      </c>
      <c r="E1121">
        <v>510</v>
      </c>
      <c r="F1121">
        <v>4</v>
      </c>
      <c r="G1121" t="s">
        <v>292</v>
      </c>
      <c r="H1121" s="1" t="str">
        <f t="shared" si="70"/>
        <v>cl-cs_VencimientosPrimasSegurosNoRevocablesSinopsis</v>
      </c>
      <c r="I1121" t="str">
        <f t="shared" si="71"/>
        <v>cl-cs</v>
      </c>
      <c r="J1121" t="str">
        <f t="shared" si="72"/>
        <v>VencimientosPrimasSegurosNoRevocablesSinopsis</v>
      </c>
      <c r="K1121" t="str">
        <f t="shared" si="73"/>
        <v>insert into dbax_info_conc (codi_empr, codi_emex, codi_info, pref_conc, codi_conc, orde_conc, nive_conc, tipo_info) values (0,0,'pre_cl-cs_nota-16_role-828000(2014)','cl-cs','VencimientosPrimasSegurosNoRevocablesSinopsis',510,4,'C')</v>
      </c>
    </row>
    <row r="1122" spans="1:11" x14ac:dyDescent="0.25">
      <c r="A1122">
        <v>0</v>
      </c>
      <c r="B1122">
        <v>0</v>
      </c>
      <c r="C1122" t="s">
        <v>28</v>
      </c>
      <c r="D1122" t="s">
        <v>1176</v>
      </c>
      <c r="E1122">
        <v>290</v>
      </c>
      <c r="F1122">
        <v>3</v>
      </c>
      <c r="G1122" t="s">
        <v>292</v>
      </c>
      <c r="H1122" s="1" t="str">
        <f t="shared" si="70"/>
        <v>cl-cs_VencimientosPrimasSegurosPartidas</v>
      </c>
      <c r="I1122" t="str">
        <f t="shared" si="71"/>
        <v>cl-cs</v>
      </c>
      <c r="J1122" t="str">
        <f t="shared" si="72"/>
        <v>VencimientosPrimasSegurosPartidas</v>
      </c>
      <c r="K1122" t="str">
        <f t="shared" si="73"/>
        <v>insert into dbax_info_conc (codi_empr, codi_emex, codi_info, pref_conc, codi_conc, orde_conc, nive_conc, tipo_info) values (0,0,'pre_cl-cs_nota-16_role-828000(2014)','cl-cs','VencimientosPrimasSegurosPartidas',290,3,'C')</v>
      </c>
    </row>
    <row r="1123" spans="1:11" x14ac:dyDescent="0.25">
      <c r="A1123">
        <v>0</v>
      </c>
      <c r="B1123">
        <v>0</v>
      </c>
      <c r="C1123" t="s">
        <v>28</v>
      </c>
      <c r="D1123" t="s">
        <v>1177</v>
      </c>
      <c r="E1123">
        <v>310</v>
      </c>
      <c r="F1123">
        <v>5</v>
      </c>
      <c r="G1123" t="s">
        <v>292</v>
      </c>
      <c r="H1123" s="1" t="str">
        <f t="shared" si="70"/>
        <v>cl-cs_VencimientosPrimasSegurosRevocablesAnterioresAFechaEstadosFinancieros</v>
      </c>
      <c r="I1123" t="str">
        <f t="shared" si="71"/>
        <v>cl-cs</v>
      </c>
      <c r="J1123" t="str">
        <f t="shared" si="72"/>
        <v>VencimientosPrimasSegurosRevocablesAnterioresAFechaEstadosFinancieros</v>
      </c>
      <c r="K1123" t="str">
        <f t="shared" si="73"/>
        <v>insert into dbax_info_conc (codi_empr, codi_emex, codi_info, pref_conc, codi_conc, orde_conc, nive_conc, tipo_info) values (0,0,'pre_cl-cs_nota-16_role-828000(2014)','cl-cs','VencimientosPrimasSegurosRevocablesAnterioresAFechaEstadosFinancieros',310,5,'C')</v>
      </c>
    </row>
    <row r="1124" spans="1:11" x14ac:dyDescent="0.25">
      <c r="A1124">
        <v>0</v>
      </c>
      <c r="B1124">
        <v>0</v>
      </c>
      <c r="C1124" t="s">
        <v>28</v>
      </c>
      <c r="D1124" t="s">
        <v>1178</v>
      </c>
      <c r="E1124">
        <v>410</v>
      </c>
      <c r="F1124">
        <v>5</v>
      </c>
      <c r="G1124" t="s">
        <v>292</v>
      </c>
      <c r="H1124" s="1" t="str">
        <f t="shared" si="70"/>
        <v>cl-cs_VencimientosPrimasSegurosRevocablesAnterioresAFechaEstadosFinancierosNeto</v>
      </c>
      <c r="I1124" t="str">
        <f t="shared" si="71"/>
        <v>cl-cs</v>
      </c>
      <c r="J1124" t="str">
        <f t="shared" si="72"/>
        <v>VencimientosPrimasSegurosRevocablesAnterioresAFechaEstadosFinancierosNeto</v>
      </c>
      <c r="K1124" t="str">
        <f t="shared" si="73"/>
        <v>insert into dbax_info_conc (codi_empr, codi_emex, codi_info, pref_conc, codi_conc, orde_conc, nive_conc, tipo_info) values (0,0,'pre_cl-cs_nota-16_role-828000(2014)','cl-cs','VencimientosPrimasSegurosRevocablesAnterioresAFechaEstadosFinancierosNeto',410,5,'C')</v>
      </c>
    </row>
    <row r="1125" spans="1:11" x14ac:dyDescent="0.25">
      <c r="A1125">
        <v>0</v>
      </c>
      <c r="B1125">
        <v>0</v>
      </c>
      <c r="C1125" t="s">
        <v>28</v>
      </c>
      <c r="D1125" t="s">
        <v>1179</v>
      </c>
      <c r="E1125">
        <v>320</v>
      </c>
      <c r="F1125">
        <v>6</v>
      </c>
      <c r="G1125" t="s">
        <v>292</v>
      </c>
      <c r="H1125" s="1" t="str">
        <f t="shared" si="70"/>
        <v>cl-cs_VencimientosPrimasSegurosRevocablesMesesAnteriores</v>
      </c>
      <c r="I1125" t="str">
        <f t="shared" si="71"/>
        <v>cl-cs</v>
      </c>
      <c r="J1125" t="str">
        <f t="shared" si="72"/>
        <v>VencimientosPrimasSegurosRevocablesMesesAnteriores</v>
      </c>
      <c r="K1125" t="str">
        <f t="shared" si="73"/>
        <v>insert into dbax_info_conc (codi_empr, codi_emex, codi_info, pref_conc, codi_conc, orde_conc, nive_conc, tipo_info) values (0,0,'pre_cl-cs_nota-16_role-828000(2014)','cl-cs','VencimientosPrimasSegurosRevocablesMesesAnteriores',320,6,'C')</v>
      </c>
    </row>
    <row r="1126" spans="1:11" x14ac:dyDescent="0.25">
      <c r="A1126">
        <v>0</v>
      </c>
      <c r="B1126">
        <v>0</v>
      </c>
      <c r="C1126" t="s">
        <v>28</v>
      </c>
      <c r="D1126" t="s">
        <v>1180</v>
      </c>
      <c r="E1126">
        <v>420</v>
      </c>
      <c r="F1126">
        <v>5</v>
      </c>
      <c r="G1126" t="s">
        <v>292</v>
      </c>
      <c r="H1126" s="1" t="str">
        <f t="shared" si="70"/>
        <v>cl-cs_VencimientosPrimasSegurosRevocablesPosterioresAFechaEstadosFinancieros</v>
      </c>
      <c r="I1126" t="str">
        <f t="shared" si="71"/>
        <v>cl-cs</v>
      </c>
      <c r="J1126" t="str">
        <f t="shared" si="72"/>
        <v>VencimientosPrimasSegurosRevocablesPosterioresAFechaEstadosFinancieros</v>
      </c>
      <c r="K1126" t="str">
        <f t="shared" si="73"/>
        <v>insert into dbax_info_conc (codi_empr, codi_emex, codi_info, pref_conc, codi_conc, orde_conc, nive_conc, tipo_info) values (0,0,'pre_cl-cs_nota-16_role-828000(2014)','cl-cs','VencimientosPrimasSegurosRevocablesPosterioresAFechaEstadosFinancieros',420,5,'C')</v>
      </c>
    </row>
    <row r="1127" spans="1:11" x14ac:dyDescent="0.25">
      <c r="A1127">
        <v>0</v>
      </c>
      <c r="B1127">
        <v>0</v>
      </c>
      <c r="C1127" t="s">
        <v>28</v>
      </c>
      <c r="D1127" t="s">
        <v>1181</v>
      </c>
      <c r="E1127">
        <v>500</v>
      </c>
      <c r="F1127">
        <v>5</v>
      </c>
      <c r="G1127" t="s">
        <v>292</v>
      </c>
      <c r="H1127" s="1" t="str">
        <f t="shared" si="70"/>
        <v>cl-cs_VencimientosPrimasSegurosRevocablesPosterioresAFechaEstadosFinancierosNeto</v>
      </c>
      <c r="I1127" t="str">
        <f t="shared" si="71"/>
        <v>cl-cs</v>
      </c>
      <c r="J1127" t="str">
        <f t="shared" si="72"/>
        <v>VencimientosPrimasSegurosRevocablesPosterioresAFechaEstadosFinancierosNeto</v>
      </c>
      <c r="K1127" t="str">
        <f t="shared" si="73"/>
        <v>insert into dbax_info_conc (codi_empr, codi_emex, codi_info, pref_conc, codi_conc, orde_conc, nive_conc, tipo_info) values (0,0,'pre_cl-cs_nota-16_role-828000(2014)','cl-cs','VencimientosPrimasSegurosRevocablesPosterioresAFechaEstadosFinancierosNeto',500,5,'C')</v>
      </c>
    </row>
    <row r="1128" spans="1:11" x14ac:dyDescent="0.25">
      <c r="A1128">
        <v>0</v>
      </c>
      <c r="B1128">
        <v>0</v>
      </c>
      <c r="C1128" t="s">
        <v>28</v>
      </c>
      <c r="D1128" t="s">
        <v>1182</v>
      </c>
      <c r="E1128">
        <v>300</v>
      </c>
      <c r="F1128">
        <v>4</v>
      </c>
      <c r="G1128" t="s">
        <v>292</v>
      </c>
      <c r="H1128" s="1" t="str">
        <f t="shared" si="70"/>
        <v>cl-cs_VencimientosPrimasSegurosRevocablesSinopsis</v>
      </c>
      <c r="I1128" t="str">
        <f t="shared" si="71"/>
        <v>cl-cs</v>
      </c>
      <c r="J1128" t="str">
        <f t="shared" si="72"/>
        <v>VencimientosPrimasSegurosRevocablesSinopsis</v>
      </c>
      <c r="K1128" t="str">
        <f t="shared" si="73"/>
        <v>insert into dbax_info_conc (codi_empr, codi_emex, codi_info, pref_conc, codi_conc, orde_conc, nive_conc, tipo_info) values (0,0,'pre_cl-cs_nota-16_role-828000(2014)','cl-cs','VencimientosPrimasSegurosRevocablesSinopsis',300,4,'C')</v>
      </c>
    </row>
    <row r="1129" spans="1:11" x14ac:dyDescent="0.25">
      <c r="A1129">
        <v>0</v>
      </c>
      <c r="B1129">
        <v>0</v>
      </c>
      <c r="C1129" t="s">
        <v>28</v>
      </c>
      <c r="D1129" t="s">
        <v>1183</v>
      </c>
      <c r="E1129">
        <v>390</v>
      </c>
      <c r="F1129">
        <v>6</v>
      </c>
      <c r="G1129" t="s">
        <v>292</v>
      </c>
      <c r="H1129" s="1" t="str">
        <f t="shared" si="70"/>
        <v>cl-cs_VoluntariasAnterioresFechaEstadosFinancieros</v>
      </c>
      <c r="I1129" t="str">
        <f t="shared" si="71"/>
        <v>cl-cs</v>
      </c>
      <c r="J1129" t="str">
        <f t="shared" si="72"/>
        <v>VoluntariasAnterioresFechaEstadosFinancieros</v>
      </c>
      <c r="K1129" t="str">
        <f t="shared" si="73"/>
        <v>insert into dbax_info_conc (codi_empr, codi_emex, codi_info, pref_conc, codi_conc, orde_conc, nive_conc, tipo_info) values (0,0,'pre_cl-cs_nota-16_role-828000(2014)','cl-cs','VoluntariasAnterioresFechaEstadosFinancieros',390,6,'C')</v>
      </c>
    </row>
    <row r="1130" spans="1:11" x14ac:dyDescent="0.25">
      <c r="A1130">
        <v>0</v>
      </c>
      <c r="B1130">
        <v>0</v>
      </c>
      <c r="C1130" t="s">
        <v>28</v>
      </c>
      <c r="D1130" t="s">
        <v>1184</v>
      </c>
      <c r="E1130">
        <v>490</v>
      </c>
      <c r="F1130">
        <v>6</v>
      </c>
      <c r="G1130" t="s">
        <v>292</v>
      </c>
      <c r="H1130" s="1" t="str">
        <f t="shared" si="70"/>
        <v>cl-cs_VoluntariasPosterioresFechaEstadosFinancieros</v>
      </c>
      <c r="I1130" t="str">
        <f t="shared" si="71"/>
        <v>cl-cs</v>
      </c>
      <c r="J1130" t="str">
        <f t="shared" si="72"/>
        <v>VoluntariasPosterioresFechaEstadosFinancieros</v>
      </c>
      <c r="K1130" t="str">
        <f t="shared" si="73"/>
        <v>insert into dbax_info_conc (codi_empr, codi_emex, codi_info, pref_conc, codi_conc, orde_conc, nive_conc, tipo_info) values (0,0,'pre_cl-cs_nota-16_role-828000(2014)','cl-cs','VoluntariasPosterioresFechaEstadosFinancieros',490,6,'C')</v>
      </c>
    </row>
    <row r="1131" spans="1:11" x14ac:dyDescent="0.25">
      <c r="A1131">
        <v>0</v>
      </c>
      <c r="B1131">
        <v>0</v>
      </c>
      <c r="C1131" t="s">
        <v>29</v>
      </c>
      <c r="D1131" t="s">
        <v>1185</v>
      </c>
      <c r="E1131">
        <v>120</v>
      </c>
      <c r="F1131">
        <v>5</v>
      </c>
      <c r="G1131" t="s">
        <v>292</v>
      </c>
      <c r="H1131" s="1" t="str">
        <f t="shared" si="70"/>
        <v>cl-cs_ActivoPorReaseguroNoProporcionalBruto</v>
      </c>
      <c r="I1131" t="str">
        <f t="shared" si="71"/>
        <v>cl-cs</v>
      </c>
      <c r="J1131" t="str">
        <f t="shared" si="72"/>
        <v>ActivoPorReaseguroNoProporcionalBruto</v>
      </c>
      <c r="K1131" t="str">
        <f t="shared" si="73"/>
        <v>insert into dbax_info_conc (codi_empr, codi_emex, codi_info, pref_conc, codi_conc, orde_conc, nive_conc, tipo_info) values (0,0,'pre_cl-cs_nota-17_role-829000(2014)','cl-cs','ActivoPorReaseguroNoProporcionalBruto',120,5,'C')</v>
      </c>
    </row>
    <row r="1132" spans="1:11" x14ac:dyDescent="0.25">
      <c r="A1132">
        <v>0</v>
      </c>
      <c r="B1132">
        <v>0</v>
      </c>
      <c r="C1132" t="s">
        <v>29</v>
      </c>
      <c r="D1132" t="s">
        <v>1186</v>
      </c>
      <c r="E1132">
        <v>190</v>
      </c>
      <c r="F1132">
        <v>5</v>
      </c>
      <c r="G1132" t="s">
        <v>292</v>
      </c>
      <c r="H1132" s="1" t="str">
        <f t="shared" si="70"/>
        <v>cl-cs_ActivoPorReaseguroNoProporcionalNeto</v>
      </c>
      <c r="I1132" t="str">
        <f t="shared" si="71"/>
        <v>cl-cs</v>
      </c>
      <c r="J1132" t="str">
        <f t="shared" si="72"/>
        <v>ActivoPorReaseguroNoProporcionalNeto</v>
      </c>
      <c r="K1132" t="str">
        <f t="shared" si="73"/>
        <v>insert into dbax_info_conc (codi_empr, codi_emex, codi_info, pref_conc, codi_conc, orde_conc, nive_conc, tipo_info) values (0,0,'pre_cl-cs_nota-17_role-829000(2014)','cl-cs','ActivoPorReaseguroNoProporcionalNeto',190,5,'C')</v>
      </c>
    </row>
    <row r="1133" spans="1:11" x14ac:dyDescent="0.25">
      <c r="A1133">
        <v>0</v>
      </c>
      <c r="B1133">
        <v>0</v>
      </c>
      <c r="C1133" t="s">
        <v>29</v>
      </c>
      <c r="D1133" t="s">
        <v>1187</v>
      </c>
      <c r="E1133">
        <v>180</v>
      </c>
      <c r="F1133">
        <v>5</v>
      </c>
      <c r="G1133" t="s">
        <v>292</v>
      </c>
      <c r="H1133" s="1" t="str">
        <f t="shared" si="70"/>
        <v>cl-cs_ActivoPorReaseguroNoProporcionalNoRevocables</v>
      </c>
      <c r="I1133" t="str">
        <f t="shared" si="71"/>
        <v>cl-cs</v>
      </c>
      <c r="J1133" t="str">
        <f t="shared" si="72"/>
        <v>ActivoPorReaseguroNoProporcionalNoRevocables</v>
      </c>
      <c r="K1133" t="str">
        <f t="shared" si="73"/>
        <v>insert into dbax_info_conc (codi_empr, codi_emex, codi_info, pref_conc, codi_conc, orde_conc, nive_conc, tipo_info) values (0,0,'pre_cl-cs_nota-17_role-829000(2014)','cl-cs','ActivoPorReaseguroNoProporcionalNoRevocables',180,5,'C')</v>
      </c>
    </row>
    <row r="1134" spans="1:11" x14ac:dyDescent="0.25">
      <c r="A1134">
        <v>0</v>
      </c>
      <c r="B1134">
        <v>0</v>
      </c>
      <c r="C1134" t="s">
        <v>29</v>
      </c>
      <c r="D1134" t="s">
        <v>1188</v>
      </c>
      <c r="E1134">
        <v>170</v>
      </c>
      <c r="F1134">
        <v>5</v>
      </c>
      <c r="G1134" t="s">
        <v>292</v>
      </c>
      <c r="H1134" s="1" t="str">
        <f t="shared" si="70"/>
        <v>cl-cs_ActivoPorReaseguroNoProporcionalRevocables</v>
      </c>
      <c r="I1134" t="str">
        <f t="shared" si="71"/>
        <v>cl-cs</v>
      </c>
      <c r="J1134" t="str">
        <f t="shared" si="72"/>
        <v>ActivoPorReaseguroNoProporcionalRevocables</v>
      </c>
      <c r="K1134" t="str">
        <f t="shared" si="73"/>
        <v>insert into dbax_info_conc (codi_empr, codi_emex, codi_info, pref_conc, codi_conc, orde_conc, nive_conc, tipo_info) values (0,0,'pre_cl-cs_nota-17_role-829000(2014)','cl-cs','ActivoPorReaseguroNoProporcionalRevocables',170,5,'C')</v>
      </c>
    </row>
    <row r="1135" spans="1:11" x14ac:dyDescent="0.25">
      <c r="A1135">
        <v>0</v>
      </c>
      <c r="B1135">
        <v>0</v>
      </c>
      <c r="C1135" t="s">
        <v>29</v>
      </c>
      <c r="D1135" t="s">
        <v>1189</v>
      </c>
      <c r="E1135">
        <v>160</v>
      </c>
      <c r="F1135">
        <v>4</v>
      </c>
      <c r="G1135" t="s">
        <v>292</v>
      </c>
      <c r="H1135" s="1" t="str">
        <f t="shared" si="70"/>
        <v>cl-cs_ActivoPorReaseguroNoProporcionalSinopsis</v>
      </c>
      <c r="I1135" t="str">
        <f t="shared" si="71"/>
        <v>cl-cs</v>
      </c>
      <c r="J1135" t="str">
        <f t="shared" si="72"/>
        <v>ActivoPorReaseguroNoProporcionalSinopsis</v>
      </c>
      <c r="K1135" t="str">
        <f t="shared" si="73"/>
        <v>insert into dbax_info_conc (codi_empr, codi_emex, codi_info, pref_conc, codi_conc, orde_conc, nive_conc, tipo_info) values (0,0,'pre_cl-cs_nota-17_role-829000(2014)','cl-cs','ActivoPorReaseguroNoProporcionalSinopsis',160,4,'C')</v>
      </c>
    </row>
    <row r="1136" spans="1:11" x14ac:dyDescent="0.25">
      <c r="A1136">
        <v>0</v>
      </c>
      <c r="B1136">
        <v>0</v>
      </c>
      <c r="C1136" t="s">
        <v>29</v>
      </c>
      <c r="D1136" t="s">
        <v>1190</v>
      </c>
      <c r="E1136">
        <v>750</v>
      </c>
      <c r="F1136">
        <v>3</v>
      </c>
      <c r="G1136" t="s">
        <v>292</v>
      </c>
      <c r="H1136" s="1" t="str">
        <f t="shared" si="70"/>
        <v>cl-cs_AntecedentesReaseguradorExtranjeroPartidas</v>
      </c>
      <c r="I1136" t="str">
        <f t="shared" si="71"/>
        <v>cl-cs</v>
      </c>
      <c r="J1136" t="str">
        <f t="shared" si="72"/>
        <v>AntecedentesReaseguradorExtranjeroPartidas</v>
      </c>
      <c r="K1136" t="str">
        <f t="shared" si="73"/>
        <v>insert into dbax_info_conc (codi_empr, codi_emex, codi_info, pref_conc, codi_conc, orde_conc, nive_conc, tipo_info) values (0,0,'pre_cl-cs_nota-17_role-829000(2014)','cl-cs','AntecedentesReaseguradorExtranjeroPartidas',750,3,'C')</v>
      </c>
    </row>
    <row r="1137" spans="1:11" x14ac:dyDescent="0.25">
      <c r="A1137">
        <v>0</v>
      </c>
      <c r="B1137">
        <v>0</v>
      </c>
      <c r="C1137" t="s">
        <v>29</v>
      </c>
      <c r="D1137" t="s">
        <v>1191</v>
      </c>
      <c r="E1137">
        <v>410</v>
      </c>
      <c r="F1137">
        <v>3</v>
      </c>
      <c r="G1137" t="s">
        <v>292</v>
      </c>
      <c r="H1137" s="1" t="str">
        <f t="shared" si="70"/>
        <v>cl-cs_AntecedentesReaseguradorNacionalPartidas</v>
      </c>
      <c r="I1137" t="str">
        <f t="shared" si="71"/>
        <v>cl-cs</v>
      </c>
      <c r="J1137" t="str">
        <f t="shared" si="72"/>
        <v>AntecedentesReaseguradorNacionalPartidas</v>
      </c>
      <c r="K1137" t="str">
        <f t="shared" si="73"/>
        <v>insert into dbax_info_conc (codi_empr, codi_emex, codi_info, pref_conc, codi_conc, orde_conc, nive_conc, tipo_info) values (0,0,'pre_cl-cs_nota-17_role-829000(2014)','cl-cs','AntecedentesReaseguradorNacionalPartidas',410,3,'C')</v>
      </c>
    </row>
    <row r="1138" spans="1:11" x14ac:dyDescent="0.25">
      <c r="A1138">
        <v>0</v>
      </c>
      <c r="B1138">
        <v>0</v>
      </c>
      <c r="C1138" t="s">
        <v>29</v>
      </c>
      <c r="D1138" t="s">
        <v>1192</v>
      </c>
      <c r="E1138">
        <v>310</v>
      </c>
      <c r="F1138">
        <v>4</v>
      </c>
      <c r="G1138" t="s">
        <v>292</v>
      </c>
      <c r="H1138" s="1" t="str">
        <f t="shared" si="70"/>
        <v>cl-cs_AumentoDisminucionProvisionDeterioroDeudoresOperacionesReaseguro</v>
      </c>
      <c r="I1138" t="str">
        <f t="shared" si="71"/>
        <v>cl-cs</v>
      </c>
      <c r="J1138" t="str">
        <f t="shared" si="72"/>
        <v>AumentoDisminucionProvisionDeterioroDeudoresOperacionesReaseguro</v>
      </c>
      <c r="K1138" t="str">
        <f t="shared" si="73"/>
        <v>insert into dbax_info_conc (codi_empr, codi_emex, codi_info, pref_conc, codi_conc, orde_conc, nive_conc, tipo_info) values (0,0,'pre_cl-cs_nota-17_role-829000(2014)','cl-cs','AumentoDisminucionProvisionDeterioroDeudoresOperacionesReaseguro',310,4,'C')</v>
      </c>
    </row>
    <row r="1139" spans="1:11" x14ac:dyDescent="0.25">
      <c r="A1139">
        <v>0</v>
      </c>
      <c r="B1139">
        <v>0</v>
      </c>
      <c r="C1139" t="s">
        <v>29</v>
      </c>
      <c r="D1139" t="s">
        <v>1193</v>
      </c>
      <c r="E1139">
        <v>330</v>
      </c>
      <c r="F1139">
        <v>4</v>
      </c>
      <c r="G1139" t="s">
        <v>292</v>
      </c>
      <c r="H1139" s="1" t="str">
        <f t="shared" si="70"/>
        <v>cl-cs_CastigoCuentasPorCobrarReaseguros</v>
      </c>
      <c r="I1139" t="str">
        <f t="shared" si="71"/>
        <v>cl-cs</v>
      </c>
      <c r="J1139" t="str">
        <f t="shared" si="72"/>
        <v>CastigoCuentasPorCobrarReaseguros</v>
      </c>
      <c r="K1139" t="str">
        <f t="shared" si="73"/>
        <v>insert into dbax_info_conc (codi_empr, codi_emex, codi_info, pref_conc, codi_conc, orde_conc, nive_conc, tipo_info) values (0,0,'pre_cl-cs_nota-17_role-829000(2014)','cl-cs','CastigoCuentasPorCobrarReaseguros',330,4,'C')</v>
      </c>
    </row>
    <row r="1140" spans="1:11" x14ac:dyDescent="0.25">
      <c r="A1140">
        <v>0</v>
      </c>
      <c r="B1140">
        <v>0</v>
      </c>
      <c r="C1140" t="s">
        <v>29</v>
      </c>
      <c r="D1140" t="s">
        <v>1194</v>
      </c>
      <c r="E1140">
        <v>230</v>
      </c>
      <c r="F1140">
        <v>4</v>
      </c>
      <c r="G1140" t="s">
        <v>292</v>
      </c>
      <c r="H1140" s="1" t="str">
        <f t="shared" si="70"/>
        <v>cl-cs_ClasesDeterioroDeudoresPorReasegurosEje</v>
      </c>
      <c r="I1140" t="str">
        <f t="shared" si="71"/>
        <v>cl-cs</v>
      </c>
      <c r="J1140" t="str">
        <f t="shared" si="72"/>
        <v>ClasesDeterioroDeudoresPorReasegurosEje</v>
      </c>
      <c r="K1140" t="str">
        <f t="shared" si="73"/>
        <v>insert into dbax_info_conc (codi_empr, codi_emex, codi_info, pref_conc, codi_conc, orde_conc, nive_conc, tipo_info) values (0,0,'pre_cl-cs_nota-17_role-829000(2014)','cl-cs','ClasesDeterioroDeudoresPorReasegurosEje',230,4,'C')</v>
      </c>
    </row>
    <row r="1141" spans="1:11" x14ac:dyDescent="0.25">
      <c r="A1141">
        <v>0</v>
      </c>
      <c r="B1141">
        <v>0</v>
      </c>
      <c r="C1141" t="s">
        <v>29</v>
      </c>
      <c r="D1141" t="s">
        <v>1195</v>
      </c>
      <c r="E1141">
        <v>860</v>
      </c>
      <c r="F1141">
        <v>5</v>
      </c>
      <c r="G1141" t="s">
        <v>292</v>
      </c>
      <c r="H1141" s="1" t="str">
        <f t="shared" si="70"/>
        <v>cl-cs_ClasificacionRiesgoDosReaseguradorExtranjero</v>
      </c>
      <c r="I1141" t="str">
        <f t="shared" si="71"/>
        <v>cl-cs</v>
      </c>
      <c r="J1141" t="str">
        <f t="shared" si="72"/>
        <v>ClasificacionRiesgoDosReaseguradorExtranjero</v>
      </c>
      <c r="K1141" t="str">
        <f t="shared" si="73"/>
        <v>insert into dbax_info_conc (codi_empr, codi_emex, codi_info, pref_conc, codi_conc, orde_conc, nive_conc, tipo_info) values (0,0,'pre_cl-cs_nota-17_role-829000(2014)','cl-cs','ClasificacionRiesgoDosReaseguradorExtranjero',860,5,'C')</v>
      </c>
    </row>
    <row r="1142" spans="1:11" x14ac:dyDescent="0.25">
      <c r="A1142">
        <v>0</v>
      </c>
      <c r="B1142">
        <v>0</v>
      </c>
      <c r="C1142" t="s">
        <v>29</v>
      </c>
      <c r="D1142" t="s">
        <v>1196</v>
      </c>
      <c r="E1142">
        <v>510</v>
      </c>
      <c r="F1142">
        <v>5</v>
      </c>
      <c r="G1142" t="s">
        <v>292</v>
      </c>
      <c r="H1142" s="1" t="str">
        <f t="shared" si="70"/>
        <v>cl-cs_ClasificacionRiesgoDosReaseguradorNacional</v>
      </c>
      <c r="I1142" t="str">
        <f t="shared" si="71"/>
        <v>cl-cs</v>
      </c>
      <c r="J1142" t="str">
        <f t="shared" si="72"/>
        <v>ClasificacionRiesgoDosReaseguradorNacional</v>
      </c>
      <c r="K1142" t="str">
        <f t="shared" si="73"/>
        <v>insert into dbax_info_conc (codi_empr, codi_emex, codi_info, pref_conc, codi_conc, orde_conc, nive_conc, tipo_info) values (0,0,'pre_cl-cs_nota-17_role-829000(2014)','cl-cs','ClasificacionRiesgoDosReaseguradorNacional',510,5,'C')</v>
      </c>
    </row>
    <row r="1143" spans="1:11" x14ac:dyDescent="0.25">
      <c r="A1143">
        <v>0</v>
      </c>
      <c r="B1143">
        <v>0</v>
      </c>
      <c r="C1143" t="s">
        <v>29</v>
      </c>
      <c r="D1143" t="s">
        <v>1197</v>
      </c>
      <c r="E1143">
        <v>820</v>
      </c>
      <c r="F1143">
        <v>4</v>
      </c>
      <c r="G1143" t="s">
        <v>292</v>
      </c>
      <c r="H1143" s="1" t="str">
        <f t="shared" si="70"/>
        <v>cl-cs_ClasificacionRiesgoReaseguradorExtranjeroSinopsis</v>
      </c>
      <c r="I1143" t="str">
        <f t="shared" si="71"/>
        <v>cl-cs</v>
      </c>
      <c r="J1143" t="str">
        <f t="shared" si="72"/>
        <v>ClasificacionRiesgoReaseguradorExtranjeroSinopsis</v>
      </c>
      <c r="K1143" t="str">
        <f t="shared" si="73"/>
        <v>insert into dbax_info_conc (codi_empr, codi_emex, codi_info, pref_conc, codi_conc, orde_conc, nive_conc, tipo_info) values (0,0,'pre_cl-cs_nota-17_role-829000(2014)','cl-cs','ClasificacionRiesgoReaseguradorExtranjeroSinopsis',820,4,'C')</v>
      </c>
    </row>
    <row r="1144" spans="1:11" x14ac:dyDescent="0.25">
      <c r="A1144">
        <v>0</v>
      </c>
      <c r="B1144">
        <v>0</v>
      </c>
      <c r="C1144" t="s">
        <v>29</v>
      </c>
      <c r="D1144" t="s">
        <v>1198</v>
      </c>
      <c r="E1144">
        <v>470</v>
      </c>
      <c r="F1144">
        <v>4</v>
      </c>
      <c r="G1144" t="s">
        <v>292</v>
      </c>
      <c r="H1144" s="1" t="str">
        <f t="shared" si="70"/>
        <v>cl-cs_ClasificacionRiesgoReaseguradorNacionalSinopsis</v>
      </c>
      <c r="I1144" t="str">
        <f t="shared" si="71"/>
        <v>cl-cs</v>
      </c>
      <c r="J1144" t="str">
        <f t="shared" si="72"/>
        <v>ClasificacionRiesgoReaseguradorNacionalSinopsis</v>
      </c>
      <c r="K1144" t="str">
        <f t="shared" si="73"/>
        <v>insert into dbax_info_conc (codi_empr, codi_emex, codi_info, pref_conc, codi_conc, orde_conc, nive_conc, tipo_info) values (0,0,'pre_cl-cs_nota-17_role-829000(2014)','cl-cs','ClasificacionRiesgoReaseguradorNacionalSinopsis',470,4,'C')</v>
      </c>
    </row>
    <row r="1145" spans="1:11" x14ac:dyDescent="0.25">
      <c r="A1145">
        <v>0</v>
      </c>
      <c r="B1145">
        <v>0</v>
      </c>
      <c r="C1145" t="s">
        <v>29</v>
      </c>
      <c r="D1145" t="s">
        <v>1199</v>
      </c>
      <c r="E1145">
        <v>850</v>
      </c>
      <c r="F1145">
        <v>5</v>
      </c>
      <c r="G1145" t="s">
        <v>292</v>
      </c>
      <c r="H1145" s="1" t="str">
        <f t="shared" si="70"/>
        <v>cl-cs_ClasificacionRiesgoUnoReaseguradorExtranjero</v>
      </c>
      <c r="I1145" t="str">
        <f t="shared" si="71"/>
        <v>cl-cs</v>
      </c>
      <c r="J1145" t="str">
        <f t="shared" si="72"/>
        <v>ClasificacionRiesgoUnoReaseguradorExtranjero</v>
      </c>
      <c r="K1145" t="str">
        <f t="shared" si="73"/>
        <v>insert into dbax_info_conc (codi_empr, codi_emex, codi_info, pref_conc, codi_conc, orde_conc, nive_conc, tipo_info) values (0,0,'pre_cl-cs_nota-17_role-829000(2014)','cl-cs','ClasificacionRiesgoUnoReaseguradorExtranjero',850,5,'C')</v>
      </c>
    </row>
    <row r="1146" spans="1:11" x14ac:dyDescent="0.25">
      <c r="A1146">
        <v>0</v>
      </c>
      <c r="B1146">
        <v>0</v>
      </c>
      <c r="C1146" t="s">
        <v>29</v>
      </c>
      <c r="D1146" t="s">
        <v>1200</v>
      </c>
      <c r="E1146">
        <v>500</v>
      </c>
      <c r="F1146">
        <v>5</v>
      </c>
      <c r="G1146" t="s">
        <v>292</v>
      </c>
      <c r="H1146" s="1" t="str">
        <f t="shared" si="70"/>
        <v>cl-cs_ClasificacionRiesgoUnoReaseguradorNacional</v>
      </c>
      <c r="I1146" t="str">
        <f t="shared" si="71"/>
        <v>cl-cs</v>
      </c>
      <c r="J1146" t="str">
        <f t="shared" si="72"/>
        <v>ClasificacionRiesgoUnoReaseguradorNacional</v>
      </c>
      <c r="K1146" t="str">
        <f t="shared" si="73"/>
        <v>insert into dbax_info_conc (codi_empr, codi_emex, codi_info, pref_conc, codi_conc, orde_conc, nive_conc, tipo_info) values (0,0,'pre_cl-cs_nota-17_role-829000(2014)','cl-cs','ClasificacionRiesgoUnoReaseguradorNacional',500,5,'C')</v>
      </c>
    </row>
    <row r="1147" spans="1:11" x14ac:dyDescent="0.25">
      <c r="A1147">
        <v>0</v>
      </c>
      <c r="B1147">
        <v>0</v>
      </c>
      <c r="C1147" t="s">
        <v>29</v>
      </c>
      <c r="D1147" t="s">
        <v>1201</v>
      </c>
      <c r="E1147">
        <v>840</v>
      </c>
      <c r="F1147">
        <v>5</v>
      </c>
      <c r="G1147" t="s">
        <v>292</v>
      </c>
      <c r="H1147" s="1" t="str">
        <f t="shared" si="70"/>
        <v>cl-cs_CodigoClasificadorRiesgoDosReaseguradorExtranjero</v>
      </c>
      <c r="I1147" t="str">
        <f t="shared" si="71"/>
        <v>cl-cs</v>
      </c>
      <c r="J1147" t="str">
        <f t="shared" si="72"/>
        <v>CodigoClasificadorRiesgoDosReaseguradorExtranjero</v>
      </c>
      <c r="K1147" t="str">
        <f t="shared" si="73"/>
        <v>insert into dbax_info_conc (codi_empr, codi_emex, codi_info, pref_conc, codi_conc, orde_conc, nive_conc, tipo_info) values (0,0,'pre_cl-cs_nota-17_role-829000(2014)','cl-cs','CodigoClasificadorRiesgoDosReaseguradorExtranjero',840,5,'C')</v>
      </c>
    </row>
    <row r="1148" spans="1:11" x14ac:dyDescent="0.25">
      <c r="A1148">
        <v>0</v>
      </c>
      <c r="B1148">
        <v>0</v>
      </c>
      <c r="C1148" t="s">
        <v>29</v>
      </c>
      <c r="D1148" t="s">
        <v>1202</v>
      </c>
      <c r="E1148">
        <v>490</v>
      </c>
      <c r="F1148">
        <v>5</v>
      </c>
      <c r="G1148" t="s">
        <v>292</v>
      </c>
      <c r="H1148" s="1" t="str">
        <f t="shared" si="70"/>
        <v>cl-cs_CodigoClasificadorRiesgoDosReaseguradorNacional</v>
      </c>
      <c r="I1148" t="str">
        <f t="shared" si="71"/>
        <v>cl-cs</v>
      </c>
      <c r="J1148" t="str">
        <f t="shared" si="72"/>
        <v>CodigoClasificadorRiesgoDosReaseguradorNacional</v>
      </c>
      <c r="K1148" t="str">
        <f t="shared" si="73"/>
        <v>insert into dbax_info_conc (codi_empr, codi_emex, codi_info, pref_conc, codi_conc, orde_conc, nive_conc, tipo_info) values (0,0,'pre_cl-cs_nota-17_role-829000(2014)','cl-cs','CodigoClasificadorRiesgoDosReaseguradorNacional',490,5,'C')</v>
      </c>
    </row>
    <row r="1149" spans="1:11" x14ac:dyDescent="0.25">
      <c r="A1149">
        <v>0</v>
      </c>
      <c r="B1149">
        <v>0</v>
      </c>
      <c r="C1149" t="s">
        <v>29</v>
      </c>
      <c r="D1149" t="s">
        <v>1203</v>
      </c>
      <c r="E1149">
        <v>830</v>
      </c>
      <c r="F1149">
        <v>5</v>
      </c>
      <c r="G1149" t="s">
        <v>292</v>
      </c>
      <c r="H1149" s="1" t="str">
        <f t="shared" si="70"/>
        <v>cl-cs_CodigoClasificadorRiesgoUnoReaseguradorExtranjero</v>
      </c>
      <c r="I1149" t="str">
        <f t="shared" si="71"/>
        <v>cl-cs</v>
      </c>
      <c r="J1149" t="str">
        <f t="shared" si="72"/>
        <v>CodigoClasificadorRiesgoUnoReaseguradorExtranjero</v>
      </c>
      <c r="K1149" t="str">
        <f t="shared" si="73"/>
        <v>insert into dbax_info_conc (codi_empr, codi_emex, codi_info, pref_conc, codi_conc, orde_conc, nive_conc, tipo_info) values (0,0,'pre_cl-cs_nota-17_role-829000(2014)','cl-cs','CodigoClasificadorRiesgoUnoReaseguradorExtranjero',830,5,'C')</v>
      </c>
    </row>
    <row r="1150" spans="1:11" x14ac:dyDescent="0.25">
      <c r="A1150">
        <v>0</v>
      </c>
      <c r="B1150">
        <v>0</v>
      </c>
      <c r="C1150" t="s">
        <v>29</v>
      </c>
      <c r="D1150" t="s">
        <v>1204</v>
      </c>
      <c r="E1150">
        <v>480</v>
      </c>
      <c r="F1150">
        <v>5</v>
      </c>
      <c r="G1150" t="s">
        <v>292</v>
      </c>
      <c r="H1150" s="1" t="str">
        <f t="shared" si="70"/>
        <v>cl-cs_CodigoClasificadorRiesgoUnoReaseguradorNacional</v>
      </c>
      <c r="I1150" t="str">
        <f t="shared" si="71"/>
        <v>cl-cs</v>
      </c>
      <c r="J1150" t="str">
        <f t="shared" si="72"/>
        <v>CodigoClasificadorRiesgoUnoReaseguradorNacional</v>
      </c>
      <c r="K1150" t="str">
        <f t="shared" si="73"/>
        <v>insert into dbax_info_conc (codi_empr, codi_emex, codi_info, pref_conc, codi_conc, orde_conc, nive_conc, tipo_info) values (0,0,'pre_cl-cs_nota-17_role-829000(2014)','cl-cs','CodigoClasificadorRiesgoUnoReaseguradorNacional',480,5,'C')</v>
      </c>
    </row>
    <row r="1151" spans="1:11" x14ac:dyDescent="0.25">
      <c r="A1151">
        <v>0</v>
      </c>
      <c r="B1151">
        <v>0</v>
      </c>
      <c r="C1151" t="s">
        <v>29</v>
      </c>
      <c r="D1151" t="s">
        <v>1205</v>
      </c>
      <c r="E1151">
        <v>770</v>
      </c>
      <c r="F1151">
        <v>4</v>
      </c>
      <c r="G1151" t="s">
        <v>292</v>
      </c>
      <c r="H1151" s="1" t="str">
        <f t="shared" si="70"/>
        <v>cl-cs_CodigoCorredorReasegurosExtranjero</v>
      </c>
      <c r="I1151" t="str">
        <f t="shared" si="71"/>
        <v>cl-cs</v>
      </c>
      <c r="J1151" t="str">
        <f t="shared" si="72"/>
        <v>CodigoCorredorReasegurosExtranjero</v>
      </c>
      <c r="K1151" t="str">
        <f t="shared" si="73"/>
        <v>insert into dbax_info_conc (codi_empr, codi_emex, codi_info, pref_conc, codi_conc, orde_conc, nive_conc, tipo_info) values (0,0,'pre_cl-cs_nota-17_role-829000(2014)','cl-cs','CodigoCorredorReasegurosExtranjero',770,4,'C')</v>
      </c>
    </row>
    <row r="1152" spans="1:11" x14ac:dyDescent="0.25">
      <c r="A1152">
        <v>0</v>
      </c>
      <c r="B1152">
        <v>0</v>
      </c>
      <c r="C1152" t="s">
        <v>29</v>
      </c>
      <c r="D1152" t="s">
        <v>1205</v>
      </c>
      <c r="E1152">
        <v>1280</v>
      </c>
      <c r="F1152">
        <v>4</v>
      </c>
      <c r="G1152" t="s">
        <v>292</v>
      </c>
      <c r="H1152" s="1" t="str">
        <f t="shared" si="70"/>
        <v>cl-cs_CodigoCorredorReasegurosExtranjero</v>
      </c>
      <c r="I1152" t="str">
        <f t="shared" si="71"/>
        <v>cl-cs</v>
      </c>
      <c r="J1152" t="str">
        <f t="shared" si="72"/>
        <v>CodigoCorredorReasegurosExtranjero</v>
      </c>
      <c r="K1152" t="str">
        <f t="shared" si="73"/>
        <v>insert into dbax_info_conc (codi_empr, codi_emex, codi_info, pref_conc, codi_conc, orde_conc, nive_conc, tipo_info) values (0,0,'pre_cl-cs_nota-17_role-829000(2014)','cl-cs','CodigoCorredorReasegurosExtranjero',1280,4,'C')</v>
      </c>
    </row>
    <row r="1153" spans="1:11" x14ac:dyDescent="0.25">
      <c r="A1153">
        <v>0</v>
      </c>
      <c r="B1153">
        <v>0</v>
      </c>
      <c r="C1153" t="s">
        <v>29</v>
      </c>
      <c r="D1153" t="s">
        <v>1206</v>
      </c>
      <c r="E1153">
        <v>430</v>
      </c>
      <c r="F1153">
        <v>4</v>
      </c>
      <c r="G1153" t="s">
        <v>292</v>
      </c>
      <c r="H1153" s="1" t="str">
        <f t="shared" si="70"/>
        <v>cl-cs_CodigoCorredorReasegurosNacional</v>
      </c>
      <c r="I1153" t="str">
        <f t="shared" si="71"/>
        <v>cl-cs</v>
      </c>
      <c r="J1153" t="str">
        <f t="shared" si="72"/>
        <v>CodigoCorredorReasegurosNacional</v>
      </c>
      <c r="K1153" t="str">
        <f t="shared" si="73"/>
        <v>insert into dbax_info_conc (codi_empr, codi_emex, codi_info, pref_conc, codi_conc, orde_conc, nive_conc, tipo_info) values (0,0,'pre_cl-cs_nota-17_role-829000(2014)','cl-cs','CodigoCorredorReasegurosNacional',430,4,'C')</v>
      </c>
    </row>
    <row r="1154" spans="1:11" x14ac:dyDescent="0.25">
      <c r="A1154">
        <v>0</v>
      </c>
      <c r="B1154">
        <v>0</v>
      </c>
      <c r="C1154" t="s">
        <v>29</v>
      </c>
      <c r="D1154" t="s">
        <v>1206</v>
      </c>
      <c r="E1154">
        <v>1160</v>
      </c>
      <c r="F1154">
        <v>4</v>
      </c>
      <c r="G1154" t="s">
        <v>292</v>
      </c>
      <c r="H1154" s="1" t="str">
        <f t="shared" si="70"/>
        <v>cl-cs_CodigoCorredorReasegurosNacional</v>
      </c>
      <c r="I1154" t="str">
        <f t="shared" si="71"/>
        <v>cl-cs</v>
      </c>
      <c r="J1154" t="str">
        <f t="shared" si="72"/>
        <v>CodigoCorredorReasegurosNacional</v>
      </c>
      <c r="K1154" t="str">
        <f t="shared" si="73"/>
        <v>insert into dbax_info_conc (codi_empr, codi_emex, codi_info, pref_conc, codi_conc, orde_conc, nive_conc, tipo_info) values (0,0,'pre_cl-cs_nota-17_role-829000(2014)','cl-cs','CodigoCorredorReasegurosNacional',1160,4,'C')</v>
      </c>
    </row>
    <row r="1155" spans="1:11" x14ac:dyDescent="0.25">
      <c r="A1155">
        <v>0</v>
      </c>
      <c r="B1155">
        <v>0</v>
      </c>
      <c r="C1155" t="s">
        <v>29</v>
      </c>
      <c r="D1155" t="s">
        <v>1207</v>
      </c>
      <c r="E1155">
        <v>790</v>
      </c>
      <c r="F1155">
        <v>4</v>
      </c>
      <c r="G1155" t="s">
        <v>292</v>
      </c>
      <c r="H1155" s="1" t="str">
        <f t="shared" si="70"/>
        <v>cl-cs_CodigoIdentificacionReasegurador</v>
      </c>
      <c r="I1155" t="str">
        <f t="shared" si="71"/>
        <v>cl-cs</v>
      </c>
      <c r="J1155" t="str">
        <f t="shared" si="72"/>
        <v>CodigoIdentificacionReasegurador</v>
      </c>
      <c r="K1155" t="str">
        <f t="shared" si="73"/>
        <v>insert into dbax_info_conc (codi_empr, codi_emex, codi_info, pref_conc, codi_conc, orde_conc, nive_conc, tipo_info) values (0,0,'pre_cl-cs_nota-17_role-829000(2014)','cl-cs','CodigoIdentificacionReasegurador',790,4,'C')</v>
      </c>
    </row>
    <row r="1156" spans="1:11" x14ac:dyDescent="0.25">
      <c r="A1156">
        <v>0</v>
      </c>
      <c r="B1156">
        <v>0</v>
      </c>
      <c r="C1156" t="s">
        <v>29</v>
      </c>
      <c r="D1156" t="s">
        <v>1207</v>
      </c>
      <c r="E1156">
        <v>1190</v>
      </c>
      <c r="F1156">
        <v>4</v>
      </c>
      <c r="G1156" t="s">
        <v>292</v>
      </c>
      <c r="H1156" s="1" t="str">
        <f t="shared" si="70"/>
        <v>cl-cs_CodigoIdentificacionReasegurador</v>
      </c>
      <c r="I1156" t="str">
        <f t="shared" si="71"/>
        <v>cl-cs</v>
      </c>
      <c r="J1156" t="str">
        <f t="shared" si="72"/>
        <v>CodigoIdentificacionReasegurador</v>
      </c>
      <c r="K1156" t="str">
        <f t="shared" si="73"/>
        <v>insert into dbax_info_conc (codi_empr, codi_emex, codi_info, pref_conc, codi_conc, orde_conc, nive_conc, tipo_info) values (0,0,'pre_cl-cs_nota-17_role-829000(2014)','cl-cs','CodigoIdentificacionReasegurador',1190,4,'C')</v>
      </c>
    </row>
    <row r="1157" spans="1:11" x14ac:dyDescent="0.25">
      <c r="A1157">
        <v>0</v>
      </c>
      <c r="B1157">
        <v>0</v>
      </c>
      <c r="C1157" t="s">
        <v>29</v>
      </c>
      <c r="D1157" t="s">
        <v>1207</v>
      </c>
      <c r="E1157">
        <v>1320</v>
      </c>
      <c r="F1157">
        <v>4</v>
      </c>
      <c r="G1157" t="s">
        <v>292</v>
      </c>
      <c r="H1157" s="1" t="str">
        <f t="shared" si="70"/>
        <v>cl-cs_CodigoIdentificacionReasegurador</v>
      </c>
      <c r="I1157" t="str">
        <f t="shared" si="71"/>
        <v>cl-cs</v>
      </c>
      <c r="J1157" t="str">
        <f t="shared" si="72"/>
        <v>CodigoIdentificacionReasegurador</v>
      </c>
      <c r="K1157" t="str">
        <f t="shared" si="73"/>
        <v>insert into dbax_info_conc (codi_empr, codi_emex, codi_info, pref_conc, codi_conc, orde_conc, nive_conc, tipo_info) values (0,0,'pre_cl-cs_nota-17_role-829000(2014)','cl-cs','CodigoIdentificacionReasegurador',1320,4,'C')</v>
      </c>
    </row>
    <row r="1158" spans="1:11" x14ac:dyDescent="0.25">
      <c r="A1158">
        <v>0</v>
      </c>
      <c r="B1158">
        <v>0</v>
      </c>
      <c r="C1158" t="s">
        <v>29</v>
      </c>
      <c r="D1158" t="s">
        <v>1208</v>
      </c>
      <c r="E1158">
        <v>270</v>
      </c>
      <c r="F1158">
        <v>6</v>
      </c>
      <c r="G1158" t="s">
        <v>292</v>
      </c>
      <c r="H1158" s="1" t="str">
        <f t="shared" si="70"/>
        <v>cl-cs_DeterioroActivosPorReaseguroNoProporcionalMiembro</v>
      </c>
      <c r="I1158" t="str">
        <f t="shared" si="71"/>
        <v>cl-cs</v>
      </c>
      <c r="J1158" t="str">
        <f t="shared" si="72"/>
        <v>DeterioroActivosPorReaseguroNoProporcionalMiembro</v>
      </c>
      <c r="K1158" t="str">
        <f t="shared" si="73"/>
        <v>insert into dbax_info_conc (codi_empr, codi_emex, codi_info, pref_conc, codi_conc, orde_conc, nive_conc, tipo_info) values (0,0,'pre_cl-cs_nota-17_role-829000(2014)','cl-cs','DeterioroActivosPorReaseguroNoProporcionalMiembro',270,6,'C')</v>
      </c>
    </row>
    <row r="1159" spans="1:11" x14ac:dyDescent="0.25">
      <c r="A1159">
        <v>0</v>
      </c>
      <c r="B1159">
        <v>0</v>
      </c>
      <c r="C1159" t="s">
        <v>29</v>
      </c>
      <c r="D1159" t="s">
        <v>1209</v>
      </c>
      <c r="E1159">
        <v>140</v>
      </c>
      <c r="F1159">
        <v>5</v>
      </c>
      <c r="G1159" t="s">
        <v>292</v>
      </c>
      <c r="H1159" s="1" t="str">
        <f t="shared" si="70"/>
        <v>cl-cs_DeterioroDeudoresOperacionesReaseguro</v>
      </c>
      <c r="I1159" t="str">
        <f t="shared" si="71"/>
        <v>cl-cs</v>
      </c>
      <c r="J1159" t="str">
        <f t="shared" si="72"/>
        <v>DeterioroDeudoresOperacionesReaseguro</v>
      </c>
      <c r="K1159" t="str">
        <f t="shared" si="73"/>
        <v>insert into dbax_info_conc (codi_empr, codi_emex, codi_info, pref_conc, codi_conc, orde_conc, nive_conc, tipo_info) values (0,0,'pre_cl-cs_nota-17_role-829000(2014)','cl-cs','DeterioroDeudoresOperacionesReaseguro',140,5,'C')</v>
      </c>
    </row>
    <row r="1160" spans="1:11" x14ac:dyDescent="0.25">
      <c r="A1160">
        <v>0</v>
      </c>
      <c r="B1160">
        <v>0</v>
      </c>
      <c r="C1160" t="s">
        <v>29</v>
      </c>
      <c r="D1160" t="s">
        <v>1209</v>
      </c>
      <c r="E1160">
        <v>300</v>
      </c>
      <c r="F1160">
        <v>4</v>
      </c>
      <c r="G1160" t="s">
        <v>292</v>
      </c>
      <c r="H1160" s="1" t="str">
        <f t="shared" ref="H1160:H1223" si="74">MID(D1160,FIND("#",D1160)+1,10000)</f>
        <v>cl-cs_DeterioroDeudoresOperacionesReaseguro</v>
      </c>
      <c r="I1160" t="str">
        <f t="shared" ref="I1160:I1223" si="75">MID(H1160,1,FIND("_",H1160)-1)</f>
        <v>cl-cs</v>
      </c>
      <c r="J1160" t="str">
        <f t="shared" ref="J1160:J1223" si="76">MID(H1160,FIND("_",H1160)+1,10000)</f>
        <v>DeterioroDeudoresOperacionesReaseguro</v>
      </c>
      <c r="K1160" t="str">
        <f t="shared" ref="K1160:K1223" si="77">CONCATENATE("insert into dbax_info_conc (codi_empr, codi_emex, codi_info, pref_conc, codi_conc, orde_conc, nive_conc, tipo_info) values (",A1160,",",B1160,",'",C1160,"','",I1160,"','",J1160,"',",E1160,",",F1160,",'",G1160,"')")</f>
        <v>insert into dbax_info_conc (codi_empr, codi_emex, codi_info, pref_conc, codi_conc, orde_conc, nive_conc, tipo_info) values (0,0,'pre_cl-cs_nota-17_role-829000(2014)','cl-cs','DeterioroDeudoresOperacionesReaseguro',300,4,'C')</v>
      </c>
    </row>
    <row r="1161" spans="1:11" x14ac:dyDescent="0.25">
      <c r="A1161">
        <v>0</v>
      </c>
      <c r="B1161">
        <v>0</v>
      </c>
      <c r="C1161" t="s">
        <v>29</v>
      </c>
      <c r="D1161" t="s">
        <v>1209</v>
      </c>
      <c r="E1161">
        <v>350</v>
      </c>
      <c r="F1161">
        <v>4</v>
      </c>
      <c r="G1161" t="s">
        <v>292</v>
      </c>
      <c r="H1161" s="1" t="str">
        <f t="shared" si="74"/>
        <v>cl-cs_DeterioroDeudoresOperacionesReaseguro</v>
      </c>
      <c r="I1161" t="str">
        <f t="shared" si="75"/>
        <v>cl-cs</v>
      </c>
      <c r="J1161" t="str">
        <f t="shared" si="76"/>
        <v>DeterioroDeudoresOperacionesReaseguro</v>
      </c>
      <c r="K1161" t="str">
        <f t="shared" si="77"/>
        <v>insert into dbax_info_conc (codi_empr, codi_emex, codi_info, pref_conc, codi_conc, orde_conc, nive_conc, tipo_info) values (0,0,'pre_cl-cs_nota-17_role-829000(2014)','cl-cs','DeterioroDeudoresOperacionesReaseguro',350,4,'C')</v>
      </c>
    </row>
    <row r="1162" spans="1:11" x14ac:dyDescent="0.25">
      <c r="A1162">
        <v>0</v>
      </c>
      <c r="B1162">
        <v>0</v>
      </c>
      <c r="C1162" t="s">
        <v>29</v>
      </c>
      <c r="D1162" t="s">
        <v>1210</v>
      </c>
      <c r="E1162">
        <v>240</v>
      </c>
      <c r="F1162">
        <v>5</v>
      </c>
      <c r="G1162" t="s">
        <v>292</v>
      </c>
      <c r="H1162" s="1" t="str">
        <f t="shared" si="74"/>
        <v>cl-cs_DeterioroDeudoresOperacionesReaseguroMiembro</v>
      </c>
      <c r="I1162" t="str">
        <f t="shared" si="75"/>
        <v>cl-cs</v>
      </c>
      <c r="J1162" t="str">
        <f t="shared" si="76"/>
        <v>DeterioroDeudoresOperacionesReaseguroMiembro</v>
      </c>
      <c r="K1162" t="str">
        <f t="shared" si="77"/>
        <v>insert into dbax_info_conc (codi_empr, codi_emex, codi_info, pref_conc, codi_conc, orde_conc, nive_conc, tipo_info) values (0,0,'pre_cl-cs_nota-17_role-829000(2014)','cl-cs','DeterioroDeudoresOperacionesReaseguroMiembro',240,5,'C')</v>
      </c>
    </row>
    <row r="1163" spans="1:11" x14ac:dyDescent="0.25">
      <c r="A1163">
        <v>0</v>
      </c>
      <c r="B1163">
        <v>0</v>
      </c>
      <c r="C1163" t="s">
        <v>29</v>
      </c>
      <c r="D1163" t="s">
        <v>1211</v>
      </c>
      <c r="E1163">
        <v>280</v>
      </c>
      <c r="F1163">
        <v>6</v>
      </c>
      <c r="G1163" t="s">
        <v>292</v>
      </c>
      <c r="H1163" s="1" t="str">
        <f t="shared" si="74"/>
        <v>cl-cs_DeterioroOtrosDeudoresPorOperacionesReaseguroMiembro</v>
      </c>
      <c r="I1163" t="str">
        <f t="shared" si="75"/>
        <v>cl-cs</v>
      </c>
      <c r="J1163" t="str">
        <f t="shared" si="76"/>
        <v>DeterioroOtrosDeudoresPorOperacionesReaseguroMiembro</v>
      </c>
      <c r="K1163" t="str">
        <f t="shared" si="77"/>
        <v>insert into dbax_info_conc (codi_empr, codi_emex, codi_info, pref_conc, codi_conc, orde_conc, nive_conc, tipo_info) values (0,0,'pre_cl-cs_nota-17_role-829000(2014)','cl-cs','DeterioroOtrosDeudoresPorOperacionesReaseguroMiembro',280,6,'C')</v>
      </c>
    </row>
    <row r="1164" spans="1:11" x14ac:dyDescent="0.25">
      <c r="A1164">
        <v>0</v>
      </c>
      <c r="B1164">
        <v>0</v>
      </c>
      <c r="C1164" t="s">
        <v>29</v>
      </c>
      <c r="D1164" t="s">
        <v>1212</v>
      </c>
      <c r="E1164">
        <v>250</v>
      </c>
      <c r="F1164">
        <v>6</v>
      </c>
      <c r="G1164" t="s">
        <v>292</v>
      </c>
      <c r="H1164" s="1" t="str">
        <f t="shared" si="74"/>
        <v>cl-cs_DeterioroPrimasPorCobrarReaseguroAceptadoMiembro</v>
      </c>
      <c r="I1164" t="str">
        <f t="shared" si="75"/>
        <v>cl-cs</v>
      </c>
      <c r="J1164" t="str">
        <f t="shared" si="76"/>
        <v>DeterioroPrimasPorCobrarReaseguroAceptadoMiembro</v>
      </c>
      <c r="K1164" t="str">
        <f t="shared" si="77"/>
        <v>insert into dbax_info_conc (codi_empr, codi_emex, codi_info, pref_conc, codi_conc, orde_conc, nive_conc, tipo_info) values (0,0,'pre_cl-cs_nota-17_role-829000(2014)','cl-cs','DeterioroPrimasPorCobrarReaseguroAceptadoMiembro',250,6,'C')</v>
      </c>
    </row>
    <row r="1165" spans="1:11" x14ac:dyDescent="0.25">
      <c r="A1165">
        <v>0</v>
      </c>
      <c r="B1165">
        <v>0</v>
      </c>
      <c r="C1165" t="s">
        <v>29</v>
      </c>
      <c r="D1165" t="s">
        <v>1213</v>
      </c>
      <c r="E1165">
        <v>1040</v>
      </c>
      <c r="F1165">
        <v>5</v>
      </c>
      <c r="G1165" t="s">
        <v>292</v>
      </c>
      <c r="H1165" s="1" t="str">
        <f t="shared" si="74"/>
        <v>cl-cs_DeterioroSiniestrosPorCobrarReaseguradoresExtranjeros</v>
      </c>
      <c r="I1165" t="str">
        <f t="shared" si="75"/>
        <v>cl-cs</v>
      </c>
      <c r="J1165" t="str">
        <f t="shared" si="76"/>
        <v>DeterioroSiniestrosPorCobrarReaseguradoresExtranjeros</v>
      </c>
      <c r="K1165" t="str">
        <f t="shared" si="77"/>
        <v>insert into dbax_info_conc (codi_empr, codi_emex, codi_info, pref_conc, codi_conc, orde_conc, nive_conc, tipo_info) values (0,0,'pre_cl-cs_nota-17_role-829000(2014)','cl-cs','DeterioroSiniestrosPorCobrarReaseguradoresExtranjeros',1040,5,'C')</v>
      </c>
    </row>
    <row r="1166" spans="1:11" x14ac:dyDescent="0.25">
      <c r="A1166">
        <v>0</v>
      </c>
      <c r="B1166">
        <v>0</v>
      </c>
      <c r="C1166" t="s">
        <v>29</v>
      </c>
      <c r="D1166" t="s">
        <v>1214</v>
      </c>
      <c r="E1166">
        <v>260</v>
      </c>
      <c r="F1166">
        <v>6</v>
      </c>
      <c r="G1166" t="s">
        <v>292</v>
      </c>
      <c r="H1166" s="1" t="str">
        <f t="shared" si="74"/>
        <v>cl-cs_DeterioroSiniestrosPorCobrarReaseguradoresMiembro</v>
      </c>
      <c r="I1166" t="str">
        <f t="shared" si="75"/>
        <v>cl-cs</v>
      </c>
      <c r="J1166" t="str">
        <f t="shared" si="76"/>
        <v>DeterioroSiniestrosPorCobrarReaseguradoresMiembro</v>
      </c>
      <c r="K1166" t="str">
        <f t="shared" si="77"/>
        <v>insert into dbax_info_conc (codi_empr, codi_emex, codi_info, pref_conc, codi_conc, orde_conc, nive_conc, tipo_info) values (0,0,'pre_cl-cs_nota-17_role-829000(2014)','cl-cs','DeterioroSiniestrosPorCobrarReaseguradoresMiembro',260,6,'C')</v>
      </c>
    </row>
    <row r="1167" spans="1:11" x14ac:dyDescent="0.25">
      <c r="A1167">
        <v>0</v>
      </c>
      <c r="B1167">
        <v>0</v>
      </c>
      <c r="C1167" t="s">
        <v>29</v>
      </c>
      <c r="D1167" t="s">
        <v>1215</v>
      </c>
      <c r="E1167">
        <v>690</v>
      </c>
      <c r="F1167">
        <v>5</v>
      </c>
      <c r="G1167" t="s">
        <v>292</v>
      </c>
      <c r="H1167" s="1" t="str">
        <f t="shared" si="74"/>
        <v>cl-cs_DeterioroSiniestrosPorCobrarReaseguradoresNacionales</v>
      </c>
      <c r="I1167" t="str">
        <f t="shared" si="75"/>
        <v>cl-cs</v>
      </c>
      <c r="J1167" t="str">
        <f t="shared" si="76"/>
        <v>DeterioroSiniestrosPorCobrarReaseguradoresNacionales</v>
      </c>
      <c r="K1167" t="str">
        <f t="shared" si="77"/>
        <v>insert into dbax_info_conc (codi_empr, codi_emex, codi_info, pref_conc, codi_conc, orde_conc, nive_conc, tipo_info) values (0,0,'pre_cl-cs_nota-17_role-829000(2014)','cl-cs','DeterioroSiniestrosPorCobrarReaseguradoresNacionales',690,5,'C')</v>
      </c>
    </row>
    <row r="1168" spans="1:11" x14ac:dyDescent="0.25">
      <c r="A1168">
        <v>0</v>
      </c>
      <c r="B1168">
        <v>0</v>
      </c>
      <c r="C1168" t="s">
        <v>29</v>
      </c>
      <c r="D1168" t="s">
        <v>611</v>
      </c>
      <c r="E1168">
        <v>150</v>
      </c>
      <c r="F1168">
        <v>5</v>
      </c>
      <c r="G1168" t="s">
        <v>292</v>
      </c>
      <c r="H1168" s="1" t="str">
        <f t="shared" si="74"/>
        <v>cl-cs_DeudoresPorOperacionesReaseguro</v>
      </c>
      <c r="I1168" t="str">
        <f t="shared" si="75"/>
        <v>cl-cs</v>
      </c>
      <c r="J1168" t="str">
        <f t="shared" si="76"/>
        <v>DeudoresPorOperacionesReaseguro</v>
      </c>
      <c r="K1168" t="str">
        <f t="shared" si="77"/>
        <v>insert into dbax_info_conc (codi_empr, codi_emex, codi_info, pref_conc, codi_conc, orde_conc, nive_conc, tipo_info) values (0,0,'pre_cl-cs_nota-17_role-829000(2014)','cl-cs','DeudoresPorOperacionesReaseguro',150,5,'C')</v>
      </c>
    </row>
    <row r="1169" spans="1:11" x14ac:dyDescent="0.25">
      <c r="A1169">
        <v>0</v>
      </c>
      <c r="B1169">
        <v>0</v>
      </c>
      <c r="C1169" t="s">
        <v>29</v>
      </c>
      <c r="D1169" t="s">
        <v>1216</v>
      </c>
      <c r="E1169">
        <v>90</v>
      </c>
      <c r="F1169">
        <v>4</v>
      </c>
      <c r="G1169" t="s">
        <v>292</v>
      </c>
      <c r="H1169" s="1" t="str">
        <f t="shared" si="74"/>
        <v>cl-cs_DeudoresPorOperacionesReaseguroSinopsis</v>
      </c>
      <c r="I1169" t="str">
        <f t="shared" si="75"/>
        <v>cl-cs</v>
      </c>
      <c r="J1169" t="str">
        <f t="shared" si="76"/>
        <v>DeudoresPorOperacionesReaseguroSinopsis</v>
      </c>
      <c r="K1169" t="str">
        <f t="shared" si="77"/>
        <v>insert into dbax_info_conc (codi_empr, codi_emex, codi_info, pref_conc, codi_conc, orde_conc, nive_conc, tipo_info) values (0,0,'pre_cl-cs_nota-17_role-829000(2014)','cl-cs','DeudoresPorOperacionesReaseguroSinopsis',90,4,'C')</v>
      </c>
    </row>
    <row r="1170" spans="1:11" x14ac:dyDescent="0.25">
      <c r="A1170">
        <v>0</v>
      </c>
      <c r="B1170">
        <v>0</v>
      </c>
      <c r="C1170" t="s">
        <v>29</v>
      </c>
      <c r="D1170" t="s">
        <v>1217</v>
      </c>
      <c r="E1170">
        <v>340</v>
      </c>
      <c r="F1170">
        <v>4</v>
      </c>
      <c r="G1170" t="s">
        <v>292</v>
      </c>
      <c r="H1170" s="1" t="str">
        <f t="shared" si="74"/>
        <v>cl-cs_DiferenciaCambioDeterioroDeudoresOperacionesReaseguro</v>
      </c>
      <c r="I1170" t="str">
        <f t="shared" si="75"/>
        <v>cl-cs</v>
      </c>
      <c r="J1170" t="str">
        <f t="shared" si="76"/>
        <v>DiferenciaCambioDeterioroDeudoresOperacionesReaseguro</v>
      </c>
      <c r="K1170" t="str">
        <f t="shared" si="77"/>
        <v>insert into dbax_info_conc (codi_empr, codi_emex, codi_info, pref_conc, codi_conc, orde_conc, nive_conc, tipo_info) values (0,0,'pre_cl-cs_nota-17_role-829000(2014)','cl-cs','DiferenciaCambioDeterioroDeudoresOperacionesReaseguro',340,4,'C')</v>
      </c>
    </row>
    <row r="1171" spans="1:11" x14ac:dyDescent="0.25">
      <c r="A1171">
        <v>0</v>
      </c>
      <c r="B1171">
        <v>0</v>
      </c>
      <c r="C1171" t="s">
        <v>29</v>
      </c>
      <c r="D1171" t="s">
        <v>1218</v>
      </c>
      <c r="E1171">
        <v>290</v>
      </c>
      <c r="F1171">
        <v>3</v>
      </c>
      <c r="G1171" t="s">
        <v>292</v>
      </c>
      <c r="H1171" s="1" t="str">
        <f t="shared" si="74"/>
        <v>cl-cs_EvolucionDelDeterioroPorReaseguradoresPartidas</v>
      </c>
      <c r="I1171" t="str">
        <f t="shared" si="75"/>
        <v>cl-cs</v>
      </c>
      <c r="J1171" t="str">
        <f t="shared" si="76"/>
        <v>EvolucionDelDeterioroPorReaseguradoresPartidas</v>
      </c>
      <c r="K1171" t="str">
        <f t="shared" si="77"/>
        <v>insert into dbax_info_conc (codi_empr, codi_emex, codi_info, pref_conc, codi_conc, orde_conc, nive_conc, tipo_info) values (0,0,'pre_cl-cs_nota-17_role-829000(2014)','cl-cs','EvolucionDelDeterioroPorReaseguradoresPartidas',290,3,'C')</v>
      </c>
    </row>
    <row r="1172" spans="1:11" x14ac:dyDescent="0.25">
      <c r="A1172">
        <v>0</v>
      </c>
      <c r="B1172">
        <v>0</v>
      </c>
      <c r="C1172" t="s">
        <v>29</v>
      </c>
      <c r="D1172" t="s">
        <v>1219</v>
      </c>
      <c r="E1172">
        <v>210</v>
      </c>
      <c r="F1172">
        <v>2</v>
      </c>
      <c r="G1172" t="s">
        <v>292</v>
      </c>
      <c r="H1172" s="1" t="str">
        <f t="shared" si="74"/>
        <v>cl-cs_EvolucionDelDeterioroPorReaseguradoresSinopsis</v>
      </c>
      <c r="I1172" t="str">
        <f t="shared" si="75"/>
        <v>cl-cs</v>
      </c>
      <c r="J1172" t="str">
        <f t="shared" si="76"/>
        <v>EvolucionDelDeterioroPorReaseguradoresSinopsis</v>
      </c>
      <c r="K1172" t="str">
        <f t="shared" si="77"/>
        <v>insert into dbax_info_conc (codi_empr, codi_emex, codi_info, pref_conc, codi_conc, orde_conc, nive_conc, tipo_info) values (0,0,'pre_cl-cs_nota-17_role-829000(2014)','cl-cs','EvolucionDelDeterioroPorReaseguradoresSinopsis',210,2,'C')</v>
      </c>
    </row>
    <row r="1173" spans="1:11" x14ac:dyDescent="0.25">
      <c r="A1173">
        <v>0</v>
      </c>
      <c r="B1173">
        <v>0</v>
      </c>
      <c r="C1173" t="s">
        <v>29</v>
      </c>
      <c r="D1173" t="s">
        <v>1220</v>
      </c>
      <c r="E1173">
        <v>220</v>
      </c>
      <c r="F1173">
        <v>3</v>
      </c>
      <c r="G1173" t="s">
        <v>292</v>
      </c>
      <c r="H1173" s="1" t="str">
        <f t="shared" si="74"/>
        <v>cl-cs_EvolucionDelDeterioroPorReaseguradoresTabla</v>
      </c>
      <c r="I1173" t="str">
        <f t="shared" si="75"/>
        <v>cl-cs</v>
      </c>
      <c r="J1173" t="str">
        <f t="shared" si="76"/>
        <v>EvolucionDelDeterioroPorReaseguradoresTabla</v>
      </c>
      <c r="K1173" t="str">
        <f t="shared" si="77"/>
        <v>insert into dbax_info_conc (codi_empr, codi_emex, codi_info, pref_conc, codi_conc, orde_conc, nive_conc, tipo_info) values (0,0,'pre_cl-cs_nota-17_role-829000(2014)','cl-cs','EvolucionDelDeterioroPorReaseguradoresTabla',220,3,'C')</v>
      </c>
    </row>
    <row r="1174" spans="1:11" x14ac:dyDescent="0.25">
      <c r="A1174">
        <v>0</v>
      </c>
      <c r="B1174">
        <v>0</v>
      </c>
      <c r="C1174" t="s">
        <v>29</v>
      </c>
      <c r="D1174" t="s">
        <v>1221</v>
      </c>
      <c r="E1174">
        <v>360</v>
      </c>
      <c r="F1174">
        <v>2</v>
      </c>
      <c r="G1174" t="s">
        <v>292</v>
      </c>
      <c r="H1174" s="1" t="str">
        <f t="shared" si="74"/>
        <v>cl-cs_ExplicacionModeloUtilizadoParaDeterminarDeterioroDeudoresOperacionesReaseguroBloqueDeTexto</v>
      </c>
      <c r="I1174" t="str">
        <f t="shared" si="75"/>
        <v>cl-cs</v>
      </c>
      <c r="J1174" t="str">
        <f t="shared" si="76"/>
        <v>ExplicacionModeloUtilizadoParaDeterminarDeterioroDeudoresOperacionesReaseguroBloqueDeTexto</v>
      </c>
      <c r="K1174" t="str">
        <f t="shared" si="77"/>
        <v>insert into dbax_info_conc (codi_empr, codi_emex, codi_info, pref_conc, codi_conc, orde_conc, nive_conc, tipo_info) values (0,0,'pre_cl-cs_nota-17_role-829000(2014)','cl-cs','ExplicacionModeloUtilizadoParaDeterminarDeterioroDeudoresOperacionesReaseguroBloqueDeTexto',360,2,'C')</v>
      </c>
    </row>
    <row r="1175" spans="1:11" x14ac:dyDescent="0.25">
      <c r="A1175">
        <v>0</v>
      </c>
      <c r="B1175">
        <v>0</v>
      </c>
      <c r="C1175" t="s">
        <v>29</v>
      </c>
      <c r="D1175" t="s">
        <v>1222</v>
      </c>
      <c r="E1175">
        <v>200</v>
      </c>
      <c r="F1175">
        <v>3</v>
      </c>
      <c r="G1175" t="s">
        <v>292</v>
      </c>
      <c r="H1175" s="1" t="str">
        <f t="shared" si="74"/>
        <v>cl-cs_ExplicacionSaldosAdeudadosReasegurosInteresEfectivoUtilizadoPorTipoActivoBloqueDeTexto</v>
      </c>
      <c r="I1175" t="str">
        <f t="shared" si="75"/>
        <v>cl-cs</v>
      </c>
      <c r="J1175" t="str">
        <f t="shared" si="76"/>
        <v>ExplicacionSaldosAdeudadosReasegurosInteresEfectivoUtilizadoPorTipoActivoBloqueDeTexto</v>
      </c>
      <c r="K1175" t="str">
        <f t="shared" si="77"/>
        <v>insert into dbax_info_conc (codi_empr, codi_emex, codi_info, pref_conc, codi_conc, orde_conc, nive_conc, tipo_info) values (0,0,'pre_cl-cs_nota-17_role-829000(2014)','cl-cs','ExplicacionSaldosAdeudadosReasegurosInteresEfectivoUtilizadoPorTipoActivoBloqueDeTexto',200,3,'C')</v>
      </c>
    </row>
    <row r="1176" spans="1:11" x14ac:dyDescent="0.25">
      <c r="A1176">
        <v>0</v>
      </c>
      <c r="B1176">
        <v>0</v>
      </c>
      <c r="C1176" t="s">
        <v>29</v>
      </c>
      <c r="D1176" t="s">
        <v>1223</v>
      </c>
      <c r="E1176">
        <v>880</v>
      </c>
      <c r="F1176">
        <v>5</v>
      </c>
      <c r="G1176" t="s">
        <v>292</v>
      </c>
      <c r="H1176" s="1" t="str">
        <f t="shared" si="74"/>
        <v>cl-cs_FechaClasificacionDosReaseguradorExtranjero</v>
      </c>
      <c r="I1176" t="str">
        <f t="shared" si="75"/>
        <v>cl-cs</v>
      </c>
      <c r="J1176" t="str">
        <f t="shared" si="76"/>
        <v>FechaClasificacionDosReaseguradorExtranjero</v>
      </c>
      <c r="K1176" t="str">
        <f t="shared" si="77"/>
        <v>insert into dbax_info_conc (codi_empr, codi_emex, codi_info, pref_conc, codi_conc, orde_conc, nive_conc, tipo_info) values (0,0,'pre_cl-cs_nota-17_role-829000(2014)','cl-cs','FechaClasificacionDosReaseguradorExtranjero',880,5,'C')</v>
      </c>
    </row>
    <row r="1177" spans="1:11" x14ac:dyDescent="0.25">
      <c r="A1177">
        <v>0</v>
      </c>
      <c r="B1177">
        <v>0</v>
      </c>
      <c r="C1177" t="s">
        <v>29</v>
      </c>
      <c r="D1177" t="s">
        <v>1224</v>
      </c>
      <c r="E1177">
        <v>530</v>
      </c>
      <c r="F1177">
        <v>5</v>
      </c>
      <c r="G1177" t="s">
        <v>292</v>
      </c>
      <c r="H1177" s="1" t="str">
        <f t="shared" si="74"/>
        <v>cl-cs_FechaClasificacionDosReaseguradorNacional</v>
      </c>
      <c r="I1177" t="str">
        <f t="shared" si="75"/>
        <v>cl-cs</v>
      </c>
      <c r="J1177" t="str">
        <f t="shared" si="76"/>
        <v>FechaClasificacionDosReaseguradorNacional</v>
      </c>
      <c r="K1177" t="str">
        <f t="shared" si="77"/>
        <v>insert into dbax_info_conc (codi_empr, codi_emex, codi_info, pref_conc, codi_conc, orde_conc, nive_conc, tipo_info) values (0,0,'pre_cl-cs_nota-17_role-829000(2014)','cl-cs','FechaClasificacionDosReaseguradorNacional',530,5,'C')</v>
      </c>
    </row>
    <row r="1178" spans="1:11" x14ac:dyDescent="0.25">
      <c r="A1178">
        <v>0</v>
      </c>
      <c r="B1178">
        <v>0</v>
      </c>
      <c r="C1178" t="s">
        <v>29</v>
      </c>
      <c r="D1178" t="s">
        <v>1225</v>
      </c>
      <c r="E1178">
        <v>870</v>
      </c>
      <c r="F1178">
        <v>5</v>
      </c>
      <c r="G1178" t="s">
        <v>292</v>
      </c>
      <c r="H1178" s="1" t="str">
        <f t="shared" si="74"/>
        <v>cl-cs_FechaClasificacionUnoReaseguradorExtranjero</v>
      </c>
      <c r="I1178" t="str">
        <f t="shared" si="75"/>
        <v>cl-cs</v>
      </c>
      <c r="J1178" t="str">
        <f t="shared" si="76"/>
        <v>FechaClasificacionUnoReaseguradorExtranjero</v>
      </c>
      <c r="K1178" t="str">
        <f t="shared" si="77"/>
        <v>insert into dbax_info_conc (codi_empr, codi_emex, codi_info, pref_conc, codi_conc, orde_conc, nive_conc, tipo_info) values (0,0,'pre_cl-cs_nota-17_role-829000(2014)','cl-cs','FechaClasificacionUnoReaseguradorExtranjero',870,5,'C')</v>
      </c>
    </row>
    <row r="1179" spans="1:11" x14ac:dyDescent="0.25">
      <c r="A1179">
        <v>0</v>
      </c>
      <c r="B1179">
        <v>0</v>
      </c>
      <c r="C1179" t="s">
        <v>29</v>
      </c>
      <c r="D1179" t="s">
        <v>1226</v>
      </c>
      <c r="E1179">
        <v>520</v>
      </c>
      <c r="F1179">
        <v>5</v>
      </c>
      <c r="G1179" t="s">
        <v>292</v>
      </c>
      <c r="H1179" s="1" t="str">
        <f t="shared" si="74"/>
        <v>cl-cs_FechaClasificacionUnoReaseguradorNacional</v>
      </c>
      <c r="I1179" t="str">
        <f t="shared" si="75"/>
        <v>cl-cs</v>
      </c>
      <c r="J1179" t="str">
        <f t="shared" si="76"/>
        <v>FechaClasificacionUnoReaseguradorNacional</v>
      </c>
      <c r="K1179" t="str">
        <f t="shared" si="77"/>
        <v>insert into dbax_info_conc (codi_empr, codi_emex, codi_info, pref_conc, codi_conc, orde_conc, nive_conc, tipo_info) values (0,0,'pre_cl-cs_nota-17_role-829000(2014)','cl-cs','FechaClasificacionUnoReaseguradorNacional',520,5,'C')</v>
      </c>
    </row>
    <row r="1180" spans="1:11" x14ac:dyDescent="0.25">
      <c r="A1180">
        <v>0</v>
      </c>
      <c r="B1180">
        <v>0</v>
      </c>
      <c r="C1180" t="s">
        <v>29</v>
      </c>
      <c r="D1180" t="s">
        <v>1227</v>
      </c>
      <c r="E1180">
        <v>10</v>
      </c>
      <c r="F1180">
        <v>1</v>
      </c>
      <c r="G1180" t="s">
        <v>292</v>
      </c>
      <c r="H1180" s="1" t="str">
        <f t="shared" si="74"/>
        <v>cl-cs_InformacionRevelarSobreDeudoresOperacionesReaseguroSinopsis</v>
      </c>
      <c r="I1180" t="str">
        <f t="shared" si="75"/>
        <v>cl-cs</v>
      </c>
      <c r="J1180" t="str">
        <f t="shared" si="76"/>
        <v>InformacionRevelarSobreDeudoresOperacionesReaseguroSinopsis</v>
      </c>
      <c r="K1180" t="str">
        <f t="shared" si="77"/>
        <v>insert into dbax_info_conc (codi_empr, codi_emex, codi_info, pref_conc, codi_conc, orde_conc, nive_conc, tipo_info) values (0,0,'pre_cl-cs_nota-17_role-829000(2014)','cl-cs','InformacionRevelarSobreDeudoresOperacionesReaseguroSinopsis',10,1,'C')</v>
      </c>
    </row>
    <row r="1181" spans="1:11" x14ac:dyDescent="0.25">
      <c r="A1181">
        <v>0</v>
      </c>
      <c r="B1181">
        <v>0</v>
      </c>
      <c r="C1181" t="s">
        <v>29</v>
      </c>
      <c r="D1181" t="s">
        <v>1228</v>
      </c>
      <c r="E1181">
        <v>900</v>
      </c>
      <c r="F1181">
        <v>5</v>
      </c>
      <c r="G1181" t="s">
        <v>292</v>
      </c>
      <c r="H1181" s="1" t="str">
        <f t="shared" si="74"/>
        <v>cl-cs_MesesAnterioresSiniestrosPorCobrarReaseguradoresExtranjero</v>
      </c>
      <c r="I1181" t="str">
        <f t="shared" si="75"/>
        <v>cl-cs</v>
      </c>
      <c r="J1181" t="str">
        <f t="shared" si="76"/>
        <v>MesesAnterioresSiniestrosPorCobrarReaseguradoresExtranjero</v>
      </c>
      <c r="K1181" t="str">
        <f t="shared" si="77"/>
        <v>insert into dbax_info_conc (codi_empr, codi_emex, codi_info, pref_conc, codi_conc, orde_conc, nive_conc, tipo_info) values (0,0,'pre_cl-cs_nota-17_role-829000(2014)','cl-cs','MesesAnterioresSiniestrosPorCobrarReaseguradoresExtranjero',900,5,'C')</v>
      </c>
    </row>
    <row r="1182" spans="1:11" x14ac:dyDescent="0.25">
      <c r="A1182">
        <v>0</v>
      </c>
      <c r="B1182">
        <v>0</v>
      </c>
      <c r="C1182" t="s">
        <v>29</v>
      </c>
      <c r="D1182" t="s">
        <v>1229</v>
      </c>
      <c r="E1182">
        <v>550</v>
      </c>
      <c r="F1182">
        <v>5</v>
      </c>
      <c r="G1182" t="s">
        <v>292</v>
      </c>
      <c r="H1182" s="1" t="str">
        <f t="shared" si="74"/>
        <v>cl-cs_MesesAnterioresSiniestrosPorCobrarReaseguradoresNacional</v>
      </c>
      <c r="I1182" t="str">
        <f t="shared" si="75"/>
        <v>cl-cs</v>
      </c>
      <c r="J1182" t="str">
        <f t="shared" si="76"/>
        <v>MesesAnterioresSiniestrosPorCobrarReaseguradoresNacional</v>
      </c>
      <c r="K1182" t="str">
        <f t="shared" si="77"/>
        <v>insert into dbax_info_conc (codi_empr, codi_emex, codi_info, pref_conc, codi_conc, orde_conc, nive_conc, tipo_info) values (0,0,'pre_cl-cs_nota-17_role-829000(2014)','cl-cs','MesesAnterioresSiniestrosPorCobrarReaseguradoresNacional',550,5,'C')</v>
      </c>
    </row>
    <row r="1183" spans="1:11" x14ac:dyDescent="0.25">
      <c r="A1183">
        <v>0</v>
      </c>
      <c r="B1183">
        <v>0</v>
      </c>
      <c r="C1183" t="s">
        <v>29</v>
      </c>
      <c r="D1183" t="s">
        <v>1230</v>
      </c>
      <c r="E1183">
        <v>1020</v>
      </c>
      <c r="F1183">
        <v>5</v>
      </c>
      <c r="G1183" t="s">
        <v>292</v>
      </c>
      <c r="H1183" s="1" t="str">
        <f t="shared" si="74"/>
        <v>cl-cs_MesesPosterioresSiniestrosPorCobrarReaseguradoresExtranjero</v>
      </c>
      <c r="I1183" t="str">
        <f t="shared" si="75"/>
        <v>cl-cs</v>
      </c>
      <c r="J1183" t="str">
        <f t="shared" si="76"/>
        <v>MesesPosterioresSiniestrosPorCobrarReaseguradoresExtranjero</v>
      </c>
      <c r="K1183" t="str">
        <f t="shared" si="77"/>
        <v>insert into dbax_info_conc (codi_empr, codi_emex, codi_info, pref_conc, codi_conc, orde_conc, nive_conc, tipo_info) values (0,0,'pre_cl-cs_nota-17_role-829000(2014)','cl-cs','MesesPosterioresSiniestrosPorCobrarReaseguradoresExtranjero',1020,5,'C')</v>
      </c>
    </row>
    <row r="1184" spans="1:11" x14ac:dyDescent="0.25">
      <c r="A1184">
        <v>0</v>
      </c>
      <c r="B1184">
        <v>0</v>
      </c>
      <c r="C1184" t="s">
        <v>29</v>
      </c>
      <c r="D1184" t="s">
        <v>1231</v>
      </c>
      <c r="E1184">
        <v>670</v>
      </c>
      <c r="F1184">
        <v>5</v>
      </c>
      <c r="G1184" t="s">
        <v>292</v>
      </c>
      <c r="H1184" s="1" t="str">
        <f t="shared" si="74"/>
        <v>cl-cs_MesesPosterioresSiniestrosPorCobrarReaseguradoresNacional</v>
      </c>
      <c r="I1184" t="str">
        <f t="shared" si="75"/>
        <v>cl-cs</v>
      </c>
      <c r="J1184" t="str">
        <f t="shared" si="76"/>
        <v>MesesPosterioresSiniestrosPorCobrarReaseguradoresNacional</v>
      </c>
      <c r="K1184" t="str">
        <f t="shared" si="77"/>
        <v>insert into dbax_info_conc (codi_empr, codi_emex, codi_info, pref_conc, codi_conc, orde_conc, nive_conc, tipo_info) values (0,0,'pre_cl-cs_nota-17_role-829000(2014)','cl-cs','MesesPosterioresSiniestrosPorCobrarReaseguradoresNacional',670,5,'C')</v>
      </c>
    </row>
    <row r="1185" spans="1:11" x14ac:dyDescent="0.25">
      <c r="A1185">
        <v>0</v>
      </c>
      <c r="B1185">
        <v>0</v>
      </c>
      <c r="C1185" t="s">
        <v>29</v>
      </c>
      <c r="D1185" t="s">
        <v>1232</v>
      </c>
      <c r="E1185">
        <v>970</v>
      </c>
      <c r="F1185">
        <v>5</v>
      </c>
      <c r="G1185" t="s">
        <v>292</v>
      </c>
      <c r="H1185" s="1" t="str">
        <f t="shared" si="74"/>
        <v>cl-cs_MesJMas1SiniestrosPorCobrarReaseguradoresExtranjero</v>
      </c>
      <c r="I1185" t="str">
        <f t="shared" si="75"/>
        <v>cl-cs</v>
      </c>
      <c r="J1185" t="str">
        <f t="shared" si="76"/>
        <v>MesJMas1SiniestrosPorCobrarReaseguradoresExtranjero</v>
      </c>
      <c r="K1185" t="str">
        <f t="shared" si="77"/>
        <v>insert into dbax_info_conc (codi_empr, codi_emex, codi_info, pref_conc, codi_conc, orde_conc, nive_conc, tipo_info) values (0,0,'pre_cl-cs_nota-17_role-829000(2014)','cl-cs','MesJMas1SiniestrosPorCobrarReaseguradoresExtranjero',970,5,'C')</v>
      </c>
    </row>
    <row r="1186" spans="1:11" x14ac:dyDescent="0.25">
      <c r="A1186">
        <v>0</v>
      </c>
      <c r="B1186">
        <v>0</v>
      </c>
      <c r="C1186" t="s">
        <v>29</v>
      </c>
      <c r="D1186" t="s">
        <v>1233</v>
      </c>
      <c r="E1186">
        <v>620</v>
      </c>
      <c r="F1186">
        <v>5</v>
      </c>
      <c r="G1186" t="s">
        <v>292</v>
      </c>
      <c r="H1186" s="1" t="str">
        <f t="shared" si="74"/>
        <v>cl-cs_MesJMas1SiniestrosPorCobrarReaseguradoresNacional</v>
      </c>
      <c r="I1186" t="str">
        <f t="shared" si="75"/>
        <v>cl-cs</v>
      </c>
      <c r="J1186" t="str">
        <f t="shared" si="76"/>
        <v>MesJMas1SiniestrosPorCobrarReaseguradoresNacional</v>
      </c>
      <c r="K1186" t="str">
        <f t="shared" si="77"/>
        <v>insert into dbax_info_conc (codi_empr, codi_emex, codi_info, pref_conc, codi_conc, orde_conc, nive_conc, tipo_info) values (0,0,'pre_cl-cs_nota-17_role-829000(2014)','cl-cs','MesJMas1SiniestrosPorCobrarReaseguradoresNacional',620,5,'C')</v>
      </c>
    </row>
    <row r="1187" spans="1:11" x14ac:dyDescent="0.25">
      <c r="A1187">
        <v>0</v>
      </c>
      <c r="B1187">
        <v>0</v>
      </c>
      <c r="C1187" t="s">
        <v>29</v>
      </c>
      <c r="D1187" t="s">
        <v>1234</v>
      </c>
      <c r="E1187">
        <v>980</v>
      </c>
      <c r="F1187">
        <v>5</v>
      </c>
      <c r="G1187" t="s">
        <v>292</v>
      </c>
      <c r="H1187" s="1" t="str">
        <f t="shared" si="74"/>
        <v>cl-cs_MesJMas2SiniestrosPorCobrarReaseguradoresExtranjero</v>
      </c>
      <c r="I1187" t="str">
        <f t="shared" si="75"/>
        <v>cl-cs</v>
      </c>
      <c r="J1187" t="str">
        <f t="shared" si="76"/>
        <v>MesJMas2SiniestrosPorCobrarReaseguradoresExtranjero</v>
      </c>
      <c r="K1187" t="str">
        <f t="shared" si="77"/>
        <v>insert into dbax_info_conc (codi_empr, codi_emex, codi_info, pref_conc, codi_conc, orde_conc, nive_conc, tipo_info) values (0,0,'pre_cl-cs_nota-17_role-829000(2014)','cl-cs','MesJMas2SiniestrosPorCobrarReaseguradoresExtranjero',980,5,'C')</v>
      </c>
    </row>
    <row r="1188" spans="1:11" x14ac:dyDescent="0.25">
      <c r="A1188">
        <v>0</v>
      </c>
      <c r="B1188">
        <v>0</v>
      </c>
      <c r="C1188" t="s">
        <v>29</v>
      </c>
      <c r="D1188" t="s">
        <v>1235</v>
      </c>
      <c r="E1188">
        <v>630</v>
      </c>
      <c r="F1188">
        <v>5</v>
      </c>
      <c r="G1188" t="s">
        <v>292</v>
      </c>
      <c r="H1188" s="1" t="str">
        <f t="shared" si="74"/>
        <v>cl-cs_MesJMas2SiniestrosPorCobrarReaseguradoresNacional</v>
      </c>
      <c r="I1188" t="str">
        <f t="shared" si="75"/>
        <v>cl-cs</v>
      </c>
      <c r="J1188" t="str">
        <f t="shared" si="76"/>
        <v>MesJMas2SiniestrosPorCobrarReaseguradoresNacional</v>
      </c>
      <c r="K1188" t="str">
        <f t="shared" si="77"/>
        <v>insert into dbax_info_conc (codi_empr, codi_emex, codi_info, pref_conc, codi_conc, orde_conc, nive_conc, tipo_info) values (0,0,'pre_cl-cs_nota-17_role-829000(2014)','cl-cs','MesJMas2SiniestrosPorCobrarReaseguradoresNacional',630,5,'C')</v>
      </c>
    </row>
    <row r="1189" spans="1:11" x14ac:dyDescent="0.25">
      <c r="A1189">
        <v>0</v>
      </c>
      <c r="B1189">
        <v>0</v>
      </c>
      <c r="C1189" t="s">
        <v>29</v>
      </c>
      <c r="D1189" t="s">
        <v>1236</v>
      </c>
      <c r="E1189">
        <v>990</v>
      </c>
      <c r="F1189">
        <v>5</v>
      </c>
      <c r="G1189" t="s">
        <v>292</v>
      </c>
      <c r="H1189" s="1" t="str">
        <f t="shared" si="74"/>
        <v>cl-cs_MesJMas3SiniestrosPorCobrarReaseguradoresExtranjero</v>
      </c>
      <c r="I1189" t="str">
        <f t="shared" si="75"/>
        <v>cl-cs</v>
      </c>
      <c r="J1189" t="str">
        <f t="shared" si="76"/>
        <v>MesJMas3SiniestrosPorCobrarReaseguradoresExtranjero</v>
      </c>
      <c r="K1189" t="str">
        <f t="shared" si="77"/>
        <v>insert into dbax_info_conc (codi_empr, codi_emex, codi_info, pref_conc, codi_conc, orde_conc, nive_conc, tipo_info) values (0,0,'pre_cl-cs_nota-17_role-829000(2014)','cl-cs','MesJMas3SiniestrosPorCobrarReaseguradoresExtranjero',990,5,'C')</v>
      </c>
    </row>
    <row r="1190" spans="1:11" x14ac:dyDescent="0.25">
      <c r="A1190">
        <v>0</v>
      </c>
      <c r="B1190">
        <v>0</v>
      </c>
      <c r="C1190" t="s">
        <v>29</v>
      </c>
      <c r="D1190" t="s">
        <v>1237</v>
      </c>
      <c r="E1190">
        <v>640</v>
      </c>
      <c r="F1190">
        <v>5</v>
      </c>
      <c r="G1190" t="s">
        <v>292</v>
      </c>
      <c r="H1190" s="1" t="str">
        <f t="shared" si="74"/>
        <v>cl-cs_MesJMas3SiniestrosPorCobrarReaseguradoresNacional</v>
      </c>
      <c r="I1190" t="str">
        <f t="shared" si="75"/>
        <v>cl-cs</v>
      </c>
      <c r="J1190" t="str">
        <f t="shared" si="76"/>
        <v>MesJMas3SiniestrosPorCobrarReaseguradoresNacional</v>
      </c>
      <c r="K1190" t="str">
        <f t="shared" si="77"/>
        <v>insert into dbax_info_conc (codi_empr, codi_emex, codi_info, pref_conc, codi_conc, orde_conc, nive_conc, tipo_info) values (0,0,'pre_cl-cs_nota-17_role-829000(2014)','cl-cs','MesJMas3SiniestrosPorCobrarReaseguradoresNacional',640,5,'C')</v>
      </c>
    </row>
    <row r="1191" spans="1:11" x14ac:dyDescent="0.25">
      <c r="A1191">
        <v>0</v>
      </c>
      <c r="B1191">
        <v>0</v>
      </c>
      <c r="C1191" t="s">
        <v>29</v>
      </c>
      <c r="D1191" t="s">
        <v>1238</v>
      </c>
      <c r="E1191">
        <v>1000</v>
      </c>
      <c r="F1191">
        <v>5</v>
      </c>
      <c r="G1191" t="s">
        <v>292</v>
      </c>
      <c r="H1191" s="1" t="str">
        <f t="shared" si="74"/>
        <v>cl-cs_MesJMas4SiniestrosPorCobrarReaseguradoresExtranjero</v>
      </c>
      <c r="I1191" t="str">
        <f t="shared" si="75"/>
        <v>cl-cs</v>
      </c>
      <c r="J1191" t="str">
        <f t="shared" si="76"/>
        <v>MesJMas4SiniestrosPorCobrarReaseguradoresExtranjero</v>
      </c>
      <c r="K1191" t="str">
        <f t="shared" si="77"/>
        <v>insert into dbax_info_conc (codi_empr, codi_emex, codi_info, pref_conc, codi_conc, orde_conc, nive_conc, tipo_info) values (0,0,'pre_cl-cs_nota-17_role-829000(2014)','cl-cs','MesJMas4SiniestrosPorCobrarReaseguradoresExtranjero',1000,5,'C')</v>
      </c>
    </row>
    <row r="1192" spans="1:11" x14ac:dyDescent="0.25">
      <c r="A1192">
        <v>0</v>
      </c>
      <c r="B1192">
        <v>0</v>
      </c>
      <c r="C1192" t="s">
        <v>29</v>
      </c>
      <c r="D1192" t="s">
        <v>1239</v>
      </c>
      <c r="E1192">
        <v>650</v>
      </c>
      <c r="F1192">
        <v>5</v>
      </c>
      <c r="G1192" t="s">
        <v>292</v>
      </c>
      <c r="H1192" s="1" t="str">
        <f t="shared" si="74"/>
        <v>cl-cs_MesJMas4SiniestrosPorCobrarReaseguradoresNacional</v>
      </c>
      <c r="I1192" t="str">
        <f t="shared" si="75"/>
        <v>cl-cs</v>
      </c>
      <c r="J1192" t="str">
        <f t="shared" si="76"/>
        <v>MesJMas4SiniestrosPorCobrarReaseguradoresNacional</v>
      </c>
      <c r="K1192" t="str">
        <f t="shared" si="77"/>
        <v>insert into dbax_info_conc (codi_empr, codi_emex, codi_info, pref_conc, codi_conc, orde_conc, nive_conc, tipo_info) values (0,0,'pre_cl-cs_nota-17_role-829000(2014)','cl-cs','MesJMas4SiniestrosPorCobrarReaseguradoresNacional',650,5,'C')</v>
      </c>
    </row>
    <row r="1193" spans="1:11" x14ac:dyDescent="0.25">
      <c r="A1193">
        <v>0</v>
      </c>
      <c r="B1193">
        <v>0</v>
      </c>
      <c r="C1193" t="s">
        <v>29</v>
      </c>
      <c r="D1193" t="s">
        <v>1240</v>
      </c>
      <c r="E1193">
        <v>1010</v>
      </c>
      <c r="F1193">
        <v>5</v>
      </c>
      <c r="G1193" t="s">
        <v>292</v>
      </c>
      <c r="H1193" s="1" t="str">
        <f t="shared" si="74"/>
        <v>cl-cs_MesJMas5SiniestrosPorCobrarReaseguradoresExtranjero</v>
      </c>
      <c r="I1193" t="str">
        <f t="shared" si="75"/>
        <v>cl-cs</v>
      </c>
      <c r="J1193" t="str">
        <f t="shared" si="76"/>
        <v>MesJMas5SiniestrosPorCobrarReaseguradoresExtranjero</v>
      </c>
      <c r="K1193" t="str">
        <f t="shared" si="77"/>
        <v>insert into dbax_info_conc (codi_empr, codi_emex, codi_info, pref_conc, codi_conc, orde_conc, nive_conc, tipo_info) values (0,0,'pre_cl-cs_nota-17_role-829000(2014)','cl-cs','MesJMas5SiniestrosPorCobrarReaseguradoresExtranjero',1010,5,'C')</v>
      </c>
    </row>
    <row r="1194" spans="1:11" x14ac:dyDescent="0.25">
      <c r="A1194">
        <v>0</v>
      </c>
      <c r="B1194">
        <v>0</v>
      </c>
      <c r="C1194" t="s">
        <v>29</v>
      </c>
      <c r="D1194" t="s">
        <v>1241</v>
      </c>
      <c r="E1194">
        <v>660</v>
      </c>
      <c r="F1194">
        <v>5</v>
      </c>
      <c r="G1194" t="s">
        <v>292</v>
      </c>
      <c r="H1194" s="1" t="str">
        <f t="shared" si="74"/>
        <v>cl-cs_MesJMas5SiniestrosPorCobrarReaseguradoresNacional</v>
      </c>
      <c r="I1194" t="str">
        <f t="shared" si="75"/>
        <v>cl-cs</v>
      </c>
      <c r="J1194" t="str">
        <f t="shared" si="76"/>
        <v>MesJMas5SiniestrosPorCobrarReaseguradoresNacional</v>
      </c>
      <c r="K1194" t="str">
        <f t="shared" si="77"/>
        <v>insert into dbax_info_conc (codi_empr, codi_emex, codi_info, pref_conc, codi_conc, orde_conc, nive_conc, tipo_info) values (0,0,'pre_cl-cs_nota-17_role-829000(2014)','cl-cs','MesJMas5SiniestrosPorCobrarReaseguradoresNacional',660,5,'C')</v>
      </c>
    </row>
    <row r="1195" spans="1:11" x14ac:dyDescent="0.25">
      <c r="A1195">
        <v>0</v>
      </c>
      <c r="B1195">
        <v>0</v>
      </c>
      <c r="C1195" t="s">
        <v>29</v>
      </c>
      <c r="D1195" t="s">
        <v>1242</v>
      </c>
      <c r="E1195">
        <v>950</v>
      </c>
      <c r="F1195">
        <v>5</v>
      </c>
      <c r="G1195" t="s">
        <v>292</v>
      </c>
      <c r="H1195" s="1" t="str">
        <f t="shared" si="74"/>
        <v>cl-cs_MesJMenos1SiniestrosPorCobrarReaseguradoresExtranjero</v>
      </c>
      <c r="I1195" t="str">
        <f t="shared" si="75"/>
        <v>cl-cs</v>
      </c>
      <c r="J1195" t="str">
        <f t="shared" si="76"/>
        <v>MesJMenos1SiniestrosPorCobrarReaseguradoresExtranjero</v>
      </c>
      <c r="K1195" t="str">
        <f t="shared" si="77"/>
        <v>insert into dbax_info_conc (codi_empr, codi_emex, codi_info, pref_conc, codi_conc, orde_conc, nive_conc, tipo_info) values (0,0,'pre_cl-cs_nota-17_role-829000(2014)','cl-cs','MesJMenos1SiniestrosPorCobrarReaseguradoresExtranjero',950,5,'C')</v>
      </c>
    </row>
    <row r="1196" spans="1:11" x14ac:dyDescent="0.25">
      <c r="A1196">
        <v>0</v>
      </c>
      <c r="B1196">
        <v>0</v>
      </c>
      <c r="C1196" t="s">
        <v>29</v>
      </c>
      <c r="D1196" t="s">
        <v>1243</v>
      </c>
      <c r="E1196">
        <v>600</v>
      </c>
      <c r="F1196">
        <v>5</v>
      </c>
      <c r="G1196" t="s">
        <v>292</v>
      </c>
      <c r="H1196" s="1" t="str">
        <f t="shared" si="74"/>
        <v>cl-cs_MesJMenos1SiniestrosPorCobrarReaseguradoresNacional</v>
      </c>
      <c r="I1196" t="str">
        <f t="shared" si="75"/>
        <v>cl-cs</v>
      </c>
      <c r="J1196" t="str">
        <f t="shared" si="76"/>
        <v>MesJMenos1SiniestrosPorCobrarReaseguradoresNacional</v>
      </c>
      <c r="K1196" t="str">
        <f t="shared" si="77"/>
        <v>insert into dbax_info_conc (codi_empr, codi_emex, codi_info, pref_conc, codi_conc, orde_conc, nive_conc, tipo_info) values (0,0,'pre_cl-cs_nota-17_role-829000(2014)','cl-cs','MesJMenos1SiniestrosPorCobrarReaseguradoresNacional',600,5,'C')</v>
      </c>
    </row>
    <row r="1197" spans="1:11" x14ac:dyDescent="0.25">
      <c r="A1197">
        <v>0</v>
      </c>
      <c r="B1197">
        <v>0</v>
      </c>
      <c r="C1197" t="s">
        <v>29</v>
      </c>
      <c r="D1197" t="s">
        <v>1244</v>
      </c>
      <c r="E1197">
        <v>940</v>
      </c>
      <c r="F1197">
        <v>5</v>
      </c>
      <c r="G1197" t="s">
        <v>292</v>
      </c>
      <c r="H1197" s="1" t="str">
        <f t="shared" si="74"/>
        <v>cl-cs_MesJMenos2siniestrosPorCobrarReaseguradoresExtranjero</v>
      </c>
      <c r="I1197" t="str">
        <f t="shared" si="75"/>
        <v>cl-cs</v>
      </c>
      <c r="J1197" t="str">
        <f t="shared" si="76"/>
        <v>MesJMenos2siniestrosPorCobrarReaseguradoresExtranjero</v>
      </c>
      <c r="K1197" t="str">
        <f t="shared" si="77"/>
        <v>insert into dbax_info_conc (codi_empr, codi_emex, codi_info, pref_conc, codi_conc, orde_conc, nive_conc, tipo_info) values (0,0,'pre_cl-cs_nota-17_role-829000(2014)','cl-cs','MesJMenos2siniestrosPorCobrarReaseguradoresExtranjero',940,5,'C')</v>
      </c>
    </row>
    <row r="1198" spans="1:11" x14ac:dyDescent="0.25">
      <c r="A1198">
        <v>0</v>
      </c>
      <c r="B1198">
        <v>0</v>
      </c>
      <c r="C1198" t="s">
        <v>29</v>
      </c>
      <c r="D1198" t="s">
        <v>1245</v>
      </c>
      <c r="E1198">
        <v>590</v>
      </c>
      <c r="F1198">
        <v>5</v>
      </c>
      <c r="G1198" t="s">
        <v>292</v>
      </c>
      <c r="H1198" s="1" t="str">
        <f t="shared" si="74"/>
        <v>cl-cs_MesJMenos2siniestrosPorCobrarReaseguradoresNacional</v>
      </c>
      <c r="I1198" t="str">
        <f t="shared" si="75"/>
        <v>cl-cs</v>
      </c>
      <c r="J1198" t="str">
        <f t="shared" si="76"/>
        <v>MesJMenos2siniestrosPorCobrarReaseguradoresNacional</v>
      </c>
      <c r="K1198" t="str">
        <f t="shared" si="77"/>
        <v>insert into dbax_info_conc (codi_empr, codi_emex, codi_info, pref_conc, codi_conc, orde_conc, nive_conc, tipo_info) values (0,0,'pre_cl-cs_nota-17_role-829000(2014)','cl-cs','MesJMenos2siniestrosPorCobrarReaseguradoresNacional',590,5,'C')</v>
      </c>
    </row>
    <row r="1199" spans="1:11" x14ac:dyDescent="0.25">
      <c r="A1199">
        <v>0</v>
      </c>
      <c r="B1199">
        <v>0</v>
      </c>
      <c r="C1199" t="s">
        <v>29</v>
      </c>
      <c r="D1199" t="s">
        <v>1246</v>
      </c>
      <c r="E1199">
        <v>930</v>
      </c>
      <c r="F1199">
        <v>5</v>
      </c>
      <c r="G1199" t="s">
        <v>292</v>
      </c>
      <c r="H1199" s="1" t="str">
        <f t="shared" si="74"/>
        <v>cl-cs_MesJMenos3SiniestrosPorCobrarReaseguradoresExtranjero</v>
      </c>
      <c r="I1199" t="str">
        <f t="shared" si="75"/>
        <v>cl-cs</v>
      </c>
      <c r="J1199" t="str">
        <f t="shared" si="76"/>
        <v>MesJMenos3SiniestrosPorCobrarReaseguradoresExtranjero</v>
      </c>
      <c r="K1199" t="str">
        <f t="shared" si="77"/>
        <v>insert into dbax_info_conc (codi_empr, codi_emex, codi_info, pref_conc, codi_conc, orde_conc, nive_conc, tipo_info) values (0,0,'pre_cl-cs_nota-17_role-829000(2014)','cl-cs','MesJMenos3SiniestrosPorCobrarReaseguradoresExtranjero',930,5,'C')</v>
      </c>
    </row>
    <row r="1200" spans="1:11" x14ac:dyDescent="0.25">
      <c r="A1200">
        <v>0</v>
      </c>
      <c r="B1200">
        <v>0</v>
      </c>
      <c r="C1200" t="s">
        <v>29</v>
      </c>
      <c r="D1200" t="s">
        <v>1247</v>
      </c>
      <c r="E1200">
        <v>580</v>
      </c>
      <c r="F1200">
        <v>5</v>
      </c>
      <c r="G1200" t="s">
        <v>292</v>
      </c>
      <c r="H1200" s="1" t="str">
        <f t="shared" si="74"/>
        <v>cl-cs_MesJMenos3SiniestrosPorCobrarReaseguradoresNacional</v>
      </c>
      <c r="I1200" t="str">
        <f t="shared" si="75"/>
        <v>cl-cs</v>
      </c>
      <c r="J1200" t="str">
        <f t="shared" si="76"/>
        <v>MesJMenos3SiniestrosPorCobrarReaseguradoresNacional</v>
      </c>
      <c r="K1200" t="str">
        <f t="shared" si="77"/>
        <v>insert into dbax_info_conc (codi_empr, codi_emex, codi_info, pref_conc, codi_conc, orde_conc, nive_conc, tipo_info) values (0,0,'pre_cl-cs_nota-17_role-829000(2014)','cl-cs','MesJMenos3SiniestrosPorCobrarReaseguradoresNacional',580,5,'C')</v>
      </c>
    </row>
    <row r="1201" spans="1:11" x14ac:dyDescent="0.25">
      <c r="A1201">
        <v>0</v>
      </c>
      <c r="B1201">
        <v>0</v>
      </c>
      <c r="C1201" t="s">
        <v>29</v>
      </c>
      <c r="D1201" t="s">
        <v>1248</v>
      </c>
      <c r="E1201">
        <v>920</v>
      </c>
      <c r="F1201">
        <v>5</v>
      </c>
      <c r="G1201" t="s">
        <v>292</v>
      </c>
      <c r="H1201" s="1" t="str">
        <f t="shared" si="74"/>
        <v>cl-cs_MesJMenos4SiniestrosPorCobrarReaseguradoresExtranjero</v>
      </c>
      <c r="I1201" t="str">
        <f t="shared" si="75"/>
        <v>cl-cs</v>
      </c>
      <c r="J1201" t="str">
        <f t="shared" si="76"/>
        <v>MesJMenos4SiniestrosPorCobrarReaseguradoresExtranjero</v>
      </c>
      <c r="K1201" t="str">
        <f t="shared" si="77"/>
        <v>insert into dbax_info_conc (codi_empr, codi_emex, codi_info, pref_conc, codi_conc, orde_conc, nive_conc, tipo_info) values (0,0,'pre_cl-cs_nota-17_role-829000(2014)','cl-cs','MesJMenos4SiniestrosPorCobrarReaseguradoresExtranjero',920,5,'C')</v>
      </c>
    </row>
    <row r="1202" spans="1:11" x14ac:dyDescent="0.25">
      <c r="A1202">
        <v>0</v>
      </c>
      <c r="B1202">
        <v>0</v>
      </c>
      <c r="C1202" t="s">
        <v>29</v>
      </c>
      <c r="D1202" t="s">
        <v>1249</v>
      </c>
      <c r="E1202">
        <v>570</v>
      </c>
      <c r="F1202">
        <v>5</v>
      </c>
      <c r="G1202" t="s">
        <v>292</v>
      </c>
      <c r="H1202" s="1" t="str">
        <f t="shared" si="74"/>
        <v>cl-cs_MesJMenos4SiniestrosPorCobrarReaseguradoresNacional</v>
      </c>
      <c r="I1202" t="str">
        <f t="shared" si="75"/>
        <v>cl-cs</v>
      </c>
      <c r="J1202" t="str">
        <f t="shared" si="76"/>
        <v>MesJMenos4SiniestrosPorCobrarReaseguradoresNacional</v>
      </c>
      <c r="K1202" t="str">
        <f t="shared" si="77"/>
        <v>insert into dbax_info_conc (codi_empr, codi_emex, codi_info, pref_conc, codi_conc, orde_conc, nive_conc, tipo_info) values (0,0,'pre_cl-cs_nota-17_role-829000(2014)','cl-cs','MesJMenos4SiniestrosPorCobrarReaseguradoresNacional',570,5,'C')</v>
      </c>
    </row>
    <row r="1203" spans="1:11" x14ac:dyDescent="0.25">
      <c r="A1203">
        <v>0</v>
      </c>
      <c r="B1203">
        <v>0</v>
      </c>
      <c r="C1203" t="s">
        <v>29</v>
      </c>
      <c r="D1203" t="s">
        <v>1250</v>
      </c>
      <c r="E1203">
        <v>910</v>
      </c>
      <c r="F1203">
        <v>5</v>
      </c>
      <c r="G1203" t="s">
        <v>292</v>
      </c>
      <c r="H1203" s="1" t="str">
        <f t="shared" si="74"/>
        <v>cl-cs_MesJMenos5SiniestrosPorCobrarReaseguradoresExtranjero</v>
      </c>
      <c r="I1203" t="str">
        <f t="shared" si="75"/>
        <v>cl-cs</v>
      </c>
      <c r="J1203" t="str">
        <f t="shared" si="76"/>
        <v>MesJMenos5SiniestrosPorCobrarReaseguradoresExtranjero</v>
      </c>
      <c r="K1203" t="str">
        <f t="shared" si="77"/>
        <v>insert into dbax_info_conc (codi_empr, codi_emex, codi_info, pref_conc, codi_conc, orde_conc, nive_conc, tipo_info) values (0,0,'pre_cl-cs_nota-17_role-829000(2014)','cl-cs','MesJMenos5SiniestrosPorCobrarReaseguradoresExtranjero',910,5,'C')</v>
      </c>
    </row>
    <row r="1204" spans="1:11" x14ac:dyDescent="0.25">
      <c r="A1204">
        <v>0</v>
      </c>
      <c r="B1204">
        <v>0</v>
      </c>
      <c r="C1204" t="s">
        <v>29</v>
      </c>
      <c r="D1204" t="s">
        <v>1251</v>
      </c>
      <c r="E1204">
        <v>560</v>
      </c>
      <c r="F1204">
        <v>5</v>
      </c>
      <c r="G1204" t="s">
        <v>292</v>
      </c>
      <c r="H1204" s="1" t="str">
        <f t="shared" si="74"/>
        <v>cl-cs_MesJMenos5SiniestrosPorCobrarReaseguradoresNacional</v>
      </c>
      <c r="I1204" t="str">
        <f t="shared" si="75"/>
        <v>cl-cs</v>
      </c>
      <c r="J1204" t="str">
        <f t="shared" si="76"/>
        <v>MesJMenos5SiniestrosPorCobrarReaseguradoresNacional</v>
      </c>
      <c r="K1204" t="str">
        <f t="shared" si="77"/>
        <v>insert into dbax_info_conc (codi_empr, codi_emex, codi_info, pref_conc, codi_conc, orde_conc, nive_conc, tipo_info) values (0,0,'pre_cl-cs_nota-17_role-829000(2014)','cl-cs','MesJMenos5SiniestrosPorCobrarReaseguradoresNacional',560,5,'C')</v>
      </c>
    </row>
    <row r="1205" spans="1:11" x14ac:dyDescent="0.25">
      <c r="A1205">
        <v>0</v>
      </c>
      <c r="B1205">
        <v>0</v>
      </c>
      <c r="C1205" t="s">
        <v>29</v>
      </c>
      <c r="D1205" t="s">
        <v>1252</v>
      </c>
      <c r="E1205">
        <v>960</v>
      </c>
      <c r="F1205">
        <v>5</v>
      </c>
      <c r="G1205" t="s">
        <v>292</v>
      </c>
      <c r="H1205" s="1" t="str">
        <f t="shared" si="74"/>
        <v>cl-cs_MesJSiniestrosPorCobrarReaseguradoresExtranjero</v>
      </c>
      <c r="I1205" t="str">
        <f t="shared" si="75"/>
        <v>cl-cs</v>
      </c>
      <c r="J1205" t="str">
        <f t="shared" si="76"/>
        <v>MesJSiniestrosPorCobrarReaseguradoresExtranjero</v>
      </c>
      <c r="K1205" t="str">
        <f t="shared" si="77"/>
        <v>insert into dbax_info_conc (codi_empr, codi_emex, codi_info, pref_conc, codi_conc, orde_conc, nive_conc, tipo_info) values (0,0,'pre_cl-cs_nota-17_role-829000(2014)','cl-cs','MesJSiniestrosPorCobrarReaseguradoresExtranjero',960,5,'C')</v>
      </c>
    </row>
    <row r="1206" spans="1:11" x14ac:dyDescent="0.25">
      <c r="A1206">
        <v>0</v>
      </c>
      <c r="B1206">
        <v>0</v>
      </c>
      <c r="C1206" t="s">
        <v>29</v>
      </c>
      <c r="D1206" t="s">
        <v>1253</v>
      </c>
      <c r="E1206">
        <v>610</v>
      </c>
      <c r="F1206">
        <v>5</v>
      </c>
      <c r="G1206" t="s">
        <v>292</v>
      </c>
      <c r="H1206" s="1" t="str">
        <f t="shared" si="74"/>
        <v>cl-cs_MesJSiniestrosPorCobrarReaseguradoresNacional</v>
      </c>
      <c r="I1206" t="str">
        <f t="shared" si="75"/>
        <v>cl-cs</v>
      </c>
      <c r="J1206" t="str">
        <f t="shared" si="76"/>
        <v>MesJSiniestrosPorCobrarReaseguradoresNacional</v>
      </c>
      <c r="K1206" t="str">
        <f t="shared" si="77"/>
        <v>insert into dbax_info_conc (codi_empr, codi_emex, codi_info, pref_conc, codi_conc, orde_conc, nive_conc, tipo_info) values (0,0,'pre_cl-cs_nota-17_role-829000(2014)','cl-cs','MesJSiniestrosPorCobrarReaseguradoresNacional',610,5,'C')</v>
      </c>
    </row>
    <row r="1207" spans="1:11" x14ac:dyDescent="0.25">
      <c r="A1207">
        <v>0</v>
      </c>
      <c r="B1207">
        <v>0</v>
      </c>
      <c r="C1207" t="s">
        <v>29</v>
      </c>
      <c r="D1207" t="s">
        <v>1254</v>
      </c>
      <c r="E1207">
        <v>760</v>
      </c>
      <c r="F1207">
        <v>4</v>
      </c>
      <c r="G1207" t="s">
        <v>292</v>
      </c>
      <c r="H1207" s="1" t="str">
        <f t="shared" si="74"/>
        <v>cl-cs_NombreCorredorReasegurosExtranjero</v>
      </c>
      <c r="I1207" t="str">
        <f t="shared" si="75"/>
        <v>cl-cs</v>
      </c>
      <c r="J1207" t="str">
        <f t="shared" si="76"/>
        <v>NombreCorredorReasegurosExtranjero</v>
      </c>
      <c r="K1207" t="str">
        <f t="shared" si="77"/>
        <v>insert into dbax_info_conc (codi_empr, codi_emex, codi_info, pref_conc, codi_conc, orde_conc, nive_conc, tipo_info) values (0,0,'pre_cl-cs_nota-17_role-829000(2014)','cl-cs','NombreCorredorReasegurosExtranjero',760,4,'C')</v>
      </c>
    </row>
    <row r="1208" spans="1:11" x14ac:dyDescent="0.25">
      <c r="A1208">
        <v>0</v>
      </c>
      <c r="B1208">
        <v>0</v>
      </c>
      <c r="C1208" t="s">
        <v>29</v>
      </c>
      <c r="D1208" t="s">
        <v>1254</v>
      </c>
      <c r="E1208">
        <v>1270</v>
      </c>
      <c r="F1208">
        <v>4</v>
      </c>
      <c r="G1208" t="s">
        <v>292</v>
      </c>
      <c r="H1208" s="1" t="str">
        <f t="shared" si="74"/>
        <v>cl-cs_NombreCorredorReasegurosExtranjero</v>
      </c>
      <c r="I1208" t="str">
        <f t="shared" si="75"/>
        <v>cl-cs</v>
      </c>
      <c r="J1208" t="str">
        <f t="shared" si="76"/>
        <v>NombreCorredorReasegurosExtranjero</v>
      </c>
      <c r="K1208" t="str">
        <f t="shared" si="77"/>
        <v>insert into dbax_info_conc (codi_empr, codi_emex, codi_info, pref_conc, codi_conc, orde_conc, nive_conc, tipo_info) values (0,0,'pre_cl-cs_nota-17_role-829000(2014)','cl-cs','NombreCorredorReasegurosExtranjero',1270,4,'C')</v>
      </c>
    </row>
    <row r="1209" spans="1:11" x14ac:dyDescent="0.25">
      <c r="A1209">
        <v>0</v>
      </c>
      <c r="B1209">
        <v>0</v>
      </c>
      <c r="C1209" t="s">
        <v>29</v>
      </c>
      <c r="D1209" t="s">
        <v>1255</v>
      </c>
      <c r="E1209">
        <v>420</v>
      </c>
      <c r="F1209">
        <v>4</v>
      </c>
      <c r="G1209" t="s">
        <v>292</v>
      </c>
      <c r="H1209" s="1" t="str">
        <f t="shared" si="74"/>
        <v>cl-cs_NombreCorredorReasegurosNacional</v>
      </c>
      <c r="I1209" t="str">
        <f t="shared" si="75"/>
        <v>cl-cs</v>
      </c>
      <c r="J1209" t="str">
        <f t="shared" si="76"/>
        <v>NombreCorredorReasegurosNacional</v>
      </c>
      <c r="K1209" t="str">
        <f t="shared" si="77"/>
        <v>insert into dbax_info_conc (codi_empr, codi_emex, codi_info, pref_conc, codi_conc, orde_conc, nive_conc, tipo_info) values (0,0,'pre_cl-cs_nota-17_role-829000(2014)','cl-cs','NombreCorredorReasegurosNacional',420,4,'C')</v>
      </c>
    </row>
    <row r="1210" spans="1:11" x14ac:dyDescent="0.25">
      <c r="A1210">
        <v>0</v>
      </c>
      <c r="B1210">
        <v>0</v>
      </c>
      <c r="C1210" t="s">
        <v>29</v>
      </c>
      <c r="D1210" t="s">
        <v>1255</v>
      </c>
      <c r="E1210">
        <v>1150</v>
      </c>
      <c r="F1210">
        <v>4</v>
      </c>
      <c r="G1210" t="s">
        <v>292</v>
      </c>
      <c r="H1210" s="1" t="str">
        <f t="shared" si="74"/>
        <v>cl-cs_NombreCorredorReasegurosNacional</v>
      </c>
      <c r="I1210" t="str">
        <f t="shared" si="75"/>
        <v>cl-cs</v>
      </c>
      <c r="J1210" t="str">
        <f t="shared" si="76"/>
        <v>NombreCorredorReasegurosNacional</v>
      </c>
      <c r="K1210" t="str">
        <f t="shared" si="77"/>
        <v>insert into dbax_info_conc (codi_empr, codi_emex, codi_info, pref_conc, codi_conc, orde_conc, nive_conc, tipo_info) values (0,0,'pre_cl-cs_nota-17_role-829000(2014)','cl-cs','NombreCorredorReasegurosNacional',1150,4,'C')</v>
      </c>
    </row>
    <row r="1211" spans="1:11" x14ac:dyDescent="0.25">
      <c r="A1211">
        <v>0</v>
      </c>
      <c r="B1211">
        <v>0</v>
      </c>
      <c r="C1211" t="s">
        <v>29</v>
      </c>
      <c r="D1211" t="s">
        <v>1256</v>
      </c>
      <c r="E1211">
        <v>780</v>
      </c>
      <c r="F1211">
        <v>4</v>
      </c>
      <c r="G1211" t="s">
        <v>292</v>
      </c>
      <c r="H1211" s="1" t="str">
        <f t="shared" si="74"/>
        <v>cl-cs_NombreReaseguradorExtranjero</v>
      </c>
      <c r="I1211" t="str">
        <f t="shared" si="75"/>
        <v>cl-cs</v>
      </c>
      <c r="J1211" t="str">
        <f t="shared" si="76"/>
        <v>NombreReaseguradorExtranjero</v>
      </c>
      <c r="K1211" t="str">
        <f t="shared" si="77"/>
        <v>insert into dbax_info_conc (codi_empr, codi_emex, codi_info, pref_conc, codi_conc, orde_conc, nive_conc, tipo_info) values (0,0,'pre_cl-cs_nota-17_role-829000(2014)','cl-cs','NombreReaseguradorExtranjero',780,4,'C')</v>
      </c>
    </row>
    <row r="1212" spans="1:11" x14ac:dyDescent="0.25">
      <c r="A1212">
        <v>0</v>
      </c>
      <c r="B1212">
        <v>0</v>
      </c>
      <c r="C1212" t="s">
        <v>29</v>
      </c>
      <c r="D1212" t="s">
        <v>1256</v>
      </c>
      <c r="E1212">
        <v>1310</v>
      </c>
      <c r="F1212">
        <v>4</v>
      </c>
      <c r="G1212" t="s">
        <v>292</v>
      </c>
      <c r="H1212" s="1" t="str">
        <f t="shared" si="74"/>
        <v>cl-cs_NombreReaseguradorExtranjero</v>
      </c>
      <c r="I1212" t="str">
        <f t="shared" si="75"/>
        <v>cl-cs</v>
      </c>
      <c r="J1212" t="str">
        <f t="shared" si="76"/>
        <v>NombreReaseguradorExtranjero</v>
      </c>
      <c r="K1212" t="str">
        <f t="shared" si="77"/>
        <v>insert into dbax_info_conc (codi_empr, codi_emex, codi_info, pref_conc, codi_conc, orde_conc, nive_conc, tipo_info) values (0,0,'pre_cl-cs_nota-17_role-829000(2014)','cl-cs','NombreReaseguradorExtranjero',1310,4,'C')</v>
      </c>
    </row>
    <row r="1213" spans="1:11" x14ac:dyDescent="0.25">
      <c r="A1213">
        <v>0</v>
      </c>
      <c r="B1213">
        <v>0</v>
      </c>
      <c r="C1213" t="s">
        <v>29</v>
      </c>
      <c r="D1213" t="s">
        <v>1257</v>
      </c>
      <c r="E1213">
        <v>440</v>
      </c>
      <c r="F1213">
        <v>4</v>
      </c>
      <c r="G1213" t="s">
        <v>292</v>
      </c>
      <c r="H1213" s="1" t="str">
        <f t="shared" si="74"/>
        <v>cl-cs_NombreReaseguradorNacional</v>
      </c>
      <c r="I1213" t="str">
        <f t="shared" si="75"/>
        <v>cl-cs</v>
      </c>
      <c r="J1213" t="str">
        <f t="shared" si="76"/>
        <v>NombreReaseguradorNacional</v>
      </c>
      <c r="K1213" t="str">
        <f t="shared" si="77"/>
        <v>insert into dbax_info_conc (codi_empr, codi_emex, codi_info, pref_conc, codi_conc, orde_conc, nive_conc, tipo_info) values (0,0,'pre_cl-cs_nota-17_role-829000(2014)','cl-cs','NombreReaseguradorNacional',440,4,'C')</v>
      </c>
    </row>
    <row r="1214" spans="1:11" x14ac:dyDescent="0.25">
      <c r="A1214">
        <v>0</v>
      </c>
      <c r="B1214">
        <v>0</v>
      </c>
      <c r="C1214" t="s">
        <v>29</v>
      </c>
      <c r="D1214" t="s">
        <v>1257</v>
      </c>
      <c r="E1214">
        <v>1180</v>
      </c>
      <c r="F1214">
        <v>4</v>
      </c>
      <c r="G1214" t="s">
        <v>292</v>
      </c>
      <c r="H1214" s="1" t="str">
        <f t="shared" si="74"/>
        <v>cl-cs_NombreReaseguradorNacional</v>
      </c>
      <c r="I1214" t="str">
        <f t="shared" si="75"/>
        <v>cl-cs</v>
      </c>
      <c r="J1214" t="str">
        <f t="shared" si="76"/>
        <v>NombreReaseguradorNacional</v>
      </c>
      <c r="K1214" t="str">
        <f t="shared" si="77"/>
        <v>insert into dbax_info_conc (codi_empr, codi_emex, codi_info, pref_conc, codi_conc, orde_conc, nive_conc, tipo_info) values (0,0,'pre_cl-cs_nota-17_role-829000(2014)','cl-cs','NombreReaseguradorNacional',1180,4,'C')</v>
      </c>
    </row>
    <row r="1215" spans="1:11" x14ac:dyDescent="0.25">
      <c r="A1215">
        <v>0</v>
      </c>
      <c r="B1215">
        <v>0</v>
      </c>
      <c r="C1215" t="s">
        <v>29</v>
      </c>
      <c r="D1215" t="s">
        <v>1258</v>
      </c>
      <c r="E1215">
        <v>130</v>
      </c>
      <c r="F1215">
        <v>5</v>
      </c>
      <c r="G1215" t="s">
        <v>292</v>
      </c>
      <c r="H1215" s="1" t="str">
        <f t="shared" si="74"/>
        <v>cl-cs_OtrosDeudoresPorOperacionesReaseguroBruto</v>
      </c>
      <c r="I1215" t="str">
        <f t="shared" si="75"/>
        <v>cl-cs</v>
      </c>
      <c r="J1215" t="str">
        <f t="shared" si="76"/>
        <v>OtrosDeudoresPorOperacionesReaseguroBruto</v>
      </c>
      <c r="K1215" t="str">
        <f t="shared" si="77"/>
        <v>insert into dbax_info_conc (codi_empr, codi_emex, codi_info, pref_conc, codi_conc, orde_conc, nive_conc, tipo_info) values (0,0,'pre_cl-cs_nota-17_role-829000(2014)','cl-cs','OtrosDeudoresPorOperacionesReaseguroBruto',130,5,'C')</v>
      </c>
    </row>
    <row r="1216" spans="1:11" x14ac:dyDescent="0.25">
      <c r="A1216">
        <v>0</v>
      </c>
      <c r="B1216">
        <v>0</v>
      </c>
      <c r="C1216" t="s">
        <v>29</v>
      </c>
      <c r="D1216" t="s">
        <v>1259</v>
      </c>
      <c r="E1216">
        <v>1300</v>
      </c>
      <c r="F1216">
        <v>4</v>
      </c>
      <c r="G1216" t="s">
        <v>292</v>
      </c>
      <c r="H1216" s="1" t="str">
        <f t="shared" si="74"/>
        <v>cl-cs_PaisOrigenCorredorReasegurosExtranjero</v>
      </c>
      <c r="I1216" t="str">
        <f t="shared" si="75"/>
        <v>cl-cs</v>
      </c>
      <c r="J1216" t="str">
        <f t="shared" si="76"/>
        <v>PaisOrigenCorredorReasegurosExtranjero</v>
      </c>
      <c r="K1216" t="str">
        <f t="shared" si="77"/>
        <v>insert into dbax_info_conc (codi_empr, codi_emex, codi_info, pref_conc, codi_conc, orde_conc, nive_conc, tipo_info) values (0,0,'pre_cl-cs_nota-17_role-829000(2014)','cl-cs','PaisOrigenCorredorReasegurosExtranjero',1300,4,'C')</v>
      </c>
    </row>
    <row r="1217" spans="1:11" x14ac:dyDescent="0.25">
      <c r="A1217">
        <v>0</v>
      </c>
      <c r="B1217">
        <v>0</v>
      </c>
      <c r="C1217" t="s">
        <v>29</v>
      </c>
      <c r="D1217" t="s">
        <v>1260</v>
      </c>
      <c r="E1217">
        <v>810</v>
      </c>
      <c r="F1217">
        <v>4</v>
      </c>
      <c r="G1217" t="s">
        <v>292</v>
      </c>
      <c r="H1217" s="1" t="str">
        <f t="shared" si="74"/>
        <v>cl-cs_PaisOrigenReaseguradorExtranjero</v>
      </c>
      <c r="I1217" t="str">
        <f t="shared" si="75"/>
        <v>cl-cs</v>
      </c>
      <c r="J1217" t="str">
        <f t="shared" si="76"/>
        <v>PaisOrigenReaseguradorExtranjero</v>
      </c>
      <c r="K1217" t="str">
        <f t="shared" si="77"/>
        <v>insert into dbax_info_conc (codi_empr, codi_emex, codi_info, pref_conc, codi_conc, orde_conc, nive_conc, tipo_info) values (0,0,'pre_cl-cs_nota-17_role-829000(2014)','cl-cs','PaisOrigenReaseguradorExtranjero',810,4,'C')</v>
      </c>
    </row>
    <row r="1218" spans="1:11" x14ac:dyDescent="0.25">
      <c r="A1218">
        <v>0</v>
      </c>
      <c r="B1218">
        <v>0</v>
      </c>
      <c r="C1218" t="s">
        <v>29</v>
      </c>
      <c r="D1218" t="s">
        <v>1260</v>
      </c>
      <c r="E1218">
        <v>1340</v>
      </c>
      <c r="F1218">
        <v>4</v>
      </c>
      <c r="G1218" t="s">
        <v>292</v>
      </c>
      <c r="H1218" s="1" t="str">
        <f t="shared" si="74"/>
        <v>cl-cs_PaisOrigenReaseguradorExtranjero</v>
      </c>
      <c r="I1218" t="str">
        <f t="shared" si="75"/>
        <v>cl-cs</v>
      </c>
      <c r="J1218" t="str">
        <f t="shared" si="76"/>
        <v>PaisOrigenReaseguradorExtranjero</v>
      </c>
      <c r="K1218" t="str">
        <f t="shared" si="77"/>
        <v>insert into dbax_info_conc (codi_empr, codi_emex, codi_info, pref_conc, codi_conc, orde_conc, nive_conc, tipo_info) values (0,0,'pre_cl-cs_nota-17_role-829000(2014)','cl-cs','PaisOrigenReaseguradorExtranjero',1340,4,'C')</v>
      </c>
    </row>
    <row r="1219" spans="1:11" x14ac:dyDescent="0.25">
      <c r="A1219">
        <v>0</v>
      </c>
      <c r="B1219">
        <v>0</v>
      </c>
      <c r="C1219" t="s">
        <v>29</v>
      </c>
      <c r="D1219" t="s">
        <v>1261</v>
      </c>
      <c r="E1219">
        <v>100</v>
      </c>
      <c r="F1219">
        <v>5</v>
      </c>
      <c r="G1219" t="s">
        <v>292</v>
      </c>
      <c r="H1219" s="1" t="str">
        <f t="shared" si="74"/>
        <v>cl-cs_PrimasPorCobrarReaseguroAceptadoBruto</v>
      </c>
      <c r="I1219" t="str">
        <f t="shared" si="75"/>
        <v>cl-cs</v>
      </c>
      <c r="J1219" t="str">
        <f t="shared" si="76"/>
        <v>PrimasPorCobrarReaseguroAceptadoBruto</v>
      </c>
      <c r="K1219" t="str">
        <f t="shared" si="77"/>
        <v>insert into dbax_info_conc (codi_empr, codi_emex, codi_info, pref_conc, codi_conc, orde_conc, nive_conc, tipo_info) values (0,0,'pre_cl-cs_nota-17_role-829000(2014)','cl-cs','PrimasPorCobrarReaseguroAceptadoBruto',100,5,'C')</v>
      </c>
    </row>
    <row r="1220" spans="1:11" x14ac:dyDescent="0.25">
      <c r="A1220">
        <v>0</v>
      </c>
      <c r="B1220">
        <v>0</v>
      </c>
      <c r="C1220" t="s">
        <v>29</v>
      </c>
      <c r="D1220" t="s">
        <v>1262</v>
      </c>
      <c r="E1220">
        <v>730</v>
      </c>
      <c r="F1220">
        <v>4</v>
      </c>
      <c r="G1220" t="s">
        <v>292</v>
      </c>
      <c r="H1220" s="1" t="str">
        <f t="shared" si="74"/>
        <v>cl-cs_ReaseguradoresExtranjerosEje</v>
      </c>
      <c r="I1220" t="str">
        <f t="shared" si="75"/>
        <v>cl-cs</v>
      </c>
      <c r="J1220" t="str">
        <f t="shared" si="76"/>
        <v>ReaseguradoresExtranjerosEje</v>
      </c>
      <c r="K1220" t="str">
        <f t="shared" si="77"/>
        <v>insert into dbax_info_conc (codi_empr, codi_emex, codi_info, pref_conc, codi_conc, orde_conc, nive_conc, tipo_info) values (0,0,'pre_cl-cs_nota-17_role-829000(2014)','cl-cs','ReaseguradoresExtranjerosEje',730,4,'C')</v>
      </c>
    </row>
    <row r="1221" spans="1:11" x14ac:dyDescent="0.25">
      <c r="A1221">
        <v>0</v>
      </c>
      <c r="B1221">
        <v>0</v>
      </c>
      <c r="C1221" t="s">
        <v>29</v>
      </c>
      <c r="D1221" t="s">
        <v>1263</v>
      </c>
      <c r="E1221">
        <v>740</v>
      </c>
      <c r="F1221">
        <v>5</v>
      </c>
      <c r="G1221" t="s">
        <v>292</v>
      </c>
      <c r="H1221" s="1" t="str">
        <f t="shared" si="74"/>
        <v>cl-cs_ReaseguradoresExtranjerosMiembro</v>
      </c>
      <c r="I1221" t="str">
        <f t="shared" si="75"/>
        <v>cl-cs</v>
      </c>
      <c r="J1221" t="str">
        <f t="shared" si="76"/>
        <v>ReaseguradoresExtranjerosMiembro</v>
      </c>
      <c r="K1221" t="str">
        <f t="shared" si="77"/>
        <v>insert into dbax_info_conc (codi_empr, codi_emex, codi_info, pref_conc, codi_conc, orde_conc, nive_conc, tipo_info) values (0,0,'pre_cl-cs_nota-17_role-829000(2014)','cl-cs','ReaseguradoresExtranjerosMiembro',740,5,'C')</v>
      </c>
    </row>
    <row r="1222" spans="1:11" x14ac:dyDescent="0.25">
      <c r="A1222">
        <v>0</v>
      </c>
      <c r="B1222">
        <v>0</v>
      </c>
      <c r="C1222" t="s">
        <v>29</v>
      </c>
      <c r="D1222" t="s">
        <v>1264</v>
      </c>
      <c r="E1222">
        <v>1250</v>
      </c>
      <c r="F1222">
        <v>5</v>
      </c>
      <c r="G1222" t="s">
        <v>292</v>
      </c>
      <c r="H1222" s="1" t="str">
        <f t="shared" si="74"/>
        <v>cl-cs_ReaseguradoresExtranjerosSubTotalCedidosMiembro</v>
      </c>
      <c r="I1222" t="str">
        <f t="shared" si="75"/>
        <v>cl-cs</v>
      </c>
      <c r="J1222" t="str">
        <f t="shared" si="76"/>
        <v>ReaseguradoresExtranjerosSubTotalCedidosMiembro</v>
      </c>
      <c r="K1222" t="str">
        <f t="shared" si="77"/>
        <v>insert into dbax_info_conc (codi_empr, codi_emex, codi_info, pref_conc, codi_conc, orde_conc, nive_conc, tipo_info) values (0,0,'pre_cl-cs_nota-17_role-829000(2014)','cl-cs','ReaseguradoresExtranjerosSubTotalCedidosMiembro',1250,5,'C')</v>
      </c>
    </row>
    <row r="1223" spans="1:11" x14ac:dyDescent="0.25">
      <c r="A1223">
        <v>0</v>
      </c>
      <c r="B1223">
        <v>0</v>
      </c>
      <c r="C1223" t="s">
        <v>29</v>
      </c>
      <c r="D1223" t="s">
        <v>1265</v>
      </c>
      <c r="E1223">
        <v>390</v>
      </c>
      <c r="F1223">
        <v>4</v>
      </c>
      <c r="G1223" t="s">
        <v>292</v>
      </c>
      <c r="H1223" s="1" t="str">
        <f t="shared" si="74"/>
        <v>cl-cs_ReaseguradoresNacionalesEje</v>
      </c>
      <c r="I1223" t="str">
        <f t="shared" si="75"/>
        <v>cl-cs</v>
      </c>
      <c r="J1223" t="str">
        <f t="shared" si="76"/>
        <v>ReaseguradoresNacionalesEje</v>
      </c>
      <c r="K1223" t="str">
        <f t="shared" si="77"/>
        <v>insert into dbax_info_conc (codi_empr, codi_emex, codi_info, pref_conc, codi_conc, orde_conc, nive_conc, tipo_info) values (0,0,'pre_cl-cs_nota-17_role-829000(2014)','cl-cs','ReaseguradoresNacionalesEje',390,4,'C')</v>
      </c>
    </row>
    <row r="1224" spans="1:11" x14ac:dyDescent="0.25">
      <c r="A1224">
        <v>0</v>
      </c>
      <c r="B1224">
        <v>0</v>
      </c>
      <c r="C1224" t="s">
        <v>29</v>
      </c>
      <c r="D1224" t="s">
        <v>1266</v>
      </c>
      <c r="E1224">
        <v>400</v>
      </c>
      <c r="F1224">
        <v>5</v>
      </c>
      <c r="G1224" t="s">
        <v>292</v>
      </c>
      <c r="H1224" s="1" t="str">
        <f t="shared" ref="H1224:H1287" si="78">MID(D1224,FIND("#",D1224)+1,10000)</f>
        <v>cl-cs_ReaseguradoresNacionalesMiembro</v>
      </c>
      <c r="I1224" t="str">
        <f t="shared" ref="I1224:I1287" si="79">MID(H1224,1,FIND("_",H1224)-1)</f>
        <v>cl-cs</v>
      </c>
      <c r="J1224" t="str">
        <f t="shared" ref="J1224:J1287" si="80">MID(H1224,FIND("_",H1224)+1,10000)</f>
        <v>ReaseguradoresNacionalesMiembro</v>
      </c>
      <c r="K1224" t="str">
        <f t="shared" ref="K1224:K1287" si="81">CONCATENATE("insert into dbax_info_conc (codi_empr, codi_emex, codi_info, pref_conc, codi_conc, orde_conc, nive_conc, tipo_info) values (",A1224,",",B1224,",'",C1224,"','",I1224,"','",J1224,"',",E1224,",",F1224,",'",G1224,"')")</f>
        <v>insert into dbax_info_conc (codi_empr, codi_emex, codi_info, pref_conc, codi_conc, orde_conc, nive_conc, tipo_info) values (0,0,'pre_cl-cs_nota-17_role-829000(2014)','cl-cs','ReaseguradoresNacionalesMiembro',400,5,'C')</v>
      </c>
    </row>
    <row r="1225" spans="1:11" x14ac:dyDescent="0.25">
      <c r="A1225">
        <v>0</v>
      </c>
      <c r="B1225">
        <v>0</v>
      </c>
      <c r="C1225" t="s">
        <v>29</v>
      </c>
      <c r="D1225" t="s">
        <v>1267</v>
      </c>
      <c r="E1225">
        <v>1130</v>
      </c>
      <c r="F1225">
        <v>5</v>
      </c>
      <c r="G1225" t="s">
        <v>292</v>
      </c>
      <c r="H1225" s="1" t="str">
        <f t="shared" si="78"/>
        <v>cl-cs_ReaseguradoresNacionalesSubTotalCedidosMiembro</v>
      </c>
      <c r="I1225" t="str">
        <f t="shared" si="79"/>
        <v>cl-cs</v>
      </c>
      <c r="J1225" t="str">
        <f t="shared" si="80"/>
        <v>ReaseguradoresNacionalesSubTotalCedidosMiembro</v>
      </c>
      <c r="K1225" t="str">
        <f t="shared" si="81"/>
        <v>insert into dbax_info_conc (codi_empr, codi_emex, codi_info, pref_conc, codi_conc, orde_conc, nive_conc, tipo_info) values (0,0,'pre_cl-cs_nota-17_role-829000(2014)','cl-cs','ReaseguradoresNacionalesSubTotalCedidosMiembro',1130,5,'C')</v>
      </c>
    </row>
    <row r="1226" spans="1:11" x14ac:dyDescent="0.25">
      <c r="A1226">
        <v>0</v>
      </c>
      <c r="B1226">
        <v>0</v>
      </c>
      <c r="C1226" t="s">
        <v>29</v>
      </c>
      <c r="D1226" t="s">
        <v>1268</v>
      </c>
      <c r="E1226">
        <v>320</v>
      </c>
      <c r="F1226">
        <v>4</v>
      </c>
      <c r="G1226" t="s">
        <v>292</v>
      </c>
      <c r="H1226" s="1" t="str">
        <f t="shared" si="78"/>
        <v>cl-cs_RecuperoCuentasPorCobrarReaseguros</v>
      </c>
      <c r="I1226" t="str">
        <f t="shared" si="79"/>
        <v>cl-cs</v>
      </c>
      <c r="J1226" t="str">
        <f t="shared" si="80"/>
        <v>RecuperoCuentasPorCobrarReaseguros</v>
      </c>
      <c r="K1226" t="str">
        <f t="shared" si="81"/>
        <v>insert into dbax_info_conc (codi_empr, codi_emex, codi_info, pref_conc, codi_conc, orde_conc, nive_conc, tipo_info) values (0,0,'pre_cl-cs_nota-17_role-829000(2014)','cl-cs','RecuperoCuentasPorCobrarReaseguros',320,4,'C')</v>
      </c>
    </row>
    <row r="1227" spans="1:11" x14ac:dyDescent="0.25">
      <c r="A1227">
        <v>0</v>
      </c>
      <c r="B1227">
        <v>0</v>
      </c>
      <c r="C1227" t="s">
        <v>29</v>
      </c>
      <c r="D1227" t="s">
        <v>1269</v>
      </c>
      <c r="E1227">
        <v>450</v>
      </c>
      <c r="F1227">
        <v>4</v>
      </c>
      <c r="G1227" t="s">
        <v>292</v>
      </c>
      <c r="H1227" s="1" t="str">
        <f t="shared" si="78"/>
        <v>cl-cs_RutReasegurador</v>
      </c>
      <c r="I1227" t="str">
        <f t="shared" si="79"/>
        <v>cl-cs</v>
      </c>
      <c r="J1227" t="str">
        <f t="shared" si="80"/>
        <v>RutReasegurador</v>
      </c>
      <c r="K1227" t="str">
        <f t="shared" si="81"/>
        <v>insert into dbax_info_conc (codi_empr, codi_emex, codi_info, pref_conc, codi_conc, orde_conc, nive_conc, tipo_info) values (0,0,'pre_cl-cs_nota-17_role-829000(2014)','cl-cs','RutReasegurador',450,4,'C')</v>
      </c>
    </row>
    <row r="1228" spans="1:11" x14ac:dyDescent="0.25">
      <c r="A1228">
        <v>0</v>
      </c>
      <c r="B1228">
        <v>0</v>
      </c>
      <c r="C1228" t="s">
        <v>29</v>
      </c>
      <c r="D1228" t="s">
        <v>1270</v>
      </c>
      <c r="E1228">
        <v>80</v>
      </c>
      <c r="F1228">
        <v>3</v>
      </c>
      <c r="G1228" t="s">
        <v>292</v>
      </c>
      <c r="H1228" s="1" t="str">
        <f t="shared" si="78"/>
        <v>cl-cs_SaldosAdeudadosPorReaseguroPartidas</v>
      </c>
      <c r="I1228" t="str">
        <f t="shared" si="79"/>
        <v>cl-cs</v>
      </c>
      <c r="J1228" t="str">
        <f t="shared" si="80"/>
        <v>SaldosAdeudadosPorReaseguroPartidas</v>
      </c>
      <c r="K1228" t="str">
        <f t="shared" si="81"/>
        <v>insert into dbax_info_conc (codi_empr, codi_emex, codi_info, pref_conc, codi_conc, orde_conc, nive_conc, tipo_info) values (0,0,'pre_cl-cs_nota-17_role-829000(2014)','cl-cs','SaldosAdeudadosPorReaseguroPartidas',80,3,'C')</v>
      </c>
    </row>
    <row r="1229" spans="1:11" x14ac:dyDescent="0.25">
      <c r="A1229">
        <v>0</v>
      </c>
      <c r="B1229">
        <v>0</v>
      </c>
      <c r="C1229" t="s">
        <v>29</v>
      </c>
      <c r="D1229" t="s">
        <v>1271</v>
      </c>
      <c r="E1229">
        <v>20</v>
      </c>
      <c r="F1229">
        <v>2</v>
      </c>
      <c r="G1229" t="s">
        <v>292</v>
      </c>
      <c r="H1229" s="1" t="str">
        <f t="shared" si="78"/>
        <v>cl-cs_SaldosAdeudadosPorReaseguroSinopsis</v>
      </c>
      <c r="I1229" t="str">
        <f t="shared" si="79"/>
        <v>cl-cs</v>
      </c>
      <c r="J1229" t="str">
        <f t="shared" si="80"/>
        <v>SaldosAdeudadosPorReaseguroSinopsis</v>
      </c>
      <c r="K1229" t="str">
        <f t="shared" si="81"/>
        <v>insert into dbax_info_conc (codi_empr, codi_emex, codi_info, pref_conc, codi_conc, orde_conc, nive_conc, tipo_info) values (0,0,'pre_cl-cs_nota-17_role-829000(2014)','cl-cs','SaldosAdeudadosPorReaseguroSinopsis',20,2,'C')</v>
      </c>
    </row>
    <row r="1230" spans="1:11" x14ac:dyDescent="0.25">
      <c r="A1230">
        <v>0</v>
      </c>
      <c r="B1230">
        <v>0</v>
      </c>
      <c r="C1230" t="s">
        <v>29</v>
      </c>
      <c r="D1230" t="s">
        <v>1272</v>
      </c>
      <c r="E1230">
        <v>30</v>
      </c>
      <c r="F1230">
        <v>3</v>
      </c>
      <c r="G1230" t="s">
        <v>292</v>
      </c>
      <c r="H1230" s="1" t="str">
        <f t="shared" si="78"/>
        <v>cl-cs_SaldosAdeudadosPorReaseguroTabla</v>
      </c>
      <c r="I1230" t="str">
        <f t="shared" si="79"/>
        <v>cl-cs</v>
      </c>
      <c r="J1230" t="str">
        <f t="shared" si="80"/>
        <v>SaldosAdeudadosPorReaseguroTabla</v>
      </c>
      <c r="K1230" t="str">
        <f t="shared" si="81"/>
        <v>insert into dbax_info_conc (codi_empr, codi_emex, codi_info, pref_conc, codi_conc, orde_conc, nive_conc, tipo_info) values (0,0,'pre_cl-cs_nota-17_role-829000(2014)','cl-cs','SaldosAdeudadosPorReaseguroTabla',30,3,'C')</v>
      </c>
    </row>
    <row r="1231" spans="1:11" x14ac:dyDescent="0.25">
      <c r="A1231">
        <v>0</v>
      </c>
      <c r="B1231">
        <v>0</v>
      </c>
      <c r="C1231" t="s">
        <v>29</v>
      </c>
      <c r="D1231" t="s">
        <v>1273</v>
      </c>
      <c r="E1231">
        <v>680</v>
      </c>
      <c r="F1231">
        <v>5</v>
      </c>
      <c r="G1231" t="s">
        <v>292</v>
      </c>
      <c r="H1231" s="1" t="str">
        <f t="shared" si="78"/>
        <v>cl-cs_SaldosAdeudadosSiniestrosPorCobrarAReaseguradoresNacionales</v>
      </c>
      <c r="I1231" t="str">
        <f t="shared" si="79"/>
        <v>cl-cs</v>
      </c>
      <c r="J1231" t="str">
        <f t="shared" si="80"/>
        <v>SaldosAdeudadosSiniestrosPorCobrarAReaseguradoresNacionales</v>
      </c>
      <c r="K1231" t="str">
        <f t="shared" si="81"/>
        <v>insert into dbax_info_conc (codi_empr, codi_emex, codi_info, pref_conc, codi_conc, orde_conc, nive_conc, tipo_info) values (0,0,'pre_cl-cs_nota-17_role-829000(2014)','cl-cs','SaldosAdeudadosSiniestrosPorCobrarAReaseguradoresNacionales',680,5,'C')</v>
      </c>
    </row>
    <row r="1232" spans="1:11" x14ac:dyDescent="0.25">
      <c r="A1232">
        <v>0</v>
      </c>
      <c r="B1232">
        <v>0</v>
      </c>
      <c r="C1232" t="s">
        <v>29</v>
      </c>
      <c r="D1232" t="s">
        <v>1274</v>
      </c>
      <c r="E1232">
        <v>890</v>
      </c>
      <c r="F1232">
        <v>4</v>
      </c>
      <c r="G1232" t="s">
        <v>292</v>
      </c>
      <c r="H1232" s="1" t="str">
        <f t="shared" si="78"/>
        <v>cl-cs_SaldosAdeudadosSiniestrosPorCobrarReaseguradoresExtranjerosSinopsis</v>
      </c>
      <c r="I1232" t="str">
        <f t="shared" si="79"/>
        <v>cl-cs</v>
      </c>
      <c r="J1232" t="str">
        <f t="shared" si="80"/>
        <v>SaldosAdeudadosSiniestrosPorCobrarReaseguradoresExtranjerosSinopsis</v>
      </c>
      <c r="K1232" t="str">
        <f t="shared" si="81"/>
        <v>insert into dbax_info_conc (codi_empr, codi_emex, codi_info, pref_conc, codi_conc, orde_conc, nive_conc, tipo_info) values (0,0,'pre_cl-cs_nota-17_role-829000(2014)','cl-cs','SaldosAdeudadosSiniestrosPorCobrarReaseguradoresExtranjerosSinopsis',890,4,'C')</v>
      </c>
    </row>
    <row r="1233" spans="1:11" x14ac:dyDescent="0.25">
      <c r="A1233">
        <v>0</v>
      </c>
      <c r="B1233">
        <v>0</v>
      </c>
      <c r="C1233" t="s">
        <v>29</v>
      </c>
      <c r="D1233" t="s">
        <v>1275</v>
      </c>
      <c r="E1233">
        <v>540</v>
      </c>
      <c r="F1233">
        <v>4</v>
      </c>
      <c r="G1233" t="s">
        <v>292</v>
      </c>
      <c r="H1233" s="1" t="str">
        <f t="shared" si="78"/>
        <v>cl-cs_SaldosAdeudadosSiniestrosPorCobrarReaseguradoresNacionalesSinopsis</v>
      </c>
      <c r="I1233" t="str">
        <f t="shared" si="79"/>
        <v>cl-cs</v>
      </c>
      <c r="J1233" t="str">
        <f t="shared" si="80"/>
        <v>SaldosAdeudadosSiniestrosPorCobrarReaseguradoresNacionalesSinopsis</v>
      </c>
      <c r="K1233" t="str">
        <f t="shared" si="81"/>
        <v>insert into dbax_info_conc (codi_empr, codi_emex, codi_info, pref_conc, codi_conc, orde_conc, nive_conc, tipo_info) values (0,0,'pre_cl-cs_nota-17_role-829000(2014)','cl-cs','SaldosAdeudadosSiniestrosPorCobrarReaseguradoresNacionalesSinopsis',540,4,'C')</v>
      </c>
    </row>
    <row r="1234" spans="1:11" x14ac:dyDescent="0.25">
      <c r="A1234">
        <v>0</v>
      </c>
      <c r="B1234">
        <v>0</v>
      </c>
      <c r="C1234" t="s">
        <v>29</v>
      </c>
      <c r="D1234" t="s">
        <v>1167</v>
      </c>
      <c r="E1234">
        <v>60</v>
      </c>
      <c r="F1234">
        <v>6</v>
      </c>
      <c r="G1234" t="s">
        <v>292</v>
      </c>
      <c r="H1234" s="1" t="str">
        <f t="shared" si="78"/>
        <v>cl-cs_SaldosEmpresasRelacionadasMiembro</v>
      </c>
      <c r="I1234" t="str">
        <f t="shared" si="79"/>
        <v>cl-cs</v>
      </c>
      <c r="J1234" t="str">
        <f t="shared" si="80"/>
        <v>SaldosEmpresasRelacionadasMiembro</v>
      </c>
      <c r="K1234" t="str">
        <f t="shared" si="81"/>
        <v>insert into dbax_info_conc (codi_empr, codi_emex, codi_info, pref_conc, codi_conc, orde_conc, nive_conc, tipo_info) values (0,0,'pre_cl-cs_nota-17_role-829000(2014)','cl-cs','SaldosEmpresasRelacionadasMiembro',60,6,'C')</v>
      </c>
    </row>
    <row r="1235" spans="1:11" x14ac:dyDescent="0.25">
      <c r="A1235">
        <v>0</v>
      </c>
      <c r="B1235">
        <v>0</v>
      </c>
      <c r="C1235" t="s">
        <v>29</v>
      </c>
      <c r="D1235" t="s">
        <v>1168</v>
      </c>
      <c r="E1235">
        <v>40</v>
      </c>
      <c r="F1235">
        <v>4</v>
      </c>
      <c r="G1235" t="s">
        <v>292</v>
      </c>
      <c r="H1235" s="1" t="str">
        <f t="shared" si="78"/>
        <v>cl-cs_SaldosPorTipoRelacionEje</v>
      </c>
      <c r="I1235" t="str">
        <f t="shared" si="79"/>
        <v>cl-cs</v>
      </c>
      <c r="J1235" t="str">
        <f t="shared" si="80"/>
        <v>SaldosPorTipoRelacionEje</v>
      </c>
      <c r="K1235" t="str">
        <f t="shared" si="81"/>
        <v>insert into dbax_info_conc (codi_empr, codi_emex, codi_info, pref_conc, codi_conc, orde_conc, nive_conc, tipo_info) values (0,0,'pre_cl-cs_nota-17_role-829000(2014)','cl-cs','SaldosPorTipoRelacionEje',40,4,'C')</v>
      </c>
    </row>
    <row r="1236" spans="1:11" x14ac:dyDescent="0.25">
      <c r="A1236">
        <v>0</v>
      </c>
      <c r="B1236">
        <v>0</v>
      </c>
      <c r="C1236" t="s">
        <v>29</v>
      </c>
      <c r="D1236" t="s">
        <v>1169</v>
      </c>
      <c r="E1236">
        <v>70</v>
      </c>
      <c r="F1236">
        <v>6</v>
      </c>
      <c r="G1236" t="s">
        <v>292</v>
      </c>
      <c r="H1236" s="1" t="str">
        <f t="shared" si="78"/>
        <v>cl-cs_SaldosTercerosMiembro</v>
      </c>
      <c r="I1236" t="str">
        <f t="shared" si="79"/>
        <v>cl-cs</v>
      </c>
      <c r="J1236" t="str">
        <f t="shared" si="80"/>
        <v>SaldosTercerosMiembro</v>
      </c>
      <c r="K1236" t="str">
        <f t="shared" si="81"/>
        <v>insert into dbax_info_conc (codi_empr, codi_emex, codi_info, pref_conc, codi_conc, orde_conc, nive_conc, tipo_info) values (0,0,'pre_cl-cs_nota-17_role-829000(2014)','cl-cs','SaldosTercerosMiembro',70,6,'C')</v>
      </c>
    </row>
    <row r="1237" spans="1:11" x14ac:dyDescent="0.25">
      <c r="A1237">
        <v>0</v>
      </c>
      <c r="B1237">
        <v>0</v>
      </c>
      <c r="C1237" t="s">
        <v>29</v>
      </c>
      <c r="D1237" t="s">
        <v>1276</v>
      </c>
      <c r="E1237">
        <v>1380</v>
      </c>
      <c r="F1237">
        <v>2</v>
      </c>
      <c r="G1237" t="s">
        <v>292</v>
      </c>
      <c r="H1237" s="1" t="str">
        <f t="shared" si="78"/>
        <v>cl-cs_SiniestrosPorCobrarCedidosReaseguradores</v>
      </c>
      <c r="I1237" t="str">
        <f t="shared" si="79"/>
        <v>cl-cs</v>
      </c>
      <c r="J1237" t="str">
        <f t="shared" si="80"/>
        <v>SiniestrosPorCobrarCedidosReaseguradores</v>
      </c>
      <c r="K1237" t="str">
        <f t="shared" si="81"/>
        <v>insert into dbax_info_conc (codi_empr, codi_emex, codi_info, pref_conc, codi_conc, orde_conc, nive_conc, tipo_info) values (0,0,'pre_cl-cs_nota-17_role-829000(2014)','cl-cs','SiniestrosPorCobrarCedidosReaseguradores',1380,2,'C')</v>
      </c>
    </row>
    <row r="1238" spans="1:11" x14ac:dyDescent="0.25">
      <c r="A1238">
        <v>0</v>
      </c>
      <c r="B1238">
        <v>0</v>
      </c>
      <c r="C1238" t="s">
        <v>29</v>
      </c>
      <c r="D1238" t="s">
        <v>679</v>
      </c>
      <c r="E1238">
        <v>1090</v>
      </c>
      <c r="F1238">
        <v>3</v>
      </c>
      <c r="G1238" t="s">
        <v>292</v>
      </c>
      <c r="H1238" s="1" t="str">
        <f t="shared" si="78"/>
        <v>cl-cs_SiniestrosPorCobrarReaseguradores</v>
      </c>
      <c r="I1238" t="str">
        <f t="shared" si="79"/>
        <v>cl-cs</v>
      </c>
      <c r="J1238" t="str">
        <f t="shared" si="80"/>
        <v>SiniestrosPorCobrarReaseguradores</v>
      </c>
      <c r="K1238" t="str">
        <f t="shared" si="81"/>
        <v>insert into dbax_info_conc (codi_empr, codi_emex, codi_info, pref_conc, codi_conc, orde_conc, nive_conc, tipo_info) values (0,0,'pre_cl-cs_nota-17_role-829000(2014)','cl-cs','SiniestrosPorCobrarReaseguradores',1090,3,'C')</v>
      </c>
    </row>
    <row r="1239" spans="1:11" x14ac:dyDescent="0.25">
      <c r="A1239">
        <v>0</v>
      </c>
      <c r="B1239">
        <v>0</v>
      </c>
      <c r="C1239" t="s">
        <v>29</v>
      </c>
      <c r="D1239" t="s">
        <v>1277</v>
      </c>
      <c r="E1239">
        <v>110</v>
      </c>
      <c r="F1239">
        <v>5</v>
      </c>
      <c r="G1239" t="s">
        <v>292</v>
      </c>
      <c r="H1239" s="1" t="str">
        <f t="shared" si="78"/>
        <v>cl-cs_SiniestrosPorCobrarReaseguradoresBruto</v>
      </c>
      <c r="I1239" t="str">
        <f t="shared" si="79"/>
        <v>cl-cs</v>
      </c>
      <c r="J1239" t="str">
        <f t="shared" si="80"/>
        <v>SiniestrosPorCobrarReaseguradoresBruto</v>
      </c>
      <c r="K1239" t="str">
        <f t="shared" si="81"/>
        <v>insert into dbax_info_conc (codi_empr, codi_emex, codi_info, pref_conc, codi_conc, orde_conc, nive_conc, tipo_info) values (0,0,'pre_cl-cs_nota-17_role-829000(2014)','cl-cs','SiniestrosPorCobrarReaseguradoresBruto',110,5,'C')</v>
      </c>
    </row>
    <row r="1240" spans="1:11" x14ac:dyDescent="0.25">
      <c r="A1240">
        <v>0</v>
      </c>
      <c r="B1240">
        <v>0</v>
      </c>
      <c r="C1240" t="s">
        <v>29</v>
      </c>
      <c r="D1240" t="s">
        <v>1278</v>
      </c>
      <c r="E1240">
        <v>1050</v>
      </c>
      <c r="F1240">
        <v>5</v>
      </c>
      <c r="G1240" t="s">
        <v>292</v>
      </c>
      <c r="H1240" s="1" t="str">
        <f t="shared" si="78"/>
        <v>cl-cs_SiniestrosPorCobrarReaseguradoresExtranjeros</v>
      </c>
      <c r="I1240" t="str">
        <f t="shared" si="79"/>
        <v>cl-cs</v>
      </c>
      <c r="J1240" t="str">
        <f t="shared" si="80"/>
        <v>SiniestrosPorCobrarReaseguradoresExtranjeros</v>
      </c>
      <c r="K1240" t="str">
        <f t="shared" si="81"/>
        <v>insert into dbax_info_conc (codi_empr, codi_emex, codi_info, pref_conc, codi_conc, orde_conc, nive_conc, tipo_info) values (0,0,'pre_cl-cs_nota-17_role-829000(2014)','cl-cs','SiniestrosPorCobrarReaseguradoresExtranjeros',1050,5,'C')</v>
      </c>
    </row>
    <row r="1241" spans="1:11" x14ac:dyDescent="0.25">
      <c r="A1241">
        <v>0</v>
      </c>
      <c r="B1241">
        <v>0</v>
      </c>
      <c r="C1241" t="s">
        <v>29</v>
      </c>
      <c r="D1241" t="s">
        <v>1278</v>
      </c>
      <c r="E1241">
        <v>1080</v>
      </c>
      <c r="F1241">
        <v>3</v>
      </c>
      <c r="G1241" t="s">
        <v>292</v>
      </c>
      <c r="H1241" s="1" t="str">
        <f t="shared" si="78"/>
        <v>cl-cs_SiniestrosPorCobrarReaseguradoresExtranjeros</v>
      </c>
      <c r="I1241" t="str">
        <f t="shared" si="79"/>
        <v>cl-cs</v>
      </c>
      <c r="J1241" t="str">
        <f t="shared" si="80"/>
        <v>SiniestrosPorCobrarReaseguradoresExtranjeros</v>
      </c>
      <c r="K1241" t="str">
        <f t="shared" si="81"/>
        <v>insert into dbax_info_conc (codi_empr, codi_emex, codi_info, pref_conc, codi_conc, orde_conc, nive_conc, tipo_info) values (0,0,'pre_cl-cs_nota-17_role-829000(2014)','cl-cs','SiniestrosPorCobrarReaseguradoresExtranjeros',1080,3,'C')</v>
      </c>
    </row>
    <row r="1242" spans="1:11" x14ac:dyDescent="0.25">
      <c r="A1242">
        <v>0</v>
      </c>
      <c r="B1242">
        <v>0</v>
      </c>
      <c r="C1242" t="s">
        <v>29</v>
      </c>
      <c r="D1242" t="s">
        <v>1279</v>
      </c>
      <c r="E1242">
        <v>1030</v>
      </c>
      <c r="F1242">
        <v>5</v>
      </c>
      <c r="G1242" t="s">
        <v>292</v>
      </c>
      <c r="H1242" s="1" t="str">
        <f t="shared" si="78"/>
        <v>cl-cs_SiniestrosPorCobrarReaseguradoresExtranjerosBrutos</v>
      </c>
      <c r="I1242" t="str">
        <f t="shared" si="79"/>
        <v>cl-cs</v>
      </c>
      <c r="J1242" t="str">
        <f t="shared" si="80"/>
        <v>SiniestrosPorCobrarReaseguradoresExtranjerosBrutos</v>
      </c>
      <c r="K1242" t="str">
        <f t="shared" si="81"/>
        <v>insert into dbax_info_conc (codi_empr, codi_emex, codi_info, pref_conc, codi_conc, orde_conc, nive_conc, tipo_info) values (0,0,'pre_cl-cs_nota-17_role-829000(2014)','cl-cs','SiniestrosPorCobrarReaseguradoresExtranjerosBrutos',1030,5,'C')</v>
      </c>
    </row>
    <row r="1243" spans="1:11" x14ac:dyDescent="0.25">
      <c r="A1243">
        <v>0</v>
      </c>
      <c r="B1243">
        <v>0</v>
      </c>
      <c r="C1243" t="s">
        <v>29</v>
      </c>
      <c r="D1243" t="s">
        <v>1280</v>
      </c>
      <c r="E1243">
        <v>1350</v>
      </c>
      <c r="F1243">
        <v>4</v>
      </c>
      <c r="G1243" t="s">
        <v>292</v>
      </c>
      <c r="H1243" s="1" t="str">
        <f t="shared" si="78"/>
        <v>cl-cs_SiniestrosPorCobrarReaseguradoresExtranjerosCedidos</v>
      </c>
      <c r="I1243" t="str">
        <f t="shared" si="79"/>
        <v>cl-cs</v>
      </c>
      <c r="J1243" t="str">
        <f t="shared" si="80"/>
        <v>SiniestrosPorCobrarReaseguradoresExtranjerosCedidos</v>
      </c>
      <c r="K1243" t="str">
        <f t="shared" si="81"/>
        <v>insert into dbax_info_conc (codi_empr, codi_emex, codi_info, pref_conc, codi_conc, orde_conc, nive_conc, tipo_info) values (0,0,'pre_cl-cs_nota-17_role-829000(2014)','cl-cs','SiniestrosPorCobrarReaseguradoresExtranjerosCedidos',1350,4,'C')</v>
      </c>
    </row>
    <row r="1244" spans="1:11" x14ac:dyDescent="0.25">
      <c r="A1244">
        <v>0</v>
      </c>
      <c r="B1244">
        <v>0</v>
      </c>
      <c r="C1244" t="s">
        <v>29</v>
      </c>
      <c r="D1244" t="s">
        <v>1280</v>
      </c>
      <c r="E1244">
        <v>1370</v>
      </c>
      <c r="F1244">
        <v>2</v>
      </c>
      <c r="G1244" t="s">
        <v>292</v>
      </c>
      <c r="H1244" s="1" t="str">
        <f t="shared" si="78"/>
        <v>cl-cs_SiniestrosPorCobrarReaseguradoresExtranjerosCedidos</v>
      </c>
      <c r="I1244" t="str">
        <f t="shared" si="79"/>
        <v>cl-cs</v>
      </c>
      <c r="J1244" t="str">
        <f t="shared" si="80"/>
        <v>SiniestrosPorCobrarReaseguradoresExtranjerosCedidos</v>
      </c>
      <c r="K1244" t="str">
        <f t="shared" si="81"/>
        <v>insert into dbax_info_conc (codi_empr, codi_emex, codi_info, pref_conc, codi_conc, orde_conc, nive_conc, tipo_info) values (0,0,'pre_cl-cs_nota-17_role-829000(2014)','cl-cs','SiniestrosPorCobrarReaseguradoresExtranjerosCedidos',1370,2,'C')</v>
      </c>
    </row>
    <row r="1245" spans="1:11" x14ac:dyDescent="0.25">
      <c r="A1245">
        <v>0</v>
      </c>
      <c r="B1245">
        <v>0</v>
      </c>
      <c r="C1245" t="s">
        <v>29</v>
      </c>
      <c r="D1245" t="s">
        <v>1281</v>
      </c>
      <c r="E1245">
        <v>1240</v>
      </c>
      <c r="F1245">
        <v>4</v>
      </c>
      <c r="G1245" t="s">
        <v>292</v>
      </c>
      <c r="H1245" s="1" t="str">
        <f t="shared" si="78"/>
        <v>cl-cs_SiniestrosPorCobrarReaseguradoresExtranjerosCuentasEje</v>
      </c>
      <c r="I1245" t="str">
        <f t="shared" si="79"/>
        <v>cl-cs</v>
      </c>
      <c r="J1245" t="str">
        <f t="shared" si="80"/>
        <v>SiniestrosPorCobrarReaseguradoresExtranjerosCuentasEje</v>
      </c>
      <c r="K1245" t="str">
        <f t="shared" si="81"/>
        <v>insert into dbax_info_conc (codi_empr, codi_emex, codi_info, pref_conc, codi_conc, orde_conc, nive_conc, tipo_info) values (0,0,'pre_cl-cs_nota-17_role-829000(2014)','cl-cs','SiniestrosPorCobrarReaseguradoresExtranjerosCuentasEje',1240,4,'C')</v>
      </c>
    </row>
    <row r="1246" spans="1:11" x14ac:dyDescent="0.25">
      <c r="A1246">
        <v>0</v>
      </c>
      <c r="B1246">
        <v>0</v>
      </c>
      <c r="C1246" t="s">
        <v>29</v>
      </c>
      <c r="D1246" t="s">
        <v>1282</v>
      </c>
      <c r="E1246">
        <v>1220</v>
      </c>
      <c r="F1246">
        <v>2</v>
      </c>
      <c r="G1246" t="s">
        <v>292</v>
      </c>
      <c r="H1246" s="1" t="str">
        <f t="shared" si="78"/>
        <v>cl-cs_SiniestrosPorCobrarReaseguradoresExtranjerosCuentasSinopsis</v>
      </c>
      <c r="I1246" t="str">
        <f t="shared" si="79"/>
        <v>cl-cs</v>
      </c>
      <c r="J1246" t="str">
        <f t="shared" si="80"/>
        <v>SiniestrosPorCobrarReaseguradoresExtranjerosCuentasSinopsis</v>
      </c>
      <c r="K1246" t="str">
        <f t="shared" si="81"/>
        <v>insert into dbax_info_conc (codi_empr, codi_emex, codi_info, pref_conc, codi_conc, orde_conc, nive_conc, tipo_info) values (0,0,'pre_cl-cs_nota-17_role-829000(2014)','cl-cs','SiniestrosPorCobrarReaseguradoresExtranjerosCuentasSinopsis',1220,2,'C')</v>
      </c>
    </row>
    <row r="1247" spans="1:11" x14ac:dyDescent="0.25">
      <c r="A1247">
        <v>0</v>
      </c>
      <c r="B1247">
        <v>0</v>
      </c>
      <c r="C1247" t="s">
        <v>29</v>
      </c>
      <c r="D1247" t="s">
        <v>1283</v>
      </c>
      <c r="E1247">
        <v>1230</v>
      </c>
      <c r="F1247">
        <v>3</v>
      </c>
      <c r="G1247" t="s">
        <v>292</v>
      </c>
      <c r="H1247" s="1" t="str">
        <f t="shared" si="78"/>
        <v>cl-cs_SiniestrosPorCobrarReaseguradoresExtranjerosCuentasTabla</v>
      </c>
      <c r="I1247" t="str">
        <f t="shared" si="79"/>
        <v>cl-cs</v>
      </c>
      <c r="J1247" t="str">
        <f t="shared" si="80"/>
        <v>SiniestrosPorCobrarReaseguradoresExtranjerosCuentasTabla</v>
      </c>
      <c r="K1247" t="str">
        <f t="shared" si="81"/>
        <v>insert into dbax_info_conc (codi_empr, codi_emex, codi_info, pref_conc, codi_conc, orde_conc, nive_conc, tipo_info) values (0,0,'pre_cl-cs_nota-17_role-829000(2014)','cl-cs','SiniestrosPorCobrarReaseguradoresExtranjerosCuentasTabla',1230,3,'C')</v>
      </c>
    </row>
    <row r="1248" spans="1:11" x14ac:dyDescent="0.25">
      <c r="A1248">
        <v>0</v>
      </c>
      <c r="B1248">
        <v>0</v>
      </c>
      <c r="C1248" t="s">
        <v>29</v>
      </c>
      <c r="D1248" t="s">
        <v>1284</v>
      </c>
      <c r="E1248">
        <v>1260</v>
      </c>
      <c r="F1248">
        <v>3</v>
      </c>
      <c r="G1248" t="s">
        <v>292</v>
      </c>
      <c r="H1248" s="1" t="str">
        <f t="shared" si="78"/>
        <v>cl-cs_SiniestrosPorCobrarReaseguradoresExtranjerosPartidas</v>
      </c>
      <c r="I1248" t="str">
        <f t="shared" si="79"/>
        <v>cl-cs</v>
      </c>
      <c r="J1248" t="str">
        <f t="shared" si="80"/>
        <v>SiniestrosPorCobrarReaseguradoresExtranjerosPartidas</v>
      </c>
      <c r="K1248" t="str">
        <f t="shared" si="81"/>
        <v>insert into dbax_info_conc (codi_empr, codi_emex, codi_info, pref_conc, codi_conc, orde_conc, nive_conc, tipo_info) values (0,0,'pre_cl-cs_nota-17_role-829000(2014)','cl-cs','SiniestrosPorCobrarReaseguradoresExtranjerosPartidas',1260,3,'C')</v>
      </c>
    </row>
    <row r="1249" spans="1:11" x14ac:dyDescent="0.25">
      <c r="A1249">
        <v>0</v>
      </c>
      <c r="B1249">
        <v>0</v>
      </c>
      <c r="C1249" t="s">
        <v>29</v>
      </c>
      <c r="D1249" t="s">
        <v>1285</v>
      </c>
      <c r="E1249">
        <v>710</v>
      </c>
      <c r="F1249">
        <v>2</v>
      </c>
      <c r="G1249" t="s">
        <v>292</v>
      </c>
      <c r="H1249" s="1" t="str">
        <f t="shared" si="78"/>
        <v>cl-cs_SiniestrosPorCobrarReaseguradoresExtranjerosSinopsis</v>
      </c>
      <c r="I1249" t="str">
        <f t="shared" si="79"/>
        <v>cl-cs</v>
      </c>
      <c r="J1249" t="str">
        <f t="shared" si="80"/>
        <v>SiniestrosPorCobrarReaseguradoresExtranjerosSinopsis</v>
      </c>
      <c r="K1249" t="str">
        <f t="shared" si="81"/>
        <v>insert into dbax_info_conc (codi_empr, codi_emex, codi_info, pref_conc, codi_conc, orde_conc, nive_conc, tipo_info) values (0,0,'pre_cl-cs_nota-17_role-829000(2014)','cl-cs','SiniestrosPorCobrarReaseguradoresExtranjerosSinopsis',710,2,'C')</v>
      </c>
    </row>
    <row r="1250" spans="1:11" x14ac:dyDescent="0.25">
      <c r="A1250">
        <v>0</v>
      </c>
      <c r="B1250">
        <v>0</v>
      </c>
      <c r="C1250" t="s">
        <v>29</v>
      </c>
      <c r="D1250" t="s">
        <v>1286</v>
      </c>
      <c r="E1250">
        <v>720</v>
      </c>
      <c r="F1250">
        <v>3</v>
      </c>
      <c r="G1250" t="s">
        <v>292</v>
      </c>
      <c r="H1250" s="1" t="str">
        <f t="shared" si="78"/>
        <v>cl-cs_SiniestrosPorCobrarReaseguradoresExtranjerosTabla</v>
      </c>
      <c r="I1250" t="str">
        <f t="shared" si="79"/>
        <v>cl-cs</v>
      </c>
      <c r="J1250" t="str">
        <f t="shared" si="80"/>
        <v>SiniestrosPorCobrarReaseguradoresExtranjerosTabla</v>
      </c>
      <c r="K1250" t="str">
        <f t="shared" si="81"/>
        <v>insert into dbax_info_conc (codi_empr, codi_emex, codi_info, pref_conc, codi_conc, orde_conc, nive_conc, tipo_info) values (0,0,'pre_cl-cs_nota-17_role-829000(2014)','cl-cs','SiniestrosPorCobrarReaseguradoresExtranjerosTabla',720,3,'C')</v>
      </c>
    </row>
    <row r="1251" spans="1:11" x14ac:dyDescent="0.25">
      <c r="A1251">
        <v>0</v>
      </c>
      <c r="B1251">
        <v>0</v>
      </c>
      <c r="C1251" t="s">
        <v>29</v>
      </c>
      <c r="D1251" t="s">
        <v>1287</v>
      </c>
      <c r="E1251">
        <v>700</v>
      </c>
      <c r="F1251">
        <v>5</v>
      </c>
      <c r="G1251" t="s">
        <v>292</v>
      </c>
      <c r="H1251" s="1" t="str">
        <f t="shared" si="78"/>
        <v>cl-cs_SiniestrosPorCobrarReaseguradoresNacionales</v>
      </c>
      <c r="I1251" t="str">
        <f t="shared" si="79"/>
        <v>cl-cs</v>
      </c>
      <c r="J1251" t="str">
        <f t="shared" si="80"/>
        <v>SiniestrosPorCobrarReaseguradoresNacionales</v>
      </c>
      <c r="K1251" t="str">
        <f t="shared" si="81"/>
        <v>insert into dbax_info_conc (codi_empr, codi_emex, codi_info, pref_conc, codi_conc, orde_conc, nive_conc, tipo_info) values (0,0,'pre_cl-cs_nota-17_role-829000(2014)','cl-cs','SiniestrosPorCobrarReaseguradoresNacionales',700,5,'C')</v>
      </c>
    </row>
    <row r="1252" spans="1:11" x14ac:dyDescent="0.25">
      <c r="A1252">
        <v>0</v>
      </c>
      <c r="B1252">
        <v>0</v>
      </c>
      <c r="C1252" t="s">
        <v>29</v>
      </c>
      <c r="D1252" t="s">
        <v>1287</v>
      </c>
      <c r="E1252">
        <v>1070</v>
      </c>
      <c r="F1252">
        <v>3</v>
      </c>
      <c r="G1252" t="s">
        <v>292</v>
      </c>
      <c r="H1252" s="1" t="str">
        <f t="shared" si="78"/>
        <v>cl-cs_SiniestrosPorCobrarReaseguradoresNacionales</v>
      </c>
      <c r="I1252" t="str">
        <f t="shared" si="79"/>
        <v>cl-cs</v>
      </c>
      <c r="J1252" t="str">
        <f t="shared" si="80"/>
        <v>SiniestrosPorCobrarReaseguradoresNacionales</v>
      </c>
      <c r="K1252" t="str">
        <f t="shared" si="81"/>
        <v>insert into dbax_info_conc (codi_empr, codi_emex, codi_info, pref_conc, codi_conc, orde_conc, nive_conc, tipo_info) values (0,0,'pre_cl-cs_nota-17_role-829000(2014)','cl-cs','SiniestrosPorCobrarReaseguradoresNacionales',1070,3,'C')</v>
      </c>
    </row>
    <row r="1253" spans="1:11" x14ac:dyDescent="0.25">
      <c r="A1253">
        <v>0</v>
      </c>
      <c r="B1253">
        <v>0</v>
      </c>
      <c r="C1253" t="s">
        <v>29</v>
      </c>
      <c r="D1253" t="s">
        <v>1288</v>
      </c>
      <c r="E1253">
        <v>1210</v>
      </c>
      <c r="F1253">
        <v>4</v>
      </c>
      <c r="G1253" t="s">
        <v>292</v>
      </c>
      <c r="H1253" s="1" t="str">
        <f t="shared" si="78"/>
        <v>cl-cs_SiniestrosPorCobrarReaseguradoresNacionalesCedidos</v>
      </c>
      <c r="I1253" t="str">
        <f t="shared" si="79"/>
        <v>cl-cs</v>
      </c>
      <c r="J1253" t="str">
        <f t="shared" si="80"/>
        <v>SiniestrosPorCobrarReaseguradoresNacionalesCedidos</v>
      </c>
      <c r="K1253" t="str">
        <f t="shared" si="81"/>
        <v>insert into dbax_info_conc (codi_empr, codi_emex, codi_info, pref_conc, codi_conc, orde_conc, nive_conc, tipo_info) values (0,0,'pre_cl-cs_nota-17_role-829000(2014)','cl-cs','SiniestrosPorCobrarReaseguradoresNacionalesCedidos',1210,4,'C')</v>
      </c>
    </row>
    <row r="1254" spans="1:11" x14ac:dyDescent="0.25">
      <c r="A1254">
        <v>0</v>
      </c>
      <c r="B1254">
        <v>0</v>
      </c>
      <c r="C1254" t="s">
        <v>29</v>
      </c>
      <c r="D1254" t="s">
        <v>1288</v>
      </c>
      <c r="E1254">
        <v>1360</v>
      </c>
      <c r="F1254">
        <v>2</v>
      </c>
      <c r="G1254" t="s">
        <v>292</v>
      </c>
      <c r="H1254" s="1" t="str">
        <f t="shared" si="78"/>
        <v>cl-cs_SiniestrosPorCobrarReaseguradoresNacionalesCedidos</v>
      </c>
      <c r="I1254" t="str">
        <f t="shared" si="79"/>
        <v>cl-cs</v>
      </c>
      <c r="J1254" t="str">
        <f t="shared" si="80"/>
        <v>SiniestrosPorCobrarReaseguradoresNacionalesCedidos</v>
      </c>
      <c r="K1254" t="str">
        <f t="shared" si="81"/>
        <v>insert into dbax_info_conc (codi_empr, codi_emex, codi_info, pref_conc, codi_conc, orde_conc, nive_conc, tipo_info) values (0,0,'pre_cl-cs_nota-17_role-829000(2014)','cl-cs','SiniestrosPorCobrarReaseguradoresNacionalesCedidos',1360,2,'C')</v>
      </c>
    </row>
    <row r="1255" spans="1:11" x14ac:dyDescent="0.25">
      <c r="A1255">
        <v>0</v>
      </c>
      <c r="B1255">
        <v>0</v>
      </c>
      <c r="C1255" t="s">
        <v>29</v>
      </c>
      <c r="D1255" t="s">
        <v>1289</v>
      </c>
      <c r="E1255">
        <v>1120</v>
      </c>
      <c r="F1255">
        <v>4</v>
      </c>
      <c r="G1255" t="s">
        <v>292</v>
      </c>
      <c r="H1255" s="1" t="str">
        <f t="shared" si="78"/>
        <v>cl-cs_SiniestrosPorCobrarReaseguradoresNacionalesCuentasEje</v>
      </c>
      <c r="I1255" t="str">
        <f t="shared" si="79"/>
        <v>cl-cs</v>
      </c>
      <c r="J1255" t="str">
        <f t="shared" si="80"/>
        <v>SiniestrosPorCobrarReaseguradoresNacionalesCuentasEje</v>
      </c>
      <c r="K1255" t="str">
        <f t="shared" si="81"/>
        <v>insert into dbax_info_conc (codi_empr, codi_emex, codi_info, pref_conc, codi_conc, orde_conc, nive_conc, tipo_info) values (0,0,'pre_cl-cs_nota-17_role-829000(2014)','cl-cs','SiniestrosPorCobrarReaseguradoresNacionalesCuentasEje',1120,4,'C')</v>
      </c>
    </row>
    <row r="1256" spans="1:11" x14ac:dyDescent="0.25">
      <c r="A1256">
        <v>0</v>
      </c>
      <c r="B1256">
        <v>0</v>
      </c>
      <c r="C1256" t="s">
        <v>29</v>
      </c>
      <c r="D1256" t="s">
        <v>1290</v>
      </c>
      <c r="E1256">
        <v>1100</v>
      </c>
      <c r="F1256">
        <v>2</v>
      </c>
      <c r="G1256" t="s">
        <v>292</v>
      </c>
      <c r="H1256" s="1" t="str">
        <f t="shared" si="78"/>
        <v>cl-cs_SiniestrosPorCobrarReaseguradoresNacionalesCuentasSinopsis</v>
      </c>
      <c r="I1256" t="str">
        <f t="shared" si="79"/>
        <v>cl-cs</v>
      </c>
      <c r="J1256" t="str">
        <f t="shared" si="80"/>
        <v>SiniestrosPorCobrarReaseguradoresNacionalesCuentasSinopsis</v>
      </c>
      <c r="K1256" t="str">
        <f t="shared" si="81"/>
        <v>insert into dbax_info_conc (codi_empr, codi_emex, codi_info, pref_conc, codi_conc, orde_conc, nive_conc, tipo_info) values (0,0,'pre_cl-cs_nota-17_role-829000(2014)','cl-cs','SiniestrosPorCobrarReaseguradoresNacionalesCuentasSinopsis',1100,2,'C')</v>
      </c>
    </row>
    <row r="1257" spans="1:11" x14ac:dyDescent="0.25">
      <c r="A1257">
        <v>0</v>
      </c>
      <c r="B1257">
        <v>0</v>
      </c>
      <c r="C1257" t="s">
        <v>29</v>
      </c>
      <c r="D1257" t="s">
        <v>1291</v>
      </c>
      <c r="E1257">
        <v>1110</v>
      </c>
      <c r="F1257">
        <v>3</v>
      </c>
      <c r="G1257" t="s">
        <v>292</v>
      </c>
      <c r="H1257" s="1" t="str">
        <f t="shared" si="78"/>
        <v>cl-cs_SiniestrosPorCobrarReaseguradoresNacionalesCuentasTabla</v>
      </c>
      <c r="I1257" t="str">
        <f t="shared" si="79"/>
        <v>cl-cs</v>
      </c>
      <c r="J1257" t="str">
        <f t="shared" si="80"/>
        <v>SiniestrosPorCobrarReaseguradoresNacionalesCuentasTabla</v>
      </c>
      <c r="K1257" t="str">
        <f t="shared" si="81"/>
        <v>insert into dbax_info_conc (codi_empr, codi_emex, codi_info, pref_conc, codi_conc, orde_conc, nive_conc, tipo_info) values (0,0,'pre_cl-cs_nota-17_role-829000(2014)','cl-cs','SiniestrosPorCobrarReaseguradoresNacionalesCuentasTabla',1110,3,'C')</v>
      </c>
    </row>
    <row r="1258" spans="1:11" x14ac:dyDescent="0.25">
      <c r="A1258">
        <v>0</v>
      </c>
      <c r="B1258">
        <v>0</v>
      </c>
      <c r="C1258" t="s">
        <v>29</v>
      </c>
      <c r="D1258" t="s">
        <v>1292</v>
      </c>
      <c r="E1258">
        <v>1140</v>
      </c>
      <c r="F1258">
        <v>3</v>
      </c>
      <c r="G1258" t="s">
        <v>292</v>
      </c>
      <c r="H1258" s="1" t="str">
        <f t="shared" si="78"/>
        <v>cl-cs_SiniestrosPorCobrarReaseguradoresNacionalesPartidas</v>
      </c>
      <c r="I1258" t="str">
        <f t="shared" si="79"/>
        <v>cl-cs</v>
      </c>
      <c r="J1258" t="str">
        <f t="shared" si="80"/>
        <v>SiniestrosPorCobrarReaseguradoresNacionalesPartidas</v>
      </c>
      <c r="K1258" t="str">
        <f t="shared" si="81"/>
        <v>insert into dbax_info_conc (codi_empr, codi_emex, codi_info, pref_conc, codi_conc, orde_conc, nive_conc, tipo_info) values (0,0,'pre_cl-cs_nota-17_role-829000(2014)','cl-cs','SiniestrosPorCobrarReaseguradoresNacionalesPartidas',1140,3,'C')</v>
      </c>
    </row>
    <row r="1259" spans="1:11" x14ac:dyDescent="0.25">
      <c r="A1259">
        <v>0</v>
      </c>
      <c r="B1259">
        <v>0</v>
      </c>
      <c r="C1259" t="s">
        <v>29</v>
      </c>
      <c r="D1259" t="s">
        <v>1293</v>
      </c>
      <c r="E1259">
        <v>370</v>
      </c>
      <c r="F1259">
        <v>2</v>
      </c>
      <c r="G1259" t="s">
        <v>292</v>
      </c>
      <c r="H1259" s="1" t="str">
        <f t="shared" si="78"/>
        <v>cl-cs_SiniestrosPorCobrarReaseguradoresNacionalesSinopsis</v>
      </c>
      <c r="I1259" t="str">
        <f t="shared" si="79"/>
        <v>cl-cs</v>
      </c>
      <c r="J1259" t="str">
        <f t="shared" si="80"/>
        <v>SiniestrosPorCobrarReaseguradoresNacionalesSinopsis</v>
      </c>
      <c r="K1259" t="str">
        <f t="shared" si="81"/>
        <v>insert into dbax_info_conc (codi_empr, codi_emex, codi_info, pref_conc, codi_conc, orde_conc, nive_conc, tipo_info) values (0,0,'pre_cl-cs_nota-17_role-829000(2014)','cl-cs','SiniestrosPorCobrarReaseguradoresNacionalesSinopsis',370,2,'C')</v>
      </c>
    </row>
    <row r="1260" spans="1:11" x14ac:dyDescent="0.25">
      <c r="A1260">
        <v>0</v>
      </c>
      <c r="B1260">
        <v>0</v>
      </c>
      <c r="C1260" t="s">
        <v>29</v>
      </c>
      <c r="D1260" t="s">
        <v>1294</v>
      </c>
      <c r="E1260">
        <v>380</v>
      </c>
      <c r="F1260">
        <v>3</v>
      </c>
      <c r="G1260" t="s">
        <v>292</v>
      </c>
      <c r="H1260" s="1" t="str">
        <f t="shared" si="78"/>
        <v>cl-cs_SiniestrosPorCobrarReaseguradoresNacionalesTabla</v>
      </c>
      <c r="I1260" t="str">
        <f t="shared" si="79"/>
        <v>cl-cs</v>
      </c>
      <c r="J1260" t="str">
        <f t="shared" si="80"/>
        <v>SiniestrosPorCobrarReaseguradoresNacionalesTabla</v>
      </c>
      <c r="K1260" t="str">
        <f t="shared" si="81"/>
        <v>insert into dbax_info_conc (codi_empr, codi_emex, codi_info, pref_conc, codi_conc, orde_conc, nive_conc, tipo_info) values (0,0,'pre_cl-cs_nota-17_role-829000(2014)','cl-cs','SiniestrosPorCobrarReaseguradoresNacionalesTabla',380,3,'C')</v>
      </c>
    </row>
    <row r="1261" spans="1:11" x14ac:dyDescent="0.25">
      <c r="A1261">
        <v>0</v>
      </c>
      <c r="B1261">
        <v>0</v>
      </c>
      <c r="C1261" t="s">
        <v>29</v>
      </c>
      <c r="D1261" t="s">
        <v>1295</v>
      </c>
      <c r="E1261">
        <v>1060</v>
      </c>
      <c r="F1261">
        <v>2</v>
      </c>
      <c r="G1261" t="s">
        <v>292</v>
      </c>
      <c r="H1261" s="1" t="str">
        <f t="shared" si="78"/>
        <v>cl-cs_SiniestrosPorCobrarReaseguradoresSinopsis</v>
      </c>
      <c r="I1261" t="str">
        <f t="shared" si="79"/>
        <v>cl-cs</v>
      </c>
      <c r="J1261" t="str">
        <f t="shared" si="80"/>
        <v>SiniestrosPorCobrarReaseguradoresSinopsis</v>
      </c>
      <c r="K1261" t="str">
        <f t="shared" si="81"/>
        <v>insert into dbax_info_conc (codi_empr, codi_emex, codi_info, pref_conc, codi_conc, orde_conc, nive_conc, tipo_info) values (0,0,'pre_cl-cs_nota-17_role-829000(2014)','cl-cs','SiniestrosPorCobrarReaseguradoresSinopsis',1060,2,'C')</v>
      </c>
    </row>
    <row r="1262" spans="1:11" x14ac:dyDescent="0.25">
      <c r="A1262">
        <v>0</v>
      </c>
      <c r="B1262">
        <v>0</v>
      </c>
      <c r="C1262" t="s">
        <v>29</v>
      </c>
      <c r="D1262" t="s">
        <v>1296</v>
      </c>
      <c r="E1262">
        <v>1290</v>
      </c>
      <c r="F1262">
        <v>4</v>
      </c>
      <c r="G1262" t="s">
        <v>292</v>
      </c>
      <c r="H1262" s="1" t="str">
        <f t="shared" si="78"/>
        <v>cl-cs_TipoDeRelacionConCorredorReaseguroExtranjero</v>
      </c>
      <c r="I1262" t="str">
        <f t="shared" si="79"/>
        <v>cl-cs</v>
      </c>
      <c r="J1262" t="str">
        <f t="shared" si="80"/>
        <v>TipoDeRelacionConCorredorReaseguroExtranjero</v>
      </c>
      <c r="K1262" t="str">
        <f t="shared" si="81"/>
        <v>insert into dbax_info_conc (codi_empr, codi_emex, codi_info, pref_conc, codi_conc, orde_conc, nive_conc, tipo_info) values (0,0,'pre_cl-cs_nota-17_role-829000(2014)','cl-cs','TipoDeRelacionConCorredorReaseguroExtranjero',1290,4,'C')</v>
      </c>
    </row>
    <row r="1263" spans="1:11" x14ac:dyDescent="0.25">
      <c r="A1263">
        <v>0</v>
      </c>
      <c r="B1263">
        <v>0</v>
      </c>
      <c r="C1263" t="s">
        <v>29</v>
      </c>
      <c r="D1263" t="s">
        <v>1297</v>
      </c>
      <c r="E1263">
        <v>1170</v>
      </c>
      <c r="F1263">
        <v>4</v>
      </c>
      <c r="G1263" t="s">
        <v>292</v>
      </c>
      <c r="H1263" s="1" t="str">
        <f t="shared" si="78"/>
        <v>cl-cs_TipoDeRelacionConCorredorReaseguroNacional</v>
      </c>
      <c r="I1263" t="str">
        <f t="shared" si="79"/>
        <v>cl-cs</v>
      </c>
      <c r="J1263" t="str">
        <f t="shared" si="80"/>
        <v>TipoDeRelacionConCorredorReaseguroNacional</v>
      </c>
      <c r="K1263" t="str">
        <f t="shared" si="81"/>
        <v>insert into dbax_info_conc (codi_empr, codi_emex, codi_info, pref_conc, codi_conc, orde_conc, nive_conc, tipo_info) values (0,0,'pre_cl-cs_nota-17_role-829000(2014)','cl-cs','TipoDeRelacionConCorredorReaseguroNacional',1170,4,'C')</v>
      </c>
    </row>
    <row r="1264" spans="1:11" x14ac:dyDescent="0.25">
      <c r="A1264">
        <v>0</v>
      </c>
      <c r="B1264">
        <v>0</v>
      </c>
      <c r="C1264" t="s">
        <v>29</v>
      </c>
      <c r="D1264" t="s">
        <v>1298</v>
      </c>
      <c r="E1264">
        <v>800</v>
      </c>
      <c r="F1264">
        <v>4</v>
      </c>
      <c r="G1264" t="s">
        <v>292</v>
      </c>
      <c r="H1264" s="1" t="str">
        <f t="shared" si="78"/>
        <v>cl-cs_TipoRelacionConReaseguradorExtranjero</v>
      </c>
      <c r="I1264" t="str">
        <f t="shared" si="79"/>
        <v>cl-cs</v>
      </c>
      <c r="J1264" t="str">
        <f t="shared" si="80"/>
        <v>TipoRelacionConReaseguradorExtranjero</v>
      </c>
      <c r="K1264" t="str">
        <f t="shared" si="81"/>
        <v>insert into dbax_info_conc (codi_empr, codi_emex, codi_info, pref_conc, codi_conc, orde_conc, nive_conc, tipo_info) values (0,0,'pre_cl-cs_nota-17_role-829000(2014)','cl-cs','TipoRelacionConReaseguradorExtranjero',800,4,'C')</v>
      </c>
    </row>
    <row r="1265" spans="1:11" x14ac:dyDescent="0.25">
      <c r="A1265">
        <v>0</v>
      </c>
      <c r="B1265">
        <v>0</v>
      </c>
      <c r="C1265" t="s">
        <v>29</v>
      </c>
      <c r="D1265" t="s">
        <v>1298</v>
      </c>
      <c r="E1265">
        <v>1330</v>
      </c>
      <c r="F1265">
        <v>4</v>
      </c>
      <c r="G1265" t="s">
        <v>292</v>
      </c>
      <c r="H1265" s="1" t="str">
        <f t="shared" si="78"/>
        <v>cl-cs_TipoRelacionConReaseguradorExtranjero</v>
      </c>
      <c r="I1265" t="str">
        <f t="shared" si="79"/>
        <v>cl-cs</v>
      </c>
      <c r="J1265" t="str">
        <f t="shared" si="80"/>
        <v>TipoRelacionConReaseguradorExtranjero</v>
      </c>
      <c r="K1265" t="str">
        <f t="shared" si="81"/>
        <v>insert into dbax_info_conc (codi_empr, codi_emex, codi_info, pref_conc, codi_conc, orde_conc, nive_conc, tipo_info) values (0,0,'pre_cl-cs_nota-17_role-829000(2014)','cl-cs','TipoRelacionConReaseguradorExtranjero',1330,4,'C')</v>
      </c>
    </row>
    <row r="1266" spans="1:11" x14ac:dyDescent="0.25">
      <c r="A1266">
        <v>0</v>
      </c>
      <c r="B1266">
        <v>0</v>
      </c>
      <c r="C1266" t="s">
        <v>29</v>
      </c>
      <c r="D1266" t="s">
        <v>1299</v>
      </c>
      <c r="E1266">
        <v>460</v>
      </c>
      <c r="F1266">
        <v>4</v>
      </c>
      <c r="G1266" t="s">
        <v>292</v>
      </c>
      <c r="H1266" s="1" t="str">
        <f t="shared" si="78"/>
        <v>cl-cs_TipoRelacionConReaseguradorNacional</v>
      </c>
      <c r="I1266" t="str">
        <f t="shared" si="79"/>
        <v>cl-cs</v>
      </c>
      <c r="J1266" t="str">
        <f t="shared" si="80"/>
        <v>TipoRelacionConReaseguradorNacional</v>
      </c>
      <c r="K1266" t="str">
        <f t="shared" si="81"/>
        <v>insert into dbax_info_conc (codi_empr, codi_emex, codi_info, pref_conc, codi_conc, orde_conc, nive_conc, tipo_info) values (0,0,'pre_cl-cs_nota-17_role-829000(2014)','cl-cs','TipoRelacionConReaseguradorNacional',460,4,'C')</v>
      </c>
    </row>
    <row r="1267" spans="1:11" x14ac:dyDescent="0.25">
      <c r="A1267">
        <v>0</v>
      </c>
      <c r="B1267">
        <v>0</v>
      </c>
      <c r="C1267" t="s">
        <v>29</v>
      </c>
      <c r="D1267" t="s">
        <v>1299</v>
      </c>
      <c r="E1267">
        <v>1200</v>
      </c>
      <c r="F1267">
        <v>4</v>
      </c>
      <c r="G1267" t="s">
        <v>292</v>
      </c>
      <c r="H1267" s="1" t="str">
        <f t="shared" si="78"/>
        <v>cl-cs_TipoRelacionConReaseguradorNacional</v>
      </c>
      <c r="I1267" t="str">
        <f t="shared" si="79"/>
        <v>cl-cs</v>
      </c>
      <c r="J1267" t="str">
        <f t="shared" si="80"/>
        <v>TipoRelacionConReaseguradorNacional</v>
      </c>
      <c r="K1267" t="str">
        <f t="shared" si="81"/>
        <v>insert into dbax_info_conc (codi_empr, codi_emex, codi_info, pref_conc, codi_conc, orde_conc, nive_conc, tipo_info) values (0,0,'pre_cl-cs_nota-17_role-829000(2014)','cl-cs','TipoRelacionConReaseguradorNacional',1200,4,'C')</v>
      </c>
    </row>
    <row r="1268" spans="1:11" x14ac:dyDescent="0.25">
      <c r="A1268">
        <v>0</v>
      </c>
      <c r="B1268">
        <v>0</v>
      </c>
      <c r="C1268" t="s">
        <v>29</v>
      </c>
      <c r="D1268" t="s">
        <v>1171</v>
      </c>
      <c r="E1268">
        <v>50</v>
      </c>
      <c r="F1268">
        <v>5</v>
      </c>
      <c r="G1268" t="s">
        <v>292</v>
      </c>
      <c r="H1268" s="1" t="str">
        <f t="shared" si="78"/>
        <v>cl-cs_TotalSaldosMiembro</v>
      </c>
      <c r="I1268" t="str">
        <f t="shared" si="79"/>
        <v>cl-cs</v>
      </c>
      <c r="J1268" t="str">
        <f t="shared" si="80"/>
        <v>TotalSaldosMiembro</v>
      </c>
      <c r="K1268" t="str">
        <f t="shared" si="81"/>
        <v>insert into dbax_info_conc (codi_empr, codi_emex, codi_info, pref_conc, codi_conc, orde_conc, nive_conc, tipo_info) values (0,0,'pre_cl-cs_nota-17_role-829000(2014)','cl-cs','TotalSaldosMiembro',50,5,'C')</v>
      </c>
    </row>
    <row r="1269" spans="1:11" x14ac:dyDescent="0.25">
      <c r="A1269">
        <v>0</v>
      </c>
      <c r="B1269">
        <v>0</v>
      </c>
      <c r="C1269" t="s">
        <v>30</v>
      </c>
      <c r="D1269" t="s">
        <v>1300</v>
      </c>
      <c r="E1269">
        <v>140</v>
      </c>
      <c r="F1269">
        <v>4</v>
      </c>
      <c r="G1269" t="s">
        <v>292</v>
      </c>
      <c r="H1269" s="1" t="str">
        <f t="shared" si="78"/>
        <v>cl-cs_ActivosCorrientesDeudoresPorOperacionesCoaseguro</v>
      </c>
      <c r="I1269" t="str">
        <f t="shared" si="79"/>
        <v>cl-cs</v>
      </c>
      <c r="J1269" t="str">
        <f t="shared" si="80"/>
        <v>ActivosCorrientesDeudoresPorOperacionesCoaseguro</v>
      </c>
      <c r="K1269" t="str">
        <f t="shared" si="81"/>
        <v>insert into dbax_info_conc (codi_empr, codi_emex, codi_info, pref_conc, codi_conc, orde_conc, nive_conc, tipo_info) values (0,0,'pre_cl-cs_nota-18_role-830000(2014)','cl-cs','ActivosCorrientesDeudoresPorOperacionesCoaseguro',140,4,'C')</v>
      </c>
    </row>
    <row r="1270" spans="1:11" x14ac:dyDescent="0.25">
      <c r="A1270">
        <v>0</v>
      </c>
      <c r="B1270">
        <v>0</v>
      </c>
      <c r="C1270" t="s">
        <v>30</v>
      </c>
      <c r="D1270" t="s">
        <v>1301</v>
      </c>
      <c r="E1270">
        <v>130</v>
      </c>
      <c r="F1270">
        <v>4</v>
      </c>
      <c r="G1270" t="s">
        <v>292</v>
      </c>
      <c r="H1270" s="1" t="str">
        <f t="shared" si="78"/>
        <v>cl-cs_ActivosNoCorrientesDeudoresPorOperacionesCoaseguro</v>
      </c>
      <c r="I1270" t="str">
        <f t="shared" si="79"/>
        <v>cl-cs</v>
      </c>
      <c r="J1270" t="str">
        <f t="shared" si="80"/>
        <v>ActivosNoCorrientesDeudoresPorOperacionesCoaseguro</v>
      </c>
      <c r="K1270" t="str">
        <f t="shared" si="81"/>
        <v>insert into dbax_info_conc (codi_empr, codi_emex, codi_info, pref_conc, codi_conc, orde_conc, nive_conc, tipo_info) values (0,0,'pre_cl-cs_nota-18_role-830000(2014)','cl-cs','ActivosNoCorrientesDeudoresPorOperacionesCoaseguro',130,4,'C')</v>
      </c>
    </row>
    <row r="1271" spans="1:11" x14ac:dyDescent="0.25">
      <c r="A1271">
        <v>0</v>
      </c>
      <c r="B1271">
        <v>0</v>
      </c>
      <c r="C1271" t="s">
        <v>30</v>
      </c>
      <c r="D1271" t="s">
        <v>1302</v>
      </c>
      <c r="E1271">
        <v>230</v>
      </c>
      <c r="F1271">
        <v>4</v>
      </c>
      <c r="G1271" t="s">
        <v>292</v>
      </c>
      <c r="H1271" s="1" t="str">
        <f t="shared" si="78"/>
        <v>cl-cs_AumentoDisminucionProvisionDeterioroDeudoresOperacionesCoaseguro</v>
      </c>
      <c r="I1271" t="str">
        <f t="shared" si="79"/>
        <v>cl-cs</v>
      </c>
      <c r="J1271" t="str">
        <f t="shared" si="80"/>
        <v>AumentoDisminucionProvisionDeterioroDeudoresOperacionesCoaseguro</v>
      </c>
      <c r="K1271" t="str">
        <f t="shared" si="81"/>
        <v>insert into dbax_info_conc (codi_empr, codi_emex, codi_info, pref_conc, codi_conc, orde_conc, nive_conc, tipo_info) values (0,0,'pre_cl-cs_nota-18_role-830000(2014)','cl-cs','AumentoDisminucionProvisionDeterioroDeudoresOperacionesCoaseguro',230,4,'C')</v>
      </c>
    </row>
    <row r="1272" spans="1:11" x14ac:dyDescent="0.25">
      <c r="A1272">
        <v>0</v>
      </c>
      <c r="B1272">
        <v>0</v>
      </c>
      <c r="C1272" t="s">
        <v>30</v>
      </c>
      <c r="D1272" t="s">
        <v>1303</v>
      </c>
      <c r="E1272">
        <v>250</v>
      </c>
      <c r="F1272">
        <v>4</v>
      </c>
      <c r="G1272" t="s">
        <v>292</v>
      </c>
      <c r="H1272" s="1" t="str">
        <f t="shared" si="78"/>
        <v>cl-cs_CastigoDeudoresPorOperacionesCoaseguro</v>
      </c>
      <c r="I1272" t="str">
        <f t="shared" si="79"/>
        <v>cl-cs</v>
      </c>
      <c r="J1272" t="str">
        <f t="shared" si="80"/>
        <v>CastigoDeudoresPorOperacionesCoaseguro</v>
      </c>
      <c r="K1272" t="str">
        <f t="shared" si="81"/>
        <v>insert into dbax_info_conc (codi_empr, codi_emex, codi_info, pref_conc, codi_conc, orde_conc, nive_conc, tipo_info) values (0,0,'pre_cl-cs_nota-18_role-830000(2014)','cl-cs','CastigoDeudoresPorOperacionesCoaseguro',250,4,'C')</v>
      </c>
    </row>
    <row r="1273" spans="1:11" x14ac:dyDescent="0.25">
      <c r="A1273">
        <v>0</v>
      </c>
      <c r="B1273">
        <v>0</v>
      </c>
      <c r="C1273" t="s">
        <v>30</v>
      </c>
      <c r="D1273" t="s">
        <v>1304</v>
      </c>
      <c r="E1273">
        <v>170</v>
      </c>
      <c r="F1273">
        <v>4</v>
      </c>
      <c r="G1273" t="s">
        <v>292</v>
      </c>
      <c r="H1273" s="1" t="str">
        <f t="shared" si="78"/>
        <v>cl-cs_ClasesDeterioroDeudoresPorCoasegurosEje</v>
      </c>
      <c r="I1273" t="str">
        <f t="shared" si="79"/>
        <v>cl-cs</v>
      </c>
      <c r="J1273" t="str">
        <f t="shared" si="80"/>
        <v>ClasesDeterioroDeudoresPorCoasegurosEje</v>
      </c>
      <c r="K1273" t="str">
        <f t="shared" si="81"/>
        <v>insert into dbax_info_conc (codi_empr, codi_emex, codi_info, pref_conc, codi_conc, orde_conc, nive_conc, tipo_info) values (0,0,'pre_cl-cs_nota-18_role-830000(2014)','cl-cs','ClasesDeterioroDeudoresPorCoasegurosEje',170,4,'C')</v>
      </c>
    </row>
    <row r="1274" spans="1:11" x14ac:dyDescent="0.25">
      <c r="A1274">
        <v>0</v>
      </c>
      <c r="B1274">
        <v>0</v>
      </c>
      <c r="C1274" t="s">
        <v>30</v>
      </c>
      <c r="D1274" t="s">
        <v>1305</v>
      </c>
      <c r="E1274">
        <v>180</v>
      </c>
      <c r="F1274">
        <v>5</v>
      </c>
      <c r="G1274" t="s">
        <v>292</v>
      </c>
      <c r="H1274" s="1" t="str">
        <f t="shared" si="78"/>
        <v>cl-cs_DeterioroDeudasPorCobrarOperacionesCoasegurosMiembro</v>
      </c>
      <c r="I1274" t="str">
        <f t="shared" si="79"/>
        <v>cl-cs</v>
      </c>
      <c r="J1274" t="str">
        <f t="shared" si="80"/>
        <v>DeterioroDeudasPorCobrarOperacionesCoasegurosMiembro</v>
      </c>
      <c r="K1274" t="str">
        <f t="shared" si="81"/>
        <v>insert into dbax_info_conc (codi_empr, codi_emex, codi_info, pref_conc, codi_conc, orde_conc, nive_conc, tipo_info) values (0,0,'pre_cl-cs_nota-18_role-830000(2014)','cl-cs','DeterioroDeudasPorCobrarOperacionesCoasegurosMiembro',180,5,'C')</v>
      </c>
    </row>
    <row r="1275" spans="1:11" x14ac:dyDescent="0.25">
      <c r="A1275">
        <v>0</v>
      </c>
      <c r="B1275">
        <v>0</v>
      </c>
      <c r="C1275" t="s">
        <v>30</v>
      </c>
      <c r="D1275" t="s">
        <v>1306</v>
      </c>
      <c r="E1275">
        <v>110</v>
      </c>
      <c r="F1275">
        <v>4</v>
      </c>
      <c r="G1275" t="s">
        <v>292</v>
      </c>
      <c r="H1275" s="1" t="str">
        <f t="shared" si="78"/>
        <v>cl-cs_DeterioroDeudoresOperacionesCoaseguro</v>
      </c>
      <c r="I1275" t="str">
        <f t="shared" si="79"/>
        <v>cl-cs</v>
      </c>
      <c r="J1275" t="str">
        <f t="shared" si="80"/>
        <v>DeterioroDeudoresOperacionesCoaseguro</v>
      </c>
      <c r="K1275" t="str">
        <f t="shared" si="81"/>
        <v>insert into dbax_info_conc (codi_empr, codi_emex, codi_info, pref_conc, codi_conc, orde_conc, nive_conc, tipo_info) values (0,0,'pre_cl-cs_nota-18_role-830000(2014)','cl-cs','DeterioroDeudoresOperacionesCoaseguro',110,4,'C')</v>
      </c>
    </row>
    <row r="1276" spans="1:11" x14ac:dyDescent="0.25">
      <c r="A1276">
        <v>0</v>
      </c>
      <c r="B1276">
        <v>0</v>
      </c>
      <c r="C1276" t="s">
        <v>30</v>
      </c>
      <c r="D1276" t="s">
        <v>1306</v>
      </c>
      <c r="E1276">
        <v>220</v>
      </c>
      <c r="F1276">
        <v>4</v>
      </c>
      <c r="G1276" t="s">
        <v>292</v>
      </c>
      <c r="H1276" s="1" t="str">
        <f t="shared" si="78"/>
        <v>cl-cs_DeterioroDeudoresOperacionesCoaseguro</v>
      </c>
      <c r="I1276" t="str">
        <f t="shared" si="79"/>
        <v>cl-cs</v>
      </c>
      <c r="J1276" t="str">
        <f t="shared" si="80"/>
        <v>DeterioroDeudoresOperacionesCoaseguro</v>
      </c>
      <c r="K1276" t="str">
        <f t="shared" si="81"/>
        <v>insert into dbax_info_conc (codi_empr, codi_emex, codi_info, pref_conc, codi_conc, orde_conc, nive_conc, tipo_info) values (0,0,'pre_cl-cs_nota-18_role-830000(2014)','cl-cs','DeterioroDeudoresOperacionesCoaseguro',220,4,'C')</v>
      </c>
    </row>
    <row r="1277" spans="1:11" x14ac:dyDescent="0.25">
      <c r="A1277">
        <v>0</v>
      </c>
      <c r="B1277">
        <v>0</v>
      </c>
      <c r="C1277" t="s">
        <v>30</v>
      </c>
      <c r="D1277" t="s">
        <v>1306</v>
      </c>
      <c r="E1277">
        <v>270</v>
      </c>
      <c r="F1277">
        <v>4</v>
      </c>
      <c r="G1277" t="s">
        <v>292</v>
      </c>
      <c r="H1277" s="1" t="str">
        <f t="shared" si="78"/>
        <v>cl-cs_DeterioroDeudoresOperacionesCoaseguro</v>
      </c>
      <c r="I1277" t="str">
        <f t="shared" si="79"/>
        <v>cl-cs</v>
      </c>
      <c r="J1277" t="str">
        <f t="shared" si="80"/>
        <v>DeterioroDeudoresOperacionesCoaseguro</v>
      </c>
      <c r="K1277" t="str">
        <f t="shared" si="81"/>
        <v>insert into dbax_info_conc (codi_empr, codi_emex, codi_info, pref_conc, codi_conc, orde_conc, nive_conc, tipo_info) values (0,0,'pre_cl-cs_nota-18_role-830000(2014)','cl-cs','DeterioroDeudoresOperacionesCoaseguro',270,4,'C')</v>
      </c>
    </row>
    <row r="1278" spans="1:11" x14ac:dyDescent="0.25">
      <c r="A1278">
        <v>0</v>
      </c>
      <c r="B1278">
        <v>0</v>
      </c>
      <c r="C1278" t="s">
        <v>30</v>
      </c>
      <c r="D1278" t="s">
        <v>610</v>
      </c>
      <c r="E1278">
        <v>120</v>
      </c>
      <c r="F1278">
        <v>4</v>
      </c>
      <c r="G1278" t="s">
        <v>292</v>
      </c>
      <c r="H1278" s="1" t="str">
        <f t="shared" si="78"/>
        <v>cl-cs_DeudoresPorOperacionesCoaseguro</v>
      </c>
      <c r="I1278" t="str">
        <f t="shared" si="79"/>
        <v>cl-cs</v>
      </c>
      <c r="J1278" t="str">
        <f t="shared" si="80"/>
        <v>DeudoresPorOperacionesCoaseguro</v>
      </c>
      <c r="K1278" t="str">
        <f t="shared" si="81"/>
        <v>insert into dbax_info_conc (codi_empr, codi_emex, codi_info, pref_conc, codi_conc, orde_conc, nive_conc, tipo_info) values (0,0,'pre_cl-cs_nota-18_role-830000(2014)','cl-cs','DeudoresPorOperacionesCoaseguro',120,4,'C')</v>
      </c>
    </row>
    <row r="1279" spans="1:11" x14ac:dyDescent="0.25">
      <c r="A1279">
        <v>0</v>
      </c>
      <c r="B1279">
        <v>0</v>
      </c>
      <c r="C1279" t="s">
        <v>30</v>
      </c>
      <c r="D1279" t="s">
        <v>1307</v>
      </c>
      <c r="E1279">
        <v>80</v>
      </c>
      <c r="F1279">
        <v>3</v>
      </c>
      <c r="G1279" t="s">
        <v>292</v>
      </c>
      <c r="H1279" s="1" t="str">
        <f t="shared" si="78"/>
        <v>cl-cs_DeudoresPorOperacionesCoaseguroPartidas</v>
      </c>
      <c r="I1279" t="str">
        <f t="shared" si="79"/>
        <v>cl-cs</v>
      </c>
      <c r="J1279" t="str">
        <f t="shared" si="80"/>
        <v>DeudoresPorOperacionesCoaseguroPartidas</v>
      </c>
      <c r="K1279" t="str">
        <f t="shared" si="81"/>
        <v>insert into dbax_info_conc (codi_empr, codi_emex, codi_info, pref_conc, codi_conc, orde_conc, nive_conc, tipo_info) values (0,0,'pre_cl-cs_nota-18_role-830000(2014)','cl-cs','DeudoresPorOperacionesCoaseguroPartidas',80,3,'C')</v>
      </c>
    </row>
    <row r="1280" spans="1:11" x14ac:dyDescent="0.25">
      <c r="A1280">
        <v>0</v>
      </c>
      <c r="B1280">
        <v>0</v>
      </c>
      <c r="C1280" t="s">
        <v>30</v>
      </c>
      <c r="D1280" t="s">
        <v>1308</v>
      </c>
      <c r="E1280">
        <v>260</v>
      </c>
      <c r="F1280">
        <v>4</v>
      </c>
      <c r="G1280" t="s">
        <v>292</v>
      </c>
      <c r="H1280" s="1" t="str">
        <f t="shared" si="78"/>
        <v>cl-cs_DiferenciaCambioDeterioroDeudoresPorOperacionesCoaseguro</v>
      </c>
      <c r="I1280" t="str">
        <f t="shared" si="79"/>
        <v>cl-cs</v>
      </c>
      <c r="J1280" t="str">
        <f t="shared" si="80"/>
        <v>DiferenciaCambioDeterioroDeudoresPorOperacionesCoaseguro</v>
      </c>
      <c r="K1280" t="str">
        <f t="shared" si="81"/>
        <v>insert into dbax_info_conc (codi_empr, codi_emex, codi_info, pref_conc, codi_conc, orde_conc, nive_conc, tipo_info) values (0,0,'pre_cl-cs_nota-18_role-830000(2014)','cl-cs','DiferenciaCambioDeterioroDeudoresPorOperacionesCoaseguro',260,4,'C')</v>
      </c>
    </row>
    <row r="1281" spans="1:11" x14ac:dyDescent="0.25">
      <c r="A1281">
        <v>0</v>
      </c>
      <c r="B1281">
        <v>0</v>
      </c>
      <c r="C1281" t="s">
        <v>30</v>
      </c>
      <c r="D1281" t="s">
        <v>1309</v>
      </c>
      <c r="E1281">
        <v>210</v>
      </c>
      <c r="F1281">
        <v>3</v>
      </c>
      <c r="G1281" t="s">
        <v>292</v>
      </c>
      <c r="H1281" s="1" t="str">
        <f t="shared" si="78"/>
        <v>cl-cs_EvolucionDelDeterioroPorCoaseguroPartidas</v>
      </c>
      <c r="I1281" t="str">
        <f t="shared" si="79"/>
        <v>cl-cs</v>
      </c>
      <c r="J1281" t="str">
        <f t="shared" si="80"/>
        <v>EvolucionDelDeterioroPorCoaseguroPartidas</v>
      </c>
      <c r="K1281" t="str">
        <f t="shared" si="81"/>
        <v>insert into dbax_info_conc (codi_empr, codi_emex, codi_info, pref_conc, codi_conc, orde_conc, nive_conc, tipo_info) values (0,0,'pre_cl-cs_nota-18_role-830000(2014)','cl-cs','EvolucionDelDeterioroPorCoaseguroPartidas',210,3,'C')</v>
      </c>
    </row>
    <row r="1282" spans="1:11" x14ac:dyDescent="0.25">
      <c r="A1282">
        <v>0</v>
      </c>
      <c r="B1282">
        <v>0</v>
      </c>
      <c r="C1282" t="s">
        <v>30</v>
      </c>
      <c r="D1282" t="s">
        <v>1310</v>
      </c>
      <c r="E1282">
        <v>150</v>
      </c>
      <c r="F1282">
        <v>2</v>
      </c>
      <c r="G1282" t="s">
        <v>292</v>
      </c>
      <c r="H1282" s="1" t="str">
        <f t="shared" si="78"/>
        <v>cl-cs_EvolucionDelDeterioroPorCoaseguroSinopsis</v>
      </c>
      <c r="I1282" t="str">
        <f t="shared" si="79"/>
        <v>cl-cs</v>
      </c>
      <c r="J1282" t="str">
        <f t="shared" si="80"/>
        <v>EvolucionDelDeterioroPorCoaseguroSinopsis</v>
      </c>
      <c r="K1282" t="str">
        <f t="shared" si="81"/>
        <v>insert into dbax_info_conc (codi_empr, codi_emex, codi_info, pref_conc, codi_conc, orde_conc, nive_conc, tipo_info) values (0,0,'pre_cl-cs_nota-18_role-830000(2014)','cl-cs','EvolucionDelDeterioroPorCoaseguroSinopsis',150,2,'C')</v>
      </c>
    </row>
    <row r="1283" spans="1:11" x14ac:dyDescent="0.25">
      <c r="A1283">
        <v>0</v>
      </c>
      <c r="B1283">
        <v>0</v>
      </c>
      <c r="C1283" t="s">
        <v>30</v>
      </c>
      <c r="D1283" t="s">
        <v>1311</v>
      </c>
      <c r="E1283">
        <v>160</v>
      </c>
      <c r="F1283">
        <v>3</v>
      </c>
      <c r="G1283" t="s">
        <v>292</v>
      </c>
      <c r="H1283" s="1" t="str">
        <f t="shared" si="78"/>
        <v>cl-cs_EvolucionDelDeterioroPorCoaseguroTabla</v>
      </c>
      <c r="I1283" t="str">
        <f t="shared" si="79"/>
        <v>cl-cs</v>
      </c>
      <c r="J1283" t="str">
        <f t="shared" si="80"/>
        <v>EvolucionDelDeterioroPorCoaseguroTabla</v>
      </c>
      <c r="K1283" t="str">
        <f t="shared" si="81"/>
        <v>insert into dbax_info_conc (codi_empr, codi_emex, codi_info, pref_conc, codi_conc, orde_conc, nive_conc, tipo_info) values (0,0,'pre_cl-cs_nota-18_role-830000(2014)','cl-cs','EvolucionDelDeterioroPorCoaseguroTabla',160,3,'C')</v>
      </c>
    </row>
    <row r="1284" spans="1:11" x14ac:dyDescent="0.25">
      <c r="A1284">
        <v>0</v>
      </c>
      <c r="B1284">
        <v>0</v>
      </c>
      <c r="C1284" t="s">
        <v>30</v>
      </c>
      <c r="D1284" t="s">
        <v>1312</v>
      </c>
      <c r="E1284">
        <v>280</v>
      </c>
      <c r="F1284">
        <v>4</v>
      </c>
      <c r="G1284" t="s">
        <v>292</v>
      </c>
      <c r="H1284" s="1" t="str">
        <f t="shared" si="78"/>
        <v>cl-cs_ExplicacionEvolucionDeterioroCoaseguroInteresEfectivoBloqueDeTexto</v>
      </c>
      <c r="I1284" t="str">
        <f t="shared" si="79"/>
        <v>cl-cs</v>
      </c>
      <c r="J1284" t="str">
        <f t="shared" si="80"/>
        <v>ExplicacionEvolucionDeterioroCoaseguroInteresEfectivoBloqueDeTexto</v>
      </c>
      <c r="K1284" t="str">
        <f t="shared" si="81"/>
        <v>insert into dbax_info_conc (codi_empr, codi_emex, codi_info, pref_conc, codi_conc, orde_conc, nive_conc, tipo_info) values (0,0,'pre_cl-cs_nota-18_role-830000(2014)','cl-cs','ExplicacionEvolucionDeterioroCoaseguroInteresEfectivoBloqueDeTexto',280,4,'C')</v>
      </c>
    </row>
    <row r="1285" spans="1:11" x14ac:dyDescent="0.25">
      <c r="A1285">
        <v>0</v>
      </c>
      <c r="B1285">
        <v>0</v>
      </c>
      <c r="C1285" t="s">
        <v>30</v>
      </c>
      <c r="D1285" t="s">
        <v>1313</v>
      </c>
      <c r="E1285">
        <v>10</v>
      </c>
      <c r="F1285">
        <v>1</v>
      </c>
      <c r="G1285" t="s">
        <v>292</v>
      </c>
      <c r="H1285" s="1" t="str">
        <f t="shared" si="78"/>
        <v>cl-cs_InformacionRevelarSobreDeudoresOperacionesCoaseguroSinopsis</v>
      </c>
      <c r="I1285" t="str">
        <f t="shared" si="79"/>
        <v>cl-cs</v>
      </c>
      <c r="J1285" t="str">
        <f t="shared" si="80"/>
        <v>InformacionRevelarSobreDeudoresOperacionesCoaseguroSinopsis</v>
      </c>
      <c r="K1285" t="str">
        <f t="shared" si="81"/>
        <v>insert into dbax_info_conc (codi_empr, codi_emex, codi_info, pref_conc, codi_conc, orde_conc, nive_conc, tipo_info) values (0,0,'pre_cl-cs_nota-18_role-830000(2014)','cl-cs','InformacionRevelarSobreDeudoresOperacionesCoaseguroSinopsis',10,1,'C')</v>
      </c>
    </row>
    <row r="1286" spans="1:11" x14ac:dyDescent="0.25">
      <c r="A1286">
        <v>0</v>
      </c>
      <c r="B1286">
        <v>0</v>
      </c>
      <c r="C1286" t="s">
        <v>30</v>
      </c>
      <c r="D1286" t="s">
        <v>1314</v>
      </c>
      <c r="E1286">
        <v>90</v>
      </c>
      <c r="F1286">
        <v>4</v>
      </c>
      <c r="G1286" t="s">
        <v>292</v>
      </c>
      <c r="H1286" s="1" t="str">
        <f t="shared" si="78"/>
        <v>cl-cs_PrimasPorCobrarOperacionesCoasegurosBruto</v>
      </c>
      <c r="I1286" t="str">
        <f t="shared" si="79"/>
        <v>cl-cs</v>
      </c>
      <c r="J1286" t="str">
        <f t="shared" si="80"/>
        <v>PrimasPorCobrarOperacionesCoasegurosBruto</v>
      </c>
      <c r="K1286" t="str">
        <f t="shared" si="81"/>
        <v>insert into dbax_info_conc (codi_empr, codi_emex, codi_info, pref_conc, codi_conc, orde_conc, nive_conc, tipo_info) values (0,0,'pre_cl-cs_nota-18_role-830000(2014)','cl-cs','PrimasPorCobrarOperacionesCoasegurosBruto',90,4,'C')</v>
      </c>
    </row>
    <row r="1287" spans="1:11" x14ac:dyDescent="0.25">
      <c r="A1287">
        <v>0</v>
      </c>
      <c r="B1287">
        <v>0</v>
      </c>
      <c r="C1287" t="s">
        <v>30</v>
      </c>
      <c r="D1287" t="s">
        <v>1315</v>
      </c>
      <c r="E1287">
        <v>190</v>
      </c>
      <c r="F1287">
        <v>6</v>
      </c>
      <c r="G1287" t="s">
        <v>292</v>
      </c>
      <c r="H1287" s="1" t="str">
        <f t="shared" si="78"/>
        <v>cl-cs_PrimasPorCobrarOperacionesCoasegurosMiembro</v>
      </c>
      <c r="I1287" t="str">
        <f t="shared" si="79"/>
        <v>cl-cs</v>
      </c>
      <c r="J1287" t="str">
        <f t="shared" si="80"/>
        <v>PrimasPorCobrarOperacionesCoasegurosMiembro</v>
      </c>
      <c r="K1287" t="str">
        <f t="shared" si="81"/>
        <v>insert into dbax_info_conc (codi_empr, codi_emex, codi_info, pref_conc, codi_conc, orde_conc, nive_conc, tipo_info) values (0,0,'pre_cl-cs_nota-18_role-830000(2014)','cl-cs','PrimasPorCobrarOperacionesCoasegurosMiembro',190,6,'C')</v>
      </c>
    </row>
    <row r="1288" spans="1:11" x14ac:dyDescent="0.25">
      <c r="A1288">
        <v>0</v>
      </c>
      <c r="B1288">
        <v>0</v>
      </c>
      <c r="C1288" t="s">
        <v>30</v>
      </c>
      <c r="D1288" t="s">
        <v>1316</v>
      </c>
      <c r="E1288">
        <v>240</v>
      </c>
      <c r="F1288">
        <v>4</v>
      </c>
      <c r="G1288" t="s">
        <v>292</v>
      </c>
      <c r="H1288" s="1" t="str">
        <f t="shared" ref="H1288:H1351" si="82">MID(D1288,FIND("#",D1288)+1,10000)</f>
        <v>cl-cs_RecuperoDeudoresPorOperacionesCoaseguro</v>
      </c>
      <c r="I1288" t="str">
        <f t="shared" ref="I1288:I1351" si="83">MID(H1288,1,FIND("_",H1288)-1)</f>
        <v>cl-cs</v>
      </c>
      <c r="J1288" t="str">
        <f t="shared" ref="J1288:J1351" si="84">MID(H1288,FIND("_",H1288)+1,10000)</f>
        <v>RecuperoDeudoresPorOperacionesCoaseguro</v>
      </c>
      <c r="K1288" t="str">
        <f t="shared" ref="K1288:K1351" si="85">CONCATENATE("insert into dbax_info_conc (codi_empr, codi_emex, codi_info, pref_conc, codi_conc, orde_conc, nive_conc, tipo_info) values (",A1288,",",B1288,",'",C1288,"','",I1288,"','",J1288,"',",E1288,",",F1288,",'",G1288,"')")</f>
        <v>insert into dbax_info_conc (codi_empr, codi_emex, codi_info, pref_conc, codi_conc, orde_conc, nive_conc, tipo_info) values (0,0,'pre_cl-cs_nota-18_role-830000(2014)','cl-cs','RecuperoDeudoresPorOperacionesCoaseguro',240,4,'C')</v>
      </c>
    </row>
    <row r="1289" spans="1:11" x14ac:dyDescent="0.25">
      <c r="A1289">
        <v>0</v>
      </c>
      <c r="B1289">
        <v>0</v>
      </c>
      <c r="C1289" t="s">
        <v>30</v>
      </c>
      <c r="D1289" t="s">
        <v>1317</v>
      </c>
      <c r="E1289">
        <v>20</v>
      </c>
      <c r="F1289">
        <v>2</v>
      </c>
      <c r="G1289" t="s">
        <v>292</v>
      </c>
      <c r="H1289" s="1" t="str">
        <f t="shared" si="82"/>
        <v>cl-cs_SaldosAdeudadosPorCoaseguroSinopsis</v>
      </c>
      <c r="I1289" t="str">
        <f t="shared" si="83"/>
        <v>cl-cs</v>
      </c>
      <c r="J1289" t="str">
        <f t="shared" si="84"/>
        <v>SaldosAdeudadosPorCoaseguroSinopsis</v>
      </c>
      <c r="K1289" t="str">
        <f t="shared" si="85"/>
        <v>insert into dbax_info_conc (codi_empr, codi_emex, codi_info, pref_conc, codi_conc, orde_conc, nive_conc, tipo_info) values (0,0,'pre_cl-cs_nota-18_role-830000(2014)','cl-cs','SaldosAdeudadosPorCoaseguroSinopsis',20,2,'C')</v>
      </c>
    </row>
    <row r="1290" spans="1:11" x14ac:dyDescent="0.25">
      <c r="A1290">
        <v>0</v>
      </c>
      <c r="B1290">
        <v>0</v>
      </c>
      <c r="C1290" t="s">
        <v>30</v>
      </c>
      <c r="D1290" t="s">
        <v>1318</v>
      </c>
      <c r="E1290">
        <v>30</v>
      </c>
      <c r="F1290">
        <v>3</v>
      </c>
      <c r="G1290" t="s">
        <v>292</v>
      </c>
      <c r="H1290" s="1" t="str">
        <f t="shared" si="82"/>
        <v>cl-cs_SaldosAdeudadosPorCoaseguroTabla</v>
      </c>
      <c r="I1290" t="str">
        <f t="shared" si="83"/>
        <v>cl-cs</v>
      </c>
      <c r="J1290" t="str">
        <f t="shared" si="84"/>
        <v>SaldosAdeudadosPorCoaseguroTabla</v>
      </c>
      <c r="K1290" t="str">
        <f t="shared" si="85"/>
        <v>insert into dbax_info_conc (codi_empr, codi_emex, codi_info, pref_conc, codi_conc, orde_conc, nive_conc, tipo_info) values (0,0,'pre_cl-cs_nota-18_role-830000(2014)','cl-cs','SaldosAdeudadosPorCoaseguroTabla',30,3,'C')</v>
      </c>
    </row>
    <row r="1291" spans="1:11" x14ac:dyDescent="0.25">
      <c r="A1291">
        <v>0</v>
      </c>
      <c r="B1291">
        <v>0</v>
      </c>
      <c r="C1291" t="s">
        <v>30</v>
      </c>
      <c r="D1291" t="s">
        <v>1167</v>
      </c>
      <c r="E1291">
        <v>60</v>
      </c>
      <c r="F1291">
        <v>6</v>
      </c>
      <c r="G1291" t="s">
        <v>292</v>
      </c>
      <c r="H1291" s="1" t="str">
        <f t="shared" si="82"/>
        <v>cl-cs_SaldosEmpresasRelacionadasMiembro</v>
      </c>
      <c r="I1291" t="str">
        <f t="shared" si="83"/>
        <v>cl-cs</v>
      </c>
      <c r="J1291" t="str">
        <f t="shared" si="84"/>
        <v>SaldosEmpresasRelacionadasMiembro</v>
      </c>
      <c r="K1291" t="str">
        <f t="shared" si="85"/>
        <v>insert into dbax_info_conc (codi_empr, codi_emex, codi_info, pref_conc, codi_conc, orde_conc, nive_conc, tipo_info) values (0,0,'pre_cl-cs_nota-18_role-830000(2014)','cl-cs','SaldosEmpresasRelacionadasMiembro',60,6,'C')</v>
      </c>
    </row>
    <row r="1292" spans="1:11" x14ac:dyDescent="0.25">
      <c r="A1292">
        <v>0</v>
      </c>
      <c r="B1292">
        <v>0</v>
      </c>
      <c r="C1292" t="s">
        <v>30</v>
      </c>
      <c r="D1292" t="s">
        <v>1168</v>
      </c>
      <c r="E1292">
        <v>40</v>
      </c>
      <c r="F1292">
        <v>4</v>
      </c>
      <c r="G1292" t="s">
        <v>292</v>
      </c>
      <c r="H1292" s="1" t="str">
        <f t="shared" si="82"/>
        <v>cl-cs_SaldosPorTipoRelacionEje</v>
      </c>
      <c r="I1292" t="str">
        <f t="shared" si="83"/>
        <v>cl-cs</v>
      </c>
      <c r="J1292" t="str">
        <f t="shared" si="84"/>
        <v>SaldosPorTipoRelacionEje</v>
      </c>
      <c r="K1292" t="str">
        <f t="shared" si="85"/>
        <v>insert into dbax_info_conc (codi_empr, codi_emex, codi_info, pref_conc, codi_conc, orde_conc, nive_conc, tipo_info) values (0,0,'pre_cl-cs_nota-18_role-830000(2014)','cl-cs','SaldosPorTipoRelacionEje',40,4,'C')</v>
      </c>
    </row>
    <row r="1293" spans="1:11" x14ac:dyDescent="0.25">
      <c r="A1293">
        <v>0</v>
      </c>
      <c r="B1293">
        <v>0</v>
      </c>
      <c r="C1293" t="s">
        <v>30</v>
      </c>
      <c r="D1293" t="s">
        <v>1169</v>
      </c>
      <c r="E1293">
        <v>70</v>
      </c>
      <c r="F1293">
        <v>6</v>
      </c>
      <c r="G1293" t="s">
        <v>292</v>
      </c>
      <c r="H1293" s="1" t="str">
        <f t="shared" si="82"/>
        <v>cl-cs_SaldosTercerosMiembro</v>
      </c>
      <c r="I1293" t="str">
        <f t="shared" si="83"/>
        <v>cl-cs</v>
      </c>
      <c r="J1293" t="str">
        <f t="shared" si="84"/>
        <v>SaldosTercerosMiembro</v>
      </c>
      <c r="K1293" t="str">
        <f t="shared" si="85"/>
        <v>insert into dbax_info_conc (codi_empr, codi_emex, codi_info, pref_conc, codi_conc, orde_conc, nive_conc, tipo_info) values (0,0,'pre_cl-cs_nota-18_role-830000(2014)','cl-cs','SaldosTercerosMiembro',70,6,'C')</v>
      </c>
    </row>
    <row r="1294" spans="1:11" x14ac:dyDescent="0.25">
      <c r="A1294">
        <v>0</v>
      </c>
      <c r="B1294">
        <v>0</v>
      </c>
      <c r="C1294" t="s">
        <v>30</v>
      </c>
      <c r="D1294" t="s">
        <v>1319</v>
      </c>
      <c r="E1294">
        <v>100</v>
      </c>
      <c r="F1294">
        <v>4</v>
      </c>
      <c r="G1294" t="s">
        <v>292</v>
      </c>
      <c r="H1294" s="1" t="str">
        <f t="shared" si="82"/>
        <v>cl-cs_SiniestrosPorCobrarOperacionesCoasegurosBruto</v>
      </c>
      <c r="I1294" t="str">
        <f t="shared" si="83"/>
        <v>cl-cs</v>
      </c>
      <c r="J1294" t="str">
        <f t="shared" si="84"/>
        <v>SiniestrosPorCobrarOperacionesCoasegurosBruto</v>
      </c>
      <c r="K1294" t="str">
        <f t="shared" si="85"/>
        <v>insert into dbax_info_conc (codi_empr, codi_emex, codi_info, pref_conc, codi_conc, orde_conc, nive_conc, tipo_info) values (0,0,'pre_cl-cs_nota-18_role-830000(2014)','cl-cs','SiniestrosPorCobrarOperacionesCoasegurosBruto',100,4,'C')</v>
      </c>
    </row>
    <row r="1295" spans="1:11" x14ac:dyDescent="0.25">
      <c r="A1295">
        <v>0</v>
      </c>
      <c r="B1295">
        <v>0</v>
      </c>
      <c r="C1295" t="s">
        <v>30</v>
      </c>
      <c r="D1295" t="s">
        <v>1320</v>
      </c>
      <c r="E1295">
        <v>200</v>
      </c>
      <c r="F1295">
        <v>6</v>
      </c>
      <c r="G1295" t="s">
        <v>292</v>
      </c>
      <c r="H1295" s="1" t="str">
        <f t="shared" si="82"/>
        <v>cl-cs_SiniestrosPorCobrarOperacionesCoasegurosMiembro</v>
      </c>
      <c r="I1295" t="str">
        <f t="shared" si="83"/>
        <v>cl-cs</v>
      </c>
      <c r="J1295" t="str">
        <f t="shared" si="84"/>
        <v>SiniestrosPorCobrarOperacionesCoasegurosMiembro</v>
      </c>
      <c r="K1295" t="str">
        <f t="shared" si="85"/>
        <v>insert into dbax_info_conc (codi_empr, codi_emex, codi_info, pref_conc, codi_conc, orde_conc, nive_conc, tipo_info) values (0,0,'pre_cl-cs_nota-18_role-830000(2014)','cl-cs','SiniestrosPorCobrarOperacionesCoasegurosMiembro',200,6,'C')</v>
      </c>
    </row>
    <row r="1296" spans="1:11" x14ac:dyDescent="0.25">
      <c r="A1296">
        <v>0</v>
      </c>
      <c r="B1296">
        <v>0</v>
      </c>
      <c r="C1296" t="s">
        <v>30</v>
      </c>
      <c r="D1296" t="s">
        <v>1171</v>
      </c>
      <c r="E1296">
        <v>50</v>
      </c>
      <c r="F1296">
        <v>5</v>
      </c>
      <c r="G1296" t="s">
        <v>292</v>
      </c>
      <c r="H1296" s="1" t="str">
        <f t="shared" si="82"/>
        <v>cl-cs_TotalSaldosMiembro</v>
      </c>
      <c r="I1296" t="str">
        <f t="shared" si="83"/>
        <v>cl-cs</v>
      </c>
      <c r="J1296" t="str">
        <f t="shared" si="84"/>
        <v>TotalSaldosMiembro</v>
      </c>
      <c r="K1296" t="str">
        <f t="shared" si="85"/>
        <v>insert into dbax_info_conc (codi_empr, codi_emex, codi_info, pref_conc, codi_conc, orde_conc, nive_conc, tipo_info) values (0,0,'pre_cl-cs_nota-18_role-830000(2014)','cl-cs','TotalSaldosMiembro',50,5,'C')</v>
      </c>
    </row>
    <row r="1297" spans="1:11" x14ac:dyDescent="0.25">
      <c r="A1297">
        <v>0</v>
      </c>
      <c r="B1297">
        <v>0</v>
      </c>
      <c r="C1297" t="s">
        <v>31</v>
      </c>
      <c r="D1297" t="s">
        <v>1321</v>
      </c>
      <c r="E1297">
        <v>70</v>
      </c>
      <c r="F1297">
        <v>6</v>
      </c>
      <c r="G1297" t="s">
        <v>292</v>
      </c>
      <c r="H1297" s="1" t="str">
        <f t="shared" si="82"/>
        <v>cl-cs_AceptadoMiembro</v>
      </c>
      <c r="I1297" t="str">
        <f t="shared" si="83"/>
        <v>cl-cs</v>
      </c>
      <c r="J1297" t="str">
        <f t="shared" si="84"/>
        <v>AceptadoMiembro</v>
      </c>
      <c r="K1297" t="str">
        <f t="shared" si="85"/>
        <v>insert into dbax_info_conc (codi_empr, codi_emex, codi_info, pref_conc, codi_conc, orde_conc, nive_conc, tipo_info) values (0,0,'pre_cl-cs_nota-19_role-832100(2014)','cl-cs','AceptadoMiembro',70,6,'C')</v>
      </c>
    </row>
    <row r="1298" spans="1:11" x14ac:dyDescent="0.25">
      <c r="A1298">
        <v>0</v>
      </c>
      <c r="B1298">
        <v>0</v>
      </c>
      <c r="C1298" t="s">
        <v>31</v>
      </c>
      <c r="D1298" t="s">
        <v>1322</v>
      </c>
      <c r="E1298">
        <v>210</v>
      </c>
      <c r="F1298">
        <v>4</v>
      </c>
      <c r="G1298" t="s">
        <v>292</v>
      </c>
      <c r="H1298" s="1" t="str">
        <f t="shared" si="82"/>
        <v>cl-cs_ActivoPorReservasTecnicasEje</v>
      </c>
      <c r="I1298" t="str">
        <f t="shared" si="83"/>
        <v>cl-cs</v>
      </c>
      <c r="J1298" t="str">
        <f t="shared" si="84"/>
        <v>ActivoPorReservasTecnicasEje</v>
      </c>
      <c r="K1298" t="str">
        <f t="shared" si="85"/>
        <v>insert into dbax_info_conc (codi_empr, codi_emex, codi_info, pref_conc, codi_conc, orde_conc, nive_conc, tipo_info) values (0,0,'pre_cl-cs_nota-19_role-832100(2014)','cl-cs','ActivoPorReservasTecnicasEje',210,4,'C')</v>
      </c>
    </row>
    <row r="1299" spans="1:11" x14ac:dyDescent="0.25">
      <c r="A1299">
        <v>0</v>
      </c>
      <c r="B1299">
        <v>0</v>
      </c>
      <c r="C1299" t="s">
        <v>31</v>
      </c>
      <c r="D1299" t="s">
        <v>1323</v>
      </c>
      <c r="E1299">
        <v>250</v>
      </c>
      <c r="F1299">
        <v>3</v>
      </c>
      <c r="G1299" t="s">
        <v>292</v>
      </c>
      <c r="H1299" s="1" t="str">
        <f t="shared" si="82"/>
        <v>cl-cs_DetalleParticipacionReaseguroEnReservasTecnicasPartidas</v>
      </c>
      <c r="I1299" t="str">
        <f t="shared" si="83"/>
        <v>cl-cs</v>
      </c>
      <c r="J1299" t="str">
        <f t="shared" si="84"/>
        <v>DetalleParticipacionReaseguroEnReservasTecnicasPartidas</v>
      </c>
      <c r="K1299" t="str">
        <f t="shared" si="85"/>
        <v>insert into dbax_info_conc (codi_empr, codi_emex, codi_info, pref_conc, codi_conc, orde_conc, nive_conc, tipo_info) values (0,0,'pre_cl-cs_nota-19_role-832100(2014)','cl-cs','DetalleParticipacionReaseguroEnReservasTecnicasPartidas',250,3,'C')</v>
      </c>
    </row>
    <row r="1300" spans="1:11" x14ac:dyDescent="0.25">
      <c r="A1300">
        <v>0</v>
      </c>
      <c r="B1300">
        <v>0</v>
      </c>
      <c r="C1300" t="s">
        <v>31</v>
      </c>
      <c r="D1300" t="s">
        <v>1324</v>
      </c>
      <c r="E1300">
        <v>80</v>
      </c>
      <c r="F1300">
        <v>3</v>
      </c>
      <c r="G1300" t="s">
        <v>292</v>
      </c>
      <c r="H1300" s="1" t="str">
        <f t="shared" si="82"/>
        <v>cl-cs_DetalleReservasTecnicasPartidas</v>
      </c>
      <c r="I1300" t="str">
        <f t="shared" si="83"/>
        <v>cl-cs</v>
      </c>
      <c r="J1300" t="str">
        <f t="shared" si="84"/>
        <v>DetalleReservasTecnicasPartidas</v>
      </c>
      <c r="K1300" t="str">
        <f t="shared" si="85"/>
        <v>insert into dbax_info_conc (codi_empr, codi_emex, codi_info, pref_conc, codi_conc, orde_conc, nive_conc, tipo_info) values (0,0,'pre_cl-cs_nota-19_role-832100(2014)','cl-cs','DetalleReservasTecnicasPartidas',80,3,'C')</v>
      </c>
    </row>
    <row r="1301" spans="1:11" x14ac:dyDescent="0.25">
      <c r="A1301">
        <v>0</v>
      </c>
      <c r="B1301">
        <v>0</v>
      </c>
      <c r="C1301" t="s">
        <v>31</v>
      </c>
      <c r="D1301" t="s">
        <v>1325</v>
      </c>
      <c r="E1301">
        <v>240</v>
      </c>
      <c r="F1301">
        <v>6</v>
      </c>
      <c r="G1301" t="s">
        <v>292</v>
      </c>
      <c r="H1301" s="1" t="str">
        <f t="shared" si="82"/>
        <v>cl-cs_DeterioroReservasMiembro</v>
      </c>
      <c r="I1301" t="str">
        <f t="shared" si="83"/>
        <v>cl-cs</v>
      </c>
      <c r="J1301" t="str">
        <f t="shared" si="84"/>
        <v>DeterioroReservasMiembro</v>
      </c>
      <c r="K1301" t="str">
        <f t="shared" si="85"/>
        <v>insert into dbax_info_conc (codi_empr, codi_emex, codi_info, pref_conc, codi_conc, orde_conc, nive_conc, tipo_info) values (0,0,'pre_cl-cs_nota-19_role-832100(2014)','cl-cs','DeterioroReservasMiembro',240,6,'C')</v>
      </c>
    </row>
    <row r="1302" spans="1:11" x14ac:dyDescent="0.25">
      <c r="A1302">
        <v>0</v>
      </c>
      <c r="B1302">
        <v>0</v>
      </c>
      <c r="C1302" t="s">
        <v>31</v>
      </c>
      <c r="D1302" t="s">
        <v>1326</v>
      </c>
      <c r="E1302">
        <v>60</v>
      </c>
      <c r="F1302">
        <v>6</v>
      </c>
      <c r="G1302" t="s">
        <v>292</v>
      </c>
      <c r="H1302" s="1" t="str">
        <f t="shared" si="82"/>
        <v>cl-cs_DirectoMiembro</v>
      </c>
      <c r="I1302" t="str">
        <f t="shared" si="83"/>
        <v>cl-cs</v>
      </c>
      <c r="J1302" t="str">
        <f t="shared" si="84"/>
        <v>DirectoMiembro</v>
      </c>
      <c r="K1302" t="str">
        <f t="shared" si="85"/>
        <v>insert into dbax_info_conc (codi_empr, codi_emex, codi_info, pref_conc, codi_conc, orde_conc, nive_conc, tipo_info) values (0,0,'pre_cl-cs_nota-19_role-832100(2014)','cl-cs','DirectoMiembro',60,6,'C')</v>
      </c>
    </row>
    <row r="1303" spans="1:11" x14ac:dyDescent="0.25">
      <c r="A1303">
        <v>0</v>
      </c>
      <c r="B1303">
        <v>0</v>
      </c>
      <c r="C1303" t="s">
        <v>31</v>
      </c>
      <c r="D1303" t="s">
        <v>1327</v>
      </c>
      <c r="E1303">
        <v>130</v>
      </c>
      <c r="F1303">
        <v>5</v>
      </c>
      <c r="G1303" t="s">
        <v>292</v>
      </c>
      <c r="H1303" s="1" t="str">
        <f t="shared" si="82"/>
        <v>cl-cs_EnProcesoLiquidacion</v>
      </c>
      <c r="I1303" t="str">
        <f t="shared" si="83"/>
        <v>cl-cs</v>
      </c>
      <c r="J1303" t="str">
        <f t="shared" si="84"/>
        <v>EnProcesoLiquidacion</v>
      </c>
      <c r="K1303" t="str">
        <f t="shared" si="85"/>
        <v>insert into dbax_info_conc (codi_empr, codi_emex, codi_info, pref_conc, codi_conc, orde_conc, nive_conc, tipo_info) values (0,0,'pre_cl-cs_nota-19_role-832100(2014)','cl-cs','EnProcesoLiquidacion',130,5,'C')</v>
      </c>
    </row>
    <row r="1304" spans="1:11" x14ac:dyDescent="0.25">
      <c r="A1304">
        <v>0</v>
      </c>
      <c r="B1304">
        <v>0</v>
      </c>
      <c r="C1304" t="s">
        <v>31</v>
      </c>
      <c r="D1304" t="s">
        <v>1328</v>
      </c>
      <c r="E1304">
        <v>120</v>
      </c>
      <c r="F1304">
        <v>5</v>
      </c>
      <c r="G1304" t="s">
        <v>292</v>
      </c>
      <c r="H1304" s="1" t="str">
        <f t="shared" si="82"/>
        <v>cl-cs_LiquidadosYControvertidosPorAsegurado</v>
      </c>
      <c r="I1304" t="str">
        <f t="shared" si="83"/>
        <v>cl-cs</v>
      </c>
      <c r="J1304" t="str">
        <f t="shared" si="84"/>
        <v>LiquidadosYControvertidosPorAsegurado</v>
      </c>
      <c r="K1304" t="str">
        <f t="shared" si="85"/>
        <v>insert into dbax_info_conc (codi_empr, codi_emex, codi_info, pref_conc, codi_conc, orde_conc, nive_conc, tipo_info) values (0,0,'pre_cl-cs_nota-19_role-832100(2014)','cl-cs','LiquidadosYControvertidosPorAsegurado',120,5,'C')</v>
      </c>
    </row>
    <row r="1305" spans="1:11" x14ac:dyDescent="0.25">
      <c r="A1305">
        <v>0</v>
      </c>
      <c r="B1305">
        <v>0</v>
      </c>
      <c r="C1305" t="s">
        <v>31</v>
      </c>
      <c r="D1305" t="s">
        <v>1329</v>
      </c>
      <c r="E1305">
        <v>110</v>
      </c>
      <c r="F1305">
        <v>5</v>
      </c>
      <c r="G1305" t="s">
        <v>292</v>
      </c>
      <c r="H1305" s="1" t="str">
        <f t="shared" si="82"/>
        <v>cl-cs_LiquidadosYNoPagados</v>
      </c>
      <c r="I1305" t="str">
        <f t="shared" si="83"/>
        <v>cl-cs</v>
      </c>
      <c r="J1305" t="str">
        <f t="shared" si="84"/>
        <v>LiquidadosYNoPagados</v>
      </c>
      <c r="K1305" t="str">
        <f t="shared" si="85"/>
        <v>insert into dbax_info_conc (codi_empr, codi_emex, codi_info, pref_conc, codi_conc, orde_conc, nive_conc, tipo_info) values (0,0,'pre_cl-cs_nota-19_role-832100(2014)','cl-cs','LiquidadosYNoPagados',110,5,'C')</v>
      </c>
    </row>
    <row r="1306" spans="1:11" x14ac:dyDescent="0.25">
      <c r="A1306">
        <v>0</v>
      </c>
      <c r="B1306">
        <v>0</v>
      </c>
      <c r="C1306" t="s">
        <v>31</v>
      </c>
      <c r="D1306" t="s">
        <v>1330</v>
      </c>
      <c r="E1306">
        <v>140</v>
      </c>
      <c r="F1306">
        <v>5</v>
      </c>
      <c r="G1306" t="s">
        <v>292</v>
      </c>
      <c r="H1306" s="1" t="str">
        <f t="shared" si="82"/>
        <v>cl-cs_OcurridosYNoReportados</v>
      </c>
      <c r="I1306" t="str">
        <f t="shared" si="83"/>
        <v>cl-cs</v>
      </c>
      <c r="J1306" t="str">
        <f t="shared" si="84"/>
        <v>OcurridosYNoReportados</v>
      </c>
      <c r="K1306" t="str">
        <f t="shared" si="85"/>
        <v>insert into dbax_info_conc (codi_empr, codi_emex, codi_info, pref_conc, codi_conc, orde_conc, nive_conc, tipo_info) values (0,0,'pre_cl-cs_nota-19_role-832100(2014)','cl-cs','OcurridosYNoReportados',140,5,'C')</v>
      </c>
    </row>
    <row r="1307" spans="1:11" x14ac:dyDescent="0.25">
      <c r="A1307">
        <v>0</v>
      </c>
      <c r="B1307">
        <v>0</v>
      </c>
      <c r="C1307" t="s">
        <v>31</v>
      </c>
      <c r="D1307" t="s">
        <v>626</v>
      </c>
      <c r="E1307">
        <v>170</v>
      </c>
      <c r="F1307">
        <v>4</v>
      </c>
      <c r="G1307" t="s">
        <v>292</v>
      </c>
      <c r="H1307" s="1" t="str">
        <f t="shared" si="82"/>
        <v>cl-cs_OtrasReservasTecnicas</v>
      </c>
      <c r="I1307" t="str">
        <f t="shared" si="83"/>
        <v>cl-cs</v>
      </c>
      <c r="J1307" t="str">
        <f t="shared" si="84"/>
        <v>OtrasReservasTecnicas</v>
      </c>
      <c r="K1307" t="str">
        <f t="shared" si="85"/>
        <v>insert into dbax_info_conc (codi_empr, codi_emex, codi_info, pref_conc, codi_conc, orde_conc, nive_conc, tipo_info) values (0,0,'pre_cl-cs_nota-19_role-832100(2014)','cl-cs','OtrasReservasTecnicas',170,4,'C')</v>
      </c>
    </row>
    <row r="1308" spans="1:11" x14ac:dyDescent="0.25">
      <c r="A1308">
        <v>0</v>
      </c>
      <c r="B1308">
        <v>0</v>
      </c>
      <c r="C1308" t="s">
        <v>31</v>
      </c>
      <c r="D1308" t="s">
        <v>638</v>
      </c>
      <c r="E1308">
        <v>330</v>
      </c>
      <c r="F1308">
        <v>4</v>
      </c>
      <c r="G1308" t="s">
        <v>292</v>
      </c>
      <c r="H1308" s="1" t="str">
        <f t="shared" si="82"/>
        <v>cl-cs_ParticipacionReaseguroEnOtrasReservaTecnicas</v>
      </c>
      <c r="I1308" t="str">
        <f t="shared" si="83"/>
        <v>cl-cs</v>
      </c>
      <c r="J1308" t="str">
        <f t="shared" si="84"/>
        <v>ParticipacionReaseguroEnOtrasReservaTecnicas</v>
      </c>
      <c r="K1308" t="str">
        <f t="shared" si="85"/>
        <v>insert into dbax_info_conc (codi_empr, codi_emex, codi_info, pref_conc, codi_conc, orde_conc, nive_conc, tipo_info) values (0,0,'pre_cl-cs_nota-19_role-832100(2014)','cl-cs','ParticipacionReaseguroEnOtrasReservaTecnicas',330,4,'C')</v>
      </c>
    </row>
    <row r="1309" spans="1:11" x14ac:dyDescent="0.25">
      <c r="A1309">
        <v>0</v>
      </c>
      <c r="B1309">
        <v>0</v>
      </c>
      <c r="C1309" t="s">
        <v>31</v>
      </c>
      <c r="D1309" t="s">
        <v>639</v>
      </c>
      <c r="E1309">
        <v>320</v>
      </c>
      <c r="F1309">
        <v>4</v>
      </c>
      <c r="G1309" t="s">
        <v>292</v>
      </c>
      <c r="H1309" s="1" t="str">
        <f t="shared" si="82"/>
        <v>cl-cs_ParticipacionReaseguroEnReservaInsuficienciaPrimas</v>
      </c>
      <c r="I1309" t="str">
        <f t="shared" si="83"/>
        <v>cl-cs</v>
      </c>
      <c r="J1309" t="str">
        <f t="shared" si="84"/>
        <v>ParticipacionReaseguroEnReservaInsuficienciaPrimas</v>
      </c>
      <c r="K1309" t="str">
        <f t="shared" si="85"/>
        <v>insert into dbax_info_conc (codi_empr, codi_emex, codi_info, pref_conc, codi_conc, orde_conc, nive_conc, tipo_info) values (0,0,'pre_cl-cs_nota-19_role-832100(2014)','cl-cs','ParticipacionReaseguroEnReservaInsuficienciaPrimas',320,4,'C')</v>
      </c>
    </row>
    <row r="1310" spans="1:11" x14ac:dyDescent="0.25">
      <c r="A1310">
        <v>0</v>
      </c>
      <c r="B1310">
        <v>0</v>
      </c>
      <c r="C1310" t="s">
        <v>31</v>
      </c>
      <c r="D1310" t="s">
        <v>643</v>
      </c>
      <c r="E1310">
        <v>260</v>
      </c>
      <c r="F1310">
        <v>4</v>
      </c>
      <c r="G1310" t="s">
        <v>292</v>
      </c>
      <c r="H1310" s="1" t="str">
        <f t="shared" si="82"/>
        <v>cl-cs_ParticipacionReaseguroEnReservaRiesgoEnCurso</v>
      </c>
      <c r="I1310" t="str">
        <f t="shared" si="83"/>
        <v>cl-cs</v>
      </c>
      <c r="J1310" t="str">
        <f t="shared" si="84"/>
        <v>ParticipacionReaseguroEnReservaRiesgoEnCurso</v>
      </c>
      <c r="K1310" t="str">
        <f t="shared" si="85"/>
        <v>insert into dbax_info_conc (codi_empr, codi_emex, codi_info, pref_conc, codi_conc, orde_conc, nive_conc, tipo_info) values (0,0,'pre_cl-cs_nota-19_role-832100(2014)','cl-cs','ParticipacionReaseguroEnReservaRiesgoEnCurso',260,4,'C')</v>
      </c>
    </row>
    <row r="1311" spans="1:11" x14ac:dyDescent="0.25">
      <c r="A1311">
        <v>0</v>
      </c>
      <c r="B1311">
        <v>0</v>
      </c>
      <c r="C1311" t="s">
        <v>31</v>
      </c>
      <c r="D1311" t="s">
        <v>644</v>
      </c>
      <c r="E1311">
        <v>270</v>
      </c>
      <c r="F1311">
        <v>4</v>
      </c>
      <c r="G1311" t="s">
        <v>292</v>
      </c>
      <c r="H1311" s="1" t="str">
        <f t="shared" si="82"/>
        <v>cl-cs_ParticipacionReaseguroEnReservaSiniestros</v>
      </c>
      <c r="I1311" t="str">
        <f t="shared" si="83"/>
        <v>cl-cs</v>
      </c>
      <c r="J1311" t="str">
        <f t="shared" si="84"/>
        <v>ParticipacionReaseguroEnReservaSiniestros</v>
      </c>
      <c r="K1311" t="str">
        <f t="shared" si="85"/>
        <v>insert into dbax_info_conc (codi_empr, codi_emex, codi_info, pref_conc, codi_conc, orde_conc, nive_conc, tipo_info) values (0,0,'pre_cl-cs_nota-19_role-832100(2014)','cl-cs','ParticipacionReaseguroEnReservaSiniestros',270,4,'C')</v>
      </c>
    </row>
    <row r="1312" spans="1:11" x14ac:dyDescent="0.25">
      <c r="A1312">
        <v>0</v>
      </c>
      <c r="B1312">
        <v>0</v>
      </c>
      <c r="C1312" t="s">
        <v>31</v>
      </c>
      <c r="D1312" t="s">
        <v>1331</v>
      </c>
      <c r="E1312">
        <v>300</v>
      </c>
      <c r="F1312">
        <v>5</v>
      </c>
      <c r="G1312" t="s">
        <v>292</v>
      </c>
      <c r="H1312" s="1" t="str">
        <f t="shared" si="82"/>
        <v>cl-cs_ParticipacionReaseguroEnReservaSiniestrosEnProcesoLiquidacion</v>
      </c>
      <c r="I1312" t="str">
        <f t="shared" si="83"/>
        <v>cl-cs</v>
      </c>
      <c r="J1312" t="str">
        <f t="shared" si="84"/>
        <v>ParticipacionReaseguroEnReservaSiniestrosEnProcesoLiquidacion</v>
      </c>
      <c r="K1312" t="str">
        <f t="shared" si="85"/>
        <v>insert into dbax_info_conc (codi_empr, codi_emex, codi_info, pref_conc, codi_conc, orde_conc, nive_conc, tipo_info) values (0,0,'pre_cl-cs_nota-19_role-832100(2014)','cl-cs','ParticipacionReaseguroEnReservaSiniestrosEnProcesoLiquidacion',300,5,'C')</v>
      </c>
    </row>
    <row r="1313" spans="1:11" x14ac:dyDescent="0.25">
      <c r="A1313">
        <v>0</v>
      </c>
      <c r="B1313">
        <v>0</v>
      </c>
      <c r="C1313" t="s">
        <v>31</v>
      </c>
      <c r="D1313" t="s">
        <v>1332</v>
      </c>
      <c r="E1313">
        <v>290</v>
      </c>
      <c r="F1313">
        <v>5</v>
      </c>
      <c r="G1313" t="s">
        <v>292</v>
      </c>
      <c r="H1313" s="1" t="str">
        <f t="shared" si="82"/>
        <v>cl-cs_ParticipacionReaseguroEnReservaSiniestrosLiquidadosYContrvertidosPorAsegurado</v>
      </c>
      <c r="I1313" t="str">
        <f t="shared" si="83"/>
        <v>cl-cs</v>
      </c>
      <c r="J1313" t="str">
        <f t="shared" si="84"/>
        <v>ParticipacionReaseguroEnReservaSiniestrosLiquidadosYContrvertidosPorAsegurado</v>
      </c>
      <c r="K1313" t="str">
        <f t="shared" si="85"/>
        <v>insert into dbax_info_conc (codi_empr, codi_emex, codi_info, pref_conc, codi_conc, orde_conc, nive_conc, tipo_info) values (0,0,'pre_cl-cs_nota-19_role-832100(2014)','cl-cs','ParticipacionReaseguroEnReservaSiniestrosLiquidadosYContrvertidosPorAsegurado',290,5,'C')</v>
      </c>
    </row>
    <row r="1314" spans="1:11" x14ac:dyDescent="0.25">
      <c r="A1314">
        <v>0</v>
      </c>
      <c r="B1314">
        <v>0</v>
      </c>
      <c r="C1314" t="s">
        <v>31</v>
      </c>
      <c r="D1314" t="s">
        <v>1333</v>
      </c>
      <c r="E1314">
        <v>280</v>
      </c>
      <c r="F1314">
        <v>5</v>
      </c>
      <c r="G1314" t="s">
        <v>292</v>
      </c>
      <c r="H1314" s="1" t="str">
        <f t="shared" si="82"/>
        <v>cl-cs_ParticipacionReaseguroEnReservaSiniestrosLiquidadosYNoPagados</v>
      </c>
      <c r="I1314" t="str">
        <f t="shared" si="83"/>
        <v>cl-cs</v>
      </c>
      <c r="J1314" t="str">
        <f t="shared" si="84"/>
        <v>ParticipacionReaseguroEnReservaSiniestrosLiquidadosYNoPagados</v>
      </c>
      <c r="K1314" t="str">
        <f t="shared" si="85"/>
        <v>insert into dbax_info_conc (codi_empr, codi_emex, codi_info, pref_conc, codi_conc, orde_conc, nive_conc, tipo_info) values (0,0,'pre_cl-cs_nota-19_role-832100(2014)','cl-cs','ParticipacionReaseguroEnReservaSiniestrosLiquidadosYNoPagados',280,5,'C')</v>
      </c>
    </row>
    <row r="1315" spans="1:11" x14ac:dyDescent="0.25">
      <c r="A1315">
        <v>0</v>
      </c>
      <c r="B1315">
        <v>0</v>
      </c>
      <c r="C1315" t="s">
        <v>31</v>
      </c>
      <c r="D1315" t="s">
        <v>1334</v>
      </c>
      <c r="E1315">
        <v>310</v>
      </c>
      <c r="F1315">
        <v>5</v>
      </c>
      <c r="G1315" t="s">
        <v>292</v>
      </c>
      <c r="H1315" s="1" t="str">
        <f t="shared" si="82"/>
        <v>cl-cs_ParticipacionReaseguroEnReservaSiniestrosOcurridosYNoReportados</v>
      </c>
      <c r="I1315" t="str">
        <f t="shared" si="83"/>
        <v>cl-cs</v>
      </c>
      <c r="J1315" t="str">
        <f t="shared" si="84"/>
        <v>ParticipacionReaseguroEnReservaSiniestrosOcurridosYNoReportados</v>
      </c>
      <c r="K1315" t="str">
        <f t="shared" si="85"/>
        <v>insert into dbax_info_conc (codi_empr, codi_emex, codi_info, pref_conc, codi_conc, orde_conc, nive_conc, tipo_info) values (0,0,'pre_cl-cs_nota-19_role-832100(2014)','cl-cs','ParticipacionReaseguroEnReservaSiniestrosOcurridosYNoReportados',310,5,'C')</v>
      </c>
    </row>
    <row r="1316" spans="1:11" x14ac:dyDescent="0.25">
      <c r="A1316">
        <v>0</v>
      </c>
      <c r="B1316">
        <v>0</v>
      </c>
      <c r="C1316" t="s">
        <v>31</v>
      </c>
      <c r="D1316" t="s">
        <v>647</v>
      </c>
      <c r="E1316">
        <v>340</v>
      </c>
      <c r="F1316">
        <v>4</v>
      </c>
      <c r="G1316" t="s">
        <v>292</v>
      </c>
      <c r="H1316" s="1" t="str">
        <f t="shared" si="82"/>
        <v>cl-cs_ParticipacionReaseguroEnReservasTecnicas</v>
      </c>
      <c r="I1316" t="str">
        <f t="shared" si="83"/>
        <v>cl-cs</v>
      </c>
      <c r="J1316" t="str">
        <f t="shared" si="84"/>
        <v>ParticipacionReaseguroEnReservasTecnicas</v>
      </c>
      <c r="K1316" t="str">
        <f t="shared" si="85"/>
        <v>insert into dbax_info_conc (codi_empr, codi_emex, codi_info, pref_conc, codi_conc, orde_conc, nive_conc, tipo_info) values (0,0,'pre_cl-cs_nota-19_role-832100(2014)','cl-cs','ParticipacionReaseguroEnReservasTecnicas',340,4,'C')</v>
      </c>
    </row>
    <row r="1317" spans="1:11" x14ac:dyDescent="0.25">
      <c r="A1317">
        <v>0</v>
      </c>
      <c r="B1317">
        <v>0</v>
      </c>
      <c r="C1317" t="s">
        <v>31</v>
      </c>
      <c r="D1317" t="s">
        <v>1335</v>
      </c>
      <c r="E1317">
        <v>230</v>
      </c>
      <c r="F1317">
        <v>6</v>
      </c>
      <c r="G1317" t="s">
        <v>292</v>
      </c>
      <c r="H1317" s="1" t="str">
        <f t="shared" si="82"/>
        <v>cl-cs_ParticipacionReaseguroEnReservasTecnicasBrutoMiembro</v>
      </c>
      <c r="I1317" t="str">
        <f t="shared" si="83"/>
        <v>cl-cs</v>
      </c>
      <c r="J1317" t="str">
        <f t="shared" si="84"/>
        <v>ParticipacionReaseguroEnReservasTecnicasBrutoMiembro</v>
      </c>
      <c r="K1317" t="str">
        <f t="shared" si="85"/>
        <v>insert into dbax_info_conc (codi_empr, codi_emex, codi_info, pref_conc, codi_conc, orde_conc, nive_conc, tipo_info) values (0,0,'pre_cl-cs_nota-19_role-832100(2014)','cl-cs','ParticipacionReaseguroEnReservasTecnicasBrutoMiembro',230,6,'C')</v>
      </c>
    </row>
    <row r="1318" spans="1:11" x14ac:dyDescent="0.25">
      <c r="A1318">
        <v>0</v>
      </c>
      <c r="B1318">
        <v>0</v>
      </c>
      <c r="C1318" t="s">
        <v>31</v>
      </c>
      <c r="D1318" t="s">
        <v>1336</v>
      </c>
      <c r="E1318">
        <v>220</v>
      </c>
      <c r="F1318">
        <v>5</v>
      </c>
      <c r="G1318" t="s">
        <v>292</v>
      </c>
      <c r="H1318" s="1" t="str">
        <f t="shared" si="82"/>
        <v>cl-cs_ParticipacionReaseguroEnReservasTecnicasMiembro</v>
      </c>
      <c r="I1318" t="str">
        <f t="shared" si="83"/>
        <v>cl-cs</v>
      </c>
      <c r="J1318" t="str">
        <f t="shared" si="84"/>
        <v>ParticipacionReaseguroEnReservasTecnicasMiembro</v>
      </c>
      <c r="K1318" t="str">
        <f t="shared" si="85"/>
        <v>insert into dbax_info_conc (codi_empr, codi_emex, codi_info, pref_conc, codi_conc, orde_conc, nive_conc, tipo_info) values (0,0,'pre_cl-cs_nota-19_role-832100(2014)','cl-cs','ParticipacionReaseguroEnReservasTecnicasMiembro',220,5,'C')</v>
      </c>
    </row>
    <row r="1319" spans="1:11" x14ac:dyDescent="0.25">
      <c r="A1319">
        <v>0</v>
      </c>
      <c r="B1319">
        <v>0</v>
      </c>
      <c r="C1319" t="s">
        <v>31</v>
      </c>
      <c r="D1319" t="s">
        <v>1337</v>
      </c>
      <c r="E1319">
        <v>190</v>
      </c>
      <c r="F1319">
        <v>2</v>
      </c>
      <c r="G1319" t="s">
        <v>292</v>
      </c>
      <c r="H1319" s="1" t="str">
        <f t="shared" si="82"/>
        <v>cl-cs_ParticipacionReaseguroEnReservasTecnicasSinopsis</v>
      </c>
      <c r="I1319" t="str">
        <f t="shared" si="83"/>
        <v>cl-cs</v>
      </c>
      <c r="J1319" t="str">
        <f t="shared" si="84"/>
        <v>ParticipacionReaseguroEnReservasTecnicasSinopsis</v>
      </c>
      <c r="K1319" t="str">
        <f t="shared" si="85"/>
        <v>insert into dbax_info_conc (codi_empr, codi_emex, codi_info, pref_conc, codi_conc, orde_conc, nive_conc, tipo_info) values (0,0,'pre_cl-cs_nota-19_role-832100(2014)','cl-cs','ParticipacionReaseguroEnReservasTecnicasSinopsis',190,2,'C')</v>
      </c>
    </row>
    <row r="1320" spans="1:11" x14ac:dyDescent="0.25">
      <c r="A1320">
        <v>0</v>
      </c>
      <c r="B1320">
        <v>0</v>
      </c>
      <c r="C1320" t="s">
        <v>31</v>
      </c>
      <c r="D1320" t="s">
        <v>1338</v>
      </c>
      <c r="E1320">
        <v>200</v>
      </c>
      <c r="F1320">
        <v>3</v>
      </c>
      <c r="G1320" t="s">
        <v>292</v>
      </c>
      <c r="H1320" s="1" t="str">
        <f t="shared" si="82"/>
        <v>cl-cs_ParticipacionReaseguroEnReservasTecnicasTabla</v>
      </c>
      <c r="I1320" t="str">
        <f t="shared" si="83"/>
        <v>cl-cs</v>
      </c>
      <c r="J1320" t="str">
        <f t="shared" si="84"/>
        <v>ParticipacionReaseguroEnReservasTecnicasTabla</v>
      </c>
      <c r="K1320" t="str">
        <f t="shared" si="85"/>
        <v>insert into dbax_info_conc (codi_empr, codi_emex, codi_info, pref_conc, codi_conc, orde_conc, nive_conc, tipo_info) values (0,0,'pre_cl-cs_nota-19_role-832100(2014)','cl-cs','ParticipacionReaseguroEnReservasTecnicasTabla',200,3,'C')</v>
      </c>
    </row>
    <row r="1321" spans="1:11" x14ac:dyDescent="0.25">
      <c r="A1321">
        <v>0</v>
      </c>
      <c r="B1321">
        <v>0</v>
      </c>
      <c r="C1321" t="s">
        <v>31</v>
      </c>
      <c r="D1321" t="s">
        <v>1339</v>
      </c>
      <c r="E1321">
        <v>50</v>
      </c>
      <c r="F1321">
        <v>5</v>
      </c>
      <c r="G1321" t="s">
        <v>292</v>
      </c>
      <c r="H1321" s="1" t="str">
        <f t="shared" si="82"/>
        <v>cl-cs_PasivoPorReservaMiembro</v>
      </c>
      <c r="I1321" t="str">
        <f t="shared" si="83"/>
        <v>cl-cs</v>
      </c>
      <c r="J1321" t="str">
        <f t="shared" si="84"/>
        <v>PasivoPorReservaMiembro</v>
      </c>
      <c r="K1321" t="str">
        <f t="shared" si="85"/>
        <v>insert into dbax_info_conc (codi_empr, codi_emex, codi_info, pref_conc, codi_conc, orde_conc, nive_conc, tipo_info) values (0,0,'pre_cl-cs_nota-19_role-832100(2014)','cl-cs','PasivoPorReservaMiembro',50,5,'C')</v>
      </c>
    </row>
    <row r="1322" spans="1:11" x14ac:dyDescent="0.25">
      <c r="A1322">
        <v>0</v>
      </c>
      <c r="B1322">
        <v>0</v>
      </c>
      <c r="C1322" t="s">
        <v>31</v>
      </c>
      <c r="D1322" t="s">
        <v>1340</v>
      </c>
      <c r="E1322">
        <v>40</v>
      </c>
      <c r="F1322">
        <v>4</v>
      </c>
      <c r="G1322" t="s">
        <v>292</v>
      </c>
      <c r="H1322" s="1" t="str">
        <f t="shared" si="82"/>
        <v>cl-cs_PasivoPorReservasTecnicasEje</v>
      </c>
      <c r="I1322" t="str">
        <f t="shared" si="83"/>
        <v>cl-cs</v>
      </c>
      <c r="J1322" t="str">
        <f t="shared" si="84"/>
        <v>PasivoPorReservasTecnicasEje</v>
      </c>
      <c r="K1322" t="str">
        <f t="shared" si="85"/>
        <v>insert into dbax_info_conc (codi_empr, codi_emex, codi_info, pref_conc, codi_conc, orde_conc, nive_conc, tipo_info) values (0,0,'pre_cl-cs_nota-19_role-832100(2014)','cl-cs','PasivoPorReservasTecnicasEje',40,4,'C')</v>
      </c>
    </row>
    <row r="1323" spans="1:11" x14ac:dyDescent="0.25">
      <c r="A1323">
        <v>0</v>
      </c>
      <c r="B1323">
        <v>0</v>
      </c>
      <c r="C1323" t="s">
        <v>31</v>
      </c>
      <c r="D1323" t="s">
        <v>1341</v>
      </c>
      <c r="E1323">
        <v>350</v>
      </c>
      <c r="F1323">
        <v>2</v>
      </c>
      <c r="G1323" t="s">
        <v>292</v>
      </c>
      <c r="H1323" s="1" t="str">
        <f t="shared" si="82"/>
        <v>cl-cs_PrincipalesSupuestosCaracteristicasYFrecuenciaCalibracionBloqueDeTexto</v>
      </c>
      <c r="I1323" t="str">
        <f t="shared" si="83"/>
        <v>cl-cs</v>
      </c>
      <c r="J1323" t="str">
        <f t="shared" si="84"/>
        <v>PrincipalesSupuestosCaracteristicasYFrecuenciaCalibracionBloqueDeTexto</v>
      </c>
      <c r="K1323" t="str">
        <f t="shared" si="85"/>
        <v>insert into dbax_info_conc (codi_empr, codi_emex, codi_info, pref_conc, codi_conc, orde_conc, nive_conc, tipo_info) values (0,0,'pre_cl-cs_nota-19_role-832100(2014)','cl-cs','PrincipalesSupuestosCaracteristicasYFrecuenciaCalibracionBloqueDeTexto',350,2,'C')</v>
      </c>
    </row>
    <row r="1324" spans="1:11" x14ac:dyDescent="0.25">
      <c r="A1324">
        <v>0</v>
      </c>
      <c r="B1324">
        <v>0</v>
      </c>
      <c r="C1324" t="s">
        <v>31</v>
      </c>
      <c r="D1324" t="s">
        <v>663</v>
      </c>
      <c r="E1324">
        <v>150</v>
      </c>
      <c r="F1324">
        <v>4</v>
      </c>
      <c r="G1324" t="s">
        <v>292</v>
      </c>
      <c r="H1324" s="1" t="str">
        <f t="shared" si="82"/>
        <v>cl-cs_ReservaCatastroficaTerremoto</v>
      </c>
      <c r="I1324" t="str">
        <f t="shared" si="83"/>
        <v>cl-cs</v>
      </c>
      <c r="J1324" t="str">
        <f t="shared" si="84"/>
        <v>ReservaCatastroficaTerremoto</v>
      </c>
      <c r="K1324" t="str">
        <f t="shared" si="85"/>
        <v>insert into dbax_info_conc (codi_empr, codi_emex, codi_info, pref_conc, codi_conc, orde_conc, nive_conc, tipo_info) values (0,0,'pre_cl-cs_nota-19_role-832100(2014)','cl-cs','ReservaCatastroficaTerremoto',150,4,'C')</v>
      </c>
    </row>
    <row r="1325" spans="1:11" x14ac:dyDescent="0.25">
      <c r="A1325">
        <v>0</v>
      </c>
      <c r="B1325">
        <v>0</v>
      </c>
      <c r="C1325" t="s">
        <v>31</v>
      </c>
      <c r="D1325" t="s">
        <v>664</v>
      </c>
      <c r="E1325">
        <v>90</v>
      </c>
      <c r="F1325">
        <v>4</v>
      </c>
      <c r="G1325" t="s">
        <v>292</v>
      </c>
      <c r="H1325" s="1" t="str">
        <f t="shared" si="82"/>
        <v>cl-cs_ReservaDeRiesgoEnCurso</v>
      </c>
      <c r="I1325" t="str">
        <f t="shared" si="83"/>
        <v>cl-cs</v>
      </c>
      <c r="J1325" t="str">
        <f t="shared" si="84"/>
        <v>ReservaDeRiesgoEnCurso</v>
      </c>
      <c r="K1325" t="str">
        <f t="shared" si="85"/>
        <v>insert into dbax_info_conc (codi_empr, codi_emex, codi_info, pref_conc, codi_conc, orde_conc, nive_conc, tipo_info) values (0,0,'pre_cl-cs_nota-19_role-832100(2014)','cl-cs','ReservaDeRiesgoEnCurso',90,4,'C')</v>
      </c>
    </row>
    <row r="1326" spans="1:11" x14ac:dyDescent="0.25">
      <c r="A1326">
        <v>0</v>
      </c>
      <c r="B1326">
        <v>0</v>
      </c>
      <c r="C1326" t="s">
        <v>31</v>
      </c>
      <c r="D1326" t="s">
        <v>665</v>
      </c>
      <c r="E1326">
        <v>100</v>
      </c>
      <c r="F1326">
        <v>4</v>
      </c>
      <c r="G1326" t="s">
        <v>292</v>
      </c>
      <c r="H1326" s="1" t="str">
        <f t="shared" si="82"/>
        <v>cl-cs_ReservaDeSiniestros</v>
      </c>
      <c r="I1326" t="str">
        <f t="shared" si="83"/>
        <v>cl-cs</v>
      </c>
      <c r="J1326" t="str">
        <f t="shared" si="84"/>
        <v>ReservaDeSiniestros</v>
      </c>
      <c r="K1326" t="str">
        <f t="shared" si="85"/>
        <v>insert into dbax_info_conc (codi_empr, codi_emex, codi_info, pref_conc, codi_conc, orde_conc, nive_conc, tipo_info) values (0,0,'pre_cl-cs_nota-19_role-832100(2014)','cl-cs','ReservaDeSiniestros',100,4,'C')</v>
      </c>
    </row>
    <row r="1327" spans="1:11" x14ac:dyDescent="0.25">
      <c r="A1327">
        <v>0</v>
      </c>
      <c r="B1327">
        <v>0</v>
      </c>
      <c r="C1327" t="s">
        <v>31</v>
      </c>
      <c r="D1327" t="s">
        <v>666</v>
      </c>
      <c r="E1327">
        <v>160</v>
      </c>
      <c r="F1327">
        <v>4</v>
      </c>
      <c r="G1327" t="s">
        <v>292</v>
      </c>
      <c r="H1327" s="1" t="str">
        <f t="shared" si="82"/>
        <v>cl-cs_ReservaInsuficienciaPrima</v>
      </c>
      <c r="I1327" t="str">
        <f t="shared" si="83"/>
        <v>cl-cs</v>
      </c>
      <c r="J1327" t="str">
        <f t="shared" si="84"/>
        <v>ReservaInsuficienciaPrima</v>
      </c>
      <c r="K1327" t="str">
        <f t="shared" si="85"/>
        <v>insert into dbax_info_conc (codi_empr, codi_emex, codi_info, pref_conc, codi_conc, orde_conc, nive_conc, tipo_info) values (0,0,'pre_cl-cs_nota-19_role-832100(2014)','cl-cs','ReservaInsuficienciaPrima',160,4,'C')</v>
      </c>
    </row>
    <row r="1328" spans="1:11" x14ac:dyDescent="0.25">
      <c r="A1328">
        <v>0</v>
      </c>
      <c r="B1328">
        <v>0</v>
      </c>
      <c r="C1328" t="s">
        <v>31</v>
      </c>
      <c r="D1328" t="s">
        <v>1342</v>
      </c>
      <c r="E1328">
        <v>10</v>
      </c>
      <c r="F1328">
        <v>1</v>
      </c>
      <c r="G1328" t="s">
        <v>292</v>
      </c>
      <c r="H1328" s="1" t="str">
        <f t="shared" si="82"/>
        <v>cl-cs_ReservasSegurosGeneralesSinopsis</v>
      </c>
      <c r="I1328" t="str">
        <f t="shared" si="83"/>
        <v>cl-cs</v>
      </c>
      <c r="J1328" t="str">
        <f t="shared" si="84"/>
        <v>ReservasSegurosGeneralesSinopsis</v>
      </c>
      <c r="K1328" t="str">
        <f t="shared" si="85"/>
        <v>insert into dbax_info_conc (codi_empr, codi_emex, codi_info, pref_conc, codi_conc, orde_conc, nive_conc, tipo_info) values (0,0,'pre_cl-cs_nota-19_role-832100(2014)','cl-cs','ReservasSegurosGeneralesSinopsis',10,1,'C')</v>
      </c>
    </row>
    <row r="1329" spans="1:11" x14ac:dyDescent="0.25">
      <c r="A1329">
        <v>0</v>
      </c>
      <c r="B1329">
        <v>0</v>
      </c>
      <c r="C1329" t="s">
        <v>31</v>
      </c>
      <c r="D1329" t="s">
        <v>673</v>
      </c>
      <c r="E1329">
        <v>180</v>
      </c>
      <c r="F1329">
        <v>4</v>
      </c>
      <c r="G1329" t="s">
        <v>292</v>
      </c>
      <c r="H1329" s="1" t="str">
        <f t="shared" si="82"/>
        <v>cl-cs_ReservasTecnicas</v>
      </c>
      <c r="I1329" t="str">
        <f t="shared" si="83"/>
        <v>cl-cs</v>
      </c>
      <c r="J1329" t="str">
        <f t="shared" si="84"/>
        <v>ReservasTecnicas</v>
      </c>
      <c r="K1329" t="str">
        <f t="shared" si="85"/>
        <v>insert into dbax_info_conc (codi_empr, codi_emex, codi_info, pref_conc, codi_conc, orde_conc, nive_conc, tipo_info) values (0,0,'pre_cl-cs_nota-19_role-832100(2014)','cl-cs','ReservasTecnicas',180,4,'C')</v>
      </c>
    </row>
    <row r="1330" spans="1:11" x14ac:dyDescent="0.25">
      <c r="A1330">
        <v>0</v>
      </c>
      <c r="B1330">
        <v>0</v>
      </c>
      <c r="C1330" t="s">
        <v>31</v>
      </c>
      <c r="D1330" t="s">
        <v>1343</v>
      </c>
      <c r="E1330">
        <v>20</v>
      </c>
      <c r="F1330">
        <v>2</v>
      </c>
      <c r="G1330" t="s">
        <v>292</v>
      </c>
      <c r="H1330" s="1" t="str">
        <f t="shared" si="82"/>
        <v>cl-cs_ReservasTecnicasSinopsis</v>
      </c>
      <c r="I1330" t="str">
        <f t="shared" si="83"/>
        <v>cl-cs</v>
      </c>
      <c r="J1330" t="str">
        <f t="shared" si="84"/>
        <v>ReservasTecnicasSinopsis</v>
      </c>
      <c r="K1330" t="str">
        <f t="shared" si="85"/>
        <v>insert into dbax_info_conc (codi_empr, codi_emex, codi_info, pref_conc, codi_conc, orde_conc, nive_conc, tipo_info) values (0,0,'pre_cl-cs_nota-19_role-832100(2014)','cl-cs','ReservasTecnicasSinopsis',20,2,'C')</v>
      </c>
    </row>
    <row r="1331" spans="1:11" x14ac:dyDescent="0.25">
      <c r="A1331">
        <v>0</v>
      </c>
      <c r="B1331">
        <v>0</v>
      </c>
      <c r="C1331" t="s">
        <v>31</v>
      </c>
      <c r="D1331" t="s">
        <v>1344</v>
      </c>
      <c r="E1331">
        <v>30</v>
      </c>
      <c r="F1331">
        <v>3</v>
      </c>
      <c r="G1331" t="s">
        <v>292</v>
      </c>
      <c r="H1331" s="1" t="str">
        <f t="shared" si="82"/>
        <v>cl-cs_ReservasTecnicasTabla</v>
      </c>
      <c r="I1331" t="str">
        <f t="shared" si="83"/>
        <v>cl-cs</v>
      </c>
      <c r="J1331" t="str">
        <f t="shared" si="84"/>
        <v>ReservasTecnicasTabla</v>
      </c>
      <c r="K1331" t="str">
        <f t="shared" si="85"/>
        <v>insert into dbax_info_conc (codi_empr, codi_emex, codi_info, pref_conc, codi_conc, orde_conc, nive_conc, tipo_info) values (0,0,'pre_cl-cs_nota-19_role-832100(2014)','cl-cs','ReservasTecnicasTabla',30,3,'C')</v>
      </c>
    </row>
    <row r="1332" spans="1:11" x14ac:dyDescent="0.25">
      <c r="A1332">
        <v>0</v>
      </c>
      <c r="B1332">
        <v>0</v>
      </c>
      <c r="C1332" t="s">
        <v>32</v>
      </c>
      <c r="D1332" t="s">
        <v>1321</v>
      </c>
      <c r="E1332">
        <v>70</v>
      </c>
      <c r="F1332">
        <v>6</v>
      </c>
      <c r="G1332" t="s">
        <v>292</v>
      </c>
      <c r="H1332" s="1" t="str">
        <f t="shared" si="82"/>
        <v>cl-cs_AceptadoMiembro</v>
      </c>
      <c r="I1332" t="str">
        <f t="shared" si="83"/>
        <v>cl-cs</v>
      </c>
      <c r="J1332" t="str">
        <f t="shared" si="84"/>
        <v>AceptadoMiembro</v>
      </c>
      <c r="K1332" t="str">
        <f t="shared" si="85"/>
        <v>insert into dbax_info_conc (codi_empr, codi_emex, codi_info, pref_conc, codi_conc, orde_conc, nive_conc, tipo_info) values (0,0,'pre_cl-cs_nota-19_role-832200(2014)','cl-cs','AceptadoMiembro',70,6,'C')</v>
      </c>
    </row>
    <row r="1333" spans="1:11" x14ac:dyDescent="0.25">
      <c r="A1333">
        <v>0</v>
      </c>
      <c r="B1333">
        <v>0</v>
      </c>
      <c r="C1333" t="s">
        <v>32</v>
      </c>
      <c r="D1333" t="s">
        <v>1322</v>
      </c>
      <c r="E1333">
        <v>260</v>
      </c>
      <c r="F1333">
        <v>4</v>
      </c>
      <c r="G1333" t="s">
        <v>292</v>
      </c>
      <c r="H1333" s="1" t="str">
        <f t="shared" si="82"/>
        <v>cl-cs_ActivoPorReservasTecnicasEje</v>
      </c>
      <c r="I1333" t="str">
        <f t="shared" si="83"/>
        <v>cl-cs</v>
      </c>
      <c r="J1333" t="str">
        <f t="shared" si="84"/>
        <v>ActivoPorReservasTecnicasEje</v>
      </c>
      <c r="K1333" t="str">
        <f t="shared" si="85"/>
        <v>insert into dbax_info_conc (codi_empr, codi_emex, codi_info, pref_conc, codi_conc, orde_conc, nive_conc, tipo_info) values (0,0,'pre_cl-cs_nota-19_role-832200(2014)','cl-cs','ActivoPorReservasTecnicasEje',260,4,'C')</v>
      </c>
    </row>
    <row r="1334" spans="1:11" x14ac:dyDescent="0.25">
      <c r="A1334">
        <v>0</v>
      </c>
      <c r="B1334">
        <v>0</v>
      </c>
      <c r="C1334" t="s">
        <v>32</v>
      </c>
      <c r="D1334" t="s">
        <v>1323</v>
      </c>
      <c r="E1334">
        <v>300</v>
      </c>
      <c r="F1334">
        <v>3</v>
      </c>
      <c r="G1334" t="s">
        <v>292</v>
      </c>
      <c r="H1334" s="1" t="str">
        <f t="shared" si="82"/>
        <v>cl-cs_DetalleParticipacionReaseguroEnReservasTecnicasPartidas</v>
      </c>
      <c r="I1334" t="str">
        <f t="shared" si="83"/>
        <v>cl-cs</v>
      </c>
      <c r="J1334" t="str">
        <f t="shared" si="84"/>
        <v>DetalleParticipacionReaseguroEnReservasTecnicasPartidas</v>
      </c>
      <c r="K1334" t="str">
        <f t="shared" si="85"/>
        <v>insert into dbax_info_conc (codi_empr, codi_emex, codi_info, pref_conc, codi_conc, orde_conc, nive_conc, tipo_info) values (0,0,'pre_cl-cs_nota-19_role-832200(2014)','cl-cs','DetalleParticipacionReaseguroEnReservasTecnicasPartidas',300,3,'C')</v>
      </c>
    </row>
    <row r="1335" spans="1:11" x14ac:dyDescent="0.25">
      <c r="A1335">
        <v>0</v>
      </c>
      <c r="B1335">
        <v>0</v>
      </c>
      <c r="C1335" t="s">
        <v>32</v>
      </c>
      <c r="D1335" t="s">
        <v>1324</v>
      </c>
      <c r="E1335">
        <v>80</v>
      </c>
      <c r="F1335">
        <v>3</v>
      </c>
      <c r="G1335" t="s">
        <v>292</v>
      </c>
      <c r="H1335" s="1" t="str">
        <f t="shared" si="82"/>
        <v>cl-cs_DetalleReservasTecnicasPartidas</v>
      </c>
      <c r="I1335" t="str">
        <f t="shared" si="83"/>
        <v>cl-cs</v>
      </c>
      <c r="J1335" t="str">
        <f t="shared" si="84"/>
        <v>DetalleReservasTecnicasPartidas</v>
      </c>
      <c r="K1335" t="str">
        <f t="shared" si="85"/>
        <v>insert into dbax_info_conc (codi_empr, codi_emex, codi_info, pref_conc, codi_conc, orde_conc, nive_conc, tipo_info) values (0,0,'pre_cl-cs_nota-19_role-832200(2014)','cl-cs','DetalleReservasTecnicasPartidas',80,3,'C')</v>
      </c>
    </row>
    <row r="1336" spans="1:11" x14ac:dyDescent="0.25">
      <c r="A1336">
        <v>0</v>
      </c>
      <c r="B1336">
        <v>0</v>
      </c>
      <c r="C1336" t="s">
        <v>32</v>
      </c>
      <c r="D1336" t="s">
        <v>1325</v>
      </c>
      <c r="E1336">
        <v>290</v>
      </c>
      <c r="F1336">
        <v>6</v>
      </c>
      <c r="G1336" t="s">
        <v>292</v>
      </c>
      <c r="H1336" s="1" t="str">
        <f t="shared" si="82"/>
        <v>cl-cs_DeterioroReservasMiembro</v>
      </c>
      <c r="I1336" t="str">
        <f t="shared" si="83"/>
        <v>cl-cs</v>
      </c>
      <c r="J1336" t="str">
        <f t="shared" si="84"/>
        <v>DeterioroReservasMiembro</v>
      </c>
      <c r="K1336" t="str">
        <f t="shared" si="85"/>
        <v>insert into dbax_info_conc (codi_empr, codi_emex, codi_info, pref_conc, codi_conc, orde_conc, nive_conc, tipo_info) values (0,0,'pre_cl-cs_nota-19_role-832200(2014)','cl-cs','DeterioroReservasMiembro',290,6,'C')</v>
      </c>
    </row>
    <row r="1337" spans="1:11" x14ac:dyDescent="0.25">
      <c r="A1337">
        <v>0</v>
      </c>
      <c r="B1337">
        <v>0</v>
      </c>
      <c r="C1337" t="s">
        <v>32</v>
      </c>
      <c r="D1337" t="s">
        <v>1326</v>
      </c>
      <c r="E1337">
        <v>60</v>
      </c>
      <c r="F1337">
        <v>6</v>
      </c>
      <c r="G1337" t="s">
        <v>292</v>
      </c>
      <c r="H1337" s="1" t="str">
        <f t="shared" si="82"/>
        <v>cl-cs_DirectoMiembro</v>
      </c>
      <c r="I1337" t="str">
        <f t="shared" si="83"/>
        <v>cl-cs</v>
      </c>
      <c r="J1337" t="str">
        <f t="shared" si="84"/>
        <v>DirectoMiembro</v>
      </c>
      <c r="K1337" t="str">
        <f t="shared" si="85"/>
        <v>insert into dbax_info_conc (codi_empr, codi_emex, codi_info, pref_conc, codi_conc, orde_conc, nive_conc, tipo_info) values (0,0,'pre_cl-cs_nota-19_role-832200(2014)','cl-cs','DirectoMiembro',60,6,'C')</v>
      </c>
    </row>
    <row r="1338" spans="1:11" x14ac:dyDescent="0.25">
      <c r="A1338">
        <v>0</v>
      </c>
      <c r="B1338">
        <v>0</v>
      </c>
      <c r="C1338" t="s">
        <v>32</v>
      </c>
      <c r="D1338" t="s">
        <v>1327</v>
      </c>
      <c r="E1338">
        <v>180</v>
      </c>
      <c r="F1338">
        <v>5</v>
      </c>
      <c r="G1338" t="s">
        <v>292</v>
      </c>
      <c r="H1338" s="1" t="str">
        <f t="shared" si="82"/>
        <v>cl-cs_EnProcesoLiquidacion</v>
      </c>
      <c r="I1338" t="str">
        <f t="shared" si="83"/>
        <v>cl-cs</v>
      </c>
      <c r="J1338" t="str">
        <f t="shared" si="84"/>
        <v>EnProcesoLiquidacion</v>
      </c>
      <c r="K1338" t="str">
        <f t="shared" si="85"/>
        <v>insert into dbax_info_conc (codi_empr, codi_emex, codi_info, pref_conc, codi_conc, orde_conc, nive_conc, tipo_info) values (0,0,'pre_cl-cs_nota-19_role-832200(2014)','cl-cs','EnProcesoLiquidacion',180,5,'C')</v>
      </c>
    </row>
    <row r="1339" spans="1:11" x14ac:dyDescent="0.25">
      <c r="A1339">
        <v>0</v>
      </c>
      <c r="B1339">
        <v>0</v>
      </c>
      <c r="C1339" t="s">
        <v>32</v>
      </c>
      <c r="D1339" t="s">
        <v>1328</v>
      </c>
      <c r="E1339">
        <v>170</v>
      </c>
      <c r="F1339">
        <v>5</v>
      </c>
      <c r="G1339" t="s">
        <v>292</v>
      </c>
      <c r="H1339" s="1" t="str">
        <f t="shared" si="82"/>
        <v>cl-cs_LiquidadosYControvertidosPorAsegurado</v>
      </c>
      <c r="I1339" t="str">
        <f t="shared" si="83"/>
        <v>cl-cs</v>
      </c>
      <c r="J1339" t="str">
        <f t="shared" si="84"/>
        <v>LiquidadosYControvertidosPorAsegurado</v>
      </c>
      <c r="K1339" t="str">
        <f t="shared" si="85"/>
        <v>insert into dbax_info_conc (codi_empr, codi_emex, codi_info, pref_conc, codi_conc, orde_conc, nive_conc, tipo_info) values (0,0,'pre_cl-cs_nota-19_role-832200(2014)','cl-cs','LiquidadosYControvertidosPorAsegurado',170,5,'C')</v>
      </c>
    </row>
    <row r="1340" spans="1:11" x14ac:dyDescent="0.25">
      <c r="A1340">
        <v>0</v>
      </c>
      <c r="B1340">
        <v>0</v>
      </c>
      <c r="C1340" t="s">
        <v>32</v>
      </c>
      <c r="D1340" t="s">
        <v>1329</v>
      </c>
      <c r="E1340">
        <v>160</v>
      </c>
      <c r="F1340">
        <v>5</v>
      </c>
      <c r="G1340" t="s">
        <v>292</v>
      </c>
      <c r="H1340" s="1" t="str">
        <f t="shared" si="82"/>
        <v>cl-cs_LiquidadosYNoPagados</v>
      </c>
      <c r="I1340" t="str">
        <f t="shared" si="83"/>
        <v>cl-cs</v>
      </c>
      <c r="J1340" t="str">
        <f t="shared" si="84"/>
        <v>LiquidadosYNoPagados</v>
      </c>
      <c r="K1340" t="str">
        <f t="shared" si="85"/>
        <v>insert into dbax_info_conc (codi_empr, codi_emex, codi_info, pref_conc, codi_conc, orde_conc, nive_conc, tipo_info) values (0,0,'pre_cl-cs_nota-19_role-832200(2014)','cl-cs','LiquidadosYNoPagados',160,5,'C')</v>
      </c>
    </row>
    <row r="1341" spans="1:11" x14ac:dyDescent="0.25">
      <c r="A1341">
        <v>0</v>
      </c>
      <c r="B1341">
        <v>0</v>
      </c>
      <c r="C1341" t="s">
        <v>32</v>
      </c>
      <c r="D1341" t="s">
        <v>1330</v>
      </c>
      <c r="E1341">
        <v>190</v>
      </c>
      <c r="F1341">
        <v>5</v>
      </c>
      <c r="G1341" t="s">
        <v>292</v>
      </c>
      <c r="H1341" s="1" t="str">
        <f t="shared" si="82"/>
        <v>cl-cs_OcurridosYNoReportados</v>
      </c>
      <c r="I1341" t="str">
        <f t="shared" si="83"/>
        <v>cl-cs</v>
      </c>
      <c r="J1341" t="str">
        <f t="shared" si="84"/>
        <v>OcurridosYNoReportados</v>
      </c>
      <c r="K1341" t="str">
        <f t="shared" si="85"/>
        <v>insert into dbax_info_conc (codi_empr, codi_emex, codi_info, pref_conc, codi_conc, orde_conc, nive_conc, tipo_info) values (0,0,'pre_cl-cs_nota-19_role-832200(2014)','cl-cs','OcurridosYNoReportados',190,5,'C')</v>
      </c>
    </row>
    <row r="1342" spans="1:11" x14ac:dyDescent="0.25">
      <c r="A1342">
        <v>0</v>
      </c>
      <c r="B1342">
        <v>0</v>
      </c>
      <c r="C1342" t="s">
        <v>32</v>
      </c>
      <c r="D1342" t="s">
        <v>626</v>
      </c>
      <c r="E1342">
        <v>210</v>
      </c>
      <c r="F1342">
        <v>4</v>
      </c>
      <c r="G1342" t="s">
        <v>292</v>
      </c>
      <c r="H1342" s="1" t="str">
        <f t="shared" si="82"/>
        <v>cl-cs_OtrasReservasTecnicas</v>
      </c>
      <c r="I1342" t="str">
        <f t="shared" si="83"/>
        <v>cl-cs</v>
      </c>
      <c r="J1342" t="str">
        <f t="shared" si="84"/>
        <v>OtrasReservasTecnicas</v>
      </c>
      <c r="K1342" t="str">
        <f t="shared" si="85"/>
        <v>insert into dbax_info_conc (codi_empr, codi_emex, codi_info, pref_conc, codi_conc, orde_conc, nive_conc, tipo_info) values (0,0,'pre_cl-cs_nota-19_role-832200(2014)','cl-cs','OtrasReservasTecnicas',210,4,'C')</v>
      </c>
    </row>
    <row r="1343" spans="1:11" x14ac:dyDescent="0.25">
      <c r="A1343">
        <v>0</v>
      </c>
      <c r="B1343">
        <v>0</v>
      </c>
      <c r="C1343" t="s">
        <v>32</v>
      </c>
      <c r="D1343" t="s">
        <v>638</v>
      </c>
      <c r="E1343">
        <v>430</v>
      </c>
      <c r="F1343">
        <v>4</v>
      </c>
      <c r="G1343" t="s">
        <v>292</v>
      </c>
      <c r="H1343" s="1" t="str">
        <f t="shared" si="82"/>
        <v>cl-cs_ParticipacionReaseguroEnOtrasReservaTecnicas</v>
      </c>
      <c r="I1343" t="str">
        <f t="shared" si="83"/>
        <v>cl-cs</v>
      </c>
      <c r="J1343" t="str">
        <f t="shared" si="84"/>
        <v>ParticipacionReaseguroEnOtrasReservaTecnicas</v>
      </c>
      <c r="K1343" t="str">
        <f t="shared" si="85"/>
        <v>insert into dbax_info_conc (codi_empr, codi_emex, codi_info, pref_conc, codi_conc, orde_conc, nive_conc, tipo_info) values (0,0,'pre_cl-cs_nota-19_role-832200(2014)','cl-cs','ParticipacionReaseguroEnOtrasReservaTecnicas',430,4,'C')</v>
      </c>
    </row>
    <row r="1344" spans="1:11" x14ac:dyDescent="0.25">
      <c r="A1344">
        <v>0</v>
      </c>
      <c r="B1344">
        <v>0</v>
      </c>
      <c r="C1344" t="s">
        <v>32</v>
      </c>
      <c r="D1344" t="s">
        <v>639</v>
      </c>
      <c r="E1344">
        <v>420</v>
      </c>
      <c r="F1344">
        <v>4</v>
      </c>
      <c r="G1344" t="s">
        <v>292</v>
      </c>
      <c r="H1344" s="1" t="str">
        <f t="shared" si="82"/>
        <v>cl-cs_ParticipacionReaseguroEnReservaInsuficienciaPrimas</v>
      </c>
      <c r="I1344" t="str">
        <f t="shared" si="83"/>
        <v>cl-cs</v>
      </c>
      <c r="J1344" t="str">
        <f t="shared" si="84"/>
        <v>ParticipacionReaseguroEnReservaInsuficienciaPrimas</v>
      </c>
      <c r="K1344" t="str">
        <f t="shared" si="85"/>
        <v>insert into dbax_info_conc (codi_empr, codi_emex, codi_info, pref_conc, codi_conc, orde_conc, nive_conc, tipo_info) values (0,0,'pre_cl-cs_nota-19_role-832200(2014)','cl-cs','ParticipacionReaseguroEnReservaInsuficienciaPrimas',420,4,'C')</v>
      </c>
    </row>
    <row r="1345" spans="1:11" x14ac:dyDescent="0.25">
      <c r="A1345">
        <v>0</v>
      </c>
      <c r="B1345">
        <v>0</v>
      </c>
      <c r="C1345" t="s">
        <v>32</v>
      </c>
      <c r="D1345" t="s">
        <v>640</v>
      </c>
      <c r="E1345">
        <v>350</v>
      </c>
      <c r="F1345">
        <v>4</v>
      </c>
      <c r="G1345" t="s">
        <v>292</v>
      </c>
      <c r="H1345" s="1" t="str">
        <f t="shared" si="82"/>
        <v>cl-cs_ParticipacionReaseguroEnReservaMatematica</v>
      </c>
      <c r="I1345" t="str">
        <f t="shared" si="83"/>
        <v>cl-cs</v>
      </c>
      <c r="J1345" t="str">
        <f t="shared" si="84"/>
        <v>ParticipacionReaseguroEnReservaMatematica</v>
      </c>
      <c r="K1345" t="str">
        <f t="shared" si="85"/>
        <v>insert into dbax_info_conc (codi_empr, codi_emex, codi_info, pref_conc, codi_conc, orde_conc, nive_conc, tipo_info) values (0,0,'pre_cl-cs_nota-19_role-832200(2014)','cl-cs','ParticipacionReaseguroEnReservaMatematica',350,4,'C')</v>
      </c>
    </row>
    <row r="1346" spans="1:11" x14ac:dyDescent="0.25">
      <c r="A1346">
        <v>0</v>
      </c>
      <c r="B1346">
        <v>0</v>
      </c>
      <c r="C1346" t="s">
        <v>32</v>
      </c>
      <c r="D1346" t="s">
        <v>641</v>
      </c>
      <c r="E1346">
        <v>360</v>
      </c>
      <c r="F1346">
        <v>4</v>
      </c>
      <c r="G1346" t="s">
        <v>292</v>
      </c>
      <c r="H1346" s="1" t="str">
        <f t="shared" si="82"/>
        <v>cl-cs_ParticipacionReaseguroEnReservaRentaPrivadas</v>
      </c>
      <c r="I1346" t="str">
        <f t="shared" si="83"/>
        <v>cl-cs</v>
      </c>
      <c r="J1346" t="str">
        <f t="shared" si="84"/>
        <v>ParticipacionReaseguroEnReservaRentaPrivadas</v>
      </c>
      <c r="K1346" t="str">
        <f t="shared" si="85"/>
        <v>insert into dbax_info_conc (codi_empr, codi_emex, codi_info, pref_conc, codi_conc, orde_conc, nive_conc, tipo_info) values (0,0,'pre_cl-cs_nota-19_role-832200(2014)','cl-cs','ParticipacionReaseguroEnReservaRentaPrivadas',360,4,'C')</v>
      </c>
    </row>
    <row r="1347" spans="1:11" x14ac:dyDescent="0.25">
      <c r="A1347">
        <v>0</v>
      </c>
      <c r="B1347">
        <v>0</v>
      </c>
      <c r="C1347" t="s">
        <v>32</v>
      </c>
      <c r="D1347" t="s">
        <v>642</v>
      </c>
      <c r="E1347">
        <v>330</v>
      </c>
      <c r="F1347">
        <v>5</v>
      </c>
      <c r="G1347" t="s">
        <v>292</v>
      </c>
      <c r="H1347" s="1" t="str">
        <f t="shared" si="82"/>
        <v>cl-cs_ParticipacionReaseguroEnReservaRentasVitalicias</v>
      </c>
      <c r="I1347" t="str">
        <f t="shared" si="83"/>
        <v>cl-cs</v>
      </c>
      <c r="J1347" t="str">
        <f t="shared" si="84"/>
        <v>ParticipacionReaseguroEnReservaRentasVitalicias</v>
      </c>
      <c r="K1347" t="str">
        <f t="shared" si="85"/>
        <v>insert into dbax_info_conc (codi_empr, codi_emex, codi_info, pref_conc, codi_conc, orde_conc, nive_conc, tipo_info) values (0,0,'pre_cl-cs_nota-19_role-832200(2014)','cl-cs','ParticipacionReaseguroEnReservaRentasVitalicias',330,5,'C')</v>
      </c>
    </row>
    <row r="1348" spans="1:11" x14ac:dyDescent="0.25">
      <c r="A1348">
        <v>0</v>
      </c>
      <c r="B1348">
        <v>0</v>
      </c>
      <c r="C1348" t="s">
        <v>32</v>
      </c>
      <c r="D1348" t="s">
        <v>643</v>
      </c>
      <c r="E1348">
        <v>310</v>
      </c>
      <c r="F1348">
        <v>4</v>
      </c>
      <c r="G1348" t="s">
        <v>292</v>
      </c>
      <c r="H1348" s="1" t="str">
        <f t="shared" si="82"/>
        <v>cl-cs_ParticipacionReaseguroEnReservaRiesgoEnCurso</v>
      </c>
      <c r="I1348" t="str">
        <f t="shared" si="83"/>
        <v>cl-cs</v>
      </c>
      <c r="J1348" t="str">
        <f t="shared" si="84"/>
        <v>ParticipacionReaseguroEnReservaRiesgoEnCurso</v>
      </c>
      <c r="K1348" t="str">
        <f t="shared" si="85"/>
        <v>insert into dbax_info_conc (codi_empr, codi_emex, codi_info, pref_conc, codi_conc, orde_conc, nive_conc, tipo_info) values (0,0,'pre_cl-cs_nota-19_role-832200(2014)','cl-cs','ParticipacionReaseguroEnReservaRiesgoEnCurso',310,4,'C')</v>
      </c>
    </row>
    <row r="1349" spans="1:11" x14ac:dyDescent="0.25">
      <c r="A1349">
        <v>0</v>
      </c>
      <c r="B1349">
        <v>0</v>
      </c>
      <c r="C1349" t="s">
        <v>32</v>
      </c>
      <c r="D1349" t="s">
        <v>644</v>
      </c>
      <c r="E1349">
        <v>370</v>
      </c>
      <c r="F1349">
        <v>4</v>
      </c>
      <c r="G1349" t="s">
        <v>292</v>
      </c>
      <c r="H1349" s="1" t="str">
        <f t="shared" si="82"/>
        <v>cl-cs_ParticipacionReaseguroEnReservaSiniestros</v>
      </c>
      <c r="I1349" t="str">
        <f t="shared" si="83"/>
        <v>cl-cs</v>
      </c>
      <c r="J1349" t="str">
        <f t="shared" si="84"/>
        <v>ParticipacionReaseguroEnReservaSiniestros</v>
      </c>
      <c r="K1349" t="str">
        <f t="shared" si="85"/>
        <v>insert into dbax_info_conc (codi_empr, codi_emex, codi_info, pref_conc, codi_conc, orde_conc, nive_conc, tipo_info) values (0,0,'pre_cl-cs_nota-19_role-832200(2014)','cl-cs','ParticipacionReaseguroEnReservaSiniestros',370,4,'C')</v>
      </c>
    </row>
    <row r="1350" spans="1:11" x14ac:dyDescent="0.25">
      <c r="A1350">
        <v>0</v>
      </c>
      <c r="B1350">
        <v>0</v>
      </c>
      <c r="C1350" t="s">
        <v>32</v>
      </c>
      <c r="D1350" t="s">
        <v>1331</v>
      </c>
      <c r="E1350">
        <v>400</v>
      </c>
      <c r="F1350">
        <v>5</v>
      </c>
      <c r="G1350" t="s">
        <v>292</v>
      </c>
      <c r="H1350" s="1" t="str">
        <f t="shared" si="82"/>
        <v>cl-cs_ParticipacionReaseguroEnReservaSiniestrosEnProcesoLiquidacion</v>
      </c>
      <c r="I1350" t="str">
        <f t="shared" si="83"/>
        <v>cl-cs</v>
      </c>
      <c r="J1350" t="str">
        <f t="shared" si="84"/>
        <v>ParticipacionReaseguroEnReservaSiniestrosEnProcesoLiquidacion</v>
      </c>
      <c r="K1350" t="str">
        <f t="shared" si="85"/>
        <v>insert into dbax_info_conc (codi_empr, codi_emex, codi_info, pref_conc, codi_conc, orde_conc, nive_conc, tipo_info) values (0,0,'pre_cl-cs_nota-19_role-832200(2014)','cl-cs','ParticipacionReaseguroEnReservaSiniestrosEnProcesoLiquidacion',400,5,'C')</v>
      </c>
    </row>
    <row r="1351" spans="1:11" x14ac:dyDescent="0.25">
      <c r="A1351">
        <v>0</v>
      </c>
      <c r="B1351">
        <v>0</v>
      </c>
      <c r="C1351" t="s">
        <v>32</v>
      </c>
      <c r="D1351" t="s">
        <v>1332</v>
      </c>
      <c r="E1351">
        <v>390</v>
      </c>
      <c r="F1351">
        <v>5</v>
      </c>
      <c r="G1351" t="s">
        <v>292</v>
      </c>
      <c r="H1351" s="1" t="str">
        <f t="shared" si="82"/>
        <v>cl-cs_ParticipacionReaseguroEnReservaSiniestrosLiquidadosYContrvertidosPorAsegurado</v>
      </c>
      <c r="I1351" t="str">
        <f t="shared" si="83"/>
        <v>cl-cs</v>
      </c>
      <c r="J1351" t="str">
        <f t="shared" si="84"/>
        <v>ParticipacionReaseguroEnReservaSiniestrosLiquidadosYContrvertidosPorAsegurado</v>
      </c>
      <c r="K1351" t="str">
        <f t="shared" si="85"/>
        <v>insert into dbax_info_conc (codi_empr, codi_emex, codi_info, pref_conc, codi_conc, orde_conc, nive_conc, tipo_info) values (0,0,'pre_cl-cs_nota-19_role-832200(2014)','cl-cs','ParticipacionReaseguroEnReservaSiniestrosLiquidadosYContrvertidosPorAsegurado',390,5,'C')</v>
      </c>
    </row>
    <row r="1352" spans="1:11" x14ac:dyDescent="0.25">
      <c r="A1352">
        <v>0</v>
      </c>
      <c r="B1352">
        <v>0</v>
      </c>
      <c r="C1352" t="s">
        <v>32</v>
      </c>
      <c r="D1352" t="s">
        <v>1333</v>
      </c>
      <c r="E1352">
        <v>380</v>
      </c>
      <c r="F1352">
        <v>5</v>
      </c>
      <c r="G1352" t="s">
        <v>292</v>
      </c>
      <c r="H1352" s="1" t="str">
        <f t="shared" ref="H1352:H1415" si="86">MID(D1352,FIND("#",D1352)+1,10000)</f>
        <v>cl-cs_ParticipacionReaseguroEnReservaSiniestrosLiquidadosYNoPagados</v>
      </c>
      <c r="I1352" t="str">
        <f t="shared" ref="I1352:I1415" si="87">MID(H1352,1,FIND("_",H1352)-1)</f>
        <v>cl-cs</v>
      </c>
      <c r="J1352" t="str">
        <f t="shared" ref="J1352:J1415" si="88">MID(H1352,FIND("_",H1352)+1,10000)</f>
        <v>ParticipacionReaseguroEnReservaSiniestrosLiquidadosYNoPagados</v>
      </c>
      <c r="K1352" t="str">
        <f t="shared" ref="K1352:K1415" si="89">CONCATENATE("insert into dbax_info_conc (codi_empr, codi_emex, codi_info, pref_conc, codi_conc, orde_conc, nive_conc, tipo_info) values (",A1352,",",B1352,",'",C1352,"','",I1352,"','",J1352,"',",E1352,",",F1352,",'",G1352,"')")</f>
        <v>insert into dbax_info_conc (codi_empr, codi_emex, codi_info, pref_conc, codi_conc, orde_conc, nive_conc, tipo_info) values (0,0,'pre_cl-cs_nota-19_role-832200(2014)','cl-cs','ParticipacionReaseguroEnReservaSiniestrosLiquidadosYNoPagados',380,5,'C')</v>
      </c>
    </row>
    <row r="1353" spans="1:11" x14ac:dyDescent="0.25">
      <c r="A1353">
        <v>0</v>
      </c>
      <c r="B1353">
        <v>0</v>
      </c>
      <c r="C1353" t="s">
        <v>32</v>
      </c>
      <c r="D1353" t="s">
        <v>1334</v>
      </c>
      <c r="E1353">
        <v>410</v>
      </c>
      <c r="F1353">
        <v>5</v>
      </c>
      <c r="G1353" t="s">
        <v>292</v>
      </c>
      <c r="H1353" s="1" t="str">
        <f t="shared" si="86"/>
        <v>cl-cs_ParticipacionReaseguroEnReservaSiniestrosOcurridosYNoReportados</v>
      </c>
      <c r="I1353" t="str">
        <f t="shared" si="87"/>
        <v>cl-cs</v>
      </c>
      <c r="J1353" t="str">
        <f t="shared" si="88"/>
        <v>ParticipacionReaseguroEnReservaSiniestrosOcurridosYNoReportados</v>
      </c>
      <c r="K1353" t="str">
        <f t="shared" si="89"/>
        <v>insert into dbax_info_conc (codi_empr, codi_emex, codi_info, pref_conc, codi_conc, orde_conc, nive_conc, tipo_info) values (0,0,'pre_cl-cs_nota-19_role-832200(2014)','cl-cs','ParticipacionReaseguroEnReservaSiniestrosOcurridosYNoReportados',410,5,'C')</v>
      </c>
    </row>
    <row r="1354" spans="1:11" x14ac:dyDescent="0.25">
      <c r="A1354">
        <v>0</v>
      </c>
      <c r="B1354">
        <v>0</v>
      </c>
      <c r="C1354" t="s">
        <v>32</v>
      </c>
      <c r="D1354" t="s">
        <v>645</v>
      </c>
      <c r="E1354">
        <v>340</v>
      </c>
      <c r="F1354">
        <v>5</v>
      </c>
      <c r="G1354" t="s">
        <v>292</v>
      </c>
      <c r="H1354" s="1" t="str">
        <f t="shared" si="86"/>
        <v>cl-cs_ParticipacionReaseguroEnReservasSeguroInvalidezSobrevivencia</v>
      </c>
      <c r="I1354" t="str">
        <f t="shared" si="87"/>
        <v>cl-cs</v>
      </c>
      <c r="J1354" t="str">
        <f t="shared" si="88"/>
        <v>ParticipacionReaseguroEnReservasSeguroInvalidezSobrevivencia</v>
      </c>
      <c r="K1354" t="str">
        <f t="shared" si="89"/>
        <v>insert into dbax_info_conc (codi_empr, codi_emex, codi_info, pref_conc, codi_conc, orde_conc, nive_conc, tipo_info) values (0,0,'pre_cl-cs_nota-19_role-832200(2014)','cl-cs','ParticipacionReaseguroEnReservasSeguroInvalidezSobrevivencia',340,5,'C')</v>
      </c>
    </row>
    <row r="1355" spans="1:11" x14ac:dyDescent="0.25">
      <c r="A1355">
        <v>0</v>
      </c>
      <c r="B1355">
        <v>0</v>
      </c>
      <c r="C1355" t="s">
        <v>32</v>
      </c>
      <c r="D1355" t="s">
        <v>646</v>
      </c>
      <c r="E1355">
        <v>320</v>
      </c>
      <c r="F1355">
        <v>4</v>
      </c>
      <c r="G1355" t="s">
        <v>292</v>
      </c>
      <c r="H1355" s="1" t="str">
        <f t="shared" si="86"/>
        <v>cl-cs_ParticipacionReaseguroEnReservasSegurosPrevisionales</v>
      </c>
      <c r="I1355" t="str">
        <f t="shared" si="87"/>
        <v>cl-cs</v>
      </c>
      <c r="J1355" t="str">
        <f t="shared" si="88"/>
        <v>ParticipacionReaseguroEnReservasSegurosPrevisionales</v>
      </c>
      <c r="K1355" t="str">
        <f t="shared" si="89"/>
        <v>insert into dbax_info_conc (codi_empr, codi_emex, codi_info, pref_conc, codi_conc, orde_conc, nive_conc, tipo_info) values (0,0,'pre_cl-cs_nota-19_role-832200(2014)','cl-cs','ParticipacionReaseguroEnReservasSegurosPrevisionales',320,4,'C')</v>
      </c>
    </row>
    <row r="1356" spans="1:11" x14ac:dyDescent="0.25">
      <c r="A1356">
        <v>0</v>
      </c>
      <c r="B1356">
        <v>0</v>
      </c>
      <c r="C1356" t="s">
        <v>32</v>
      </c>
      <c r="D1356" t="s">
        <v>647</v>
      </c>
      <c r="E1356">
        <v>440</v>
      </c>
      <c r="F1356">
        <v>4</v>
      </c>
      <c r="G1356" t="s">
        <v>292</v>
      </c>
      <c r="H1356" s="1" t="str">
        <f t="shared" si="86"/>
        <v>cl-cs_ParticipacionReaseguroEnReservasTecnicas</v>
      </c>
      <c r="I1356" t="str">
        <f t="shared" si="87"/>
        <v>cl-cs</v>
      </c>
      <c r="J1356" t="str">
        <f t="shared" si="88"/>
        <v>ParticipacionReaseguroEnReservasTecnicas</v>
      </c>
      <c r="K1356" t="str">
        <f t="shared" si="89"/>
        <v>insert into dbax_info_conc (codi_empr, codi_emex, codi_info, pref_conc, codi_conc, orde_conc, nive_conc, tipo_info) values (0,0,'pre_cl-cs_nota-19_role-832200(2014)','cl-cs','ParticipacionReaseguroEnReservasTecnicas',440,4,'C')</v>
      </c>
    </row>
    <row r="1357" spans="1:11" x14ac:dyDescent="0.25">
      <c r="A1357">
        <v>0</v>
      </c>
      <c r="B1357">
        <v>0</v>
      </c>
      <c r="C1357" t="s">
        <v>32</v>
      </c>
      <c r="D1357" t="s">
        <v>1335</v>
      </c>
      <c r="E1357">
        <v>280</v>
      </c>
      <c r="F1357">
        <v>6</v>
      </c>
      <c r="G1357" t="s">
        <v>292</v>
      </c>
      <c r="H1357" s="1" t="str">
        <f t="shared" si="86"/>
        <v>cl-cs_ParticipacionReaseguroEnReservasTecnicasBrutoMiembro</v>
      </c>
      <c r="I1357" t="str">
        <f t="shared" si="87"/>
        <v>cl-cs</v>
      </c>
      <c r="J1357" t="str">
        <f t="shared" si="88"/>
        <v>ParticipacionReaseguroEnReservasTecnicasBrutoMiembro</v>
      </c>
      <c r="K1357" t="str">
        <f t="shared" si="89"/>
        <v>insert into dbax_info_conc (codi_empr, codi_emex, codi_info, pref_conc, codi_conc, orde_conc, nive_conc, tipo_info) values (0,0,'pre_cl-cs_nota-19_role-832200(2014)','cl-cs','ParticipacionReaseguroEnReservasTecnicasBrutoMiembro',280,6,'C')</v>
      </c>
    </row>
    <row r="1358" spans="1:11" x14ac:dyDescent="0.25">
      <c r="A1358">
        <v>0</v>
      </c>
      <c r="B1358">
        <v>0</v>
      </c>
      <c r="C1358" t="s">
        <v>32</v>
      </c>
      <c r="D1358" t="s">
        <v>1336</v>
      </c>
      <c r="E1358">
        <v>270</v>
      </c>
      <c r="F1358">
        <v>5</v>
      </c>
      <c r="G1358" t="s">
        <v>292</v>
      </c>
      <c r="H1358" s="1" t="str">
        <f t="shared" si="86"/>
        <v>cl-cs_ParticipacionReaseguroEnReservasTecnicasMiembro</v>
      </c>
      <c r="I1358" t="str">
        <f t="shared" si="87"/>
        <v>cl-cs</v>
      </c>
      <c r="J1358" t="str">
        <f t="shared" si="88"/>
        <v>ParticipacionReaseguroEnReservasTecnicasMiembro</v>
      </c>
      <c r="K1358" t="str">
        <f t="shared" si="89"/>
        <v>insert into dbax_info_conc (codi_empr, codi_emex, codi_info, pref_conc, codi_conc, orde_conc, nive_conc, tipo_info) values (0,0,'pre_cl-cs_nota-19_role-832200(2014)','cl-cs','ParticipacionReaseguroEnReservasTecnicasMiembro',270,5,'C')</v>
      </c>
    </row>
    <row r="1359" spans="1:11" x14ac:dyDescent="0.25">
      <c r="A1359">
        <v>0</v>
      </c>
      <c r="B1359">
        <v>0</v>
      </c>
      <c r="C1359" t="s">
        <v>32</v>
      </c>
      <c r="D1359" t="s">
        <v>1337</v>
      </c>
      <c r="E1359">
        <v>240</v>
      </c>
      <c r="F1359">
        <v>2</v>
      </c>
      <c r="G1359" t="s">
        <v>292</v>
      </c>
      <c r="H1359" s="1" t="str">
        <f t="shared" si="86"/>
        <v>cl-cs_ParticipacionReaseguroEnReservasTecnicasSinopsis</v>
      </c>
      <c r="I1359" t="str">
        <f t="shared" si="87"/>
        <v>cl-cs</v>
      </c>
      <c r="J1359" t="str">
        <f t="shared" si="88"/>
        <v>ParticipacionReaseguroEnReservasTecnicasSinopsis</v>
      </c>
      <c r="K1359" t="str">
        <f t="shared" si="89"/>
        <v>insert into dbax_info_conc (codi_empr, codi_emex, codi_info, pref_conc, codi_conc, orde_conc, nive_conc, tipo_info) values (0,0,'pre_cl-cs_nota-19_role-832200(2014)','cl-cs','ParticipacionReaseguroEnReservasTecnicasSinopsis',240,2,'C')</v>
      </c>
    </row>
    <row r="1360" spans="1:11" x14ac:dyDescent="0.25">
      <c r="A1360">
        <v>0</v>
      </c>
      <c r="B1360">
        <v>0</v>
      </c>
      <c r="C1360" t="s">
        <v>32</v>
      </c>
      <c r="D1360" t="s">
        <v>1338</v>
      </c>
      <c r="E1360">
        <v>250</v>
      </c>
      <c r="F1360">
        <v>3</v>
      </c>
      <c r="G1360" t="s">
        <v>292</v>
      </c>
      <c r="H1360" s="1" t="str">
        <f t="shared" si="86"/>
        <v>cl-cs_ParticipacionReaseguroEnReservasTecnicasTabla</v>
      </c>
      <c r="I1360" t="str">
        <f t="shared" si="87"/>
        <v>cl-cs</v>
      </c>
      <c r="J1360" t="str">
        <f t="shared" si="88"/>
        <v>ParticipacionReaseguroEnReservasTecnicasTabla</v>
      </c>
      <c r="K1360" t="str">
        <f t="shared" si="89"/>
        <v>insert into dbax_info_conc (codi_empr, codi_emex, codi_info, pref_conc, codi_conc, orde_conc, nive_conc, tipo_info) values (0,0,'pre_cl-cs_nota-19_role-832200(2014)','cl-cs','ParticipacionReaseguroEnReservasTecnicasTabla',250,3,'C')</v>
      </c>
    </row>
    <row r="1361" spans="1:11" x14ac:dyDescent="0.25">
      <c r="A1361">
        <v>0</v>
      </c>
      <c r="B1361">
        <v>0</v>
      </c>
      <c r="C1361" t="s">
        <v>32</v>
      </c>
      <c r="D1361" t="s">
        <v>1339</v>
      </c>
      <c r="E1361">
        <v>50</v>
      </c>
      <c r="F1361">
        <v>5</v>
      </c>
      <c r="G1361" t="s">
        <v>292</v>
      </c>
      <c r="H1361" s="1" t="str">
        <f t="shared" si="86"/>
        <v>cl-cs_PasivoPorReservaMiembro</v>
      </c>
      <c r="I1361" t="str">
        <f t="shared" si="87"/>
        <v>cl-cs</v>
      </c>
      <c r="J1361" t="str">
        <f t="shared" si="88"/>
        <v>PasivoPorReservaMiembro</v>
      </c>
      <c r="K1361" t="str">
        <f t="shared" si="89"/>
        <v>insert into dbax_info_conc (codi_empr, codi_emex, codi_info, pref_conc, codi_conc, orde_conc, nive_conc, tipo_info) values (0,0,'pre_cl-cs_nota-19_role-832200(2014)','cl-cs','PasivoPorReservaMiembro',50,5,'C')</v>
      </c>
    </row>
    <row r="1362" spans="1:11" x14ac:dyDescent="0.25">
      <c r="A1362">
        <v>0</v>
      </c>
      <c r="B1362">
        <v>0</v>
      </c>
      <c r="C1362" t="s">
        <v>32</v>
      </c>
      <c r="D1362" t="s">
        <v>1340</v>
      </c>
      <c r="E1362">
        <v>40</v>
      </c>
      <c r="F1362">
        <v>4</v>
      </c>
      <c r="G1362" t="s">
        <v>292</v>
      </c>
      <c r="H1362" s="1" t="str">
        <f t="shared" si="86"/>
        <v>cl-cs_PasivoPorReservasTecnicasEje</v>
      </c>
      <c r="I1362" t="str">
        <f t="shared" si="87"/>
        <v>cl-cs</v>
      </c>
      <c r="J1362" t="str">
        <f t="shared" si="88"/>
        <v>PasivoPorReservasTecnicasEje</v>
      </c>
      <c r="K1362" t="str">
        <f t="shared" si="89"/>
        <v>insert into dbax_info_conc (codi_empr, codi_emex, codi_info, pref_conc, codi_conc, orde_conc, nive_conc, tipo_info) values (0,0,'pre_cl-cs_nota-19_role-832200(2014)','cl-cs','PasivoPorReservasTecnicasEje',40,4,'C')</v>
      </c>
    </row>
    <row r="1363" spans="1:11" x14ac:dyDescent="0.25">
      <c r="A1363">
        <v>0</v>
      </c>
      <c r="B1363">
        <v>0</v>
      </c>
      <c r="C1363" t="s">
        <v>32</v>
      </c>
      <c r="D1363" t="s">
        <v>1341</v>
      </c>
      <c r="E1363">
        <v>450</v>
      </c>
      <c r="F1363">
        <v>2</v>
      </c>
      <c r="G1363" t="s">
        <v>292</v>
      </c>
      <c r="H1363" s="1" t="str">
        <f t="shared" si="86"/>
        <v>cl-cs_PrincipalesSupuestosCaracteristicasYFrecuenciaCalibracionBloqueDeTexto</v>
      </c>
      <c r="I1363" t="str">
        <f t="shared" si="87"/>
        <v>cl-cs</v>
      </c>
      <c r="J1363" t="str">
        <f t="shared" si="88"/>
        <v>PrincipalesSupuestosCaracteristicasYFrecuenciaCalibracionBloqueDeTexto</v>
      </c>
      <c r="K1363" t="str">
        <f t="shared" si="89"/>
        <v>insert into dbax_info_conc (codi_empr, codi_emex, codi_info, pref_conc, codi_conc, orde_conc, nive_conc, tipo_info) values (0,0,'pre_cl-cs_nota-19_role-832200(2014)','cl-cs','PrincipalesSupuestosCaracteristicasYFrecuenciaCalibracionBloqueDeTexto',450,2,'C')</v>
      </c>
    </row>
    <row r="1364" spans="1:11" x14ac:dyDescent="0.25">
      <c r="A1364">
        <v>0</v>
      </c>
      <c r="B1364">
        <v>0</v>
      </c>
      <c r="C1364" t="s">
        <v>32</v>
      </c>
      <c r="D1364" t="s">
        <v>664</v>
      </c>
      <c r="E1364">
        <v>90</v>
      </c>
      <c r="F1364">
        <v>4</v>
      </c>
      <c r="G1364" t="s">
        <v>292</v>
      </c>
      <c r="H1364" s="1" t="str">
        <f t="shared" si="86"/>
        <v>cl-cs_ReservaDeRiesgoEnCurso</v>
      </c>
      <c r="I1364" t="str">
        <f t="shared" si="87"/>
        <v>cl-cs</v>
      </c>
      <c r="J1364" t="str">
        <f t="shared" si="88"/>
        <v>ReservaDeRiesgoEnCurso</v>
      </c>
      <c r="K1364" t="str">
        <f t="shared" si="89"/>
        <v>insert into dbax_info_conc (codi_empr, codi_emex, codi_info, pref_conc, codi_conc, orde_conc, nive_conc, tipo_info) values (0,0,'pre_cl-cs_nota-19_role-832200(2014)','cl-cs','ReservaDeRiesgoEnCurso',90,4,'C')</v>
      </c>
    </row>
    <row r="1365" spans="1:11" x14ac:dyDescent="0.25">
      <c r="A1365">
        <v>0</v>
      </c>
      <c r="B1365">
        <v>0</v>
      </c>
      <c r="C1365" t="s">
        <v>32</v>
      </c>
      <c r="D1365" t="s">
        <v>665</v>
      </c>
      <c r="E1365">
        <v>150</v>
      </c>
      <c r="F1365">
        <v>4</v>
      </c>
      <c r="G1365" t="s">
        <v>292</v>
      </c>
      <c r="H1365" s="1" t="str">
        <f t="shared" si="86"/>
        <v>cl-cs_ReservaDeSiniestros</v>
      </c>
      <c r="I1365" t="str">
        <f t="shared" si="87"/>
        <v>cl-cs</v>
      </c>
      <c r="J1365" t="str">
        <f t="shared" si="88"/>
        <v>ReservaDeSiniestros</v>
      </c>
      <c r="K1365" t="str">
        <f t="shared" si="89"/>
        <v>insert into dbax_info_conc (codi_empr, codi_emex, codi_info, pref_conc, codi_conc, orde_conc, nive_conc, tipo_info) values (0,0,'pre_cl-cs_nota-19_role-832200(2014)','cl-cs','ReservaDeSiniestros',150,4,'C')</v>
      </c>
    </row>
    <row r="1366" spans="1:11" x14ac:dyDescent="0.25">
      <c r="A1366">
        <v>0</v>
      </c>
      <c r="B1366">
        <v>0</v>
      </c>
      <c r="C1366" t="s">
        <v>32</v>
      </c>
      <c r="D1366" t="s">
        <v>666</v>
      </c>
      <c r="E1366">
        <v>200</v>
      </c>
      <c r="F1366">
        <v>4</v>
      </c>
      <c r="G1366" t="s">
        <v>292</v>
      </c>
      <c r="H1366" s="1" t="str">
        <f t="shared" si="86"/>
        <v>cl-cs_ReservaInsuficienciaPrima</v>
      </c>
      <c r="I1366" t="str">
        <f t="shared" si="87"/>
        <v>cl-cs</v>
      </c>
      <c r="J1366" t="str">
        <f t="shared" si="88"/>
        <v>ReservaInsuficienciaPrima</v>
      </c>
      <c r="K1366" t="str">
        <f t="shared" si="89"/>
        <v>insert into dbax_info_conc (codi_empr, codi_emex, codi_info, pref_conc, codi_conc, orde_conc, nive_conc, tipo_info) values (0,0,'pre_cl-cs_nota-19_role-832200(2014)','cl-cs','ReservaInsuficienciaPrima',200,4,'C')</v>
      </c>
    </row>
    <row r="1367" spans="1:11" x14ac:dyDescent="0.25">
      <c r="A1367">
        <v>0</v>
      </c>
      <c r="B1367">
        <v>0</v>
      </c>
      <c r="C1367" t="s">
        <v>32</v>
      </c>
      <c r="D1367" t="s">
        <v>667</v>
      </c>
      <c r="E1367">
        <v>130</v>
      </c>
      <c r="F1367">
        <v>4</v>
      </c>
      <c r="G1367" t="s">
        <v>292</v>
      </c>
      <c r="H1367" s="1" t="str">
        <f t="shared" si="86"/>
        <v>cl-cs_ReservaMatematica</v>
      </c>
      <c r="I1367" t="str">
        <f t="shared" si="87"/>
        <v>cl-cs</v>
      </c>
      <c r="J1367" t="str">
        <f t="shared" si="88"/>
        <v>ReservaMatematica</v>
      </c>
      <c r="K1367" t="str">
        <f t="shared" si="89"/>
        <v>insert into dbax_info_conc (codi_empr, codi_emex, codi_info, pref_conc, codi_conc, orde_conc, nive_conc, tipo_info) values (0,0,'pre_cl-cs_nota-19_role-832200(2014)','cl-cs','ReservaMatematica',130,4,'C')</v>
      </c>
    </row>
    <row r="1368" spans="1:11" x14ac:dyDescent="0.25">
      <c r="A1368">
        <v>0</v>
      </c>
      <c r="B1368">
        <v>0</v>
      </c>
      <c r="C1368" t="s">
        <v>32</v>
      </c>
      <c r="D1368" t="s">
        <v>668</v>
      </c>
      <c r="E1368">
        <v>140</v>
      </c>
      <c r="F1368">
        <v>4</v>
      </c>
      <c r="G1368" t="s">
        <v>292</v>
      </c>
      <c r="H1368" s="1" t="str">
        <f t="shared" si="86"/>
        <v>cl-cs_ReservaRentasPrivadas</v>
      </c>
      <c r="I1368" t="str">
        <f t="shared" si="87"/>
        <v>cl-cs</v>
      </c>
      <c r="J1368" t="str">
        <f t="shared" si="88"/>
        <v>ReservaRentasPrivadas</v>
      </c>
      <c r="K1368" t="str">
        <f t="shared" si="89"/>
        <v>insert into dbax_info_conc (codi_empr, codi_emex, codi_info, pref_conc, codi_conc, orde_conc, nive_conc, tipo_info) values (0,0,'pre_cl-cs_nota-19_role-832200(2014)','cl-cs','ReservaRentasPrivadas',140,4,'C')</v>
      </c>
    </row>
    <row r="1369" spans="1:11" x14ac:dyDescent="0.25">
      <c r="A1369">
        <v>0</v>
      </c>
      <c r="B1369">
        <v>0</v>
      </c>
      <c r="C1369" t="s">
        <v>32</v>
      </c>
      <c r="D1369" t="s">
        <v>670</v>
      </c>
      <c r="E1369">
        <v>110</v>
      </c>
      <c r="F1369">
        <v>5</v>
      </c>
      <c r="G1369" t="s">
        <v>292</v>
      </c>
      <c r="H1369" s="1" t="str">
        <f t="shared" si="86"/>
        <v>cl-cs_ReservasRentasVitalicias</v>
      </c>
      <c r="I1369" t="str">
        <f t="shared" si="87"/>
        <v>cl-cs</v>
      </c>
      <c r="J1369" t="str">
        <f t="shared" si="88"/>
        <v>ReservasRentasVitalicias</v>
      </c>
      <c r="K1369" t="str">
        <f t="shared" si="89"/>
        <v>insert into dbax_info_conc (codi_empr, codi_emex, codi_info, pref_conc, codi_conc, orde_conc, nive_conc, tipo_info) values (0,0,'pre_cl-cs_nota-19_role-832200(2014)','cl-cs','ReservasRentasVitalicias',110,5,'C')</v>
      </c>
    </row>
    <row r="1370" spans="1:11" x14ac:dyDescent="0.25">
      <c r="A1370">
        <v>0</v>
      </c>
      <c r="B1370">
        <v>0</v>
      </c>
      <c r="C1370" t="s">
        <v>32</v>
      </c>
      <c r="D1370" t="s">
        <v>671</v>
      </c>
      <c r="E1370">
        <v>120</v>
      </c>
      <c r="F1370">
        <v>5</v>
      </c>
      <c r="G1370" t="s">
        <v>292</v>
      </c>
      <c r="H1370" s="1" t="str">
        <f t="shared" si="86"/>
        <v>cl-cs_ReservasSeguroInvalidezSobrevivencia</v>
      </c>
      <c r="I1370" t="str">
        <f t="shared" si="87"/>
        <v>cl-cs</v>
      </c>
      <c r="J1370" t="str">
        <f t="shared" si="88"/>
        <v>ReservasSeguroInvalidezSobrevivencia</v>
      </c>
      <c r="K1370" t="str">
        <f t="shared" si="89"/>
        <v>insert into dbax_info_conc (codi_empr, codi_emex, codi_info, pref_conc, codi_conc, orde_conc, nive_conc, tipo_info) values (0,0,'pre_cl-cs_nota-19_role-832200(2014)','cl-cs','ReservasSeguroInvalidezSobrevivencia',120,5,'C')</v>
      </c>
    </row>
    <row r="1371" spans="1:11" x14ac:dyDescent="0.25">
      <c r="A1371">
        <v>0</v>
      </c>
      <c r="B1371">
        <v>0</v>
      </c>
      <c r="C1371" t="s">
        <v>32</v>
      </c>
      <c r="D1371" t="s">
        <v>1345</v>
      </c>
      <c r="E1371">
        <v>10</v>
      </c>
      <c r="F1371">
        <v>1</v>
      </c>
      <c r="G1371" t="s">
        <v>292</v>
      </c>
      <c r="H1371" s="1" t="str">
        <f t="shared" si="86"/>
        <v>cl-cs_ReservasSegurosDeVidaSinopsis</v>
      </c>
      <c r="I1371" t="str">
        <f t="shared" si="87"/>
        <v>cl-cs</v>
      </c>
      <c r="J1371" t="str">
        <f t="shared" si="88"/>
        <v>ReservasSegurosDeVidaSinopsis</v>
      </c>
      <c r="K1371" t="str">
        <f t="shared" si="89"/>
        <v>insert into dbax_info_conc (codi_empr, codi_emex, codi_info, pref_conc, codi_conc, orde_conc, nive_conc, tipo_info) values (0,0,'pre_cl-cs_nota-19_role-832200(2014)','cl-cs','ReservasSegurosDeVidaSinopsis',10,1,'C')</v>
      </c>
    </row>
    <row r="1372" spans="1:11" x14ac:dyDescent="0.25">
      <c r="A1372">
        <v>0</v>
      </c>
      <c r="B1372">
        <v>0</v>
      </c>
      <c r="C1372" t="s">
        <v>32</v>
      </c>
      <c r="D1372" t="s">
        <v>672</v>
      </c>
      <c r="E1372">
        <v>100</v>
      </c>
      <c r="F1372">
        <v>4</v>
      </c>
      <c r="G1372" t="s">
        <v>292</v>
      </c>
      <c r="H1372" s="1" t="str">
        <f t="shared" si="86"/>
        <v>cl-cs_ReservasSegurosPrevisionales</v>
      </c>
      <c r="I1372" t="str">
        <f t="shared" si="87"/>
        <v>cl-cs</v>
      </c>
      <c r="J1372" t="str">
        <f t="shared" si="88"/>
        <v>ReservasSegurosPrevisionales</v>
      </c>
      <c r="K1372" t="str">
        <f t="shared" si="89"/>
        <v>insert into dbax_info_conc (codi_empr, codi_emex, codi_info, pref_conc, codi_conc, orde_conc, nive_conc, tipo_info) values (0,0,'pre_cl-cs_nota-19_role-832200(2014)','cl-cs','ReservasSegurosPrevisionales',100,4,'C')</v>
      </c>
    </row>
    <row r="1373" spans="1:11" x14ac:dyDescent="0.25">
      <c r="A1373">
        <v>0</v>
      </c>
      <c r="B1373">
        <v>0</v>
      </c>
      <c r="C1373" t="s">
        <v>32</v>
      </c>
      <c r="D1373" t="s">
        <v>673</v>
      </c>
      <c r="E1373">
        <v>230</v>
      </c>
      <c r="F1373">
        <v>4</v>
      </c>
      <c r="G1373" t="s">
        <v>292</v>
      </c>
      <c r="H1373" s="1" t="str">
        <f t="shared" si="86"/>
        <v>cl-cs_ReservasTecnicas</v>
      </c>
      <c r="I1373" t="str">
        <f t="shared" si="87"/>
        <v>cl-cs</v>
      </c>
      <c r="J1373" t="str">
        <f t="shared" si="88"/>
        <v>ReservasTecnicas</v>
      </c>
      <c r="K1373" t="str">
        <f t="shared" si="89"/>
        <v>insert into dbax_info_conc (codi_empr, codi_emex, codi_info, pref_conc, codi_conc, orde_conc, nive_conc, tipo_info) values (0,0,'pre_cl-cs_nota-19_role-832200(2014)','cl-cs','ReservasTecnicas',230,4,'C')</v>
      </c>
    </row>
    <row r="1374" spans="1:11" x14ac:dyDescent="0.25">
      <c r="A1374">
        <v>0</v>
      </c>
      <c r="B1374">
        <v>0</v>
      </c>
      <c r="C1374" t="s">
        <v>32</v>
      </c>
      <c r="D1374" t="s">
        <v>1343</v>
      </c>
      <c r="E1374">
        <v>20</v>
      </c>
      <c r="F1374">
        <v>2</v>
      </c>
      <c r="G1374" t="s">
        <v>292</v>
      </c>
      <c r="H1374" s="1" t="str">
        <f t="shared" si="86"/>
        <v>cl-cs_ReservasTecnicasSinopsis</v>
      </c>
      <c r="I1374" t="str">
        <f t="shared" si="87"/>
        <v>cl-cs</v>
      </c>
      <c r="J1374" t="str">
        <f t="shared" si="88"/>
        <v>ReservasTecnicasSinopsis</v>
      </c>
      <c r="K1374" t="str">
        <f t="shared" si="89"/>
        <v>insert into dbax_info_conc (codi_empr, codi_emex, codi_info, pref_conc, codi_conc, orde_conc, nive_conc, tipo_info) values (0,0,'pre_cl-cs_nota-19_role-832200(2014)','cl-cs','ReservasTecnicasSinopsis',20,2,'C')</v>
      </c>
    </row>
    <row r="1375" spans="1:11" x14ac:dyDescent="0.25">
      <c r="A1375">
        <v>0</v>
      </c>
      <c r="B1375">
        <v>0</v>
      </c>
      <c r="C1375" t="s">
        <v>32</v>
      </c>
      <c r="D1375" t="s">
        <v>1344</v>
      </c>
      <c r="E1375">
        <v>30</v>
      </c>
      <c r="F1375">
        <v>3</v>
      </c>
      <c r="G1375" t="s">
        <v>292</v>
      </c>
      <c r="H1375" s="1" t="str">
        <f t="shared" si="86"/>
        <v>cl-cs_ReservasTecnicasTabla</v>
      </c>
      <c r="I1375" t="str">
        <f t="shared" si="87"/>
        <v>cl-cs</v>
      </c>
      <c r="J1375" t="str">
        <f t="shared" si="88"/>
        <v>ReservasTecnicasTabla</v>
      </c>
      <c r="K1375" t="str">
        <f t="shared" si="89"/>
        <v>insert into dbax_info_conc (codi_empr, codi_emex, codi_info, pref_conc, codi_conc, orde_conc, nive_conc, tipo_info) values (0,0,'pre_cl-cs_nota-19_role-832200(2014)','cl-cs','ReservasTecnicasTabla',30,3,'C')</v>
      </c>
    </row>
    <row r="1376" spans="1:11" x14ac:dyDescent="0.25">
      <c r="A1376">
        <v>0</v>
      </c>
      <c r="B1376">
        <v>0</v>
      </c>
      <c r="C1376" t="s">
        <v>32</v>
      </c>
      <c r="D1376" t="s">
        <v>674</v>
      </c>
      <c r="E1376">
        <v>220</v>
      </c>
      <c r="F1376">
        <v>4</v>
      </c>
      <c r="G1376" t="s">
        <v>292</v>
      </c>
      <c r="H1376" s="1" t="str">
        <f t="shared" si="86"/>
        <v>cl-cs_ReservaValorDelFondo</v>
      </c>
      <c r="I1376" t="str">
        <f t="shared" si="87"/>
        <v>cl-cs</v>
      </c>
      <c r="J1376" t="str">
        <f t="shared" si="88"/>
        <v>ReservaValorDelFondo</v>
      </c>
      <c r="K1376" t="str">
        <f t="shared" si="89"/>
        <v>insert into dbax_info_conc (codi_empr, codi_emex, codi_info, pref_conc, codi_conc, orde_conc, nive_conc, tipo_info) values (0,0,'pre_cl-cs_nota-19_role-832200(2014)','cl-cs','ReservaValorDelFondo',220,4,'C')</v>
      </c>
    </row>
    <row r="1377" spans="1:11" x14ac:dyDescent="0.25">
      <c r="A1377">
        <v>0</v>
      </c>
      <c r="B1377">
        <v>0</v>
      </c>
      <c r="C1377" t="s">
        <v>33</v>
      </c>
      <c r="D1377" t="s">
        <v>1346</v>
      </c>
      <c r="E1377">
        <v>100</v>
      </c>
      <c r="F1377">
        <v>2</v>
      </c>
      <c r="G1377" t="s">
        <v>292</v>
      </c>
      <c r="H1377" s="1" t="str">
        <f t="shared" si="86"/>
        <v>cl-cs_AjustesPeriodosAnterioresOtrosCambiosContables</v>
      </c>
      <c r="I1377" t="str">
        <f t="shared" si="87"/>
        <v>cl-cs</v>
      </c>
      <c r="J1377" t="str">
        <f t="shared" si="88"/>
        <v>AjustesPeriodosAnterioresOtrosCambiosContables</v>
      </c>
      <c r="K1377" t="str">
        <f t="shared" si="89"/>
        <v>insert into dbax_info_conc (codi_empr, codi_emex, codi_info, pref_conc, codi_conc, orde_conc, nive_conc, tipo_info) values (0,0,'pre_cl-cs_nota-2_role-811000(2014)','cl-cs','AjustesPeriodosAnterioresOtrosCambiosContables',100,2,'C')</v>
      </c>
    </row>
    <row r="1378" spans="1:11" x14ac:dyDescent="0.25">
      <c r="A1378">
        <v>0</v>
      </c>
      <c r="B1378">
        <v>0</v>
      </c>
      <c r="C1378" t="s">
        <v>33</v>
      </c>
      <c r="D1378" t="s">
        <v>1347</v>
      </c>
      <c r="E1378">
        <v>40</v>
      </c>
      <c r="F1378">
        <v>2</v>
      </c>
      <c r="G1378" t="s">
        <v>292</v>
      </c>
      <c r="H1378" s="1" t="str">
        <f t="shared" si="86"/>
        <v>cl-cs_BasesMedicion</v>
      </c>
      <c r="I1378" t="str">
        <f t="shared" si="87"/>
        <v>cl-cs</v>
      </c>
      <c r="J1378" t="str">
        <f t="shared" si="88"/>
        <v>BasesMedicion</v>
      </c>
      <c r="K1378" t="str">
        <f t="shared" si="89"/>
        <v>insert into dbax_info_conc (codi_empr, codi_emex, codi_info, pref_conc, codi_conc, orde_conc, nive_conc, tipo_info) values (0,0,'pre_cl-cs_nota-2_role-811000(2014)','cl-cs','BasesMedicion',40,2,'C')</v>
      </c>
    </row>
    <row r="1379" spans="1:11" x14ac:dyDescent="0.25">
      <c r="A1379">
        <v>0</v>
      </c>
      <c r="B1379">
        <v>0</v>
      </c>
      <c r="C1379" t="s">
        <v>33</v>
      </c>
      <c r="D1379" t="s">
        <v>1348</v>
      </c>
      <c r="E1379">
        <v>20</v>
      </c>
      <c r="F1379">
        <v>2</v>
      </c>
      <c r="G1379" t="s">
        <v>292</v>
      </c>
      <c r="H1379" s="1" t="str">
        <f t="shared" si="86"/>
        <v>cl-cs_DeclaracionCumplimiento</v>
      </c>
      <c r="I1379" t="str">
        <f t="shared" si="87"/>
        <v>cl-cs</v>
      </c>
      <c r="J1379" t="str">
        <f t="shared" si="88"/>
        <v>DeclaracionCumplimiento</v>
      </c>
      <c r="K1379" t="str">
        <f t="shared" si="89"/>
        <v>insert into dbax_info_conc (codi_empr, codi_emex, codi_info, pref_conc, codi_conc, orde_conc, nive_conc, tipo_info) values (0,0,'pre_cl-cs_nota-2_role-811000(2014)','cl-cs','DeclaracionCumplimiento',20,2,'C')</v>
      </c>
    </row>
    <row r="1380" spans="1:11" x14ac:dyDescent="0.25">
      <c r="A1380">
        <v>0</v>
      </c>
      <c r="B1380">
        <v>0</v>
      </c>
      <c r="C1380" t="s">
        <v>33</v>
      </c>
      <c r="D1380" t="s">
        <v>1349</v>
      </c>
      <c r="E1380">
        <v>90</v>
      </c>
      <c r="F1380">
        <v>2</v>
      </c>
      <c r="G1380" t="s">
        <v>292</v>
      </c>
      <c r="H1380" s="1" t="str">
        <f t="shared" si="86"/>
        <v>cl-cs_EntidadNoAplicaRequerimientoEstablecido</v>
      </c>
      <c r="I1380" t="str">
        <f t="shared" si="87"/>
        <v>cl-cs</v>
      </c>
      <c r="J1380" t="str">
        <f t="shared" si="88"/>
        <v>EntidadNoAplicaRequerimientoEstablecido</v>
      </c>
      <c r="K1380" t="str">
        <f t="shared" si="89"/>
        <v>insert into dbax_info_conc (codi_empr, codi_emex, codi_info, pref_conc, codi_conc, orde_conc, nive_conc, tipo_info) values (0,0,'pre_cl-cs_nota-2_role-811000(2014)','cl-cs','EntidadNoAplicaRequerimientoEstablecido',90,2,'C')</v>
      </c>
    </row>
    <row r="1381" spans="1:11" x14ac:dyDescent="0.25">
      <c r="A1381">
        <v>0</v>
      </c>
      <c r="B1381">
        <v>0</v>
      </c>
      <c r="C1381" t="s">
        <v>33</v>
      </c>
      <c r="D1381" t="s">
        <v>1350</v>
      </c>
      <c r="E1381">
        <v>70</v>
      </c>
      <c r="F1381">
        <v>2</v>
      </c>
      <c r="G1381" t="s">
        <v>292</v>
      </c>
      <c r="H1381" s="1" t="str">
        <f t="shared" si="86"/>
        <v>cl-cs_HipotesisNegocioEnMarcha</v>
      </c>
      <c r="I1381" t="str">
        <f t="shared" si="87"/>
        <v>cl-cs</v>
      </c>
      <c r="J1381" t="str">
        <f t="shared" si="88"/>
        <v>HipotesisNegocioEnMarcha</v>
      </c>
      <c r="K1381" t="str">
        <f t="shared" si="89"/>
        <v>insert into dbax_info_conc (codi_empr, codi_emex, codi_info, pref_conc, codi_conc, orde_conc, nive_conc, tipo_info) values (0,0,'pre_cl-cs_nota-2_role-811000(2014)','cl-cs','HipotesisNegocioEnMarcha',70,2,'C')</v>
      </c>
    </row>
    <row r="1382" spans="1:11" x14ac:dyDescent="0.25">
      <c r="A1382">
        <v>0</v>
      </c>
      <c r="B1382">
        <v>0</v>
      </c>
      <c r="C1382" t="s">
        <v>33</v>
      </c>
      <c r="D1382" t="s">
        <v>1351</v>
      </c>
      <c r="E1382">
        <v>19</v>
      </c>
      <c r="F1382">
        <v>1</v>
      </c>
      <c r="G1382" t="s">
        <v>292</v>
      </c>
      <c r="H1382" s="1" t="str">
        <f t="shared" si="86"/>
        <v>cl-cs_InformacionRevelarSobreBasesPreparacionSinopsis</v>
      </c>
      <c r="I1382" t="str">
        <f t="shared" si="87"/>
        <v>cl-cs</v>
      </c>
      <c r="J1382" t="str">
        <f t="shared" si="88"/>
        <v>InformacionRevelarSobreBasesPreparacionSinopsis</v>
      </c>
      <c r="K1382" t="str">
        <f t="shared" si="89"/>
        <v>insert into dbax_info_conc (codi_empr, codi_emex, codi_info, pref_conc, codi_conc, orde_conc, nive_conc, tipo_info) values (0,0,'pre_cl-cs_nota-2_role-811000(2014)','cl-cs','InformacionRevelarSobreBasesPreparacionSinopsis',19,1,'C')</v>
      </c>
    </row>
    <row r="1383" spans="1:11" x14ac:dyDescent="0.25">
      <c r="A1383">
        <v>0</v>
      </c>
      <c r="B1383">
        <v>0</v>
      </c>
      <c r="C1383" t="s">
        <v>33</v>
      </c>
      <c r="D1383" t="s">
        <v>1352</v>
      </c>
      <c r="E1383">
        <v>50</v>
      </c>
      <c r="F1383">
        <v>2</v>
      </c>
      <c r="G1383" t="s">
        <v>292</v>
      </c>
      <c r="H1383" s="1" t="str">
        <f t="shared" si="86"/>
        <v>cl-cs_MonedaFuncionalYDePresentacion</v>
      </c>
      <c r="I1383" t="str">
        <f t="shared" si="87"/>
        <v>cl-cs</v>
      </c>
      <c r="J1383" t="str">
        <f t="shared" si="88"/>
        <v>MonedaFuncionalYDePresentacion</v>
      </c>
      <c r="K1383" t="str">
        <f t="shared" si="89"/>
        <v>insert into dbax_info_conc (codi_empr, codi_emex, codi_info, pref_conc, codi_conc, orde_conc, nive_conc, tipo_info) values (0,0,'pre_cl-cs_nota-2_role-811000(2014)','cl-cs','MonedaFuncionalYDePresentacion',50,2,'C')</v>
      </c>
    </row>
    <row r="1384" spans="1:11" x14ac:dyDescent="0.25">
      <c r="A1384">
        <v>0</v>
      </c>
      <c r="B1384">
        <v>0</v>
      </c>
      <c r="C1384" t="s">
        <v>33</v>
      </c>
      <c r="D1384" t="s">
        <v>1353</v>
      </c>
      <c r="E1384">
        <v>60</v>
      </c>
      <c r="F1384">
        <v>2</v>
      </c>
      <c r="G1384" t="s">
        <v>292</v>
      </c>
      <c r="H1384" s="1" t="str">
        <f t="shared" si="86"/>
        <v>cl-cs_NuevasNormasEInterpretacionesFechasFuturas</v>
      </c>
      <c r="I1384" t="str">
        <f t="shared" si="87"/>
        <v>cl-cs</v>
      </c>
      <c r="J1384" t="str">
        <f t="shared" si="88"/>
        <v>NuevasNormasEInterpretacionesFechasFuturas</v>
      </c>
      <c r="K1384" t="str">
        <f t="shared" si="89"/>
        <v>insert into dbax_info_conc (codi_empr, codi_emex, codi_info, pref_conc, codi_conc, orde_conc, nive_conc, tipo_info) values (0,0,'pre_cl-cs_nota-2_role-811000(2014)','cl-cs','NuevasNormasEInterpretacionesFechasFuturas',60,2,'C')</v>
      </c>
    </row>
    <row r="1385" spans="1:11" x14ac:dyDescent="0.25">
      <c r="A1385">
        <v>0</v>
      </c>
      <c r="B1385">
        <v>0</v>
      </c>
      <c r="C1385" t="s">
        <v>33</v>
      </c>
      <c r="D1385" t="s">
        <v>1354</v>
      </c>
      <c r="E1385">
        <v>30</v>
      </c>
      <c r="F1385">
        <v>2</v>
      </c>
      <c r="G1385" t="s">
        <v>292</v>
      </c>
      <c r="H1385" s="1" t="str">
        <f t="shared" si="86"/>
        <v>cl-cs_PeriodoContable</v>
      </c>
      <c r="I1385" t="str">
        <f t="shared" si="87"/>
        <v>cl-cs</v>
      </c>
      <c r="J1385" t="str">
        <f t="shared" si="88"/>
        <v>PeriodoContable</v>
      </c>
      <c r="K1385" t="str">
        <f t="shared" si="89"/>
        <v>insert into dbax_info_conc (codi_empr, codi_emex, codi_info, pref_conc, codi_conc, orde_conc, nive_conc, tipo_info) values (0,0,'pre_cl-cs_nota-2_role-811000(2014)','cl-cs','PeriodoContable',30,2,'C')</v>
      </c>
    </row>
    <row r="1386" spans="1:11" x14ac:dyDescent="0.25">
      <c r="A1386">
        <v>0</v>
      </c>
      <c r="B1386">
        <v>0</v>
      </c>
      <c r="C1386" t="s">
        <v>33</v>
      </c>
      <c r="D1386" t="s">
        <v>1355</v>
      </c>
      <c r="E1386">
        <v>80</v>
      </c>
      <c r="F1386">
        <v>2</v>
      </c>
      <c r="G1386" t="s">
        <v>292</v>
      </c>
      <c r="H1386" s="1" t="str">
        <f t="shared" si="86"/>
        <v>cl-cs_Reclasificaciones</v>
      </c>
      <c r="I1386" t="str">
        <f t="shared" si="87"/>
        <v>cl-cs</v>
      </c>
      <c r="J1386" t="str">
        <f t="shared" si="88"/>
        <v>Reclasificaciones</v>
      </c>
      <c r="K1386" t="str">
        <f t="shared" si="89"/>
        <v>insert into dbax_info_conc (codi_empr, codi_emex, codi_info, pref_conc, codi_conc, orde_conc, nive_conc, tipo_info) values (0,0,'pre_cl-cs_nota-2_role-811000(2014)','cl-cs','Reclasificaciones',80,2,'C')</v>
      </c>
    </row>
    <row r="1387" spans="1:11" x14ac:dyDescent="0.25">
      <c r="A1387">
        <v>0</v>
      </c>
      <c r="B1387">
        <v>0</v>
      </c>
      <c r="C1387" t="s">
        <v>34</v>
      </c>
      <c r="D1387" t="s">
        <v>1356</v>
      </c>
      <c r="E1387">
        <v>30</v>
      </c>
      <c r="F1387">
        <v>2</v>
      </c>
      <c r="G1387" t="s">
        <v>292</v>
      </c>
      <c r="H1387" s="1" t="str">
        <f t="shared" si="86"/>
        <v>cl-cs_ExplicacionActivosIntangiblesDistintosGoodwillBloqueDeTexto</v>
      </c>
      <c r="I1387" t="str">
        <f t="shared" si="87"/>
        <v>cl-cs</v>
      </c>
      <c r="J1387" t="str">
        <f t="shared" si="88"/>
        <v>ExplicacionActivosIntangiblesDistintosGoodwillBloqueDeTexto</v>
      </c>
      <c r="K1387" t="str">
        <f t="shared" si="89"/>
        <v>insert into dbax_info_conc (codi_empr, codi_emex, codi_info, pref_conc, codi_conc, orde_conc, nive_conc, tipo_info) values (0,0,'pre_cl-cs_nota-20_role-833000(2014)','cl-cs','ExplicacionActivosIntangiblesDistintosGoodwillBloqueDeTexto',30,2,'C')</v>
      </c>
    </row>
    <row r="1388" spans="1:11" x14ac:dyDescent="0.25">
      <c r="A1388">
        <v>0</v>
      </c>
      <c r="B1388">
        <v>0</v>
      </c>
      <c r="C1388" t="s">
        <v>34</v>
      </c>
      <c r="D1388" t="s">
        <v>1357</v>
      </c>
      <c r="E1388">
        <v>20</v>
      </c>
      <c r="F1388">
        <v>2</v>
      </c>
      <c r="G1388" t="s">
        <v>292</v>
      </c>
      <c r="H1388" s="1" t="str">
        <f t="shared" si="86"/>
        <v>cl-cs_ExplicacionGoodwillBloqueDeTexto</v>
      </c>
      <c r="I1388" t="str">
        <f t="shared" si="87"/>
        <v>cl-cs</v>
      </c>
      <c r="J1388" t="str">
        <f t="shared" si="88"/>
        <v>ExplicacionGoodwillBloqueDeTexto</v>
      </c>
      <c r="K1388" t="str">
        <f t="shared" si="89"/>
        <v>insert into dbax_info_conc (codi_empr, codi_emex, codi_info, pref_conc, codi_conc, orde_conc, nive_conc, tipo_info) values (0,0,'pre_cl-cs_nota-20_role-833000(2014)','cl-cs','ExplicacionGoodwillBloqueDeTexto',20,2,'C')</v>
      </c>
    </row>
    <row r="1389" spans="1:11" x14ac:dyDescent="0.25">
      <c r="A1389">
        <v>0</v>
      </c>
      <c r="B1389">
        <v>0</v>
      </c>
      <c r="C1389" t="s">
        <v>34</v>
      </c>
      <c r="D1389" t="s">
        <v>1358</v>
      </c>
      <c r="E1389">
        <v>19</v>
      </c>
      <c r="F1389">
        <v>1</v>
      </c>
      <c r="G1389" t="s">
        <v>292</v>
      </c>
      <c r="H1389" s="1" t="str">
        <f t="shared" si="86"/>
        <v>cl-cs_InformacionRevelarSobreActivosIntangiblesSinopsis</v>
      </c>
      <c r="I1389" t="str">
        <f t="shared" si="87"/>
        <v>cl-cs</v>
      </c>
      <c r="J1389" t="str">
        <f t="shared" si="88"/>
        <v>InformacionRevelarSobreActivosIntangiblesSinopsis</v>
      </c>
      <c r="K1389" t="str">
        <f t="shared" si="89"/>
        <v>insert into dbax_info_conc (codi_empr, codi_emex, codi_info, pref_conc, codi_conc, orde_conc, nive_conc, tipo_info) values (0,0,'pre_cl-cs_nota-20_role-833000(2014)','cl-cs','InformacionRevelarSobreActivosIntangiblesSinopsis',19,1,'C')</v>
      </c>
    </row>
    <row r="1390" spans="1:11" x14ac:dyDescent="0.25">
      <c r="A1390">
        <v>0</v>
      </c>
      <c r="B1390">
        <v>0</v>
      </c>
      <c r="C1390" t="s">
        <v>35</v>
      </c>
      <c r="D1390" t="s">
        <v>1359</v>
      </c>
      <c r="E1390">
        <v>100</v>
      </c>
      <c r="F1390">
        <v>2</v>
      </c>
      <c r="G1390" t="s">
        <v>292</v>
      </c>
      <c r="H1390" s="1" t="str">
        <f t="shared" si="86"/>
        <v>cl-cs_ActivoPorImpuestoDiferidoSinopsis</v>
      </c>
      <c r="I1390" t="str">
        <f t="shared" si="87"/>
        <v>cl-cs</v>
      </c>
      <c r="J1390" t="str">
        <f t="shared" si="88"/>
        <v>ActivoPorImpuestoDiferidoSinopsis</v>
      </c>
      <c r="K1390" t="str">
        <f t="shared" si="89"/>
        <v>insert into dbax_info_conc (codi_empr, codi_emex, codi_info, pref_conc, codi_conc, orde_conc, nive_conc, tipo_info) values (0,0,'pre_cl-cs_nota-21_role-834000(2014)','cl-cs','ActivoPorImpuestoDiferidoSinopsis',100,2,'C')</v>
      </c>
    </row>
    <row r="1391" spans="1:11" x14ac:dyDescent="0.25">
      <c r="A1391">
        <v>0</v>
      </c>
      <c r="B1391">
        <v>0</v>
      </c>
      <c r="C1391" t="s">
        <v>35</v>
      </c>
      <c r="D1391" t="s">
        <v>1360</v>
      </c>
      <c r="E1391">
        <v>160</v>
      </c>
      <c r="F1391">
        <v>6</v>
      </c>
      <c r="G1391" t="s">
        <v>292</v>
      </c>
      <c r="H1391" s="1" t="str">
        <f t="shared" si="86"/>
        <v>cl-cs_ActivosPorImpuestoDiferidoMiembro</v>
      </c>
      <c r="I1391" t="str">
        <f t="shared" si="87"/>
        <v>cl-cs</v>
      </c>
      <c r="J1391" t="str">
        <f t="shared" si="88"/>
        <v>ActivosPorImpuestoDiferidoMiembro</v>
      </c>
      <c r="K1391" t="str">
        <f t="shared" si="89"/>
        <v>insert into dbax_info_conc (codi_empr, codi_emex, codi_info, pref_conc, codi_conc, orde_conc, nive_conc, tipo_info) values (0,0,'pre_cl-cs_nota-21_role-834000(2014)','cl-cs','ActivosPorImpuestoDiferidoMiembro',160,6,'C')</v>
      </c>
    </row>
    <row r="1392" spans="1:11" x14ac:dyDescent="0.25">
      <c r="A1392">
        <v>0</v>
      </c>
      <c r="B1392">
        <v>0</v>
      </c>
      <c r="C1392" t="s">
        <v>35</v>
      </c>
      <c r="D1392" t="s">
        <v>1361</v>
      </c>
      <c r="E1392">
        <v>140</v>
      </c>
      <c r="F1392">
        <v>4</v>
      </c>
      <c r="G1392" t="s">
        <v>292</v>
      </c>
      <c r="H1392" s="1" t="str">
        <f t="shared" si="86"/>
        <v>cl-cs_ActivosYPasivosPorImpuestosDiferidosEje</v>
      </c>
      <c r="I1392" t="str">
        <f t="shared" si="87"/>
        <v>cl-cs</v>
      </c>
      <c r="J1392" t="str">
        <f t="shared" si="88"/>
        <v>ActivosYPasivosPorImpuestosDiferidosEje</v>
      </c>
      <c r="K1392" t="str">
        <f t="shared" si="89"/>
        <v>insert into dbax_info_conc (codi_empr, codi_emex, codi_info, pref_conc, codi_conc, orde_conc, nive_conc, tipo_info) values (0,0,'pre_cl-cs_nota-21_role-834000(2014)','cl-cs','ActivosYPasivosPorImpuestosDiferidosEje',140,4,'C')</v>
      </c>
    </row>
    <row r="1393" spans="1:11" x14ac:dyDescent="0.25">
      <c r="A1393">
        <v>0</v>
      </c>
      <c r="B1393">
        <v>0</v>
      </c>
      <c r="C1393" t="s">
        <v>35</v>
      </c>
      <c r="D1393" t="s">
        <v>1362</v>
      </c>
      <c r="E1393">
        <v>210</v>
      </c>
      <c r="F1393">
        <v>5</v>
      </c>
      <c r="G1393" t="s">
        <v>292</v>
      </c>
      <c r="H1393" s="1" t="str">
        <f t="shared" si="86"/>
        <v>cl-cs_CoberturasConEfectoEnPatrimonio</v>
      </c>
      <c r="I1393" t="str">
        <f t="shared" si="87"/>
        <v>cl-cs</v>
      </c>
      <c r="J1393" t="str">
        <f t="shared" si="88"/>
        <v>CoberturasConEfectoEnPatrimonio</v>
      </c>
      <c r="K1393" t="str">
        <f t="shared" si="89"/>
        <v>insert into dbax_info_conc (codi_empr, codi_emex, codi_info, pref_conc, codi_conc, orde_conc, nive_conc, tipo_info) values (0,0,'pre_cl-cs_nota-21_role-834000(2014)','cl-cs','CoberturasConEfectoEnPatrimonio',210,5,'C')</v>
      </c>
    </row>
    <row r="1394" spans="1:11" x14ac:dyDescent="0.25">
      <c r="A1394">
        <v>0</v>
      </c>
      <c r="B1394">
        <v>0</v>
      </c>
      <c r="C1394" t="s">
        <v>35</v>
      </c>
      <c r="D1394" t="s">
        <v>1363</v>
      </c>
      <c r="E1394">
        <v>70</v>
      </c>
      <c r="F1394">
        <v>3</v>
      </c>
      <c r="G1394" t="s">
        <v>292</v>
      </c>
      <c r="H1394" s="1" t="str">
        <f t="shared" si="86"/>
        <v>cl-cs_CreditoContraImpuestoRenta</v>
      </c>
      <c r="I1394" t="str">
        <f t="shared" si="87"/>
        <v>cl-cs</v>
      </c>
      <c r="J1394" t="str">
        <f t="shared" si="88"/>
        <v>CreditoContraImpuestoRenta</v>
      </c>
      <c r="K1394" t="str">
        <f t="shared" si="89"/>
        <v>insert into dbax_info_conc (codi_empr, codi_emex, codi_info, pref_conc, codi_conc, orde_conc, nive_conc, tipo_info) values (0,0,'pre_cl-cs_nota-21_role-834000(2014)','cl-cs','CreditoContraImpuestoRenta',70,3,'C')</v>
      </c>
    </row>
    <row r="1395" spans="1:11" x14ac:dyDescent="0.25">
      <c r="A1395">
        <v>0</v>
      </c>
      <c r="B1395">
        <v>0</v>
      </c>
      <c r="C1395" t="s">
        <v>35</v>
      </c>
      <c r="D1395" t="s">
        <v>1364</v>
      </c>
      <c r="E1395">
        <v>60</v>
      </c>
      <c r="F1395">
        <v>3</v>
      </c>
      <c r="G1395" t="s">
        <v>292</v>
      </c>
      <c r="H1395" s="1" t="str">
        <f t="shared" si="86"/>
        <v>cl-cs_CreditoPorAdquisicionActivosFijos</v>
      </c>
      <c r="I1395" t="str">
        <f t="shared" si="87"/>
        <v>cl-cs</v>
      </c>
      <c r="J1395" t="str">
        <f t="shared" si="88"/>
        <v>CreditoPorAdquisicionActivosFijos</v>
      </c>
      <c r="K1395" t="str">
        <f t="shared" si="89"/>
        <v>insert into dbax_info_conc (codi_empr, codi_emex, codi_info, pref_conc, codi_conc, orde_conc, nive_conc, tipo_info) values (0,0,'pre_cl-cs_nota-21_role-834000(2014)','cl-cs','CreditoPorAdquisicionActivosFijos',60,3,'C')</v>
      </c>
    </row>
    <row r="1396" spans="1:11" x14ac:dyDescent="0.25">
      <c r="A1396">
        <v>0</v>
      </c>
      <c r="B1396">
        <v>0</v>
      </c>
      <c r="C1396" t="s">
        <v>35</v>
      </c>
      <c r="D1396" t="s">
        <v>1365</v>
      </c>
      <c r="E1396">
        <v>50</v>
      </c>
      <c r="F1396">
        <v>3</v>
      </c>
      <c r="G1396" t="s">
        <v>292</v>
      </c>
      <c r="H1396" s="1" t="str">
        <f t="shared" si="86"/>
        <v>cl-cs_CreditoPorGastosCapacitacion</v>
      </c>
      <c r="I1396" t="str">
        <f t="shared" si="87"/>
        <v>cl-cs</v>
      </c>
      <c r="J1396" t="str">
        <f t="shared" si="88"/>
        <v>CreditoPorGastosCapacitacion</v>
      </c>
      <c r="K1396" t="str">
        <f t="shared" si="89"/>
        <v>insert into dbax_info_conc (codi_empr, codi_emex, codi_info, pref_conc, codi_conc, orde_conc, nive_conc, tipo_info) values (0,0,'pre_cl-cs_nota-21_role-834000(2014)','cl-cs','CreditoPorGastosCapacitacion',50,3,'C')</v>
      </c>
    </row>
    <row r="1397" spans="1:11" x14ac:dyDescent="0.25">
      <c r="A1397">
        <v>0</v>
      </c>
      <c r="B1397">
        <v>0</v>
      </c>
      <c r="C1397" t="s">
        <v>35</v>
      </c>
      <c r="D1397" t="s">
        <v>599</v>
      </c>
      <c r="E1397">
        <v>90</v>
      </c>
      <c r="F1397">
        <v>3</v>
      </c>
      <c r="G1397" t="s">
        <v>292</v>
      </c>
      <c r="H1397" s="1" t="str">
        <f t="shared" si="86"/>
        <v>cl-cs_CuentasPorCobrarPorImpuestoCorriente</v>
      </c>
      <c r="I1397" t="str">
        <f t="shared" si="87"/>
        <v>cl-cs</v>
      </c>
      <c r="J1397" t="str">
        <f t="shared" si="88"/>
        <v>CuentasPorCobrarPorImpuestoCorriente</v>
      </c>
      <c r="K1397" t="str">
        <f t="shared" si="89"/>
        <v>insert into dbax_info_conc (codi_empr, codi_emex, codi_info, pref_conc, codi_conc, orde_conc, nive_conc, tipo_info) values (0,0,'pre_cl-cs_nota-21_role-834000(2014)','cl-cs','CuentasPorCobrarPorImpuestoCorriente',90,3,'C')</v>
      </c>
    </row>
    <row r="1398" spans="1:11" x14ac:dyDescent="0.25">
      <c r="A1398">
        <v>0</v>
      </c>
      <c r="B1398">
        <v>0</v>
      </c>
      <c r="C1398" t="s">
        <v>35</v>
      </c>
      <c r="D1398" t="s">
        <v>1366</v>
      </c>
      <c r="E1398">
        <v>20</v>
      </c>
      <c r="F1398">
        <v>2</v>
      </c>
      <c r="G1398" t="s">
        <v>292</v>
      </c>
      <c r="H1398" s="1" t="str">
        <f t="shared" si="86"/>
        <v>cl-cs_CuentasPorCobrarPorImpuestoCorrienteSinopsis</v>
      </c>
      <c r="I1398" t="str">
        <f t="shared" si="87"/>
        <v>cl-cs</v>
      </c>
      <c r="J1398" t="str">
        <f t="shared" si="88"/>
        <v>CuentasPorCobrarPorImpuestoCorrienteSinopsis</v>
      </c>
      <c r="K1398" t="str">
        <f t="shared" si="89"/>
        <v>insert into dbax_info_conc (codi_empr, codi_emex, codi_info, pref_conc, codi_conc, orde_conc, nive_conc, tipo_info) values (0,0,'pre_cl-cs_nota-21_role-834000(2014)','cl-cs','CuentasPorCobrarPorImpuestoCorrienteSinopsis',20,2,'C')</v>
      </c>
    </row>
    <row r="1399" spans="1:11" x14ac:dyDescent="0.25">
      <c r="A1399">
        <v>0</v>
      </c>
      <c r="B1399">
        <v>0</v>
      </c>
      <c r="C1399" t="s">
        <v>35</v>
      </c>
      <c r="D1399" t="s">
        <v>1367</v>
      </c>
      <c r="E1399">
        <v>290</v>
      </c>
      <c r="F1399">
        <v>5</v>
      </c>
      <c r="G1399" t="s">
        <v>292</v>
      </c>
      <c r="H1399" s="1" t="str">
        <f t="shared" si="86"/>
        <v>cl-cs_DeterioroBienesRaices</v>
      </c>
      <c r="I1399" t="str">
        <f t="shared" si="87"/>
        <v>cl-cs</v>
      </c>
      <c r="J1399" t="str">
        <f t="shared" si="88"/>
        <v>DeterioroBienesRaices</v>
      </c>
      <c r="K1399" t="str">
        <f t="shared" si="89"/>
        <v>insert into dbax_info_conc (codi_empr, codi_emex, codi_info, pref_conc, codi_conc, orde_conc, nive_conc, tipo_info) values (0,0,'pre_cl-cs_nota-21_role-834000(2014)','cl-cs','DeterioroBienesRaices',290,5,'C')</v>
      </c>
    </row>
    <row r="1400" spans="1:11" x14ac:dyDescent="0.25">
      <c r="A1400">
        <v>0</v>
      </c>
      <c r="B1400">
        <v>0</v>
      </c>
      <c r="C1400" t="s">
        <v>35</v>
      </c>
      <c r="D1400" t="s">
        <v>1368</v>
      </c>
      <c r="E1400">
        <v>310</v>
      </c>
      <c r="F1400">
        <v>5</v>
      </c>
      <c r="G1400" t="s">
        <v>292</v>
      </c>
      <c r="H1400" s="1" t="str">
        <f t="shared" si="86"/>
        <v>cl-cs_DeterioroContratosLeasing</v>
      </c>
      <c r="I1400" t="str">
        <f t="shared" si="87"/>
        <v>cl-cs</v>
      </c>
      <c r="J1400" t="str">
        <f t="shared" si="88"/>
        <v>DeterioroContratosLeasing</v>
      </c>
      <c r="K1400" t="str">
        <f t="shared" si="89"/>
        <v>insert into dbax_info_conc (codi_empr, codi_emex, codi_info, pref_conc, codi_conc, orde_conc, nive_conc, tipo_info) values (0,0,'pre_cl-cs_nota-21_role-834000(2014)','cl-cs','DeterioroContratosLeasing',310,5,'C')</v>
      </c>
    </row>
    <row r="1401" spans="1:11" x14ac:dyDescent="0.25">
      <c r="A1401">
        <v>0</v>
      </c>
      <c r="B1401">
        <v>0</v>
      </c>
      <c r="C1401" t="s">
        <v>35</v>
      </c>
      <c r="D1401" t="s">
        <v>1369</v>
      </c>
      <c r="E1401">
        <v>250</v>
      </c>
      <c r="F1401">
        <v>5</v>
      </c>
      <c r="G1401" t="s">
        <v>292</v>
      </c>
      <c r="H1401" s="1" t="str">
        <f t="shared" si="86"/>
        <v>cl-cs_DeterioroCuentasIncobrables</v>
      </c>
      <c r="I1401" t="str">
        <f t="shared" si="87"/>
        <v>cl-cs</v>
      </c>
      <c r="J1401" t="str">
        <f t="shared" si="88"/>
        <v>DeterioroCuentasIncobrables</v>
      </c>
      <c r="K1401" t="str">
        <f t="shared" si="89"/>
        <v>insert into dbax_info_conc (codi_empr, codi_emex, codi_info, pref_conc, codi_conc, orde_conc, nive_conc, tipo_info) values (0,0,'pre_cl-cs_nota-21_role-834000(2014)','cl-cs','DeterioroCuentasIncobrables',250,5,'C')</v>
      </c>
    </row>
    <row r="1402" spans="1:11" x14ac:dyDescent="0.25">
      <c r="A1402">
        <v>0</v>
      </c>
      <c r="B1402">
        <v>0</v>
      </c>
      <c r="C1402" t="s">
        <v>35</v>
      </c>
      <c r="D1402" t="s">
        <v>1370</v>
      </c>
      <c r="E1402">
        <v>260</v>
      </c>
      <c r="F1402">
        <v>5</v>
      </c>
      <c r="G1402" t="s">
        <v>292</v>
      </c>
      <c r="H1402" s="1" t="str">
        <f t="shared" si="86"/>
        <v>cl-cs_DeterioroDeudoresPorReaseguro</v>
      </c>
      <c r="I1402" t="str">
        <f t="shared" si="87"/>
        <v>cl-cs</v>
      </c>
      <c r="J1402" t="str">
        <f t="shared" si="88"/>
        <v>DeterioroDeudoresPorReaseguro</v>
      </c>
      <c r="K1402" t="str">
        <f t="shared" si="89"/>
        <v>insert into dbax_info_conc (codi_empr, codi_emex, codi_info, pref_conc, codi_conc, orde_conc, nive_conc, tipo_info) values (0,0,'pre_cl-cs_nota-21_role-834000(2014)','cl-cs','DeterioroDeudoresPorReaseguro',260,5,'C')</v>
      </c>
    </row>
    <row r="1403" spans="1:11" x14ac:dyDescent="0.25">
      <c r="A1403">
        <v>0</v>
      </c>
      <c r="B1403">
        <v>0</v>
      </c>
      <c r="C1403" t="s">
        <v>35</v>
      </c>
      <c r="D1403" t="s">
        <v>1371</v>
      </c>
      <c r="E1403">
        <v>270</v>
      </c>
      <c r="F1403">
        <v>5</v>
      </c>
      <c r="G1403" t="s">
        <v>292</v>
      </c>
      <c r="H1403" s="1" t="str">
        <f t="shared" si="86"/>
        <v>cl-cs_DeterioroInstrumentosRentaFija</v>
      </c>
      <c r="I1403" t="str">
        <f t="shared" si="87"/>
        <v>cl-cs</v>
      </c>
      <c r="J1403" t="str">
        <f t="shared" si="88"/>
        <v>DeterioroInstrumentosRentaFija</v>
      </c>
      <c r="K1403" t="str">
        <f t="shared" si="89"/>
        <v>insert into dbax_info_conc (codi_empr, codi_emex, codi_info, pref_conc, codi_conc, orde_conc, nive_conc, tipo_info) values (0,0,'pre_cl-cs_nota-21_role-834000(2014)','cl-cs','DeterioroInstrumentosRentaFija',270,5,'C')</v>
      </c>
    </row>
    <row r="1404" spans="1:11" x14ac:dyDescent="0.25">
      <c r="A1404">
        <v>0</v>
      </c>
      <c r="B1404">
        <v>0</v>
      </c>
      <c r="C1404" t="s">
        <v>35</v>
      </c>
      <c r="D1404" t="s">
        <v>1372</v>
      </c>
      <c r="E1404">
        <v>300</v>
      </c>
      <c r="F1404">
        <v>5</v>
      </c>
      <c r="G1404" t="s">
        <v>292</v>
      </c>
      <c r="H1404" s="1" t="str">
        <f t="shared" si="86"/>
        <v>cl-cs_DeterioroIntangibles</v>
      </c>
      <c r="I1404" t="str">
        <f t="shared" si="87"/>
        <v>cl-cs</v>
      </c>
      <c r="J1404" t="str">
        <f t="shared" si="88"/>
        <v>DeterioroIntangibles</v>
      </c>
      <c r="K1404" t="str">
        <f t="shared" si="89"/>
        <v>insert into dbax_info_conc (codi_empr, codi_emex, codi_info, pref_conc, codi_conc, orde_conc, nive_conc, tipo_info) values (0,0,'pre_cl-cs_nota-21_role-834000(2014)','cl-cs','DeterioroIntangibles',300,5,'C')</v>
      </c>
    </row>
    <row r="1405" spans="1:11" x14ac:dyDescent="0.25">
      <c r="A1405">
        <v>0</v>
      </c>
      <c r="B1405">
        <v>0</v>
      </c>
      <c r="C1405" t="s">
        <v>35</v>
      </c>
      <c r="D1405" t="s">
        <v>1373</v>
      </c>
      <c r="E1405">
        <v>280</v>
      </c>
      <c r="F1405">
        <v>5</v>
      </c>
      <c r="G1405" t="s">
        <v>292</v>
      </c>
      <c r="H1405" s="1" t="str">
        <f t="shared" si="86"/>
        <v>cl-cs_DeterioroMutuosHipotecarios</v>
      </c>
      <c r="I1405" t="str">
        <f t="shared" si="87"/>
        <v>cl-cs</v>
      </c>
      <c r="J1405" t="str">
        <f t="shared" si="88"/>
        <v>DeterioroMutuosHipotecarios</v>
      </c>
      <c r="K1405" t="str">
        <f t="shared" si="89"/>
        <v>insert into dbax_info_conc (codi_empr, codi_emex, codi_info, pref_conc, codi_conc, orde_conc, nive_conc, tipo_info) values (0,0,'pre_cl-cs_nota-21_role-834000(2014)','cl-cs','DeterioroMutuosHipotecarios',280,5,'C')</v>
      </c>
    </row>
    <row r="1406" spans="1:11" x14ac:dyDescent="0.25">
      <c r="A1406">
        <v>0</v>
      </c>
      <c r="B1406">
        <v>0</v>
      </c>
      <c r="C1406" t="s">
        <v>35</v>
      </c>
      <c r="D1406" t="s">
        <v>1374</v>
      </c>
      <c r="E1406">
        <v>320</v>
      </c>
      <c r="F1406">
        <v>5</v>
      </c>
      <c r="G1406" t="s">
        <v>292</v>
      </c>
      <c r="H1406" s="1" t="str">
        <f t="shared" si="86"/>
        <v>cl-cs_DeterioroPrestamosOtorgados</v>
      </c>
      <c r="I1406" t="str">
        <f t="shared" si="87"/>
        <v>cl-cs</v>
      </c>
      <c r="J1406" t="str">
        <f t="shared" si="88"/>
        <v>DeterioroPrestamosOtorgados</v>
      </c>
      <c r="K1406" t="str">
        <f t="shared" si="89"/>
        <v>insert into dbax_info_conc (codi_empr, codi_emex, codi_info, pref_conc, codi_conc, orde_conc, nive_conc, tipo_info) values (0,0,'pre_cl-cs_nota-21_role-834000(2014)','cl-cs','DeterioroPrestamosOtorgados',320,5,'C')</v>
      </c>
    </row>
    <row r="1407" spans="1:11" x14ac:dyDescent="0.25">
      <c r="A1407">
        <v>0</v>
      </c>
      <c r="B1407">
        <v>0</v>
      </c>
      <c r="C1407" t="s">
        <v>35</v>
      </c>
      <c r="D1407" t="s">
        <v>1375</v>
      </c>
      <c r="E1407">
        <v>440</v>
      </c>
      <c r="F1407">
        <v>5</v>
      </c>
      <c r="G1407" t="s">
        <v>292</v>
      </c>
      <c r="H1407" s="1" t="str">
        <f t="shared" si="86"/>
        <v>cl-cs_EfectoImpuestoDiferidoGastosAnticipados</v>
      </c>
      <c r="I1407" t="str">
        <f t="shared" si="87"/>
        <v>cl-cs</v>
      </c>
      <c r="J1407" t="str">
        <f t="shared" si="88"/>
        <v>EfectoImpuestoDiferidoGastosAnticipados</v>
      </c>
      <c r="K1407" t="str">
        <f t="shared" si="89"/>
        <v>insert into dbax_info_conc (codi_empr, codi_emex, codi_info, pref_conc, codi_conc, orde_conc, nive_conc, tipo_info) values (0,0,'pre_cl-cs_nota-21_role-834000(2014)','cl-cs','EfectoImpuestoDiferidoGastosAnticipados',440,5,'C')</v>
      </c>
    </row>
    <row r="1408" spans="1:11" x14ac:dyDescent="0.25">
      <c r="A1408">
        <v>0</v>
      </c>
      <c r="B1408">
        <v>0</v>
      </c>
      <c r="C1408" t="s">
        <v>35</v>
      </c>
      <c r="D1408" t="s">
        <v>1376</v>
      </c>
      <c r="E1408">
        <v>230</v>
      </c>
      <c r="F1408">
        <v>5</v>
      </c>
      <c r="G1408" t="s">
        <v>292</v>
      </c>
      <c r="H1408" s="1" t="str">
        <f t="shared" si="86"/>
        <v>cl-cs_EfectoImpuestosDiferidosEnPatrimonio</v>
      </c>
      <c r="I1408" t="str">
        <f t="shared" si="87"/>
        <v>cl-cs</v>
      </c>
      <c r="J1408" t="str">
        <f t="shared" si="88"/>
        <v>EfectoImpuestosDiferidosEnPatrimonio</v>
      </c>
      <c r="K1408" t="str">
        <f t="shared" si="89"/>
        <v>insert into dbax_info_conc (codi_empr, codi_emex, codi_info, pref_conc, codi_conc, orde_conc, nive_conc, tipo_info) values (0,0,'pre_cl-cs_nota-21_role-834000(2014)','cl-cs','EfectoImpuestosDiferidosEnPatrimonio',230,5,'C')</v>
      </c>
    </row>
    <row r="1409" spans="1:11" x14ac:dyDescent="0.25">
      <c r="A1409">
        <v>0</v>
      </c>
      <c r="B1409">
        <v>0</v>
      </c>
      <c r="C1409" t="s">
        <v>35</v>
      </c>
      <c r="D1409" t="s">
        <v>1377</v>
      </c>
      <c r="E1409">
        <v>190</v>
      </c>
      <c r="F1409">
        <v>4</v>
      </c>
      <c r="G1409" t="s">
        <v>292</v>
      </c>
      <c r="H1409" s="1" t="str">
        <f t="shared" si="86"/>
        <v>cl-cs_EfectoImpuestosDiferidosEnPatrimonioSinopsis</v>
      </c>
      <c r="I1409" t="str">
        <f t="shared" si="87"/>
        <v>cl-cs</v>
      </c>
      <c r="J1409" t="str">
        <f t="shared" si="88"/>
        <v>EfectoImpuestosDiferidosEnPatrimonioSinopsis</v>
      </c>
      <c r="K1409" t="str">
        <f t="shared" si="89"/>
        <v>insert into dbax_info_conc (codi_empr, codi_emex, codi_info, pref_conc, codi_conc, orde_conc, nive_conc, tipo_info) values (0,0,'pre_cl-cs_nota-21_role-834000(2014)','cl-cs','EfectoImpuestosDiferidosEnPatrimonioSinopsis',190,4,'C')</v>
      </c>
    </row>
    <row r="1410" spans="1:11" x14ac:dyDescent="0.25">
      <c r="A1410">
        <v>0</v>
      </c>
      <c r="B1410">
        <v>0</v>
      </c>
      <c r="C1410" t="s">
        <v>35</v>
      </c>
      <c r="D1410" t="s">
        <v>1378</v>
      </c>
      <c r="E1410">
        <v>180</v>
      </c>
      <c r="F1410">
        <v>3</v>
      </c>
      <c r="G1410" t="s">
        <v>292</v>
      </c>
      <c r="H1410" s="1" t="str">
        <f t="shared" si="86"/>
        <v>cl-cs_EfectoImpuestosDiferidosEnPatrimonioYEnResultadosPartidas</v>
      </c>
      <c r="I1410" t="str">
        <f t="shared" si="87"/>
        <v>cl-cs</v>
      </c>
      <c r="J1410" t="str">
        <f t="shared" si="88"/>
        <v>EfectoImpuestosDiferidosEnPatrimonioYEnResultadosPartidas</v>
      </c>
      <c r="K1410" t="str">
        <f t="shared" si="89"/>
        <v>insert into dbax_info_conc (codi_empr, codi_emex, codi_info, pref_conc, codi_conc, orde_conc, nive_conc, tipo_info) values (0,0,'pre_cl-cs_nota-21_role-834000(2014)','cl-cs','EfectoImpuestosDiferidosEnPatrimonioYEnResultadosPartidas',180,3,'C')</v>
      </c>
    </row>
    <row r="1411" spans="1:11" x14ac:dyDescent="0.25">
      <c r="A1411">
        <v>0</v>
      </c>
      <c r="B1411">
        <v>0</v>
      </c>
      <c r="C1411" t="s">
        <v>35</v>
      </c>
      <c r="D1411" t="s">
        <v>1379</v>
      </c>
      <c r="E1411">
        <v>120</v>
      </c>
      <c r="F1411">
        <v>2</v>
      </c>
      <c r="G1411" t="s">
        <v>292</v>
      </c>
      <c r="H1411" s="1" t="str">
        <f t="shared" si="86"/>
        <v>cl-cs_EfectoImpuestosDiferidosEnPatrimonioYEnResultadosSinopsis</v>
      </c>
      <c r="I1411" t="str">
        <f t="shared" si="87"/>
        <v>cl-cs</v>
      </c>
      <c r="J1411" t="str">
        <f t="shared" si="88"/>
        <v>EfectoImpuestosDiferidosEnPatrimonioYEnResultadosSinopsis</v>
      </c>
      <c r="K1411" t="str">
        <f t="shared" si="89"/>
        <v>insert into dbax_info_conc (codi_empr, codi_emex, codi_info, pref_conc, codi_conc, orde_conc, nive_conc, tipo_info) values (0,0,'pre_cl-cs_nota-21_role-834000(2014)','cl-cs','EfectoImpuestosDiferidosEnPatrimonioYEnResultadosSinopsis',120,2,'C')</v>
      </c>
    </row>
    <row r="1412" spans="1:11" x14ac:dyDescent="0.25">
      <c r="A1412">
        <v>0</v>
      </c>
      <c r="B1412">
        <v>0</v>
      </c>
      <c r="C1412" t="s">
        <v>35</v>
      </c>
      <c r="D1412" t="s">
        <v>1380</v>
      </c>
      <c r="E1412">
        <v>130</v>
      </c>
      <c r="F1412">
        <v>3</v>
      </c>
      <c r="G1412" t="s">
        <v>292</v>
      </c>
      <c r="H1412" s="1" t="str">
        <f t="shared" si="86"/>
        <v>cl-cs_EfectoImpuestosDiferidosEnPatrimonioYEnResultadosTabla</v>
      </c>
      <c r="I1412" t="str">
        <f t="shared" si="87"/>
        <v>cl-cs</v>
      </c>
      <c r="J1412" t="str">
        <f t="shared" si="88"/>
        <v>EfectoImpuestosDiferidosEnPatrimonioYEnResultadosTabla</v>
      </c>
      <c r="K1412" t="str">
        <f t="shared" si="89"/>
        <v>insert into dbax_info_conc (codi_empr, codi_emex, codi_info, pref_conc, codi_conc, orde_conc, nive_conc, tipo_info) values (0,0,'pre_cl-cs_nota-21_role-834000(2014)','cl-cs','EfectoImpuestosDiferidosEnPatrimonioYEnResultadosTabla',130,3,'C')</v>
      </c>
    </row>
    <row r="1413" spans="1:11" x14ac:dyDescent="0.25">
      <c r="A1413">
        <v>0</v>
      </c>
      <c r="B1413">
        <v>0</v>
      </c>
      <c r="C1413" t="s">
        <v>35</v>
      </c>
      <c r="D1413" t="s">
        <v>1381</v>
      </c>
      <c r="E1413">
        <v>480</v>
      </c>
      <c r="F1413">
        <v>5</v>
      </c>
      <c r="G1413" t="s">
        <v>292</v>
      </c>
      <c r="H1413" s="1" t="str">
        <f t="shared" si="86"/>
        <v>cl-cs_EfectoImpuestosDiferidosEnResultados</v>
      </c>
      <c r="I1413" t="str">
        <f t="shared" si="87"/>
        <v>cl-cs</v>
      </c>
      <c r="J1413" t="str">
        <f t="shared" si="88"/>
        <v>EfectoImpuestosDiferidosEnResultados</v>
      </c>
      <c r="K1413" t="str">
        <f t="shared" si="89"/>
        <v>insert into dbax_info_conc (codi_empr, codi_emex, codi_info, pref_conc, codi_conc, orde_conc, nive_conc, tipo_info) values (0,0,'pre_cl-cs_nota-21_role-834000(2014)','cl-cs','EfectoImpuestosDiferidosEnResultados',480,5,'C')</v>
      </c>
    </row>
    <row r="1414" spans="1:11" x14ac:dyDescent="0.25">
      <c r="A1414">
        <v>0</v>
      </c>
      <c r="B1414">
        <v>0</v>
      </c>
      <c r="C1414" t="s">
        <v>35</v>
      </c>
      <c r="D1414" t="s">
        <v>1382</v>
      </c>
      <c r="E1414">
        <v>240</v>
      </c>
      <c r="F1414">
        <v>4</v>
      </c>
      <c r="G1414" t="s">
        <v>292</v>
      </c>
      <c r="H1414" s="1" t="str">
        <f t="shared" si="86"/>
        <v>cl-cs_EfectoImpuestosDiferidosEnResultadosSinopsis</v>
      </c>
      <c r="I1414" t="str">
        <f t="shared" si="87"/>
        <v>cl-cs</v>
      </c>
      <c r="J1414" t="str">
        <f t="shared" si="88"/>
        <v>EfectoImpuestosDiferidosEnResultadosSinopsis</v>
      </c>
      <c r="K1414" t="str">
        <f t="shared" si="89"/>
        <v>insert into dbax_info_conc (codi_empr, codi_emex, codi_info, pref_conc, codi_conc, orde_conc, nive_conc, tipo_info) values (0,0,'pre_cl-cs_nota-21_role-834000(2014)','cl-cs','EfectoImpuestosDiferidosEnResultadosSinopsis',240,4,'C')</v>
      </c>
    </row>
    <row r="1415" spans="1:11" x14ac:dyDescent="0.25">
      <c r="A1415">
        <v>0</v>
      </c>
      <c r="B1415">
        <v>0</v>
      </c>
      <c r="C1415" t="s">
        <v>35</v>
      </c>
      <c r="D1415" t="s">
        <v>1383</v>
      </c>
      <c r="E1415">
        <v>110</v>
      </c>
      <c r="F1415">
        <v>3</v>
      </c>
      <c r="G1415" t="s">
        <v>292</v>
      </c>
      <c r="H1415" s="1" t="str">
        <f t="shared" si="86"/>
        <v>cl-cs_ExplicacionActivoImpuestosDiferidosInformacionGeneralBloqueDeTexto</v>
      </c>
      <c r="I1415" t="str">
        <f t="shared" si="87"/>
        <v>cl-cs</v>
      </c>
      <c r="J1415" t="str">
        <f t="shared" si="88"/>
        <v>ExplicacionActivoImpuestosDiferidosInformacionGeneralBloqueDeTexto</v>
      </c>
      <c r="K1415" t="str">
        <f t="shared" si="89"/>
        <v>insert into dbax_info_conc (codi_empr, codi_emex, codi_info, pref_conc, codi_conc, orde_conc, nive_conc, tipo_info) values (0,0,'pre_cl-cs_nota-21_role-834000(2014)','cl-cs','ExplicacionActivoImpuestosDiferidosInformacionGeneralBloqueDeTexto',110,3,'C')</v>
      </c>
    </row>
    <row r="1416" spans="1:11" x14ac:dyDescent="0.25">
      <c r="A1416">
        <v>0</v>
      </c>
      <c r="B1416">
        <v>0</v>
      </c>
      <c r="C1416" t="s">
        <v>35</v>
      </c>
      <c r="D1416" t="s">
        <v>1384</v>
      </c>
      <c r="E1416">
        <v>450</v>
      </c>
      <c r="F1416">
        <v>5</v>
      </c>
      <c r="G1416" t="s">
        <v>292</v>
      </c>
      <c r="H1416" s="1" t="str">
        <f t="shared" ref="H1416:H1479" si="90">MID(D1416,FIND("#",D1416)+1,10000)</f>
        <v>cl-cs_GastosActivados</v>
      </c>
      <c r="I1416" t="str">
        <f t="shared" ref="I1416:I1479" si="91">MID(H1416,1,FIND("_",H1416)-1)</f>
        <v>cl-cs</v>
      </c>
      <c r="J1416" t="str">
        <f t="shared" ref="J1416:J1479" si="92">MID(H1416,FIND("_",H1416)+1,10000)</f>
        <v>GastosActivados</v>
      </c>
      <c r="K1416" t="str">
        <f t="shared" ref="K1416:K1479" si="93">CONCATENATE("insert into dbax_info_conc (codi_empr, codi_emex, codi_info, pref_conc, codi_conc, orde_conc, nive_conc, tipo_info) values (",A1416,",",B1416,",'",C1416,"','",I1416,"','",J1416,"',",E1416,",",F1416,",'",G1416,"')")</f>
        <v>insert into dbax_info_conc (codi_empr, codi_emex, codi_info, pref_conc, codi_conc, orde_conc, nive_conc, tipo_info) values (0,0,'pre_cl-cs_nota-21_role-834000(2014)','cl-cs','GastosActivados',450,5,'C')</v>
      </c>
    </row>
    <row r="1417" spans="1:11" x14ac:dyDescent="0.25">
      <c r="A1417">
        <v>0</v>
      </c>
      <c r="B1417">
        <v>0</v>
      </c>
      <c r="C1417" t="s">
        <v>35</v>
      </c>
      <c r="D1417" t="s">
        <v>1385</v>
      </c>
      <c r="E1417">
        <v>150</v>
      </c>
      <c r="F1417">
        <v>5</v>
      </c>
      <c r="G1417" t="s">
        <v>292</v>
      </c>
      <c r="H1417" s="1" t="str">
        <f t="shared" si="90"/>
        <v>cl-cs_ImpuestoDiferidoNetoMiembro</v>
      </c>
      <c r="I1417" t="str">
        <f t="shared" si="91"/>
        <v>cl-cs</v>
      </c>
      <c r="J1417" t="str">
        <f t="shared" si="92"/>
        <v>ImpuestoDiferidoNetoMiembro</v>
      </c>
      <c r="K1417" t="str">
        <f t="shared" si="93"/>
        <v>insert into dbax_info_conc (codi_empr, codi_emex, codi_info, pref_conc, codi_conc, orde_conc, nive_conc, tipo_info) values (0,0,'pre_cl-cs_nota-21_role-834000(2014)','cl-cs','ImpuestoDiferidoNetoMiembro',150,5,'C')</v>
      </c>
    </row>
    <row r="1418" spans="1:11" x14ac:dyDescent="0.25">
      <c r="A1418">
        <v>0</v>
      </c>
      <c r="B1418">
        <v>0</v>
      </c>
      <c r="C1418" t="s">
        <v>35</v>
      </c>
      <c r="D1418" t="s">
        <v>1386</v>
      </c>
      <c r="E1418">
        <v>10</v>
      </c>
      <c r="F1418">
        <v>1</v>
      </c>
      <c r="G1418" t="s">
        <v>292</v>
      </c>
      <c r="H1418" s="1" t="str">
        <f t="shared" si="90"/>
        <v>cl-cs_InformacionRevelarSobreImpuestosPorCobrarSinopsis</v>
      </c>
      <c r="I1418" t="str">
        <f t="shared" si="91"/>
        <v>cl-cs</v>
      </c>
      <c r="J1418" t="str">
        <f t="shared" si="92"/>
        <v>InformacionRevelarSobreImpuestosPorCobrarSinopsis</v>
      </c>
      <c r="K1418" t="str">
        <f t="shared" si="93"/>
        <v>insert into dbax_info_conc (codi_empr, codi_emex, codi_info, pref_conc, codi_conc, orde_conc, nive_conc, tipo_info) values (0,0,'pre_cl-cs_nota-21_role-834000(2014)','cl-cs','InformacionRevelarSobreImpuestosPorCobrarSinopsis',10,1,'C')</v>
      </c>
    </row>
    <row r="1419" spans="1:11" x14ac:dyDescent="0.25">
      <c r="A1419">
        <v>0</v>
      </c>
      <c r="B1419">
        <v>0</v>
      </c>
      <c r="C1419" t="s">
        <v>35</v>
      </c>
      <c r="D1419" t="s">
        <v>1387</v>
      </c>
      <c r="E1419">
        <v>200</v>
      </c>
      <c r="F1419">
        <v>5</v>
      </c>
      <c r="G1419" t="s">
        <v>292</v>
      </c>
      <c r="H1419" s="1" t="str">
        <f t="shared" si="90"/>
        <v>cl-cs_InversionesFinancierasConEfectoEnPatrimonio</v>
      </c>
      <c r="I1419" t="str">
        <f t="shared" si="91"/>
        <v>cl-cs</v>
      </c>
      <c r="J1419" t="str">
        <f t="shared" si="92"/>
        <v>InversionesFinancierasConEfectoEnPatrimonio</v>
      </c>
      <c r="K1419" t="str">
        <f t="shared" si="93"/>
        <v>insert into dbax_info_conc (codi_empr, codi_emex, codi_info, pref_conc, codi_conc, orde_conc, nive_conc, tipo_info) values (0,0,'pre_cl-cs_nota-21_role-834000(2014)','cl-cs','InversionesFinancierasConEfectoEnPatrimonio',200,5,'C')</v>
      </c>
    </row>
    <row r="1420" spans="1:11" x14ac:dyDescent="0.25">
      <c r="A1420">
        <v>0</v>
      </c>
      <c r="B1420">
        <v>0</v>
      </c>
      <c r="C1420" t="s">
        <v>35</v>
      </c>
      <c r="D1420" t="s">
        <v>1388</v>
      </c>
      <c r="E1420">
        <v>80</v>
      </c>
      <c r="F1420">
        <v>3</v>
      </c>
      <c r="G1420" t="s">
        <v>292</v>
      </c>
      <c r="H1420" s="1" t="str">
        <f t="shared" si="90"/>
        <v>cl-cs_OtrasCuentasPorCobrarPorImpuestos</v>
      </c>
      <c r="I1420" t="str">
        <f t="shared" si="91"/>
        <v>cl-cs</v>
      </c>
      <c r="J1420" t="str">
        <f t="shared" si="92"/>
        <v>OtrasCuentasPorCobrarPorImpuestos</v>
      </c>
      <c r="K1420" t="str">
        <f t="shared" si="93"/>
        <v>insert into dbax_info_conc (codi_empr, codi_emex, codi_info, pref_conc, codi_conc, orde_conc, nive_conc, tipo_info) values (0,0,'pre_cl-cs_nota-21_role-834000(2014)','cl-cs','OtrasCuentasPorCobrarPorImpuestos',80,3,'C')</v>
      </c>
    </row>
    <row r="1421" spans="1:11" x14ac:dyDescent="0.25">
      <c r="A1421">
        <v>0</v>
      </c>
      <c r="B1421">
        <v>0</v>
      </c>
      <c r="C1421" t="s">
        <v>35</v>
      </c>
      <c r="D1421" t="s">
        <v>1389</v>
      </c>
      <c r="E1421">
        <v>220</v>
      </c>
      <c r="F1421">
        <v>5</v>
      </c>
      <c r="G1421" t="s">
        <v>292</v>
      </c>
      <c r="H1421" s="1" t="str">
        <f t="shared" si="90"/>
        <v>cl-cs_OtrosEfectosDeImpuestoDiferidoEnPatrimonio</v>
      </c>
      <c r="I1421" t="str">
        <f t="shared" si="91"/>
        <v>cl-cs</v>
      </c>
      <c r="J1421" t="str">
        <f t="shared" si="92"/>
        <v>OtrosEfectosDeImpuestoDiferidoEnPatrimonio</v>
      </c>
      <c r="K1421" t="str">
        <f t="shared" si="93"/>
        <v>insert into dbax_info_conc (codi_empr, codi_emex, codi_info, pref_conc, codi_conc, orde_conc, nive_conc, tipo_info) values (0,0,'pre_cl-cs_nota-21_role-834000(2014)','cl-cs','OtrosEfectosDeImpuestoDiferidoEnPatrimonio',220,5,'C')</v>
      </c>
    </row>
    <row r="1422" spans="1:11" x14ac:dyDescent="0.25">
      <c r="A1422">
        <v>0</v>
      </c>
      <c r="B1422">
        <v>0</v>
      </c>
      <c r="C1422" t="s">
        <v>35</v>
      </c>
      <c r="D1422" t="s">
        <v>1390</v>
      </c>
      <c r="E1422">
        <v>470</v>
      </c>
      <c r="F1422">
        <v>5</v>
      </c>
      <c r="G1422" t="s">
        <v>292</v>
      </c>
      <c r="H1422" s="1" t="str">
        <f t="shared" si="90"/>
        <v>cl-cs_OtrosEfectosImpuestoDiferidoEnResultado</v>
      </c>
      <c r="I1422" t="str">
        <f t="shared" si="91"/>
        <v>cl-cs</v>
      </c>
      <c r="J1422" t="str">
        <f t="shared" si="92"/>
        <v>OtrosEfectosImpuestoDiferidoEnResultado</v>
      </c>
      <c r="K1422" t="str">
        <f t="shared" si="93"/>
        <v>insert into dbax_info_conc (codi_empr, codi_emex, codi_info, pref_conc, codi_conc, orde_conc, nive_conc, tipo_info) values (0,0,'pre_cl-cs_nota-21_role-834000(2014)','cl-cs','OtrosEfectosImpuestoDiferidoEnResultado',470,5,'C')</v>
      </c>
    </row>
    <row r="1423" spans="1:11" x14ac:dyDescent="0.25">
      <c r="A1423">
        <v>0</v>
      </c>
      <c r="B1423">
        <v>0</v>
      </c>
      <c r="C1423" t="s">
        <v>35</v>
      </c>
      <c r="D1423" t="s">
        <v>1391</v>
      </c>
      <c r="E1423">
        <v>30</v>
      </c>
      <c r="F1423">
        <v>3</v>
      </c>
      <c r="G1423" t="s">
        <v>292</v>
      </c>
      <c r="H1423" s="1" t="str">
        <f t="shared" si="90"/>
        <v>cl-cs_PagosProvisionalesMensuales</v>
      </c>
      <c r="I1423" t="str">
        <f t="shared" si="91"/>
        <v>cl-cs</v>
      </c>
      <c r="J1423" t="str">
        <f t="shared" si="92"/>
        <v>PagosProvisionalesMensuales</v>
      </c>
      <c r="K1423" t="str">
        <f t="shared" si="93"/>
        <v>insert into dbax_info_conc (codi_empr, codi_emex, codi_info, pref_conc, codi_conc, orde_conc, nive_conc, tipo_info) values (0,0,'pre_cl-cs_nota-21_role-834000(2014)','cl-cs','PagosProvisionalesMensuales',30,3,'C')</v>
      </c>
    </row>
    <row r="1424" spans="1:11" x14ac:dyDescent="0.25">
      <c r="A1424">
        <v>0</v>
      </c>
      <c r="B1424">
        <v>0</v>
      </c>
      <c r="C1424" t="s">
        <v>35</v>
      </c>
      <c r="D1424" t="s">
        <v>1392</v>
      </c>
      <c r="E1424">
        <v>40</v>
      </c>
      <c r="F1424">
        <v>3</v>
      </c>
      <c r="G1424" t="s">
        <v>292</v>
      </c>
      <c r="H1424" s="1" t="str">
        <f t="shared" si="90"/>
        <v>cl-cs_PagosProvisionalesMensualesPorPerdidasAcumuladasArticulo31Inciso3</v>
      </c>
      <c r="I1424" t="str">
        <f t="shared" si="91"/>
        <v>cl-cs</v>
      </c>
      <c r="J1424" t="str">
        <f t="shared" si="92"/>
        <v>PagosProvisionalesMensualesPorPerdidasAcumuladasArticulo31Inciso3</v>
      </c>
      <c r="K1424" t="str">
        <f t="shared" si="93"/>
        <v>insert into dbax_info_conc (codi_empr, codi_emex, codi_info, pref_conc, codi_conc, orde_conc, nive_conc, tipo_info) values (0,0,'pre_cl-cs_nota-21_role-834000(2014)','cl-cs','PagosProvisionalesMensualesPorPerdidasAcumuladasArticulo31Inciso3',40,3,'C')</v>
      </c>
    </row>
    <row r="1425" spans="1:11" x14ac:dyDescent="0.25">
      <c r="A1425">
        <v>0</v>
      </c>
      <c r="B1425">
        <v>0</v>
      </c>
      <c r="C1425" t="s">
        <v>35</v>
      </c>
      <c r="D1425" t="s">
        <v>1393</v>
      </c>
      <c r="E1425">
        <v>170</v>
      </c>
      <c r="F1425">
        <v>6</v>
      </c>
      <c r="G1425" t="s">
        <v>292</v>
      </c>
      <c r="H1425" s="1" t="str">
        <f t="shared" si="90"/>
        <v>cl-cs_PasivosPorImpuestoDiferidoMiembro</v>
      </c>
      <c r="I1425" t="str">
        <f t="shared" si="91"/>
        <v>cl-cs</v>
      </c>
      <c r="J1425" t="str">
        <f t="shared" si="92"/>
        <v>PasivosPorImpuestoDiferidoMiembro</v>
      </c>
      <c r="K1425" t="str">
        <f t="shared" si="93"/>
        <v>insert into dbax_info_conc (codi_empr, codi_emex, codi_info, pref_conc, codi_conc, orde_conc, nive_conc, tipo_info) values (0,0,'pre_cl-cs_nota-21_role-834000(2014)','cl-cs','PasivosPorImpuestoDiferidoMiembro',170,6,'C')</v>
      </c>
    </row>
    <row r="1426" spans="1:11" x14ac:dyDescent="0.25">
      <c r="A1426">
        <v>0</v>
      </c>
      <c r="B1426">
        <v>0</v>
      </c>
      <c r="C1426" t="s">
        <v>35</v>
      </c>
      <c r="D1426" t="s">
        <v>1394</v>
      </c>
      <c r="E1426">
        <v>460</v>
      </c>
      <c r="F1426">
        <v>5</v>
      </c>
      <c r="G1426" t="s">
        <v>292</v>
      </c>
      <c r="H1426" s="1" t="str">
        <f t="shared" si="90"/>
        <v>cl-cs_PerdidasTributarias</v>
      </c>
      <c r="I1426" t="str">
        <f t="shared" si="91"/>
        <v>cl-cs</v>
      </c>
      <c r="J1426" t="str">
        <f t="shared" si="92"/>
        <v>PerdidasTributarias</v>
      </c>
      <c r="K1426" t="str">
        <f t="shared" si="93"/>
        <v>insert into dbax_info_conc (codi_empr, codi_emex, codi_info, pref_conc, codi_conc, orde_conc, nive_conc, tipo_info) values (0,0,'pre_cl-cs_nota-21_role-834000(2014)','cl-cs','PerdidasTributarias',460,5,'C')</v>
      </c>
    </row>
    <row r="1427" spans="1:11" x14ac:dyDescent="0.25">
      <c r="A1427">
        <v>0</v>
      </c>
      <c r="B1427">
        <v>0</v>
      </c>
      <c r="C1427" t="s">
        <v>35</v>
      </c>
      <c r="D1427" t="s">
        <v>1395</v>
      </c>
      <c r="E1427">
        <v>410</v>
      </c>
      <c r="F1427">
        <v>5</v>
      </c>
      <c r="G1427" t="s">
        <v>292</v>
      </c>
      <c r="H1427" s="1" t="str">
        <f t="shared" si="90"/>
        <v>cl-cs_ProvisionDEF</v>
      </c>
      <c r="I1427" t="str">
        <f t="shared" si="91"/>
        <v>cl-cs</v>
      </c>
      <c r="J1427" t="str">
        <f t="shared" si="92"/>
        <v>ProvisionDEF</v>
      </c>
      <c r="K1427" t="str">
        <f t="shared" si="93"/>
        <v>insert into dbax_info_conc (codi_empr, codi_emex, codi_info, pref_conc, codi_conc, orde_conc, nive_conc, tipo_info) values (0,0,'pre_cl-cs_nota-21_role-834000(2014)','cl-cs','ProvisionDEF',410,5,'C')</v>
      </c>
    </row>
    <row r="1428" spans="1:11" x14ac:dyDescent="0.25">
      <c r="A1428">
        <v>0</v>
      </c>
      <c r="B1428">
        <v>0</v>
      </c>
      <c r="C1428" t="s">
        <v>35</v>
      </c>
      <c r="D1428" t="s">
        <v>1396</v>
      </c>
      <c r="E1428">
        <v>400</v>
      </c>
      <c r="F1428">
        <v>5</v>
      </c>
      <c r="G1428" t="s">
        <v>292</v>
      </c>
      <c r="H1428" s="1" t="str">
        <f t="shared" si="90"/>
        <v>cl-cs_ProvisionGratificaciones</v>
      </c>
      <c r="I1428" t="str">
        <f t="shared" si="91"/>
        <v>cl-cs</v>
      </c>
      <c r="J1428" t="str">
        <f t="shared" si="92"/>
        <v>ProvisionGratificaciones</v>
      </c>
      <c r="K1428" t="str">
        <f t="shared" si="93"/>
        <v>insert into dbax_info_conc (codi_empr, codi_emex, codi_info, pref_conc, codi_conc, orde_conc, nive_conc, tipo_info) values (0,0,'pre_cl-cs_nota-21_role-834000(2014)','cl-cs','ProvisionGratificaciones',400,5,'C')</v>
      </c>
    </row>
    <row r="1429" spans="1:11" x14ac:dyDescent="0.25">
      <c r="A1429">
        <v>0</v>
      </c>
      <c r="B1429">
        <v>0</v>
      </c>
      <c r="C1429" t="s">
        <v>35</v>
      </c>
      <c r="D1429" t="s">
        <v>1397</v>
      </c>
      <c r="E1429">
        <v>430</v>
      </c>
      <c r="F1429">
        <v>5</v>
      </c>
      <c r="G1429" t="s">
        <v>292</v>
      </c>
      <c r="H1429" s="1" t="str">
        <f t="shared" si="90"/>
        <v>cl-cs_ProvisionIndemnizacionAñosDeServicio</v>
      </c>
      <c r="I1429" t="str">
        <f t="shared" si="91"/>
        <v>cl-cs</v>
      </c>
      <c r="J1429" t="str">
        <f t="shared" si="92"/>
        <v>ProvisionIndemnizacionAñosDeServicio</v>
      </c>
      <c r="K1429" t="str">
        <f t="shared" si="93"/>
        <v>insert into dbax_info_conc (codi_empr, codi_emex, codi_info, pref_conc, codi_conc, orde_conc, nive_conc, tipo_info) values (0,0,'pre_cl-cs_nota-21_role-834000(2014)','cl-cs','ProvisionIndemnizacionAñosDeServicio',430,5,'C')</v>
      </c>
    </row>
    <row r="1430" spans="1:11" x14ac:dyDescent="0.25">
      <c r="A1430">
        <v>0</v>
      </c>
      <c r="B1430">
        <v>0</v>
      </c>
      <c r="C1430" t="s">
        <v>35</v>
      </c>
      <c r="D1430" t="s">
        <v>1398</v>
      </c>
      <c r="E1430">
        <v>390</v>
      </c>
      <c r="F1430">
        <v>5</v>
      </c>
      <c r="G1430" t="s">
        <v>292</v>
      </c>
      <c r="H1430" s="1" t="str">
        <f t="shared" si="90"/>
        <v>cl-cs_ProvisionRemuneraciones</v>
      </c>
      <c r="I1430" t="str">
        <f t="shared" si="91"/>
        <v>cl-cs</v>
      </c>
      <c r="J1430" t="str">
        <f t="shared" si="92"/>
        <v>ProvisionRemuneraciones</v>
      </c>
      <c r="K1430" t="str">
        <f t="shared" si="93"/>
        <v>insert into dbax_info_conc (codi_empr, codi_emex, codi_info, pref_conc, codi_conc, orde_conc, nive_conc, tipo_info) values (0,0,'pre_cl-cs_nota-21_role-834000(2014)','cl-cs','ProvisionRemuneraciones',390,5,'C')</v>
      </c>
    </row>
    <row r="1431" spans="1:11" x14ac:dyDescent="0.25">
      <c r="A1431">
        <v>0</v>
      </c>
      <c r="B1431">
        <v>0</v>
      </c>
      <c r="C1431" t="s">
        <v>35</v>
      </c>
      <c r="D1431" t="s">
        <v>1399</v>
      </c>
      <c r="E1431">
        <v>420</v>
      </c>
      <c r="F1431">
        <v>5</v>
      </c>
      <c r="G1431" t="s">
        <v>292</v>
      </c>
      <c r="H1431" s="1" t="str">
        <f t="shared" si="90"/>
        <v>cl-cs_ProvisionVacaciones</v>
      </c>
      <c r="I1431" t="str">
        <f t="shared" si="91"/>
        <v>cl-cs</v>
      </c>
      <c r="J1431" t="str">
        <f t="shared" si="92"/>
        <v>ProvisionVacaciones</v>
      </c>
      <c r="K1431" t="str">
        <f t="shared" si="93"/>
        <v>insert into dbax_info_conc (codi_empr, codi_emex, codi_info, pref_conc, codi_conc, orde_conc, nive_conc, tipo_info) values (0,0,'pre_cl-cs_nota-21_role-834000(2014)','cl-cs','ProvisionVacaciones',420,5,'C')</v>
      </c>
    </row>
    <row r="1432" spans="1:11" x14ac:dyDescent="0.25">
      <c r="A1432">
        <v>0</v>
      </c>
      <c r="B1432">
        <v>0</v>
      </c>
      <c r="C1432" t="s">
        <v>35</v>
      </c>
      <c r="D1432" t="s">
        <v>1400</v>
      </c>
      <c r="E1432">
        <v>330</v>
      </c>
      <c r="F1432">
        <v>5</v>
      </c>
      <c r="G1432" t="s">
        <v>292</v>
      </c>
      <c r="H1432" s="1" t="str">
        <f t="shared" si="90"/>
        <v>cl-cs_ValorizacionAcciones</v>
      </c>
      <c r="I1432" t="str">
        <f t="shared" si="91"/>
        <v>cl-cs</v>
      </c>
      <c r="J1432" t="str">
        <f t="shared" si="92"/>
        <v>ValorizacionAcciones</v>
      </c>
      <c r="K1432" t="str">
        <f t="shared" si="93"/>
        <v>insert into dbax_info_conc (codi_empr, codi_emex, codi_info, pref_conc, codi_conc, orde_conc, nive_conc, tipo_info) values (0,0,'pre_cl-cs_nota-21_role-834000(2014)','cl-cs','ValorizacionAcciones',330,5,'C')</v>
      </c>
    </row>
    <row r="1433" spans="1:11" x14ac:dyDescent="0.25">
      <c r="A1433">
        <v>0</v>
      </c>
      <c r="B1433">
        <v>0</v>
      </c>
      <c r="C1433" t="s">
        <v>35</v>
      </c>
      <c r="D1433" t="s">
        <v>1401</v>
      </c>
      <c r="E1433">
        <v>340</v>
      </c>
      <c r="F1433">
        <v>5</v>
      </c>
      <c r="G1433" t="s">
        <v>292</v>
      </c>
      <c r="H1433" s="1" t="str">
        <f t="shared" si="90"/>
        <v>cl-cs_ValorizacionFondosInversion</v>
      </c>
      <c r="I1433" t="str">
        <f t="shared" si="91"/>
        <v>cl-cs</v>
      </c>
      <c r="J1433" t="str">
        <f t="shared" si="92"/>
        <v>ValorizacionFondosInversion</v>
      </c>
      <c r="K1433" t="str">
        <f t="shared" si="93"/>
        <v>insert into dbax_info_conc (codi_empr, codi_emex, codi_info, pref_conc, codi_conc, orde_conc, nive_conc, tipo_info) values (0,0,'pre_cl-cs_nota-21_role-834000(2014)','cl-cs','ValorizacionFondosInversion',340,5,'C')</v>
      </c>
    </row>
    <row r="1434" spans="1:11" x14ac:dyDescent="0.25">
      <c r="A1434">
        <v>0</v>
      </c>
      <c r="B1434">
        <v>0</v>
      </c>
      <c r="C1434" t="s">
        <v>35</v>
      </c>
      <c r="D1434" t="s">
        <v>1402</v>
      </c>
      <c r="E1434">
        <v>350</v>
      </c>
      <c r="F1434">
        <v>5</v>
      </c>
      <c r="G1434" t="s">
        <v>292</v>
      </c>
      <c r="H1434" s="1" t="str">
        <f t="shared" si="90"/>
        <v>cl-cs_ValorizacionFondosMutuos</v>
      </c>
      <c r="I1434" t="str">
        <f t="shared" si="91"/>
        <v>cl-cs</v>
      </c>
      <c r="J1434" t="str">
        <f t="shared" si="92"/>
        <v>ValorizacionFondosMutuos</v>
      </c>
      <c r="K1434" t="str">
        <f t="shared" si="93"/>
        <v>insert into dbax_info_conc (codi_empr, codi_emex, codi_info, pref_conc, codi_conc, orde_conc, nive_conc, tipo_info) values (0,0,'pre_cl-cs_nota-21_role-834000(2014)','cl-cs','ValorizacionFondosMutuos',350,5,'C')</v>
      </c>
    </row>
    <row r="1435" spans="1:11" x14ac:dyDescent="0.25">
      <c r="A1435">
        <v>0</v>
      </c>
      <c r="B1435">
        <v>0</v>
      </c>
      <c r="C1435" t="s">
        <v>35</v>
      </c>
      <c r="D1435" t="s">
        <v>1403</v>
      </c>
      <c r="E1435">
        <v>360</v>
      </c>
      <c r="F1435">
        <v>5</v>
      </c>
      <c r="G1435" t="s">
        <v>292</v>
      </c>
      <c r="H1435" s="1" t="str">
        <f t="shared" si="90"/>
        <v>cl-cs_ValorizacionInversionExtranjera</v>
      </c>
      <c r="I1435" t="str">
        <f t="shared" si="91"/>
        <v>cl-cs</v>
      </c>
      <c r="J1435" t="str">
        <f t="shared" si="92"/>
        <v>ValorizacionInversionExtranjera</v>
      </c>
      <c r="K1435" t="str">
        <f t="shared" si="93"/>
        <v>insert into dbax_info_conc (codi_empr, codi_emex, codi_info, pref_conc, codi_conc, orde_conc, nive_conc, tipo_info) values (0,0,'pre_cl-cs_nota-21_role-834000(2014)','cl-cs','ValorizacionInversionExtranjera',360,5,'C')</v>
      </c>
    </row>
    <row r="1436" spans="1:11" x14ac:dyDescent="0.25">
      <c r="A1436">
        <v>0</v>
      </c>
      <c r="B1436">
        <v>0</v>
      </c>
      <c r="C1436" t="s">
        <v>35</v>
      </c>
      <c r="D1436" t="s">
        <v>1404</v>
      </c>
      <c r="E1436">
        <v>370</v>
      </c>
      <c r="F1436">
        <v>5</v>
      </c>
      <c r="G1436" t="s">
        <v>292</v>
      </c>
      <c r="H1436" s="1" t="str">
        <f t="shared" si="90"/>
        <v>cl-cs_ValorizacionOperacionesCoberturaRiesgoFinanciero</v>
      </c>
      <c r="I1436" t="str">
        <f t="shared" si="91"/>
        <v>cl-cs</v>
      </c>
      <c r="J1436" t="str">
        <f t="shared" si="92"/>
        <v>ValorizacionOperacionesCoberturaRiesgoFinanciero</v>
      </c>
      <c r="K1436" t="str">
        <f t="shared" si="93"/>
        <v>insert into dbax_info_conc (codi_empr, codi_emex, codi_info, pref_conc, codi_conc, orde_conc, nive_conc, tipo_info) values (0,0,'pre_cl-cs_nota-21_role-834000(2014)','cl-cs','ValorizacionOperacionesCoberturaRiesgoFinanciero',370,5,'C')</v>
      </c>
    </row>
    <row r="1437" spans="1:11" x14ac:dyDescent="0.25">
      <c r="A1437">
        <v>0</v>
      </c>
      <c r="B1437">
        <v>0</v>
      </c>
      <c r="C1437" t="s">
        <v>35</v>
      </c>
      <c r="D1437" t="s">
        <v>1405</v>
      </c>
      <c r="E1437">
        <v>380</v>
      </c>
      <c r="F1437">
        <v>5</v>
      </c>
      <c r="G1437" t="s">
        <v>292</v>
      </c>
      <c r="H1437" s="1" t="str">
        <f t="shared" si="90"/>
        <v>cl-cs_ValorizacionPactos</v>
      </c>
      <c r="I1437" t="str">
        <f t="shared" si="91"/>
        <v>cl-cs</v>
      </c>
      <c r="J1437" t="str">
        <f t="shared" si="92"/>
        <v>ValorizacionPactos</v>
      </c>
      <c r="K1437" t="str">
        <f t="shared" si="93"/>
        <v>insert into dbax_info_conc (codi_empr, codi_emex, codi_info, pref_conc, codi_conc, orde_conc, nive_conc, tipo_info) values (0,0,'pre_cl-cs_nota-21_role-834000(2014)','cl-cs','ValorizacionPactos',380,5,'C')</v>
      </c>
    </row>
    <row r="1438" spans="1:11" x14ac:dyDescent="0.25">
      <c r="A1438">
        <v>0</v>
      </c>
      <c r="B1438">
        <v>0</v>
      </c>
      <c r="C1438" t="s">
        <v>36</v>
      </c>
      <c r="D1438" t="s">
        <v>1406</v>
      </c>
      <c r="E1438">
        <v>180</v>
      </c>
      <c r="F1438">
        <v>4</v>
      </c>
      <c r="G1438" t="s">
        <v>292</v>
      </c>
      <c r="H1438" s="1" t="str">
        <f t="shared" si="90"/>
        <v>cl-cs_ActivosCorrientesCuentasPorCobrarIntermediarios</v>
      </c>
      <c r="I1438" t="str">
        <f t="shared" si="91"/>
        <v>cl-cs</v>
      </c>
      <c r="J1438" t="str">
        <f t="shared" si="92"/>
        <v>ActivosCorrientesCuentasPorCobrarIntermediarios</v>
      </c>
      <c r="K1438" t="str">
        <f t="shared" si="93"/>
        <v>insert into dbax_info_conc (codi_empr, codi_emex, codi_info, pref_conc, codi_conc, orde_conc, nive_conc, tipo_info) values (0,0,'pre_cl-cs_nota-22_role-835000(2014)','cl-cs','ActivosCorrientesCuentasPorCobrarIntermediarios',180,4,'C')</v>
      </c>
    </row>
    <row r="1439" spans="1:11" x14ac:dyDescent="0.25">
      <c r="A1439">
        <v>0</v>
      </c>
      <c r="B1439">
        <v>0</v>
      </c>
      <c r="C1439" t="s">
        <v>36</v>
      </c>
      <c r="D1439" t="s">
        <v>1407</v>
      </c>
      <c r="E1439">
        <v>170</v>
      </c>
      <c r="F1439">
        <v>4</v>
      </c>
      <c r="G1439" t="s">
        <v>292</v>
      </c>
      <c r="H1439" s="1" t="str">
        <f t="shared" si="90"/>
        <v>cl-cs_ActivosNoCorrientesCuentasPorCobrarIntermediarios</v>
      </c>
      <c r="I1439" t="str">
        <f t="shared" si="91"/>
        <v>cl-cs</v>
      </c>
      <c r="J1439" t="str">
        <f t="shared" si="92"/>
        <v>ActivosNoCorrientesCuentasPorCobrarIntermediarios</v>
      </c>
      <c r="K1439" t="str">
        <f t="shared" si="93"/>
        <v>insert into dbax_info_conc (codi_empr, codi_emex, codi_info, pref_conc, codi_conc, orde_conc, nive_conc, tipo_info) values (0,0,'pre_cl-cs_nota-22_role-835000(2014)','cl-cs','ActivosNoCorrientesCuentasPorCobrarIntermediarios',170,4,'C')</v>
      </c>
    </row>
    <row r="1440" spans="1:11" x14ac:dyDescent="0.25">
      <c r="A1440">
        <v>0</v>
      </c>
      <c r="B1440">
        <v>0</v>
      </c>
      <c r="C1440" t="s">
        <v>36</v>
      </c>
      <c r="D1440" t="s">
        <v>1408</v>
      </c>
      <c r="E1440">
        <v>320</v>
      </c>
      <c r="F1440">
        <v>4</v>
      </c>
      <c r="G1440" t="s">
        <v>292</v>
      </c>
      <c r="H1440" s="1" t="str">
        <f t="shared" si="90"/>
        <v>cl-cs_CompensacionesPersonalDirectivoClaveYAdministradoresEje</v>
      </c>
      <c r="I1440" t="str">
        <f t="shared" si="91"/>
        <v>cl-cs</v>
      </c>
      <c r="J1440" t="str">
        <f t="shared" si="92"/>
        <v>CompensacionesPersonalDirectivoClaveYAdministradoresEje</v>
      </c>
      <c r="K1440" t="str">
        <f t="shared" si="93"/>
        <v>insert into dbax_info_conc (codi_empr, codi_emex, codi_info, pref_conc, codi_conc, orde_conc, nive_conc, tipo_info) values (0,0,'pre_cl-cs_nota-22_role-835000(2014)','cl-cs','CompensacionesPersonalDirectivoClaveYAdministradoresEje',320,4,'C')</v>
      </c>
    </row>
    <row r="1441" spans="1:11" x14ac:dyDescent="0.25">
      <c r="A1441">
        <v>0</v>
      </c>
      <c r="B1441">
        <v>0</v>
      </c>
      <c r="C1441" t="s">
        <v>36</v>
      </c>
      <c r="D1441" t="s">
        <v>1409</v>
      </c>
      <c r="E1441">
        <v>300</v>
      </c>
      <c r="F1441">
        <v>2</v>
      </c>
      <c r="G1441" t="s">
        <v>292</v>
      </c>
      <c r="H1441" s="1" t="str">
        <f t="shared" si="90"/>
        <v>cl-cs_CompensacionesPersonalDirectivoClaveYAdministradoresSinopsis</v>
      </c>
      <c r="I1441" t="str">
        <f t="shared" si="91"/>
        <v>cl-cs</v>
      </c>
      <c r="J1441" t="str">
        <f t="shared" si="92"/>
        <v>CompensacionesPersonalDirectivoClaveYAdministradoresSinopsis</v>
      </c>
      <c r="K1441" t="str">
        <f t="shared" si="93"/>
        <v>insert into dbax_info_conc (codi_empr, codi_emex, codi_info, pref_conc, codi_conc, orde_conc, nive_conc, tipo_info) values (0,0,'pre_cl-cs_nota-22_role-835000(2014)','cl-cs','CompensacionesPersonalDirectivoClaveYAdministradoresSinopsis',300,2,'C')</v>
      </c>
    </row>
    <row r="1442" spans="1:11" x14ac:dyDescent="0.25">
      <c r="A1442">
        <v>0</v>
      </c>
      <c r="B1442">
        <v>0</v>
      </c>
      <c r="C1442" t="s">
        <v>36</v>
      </c>
      <c r="D1442" t="s">
        <v>1410</v>
      </c>
      <c r="E1442">
        <v>310</v>
      </c>
      <c r="F1442">
        <v>3</v>
      </c>
      <c r="G1442" t="s">
        <v>292</v>
      </c>
      <c r="H1442" s="1" t="str">
        <f t="shared" si="90"/>
        <v>cl-cs_CompensacionesPersonalDirectivoClaveYAdministradoresTabla</v>
      </c>
      <c r="I1442" t="str">
        <f t="shared" si="91"/>
        <v>cl-cs</v>
      </c>
      <c r="J1442" t="str">
        <f t="shared" si="92"/>
        <v>CompensacionesPersonalDirectivoClaveYAdministradoresTabla</v>
      </c>
      <c r="K1442" t="str">
        <f t="shared" si="93"/>
        <v>insert into dbax_info_conc (codi_empr, codi_emex, codi_info, pref_conc, codi_conc, orde_conc, nive_conc, tipo_info) values (0,0,'pre_cl-cs_nota-22_role-835000(2014)','cl-cs','CompensacionesPersonalDirectivoClaveYAdministradoresTabla',310,3,'C')</v>
      </c>
    </row>
    <row r="1443" spans="1:11" x14ac:dyDescent="0.25">
      <c r="A1443">
        <v>0</v>
      </c>
      <c r="B1443">
        <v>0</v>
      </c>
      <c r="C1443" t="s">
        <v>36</v>
      </c>
      <c r="D1443" t="s">
        <v>1411</v>
      </c>
      <c r="E1443">
        <v>380</v>
      </c>
      <c r="F1443">
        <v>4</v>
      </c>
      <c r="G1443" t="s">
        <v>292</v>
      </c>
      <c r="H1443" s="1" t="str">
        <f t="shared" si="90"/>
        <v>cl-cs_CompensacionesPorPagarDirectivosClaveYAdministradores</v>
      </c>
      <c r="I1443" t="str">
        <f t="shared" si="91"/>
        <v>cl-cs</v>
      </c>
      <c r="J1443" t="str">
        <f t="shared" si="92"/>
        <v>CompensacionesPorPagarDirectivosClaveYAdministradores</v>
      </c>
      <c r="K1443" t="str">
        <f t="shared" si="93"/>
        <v>insert into dbax_info_conc (codi_empr, codi_emex, codi_info, pref_conc, codi_conc, orde_conc, nive_conc, tipo_info) values (0,0,'pre_cl-cs_nota-22_role-835000(2014)','cl-cs','CompensacionesPorPagarDirectivosClaveYAdministradores',380,4,'C')</v>
      </c>
    </row>
    <row r="1444" spans="1:11" x14ac:dyDescent="0.25">
      <c r="A1444">
        <v>0</v>
      </c>
      <c r="B1444">
        <v>0</v>
      </c>
      <c r="C1444" t="s">
        <v>36</v>
      </c>
      <c r="D1444" t="s">
        <v>1412</v>
      </c>
      <c r="E1444">
        <v>330</v>
      </c>
      <c r="F1444">
        <v>5</v>
      </c>
      <c r="G1444" t="s">
        <v>292</v>
      </c>
      <c r="H1444" s="1" t="str">
        <f t="shared" si="90"/>
        <v>cl-cs_CompensacionesPorPagarDirectivosClaveYAdministradoresMiembro</v>
      </c>
      <c r="I1444" t="str">
        <f t="shared" si="91"/>
        <v>cl-cs</v>
      </c>
      <c r="J1444" t="str">
        <f t="shared" si="92"/>
        <v>CompensacionesPorPagarDirectivosClaveYAdministradoresMiembro</v>
      </c>
      <c r="K1444" t="str">
        <f t="shared" si="93"/>
        <v>insert into dbax_info_conc (codi_empr, codi_emex, codi_info, pref_conc, codi_conc, orde_conc, nive_conc, tipo_info) values (0,0,'pre_cl-cs_nota-22_role-835000(2014)','cl-cs','CompensacionesPorPagarDirectivosClaveYAdministradoresMiembro',330,5,'C')</v>
      </c>
    </row>
    <row r="1445" spans="1:11" x14ac:dyDescent="0.25">
      <c r="A1445">
        <v>0</v>
      </c>
      <c r="B1445">
        <v>0</v>
      </c>
      <c r="C1445" t="s">
        <v>36</v>
      </c>
      <c r="D1445" t="s">
        <v>1413</v>
      </c>
      <c r="E1445">
        <v>350</v>
      </c>
      <c r="F1445">
        <v>3</v>
      </c>
      <c r="G1445" t="s">
        <v>292</v>
      </c>
      <c r="H1445" s="1" t="str">
        <f t="shared" si="90"/>
        <v>cl-cs_CompensacionesPorPagarDirectivosClaveYAdministradoresPartidas</v>
      </c>
      <c r="I1445" t="str">
        <f t="shared" si="91"/>
        <v>cl-cs</v>
      </c>
      <c r="J1445" t="str">
        <f t="shared" si="92"/>
        <v>CompensacionesPorPagarDirectivosClaveYAdministradoresPartidas</v>
      </c>
      <c r="K1445" t="str">
        <f t="shared" si="93"/>
        <v>insert into dbax_info_conc (codi_empr, codi_emex, codi_info, pref_conc, codi_conc, orde_conc, nive_conc, tipo_info) values (0,0,'pre_cl-cs_nota-22_role-835000(2014)','cl-cs','CompensacionesPorPagarDirectivosClaveYAdministradoresPartidas',350,3,'C')</v>
      </c>
    </row>
    <row r="1446" spans="1:11" x14ac:dyDescent="0.25">
      <c r="A1446">
        <v>0</v>
      </c>
      <c r="B1446">
        <v>0</v>
      </c>
      <c r="C1446" t="s">
        <v>36</v>
      </c>
      <c r="D1446" t="s">
        <v>1414</v>
      </c>
      <c r="E1446">
        <v>260</v>
      </c>
      <c r="F1446">
        <v>4</v>
      </c>
      <c r="G1446" t="s">
        <v>292</v>
      </c>
      <c r="H1446" s="1" t="str">
        <f t="shared" si="90"/>
        <v>cl-cs_ConceptoSaldoEntidadRelacionada</v>
      </c>
      <c r="I1446" t="str">
        <f t="shared" si="91"/>
        <v>cl-cs</v>
      </c>
      <c r="J1446" t="str">
        <f t="shared" si="92"/>
        <v>ConceptoSaldoEntidadRelacionada</v>
      </c>
      <c r="K1446" t="str">
        <f t="shared" si="93"/>
        <v>insert into dbax_info_conc (codi_empr, codi_emex, codi_info, pref_conc, codi_conc, orde_conc, nive_conc, tipo_info) values (0,0,'pre_cl-cs_nota-22_role-835000(2014)','cl-cs','ConceptoSaldoEntidadRelacionada',260,4,'C')</v>
      </c>
    </row>
    <row r="1447" spans="1:11" x14ac:dyDescent="0.25">
      <c r="A1447">
        <v>0</v>
      </c>
      <c r="B1447">
        <v>0</v>
      </c>
      <c r="C1447" t="s">
        <v>36</v>
      </c>
      <c r="D1447" t="s">
        <v>1415</v>
      </c>
      <c r="E1447">
        <v>110</v>
      </c>
      <c r="F1447">
        <v>4</v>
      </c>
      <c r="G1447" t="s">
        <v>292</v>
      </c>
      <c r="H1447" s="1" t="str">
        <f t="shared" si="90"/>
        <v>cl-cs_CuentasPorCobrarAsesoresPrevisionales</v>
      </c>
      <c r="I1447" t="str">
        <f t="shared" si="91"/>
        <v>cl-cs</v>
      </c>
      <c r="J1447" t="str">
        <f t="shared" si="92"/>
        <v>CuentasPorCobrarAsesoresPrevisionales</v>
      </c>
      <c r="K1447" t="str">
        <f t="shared" si="93"/>
        <v>insert into dbax_info_conc (codi_empr, codi_emex, codi_info, pref_conc, codi_conc, orde_conc, nive_conc, tipo_info) values (0,0,'pre_cl-cs_nota-22_role-835000(2014)','cl-cs','CuentasPorCobrarAsesoresPrevisionales',110,4,'C')</v>
      </c>
    </row>
    <row r="1448" spans="1:11" x14ac:dyDescent="0.25">
      <c r="A1448">
        <v>0</v>
      </c>
      <c r="B1448">
        <v>0</v>
      </c>
      <c r="C1448" t="s">
        <v>36</v>
      </c>
      <c r="D1448" t="s">
        <v>1416</v>
      </c>
      <c r="E1448">
        <v>120</v>
      </c>
      <c r="F1448">
        <v>4</v>
      </c>
      <c r="G1448" t="s">
        <v>292</v>
      </c>
      <c r="H1448" s="1" t="str">
        <f t="shared" si="90"/>
        <v>cl-cs_CuentasPorCobrarCorredoresSeguros</v>
      </c>
      <c r="I1448" t="str">
        <f t="shared" si="91"/>
        <v>cl-cs</v>
      </c>
      <c r="J1448" t="str">
        <f t="shared" si="92"/>
        <v>CuentasPorCobrarCorredoresSeguros</v>
      </c>
      <c r="K1448" t="str">
        <f t="shared" si="93"/>
        <v>insert into dbax_info_conc (codi_empr, codi_emex, codi_info, pref_conc, codi_conc, orde_conc, nive_conc, tipo_info) values (0,0,'pre_cl-cs_nota-22_role-835000(2014)','cl-cs','CuentasPorCobrarCorredoresSeguros',120,4,'C')</v>
      </c>
    </row>
    <row r="1449" spans="1:11" x14ac:dyDescent="0.25">
      <c r="A1449">
        <v>0</v>
      </c>
      <c r="B1449">
        <v>0</v>
      </c>
      <c r="C1449" t="s">
        <v>36</v>
      </c>
      <c r="D1449" t="s">
        <v>597</v>
      </c>
      <c r="E1449">
        <v>160</v>
      </c>
      <c r="F1449">
        <v>4</v>
      </c>
      <c r="G1449" t="s">
        <v>292</v>
      </c>
      <c r="H1449" s="1" t="str">
        <f t="shared" si="90"/>
        <v>cl-cs_CuentasPorCobrarIntermediarios</v>
      </c>
      <c r="I1449" t="str">
        <f t="shared" si="91"/>
        <v>cl-cs</v>
      </c>
      <c r="J1449" t="str">
        <f t="shared" si="92"/>
        <v>CuentasPorCobrarIntermediarios</v>
      </c>
      <c r="K1449" t="str">
        <f t="shared" si="93"/>
        <v>insert into dbax_info_conc (codi_empr, codi_emex, codi_info, pref_conc, codi_conc, orde_conc, nive_conc, tipo_info) values (0,0,'pre_cl-cs_nota-22_role-835000(2014)','cl-cs','CuentasPorCobrarIntermediarios',160,4,'C')</v>
      </c>
    </row>
    <row r="1450" spans="1:11" x14ac:dyDescent="0.25">
      <c r="A1450">
        <v>0</v>
      </c>
      <c r="B1450">
        <v>0</v>
      </c>
      <c r="C1450" t="s">
        <v>36</v>
      </c>
      <c r="D1450" t="s">
        <v>1417</v>
      </c>
      <c r="E1450">
        <v>100</v>
      </c>
      <c r="F1450">
        <v>3</v>
      </c>
      <c r="G1450" t="s">
        <v>292</v>
      </c>
      <c r="H1450" s="1" t="str">
        <f t="shared" si="90"/>
        <v>cl-cs_CuentasPorCobrarIntermediariosPartidas</v>
      </c>
      <c r="I1450" t="str">
        <f t="shared" si="91"/>
        <v>cl-cs</v>
      </c>
      <c r="J1450" t="str">
        <f t="shared" si="92"/>
        <v>CuentasPorCobrarIntermediariosPartidas</v>
      </c>
      <c r="K1450" t="str">
        <f t="shared" si="93"/>
        <v>insert into dbax_info_conc (codi_empr, codi_emex, codi_info, pref_conc, codi_conc, orde_conc, nive_conc, tipo_info) values (0,0,'pre_cl-cs_nota-22_role-835000(2014)','cl-cs','CuentasPorCobrarIntermediariosPartidas',100,3,'C')</v>
      </c>
    </row>
    <row r="1451" spans="1:11" x14ac:dyDescent="0.25">
      <c r="A1451">
        <v>0</v>
      </c>
      <c r="B1451">
        <v>0</v>
      </c>
      <c r="C1451" t="s">
        <v>36</v>
      </c>
      <c r="D1451" t="s">
        <v>1418</v>
      </c>
      <c r="E1451">
        <v>40</v>
      </c>
      <c r="F1451">
        <v>2</v>
      </c>
      <c r="G1451" t="s">
        <v>292</v>
      </c>
      <c r="H1451" s="1" t="str">
        <f t="shared" si="90"/>
        <v>cl-cs_CuentasPorCobrarIntermediariosSinopsis</v>
      </c>
      <c r="I1451" t="str">
        <f t="shared" si="91"/>
        <v>cl-cs</v>
      </c>
      <c r="J1451" t="str">
        <f t="shared" si="92"/>
        <v>CuentasPorCobrarIntermediariosSinopsis</v>
      </c>
      <c r="K1451" t="str">
        <f t="shared" si="93"/>
        <v>insert into dbax_info_conc (codi_empr, codi_emex, codi_info, pref_conc, codi_conc, orde_conc, nive_conc, tipo_info) values (0,0,'pre_cl-cs_nota-22_role-835000(2014)','cl-cs','CuentasPorCobrarIntermediariosSinopsis',40,2,'C')</v>
      </c>
    </row>
    <row r="1452" spans="1:11" x14ac:dyDescent="0.25">
      <c r="A1452">
        <v>0</v>
      </c>
      <c r="B1452">
        <v>0</v>
      </c>
      <c r="C1452" t="s">
        <v>36</v>
      </c>
      <c r="D1452" t="s">
        <v>1419</v>
      </c>
      <c r="E1452">
        <v>50</v>
      </c>
      <c r="F1452">
        <v>3</v>
      </c>
      <c r="G1452" t="s">
        <v>292</v>
      </c>
      <c r="H1452" s="1" t="str">
        <f t="shared" si="90"/>
        <v>cl-cs_CuentasPorCobrarIntermediariosTabla</v>
      </c>
      <c r="I1452" t="str">
        <f t="shared" si="91"/>
        <v>cl-cs</v>
      </c>
      <c r="J1452" t="str">
        <f t="shared" si="92"/>
        <v>CuentasPorCobrarIntermediariosTabla</v>
      </c>
      <c r="K1452" t="str">
        <f t="shared" si="93"/>
        <v>insert into dbax_info_conc (codi_empr, codi_emex, codi_info, pref_conc, codi_conc, orde_conc, nive_conc, tipo_info) values (0,0,'pre_cl-cs_nota-22_role-835000(2014)','cl-cs','CuentasPorCobrarIntermediariosTabla',50,3,'C')</v>
      </c>
    </row>
    <row r="1453" spans="1:11" x14ac:dyDescent="0.25">
      <c r="A1453">
        <v>0</v>
      </c>
      <c r="B1453">
        <v>0</v>
      </c>
      <c r="C1453" t="s">
        <v>36</v>
      </c>
      <c r="D1453" t="s">
        <v>1420</v>
      </c>
      <c r="E1453">
        <v>130</v>
      </c>
      <c r="F1453">
        <v>4</v>
      </c>
      <c r="G1453" t="s">
        <v>292</v>
      </c>
      <c r="H1453" s="1" t="str">
        <f t="shared" si="90"/>
        <v>cl-cs_CuentasPorCobrarOtrosIntermediarios</v>
      </c>
      <c r="I1453" t="str">
        <f t="shared" si="91"/>
        <v>cl-cs</v>
      </c>
      <c r="J1453" t="str">
        <f t="shared" si="92"/>
        <v>CuentasPorCobrarOtrosIntermediarios</v>
      </c>
      <c r="K1453" t="str">
        <f t="shared" si="93"/>
        <v>insert into dbax_info_conc (codi_empr, codi_emex, codi_info, pref_conc, codi_conc, orde_conc, nive_conc, tipo_info) values (0,0,'pre_cl-cs_nota-22_role-835000(2014)','cl-cs','CuentasPorCobrarOtrosIntermediarios',130,4,'C')</v>
      </c>
    </row>
    <row r="1454" spans="1:11" x14ac:dyDescent="0.25">
      <c r="A1454">
        <v>0</v>
      </c>
      <c r="B1454">
        <v>0</v>
      </c>
      <c r="C1454" t="s">
        <v>36</v>
      </c>
      <c r="D1454" t="s">
        <v>1421</v>
      </c>
      <c r="E1454">
        <v>480</v>
      </c>
      <c r="F1454">
        <v>5</v>
      </c>
      <c r="G1454" t="s">
        <v>292</v>
      </c>
      <c r="H1454" s="1" t="str">
        <f t="shared" si="90"/>
        <v>cl-cs_DescripcionTransaccion</v>
      </c>
      <c r="I1454" t="str">
        <f t="shared" si="91"/>
        <v>cl-cs</v>
      </c>
      <c r="J1454" t="str">
        <f t="shared" si="92"/>
        <v>DescripcionTransaccion</v>
      </c>
      <c r="K1454" t="str">
        <f t="shared" si="93"/>
        <v>insert into dbax_info_conc (codi_empr, codi_emex, codi_info, pref_conc, codi_conc, orde_conc, nive_conc, tipo_info) values (0,0,'pre_cl-cs_nota-22_role-835000(2014)','cl-cs','DescripcionTransaccion',480,5,'C')</v>
      </c>
    </row>
    <row r="1455" spans="1:11" x14ac:dyDescent="0.25">
      <c r="A1455">
        <v>0</v>
      </c>
      <c r="B1455">
        <v>0</v>
      </c>
      <c r="C1455" t="s">
        <v>36</v>
      </c>
      <c r="D1455" t="s">
        <v>1421</v>
      </c>
      <c r="E1455">
        <v>590</v>
      </c>
      <c r="F1455">
        <v>5</v>
      </c>
      <c r="G1455" t="s">
        <v>292</v>
      </c>
      <c r="H1455" s="1" t="str">
        <f t="shared" si="90"/>
        <v>cl-cs_DescripcionTransaccion</v>
      </c>
      <c r="I1455" t="str">
        <f t="shared" si="91"/>
        <v>cl-cs</v>
      </c>
      <c r="J1455" t="str">
        <f t="shared" si="92"/>
        <v>DescripcionTransaccion</v>
      </c>
      <c r="K1455" t="str">
        <f t="shared" si="93"/>
        <v>insert into dbax_info_conc (codi_empr, codi_emex, codi_info, pref_conc, codi_conc, orde_conc, nive_conc, tipo_info) values (0,0,'pre_cl-cs_nota-22_role-835000(2014)','cl-cs','DescripcionTransaccion',590,5,'C')</v>
      </c>
    </row>
    <row r="1456" spans="1:11" x14ac:dyDescent="0.25">
      <c r="A1456">
        <v>0</v>
      </c>
      <c r="B1456">
        <v>0</v>
      </c>
      <c r="C1456" t="s">
        <v>36</v>
      </c>
      <c r="D1456" t="s">
        <v>1421</v>
      </c>
      <c r="E1456">
        <v>700</v>
      </c>
      <c r="F1456">
        <v>5</v>
      </c>
      <c r="G1456" t="s">
        <v>292</v>
      </c>
      <c r="H1456" s="1" t="str">
        <f t="shared" si="90"/>
        <v>cl-cs_DescripcionTransaccion</v>
      </c>
      <c r="I1456" t="str">
        <f t="shared" si="91"/>
        <v>cl-cs</v>
      </c>
      <c r="J1456" t="str">
        <f t="shared" si="92"/>
        <v>DescripcionTransaccion</v>
      </c>
      <c r="K1456" t="str">
        <f t="shared" si="93"/>
        <v>insert into dbax_info_conc (codi_empr, codi_emex, codi_info, pref_conc, codi_conc, orde_conc, nive_conc, tipo_info) values (0,0,'pre_cl-cs_nota-22_role-835000(2014)','cl-cs','DescripcionTransaccion',700,5,'C')</v>
      </c>
    </row>
    <row r="1457" spans="1:11" x14ac:dyDescent="0.25">
      <c r="A1457">
        <v>0</v>
      </c>
      <c r="B1457">
        <v>0</v>
      </c>
      <c r="C1457" t="s">
        <v>36</v>
      </c>
      <c r="D1457" t="s">
        <v>1422</v>
      </c>
      <c r="E1457">
        <v>150</v>
      </c>
      <c r="F1457">
        <v>4</v>
      </c>
      <c r="G1457" t="s">
        <v>292</v>
      </c>
      <c r="H1457" s="1" t="str">
        <f t="shared" si="90"/>
        <v>cl-cs_DeterioroCuentasPorCobrarIntermediarios</v>
      </c>
      <c r="I1457" t="str">
        <f t="shared" si="91"/>
        <v>cl-cs</v>
      </c>
      <c r="J1457" t="str">
        <f t="shared" si="92"/>
        <v>DeterioroCuentasPorCobrarIntermediarios</v>
      </c>
      <c r="K1457" t="str">
        <f t="shared" si="93"/>
        <v>insert into dbax_info_conc (codi_empr, codi_emex, codi_info, pref_conc, codi_conc, orde_conc, nive_conc, tipo_info) values (0,0,'pre_cl-cs_nota-22_role-835000(2014)','cl-cs','DeterioroCuentasPorCobrarIntermediarios',150,4,'C')</v>
      </c>
    </row>
    <row r="1458" spans="1:11" x14ac:dyDescent="0.25">
      <c r="A1458">
        <v>0</v>
      </c>
      <c r="B1458">
        <v>0</v>
      </c>
      <c r="C1458" t="s">
        <v>36</v>
      </c>
      <c r="D1458" t="s">
        <v>604</v>
      </c>
      <c r="E1458">
        <v>290</v>
      </c>
      <c r="F1458">
        <v>4</v>
      </c>
      <c r="G1458" t="s">
        <v>292</v>
      </c>
      <c r="H1458" s="1" t="str">
        <f t="shared" si="90"/>
        <v>cl-cs_DeudasConRelacionados</v>
      </c>
      <c r="I1458" t="str">
        <f t="shared" si="91"/>
        <v>cl-cs</v>
      </c>
      <c r="J1458" t="str">
        <f t="shared" si="92"/>
        <v>DeudasConRelacionados</v>
      </c>
      <c r="K1458" t="str">
        <f t="shared" si="93"/>
        <v>insert into dbax_info_conc (codi_empr, codi_emex, codi_info, pref_conc, codi_conc, orde_conc, nive_conc, tipo_info) values (0,0,'pre_cl-cs_nota-22_role-835000(2014)','cl-cs','DeudasConRelacionados',290,4,'C')</v>
      </c>
    </row>
    <row r="1459" spans="1:11" x14ac:dyDescent="0.25">
      <c r="A1459">
        <v>0</v>
      </c>
      <c r="B1459">
        <v>0</v>
      </c>
      <c r="C1459" t="s">
        <v>36</v>
      </c>
      <c r="D1459" t="s">
        <v>605</v>
      </c>
      <c r="E1459">
        <v>280</v>
      </c>
      <c r="F1459">
        <v>4</v>
      </c>
      <c r="G1459" t="s">
        <v>292</v>
      </c>
      <c r="H1459" s="1" t="str">
        <f t="shared" si="90"/>
        <v>cl-cs_DeudasDeEmpresasRelacionadas</v>
      </c>
      <c r="I1459" t="str">
        <f t="shared" si="91"/>
        <v>cl-cs</v>
      </c>
      <c r="J1459" t="str">
        <f t="shared" si="92"/>
        <v>DeudasDeEmpresasRelacionadas</v>
      </c>
      <c r="K1459" t="str">
        <f t="shared" si="93"/>
        <v>insert into dbax_info_conc (codi_empr, codi_emex, codi_info, pref_conc, codi_conc, orde_conc, nive_conc, tipo_info) values (0,0,'pre_cl-cs_nota-22_role-835000(2014)','cl-cs','DeudasDeEmpresasRelacionadas',280,4,'C')</v>
      </c>
    </row>
    <row r="1460" spans="1:11" x14ac:dyDescent="0.25">
      <c r="A1460">
        <v>0</v>
      </c>
      <c r="B1460">
        <v>0</v>
      </c>
      <c r="C1460" t="s">
        <v>36</v>
      </c>
      <c r="D1460" t="s">
        <v>1423</v>
      </c>
      <c r="E1460">
        <v>20</v>
      </c>
      <c r="F1460">
        <v>2</v>
      </c>
      <c r="G1460" t="s">
        <v>292</v>
      </c>
      <c r="H1460" s="1" t="str">
        <f t="shared" si="90"/>
        <v>cl-cs_DeudasPersonalSinopsis</v>
      </c>
      <c r="I1460" t="str">
        <f t="shared" si="91"/>
        <v>cl-cs</v>
      </c>
      <c r="J1460" t="str">
        <f t="shared" si="92"/>
        <v>DeudasPersonalSinopsis</v>
      </c>
      <c r="K1460" t="str">
        <f t="shared" si="93"/>
        <v>insert into dbax_info_conc (codi_empr, codi_emex, codi_info, pref_conc, codi_conc, orde_conc, nive_conc, tipo_info) values (0,0,'pre_cl-cs_nota-22_role-835000(2014)','cl-cs','DeudasPersonalSinopsis',20,2,'C')</v>
      </c>
    </row>
    <row r="1461" spans="1:11" x14ac:dyDescent="0.25">
      <c r="A1461">
        <v>0</v>
      </c>
      <c r="B1461">
        <v>0</v>
      </c>
      <c r="C1461" t="s">
        <v>36</v>
      </c>
      <c r="D1461" t="s">
        <v>1424</v>
      </c>
      <c r="E1461">
        <v>500</v>
      </c>
      <c r="F1461">
        <v>5</v>
      </c>
      <c r="G1461" t="s">
        <v>292</v>
      </c>
      <c r="H1461" s="1" t="str">
        <f t="shared" si="90"/>
        <v>cl-cs_EfectoEnResultadoActivo</v>
      </c>
      <c r="I1461" t="str">
        <f t="shared" si="91"/>
        <v>cl-cs</v>
      </c>
      <c r="J1461" t="str">
        <f t="shared" si="92"/>
        <v>EfectoEnResultadoActivo</v>
      </c>
      <c r="K1461" t="str">
        <f t="shared" si="93"/>
        <v>insert into dbax_info_conc (codi_empr, codi_emex, codi_info, pref_conc, codi_conc, orde_conc, nive_conc, tipo_info) values (0,0,'pre_cl-cs_nota-22_role-835000(2014)','cl-cs','EfectoEnResultadoActivo',500,5,'C')</v>
      </c>
    </row>
    <row r="1462" spans="1:11" x14ac:dyDescent="0.25">
      <c r="A1462">
        <v>0</v>
      </c>
      <c r="B1462">
        <v>0</v>
      </c>
      <c r="C1462" t="s">
        <v>36</v>
      </c>
      <c r="D1462" t="s">
        <v>1424</v>
      </c>
      <c r="E1462">
        <v>790</v>
      </c>
      <c r="F1462">
        <v>5</v>
      </c>
      <c r="G1462" t="s">
        <v>292</v>
      </c>
      <c r="H1462" s="1" t="str">
        <f t="shared" si="90"/>
        <v>cl-cs_EfectoEnResultadoActivo</v>
      </c>
      <c r="I1462" t="str">
        <f t="shared" si="91"/>
        <v>cl-cs</v>
      </c>
      <c r="J1462" t="str">
        <f t="shared" si="92"/>
        <v>EfectoEnResultadoActivo</v>
      </c>
      <c r="K1462" t="str">
        <f t="shared" si="93"/>
        <v>insert into dbax_info_conc (codi_empr, codi_emex, codi_info, pref_conc, codi_conc, orde_conc, nive_conc, tipo_info) values (0,0,'pre_cl-cs_nota-22_role-835000(2014)','cl-cs','EfectoEnResultadoActivo',790,5,'C')</v>
      </c>
    </row>
    <row r="1463" spans="1:11" x14ac:dyDescent="0.25">
      <c r="A1463">
        <v>0</v>
      </c>
      <c r="B1463">
        <v>0</v>
      </c>
      <c r="C1463" t="s">
        <v>36</v>
      </c>
      <c r="D1463" t="s">
        <v>1425</v>
      </c>
      <c r="E1463">
        <v>340</v>
      </c>
      <c r="F1463">
        <v>5</v>
      </c>
      <c r="G1463" t="s">
        <v>292</v>
      </c>
      <c r="H1463" s="1" t="str">
        <f t="shared" si="90"/>
        <v>cl-cs_EfectoEnResultadoCompensacionesDirectivosClaveYAdministradoresMiembro</v>
      </c>
      <c r="I1463" t="str">
        <f t="shared" si="91"/>
        <v>cl-cs</v>
      </c>
      <c r="J1463" t="str">
        <f t="shared" si="92"/>
        <v>EfectoEnResultadoCompensacionesDirectivosClaveYAdministradoresMiembro</v>
      </c>
      <c r="K1463" t="str">
        <f t="shared" si="93"/>
        <v>insert into dbax_info_conc (codi_empr, codi_emex, codi_info, pref_conc, codi_conc, orde_conc, nive_conc, tipo_info) values (0,0,'pre_cl-cs_nota-22_role-835000(2014)','cl-cs','EfectoEnResultadoCompensacionesDirectivosClaveYAdministradoresMiembro',340,5,'C')</v>
      </c>
    </row>
    <row r="1464" spans="1:11" x14ac:dyDescent="0.25">
      <c r="A1464">
        <v>0</v>
      </c>
      <c r="B1464">
        <v>0</v>
      </c>
      <c r="C1464" t="s">
        <v>36</v>
      </c>
      <c r="D1464" t="s">
        <v>1426</v>
      </c>
      <c r="E1464">
        <v>720</v>
      </c>
      <c r="F1464">
        <v>5</v>
      </c>
      <c r="G1464" t="s">
        <v>292</v>
      </c>
      <c r="H1464" s="1" t="str">
        <f t="shared" si="90"/>
        <v>cl-cs_EfectoEnResultadoOtros</v>
      </c>
      <c r="I1464" t="str">
        <f t="shared" si="91"/>
        <v>cl-cs</v>
      </c>
      <c r="J1464" t="str">
        <f t="shared" si="92"/>
        <v>EfectoEnResultadoOtros</v>
      </c>
      <c r="K1464" t="str">
        <f t="shared" si="93"/>
        <v>insert into dbax_info_conc (codi_empr, codi_emex, codi_info, pref_conc, codi_conc, orde_conc, nive_conc, tipo_info) values (0,0,'pre_cl-cs_nota-22_role-835000(2014)','cl-cs','EfectoEnResultadoOtros',720,5,'C')</v>
      </c>
    </row>
    <row r="1465" spans="1:11" x14ac:dyDescent="0.25">
      <c r="A1465">
        <v>0</v>
      </c>
      <c r="B1465">
        <v>0</v>
      </c>
      <c r="C1465" t="s">
        <v>36</v>
      </c>
      <c r="D1465" t="s">
        <v>1426</v>
      </c>
      <c r="E1465">
        <v>810</v>
      </c>
      <c r="F1465">
        <v>5</v>
      </c>
      <c r="G1465" t="s">
        <v>292</v>
      </c>
      <c r="H1465" s="1" t="str">
        <f t="shared" si="90"/>
        <v>cl-cs_EfectoEnResultadoOtros</v>
      </c>
      <c r="I1465" t="str">
        <f t="shared" si="91"/>
        <v>cl-cs</v>
      </c>
      <c r="J1465" t="str">
        <f t="shared" si="92"/>
        <v>EfectoEnResultadoOtros</v>
      </c>
      <c r="K1465" t="str">
        <f t="shared" si="93"/>
        <v>insert into dbax_info_conc (codi_empr, codi_emex, codi_info, pref_conc, codi_conc, orde_conc, nive_conc, tipo_info) values (0,0,'pre_cl-cs_nota-22_role-835000(2014)','cl-cs','EfectoEnResultadoOtros',810,5,'C')</v>
      </c>
    </row>
    <row r="1466" spans="1:11" x14ac:dyDescent="0.25">
      <c r="A1466">
        <v>0</v>
      </c>
      <c r="B1466">
        <v>0</v>
      </c>
      <c r="C1466" t="s">
        <v>36</v>
      </c>
      <c r="D1466" t="s">
        <v>1427</v>
      </c>
      <c r="E1466">
        <v>610</v>
      </c>
      <c r="F1466">
        <v>5</v>
      </c>
      <c r="G1466" t="s">
        <v>292</v>
      </c>
      <c r="H1466" s="1" t="str">
        <f t="shared" si="90"/>
        <v>cl-cs_EfectoEnResultadoPasivo</v>
      </c>
      <c r="I1466" t="str">
        <f t="shared" si="91"/>
        <v>cl-cs</v>
      </c>
      <c r="J1466" t="str">
        <f t="shared" si="92"/>
        <v>EfectoEnResultadoPasivo</v>
      </c>
      <c r="K1466" t="str">
        <f t="shared" si="93"/>
        <v>insert into dbax_info_conc (codi_empr, codi_emex, codi_info, pref_conc, codi_conc, orde_conc, nive_conc, tipo_info) values (0,0,'pre_cl-cs_nota-22_role-835000(2014)','cl-cs','EfectoEnResultadoPasivo',610,5,'C')</v>
      </c>
    </row>
    <row r="1467" spans="1:11" x14ac:dyDescent="0.25">
      <c r="A1467">
        <v>0</v>
      </c>
      <c r="B1467">
        <v>0</v>
      </c>
      <c r="C1467" t="s">
        <v>36</v>
      </c>
      <c r="D1467" t="s">
        <v>1427</v>
      </c>
      <c r="E1467">
        <v>800</v>
      </c>
      <c r="F1467">
        <v>5</v>
      </c>
      <c r="G1467" t="s">
        <v>292</v>
      </c>
      <c r="H1467" s="1" t="str">
        <f t="shared" si="90"/>
        <v>cl-cs_EfectoEnResultadoPasivo</v>
      </c>
      <c r="I1467" t="str">
        <f t="shared" si="91"/>
        <v>cl-cs</v>
      </c>
      <c r="J1467" t="str">
        <f t="shared" si="92"/>
        <v>EfectoEnResultadoPasivo</v>
      </c>
      <c r="K1467" t="str">
        <f t="shared" si="93"/>
        <v>insert into dbax_info_conc (codi_empr, codi_emex, codi_info, pref_conc, codi_conc, orde_conc, nive_conc, tipo_info) values (0,0,'pre_cl-cs_nota-22_role-835000(2014)','cl-cs','EfectoEnResultadoPasivo',800,5,'C')</v>
      </c>
    </row>
    <row r="1468" spans="1:11" x14ac:dyDescent="0.25">
      <c r="A1468">
        <v>0</v>
      </c>
      <c r="B1468">
        <v>0</v>
      </c>
      <c r="C1468" t="s">
        <v>36</v>
      </c>
      <c r="D1468" t="s">
        <v>1428</v>
      </c>
      <c r="E1468">
        <v>780</v>
      </c>
      <c r="F1468">
        <v>4</v>
      </c>
      <c r="G1468" t="s">
        <v>292</v>
      </c>
      <c r="H1468" s="1" t="str">
        <f t="shared" si="90"/>
        <v>cl-cs_EfectoEnResultadoTransacciones</v>
      </c>
      <c r="I1468" t="str">
        <f t="shared" si="91"/>
        <v>cl-cs</v>
      </c>
      <c r="J1468" t="str">
        <f t="shared" si="92"/>
        <v>EfectoEnResultadoTransacciones</v>
      </c>
      <c r="K1468" t="str">
        <f t="shared" si="93"/>
        <v>insert into dbax_info_conc (codi_empr, codi_emex, codi_info, pref_conc, codi_conc, orde_conc, nive_conc, tipo_info) values (0,0,'pre_cl-cs_nota-22_role-835000(2014)','cl-cs','EfectoEnResultadoTransacciones',780,4,'C')</v>
      </c>
    </row>
    <row r="1469" spans="1:11" x14ac:dyDescent="0.25">
      <c r="A1469">
        <v>0</v>
      </c>
      <c r="B1469">
        <v>0</v>
      </c>
      <c r="C1469" t="s">
        <v>36</v>
      </c>
      <c r="D1469" t="s">
        <v>1429</v>
      </c>
      <c r="E1469">
        <v>190</v>
      </c>
      <c r="F1469">
        <v>3</v>
      </c>
      <c r="G1469" t="s">
        <v>292</v>
      </c>
      <c r="H1469" s="1" t="str">
        <f t="shared" si="90"/>
        <v>cl-cs_ExplicacionCuentasPorCobrarIntermediariosBloqueDeTexto</v>
      </c>
      <c r="I1469" t="str">
        <f t="shared" si="91"/>
        <v>cl-cs</v>
      </c>
      <c r="J1469" t="str">
        <f t="shared" si="92"/>
        <v>ExplicacionCuentasPorCobrarIntermediariosBloqueDeTexto</v>
      </c>
      <c r="K1469" t="str">
        <f t="shared" si="93"/>
        <v>insert into dbax_info_conc (codi_empr, codi_emex, codi_info, pref_conc, codi_conc, orde_conc, nive_conc, tipo_info) values (0,0,'pre_cl-cs_nota-22_role-835000(2014)','cl-cs','ExplicacionCuentasPorCobrarIntermediariosBloqueDeTexto',190,3,'C')</v>
      </c>
    </row>
    <row r="1470" spans="1:11" x14ac:dyDescent="0.25">
      <c r="A1470">
        <v>0</v>
      </c>
      <c r="B1470">
        <v>0</v>
      </c>
      <c r="C1470" t="s">
        <v>36</v>
      </c>
      <c r="D1470" t="s">
        <v>1430</v>
      </c>
      <c r="E1470">
        <v>30</v>
      </c>
      <c r="F1470">
        <v>3</v>
      </c>
      <c r="G1470" t="s">
        <v>292</v>
      </c>
      <c r="H1470" s="1" t="str">
        <f t="shared" si="90"/>
        <v>cl-cs_ExplicacionDeudasPersonalBloqueDeTexto</v>
      </c>
      <c r="I1470" t="str">
        <f t="shared" si="91"/>
        <v>cl-cs</v>
      </c>
      <c r="J1470" t="str">
        <f t="shared" si="92"/>
        <v>ExplicacionDeudasPersonalBloqueDeTexto</v>
      </c>
      <c r="K1470" t="str">
        <f t="shared" si="93"/>
        <v>insert into dbax_info_conc (codi_empr, codi_emex, codi_info, pref_conc, codi_conc, orde_conc, nive_conc, tipo_info) values (0,0,'pre_cl-cs_nota-22_role-835000(2014)','cl-cs','ExplicacionDeudasPersonalBloqueDeTexto',30,3,'C')</v>
      </c>
    </row>
    <row r="1471" spans="1:11" x14ac:dyDescent="0.25">
      <c r="A1471">
        <v>0</v>
      </c>
      <c r="B1471">
        <v>0</v>
      </c>
      <c r="C1471" t="s">
        <v>36</v>
      </c>
      <c r="D1471" t="s">
        <v>1431</v>
      </c>
      <c r="E1471">
        <v>840</v>
      </c>
      <c r="F1471">
        <v>3</v>
      </c>
      <c r="G1471" t="s">
        <v>292</v>
      </c>
      <c r="H1471" s="1" t="str">
        <f t="shared" si="90"/>
        <v>cl-cs_ExplicacionGastosAnticipadosBloqueDeTexto</v>
      </c>
      <c r="I1471" t="str">
        <f t="shared" si="91"/>
        <v>cl-cs</v>
      </c>
      <c r="J1471" t="str">
        <f t="shared" si="92"/>
        <v>ExplicacionGastosAnticipadosBloqueDeTexto</v>
      </c>
      <c r="K1471" t="str">
        <f t="shared" si="93"/>
        <v>insert into dbax_info_conc (codi_empr, codi_emex, codi_info, pref_conc, codi_conc, orde_conc, nive_conc, tipo_info) values (0,0,'pre_cl-cs_nota-22_role-835000(2014)','cl-cs','ExplicacionGastosAnticipadosBloqueDeTexto',840,3,'C')</v>
      </c>
    </row>
    <row r="1472" spans="1:11" x14ac:dyDescent="0.25">
      <c r="A1472">
        <v>0</v>
      </c>
      <c r="B1472">
        <v>0</v>
      </c>
      <c r="C1472" t="s">
        <v>36</v>
      </c>
      <c r="D1472" t="s">
        <v>1432</v>
      </c>
      <c r="E1472">
        <v>910</v>
      </c>
      <c r="F1472">
        <v>4</v>
      </c>
      <c r="G1472" t="s">
        <v>292</v>
      </c>
      <c r="H1472" s="1" t="str">
        <f t="shared" si="90"/>
        <v>cl-cs_ExplicacionOtrosActivos</v>
      </c>
      <c r="I1472" t="str">
        <f t="shared" si="91"/>
        <v>cl-cs</v>
      </c>
      <c r="J1472" t="str">
        <f t="shared" si="92"/>
        <v>ExplicacionOtrosActivos</v>
      </c>
      <c r="K1472" t="str">
        <f t="shared" si="93"/>
        <v>insert into dbax_info_conc (codi_empr, codi_emex, codi_info, pref_conc, codi_conc, orde_conc, nive_conc, tipo_info) values (0,0,'pre_cl-cs_nota-22_role-835000(2014)','cl-cs','ExplicacionOtrosActivos',910,4,'C')</v>
      </c>
    </row>
    <row r="1473" spans="1:11" x14ac:dyDescent="0.25">
      <c r="A1473">
        <v>0</v>
      </c>
      <c r="B1473">
        <v>0</v>
      </c>
      <c r="C1473" t="s">
        <v>36</v>
      </c>
      <c r="D1473" t="s">
        <v>1433</v>
      </c>
      <c r="E1473">
        <v>820</v>
      </c>
      <c r="F1473">
        <v>3</v>
      </c>
      <c r="G1473" t="s">
        <v>292</v>
      </c>
      <c r="H1473" s="1" t="str">
        <f t="shared" si="90"/>
        <v>cl-cs_ExplicacionTransaccionesConPartesRelacionadasBloqueDeTexto</v>
      </c>
      <c r="I1473" t="str">
        <f t="shared" si="91"/>
        <v>cl-cs</v>
      </c>
      <c r="J1473" t="str">
        <f t="shared" si="92"/>
        <v>ExplicacionTransaccionesConPartesRelacionadasBloqueDeTexto</v>
      </c>
      <c r="K1473" t="str">
        <f t="shared" si="93"/>
        <v>insert into dbax_info_conc (codi_empr, codi_emex, codi_info, pref_conc, codi_conc, orde_conc, nive_conc, tipo_info) values (0,0,'pre_cl-cs_nota-22_role-835000(2014)','cl-cs','ExplicacionTransaccionesConPartesRelacionadasBloqueDeTexto',820,3,'C')</v>
      </c>
    </row>
    <row r="1474" spans="1:11" x14ac:dyDescent="0.25">
      <c r="A1474">
        <v>0</v>
      </c>
      <c r="B1474">
        <v>0</v>
      </c>
      <c r="C1474" t="s">
        <v>36</v>
      </c>
      <c r="D1474" t="s">
        <v>1434</v>
      </c>
      <c r="E1474">
        <v>830</v>
      </c>
      <c r="F1474">
        <v>2</v>
      </c>
      <c r="G1474" t="s">
        <v>292</v>
      </c>
      <c r="H1474" s="1" t="str">
        <f t="shared" si="90"/>
        <v>cl-cs_GastosAnticipadosSinopsis</v>
      </c>
      <c r="I1474" t="str">
        <f t="shared" si="91"/>
        <v>cl-cs</v>
      </c>
      <c r="J1474" t="str">
        <f t="shared" si="92"/>
        <v>GastosAnticipadosSinopsis</v>
      </c>
      <c r="K1474" t="str">
        <f t="shared" si="93"/>
        <v>insert into dbax_info_conc (codi_empr, codi_emex, codi_info, pref_conc, codi_conc, orde_conc, nive_conc, tipo_info) values (0,0,'pre_cl-cs_nota-22_role-835000(2014)','cl-cs','GastosAnticipadosSinopsis',830,2,'C')</v>
      </c>
    </row>
    <row r="1475" spans="1:11" x14ac:dyDescent="0.25">
      <c r="A1475">
        <v>0</v>
      </c>
      <c r="B1475">
        <v>0</v>
      </c>
      <c r="C1475" t="s">
        <v>36</v>
      </c>
      <c r="D1475" t="s">
        <v>1435</v>
      </c>
      <c r="E1475">
        <v>440</v>
      </c>
      <c r="F1475">
        <v>4</v>
      </c>
      <c r="G1475" t="s">
        <v>292</v>
      </c>
      <c r="H1475" s="1" t="str">
        <f t="shared" si="90"/>
        <v>cl-cs_InformacionPorTransaccionActivosPartidas</v>
      </c>
      <c r="I1475" t="str">
        <f t="shared" si="91"/>
        <v>cl-cs</v>
      </c>
      <c r="J1475" t="str">
        <f t="shared" si="92"/>
        <v>InformacionPorTransaccionActivosPartidas</v>
      </c>
      <c r="K1475" t="str">
        <f t="shared" si="93"/>
        <v>insert into dbax_info_conc (codi_empr, codi_emex, codi_info, pref_conc, codi_conc, orde_conc, nive_conc, tipo_info) values (0,0,'pre_cl-cs_nota-22_role-835000(2014)','cl-cs','InformacionPorTransaccionActivosPartidas',440,4,'C')</v>
      </c>
    </row>
    <row r="1476" spans="1:11" x14ac:dyDescent="0.25">
      <c r="A1476">
        <v>0</v>
      </c>
      <c r="B1476">
        <v>0</v>
      </c>
      <c r="C1476" t="s">
        <v>36</v>
      </c>
      <c r="D1476" t="s">
        <v>1436</v>
      </c>
      <c r="E1476">
        <v>660</v>
      </c>
      <c r="F1476">
        <v>4</v>
      </c>
      <c r="G1476" t="s">
        <v>292</v>
      </c>
      <c r="H1476" s="1" t="str">
        <f t="shared" si="90"/>
        <v>cl-cs_InformacionPorTransaccionOtrosPartidas</v>
      </c>
      <c r="I1476" t="str">
        <f t="shared" si="91"/>
        <v>cl-cs</v>
      </c>
      <c r="J1476" t="str">
        <f t="shared" si="92"/>
        <v>InformacionPorTransaccionOtrosPartidas</v>
      </c>
      <c r="K1476" t="str">
        <f t="shared" si="93"/>
        <v>insert into dbax_info_conc (codi_empr, codi_emex, codi_info, pref_conc, codi_conc, orde_conc, nive_conc, tipo_info) values (0,0,'pre_cl-cs_nota-22_role-835000(2014)','cl-cs','InformacionPorTransaccionOtrosPartidas',660,4,'C')</v>
      </c>
    </row>
    <row r="1477" spans="1:11" x14ac:dyDescent="0.25">
      <c r="A1477">
        <v>0</v>
      </c>
      <c r="B1477">
        <v>0</v>
      </c>
      <c r="C1477" t="s">
        <v>36</v>
      </c>
      <c r="D1477" t="s">
        <v>1437</v>
      </c>
      <c r="E1477">
        <v>550</v>
      </c>
      <c r="F1477">
        <v>4</v>
      </c>
      <c r="G1477" t="s">
        <v>292</v>
      </c>
      <c r="H1477" s="1" t="str">
        <f t="shared" si="90"/>
        <v>cl-cs_InformacionPorTransaccionPasivosPartidas</v>
      </c>
      <c r="I1477" t="str">
        <f t="shared" si="91"/>
        <v>cl-cs</v>
      </c>
      <c r="J1477" t="str">
        <f t="shared" si="92"/>
        <v>InformacionPorTransaccionPasivosPartidas</v>
      </c>
      <c r="K1477" t="str">
        <f t="shared" si="93"/>
        <v>insert into dbax_info_conc (codi_empr, codi_emex, codi_info, pref_conc, codi_conc, orde_conc, nive_conc, tipo_info) values (0,0,'pre_cl-cs_nota-22_role-835000(2014)','cl-cs','InformacionPorTransaccionPasivosPartidas',550,4,'C')</v>
      </c>
    </row>
    <row r="1478" spans="1:11" x14ac:dyDescent="0.25">
      <c r="A1478">
        <v>0</v>
      </c>
      <c r="B1478">
        <v>0</v>
      </c>
      <c r="C1478" t="s">
        <v>36</v>
      </c>
      <c r="D1478" t="s">
        <v>1438</v>
      </c>
      <c r="E1478">
        <v>10</v>
      </c>
      <c r="F1478">
        <v>1</v>
      </c>
      <c r="G1478" t="s">
        <v>292</v>
      </c>
      <c r="H1478" s="1" t="str">
        <f t="shared" si="90"/>
        <v>cl-cs_InformacionRevelarSobreOtrosActivosSinopsis</v>
      </c>
      <c r="I1478" t="str">
        <f t="shared" si="91"/>
        <v>cl-cs</v>
      </c>
      <c r="J1478" t="str">
        <f t="shared" si="92"/>
        <v>InformacionRevelarSobreOtrosActivosSinopsis</v>
      </c>
      <c r="K1478" t="str">
        <f t="shared" si="93"/>
        <v>insert into dbax_info_conc (codi_empr, codi_emex, codi_info, pref_conc, codi_conc, orde_conc, nive_conc, tipo_info) values (0,0,'pre_cl-cs_nota-22_role-835000(2014)','cl-cs','InformacionRevelarSobreOtrosActivosSinopsis',10,1,'C')</v>
      </c>
    </row>
    <row r="1479" spans="1:11" x14ac:dyDescent="0.25">
      <c r="A1479">
        <v>0</v>
      </c>
      <c r="B1479">
        <v>0</v>
      </c>
      <c r="C1479" t="s">
        <v>36</v>
      </c>
      <c r="D1479" t="s">
        <v>1439</v>
      </c>
      <c r="E1479">
        <v>490</v>
      </c>
      <c r="F1479">
        <v>5</v>
      </c>
      <c r="G1479" t="s">
        <v>292</v>
      </c>
      <c r="H1479" s="1" t="str">
        <f t="shared" si="90"/>
        <v>cl-cs_MontoTransaccionActivo</v>
      </c>
      <c r="I1479" t="str">
        <f t="shared" si="91"/>
        <v>cl-cs</v>
      </c>
      <c r="J1479" t="str">
        <f t="shared" si="92"/>
        <v>MontoTransaccionActivo</v>
      </c>
      <c r="K1479" t="str">
        <f t="shared" si="93"/>
        <v>insert into dbax_info_conc (codi_empr, codi_emex, codi_info, pref_conc, codi_conc, orde_conc, nive_conc, tipo_info) values (0,0,'pre_cl-cs_nota-22_role-835000(2014)','cl-cs','MontoTransaccionActivo',490,5,'C')</v>
      </c>
    </row>
    <row r="1480" spans="1:11" x14ac:dyDescent="0.25">
      <c r="A1480">
        <v>0</v>
      </c>
      <c r="B1480">
        <v>0</v>
      </c>
      <c r="C1480" t="s">
        <v>36</v>
      </c>
      <c r="D1480" t="s">
        <v>1439</v>
      </c>
      <c r="E1480">
        <v>750</v>
      </c>
      <c r="F1480">
        <v>5</v>
      </c>
      <c r="G1480" t="s">
        <v>292</v>
      </c>
      <c r="H1480" s="1" t="str">
        <f t="shared" ref="H1480:H1543" si="94">MID(D1480,FIND("#",D1480)+1,10000)</f>
        <v>cl-cs_MontoTransaccionActivo</v>
      </c>
      <c r="I1480" t="str">
        <f t="shared" ref="I1480:I1543" si="95">MID(H1480,1,FIND("_",H1480)-1)</f>
        <v>cl-cs</v>
      </c>
      <c r="J1480" t="str">
        <f t="shared" ref="J1480:J1543" si="96">MID(H1480,FIND("_",H1480)+1,10000)</f>
        <v>MontoTransaccionActivo</v>
      </c>
      <c r="K1480" t="str">
        <f t="shared" ref="K1480:K1543" si="97">CONCATENATE("insert into dbax_info_conc (codi_empr, codi_emex, codi_info, pref_conc, codi_conc, orde_conc, nive_conc, tipo_info) values (",A1480,",",B1480,",'",C1480,"','",I1480,"','",J1480,"',",E1480,",",F1480,",'",G1480,"')")</f>
        <v>insert into dbax_info_conc (codi_empr, codi_emex, codi_info, pref_conc, codi_conc, orde_conc, nive_conc, tipo_info) values (0,0,'pre_cl-cs_nota-22_role-835000(2014)','cl-cs','MontoTransaccionActivo',750,5,'C')</v>
      </c>
    </row>
    <row r="1481" spans="1:11" x14ac:dyDescent="0.25">
      <c r="A1481">
        <v>0</v>
      </c>
      <c r="B1481">
        <v>0</v>
      </c>
      <c r="C1481" t="s">
        <v>36</v>
      </c>
      <c r="D1481" t="s">
        <v>1440</v>
      </c>
      <c r="E1481">
        <v>740</v>
      </c>
      <c r="F1481">
        <v>4</v>
      </c>
      <c r="G1481" t="s">
        <v>292</v>
      </c>
      <c r="H1481" s="1" t="str">
        <f t="shared" si="94"/>
        <v>cl-cs_MontoTransacciones</v>
      </c>
      <c r="I1481" t="str">
        <f t="shared" si="95"/>
        <v>cl-cs</v>
      </c>
      <c r="J1481" t="str">
        <f t="shared" si="96"/>
        <v>MontoTransacciones</v>
      </c>
      <c r="K1481" t="str">
        <f t="shared" si="97"/>
        <v>insert into dbax_info_conc (codi_empr, codi_emex, codi_info, pref_conc, codi_conc, orde_conc, nive_conc, tipo_info) values (0,0,'pre_cl-cs_nota-22_role-835000(2014)','cl-cs','MontoTransacciones',740,4,'C')</v>
      </c>
    </row>
    <row r="1482" spans="1:11" x14ac:dyDescent="0.25">
      <c r="A1482">
        <v>0</v>
      </c>
      <c r="B1482">
        <v>0</v>
      </c>
      <c r="C1482" t="s">
        <v>36</v>
      </c>
      <c r="D1482" t="s">
        <v>1441</v>
      </c>
      <c r="E1482">
        <v>710</v>
      </c>
      <c r="F1482">
        <v>5</v>
      </c>
      <c r="G1482" t="s">
        <v>292</v>
      </c>
      <c r="H1482" s="1" t="str">
        <f t="shared" si="94"/>
        <v>cl-cs_MontoTransaccionOtros</v>
      </c>
      <c r="I1482" t="str">
        <f t="shared" si="95"/>
        <v>cl-cs</v>
      </c>
      <c r="J1482" t="str">
        <f t="shared" si="96"/>
        <v>MontoTransaccionOtros</v>
      </c>
      <c r="K1482" t="str">
        <f t="shared" si="97"/>
        <v>insert into dbax_info_conc (codi_empr, codi_emex, codi_info, pref_conc, codi_conc, orde_conc, nive_conc, tipo_info) values (0,0,'pre_cl-cs_nota-22_role-835000(2014)','cl-cs','MontoTransaccionOtros',710,5,'C')</v>
      </c>
    </row>
    <row r="1483" spans="1:11" x14ac:dyDescent="0.25">
      <c r="A1483">
        <v>0</v>
      </c>
      <c r="B1483">
        <v>0</v>
      </c>
      <c r="C1483" t="s">
        <v>36</v>
      </c>
      <c r="D1483" t="s">
        <v>1441</v>
      </c>
      <c r="E1483">
        <v>770</v>
      </c>
      <c r="F1483">
        <v>5</v>
      </c>
      <c r="G1483" t="s">
        <v>292</v>
      </c>
      <c r="H1483" s="1" t="str">
        <f t="shared" si="94"/>
        <v>cl-cs_MontoTransaccionOtros</v>
      </c>
      <c r="I1483" t="str">
        <f t="shared" si="95"/>
        <v>cl-cs</v>
      </c>
      <c r="J1483" t="str">
        <f t="shared" si="96"/>
        <v>MontoTransaccionOtros</v>
      </c>
      <c r="K1483" t="str">
        <f t="shared" si="97"/>
        <v>insert into dbax_info_conc (codi_empr, codi_emex, codi_info, pref_conc, codi_conc, orde_conc, nive_conc, tipo_info) values (0,0,'pre_cl-cs_nota-22_role-835000(2014)','cl-cs','MontoTransaccionOtros',770,5,'C')</v>
      </c>
    </row>
    <row r="1484" spans="1:11" x14ac:dyDescent="0.25">
      <c r="A1484">
        <v>0</v>
      </c>
      <c r="B1484">
        <v>0</v>
      </c>
      <c r="C1484" t="s">
        <v>36</v>
      </c>
      <c r="D1484" t="s">
        <v>1442</v>
      </c>
      <c r="E1484">
        <v>600</v>
      </c>
      <c r="F1484">
        <v>5</v>
      </c>
      <c r="G1484" t="s">
        <v>292</v>
      </c>
      <c r="H1484" s="1" t="str">
        <f t="shared" si="94"/>
        <v>cl-cs_MontoTransaccionPasivo</v>
      </c>
      <c r="I1484" t="str">
        <f t="shared" si="95"/>
        <v>cl-cs</v>
      </c>
      <c r="J1484" t="str">
        <f t="shared" si="96"/>
        <v>MontoTransaccionPasivo</v>
      </c>
      <c r="K1484" t="str">
        <f t="shared" si="97"/>
        <v>insert into dbax_info_conc (codi_empr, codi_emex, codi_info, pref_conc, codi_conc, orde_conc, nive_conc, tipo_info) values (0,0,'pre_cl-cs_nota-22_role-835000(2014)','cl-cs','MontoTransaccionPasivo',600,5,'C')</v>
      </c>
    </row>
    <row r="1485" spans="1:11" x14ac:dyDescent="0.25">
      <c r="A1485">
        <v>0</v>
      </c>
      <c r="B1485">
        <v>0</v>
      </c>
      <c r="C1485" t="s">
        <v>36</v>
      </c>
      <c r="D1485" t="s">
        <v>1442</v>
      </c>
      <c r="E1485">
        <v>760</v>
      </c>
      <c r="F1485">
        <v>5</v>
      </c>
      <c r="G1485" t="s">
        <v>292</v>
      </c>
      <c r="H1485" s="1" t="str">
        <f t="shared" si="94"/>
        <v>cl-cs_MontoTransaccionPasivo</v>
      </c>
      <c r="I1485" t="str">
        <f t="shared" si="95"/>
        <v>cl-cs</v>
      </c>
      <c r="J1485" t="str">
        <f t="shared" si="96"/>
        <v>MontoTransaccionPasivo</v>
      </c>
      <c r="K1485" t="str">
        <f t="shared" si="97"/>
        <v>insert into dbax_info_conc (codi_empr, codi_emex, codi_info, pref_conc, codi_conc, orde_conc, nive_conc, tipo_info) values (0,0,'pre_cl-cs_nota-22_role-835000(2014)','cl-cs','MontoTransaccionPasivo',760,5,'C')</v>
      </c>
    </row>
    <row r="1486" spans="1:11" x14ac:dyDescent="0.25">
      <c r="A1486">
        <v>0</v>
      </c>
      <c r="B1486">
        <v>0</v>
      </c>
      <c r="C1486" t="s">
        <v>36</v>
      </c>
      <c r="D1486" t="s">
        <v>1443</v>
      </c>
      <c r="E1486">
        <v>470</v>
      </c>
      <c r="F1486">
        <v>5</v>
      </c>
      <c r="G1486" t="s">
        <v>292</v>
      </c>
      <c r="H1486" s="1" t="str">
        <f t="shared" si="94"/>
        <v>cl-cs_NaturalezaRelacion</v>
      </c>
      <c r="I1486" t="str">
        <f t="shared" si="95"/>
        <v>cl-cs</v>
      </c>
      <c r="J1486" t="str">
        <f t="shared" si="96"/>
        <v>NaturalezaRelacion</v>
      </c>
      <c r="K1486" t="str">
        <f t="shared" si="97"/>
        <v>insert into dbax_info_conc (codi_empr, codi_emex, codi_info, pref_conc, codi_conc, orde_conc, nive_conc, tipo_info) values (0,0,'pre_cl-cs_nota-22_role-835000(2014)','cl-cs','NaturalezaRelacion',470,5,'C')</v>
      </c>
    </row>
    <row r="1487" spans="1:11" x14ac:dyDescent="0.25">
      <c r="A1487">
        <v>0</v>
      </c>
      <c r="B1487">
        <v>0</v>
      </c>
      <c r="C1487" t="s">
        <v>36</v>
      </c>
      <c r="D1487" t="s">
        <v>1443</v>
      </c>
      <c r="E1487">
        <v>580</v>
      </c>
      <c r="F1487">
        <v>5</v>
      </c>
      <c r="G1487" t="s">
        <v>292</v>
      </c>
      <c r="H1487" s="1" t="str">
        <f t="shared" si="94"/>
        <v>cl-cs_NaturalezaRelacion</v>
      </c>
      <c r="I1487" t="str">
        <f t="shared" si="95"/>
        <v>cl-cs</v>
      </c>
      <c r="J1487" t="str">
        <f t="shared" si="96"/>
        <v>NaturalezaRelacion</v>
      </c>
      <c r="K1487" t="str">
        <f t="shared" si="97"/>
        <v>insert into dbax_info_conc (codi_empr, codi_emex, codi_info, pref_conc, codi_conc, orde_conc, nive_conc, tipo_info) values (0,0,'pre_cl-cs_nota-22_role-835000(2014)','cl-cs','NaturalezaRelacion',580,5,'C')</v>
      </c>
    </row>
    <row r="1488" spans="1:11" x14ac:dyDescent="0.25">
      <c r="A1488">
        <v>0</v>
      </c>
      <c r="B1488">
        <v>0</v>
      </c>
      <c r="C1488" t="s">
        <v>36</v>
      </c>
      <c r="D1488" t="s">
        <v>1443</v>
      </c>
      <c r="E1488">
        <v>690</v>
      </c>
      <c r="F1488">
        <v>5</v>
      </c>
      <c r="G1488" t="s">
        <v>292</v>
      </c>
      <c r="H1488" s="1" t="str">
        <f t="shared" si="94"/>
        <v>cl-cs_NaturalezaRelacion</v>
      </c>
      <c r="I1488" t="str">
        <f t="shared" si="95"/>
        <v>cl-cs</v>
      </c>
      <c r="J1488" t="str">
        <f t="shared" si="96"/>
        <v>NaturalezaRelacion</v>
      </c>
      <c r="K1488" t="str">
        <f t="shared" si="97"/>
        <v>insert into dbax_info_conc (codi_empr, codi_emex, codi_info, pref_conc, codi_conc, orde_conc, nive_conc, tipo_info) values (0,0,'pre_cl-cs_nota-22_role-835000(2014)','cl-cs','NaturalezaRelacion',690,5,'C')</v>
      </c>
    </row>
    <row r="1489" spans="1:11" x14ac:dyDescent="0.25">
      <c r="A1489">
        <v>0</v>
      </c>
      <c r="B1489">
        <v>0</v>
      </c>
      <c r="C1489" t="s">
        <v>36</v>
      </c>
      <c r="D1489" t="s">
        <v>1444</v>
      </c>
      <c r="E1489">
        <v>250</v>
      </c>
      <c r="F1489">
        <v>4</v>
      </c>
      <c r="G1489" t="s">
        <v>292</v>
      </c>
      <c r="H1489" s="1" t="str">
        <f t="shared" si="94"/>
        <v>cl-cs_NombreEmpresaRelacionada</v>
      </c>
      <c r="I1489" t="str">
        <f t="shared" si="95"/>
        <v>cl-cs</v>
      </c>
      <c r="J1489" t="str">
        <f t="shared" si="96"/>
        <v>NombreEmpresaRelacionada</v>
      </c>
      <c r="K1489" t="str">
        <f t="shared" si="97"/>
        <v>insert into dbax_info_conc (codi_empr, codi_emex, codi_info, pref_conc, codi_conc, orde_conc, nive_conc, tipo_info) values (0,0,'pre_cl-cs_nota-22_role-835000(2014)','cl-cs','NombreEmpresaRelacionada',250,4,'C')</v>
      </c>
    </row>
    <row r="1490" spans="1:11" x14ac:dyDescent="0.25">
      <c r="A1490">
        <v>0</v>
      </c>
      <c r="B1490">
        <v>0</v>
      </c>
      <c r="C1490" t="s">
        <v>36</v>
      </c>
      <c r="D1490" t="s">
        <v>1444</v>
      </c>
      <c r="E1490">
        <v>450</v>
      </c>
      <c r="F1490">
        <v>5</v>
      </c>
      <c r="G1490" t="s">
        <v>292</v>
      </c>
      <c r="H1490" s="1" t="str">
        <f t="shared" si="94"/>
        <v>cl-cs_NombreEmpresaRelacionada</v>
      </c>
      <c r="I1490" t="str">
        <f t="shared" si="95"/>
        <v>cl-cs</v>
      </c>
      <c r="J1490" t="str">
        <f t="shared" si="96"/>
        <v>NombreEmpresaRelacionada</v>
      </c>
      <c r="K1490" t="str">
        <f t="shared" si="97"/>
        <v>insert into dbax_info_conc (codi_empr, codi_emex, codi_info, pref_conc, codi_conc, orde_conc, nive_conc, tipo_info) values (0,0,'pre_cl-cs_nota-22_role-835000(2014)','cl-cs','NombreEmpresaRelacionada',450,5,'C')</v>
      </c>
    </row>
    <row r="1491" spans="1:11" x14ac:dyDescent="0.25">
      <c r="A1491">
        <v>0</v>
      </c>
      <c r="B1491">
        <v>0</v>
      </c>
      <c r="C1491" t="s">
        <v>36</v>
      </c>
      <c r="D1491" t="s">
        <v>1444</v>
      </c>
      <c r="E1491">
        <v>560</v>
      </c>
      <c r="F1491">
        <v>5</v>
      </c>
      <c r="G1491" t="s">
        <v>292</v>
      </c>
      <c r="H1491" s="1" t="str">
        <f t="shared" si="94"/>
        <v>cl-cs_NombreEmpresaRelacionada</v>
      </c>
      <c r="I1491" t="str">
        <f t="shared" si="95"/>
        <v>cl-cs</v>
      </c>
      <c r="J1491" t="str">
        <f t="shared" si="96"/>
        <v>NombreEmpresaRelacionada</v>
      </c>
      <c r="K1491" t="str">
        <f t="shared" si="97"/>
        <v>insert into dbax_info_conc (codi_empr, codi_emex, codi_info, pref_conc, codi_conc, orde_conc, nive_conc, tipo_info) values (0,0,'pre_cl-cs_nota-22_role-835000(2014)','cl-cs','NombreEmpresaRelacionada',560,5,'C')</v>
      </c>
    </row>
    <row r="1492" spans="1:11" x14ac:dyDescent="0.25">
      <c r="A1492">
        <v>0</v>
      </c>
      <c r="B1492">
        <v>0</v>
      </c>
      <c r="C1492" t="s">
        <v>36</v>
      </c>
      <c r="D1492" t="s">
        <v>1444</v>
      </c>
      <c r="E1492">
        <v>670</v>
      </c>
      <c r="F1492">
        <v>5</v>
      </c>
      <c r="G1492" t="s">
        <v>292</v>
      </c>
      <c r="H1492" s="1" t="str">
        <f t="shared" si="94"/>
        <v>cl-cs_NombreEmpresaRelacionada</v>
      </c>
      <c r="I1492" t="str">
        <f t="shared" si="95"/>
        <v>cl-cs</v>
      </c>
      <c r="J1492" t="str">
        <f t="shared" si="96"/>
        <v>NombreEmpresaRelacionada</v>
      </c>
      <c r="K1492" t="str">
        <f t="shared" si="97"/>
        <v>insert into dbax_info_conc (codi_empr, codi_emex, codi_info, pref_conc, codi_conc, orde_conc, nive_conc, tipo_info) values (0,0,'pre_cl-cs_nota-22_role-835000(2014)','cl-cs','NombreEmpresaRelacionada',670,5,'C')</v>
      </c>
    </row>
    <row r="1493" spans="1:11" x14ac:dyDescent="0.25">
      <c r="A1493">
        <v>0</v>
      </c>
      <c r="B1493">
        <v>0</v>
      </c>
      <c r="C1493" t="s">
        <v>36</v>
      </c>
      <c r="D1493" t="s">
        <v>1445</v>
      </c>
      <c r="E1493">
        <v>140</v>
      </c>
      <c r="F1493">
        <v>4</v>
      </c>
      <c r="G1493" t="s">
        <v>292</v>
      </c>
      <c r="H1493" s="1" t="str">
        <f t="shared" si="94"/>
        <v>cl-cs_OtrasCuentasPorCobrarSeguros</v>
      </c>
      <c r="I1493" t="str">
        <f t="shared" si="95"/>
        <v>cl-cs</v>
      </c>
      <c r="J1493" t="str">
        <f t="shared" si="96"/>
        <v>OtrasCuentasPorCobrarSeguros</v>
      </c>
      <c r="K1493" t="str">
        <f t="shared" si="97"/>
        <v>insert into dbax_info_conc (codi_empr, codi_emex, codi_info, pref_conc, codi_conc, orde_conc, nive_conc, tipo_info) values (0,0,'pre_cl-cs_nota-22_role-835000(2014)','cl-cs','OtrasCuentasPorCobrarSeguros',140,4,'C')</v>
      </c>
    </row>
    <row r="1494" spans="1:11" x14ac:dyDescent="0.25">
      <c r="A1494">
        <v>0</v>
      </c>
      <c r="B1494">
        <v>0</v>
      </c>
      <c r="C1494" t="s">
        <v>36</v>
      </c>
      <c r="D1494" t="s">
        <v>1446</v>
      </c>
      <c r="E1494">
        <v>370</v>
      </c>
      <c r="F1494">
        <v>4</v>
      </c>
      <c r="G1494" t="s">
        <v>292</v>
      </c>
      <c r="H1494" s="1" t="str">
        <f t="shared" si="94"/>
        <v>cl-cs_OtrasPrestaciones</v>
      </c>
      <c r="I1494" t="str">
        <f t="shared" si="95"/>
        <v>cl-cs</v>
      </c>
      <c r="J1494" t="str">
        <f t="shared" si="96"/>
        <v>OtrasPrestaciones</v>
      </c>
      <c r="K1494" t="str">
        <f t="shared" si="97"/>
        <v>insert into dbax_info_conc (codi_empr, codi_emex, codi_info, pref_conc, codi_conc, orde_conc, nive_conc, tipo_info) values (0,0,'pre_cl-cs_nota-22_role-835000(2014)','cl-cs','OtrasPrestaciones',370,4,'C')</v>
      </c>
    </row>
    <row r="1495" spans="1:11" x14ac:dyDescent="0.25">
      <c r="A1495">
        <v>0</v>
      </c>
      <c r="B1495">
        <v>0</v>
      </c>
      <c r="C1495" t="s">
        <v>36</v>
      </c>
      <c r="D1495" t="s">
        <v>1447</v>
      </c>
      <c r="E1495">
        <v>870</v>
      </c>
      <c r="F1495">
        <v>4</v>
      </c>
      <c r="G1495" t="s">
        <v>292</v>
      </c>
      <c r="H1495" s="1" t="str">
        <f t="shared" si="94"/>
        <v>cl-cs_OtrosActivosEje</v>
      </c>
      <c r="I1495" t="str">
        <f t="shared" si="95"/>
        <v>cl-cs</v>
      </c>
      <c r="J1495" t="str">
        <f t="shared" si="96"/>
        <v>OtrosActivosEje</v>
      </c>
      <c r="K1495" t="str">
        <f t="shared" si="97"/>
        <v>insert into dbax_info_conc (codi_empr, codi_emex, codi_info, pref_conc, codi_conc, orde_conc, nive_conc, tipo_info) values (0,0,'pre_cl-cs_nota-22_role-835000(2014)','cl-cs','OtrosActivosEje',870,4,'C')</v>
      </c>
    </row>
    <row r="1496" spans="1:11" x14ac:dyDescent="0.25">
      <c r="A1496">
        <v>0</v>
      </c>
      <c r="B1496">
        <v>0</v>
      </c>
      <c r="C1496" t="s">
        <v>36</v>
      </c>
      <c r="D1496" t="s">
        <v>1448</v>
      </c>
      <c r="E1496">
        <v>880</v>
      </c>
      <c r="F1496">
        <v>5</v>
      </c>
      <c r="G1496" t="s">
        <v>292</v>
      </c>
      <c r="H1496" s="1" t="str">
        <f t="shared" si="94"/>
        <v>cl-cs_OtrosActivosMiembro</v>
      </c>
      <c r="I1496" t="str">
        <f t="shared" si="95"/>
        <v>cl-cs</v>
      </c>
      <c r="J1496" t="str">
        <f t="shared" si="96"/>
        <v>OtrosActivosMiembro</v>
      </c>
      <c r="K1496" t="str">
        <f t="shared" si="97"/>
        <v>insert into dbax_info_conc (codi_empr, codi_emex, codi_info, pref_conc, codi_conc, orde_conc, nive_conc, tipo_info) values (0,0,'pre_cl-cs_nota-22_role-835000(2014)','cl-cs','OtrosActivosMiembro',880,5,'C')</v>
      </c>
    </row>
    <row r="1497" spans="1:11" x14ac:dyDescent="0.25">
      <c r="A1497">
        <v>0</v>
      </c>
      <c r="B1497">
        <v>0</v>
      </c>
      <c r="C1497" t="s">
        <v>36</v>
      </c>
      <c r="D1497" t="s">
        <v>628</v>
      </c>
      <c r="E1497">
        <v>900</v>
      </c>
      <c r="F1497">
        <v>4</v>
      </c>
      <c r="G1497" t="s">
        <v>292</v>
      </c>
      <c r="H1497" s="1" t="str">
        <f t="shared" si="94"/>
        <v>cl-cs_OtrosActivosOtrosActivosVarios</v>
      </c>
      <c r="I1497" t="str">
        <f t="shared" si="95"/>
        <v>cl-cs</v>
      </c>
      <c r="J1497" t="str">
        <f t="shared" si="96"/>
        <v>OtrosActivosOtrosActivosVarios</v>
      </c>
      <c r="K1497" t="str">
        <f t="shared" si="97"/>
        <v>insert into dbax_info_conc (codi_empr, codi_emex, codi_info, pref_conc, codi_conc, orde_conc, nive_conc, tipo_info) values (0,0,'pre_cl-cs_nota-22_role-835000(2014)','cl-cs','OtrosActivosOtrosActivosVarios',900,4,'C')</v>
      </c>
    </row>
    <row r="1498" spans="1:11" x14ac:dyDescent="0.25">
      <c r="A1498">
        <v>0</v>
      </c>
      <c r="B1498">
        <v>0</v>
      </c>
      <c r="C1498" t="s">
        <v>36</v>
      </c>
      <c r="D1498" t="s">
        <v>1449</v>
      </c>
      <c r="E1498">
        <v>890</v>
      </c>
      <c r="F1498">
        <v>3</v>
      </c>
      <c r="G1498" t="s">
        <v>292</v>
      </c>
      <c r="H1498" s="1" t="str">
        <f t="shared" si="94"/>
        <v>cl-cs_OtrosActivosPartidas</v>
      </c>
      <c r="I1498" t="str">
        <f t="shared" si="95"/>
        <v>cl-cs</v>
      </c>
      <c r="J1498" t="str">
        <f t="shared" si="96"/>
        <v>OtrosActivosPartidas</v>
      </c>
      <c r="K1498" t="str">
        <f t="shared" si="97"/>
        <v>insert into dbax_info_conc (codi_empr, codi_emex, codi_info, pref_conc, codi_conc, orde_conc, nive_conc, tipo_info) values (0,0,'pre_cl-cs_nota-22_role-835000(2014)','cl-cs','OtrosActivosPartidas',890,3,'C')</v>
      </c>
    </row>
    <row r="1499" spans="1:11" x14ac:dyDescent="0.25">
      <c r="A1499">
        <v>0</v>
      </c>
      <c r="B1499">
        <v>0</v>
      </c>
      <c r="C1499" t="s">
        <v>36</v>
      </c>
      <c r="D1499" t="s">
        <v>1450</v>
      </c>
      <c r="E1499">
        <v>850</v>
      </c>
      <c r="F1499">
        <v>2</v>
      </c>
      <c r="G1499" t="s">
        <v>292</v>
      </c>
      <c r="H1499" s="1" t="str">
        <f t="shared" si="94"/>
        <v>cl-cs_OtrosActivosSinopsis</v>
      </c>
      <c r="I1499" t="str">
        <f t="shared" si="95"/>
        <v>cl-cs</v>
      </c>
      <c r="J1499" t="str">
        <f t="shared" si="96"/>
        <v>OtrosActivosSinopsis</v>
      </c>
      <c r="K1499" t="str">
        <f t="shared" si="97"/>
        <v>insert into dbax_info_conc (codi_empr, codi_emex, codi_info, pref_conc, codi_conc, orde_conc, nive_conc, tipo_info) values (0,0,'pre_cl-cs_nota-22_role-835000(2014)','cl-cs','OtrosActivosSinopsis',850,2,'C')</v>
      </c>
    </row>
    <row r="1500" spans="1:11" x14ac:dyDescent="0.25">
      <c r="A1500">
        <v>0</v>
      </c>
      <c r="B1500">
        <v>0</v>
      </c>
      <c r="C1500" t="s">
        <v>36</v>
      </c>
      <c r="D1500" t="s">
        <v>1451</v>
      </c>
      <c r="E1500">
        <v>860</v>
      </c>
      <c r="F1500">
        <v>3</v>
      </c>
      <c r="G1500" t="s">
        <v>292</v>
      </c>
      <c r="H1500" s="1" t="str">
        <f t="shared" si="94"/>
        <v>cl-cs_OtrosActivosTabla</v>
      </c>
      <c r="I1500" t="str">
        <f t="shared" si="95"/>
        <v>cl-cs</v>
      </c>
      <c r="J1500" t="str">
        <f t="shared" si="96"/>
        <v>OtrosActivosTabla</v>
      </c>
      <c r="K1500" t="str">
        <f t="shared" si="97"/>
        <v>insert into dbax_info_conc (codi_empr, codi_emex, codi_info, pref_conc, codi_conc, orde_conc, nive_conc, tipo_info) values (0,0,'pre_cl-cs_nota-22_role-835000(2014)','cl-cs','OtrosActivosTabla',860,3,'C')</v>
      </c>
    </row>
    <row r="1501" spans="1:11" x14ac:dyDescent="0.25">
      <c r="A1501">
        <v>0</v>
      </c>
      <c r="B1501">
        <v>0</v>
      </c>
      <c r="C1501" t="s">
        <v>36</v>
      </c>
      <c r="D1501" t="s">
        <v>1452</v>
      </c>
      <c r="E1501">
        <v>270</v>
      </c>
      <c r="F1501">
        <v>4</v>
      </c>
      <c r="G1501" t="s">
        <v>292</v>
      </c>
      <c r="H1501" s="1" t="str">
        <f t="shared" si="94"/>
        <v>cl-cs_RUTEmpresaRelacionada</v>
      </c>
      <c r="I1501" t="str">
        <f t="shared" si="95"/>
        <v>cl-cs</v>
      </c>
      <c r="J1501" t="str">
        <f t="shared" si="96"/>
        <v>RUTEmpresaRelacionada</v>
      </c>
      <c r="K1501" t="str">
        <f t="shared" si="97"/>
        <v>insert into dbax_info_conc (codi_empr, codi_emex, codi_info, pref_conc, codi_conc, orde_conc, nive_conc, tipo_info) values (0,0,'pre_cl-cs_nota-22_role-835000(2014)','cl-cs','RUTEmpresaRelacionada',270,4,'C')</v>
      </c>
    </row>
    <row r="1502" spans="1:11" x14ac:dyDescent="0.25">
      <c r="A1502">
        <v>0</v>
      </c>
      <c r="B1502">
        <v>0</v>
      </c>
      <c r="C1502" t="s">
        <v>36</v>
      </c>
      <c r="D1502" t="s">
        <v>1452</v>
      </c>
      <c r="E1502">
        <v>460</v>
      </c>
      <c r="F1502">
        <v>5</v>
      </c>
      <c r="G1502" t="s">
        <v>292</v>
      </c>
      <c r="H1502" s="1" t="str">
        <f t="shared" si="94"/>
        <v>cl-cs_RUTEmpresaRelacionada</v>
      </c>
      <c r="I1502" t="str">
        <f t="shared" si="95"/>
        <v>cl-cs</v>
      </c>
      <c r="J1502" t="str">
        <f t="shared" si="96"/>
        <v>RUTEmpresaRelacionada</v>
      </c>
      <c r="K1502" t="str">
        <f t="shared" si="97"/>
        <v>insert into dbax_info_conc (codi_empr, codi_emex, codi_info, pref_conc, codi_conc, orde_conc, nive_conc, tipo_info) values (0,0,'pre_cl-cs_nota-22_role-835000(2014)','cl-cs','RUTEmpresaRelacionada',460,5,'C')</v>
      </c>
    </row>
    <row r="1503" spans="1:11" x14ac:dyDescent="0.25">
      <c r="A1503">
        <v>0</v>
      </c>
      <c r="B1503">
        <v>0</v>
      </c>
      <c r="C1503" t="s">
        <v>36</v>
      </c>
      <c r="D1503" t="s">
        <v>1452</v>
      </c>
      <c r="E1503">
        <v>570</v>
      </c>
      <c r="F1503">
        <v>5</v>
      </c>
      <c r="G1503" t="s">
        <v>292</v>
      </c>
      <c r="H1503" s="1" t="str">
        <f t="shared" si="94"/>
        <v>cl-cs_RUTEmpresaRelacionada</v>
      </c>
      <c r="I1503" t="str">
        <f t="shared" si="95"/>
        <v>cl-cs</v>
      </c>
      <c r="J1503" t="str">
        <f t="shared" si="96"/>
        <v>RUTEmpresaRelacionada</v>
      </c>
      <c r="K1503" t="str">
        <f t="shared" si="97"/>
        <v>insert into dbax_info_conc (codi_empr, codi_emex, codi_info, pref_conc, codi_conc, orde_conc, nive_conc, tipo_info) values (0,0,'pre_cl-cs_nota-22_role-835000(2014)','cl-cs','RUTEmpresaRelacionada',570,5,'C')</v>
      </c>
    </row>
    <row r="1504" spans="1:11" x14ac:dyDescent="0.25">
      <c r="A1504">
        <v>0</v>
      </c>
      <c r="B1504">
        <v>0</v>
      </c>
      <c r="C1504" t="s">
        <v>36</v>
      </c>
      <c r="D1504" t="s">
        <v>1452</v>
      </c>
      <c r="E1504">
        <v>680</v>
      </c>
      <c r="F1504">
        <v>5</v>
      </c>
      <c r="G1504" t="s">
        <v>292</v>
      </c>
      <c r="H1504" s="1" t="str">
        <f t="shared" si="94"/>
        <v>cl-cs_RUTEmpresaRelacionada</v>
      </c>
      <c r="I1504" t="str">
        <f t="shared" si="95"/>
        <v>cl-cs</v>
      </c>
      <c r="J1504" t="str">
        <f t="shared" si="96"/>
        <v>RUTEmpresaRelacionada</v>
      </c>
      <c r="K1504" t="str">
        <f t="shared" si="97"/>
        <v>insert into dbax_info_conc (codi_empr, codi_emex, codi_info, pref_conc, codi_conc, orde_conc, nive_conc, tipo_info) values (0,0,'pre_cl-cs_nota-22_role-835000(2014)','cl-cs','RUTEmpresaRelacionada',680,5,'C')</v>
      </c>
    </row>
    <row r="1505" spans="1:11" x14ac:dyDescent="0.25">
      <c r="A1505">
        <v>0</v>
      </c>
      <c r="B1505">
        <v>0</v>
      </c>
      <c r="C1505" t="s">
        <v>36</v>
      </c>
      <c r="D1505" t="s">
        <v>1453</v>
      </c>
      <c r="E1505">
        <v>230</v>
      </c>
      <c r="F1505">
        <v>5</v>
      </c>
      <c r="G1505" t="s">
        <v>292</v>
      </c>
      <c r="H1505" s="1" t="str">
        <f t="shared" si="94"/>
        <v>cl-cs_SaldosConEntidadesRelacionadasMiembro</v>
      </c>
      <c r="I1505" t="str">
        <f t="shared" si="95"/>
        <v>cl-cs</v>
      </c>
      <c r="J1505" t="str">
        <f t="shared" si="96"/>
        <v>SaldosConEntidadesRelacionadasMiembro</v>
      </c>
      <c r="K1505" t="str">
        <f t="shared" si="97"/>
        <v>insert into dbax_info_conc (codi_empr, codi_emex, codi_info, pref_conc, codi_conc, orde_conc, nive_conc, tipo_info) values (0,0,'pre_cl-cs_nota-22_role-835000(2014)','cl-cs','SaldosConEntidadesRelacionadasMiembro',230,5,'C')</v>
      </c>
    </row>
    <row r="1506" spans="1:11" x14ac:dyDescent="0.25">
      <c r="A1506">
        <v>0</v>
      </c>
      <c r="B1506">
        <v>0</v>
      </c>
      <c r="C1506" t="s">
        <v>36</v>
      </c>
      <c r="D1506" t="s">
        <v>1167</v>
      </c>
      <c r="E1506">
        <v>80</v>
      </c>
      <c r="F1506">
        <v>6</v>
      </c>
      <c r="G1506" t="s">
        <v>292</v>
      </c>
      <c r="H1506" s="1" t="str">
        <f t="shared" si="94"/>
        <v>cl-cs_SaldosEmpresasRelacionadasMiembro</v>
      </c>
      <c r="I1506" t="str">
        <f t="shared" si="95"/>
        <v>cl-cs</v>
      </c>
      <c r="J1506" t="str">
        <f t="shared" si="96"/>
        <v>SaldosEmpresasRelacionadasMiembro</v>
      </c>
      <c r="K1506" t="str">
        <f t="shared" si="97"/>
        <v>insert into dbax_info_conc (codi_empr, codi_emex, codi_info, pref_conc, codi_conc, orde_conc, nive_conc, tipo_info) values (0,0,'pre_cl-cs_nota-22_role-835000(2014)','cl-cs','SaldosEmpresasRelacionadasMiembro',80,6,'C')</v>
      </c>
    </row>
    <row r="1507" spans="1:11" x14ac:dyDescent="0.25">
      <c r="A1507">
        <v>0</v>
      </c>
      <c r="B1507">
        <v>0</v>
      </c>
      <c r="C1507" t="s">
        <v>36</v>
      </c>
      <c r="D1507" t="s">
        <v>1454</v>
      </c>
      <c r="E1507">
        <v>200</v>
      </c>
      <c r="F1507">
        <v>2</v>
      </c>
      <c r="G1507" t="s">
        <v>292</v>
      </c>
      <c r="H1507" s="1" t="str">
        <f t="shared" si="94"/>
        <v>cl-cs_SaldosPorCobrarYPagarAEntidadesRelacionadasSinopsis</v>
      </c>
      <c r="I1507" t="str">
        <f t="shared" si="95"/>
        <v>cl-cs</v>
      </c>
      <c r="J1507" t="str">
        <f t="shared" si="96"/>
        <v>SaldosPorCobrarYPagarAEntidadesRelacionadasSinopsis</v>
      </c>
      <c r="K1507" t="str">
        <f t="shared" si="97"/>
        <v>insert into dbax_info_conc (codi_empr, codi_emex, codi_info, pref_conc, codi_conc, orde_conc, nive_conc, tipo_info) values (0,0,'pre_cl-cs_nota-22_role-835000(2014)','cl-cs','SaldosPorCobrarYPagarAEntidadesRelacionadasSinopsis',200,2,'C')</v>
      </c>
    </row>
    <row r="1508" spans="1:11" x14ac:dyDescent="0.25">
      <c r="A1508">
        <v>0</v>
      </c>
      <c r="B1508">
        <v>0</v>
      </c>
      <c r="C1508" t="s">
        <v>36</v>
      </c>
      <c r="D1508" t="s">
        <v>1455</v>
      </c>
      <c r="E1508">
        <v>210</v>
      </c>
      <c r="F1508">
        <v>3</v>
      </c>
      <c r="G1508" t="s">
        <v>292</v>
      </c>
      <c r="H1508" s="1" t="str">
        <f t="shared" si="94"/>
        <v>cl-cs_SaldosPorCobrarYPagarAEntidadesRelacionadasTabla</v>
      </c>
      <c r="I1508" t="str">
        <f t="shared" si="95"/>
        <v>cl-cs</v>
      </c>
      <c r="J1508" t="str">
        <f t="shared" si="96"/>
        <v>SaldosPorCobrarYPagarAEntidadesRelacionadasTabla</v>
      </c>
      <c r="K1508" t="str">
        <f t="shared" si="97"/>
        <v>insert into dbax_info_conc (codi_empr, codi_emex, codi_info, pref_conc, codi_conc, orde_conc, nive_conc, tipo_info) values (0,0,'pre_cl-cs_nota-22_role-835000(2014)','cl-cs','SaldosPorCobrarYPagarAEntidadesRelacionadasTabla',210,3,'C')</v>
      </c>
    </row>
    <row r="1509" spans="1:11" x14ac:dyDescent="0.25">
      <c r="A1509">
        <v>0</v>
      </c>
      <c r="B1509">
        <v>0</v>
      </c>
      <c r="C1509" t="s">
        <v>36</v>
      </c>
      <c r="D1509" t="s">
        <v>1456</v>
      </c>
      <c r="E1509">
        <v>220</v>
      </c>
      <c r="F1509">
        <v>4</v>
      </c>
      <c r="G1509" t="s">
        <v>292</v>
      </c>
      <c r="H1509" s="1" t="str">
        <f t="shared" si="94"/>
        <v>cl-cs_SaldosPorEntidadRelacionadaEje</v>
      </c>
      <c r="I1509" t="str">
        <f t="shared" si="95"/>
        <v>cl-cs</v>
      </c>
      <c r="J1509" t="str">
        <f t="shared" si="96"/>
        <v>SaldosPorEntidadRelacionadaEje</v>
      </c>
      <c r="K1509" t="str">
        <f t="shared" si="97"/>
        <v>insert into dbax_info_conc (codi_empr, codi_emex, codi_info, pref_conc, codi_conc, orde_conc, nive_conc, tipo_info) values (0,0,'pre_cl-cs_nota-22_role-835000(2014)','cl-cs','SaldosPorEntidadRelacionadaEje',220,4,'C')</v>
      </c>
    </row>
    <row r="1510" spans="1:11" x14ac:dyDescent="0.25">
      <c r="A1510">
        <v>0</v>
      </c>
      <c r="B1510">
        <v>0</v>
      </c>
      <c r="C1510" t="s">
        <v>36</v>
      </c>
      <c r="D1510" t="s">
        <v>1457</v>
      </c>
      <c r="E1510">
        <v>240</v>
      </c>
      <c r="F1510">
        <v>3</v>
      </c>
      <c r="G1510" t="s">
        <v>292</v>
      </c>
      <c r="H1510" s="1" t="str">
        <f t="shared" si="94"/>
        <v>cl-cs_SaldosPorEntidadRelacionadaPartidas</v>
      </c>
      <c r="I1510" t="str">
        <f t="shared" si="95"/>
        <v>cl-cs</v>
      </c>
      <c r="J1510" t="str">
        <f t="shared" si="96"/>
        <v>SaldosPorEntidadRelacionadaPartidas</v>
      </c>
      <c r="K1510" t="str">
        <f t="shared" si="97"/>
        <v>insert into dbax_info_conc (codi_empr, codi_emex, codi_info, pref_conc, codi_conc, orde_conc, nive_conc, tipo_info) values (0,0,'pre_cl-cs_nota-22_role-835000(2014)','cl-cs','SaldosPorEntidadRelacionadaPartidas',240,3,'C')</v>
      </c>
    </row>
    <row r="1511" spans="1:11" x14ac:dyDescent="0.25">
      <c r="A1511">
        <v>0</v>
      </c>
      <c r="B1511">
        <v>0</v>
      </c>
      <c r="C1511" t="s">
        <v>36</v>
      </c>
      <c r="D1511" t="s">
        <v>1168</v>
      </c>
      <c r="E1511">
        <v>60</v>
      </c>
      <c r="F1511">
        <v>4</v>
      </c>
      <c r="G1511" t="s">
        <v>292</v>
      </c>
      <c r="H1511" s="1" t="str">
        <f t="shared" si="94"/>
        <v>cl-cs_SaldosPorTipoRelacionEje</v>
      </c>
      <c r="I1511" t="str">
        <f t="shared" si="95"/>
        <v>cl-cs</v>
      </c>
      <c r="J1511" t="str">
        <f t="shared" si="96"/>
        <v>SaldosPorTipoRelacionEje</v>
      </c>
      <c r="K1511" t="str">
        <f t="shared" si="97"/>
        <v>insert into dbax_info_conc (codi_empr, codi_emex, codi_info, pref_conc, codi_conc, orde_conc, nive_conc, tipo_info) values (0,0,'pre_cl-cs_nota-22_role-835000(2014)','cl-cs','SaldosPorTipoRelacionEje',60,4,'C')</v>
      </c>
    </row>
    <row r="1512" spans="1:11" x14ac:dyDescent="0.25">
      <c r="A1512">
        <v>0</v>
      </c>
      <c r="B1512">
        <v>0</v>
      </c>
      <c r="C1512" t="s">
        <v>36</v>
      </c>
      <c r="D1512" t="s">
        <v>1169</v>
      </c>
      <c r="E1512">
        <v>90</v>
      </c>
      <c r="F1512">
        <v>6</v>
      </c>
      <c r="G1512" t="s">
        <v>292</v>
      </c>
      <c r="H1512" s="1" t="str">
        <f t="shared" si="94"/>
        <v>cl-cs_SaldosTercerosMiembro</v>
      </c>
      <c r="I1512" t="str">
        <f t="shared" si="95"/>
        <v>cl-cs</v>
      </c>
      <c r="J1512" t="str">
        <f t="shared" si="96"/>
        <v>SaldosTercerosMiembro</v>
      </c>
      <c r="K1512" t="str">
        <f t="shared" si="97"/>
        <v>insert into dbax_info_conc (codi_empr, codi_emex, codi_info, pref_conc, codi_conc, orde_conc, nive_conc, tipo_info) values (0,0,'pre_cl-cs_nota-22_role-835000(2014)','cl-cs','SaldosTercerosMiembro',90,6,'C')</v>
      </c>
    </row>
    <row r="1513" spans="1:11" x14ac:dyDescent="0.25">
      <c r="A1513">
        <v>0</v>
      </c>
      <c r="B1513">
        <v>0</v>
      </c>
      <c r="C1513" t="s">
        <v>36</v>
      </c>
      <c r="D1513" t="s">
        <v>1458</v>
      </c>
      <c r="E1513">
        <v>360</v>
      </c>
      <c r="F1513">
        <v>4</v>
      </c>
      <c r="G1513" t="s">
        <v>292</v>
      </c>
      <c r="H1513" s="1" t="str">
        <f t="shared" si="94"/>
        <v>cl-cs_Sueldos</v>
      </c>
      <c r="I1513" t="str">
        <f t="shared" si="95"/>
        <v>cl-cs</v>
      </c>
      <c r="J1513" t="str">
        <f t="shared" si="96"/>
        <v>Sueldos</v>
      </c>
      <c r="K1513" t="str">
        <f t="shared" si="97"/>
        <v>insert into dbax_info_conc (codi_empr, codi_emex, codi_info, pref_conc, codi_conc, orde_conc, nive_conc, tipo_info) values (0,0,'pre_cl-cs_nota-22_role-835000(2014)','cl-cs','Sueldos',360,4,'C')</v>
      </c>
    </row>
    <row r="1514" spans="1:11" x14ac:dyDescent="0.25">
      <c r="A1514">
        <v>0</v>
      </c>
      <c r="B1514">
        <v>0</v>
      </c>
      <c r="C1514" t="s">
        <v>36</v>
      </c>
      <c r="D1514" t="s">
        <v>1171</v>
      </c>
      <c r="E1514">
        <v>70</v>
      </c>
      <c r="F1514">
        <v>5</v>
      </c>
      <c r="G1514" t="s">
        <v>292</v>
      </c>
      <c r="H1514" s="1" t="str">
        <f t="shared" si="94"/>
        <v>cl-cs_TotalSaldosMiembro</v>
      </c>
      <c r="I1514" t="str">
        <f t="shared" si="95"/>
        <v>cl-cs</v>
      </c>
      <c r="J1514" t="str">
        <f t="shared" si="96"/>
        <v>TotalSaldosMiembro</v>
      </c>
      <c r="K1514" t="str">
        <f t="shared" si="97"/>
        <v>insert into dbax_info_conc (codi_empr, codi_emex, codi_info, pref_conc, codi_conc, orde_conc, nive_conc, tipo_info) values (0,0,'pre_cl-cs_nota-22_role-835000(2014)','cl-cs','TotalSaldosMiembro',70,5,'C')</v>
      </c>
    </row>
    <row r="1515" spans="1:11" x14ac:dyDescent="0.25">
      <c r="A1515">
        <v>0</v>
      </c>
      <c r="B1515">
        <v>0</v>
      </c>
      <c r="C1515" t="s">
        <v>36</v>
      </c>
      <c r="D1515" t="s">
        <v>1459</v>
      </c>
      <c r="E1515">
        <v>420</v>
      </c>
      <c r="F1515">
        <v>5</v>
      </c>
      <c r="G1515" t="s">
        <v>292</v>
      </c>
      <c r="H1515" s="1" t="str">
        <f t="shared" si="94"/>
        <v>cl-cs_TransaccionesActivosConPartesRelacionadasEje</v>
      </c>
      <c r="I1515" t="str">
        <f t="shared" si="95"/>
        <v>cl-cs</v>
      </c>
      <c r="J1515" t="str">
        <f t="shared" si="96"/>
        <v>TransaccionesActivosConPartesRelacionadasEje</v>
      </c>
      <c r="K1515" t="str">
        <f t="shared" si="97"/>
        <v>insert into dbax_info_conc (codi_empr, codi_emex, codi_info, pref_conc, codi_conc, orde_conc, nive_conc, tipo_info) values (0,0,'pre_cl-cs_nota-22_role-835000(2014)','cl-cs','TransaccionesActivosConPartesRelacionadasEje',420,5,'C')</v>
      </c>
    </row>
    <row r="1516" spans="1:11" x14ac:dyDescent="0.25">
      <c r="A1516">
        <v>0</v>
      </c>
      <c r="B1516">
        <v>0</v>
      </c>
      <c r="C1516" t="s">
        <v>36</v>
      </c>
      <c r="D1516" t="s">
        <v>1460</v>
      </c>
      <c r="E1516">
        <v>430</v>
      </c>
      <c r="F1516">
        <v>6</v>
      </c>
      <c r="G1516" t="s">
        <v>292</v>
      </c>
      <c r="H1516" s="1" t="str">
        <f t="shared" si="94"/>
        <v>cl-cs_TransaccionesActivosConPartesRelacionadasMiembro</v>
      </c>
      <c r="I1516" t="str">
        <f t="shared" si="95"/>
        <v>cl-cs</v>
      </c>
      <c r="J1516" t="str">
        <f t="shared" si="96"/>
        <v>TransaccionesActivosConPartesRelacionadasMiembro</v>
      </c>
      <c r="K1516" t="str">
        <f t="shared" si="97"/>
        <v>insert into dbax_info_conc (codi_empr, codi_emex, codi_info, pref_conc, codi_conc, orde_conc, nive_conc, tipo_info) values (0,0,'pre_cl-cs_nota-22_role-835000(2014)','cl-cs','TransaccionesActivosConPartesRelacionadasMiembro',430,6,'C')</v>
      </c>
    </row>
    <row r="1517" spans="1:11" x14ac:dyDescent="0.25">
      <c r="A1517">
        <v>0</v>
      </c>
      <c r="B1517">
        <v>0</v>
      </c>
      <c r="C1517" t="s">
        <v>36</v>
      </c>
      <c r="D1517" t="s">
        <v>1461</v>
      </c>
      <c r="E1517">
        <v>400</v>
      </c>
      <c r="F1517">
        <v>3</v>
      </c>
      <c r="G1517" t="s">
        <v>292</v>
      </c>
      <c r="H1517" s="1" t="str">
        <f t="shared" si="94"/>
        <v>cl-cs_TransaccionesActivosConPartesRelacionadasSinopsis</v>
      </c>
      <c r="I1517" t="str">
        <f t="shared" si="95"/>
        <v>cl-cs</v>
      </c>
      <c r="J1517" t="str">
        <f t="shared" si="96"/>
        <v>TransaccionesActivosConPartesRelacionadasSinopsis</v>
      </c>
      <c r="K1517" t="str">
        <f t="shared" si="97"/>
        <v>insert into dbax_info_conc (codi_empr, codi_emex, codi_info, pref_conc, codi_conc, orde_conc, nive_conc, tipo_info) values (0,0,'pre_cl-cs_nota-22_role-835000(2014)','cl-cs','TransaccionesActivosConPartesRelacionadasSinopsis',400,3,'C')</v>
      </c>
    </row>
    <row r="1518" spans="1:11" x14ac:dyDescent="0.25">
      <c r="A1518">
        <v>0</v>
      </c>
      <c r="B1518">
        <v>0</v>
      </c>
      <c r="C1518" t="s">
        <v>36</v>
      </c>
      <c r="D1518" t="s">
        <v>1462</v>
      </c>
      <c r="E1518">
        <v>410</v>
      </c>
      <c r="F1518">
        <v>4</v>
      </c>
      <c r="G1518" t="s">
        <v>292</v>
      </c>
      <c r="H1518" s="1" t="str">
        <f t="shared" si="94"/>
        <v>cl-cs_TransaccionesActivosConPartesRelacionadasTabla</v>
      </c>
      <c r="I1518" t="str">
        <f t="shared" si="95"/>
        <v>cl-cs</v>
      </c>
      <c r="J1518" t="str">
        <f t="shared" si="96"/>
        <v>TransaccionesActivosConPartesRelacionadasTabla</v>
      </c>
      <c r="K1518" t="str">
        <f t="shared" si="97"/>
        <v>insert into dbax_info_conc (codi_empr, codi_emex, codi_info, pref_conc, codi_conc, orde_conc, nive_conc, tipo_info) values (0,0,'pre_cl-cs_nota-22_role-835000(2014)','cl-cs','TransaccionesActivosConPartesRelacionadasTabla',410,4,'C')</v>
      </c>
    </row>
    <row r="1519" spans="1:11" x14ac:dyDescent="0.25">
      <c r="A1519">
        <v>0</v>
      </c>
      <c r="B1519">
        <v>0</v>
      </c>
      <c r="C1519" t="s">
        <v>36</v>
      </c>
      <c r="D1519" t="s">
        <v>1463</v>
      </c>
      <c r="E1519">
        <v>730</v>
      </c>
      <c r="F1519">
        <v>3</v>
      </c>
      <c r="G1519" t="s">
        <v>292</v>
      </c>
      <c r="H1519" s="1" t="str">
        <f t="shared" si="94"/>
        <v>cl-cs_TransaccionesActivosPasivosYOtrosConPartesRelacionadasSinopsis</v>
      </c>
      <c r="I1519" t="str">
        <f t="shared" si="95"/>
        <v>cl-cs</v>
      </c>
      <c r="J1519" t="str">
        <f t="shared" si="96"/>
        <v>TransaccionesActivosPasivosYOtrosConPartesRelacionadasSinopsis</v>
      </c>
      <c r="K1519" t="str">
        <f t="shared" si="97"/>
        <v>insert into dbax_info_conc (codi_empr, codi_emex, codi_info, pref_conc, codi_conc, orde_conc, nive_conc, tipo_info) values (0,0,'pre_cl-cs_nota-22_role-835000(2014)','cl-cs','TransaccionesActivosPasivosYOtrosConPartesRelacionadasSinopsis',730,3,'C')</v>
      </c>
    </row>
    <row r="1520" spans="1:11" x14ac:dyDescent="0.25">
      <c r="A1520">
        <v>0</v>
      </c>
      <c r="B1520">
        <v>0</v>
      </c>
      <c r="C1520" t="s">
        <v>36</v>
      </c>
      <c r="D1520" t="s">
        <v>1464</v>
      </c>
      <c r="E1520">
        <v>390</v>
      </c>
      <c r="F1520">
        <v>2</v>
      </c>
      <c r="G1520" t="s">
        <v>292</v>
      </c>
      <c r="H1520" s="1" t="str">
        <f t="shared" si="94"/>
        <v>cl-cs_TransaccionesConPartesRelacionadasSinopsis</v>
      </c>
      <c r="I1520" t="str">
        <f t="shared" si="95"/>
        <v>cl-cs</v>
      </c>
      <c r="J1520" t="str">
        <f t="shared" si="96"/>
        <v>TransaccionesConPartesRelacionadasSinopsis</v>
      </c>
      <c r="K1520" t="str">
        <f t="shared" si="97"/>
        <v>insert into dbax_info_conc (codi_empr, codi_emex, codi_info, pref_conc, codi_conc, orde_conc, nive_conc, tipo_info) values (0,0,'pre_cl-cs_nota-22_role-835000(2014)','cl-cs','TransaccionesConPartesRelacionadasSinopsis',390,2,'C')</v>
      </c>
    </row>
    <row r="1521" spans="1:11" x14ac:dyDescent="0.25">
      <c r="A1521">
        <v>0</v>
      </c>
      <c r="B1521">
        <v>0</v>
      </c>
      <c r="C1521" t="s">
        <v>36</v>
      </c>
      <c r="D1521" t="s">
        <v>1465</v>
      </c>
      <c r="E1521">
        <v>640</v>
      </c>
      <c r="F1521">
        <v>5</v>
      </c>
      <c r="G1521" t="s">
        <v>292</v>
      </c>
      <c r="H1521" s="1" t="str">
        <f t="shared" si="94"/>
        <v>cl-cs_TransaccionesOtrosConPartesRelacionadasEje</v>
      </c>
      <c r="I1521" t="str">
        <f t="shared" si="95"/>
        <v>cl-cs</v>
      </c>
      <c r="J1521" t="str">
        <f t="shared" si="96"/>
        <v>TransaccionesOtrosConPartesRelacionadasEje</v>
      </c>
      <c r="K1521" t="str">
        <f t="shared" si="97"/>
        <v>insert into dbax_info_conc (codi_empr, codi_emex, codi_info, pref_conc, codi_conc, orde_conc, nive_conc, tipo_info) values (0,0,'pre_cl-cs_nota-22_role-835000(2014)','cl-cs','TransaccionesOtrosConPartesRelacionadasEje',640,5,'C')</v>
      </c>
    </row>
    <row r="1522" spans="1:11" x14ac:dyDescent="0.25">
      <c r="A1522">
        <v>0</v>
      </c>
      <c r="B1522">
        <v>0</v>
      </c>
      <c r="C1522" t="s">
        <v>36</v>
      </c>
      <c r="D1522" t="s">
        <v>1466</v>
      </c>
      <c r="E1522">
        <v>650</v>
      </c>
      <c r="F1522">
        <v>6</v>
      </c>
      <c r="G1522" t="s">
        <v>292</v>
      </c>
      <c r="H1522" s="1" t="str">
        <f t="shared" si="94"/>
        <v>cl-cs_TransaccionesOtrosConPartesRelacionadasMiembro</v>
      </c>
      <c r="I1522" t="str">
        <f t="shared" si="95"/>
        <v>cl-cs</v>
      </c>
      <c r="J1522" t="str">
        <f t="shared" si="96"/>
        <v>TransaccionesOtrosConPartesRelacionadasMiembro</v>
      </c>
      <c r="K1522" t="str">
        <f t="shared" si="97"/>
        <v>insert into dbax_info_conc (codi_empr, codi_emex, codi_info, pref_conc, codi_conc, orde_conc, nive_conc, tipo_info) values (0,0,'pre_cl-cs_nota-22_role-835000(2014)','cl-cs','TransaccionesOtrosConPartesRelacionadasMiembro',650,6,'C')</v>
      </c>
    </row>
    <row r="1523" spans="1:11" x14ac:dyDescent="0.25">
      <c r="A1523">
        <v>0</v>
      </c>
      <c r="B1523">
        <v>0</v>
      </c>
      <c r="C1523" t="s">
        <v>36</v>
      </c>
      <c r="D1523" t="s">
        <v>1467</v>
      </c>
      <c r="E1523">
        <v>620</v>
      </c>
      <c r="F1523">
        <v>3</v>
      </c>
      <c r="G1523" t="s">
        <v>292</v>
      </c>
      <c r="H1523" s="1" t="str">
        <f t="shared" si="94"/>
        <v>cl-cs_TransaccionesOtrosConPartesRelacionadasSinopsis</v>
      </c>
      <c r="I1523" t="str">
        <f t="shared" si="95"/>
        <v>cl-cs</v>
      </c>
      <c r="J1523" t="str">
        <f t="shared" si="96"/>
        <v>TransaccionesOtrosConPartesRelacionadasSinopsis</v>
      </c>
      <c r="K1523" t="str">
        <f t="shared" si="97"/>
        <v>insert into dbax_info_conc (codi_empr, codi_emex, codi_info, pref_conc, codi_conc, orde_conc, nive_conc, tipo_info) values (0,0,'pre_cl-cs_nota-22_role-835000(2014)','cl-cs','TransaccionesOtrosConPartesRelacionadasSinopsis',620,3,'C')</v>
      </c>
    </row>
    <row r="1524" spans="1:11" x14ac:dyDescent="0.25">
      <c r="A1524">
        <v>0</v>
      </c>
      <c r="B1524">
        <v>0</v>
      </c>
      <c r="C1524" t="s">
        <v>36</v>
      </c>
      <c r="D1524" t="s">
        <v>1468</v>
      </c>
      <c r="E1524">
        <v>630</v>
      </c>
      <c r="F1524">
        <v>4</v>
      </c>
      <c r="G1524" t="s">
        <v>292</v>
      </c>
      <c r="H1524" s="1" t="str">
        <f t="shared" si="94"/>
        <v>cl-cs_TransaccionesOtrosConPartesRelacionadasTabla</v>
      </c>
      <c r="I1524" t="str">
        <f t="shared" si="95"/>
        <v>cl-cs</v>
      </c>
      <c r="J1524" t="str">
        <f t="shared" si="96"/>
        <v>TransaccionesOtrosConPartesRelacionadasTabla</v>
      </c>
      <c r="K1524" t="str">
        <f t="shared" si="97"/>
        <v>insert into dbax_info_conc (codi_empr, codi_emex, codi_info, pref_conc, codi_conc, orde_conc, nive_conc, tipo_info) values (0,0,'pre_cl-cs_nota-22_role-835000(2014)','cl-cs','TransaccionesOtrosConPartesRelacionadasTabla',630,4,'C')</v>
      </c>
    </row>
    <row r="1525" spans="1:11" x14ac:dyDescent="0.25">
      <c r="A1525">
        <v>0</v>
      </c>
      <c r="B1525">
        <v>0</v>
      </c>
      <c r="C1525" t="s">
        <v>36</v>
      </c>
      <c r="D1525" t="s">
        <v>1469</v>
      </c>
      <c r="E1525">
        <v>530</v>
      </c>
      <c r="F1525">
        <v>5</v>
      </c>
      <c r="G1525" t="s">
        <v>292</v>
      </c>
      <c r="H1525" s="1" t="str">
        <f t="shared" si="94"/>
        <v>cl-cs_TransaccionesPasivosConPartesRelacionadasEje</v>
      </c>
      <c r="I1525" t="str">
        <f t="shared" si="95"/>
        <v>cl-cs</v>
      </c>
      <c r="J1525" t="str">
        <f t="shared" si="96"/>
        <v>TransaccionesPasivosConPartesRelacionadasEje</v>
      </c>
      <c r="K1525" t="str">
        <f t="shared" si="97"/>
        <v>insert into dbax_info_conc (codi_empr, codi_emex, codi_info, pref_conc, codi_conc, orde_conc, nive_conc, tipo_info) values (0,0,'pre_cl-cs_nota-22_role-835000(2014)','cl-cs','TransaccionesPasivosConPartesRelacionadasEje',530,5,'C')</v>
      </c>
    </row>
    <row r="1526" spans="1:11" x14ac:dyDescent="0.25">
      <c r="A1526">
        <v>0</v>
      </c>
      <c r="B1526">
        <v>0</v>
      </c>
      <c r="C1526" t="s">
        <v>36</v>
      </c>
      <c r="D1526" t="s">
        <v>1470</v>
      </c>
      <c r="E1526">
        <v>540</v>
      </c>
      <c r="F1526">
        <v>6</v>
      </c>
      <c r="G1526" t="s">
        <v>292</v>
      </c>
      <c r="H1526" s="1" t="str">
        <f t="shared" si="94"/>
        <v>cl-cs_TransaccionesPasivosConPartesRelacionadasMiembro</v>
      </c>
      <c r="I1526" t="str">
        <f t="shared" si="95"/>
        <v>cl-cs</v>
      </c>
      <c r="J1526" t="str">
        <f t="shared" si="96"/>
        <v>TransaccionesPasivosConPartesRelacionadasMiembro</v>
      </c>
      <c r="K1526" t="str">
        <f t="shared" si="97"/>
        <v>insert into dbax_info_conc (codi_empr, codi_emex, codi_info, pref_conc, codi_conc, orde_conc, nive_conc, tipo_info) values (0,0,'pre_cl-cs_nota-22_role-835000(2014)','cl-cs','TransaccionesPasivosConPartesRelacionadasMiembro',540,6,'C')</v>
      </c>
    </row>
    <row r="1527" spans="1:11" x14ac:dyDescent="0.25">
      <c r="A1527">
        <v>0</v>
      </c>
      <c r="B1527">
        <v>0</v>
      </c>
      <c r="C1527" t="s">
        <v>36</v>
      </c>
      <c r="D1527" t="s">
        <v>1471</v>
      </c>
      <c r="E1527">
        <v>510</v>
      </c>
      <c r="F1527">
        <v>3</v>
      </c>
      <c r="G1527" t="s">
        <v>292</v>
      </c>
      <c r="H1527" s="1" t="str">
        <f t="shared" si="94"/>
        <v>cl-cs_TransaccionesPasivosConPartesRelacionadasSinopsis</v>
      </c>
      <c r="I1527" t="str">
        <f t="shared" si="95"/>
        <v>cl-cs</v>
      </c>
      <c r="J1527" t="str">
        <f t="shared" si="96"/>
        <v>TransaccionesPasivosConPartesRelacionadasSinopsis</v>
      </c>
      <c r="K1527" t="str">
        <f t="shared" si="97"/>
        <v>insert into dbax_info_conc (codi_empr, codi_emex, codi_info, pref_conc, codi_conc, orde_conc, nive_conc, tipo_info) values (0,0,'pre_cl-cs_nota-22_role-835000(2014)','cl-cs','TransaccionesPasivosConPartesRelacionadasSinopsis',510,3,'C')</v>
      </c>
    </row>
    <row r="1528" spans="1:11" x14ac:dyDescent="0.25">
      <c r="A1528">
        <v>0</v>
      </c>
      <c r="B1528">
        <v>0</v>
      </c>
      <c r="C1528" t="s">
        <v>36</v>
      </c>
      <c r="D1528" t="s">
        <v>1472</v>
      </c>
      <c r="E1528">
        <v>520</v>
      </c>
      <c r="F1528">
        <v>4</v>
      </c>
      <c r="G1528" t="s">
        <v>292</v>
      </c>
      <c r="H1528" s="1" t="str">
        <f t="shared" si="94"/>
        <v>cl-cs_TransaccionesPasivosConPartesRelacionadasTabla</v>
      </c>
      <c r="I1528" t="str">
        <f t="shared" si="95"/>
        <v>cl-cs</v>
      </c>
      <c r="J1528" t="str">
        <f t="shared" si="96"/>
        <v>TransaccionesPasivosConPartesRelacionadasTabla</v>
      </c>
      <c r="K1528" t="str">
        <f t="shared" si="97"/>
        <v>insert into dbax_info_conc (codi_empr, codi_emex, codi_info, pref_conc, codi_conc, orde_conc, nive_conc, tipo_info) values (0,0,'pre_cl-cs_nota-22_role-835000(2014)','cl-cs','TransaccionesPasivosConPartesRelacionadasTabla',520,4,'C')</v>
      </c>
    </row>
    <row r="1529" spans="1:11" x14ac:dyDescent="0.25">
      <c r="A1529">
        <v>0</v>
      </c>
      <c r="B1529">
        <v>0</v>
      </c>
      <c r="C1529" t="s">
        <v>37</v>
      </c>
      <c r="D1529" t="s">
        <v>1473</v>
      </c>
      <c r="E1529">
        <v>200</v>
      </c>
      <c r="F1529">
        <v>4</v>
      </c>
      <c r="G1529" t="s">
        <v>292</v>
      </c>
      <c r="H1529" s="1" t="str">
        <f t="shared" si="94"/>
        <v>cl-cs_CaracteristicasDeudasPartidas</v>
      </c>
      <c r="I1529" t="str">
        <f t="shared" si="95"/>
        <v>cl-cs</v>
      </c>
      <c r="J1529" t="str">
        <f t="shared" si="96"/>
        <v>CaracteristicasDeudasPartidas</v>
      </c>
      <c r="K1529" t="str">
        <f t="shared" si="97"/>
        <v>insert into dbax_info_conc (codi_empr, codi_emex, codi_info, pref_conc, codi_conc, orde_conc, nive_conc, tipo_info) values (0,0,'pre_cl-cs_nota-23_role-836000(2014)','cl-cs','CaracteristicasDeudasPartidas',200,4,'C')</v>
      </c>
    </row>
    <row r="1530" spans="1:11" x14ac:dyDescent="0.25">
      <c r="A1530">
        <v>0</v>
      </c>
      <c r="B1530">
        <v>0</v>
      </c>
      <c r="C1530" t="s">
        <v>37</v>
      </c>
      <c r="D1530" t="s">
        <v>1474</v>
      </c>
      <c r="E1530">
        <v>120</v>
      </c>
      <c r="F1530">
        <v>4</v>
      </c>
      <c r="G1530" t="s">
        <v>292</v>
      </c>
      <c r="H1530" s="1" t="str">
        <f t="shared" si="94"/>
        <v>cl-cs_DerivadosImplicitos</v>
      </c>
      <c r="I1530" t="str">
        <f t="shared" si="95"/>
        <v>cl-cs</v>
      </c>
      <c r="J1530" t="str">
        <f t="shared" si="96"/>
        <v>DerivadosImplicitos</v>
      </c>
      <c r="K1530" t="str">
        <f t="shared" si="97"/>
        <v>insert into dbax_info_conc (codi_empr, codi_emex, codi_info, pref_conc, codi_conc, orde_conc, nive_conc, tipo_info) values (0,0,'pre_cl-cs_nota-23_role-836000(2014)','cl-cs','DerivadosImplicitos',120,4,'C')</v>
      </c>
    </row>
    <row r="1531" spans="1:11" x14ac:dyDescent="0.25">
      <c r="A1531">
        <v>0</v>
      </c>
      <c r="B1531">
        <v>0</v>
      </c>
      <c r="C1531" t="s">
        <v>37</v>
      </c>
      <c r="D1531" t="s">
        <v>1475</v>
      </c>
      <c r="E1531">
        <v>110</v>
      </c>
      <c r="F1531">
        <v>4</v>
      </c>
      <c r="G1531" t="s">
        <v>292</v>
      </c>
      <c r="H1531" s="1" t="str">
        <f t="shared" si="94"/>
        <v>cl-cs_DerivadosInversion</v>
      </c>
      <c r="I1531" t="str">
        <f t="shared" si="95"/>
        <v>cl-cs</v>
      </c>
      <c r="J1531" t="str">
        <f t="shared" si="96"/>
        <v>DerivadosInversion</v>
      </c>
      <c r="K1531" t="str">
        <f t="shared" si="97"/>
        <v>insert into dbax_info_conc (codi_empr, codi_emex, codi_info, pref_conc, codi_conc, orde_conc, nive_conc, tipo_info) values (0,0,'pre_cl-cs_nota-23_role-836000(2014)','cl-cs','DerivadosInversion',110,4,'C')</v>
      </c>
    </row>
    <row r="1532" spans="1:11" x14ac:dyDescent="0.25">
      <c r="A1532">
        <v>0</v>
      </c>
      <c r="B1532">
        <v>0</v>
      </c>
      <c r="C1532" t="s">
        <v>37</v>
      </c>
      <c r="D1532" t="s">
        <v>1476</v>
      </c>
      <c r="E1532">
        <v>340</v>
      </c>
      <c r="F1532">
        <v>5</v>
      </c>
      <c r="G1532" t="s">
        <v>292</v>
      </c>
      <c r="H1532" s="1" t="str">
        <f t="shared" si="94"/>
        <v>cl-cs_DeudaEntidadesFinancieras</v>
      </c>
      <c r="I1532" t="str">
        <f t="shared" si="95"/>
        <v>cl-cs</v>
      </c>
      <c r="J1532" t="str">
        <f t="shared" si="96"/>
        <v>DeudaEntidadesFinancieras</v>
      </c>
      <c r="K1532" t="str">
        <f t="shared" si="97"/>
        <v>insert into dbax_info_conc (codi_empr, codi_emex, codi_info, pref_conc, codi_conc, orde_conc, nive_conc, tipo_info) values (0,0,'pre_cl-cs_nota-23_role-836000(2014)','cl-cs','DeudaEntidadesFinancieras',340,5,'C')</v>
      </c>
    </row>
    <row r="1533" spans="1:11" x14ac:dyDescent="0.25">
      <c r="A1533">
        <v>0</v>
      </c>
      <c r="B1533">
        <v>0</v>
      </c>
      <c r="C1533" t="s">
        <v>37</v>
      </c>
      <c r="D1533" t="s">
        <v>1477</v>
      </c>
      <c r="E1533">
        <v>190</v>
      </c>
      <c r="F1533">
        <v>6</v>
      </c>
      <c r="G1533" t="s">
        <v>292</v>
      </c>
      <c r="H1533" s="1" t="str">
        <f t="shared" si="94"/>
        <v>cl-cs_DeudasConEntidadesFinancierasMiembro</v>
      </c>
      <c r="I1533" t="str">
        <f t="shared" si="95"/>
        <v>cl-cs</v>
      </c>
      <c r="J1533" t="str">
        <f t="shared" si="96"/>
        <v>DeudasConEntidadesFinancierasMiembro</v>
      </c>
      <c r="K1533" t="str">
        <f t="shared" si="97"/>
        <v>insert into dbax_info_conc (codi_empr, codi_emex, codi_info, pref_conc, codi_conc, orde_conc, nive_conc, tipo_info) values (0,0,'pre_cl-cs_nota-23_role-836000(2014)','cl-cs','DeudasConEntidadesFinancierasMiembro',190,6,'C')</v>
      </c>
    </row>
    <row r="1534" spans="1:11" x14ac:dyDescent="0.25">
      <c r="A1534">
        <v>0</v>
      </c>
      <c r="B1534">
        <v>0</v>
      </c>
      <c r="C1534" t="s">
        <v>37</v>
      </c>
      <c r="D1534" t="s">
        <v>1478</v>
      </c>
      <c r="E1534">
        <v>160</v>
      </c>
      <c r="F1534">
        <v>3</v>
      </c>
      <c r="G1534" t="s">
        <v>292</v>
      </c>
      <c r="H1534" s="1" t="str">
        <f t="shared" si="94"/>
        <v>cl-cs_DeudasConEntidadesFinancierasSinopsis</v>
      </c>
      <c r="I1534" t="str">
        <f t="shared" si="95"/>
        <v>cl-cs</v>
      </c>
      <c r="J1534" t="str">
        <f t="shared" si="96"/>
        <v>DeudasConEntidadesFinancierasSinopsis</v>
      </c>
      <c r="K1534" t="str">
        <f t="shared" si="97"/>
        <v>insert into dbax_info_conc (codi_empr, codi_emex, codi_info, pref_conc, codi_conc, orde_conc, nive_conc, tipo_info) values (0,0,'pre_cl-cs_nota-23_role-836000(2014)','cl-cs','DeudasConEntidadesFinancierasSinopsis',160,3,'C')</v>
      </c>
    </row>
    <row r="1535" spans="1:11" x14ac:dyDescent="0.25">
      <c r="A1535">
        <v>0</v>
      </c>
      <c r="B1535">
        <v>0</v>
      </c>
      <c r="C1535" t="s">
        <v>37</v>
      </c>
      <c r="D1535" t="s">
        <v>1479</v>
      </c>
      <c r="E1535">
        <v>170</v>
      </c>
      <c r="F1535">
        <v>4</v>
      </c>
      <c r="G1535" t="s">
        <v>292</v>
      </c>
      <c r="H1535" s="1" t="str">
        <f t="shared" si="94"/>
        <v>cl-cs_DeudasConEntidadesFinancierasTabla</v>
      </c>
      <c r="I1535" t="str">
        <f t="shared" si="95"/>
        <v>cl-cs</v>
      </c>
      <c r="J1535" t="str">
        <f t="shared" si="96"/>
        <v>DeudasConEntidadesFinancierasTabla</v>
      </c>
      <c r="K1535" t="str">
        <f t="shared" si="97"/>
        <v>insert into dbax_info_conc (codi_empr, codi_emex, codi_info, pref_conc, codi_conc, orde_conc, nive_conc, tipo_info) values (0,0,'pre_cl-cs_nota-23_role-836000(2014)','cl-cs','DeudasConEntidadesFinancierasTabla',170,4,'C')</v>
      </c>
    </row>
    <row r="1536" spans="1:11" x14ac:dyDescent="0.25">
      <c r="A1536">
        <v>0</v>
      </c>
      <c r="B1536">
        <v>0</v>
      </c>
      <c r="C1536" t="s">
        <v>37</v>
      </c>
      <c r="D1536" t="s">
        <v>1480</v>
      </c>
      <c r="E1536">
        <v>80</v>
      </c>
      <c r="F1536">
        <v>5</v>
      </c>
      <c r="G1536" t="s">
        <v>292</v>
      </c>
      <c r="H1536" s="1" t="str">
        <f t="shared" si="94"/>
        <v>cl-cs_EfectoEnOCIPasivoFinancieroMiembro</v>
      </c>
      <c r="I1536" t="str">
        <f t="shared" si="95"/>
        <v>cl-cs</v>
      </c>
      <c r="J1536" t="str">
        <f t="shared" si="96"/>
        <v>EfectoEnOCIPasivoFinancieroMiembro</v>
      </c>
      <c r="K1536" t="str">
        <f t="shared" si="97"/>
        <v>insert into dbax_info_conc (codi_empr, codi_emex, codi_info, pref_conc, codi_conc, orde_conc, nive_conc, tipo_info) values (0,0,'pre_cl-cs_nota-23_role-836000(2014)','cl-cs','EfectoEnOCIPasivoFinancieroMiembro',80,5,'C')</v>
      </c>
    </row>
    <row r="1537" spans="1:11" x14ac:dyDescent="0.25">
      <c r="A1537">
        <v>0</v>
      </c>
      <c r="B1537">
        <v>0</v>
      </c>
      <c r="C1537" t="s">
        <v>37</v>
      </c>
      <c r="D1537" t="s">
        <v>1481</v>
      </c>
      <c r="E1537">
        <v>70</v>
      </c>
      <c r="F1537">
        <v>5</v>
      </c>
      <c r="G1537" t="s">
        <v>292</v>
      </c>
      <c r="H1537" s="1" t="str">
        <f t="shared" si="94"/>
        <v>cl-cs_EfectoEnResultadoPasivoFinancieroValorRazonableMiembro</v>
      </c>
      <c r="I1537" t="str">
        <f t="shared" si="95"/>
        <v>cl-cs</v>
      </c>
      <c r="J1537" t="str">
        <f t="shared" si="96"/>
        <v>EfectoEnResultadoPasivoFinancieroValorRazonableMiembro</v>
      </c>
      <c r="K1537" t="str">
        <f t="shared" si="97"/>
        <v>insert into dbax_info_conc (codi_empr, codi_emex, codi_info, pref_conc, codi_conc, orde_conc, nive_conc, tipo_info) values (0,0,'pre_cl-cs_nota-23_role-836000(2014)','cl-cs','EfectoEnResultadoPasivoFinancieroValorRazonableMiembro',70,5,'C')</v>
      </c>
    </row>
    <row r="1538" spans="1:11" x14ac:dyDescent="0.25">
      <c r="A1538">
        <v>0</v>
      </c>
      <c r="B1538">
        <v>0</v>
      </c>
      <c r="C1538" t="s">
        <v>37</v>
      </c>
      <c r="D1538" t="s">
        <v>1482</v>
      </c>
      <c r="E1538">
        <v>370</v>
      </c>
      <c r="F1538">
        <v>3</v>
      </c>
      <c r="G1538" t="s">
        <v>292</v>
      </c>
      <c r="H1538" s="1" t="str">
        <f t="shared" si="94"/>
        <v>cl-cs_ExplicacionImpagosOtrosIncumplimientosBloqueDeTexto</v>
      </c>
      <c r="I1538" t="str">
        <f t="shared" si="95"/>
        <v>cl-cs</v>
      </c>
      <c r="J1538" t="str">
        <f t="shared" si="96"/>
        <v>ExplicacionImpagosOtrosIncumplimientosBloqueDeTexto</v>
      </c>
      <c r="K1538" t="str">
        <f t="shared" si="97"/>
        <v>insert into dbax_info_conc (codi_empr, codi_emex, codi_info, pref_conc, codi_conc, orde_conc, nive_conc, tipo_info) values (0,0,'pre_cl-cs_nota-23_role-836000(2014)','cl-cs','ExplicacionImpagosOtrosIncumplimientosBloqueDeTexto',370,3,'C')</v>
      </c>
    </row>
    <row r="1539" spans="1:11" x14ac:dyDescent="0.25">
      <c r="A1539">
        <v>0</v>
      </c>
      <c r="B1539">
        <v>0</v>
      </c>
      <c r="C1539" t="s">
        <v>37</v>
      </c>
      <c r="D1539" t="s">
        <v>1483</v>
      </c>
      <c r="E1539">
        <v>350</v>
      </c>
      <c r="F1539">
        <v>3</v>
      </c>
      <c r="G1539" t="s">
        <v>292</v>
      </c>
      <c r="H1539" s="1" t="str">
        <f t="shared" si="94"/>
        <v>cl-cs_ExplicacionOtroPasivoCostoAmortizadoBloqueDeTexto</v>
      </c>
      <c r="I1539" t="str">
        <f t="shared" si="95"/>
        <v>cl-cs</v>
      </c>
      <c r="J1539" t="str">
        <f t="shared" si="96"/>
        <v>ExplicacionOtroPasivoCostoAmortizadoBloqueDeTexto</v>
      </c>
      <c r="K1539" t="str">
        <f t="shared" si="97"/>
        <v>insert into dbax_info_conc (codi_empr, codi_emex, codi_info, pref_conc, codi_conc, orde_conc, nive_conc, tipo_info) values (0,0,'pre_cl-cs_nota-23_role-836000(2014)','cl-cs','ExplicacionOtroPasivoCostoAmortizadoBloqueDeTexto',350,3,'C')</v>
      </c>
    </row>
    <row r="1540" spans="1:11" x14ac:dyDescent="0.25">
      <c r="A1540">
        <v>0</v>
      </c>
      <c r="B1540">
        <v>0</v>
      </c>
      <c r="C1540" t="s">
        <v>37</v>
      </c>
      <c r="D1540" t="s">
        <v>1484</v>
      </c>
      <c r="E1540">
        <v>360</v>
      </c>
      <c r="F1540">
        <v>3</v>
      </c>
      <c r="G1540" t="s">
        <v>292</v>
      </c>
      <c r="H1540" s="1" t="str">
        <f t="shared" si="94"/>
        <v>cl-cs_ExplicacionTasaEfectivaParaCalculoPasivosCostoAmortizadoBloqueDeTexto</v>
      </c>
      <c r="I1540" t="str">
        <f t="shared" si="95"/>
        <v>cl-cs</v>
      </c>
      <c r="J1540" t="str">
        <f t="shared" si="96"/>
        <v>ExplicacionTasaEfectivaParaCalculoPasivosCostoAmortizadoBloqueDeTexto</v>
      </c>
      <c r="K1540" t="str">
        <f t="shared" si="97"/>
        <v>insert into dbax_info_conc (codi_empr, codi_emex, codi_info, pref_conc, codi_conc, orde_conc, nive_conc, tipo_info) values (0,0,'pre_cl-cs_nota-23_role-836000(2014)','cl-cs','ExplicacionTasaEfectivaParaCalculoPasivosCostoAmortizadoBloqueDeTexto',360,3,'C')</v>
      </c>
    </row>
    <row r="1541" spans="1:11" x14ac:dyDescent="0.25">
      <c r="A1541">
        <v>0</v>
      </c>
      <c r="B1541">
        <v>0</v>
      </c>
      <c r="C1541" t="s">
        <v>37</v>
      </c>
      <c r="D1541" t="s">
        <v>1485</v>
      </c>
      <c r="E1541">
        <v>220</v>
      </c>
      <c r="F1541">
        <v>5</v>
      </c>
      <c r="G1541" t="s">
        <v>292</v>
      </c>
      <c r="H1541" s="1" t="str">
        <f t="shared" si="94"/>
        <v>cl-cs_FechaOtorgamiento</v>
      </c>
      <c r="I1541" t="str">
        <f t="shared" si="95"/>
        <v>cl-cs</v>
      </c>
      <c r="J1541" t="str">
        <f t="shared" si="96"/>
        <v>FechaOtorgamiento</v>
      </c>
      <c r="K1541" t="str">
        <f t="shared" si="97"/>
        <v>insert into dbax_info_conc (codi_empr, codi_emex, codi_info, pref_conc, codi_conc, orde_conc, nive_conc, tipo_info) values (0,0,'pre_cl-cs_nota-23_role-836000(2014)','cl-cs','FechaOtorgamiento',220,5,'C')</v>
      </c>
    </row>
    <row r="1542" spans="1:11" x14ac:dyDescent="0.25">
      <c r="A1542">
        <v>0</v>
      </c>
      <c r="B1542">
        <v>0</v>
      </c>
      <c r="C1542" t="s">
        <v>37</v>
      </c>
      <c r="D1542" t="s">
        <v>1486</v>
      </c>
      <c r="E1542">
        <v>180</v>
      </c>
      <c r="F1542">
        <v>5</v>
      </c>
      <c r="G1542" t="s">
        <v>292</v>
      </c>
      <c r="H1542" s="1" t="str">
        <f t="shared" si="94"/>
        <v>cl-cs_IdentificacionDeudasConEntidadesFinancierasEje</v>
      </c>
      <c r="I1542" t="str">
        <f t="shared" si="95"/>
        <v>cl-cs</v>
      </c>
      <c r="J1542" t="str">
        <f t="shared" si="96"/>
        <v>IdentificacionDeudasConEntidadesFinancierasEje</v>
      </c>
      <c r="K1542" t="str">
        <f t="shared" si="97"/>
        <v>insert into dbax_info_conc (codi_empr, codi_emex, codi_info, pref_conc, codi_conc, orde_conc, nive_conc, tipo_info) values (0,0,'pre_cl-cs_nota-23_role-836000(2014)','cl-cs','IdentificacionDeudasConEntidadesFinancierasEje',180,5,'C')</v>
      </c>
    </row>
    <row r="1543" spans="1:11" x14ac:dyDescent="0.25">
      <c r="A1543">
        <v>0</v>
      </c>
      <c r="B1543">
        <v>0</v>
      </c>
      <c r="C1543" t="s">
        <v>37</v>
      </c>
      <c r="D1543" t="s">
        <v>1487</v>
      </c>
      <c r="E1543">
        <v>10</v>
      </c>
      <c r="F1543">
        <v>1</v>
      </c>
      <c r="G1543" t="s">
        <v>292</v>
      </c>
      <c r="H1543" s="1" t="str">
        <f t="shared" si="94"/>
        <v>cl-cs_InformacionRevelarSobrePasivosFinancierosSinopsis</v>
      </c>
      <c r="I1543" t="str">
        <f t="shared" si="95"/>
        <v>cl-cs</v>
      </c>
      <c r="J1543" t="str">
        <f t="shared" si="96"/>
        <v>InformacionRevelarSobrePasivosFinancierosSinopsis</v>
      </c>
      <c r="K1543" t="str">
        <f t="shared" si="97"/>
        <v>insert into dbax_info_conc (codi_empr, codi_emex, codi_info, pref_conc, codi_conc, orde_conc, nive_conc, tipo_info) values (0,0,'pre_cl-cs_nota-23_role-836000(2014)','cl-cs','InformacionRevelarSobrePasivosFinancierosSinopsis',10,1,'C')</v>
      </c>
    </row>
    <row r="1544" spans="1:11" x14ac:dyDescent="0.25">
      <c r="A1544">
        <v>0</v>
      </c>
      <c r="B1544">
        <v>0</v>
      </c>
      <c r="C1544" t="s">
        <v>37</v>
      </c>
      <c r="D1544" t="s">
        <v>1488</v>
      </c>
      <c r="E1544">
        <v>250</v>
      </c>
      <c r="F1544">
        <v>6</v>
      </c>
      <c r="G1544" t="s">
        <v>292</v>
      </c>
      <c r="H1544" s="1" t="str">
        <f t="shared" ref="H1544:H1607" si="98">MID(D1544,FIND("#",D1544)+1,10000)</f>
        <v>cl-cs_MonedaDeuda</v>
      </c>
      <c r="I1544" t="str">
        <f t="shared" ref="I1544:I1607" si="99">MID(H1544,1,FIND("_",H1544)-1)</f>
        <v>cl-cs</v>
      </c>
      <c r="J1544" t="str">
        <f t="shared" ref="J1544:J1607" si="100">MID(H1544,FIND("_",H1544)+1,10000)</f>
        <v>MonedaDeuda</v>
      </c>
      <c r="K1544" t="str">
        <f t="shared" ref="K1544:K1607" si="101">CONCATENATE("insert into dbax_info_conc (codi_empr, codi_emex, codi_info, pref_conc, codi_conc, orde_conc, nive_conc, tipo_info) values (",A1544,",",B1544,",'",C1544,"','",I1544,"','",J1544,"',",E1544,",",F1544,",'",G1544,"')")</f>
        <v>insert into dbax_info_conc (codi_empr, codi_emex, codi_info, pref_conc, codi_conc, orde_conc, nive_conc, tipo_info) values (0,0,'pre_cl-cs_nota-23_role-836000(2014)','cl-cs','MonedaDeuda',250,6,'C')</v>
      </c>
    </row>
    <row r="1545" spans="1:11" x14ac:dyDescent="0.25">
      <c r="A1545">
        <v>0</v>
      </c>
      <c r="B1545">
        <v>0</v>
      </c>
      <c r="C1545" t="s">
        <v>37</v>
      </c>
      <c r="D1545" t="s">
        <v>1489</v>
      </c>
      <c r="E1545">
        <v>290</v>
      </c>
      <c r="F1545">
        <v>6</v>
      </c>
      <c r="G1545" t="s">
        <v>292</v>
      </c>
      <c r="H1545" s="1" t="str">
        <f t="shared" si="98"/>
        <v>cl-cs_MontoDeudaCortoPlazo</v>
      </c>
      <c r="I1545" t="str">
        <f t="shared" si="99"/>
        <v>cl-cs</v>
      </c>
      <c r="J1545" t="str">
        <f t="shared" si="100"/>
        <v>MontoDeudaCortoPlazo</v>
      </c>
      <c r="K1545" t="str">
        <f t="shared" si="101"/>
        <v>insert into dbax_info_conc (codi_empr, codi_emex, codi_info, pref_conc, codi_conc, orde_conc, nive_conc, tipo_info) values (0,0,'pre_cl-cs_nota-23_role-836000(2014)','cl-cs','MontoDeudaCortoPlazo',290,6,'C')</v>
      </c>
    </row>
    <row r="1546" spans="1:11" x14ac:dyDescent="0.25">
      <c r="A1546">
        <v>0</v>
      </c>
      <c r="B1546">
        <v>0</v>
      </c>
      <c r="C1546" t="s">
        <v>37</v>
      </c>
      <c r="D1546" t="s">
        <v>1490</v>
      </c>
      <c r="E1546">
        <v>260</v>
      </c>
      <c r="F1546">
        <v>5</v>
      </c>
      <c r="G1546" t="s">
        <v>292</v>
      </c>
      <c r="H1546" s="1" t="str">
        <f t="shared" si="98"/>
        <v>cl-cs_MontoDeudaCortoPlazoSinopsis</v>
      </c>
      <c r="I1546" t="str">
        <f t="shared" si="99"/>
        <v>cl-cs</v>
      </c>
      <c r="J1546" t="str">
        <f t="shared" si="100"/>
        <v>MontoDeudaCortoPlazoSinopsis</v>
      </c>
      <c r="K1546" t="str">
        <f t="shared" si="101"/>
        <v>insert into dbax_info_conc (codi_empr, codi_emex, codi_info, pref_conc, codi_conc, orde_conc, nive_conc, tipo_info) values (0,0,'pre_cl-cs_nota-23_role-836000(2014)','cl-cs','MontoDeudaCortoPlazoSinopsis',260,5,'C')</v>
      </c>
    </row>
    <row r="1547" spans="1:11" x14ac:dyDescent="0.25">
      <c r="A1547">
        <v>0</v>
      </c>
      <c r="B1547">
        <v>0</v>
      </c>
      <c r="C1547" t="s">
        <v>37</v>
      </c>
      <c r="D1547" t="s">
        <v>1491</v>
      </c>
      <c r="E1547">
        <v>330</v>
      </c>
      <c r="F1547">
        <v>6</v>
      </c>
      <c r="G1547" t="s">
        <v>292</v>
      </c>
      <c r="H1547" s="1" t="str">
        <f t="shared" si="98"/>
        <v>cl-cs_MontoDeudaLargoPlazo</v>
      </c>
      <c r="I1547" t="str">
        <f t="shared" si="99"/>
        <v>cl-cs</v>
      </c>
      <c r="J1547" t="str">
        <f t="shared" si="100"/>
        <v>MontoDeudaLargoPlazo</v>
      </c>
      <c r="K1547" t="str">
        <f t="shared" si="101"/>
        <v>insert into dbax_info_conc (codi_empr, codi_emex, codi_info, pref_conc, codi_conc, orde_conc, nive_conc, tipo_info) values (0,0,'pre_cl-cs_nota-23_role-836000(2014)','cl-cs','MontoDeudaLargoPlazo',330,6,'C')</v>
      </c>
    </row>
    <row r="1548" spans="1:11" x14ac:dyDescent="0.25">
      <c r="A1548">
        <v>0</v>
      </c>
      <c r="B1548">
        <v>0</v>
      </c>
      <c r="C1548" t="s">
        <v>37</v>
      </c>
      <c r="D1548" t="s">
        <v>1492</v>
      </c>
      <c r="E1548">
        <v>300</v>
      </c>
      <c r="F1548">
        <v>5</v>
      </c>
      <c r="G1548" t="s">
        <v>292</v>
      </c>
      <c r="H1548" s="1" t="str">
        <f t="shared" si="98"/>
        <v>cl-cs_MontoDeudaLargoPlazoSinopsis</v>
      </c>
      <c r="I1548" t="str">
        <f t="shared" si="99"/>
        <v>cl-cs</v>
      </c>
      <c r="J1548" t="str">
        <f t="shared" si="100"/>
        <v>MontoDeudaLargoPlazoSinopsis</v>
      </c>
      <c r="K1548" t="str">
        <f t="shared" si="101"/>
        <v>insert into dbax_info_conc (codi_empr, codi_emex, codi_info, pref_conc, codi_conc, orde_conc, nive_conc, tipo_info) values (0,0,'pre_cl-cs_nota-23_role-836000(2014)','cl-cs','MontoDeudaLargoPlazoSinopsis',300,5,'C')</v>
      </c>
    </row>
    <row r="1549" spans="1:11" x14ac:dyDescent="0.25">
      <c r="A1549">
        <v>0</v>
      </c>
      <c r="B1549">
        <v>0</v>
      </c>
      <c r="C1549" t="s">
        <v>37</v>
      </c>
      <c r="D1549" t="s">
        <v>1493</v>
      </c>
      <c r="E1549">
        <v>240</v>
      </c>
      <c r="F1549">
        <v>6</v>
      </c>
      <c r="G1549" t="s">
        <v>292</v>
      </c>
      <c r="H1549" s="1" t="str">
        <f t="shared" si="98"/>
        <v>cl-cs_MontoSaldoInsoluto</v>
      </c>
      <c r="I1549" t="str">
        <f t="shared" si="99"/>
        <v>cl-cs</v>
      </c>
      <c r="J1549" t="str">
        <f t="shared" si="100"/>
        <v>MontoSaldoInsoluto</v>
      </c>
      <c r="K1549" t="str">
        <f t="shared" si="101"/>
        <v>insert into dbax_info_conc (codi_empr, codi_emex, codi_info, pref_conc, codi_conc, orde_conc, nive_conc, tipo_info) values (0,0,'pre_cl-cs_nota-23_role-836000(2014)','cl-cs','MontoSaldoInsoluto',240,6,'C')</v>
      </c>
    </row>
    <row r="1550" spans="1:11" x14ac:dyDescent="0.25">
      <c r="A1550">
        <v>0</v>
      </c>
      <c r="B1550">
        <v>0</v>
      </c>
      <c r="C1550" t="s">
        <v>37</v>
      </c>
      <c r="D1550" t="s">
        <v>1494</v>
      </c>
      <c r="E1550">
        <v>210</v>
      </c>
      <c r="F1550">
        <v>5</v>
      </c>
      <c r="G1550" t="s">
        <v>292</v>
      </c>
      <c r="H1550" s="1" t="str">
        <f t="shared" si="98"/>
        <v>cl-cs_NombreBancoOInstitucionFinanciera</v>
      </c>
      <c r="I1550" t="str">
        <f t="shared" si="99"/>
        <v>cl-cs</v>
      </c>
      <c r="J1550" t="str">
        <f t="shared" si="100"/>
        <v>NombreBancoOInstitucionFinanciera</v>
      </c>
      <c r="K1550" t="str">
        <f t="shared" si="101"/>
        <v>insert into dbax_info_conc (codi_empr, codi_emex, codi_info, pref_conc, codi_conc, orde_conc, nive_conc, tipo_info) values (0,0,'pre_cl-cs_nota-23_role-836000(2014)','cl-cs','NombreBancoOInstitucionFinanciera',210,5,'C')</v>
      </c>
    </row>
    <row r="1551" spans="1:11" x14ac:dyDescent="0.25">
      <c r="A1551">
        <v>0</v>
      </c>
      <c r="B1551">
        <v>0</v>
      </c>
      <c r="C1551" t="s">
        <v>37</v>
      </c>
      <c r="D1551" t="s">
        <v>1495</v>
      </c>
      <c r="E1551">
        <v>130</v>
      </c>
      <c r="F1551">
        <v>4</v>
      </c>
      <c r="G1551" t="s">
        <v>292</v>
      </c>
      <c r="H1551" s="1" t="str">
        <f t="shared" si="98"/>
        <v>cl-cs_OtrosPasivosFinancierosValorRazonable</v>
      </c>
      <c r="I1551" t="str">
        <f t="shared" si="99"/>
        <v>cl-cs</v>
      </c>
      <c r="J1551" t="str">
        <f t="shared" si="100"/>
        <v>OtrosPasivosFinancierosValorRazonable</v>
      </c>
      <c r="K1551" t="str">
        <f t="shared" si="101"/>
        <v>insert into dbax_info_conc (codi_empr, codi_emex, codi_info, pref_conc, codi_conc, orde_conc, nive_conc, tipo_info) values (0,0,'pre_cl-cs_nota-23_role-836000(2014)','cl-cs','OtrosPasivosFinancierosValorRazonable',130,4,'C')</v>
      </c>
    </row>
    <row r="1552" spans="1:11" x14ac:dyDescent="0.25">
      <c r="A1552">
        <v>0</v>
      </c>
      <c r="B1552">
        <v>0</v>
      </c>
      <c r="C1552" t="s">
        <v>37</v>
      </c>
      <c r="D1552" t="s">
        <v>1496</v>
      </c>
      <c r="E1552">
        <v>50</v>
      </c>
      <c r="F1552">
        <v>5</v>
      </c>
      <c r="G1552" t="s">
        <v>292</v>
      </c>
      <c r="H1552" s="1" t="str">
        <f t="shared" si="98"/>
        <v>cl-cs_PasivoFinancieroValorRazonableMiembro</v>
      </c>
      <c r="I1552" t="str">
        <f t="shared" si="99"/>
        <v>cl-cs</v>
      </c>
      <c r="J1552" t="str">
        <f t="shared" si="100"/>
        <v>PasivoFinancieroValorRazonableMiembro</v>
      </c>
      <c r="K1552" t="str">
        <f t="shared" si="101"/>
        <v>insert into dbax_info_conc (codi_empr, codi_emex, codi_info, pref_conc, codi_conc, orde_conc, nive_conc, tipo_info) values (0,0,'pre_cl-cs_nota-23_role-836000(2014)','cl-cs','PasivoFinancieroValorRazonableMiembro',50,5,'C')</v>
      </c>
    </row>
    <row r="1553" spans="1:11" x14ac:dyDescent="0.25">
      <c r="A1553">
        <v>0</v>
      </c>
      <c r="B1553">
        <v>0</v>
      </c>
      <c r="C1553" t="s">
        <v>37</v>
      </c>
      <c r="D1553" t="s">
        <v>1497</v>
      </c>
      <c r="E1553">
        <v>150</v>
      </c>
      <c r="F1553">
        <v>2</v>
      </c>
      <c r="G1553" t="s">
        <v>292</v>
      </c>
      <c r="H1553" s="1" t="str">
        <f t="shared" si="98"/>
        <v>cl-cs_PasivosFinancierosCostoAmortizadoSinopsis</v>
      </c>
      <c r="I1553" t="str">
        <f t="shared" si="99"/>
        <v>cl-cs</v>
      </c>
      <c r="J1553" t="str">
        <f t="shared" si="100"/>
        <v>PasivosFinancierosCostoAmortizadoSinopsis</v>
      </c>
      <c r="K1553" t="str">
        <f t="shared" si="101"/>
        <v>insert into dbax_info_conc (codi_empr, codi_emex, codi_info, pref_conc, codi_conc, orde_conc, nive_conc, tipo_info) values (0,0,'pre_cl-cs_nota-23_role-836000(2014)','cl-cs','PasivosFinancierosCostoAmortizadoSinopsis',150,2,'C')</v>
      </c>
    </row>
    <row r="1554" spans="1:11" x14ac:dyDescent="0.25">
      <c r="A1554">
        <v>0</v>
      </c>
      <c r="B1554">
        <v>0</v>
      </c>
      <c r="C1554" t="s">
        <v>37</v>
      </c>
      <c r="D1554" t="s">
        <v>1498</v>
      </c>
      <c r="E1554">
        <v>140</v>
      </c>
      <c r="F1554">
        <v>4</v>
      </c>
      <c r="G1554" t="s">
        <v>292</v>
      </c>
      <c r="H1554" s="1" t="str">
        <f t="shared" si="98"/>
        <v>cl-cs_PasivosFinancierosValorRazonable</v>
      </c>
      <c r="I1554" t="str">
        <f t="shared" si="99"/>
        <v>cl-cs</v>
      </c>
      <c r="J1554" t="str">
        <f t="shared" si="100"/>
        <v>PasivosFinancierosValorRazonable</v>
      </c>
      <c r="K1554" t="str">
        <f t="shared" si="101"/>
        <v>insert into dbax_info_conc (codi_empr, codi_emex, codi_info, pref_conc, codi_conc, orde_conc, nive_conc, tipo_info) values (0,0,'pre_cl-cs_nota-23_role-836000(2014)','cl-cs','PasivosFinancierosValorRazonable',140,4,'C')</v>
      </c>
    </row>
    <row r="1555" spans="1:11" x14ac:dyDescent="0.25">
      <c r="A1555">
        <v>0</v>
      </c>
      <c r="B1555">
        <v>0</v>
      </c>
      <c r="C1555" t="s">
        <v>37</v>
      </c>
      <c r="D1555" t="s">
        <v>1499</v>
      </c>
      <c r="E1555">
        <v>20</v>
      </c>
      <c r="F1555">
        <v>2</v>
      </c>
      <c r="G1555" t="s">
        <v>292</v>
      </c>
      <c r="H1555" s="1" t="str">
        <f t="shared" si="98"/>
        <v>cl-cs_PasivosFinancierosValorRazonableCambiosEnResultadoSinopsis</v>
      </c>
      <c r="I1555" t="str">
        <f t="shared" si="99"/>
        <v>cl-cs</v>
      </c>
      <c r="J1555" t="str">
        <f t="shared" si="100"/>
        <v>PasivosFinancierosValorRazonableCambiosEnResultadoSinopsis</v>
      </c>
      <c r="K1555" t="str">
        <f t="shared" si="101"/>
        <v>insert into dbax_info_conc (codi_empr, codi_emex, codi_info, pref_conc, codi_conc, orde_conc, nive_conc, tipo_info) values (0,0,'pre_cl-cs_nota-23_role-836000(2014)','cl-cs','PasivosFinancierosValorRazonableCambiosEnResultadoSinopsis',20,2,'C')</v>
      </c>
    </row>
    <row r="1556" spans="1:11" x14ac:dyDescent="0.25">
      <c r="A1556">
        <v>0</v>
      </c>
      <c r="B1556">
        <v>0</v>
      </c>
      <c r="C1556" t="s">
        <v>37</v>
      </c>
      <c r="D1556" t="s">
        <v>1500</v>
      </c>
      <c r="E1556">
        <v>30</v>
      </c>
      <c r="F1556">
        <v>3</v>
      </c>
      <c r="G1556" t="s">
        <v>292</v>
      </c>
      <c r="H1556" s="1" t="str">
        <f t="shared" si="98"/>
        <v>cl-cs_PasivosFinancierosValorRazonableCambiosEnResultadoTabla</v>
      </c>
      <c r="I1556" t="str">
        <f t="shared" si="99"/>
        <v>cl-cs</v>
      </c>
      <c r="J1556" t="str">
        <f t="shared" si="100"/>
        <v>PasivosFinancierosValorRazonableCambiosEnResultadoTabla</v>
      </c>
      <c r="K1556" t="str">
        <f t="shared" si="101"/>
        <v>insert into dbax_info_conc (codi_empr, codi_emex, codi_info, pref_conc, codi_conc, orde_conc, nive_conc, tipo_info) values (0,0,'pre_cl-cs_nota-23_role-836000(2014)','cl-cs','PasivosFinancierosValorRazonableCambiosEnResultadoTabla',30,3,'C')</v>
      </c>
    </row>
    <row r="1557" spans="1:11" x14ac:dyDescent="0.25">
      <c r="A1557">
        <v>0</v>
      </c>
      <c r="B1557">
        <v>0</v>
      </c>
      <c r="C1557" t="s">
        <v>37</v>
      </c>
      <c r="D1557" t="s">
        <v>1501</v>
      </c>
      <c r="E1557">
        <v>90</v>
      </c>
      <c r="F1557">
        <v>3</v>
      </c>
      <c r="G1557" t="s">
        <v>292</v>
      </c>
      <c r="H1557" s="1" t="str">
        <f t="shared" si="98"/>
        <v>cl-cs_PasivosFinancierosValorRazonablePartidas</v>
      </c>
      <c r="I1557" t="str">
        <f t="shared" si="99"/>
        <v>cl-cs</v>
      </c>
      <c r="J1557" t="str">
        <f t="shared" si="100"/>
        <v>PasivosFinancierosValorRazonablePartidas</v>
      </c>
      <c r="K1557" t="str">
        <f t="shared" si="101"/>
        <v>insert into dbax_info_conc (codi_empr, codi_emex, codi_info, pref_conc, codi_conc, orde_conc, nive_conc, tipo_info) values (0,0,'pre_cl-cs_nota-23_role-836000(2014)','cl-cs','PasivosFinancierosValorRazonablePartidas',90,3,'C')</v>
      </c>
    </row>
    <row r="1558" spans="1:11" x14ac:dyDescent="0.25">
      <c r="A1558">
        <v>0</v>
      </c>
      <c r="B1558">
        <v>0</v>
      </c>
      <c r="C1558" t="s">
        <v>37</v>
      </c>
      <c r="D1558" t="s">
        <v>1502</v>
      </c>
      <c r="E1558">
        <v>230</v>
      </c>
      <c r="F1558">
        <v>5</v>
      </c>
      <c r="G1558" t="s">
        <v>292</v>
      </c>
      <c r="H1558" s="1" t="str">
        <f t="shared" si="98"/>
        <v>cl-cs_SaldoInsolutoSinopsis</v>
      </c>
      <c r="I1558" t="str">
        <f t="shared" si="99"/>
        <v>cl-cs</v>
      </c>
      <c r="J1558" t="str">
        <f t="shared" si="100"/>
        <v>SaldoInsolutoSinopsis</v>
      </c>
      <c r="K1558" t="str">
        <f t="shared" si="101"/>
        <v>insert into dbax_info_conc (codi_empr, codi_emex, codi_info, pref_conc, codi_conc, orde_conc, nive_conc, tipo_info) values (0,0,'pre_cl-cs_nota-23_role-836000(2014)','cl-cs','SaldoInsolutoSinopsis',230,5,'C')</v>
      </c>
    </row>
    <row r="1559" spans="1:11" x14ac:dyDescent="0.25">
      <c r="A1559">
        <v>0</v>
      </c>
      <c r="B1559">
        <v>0</v>
      </c>
      <c r="C1559" t="s">
        <v>37</v>
      </c>
      <c r="D1559" t="s">
        <v>1503</v>
      </c>
      <c r="E1559">
        <v>270</v>
      </c>
      <c r="F1559">
        <v>6</v>
      </c>
      <c r="G1559" t="s">
        <v>292</v>
      </c>
      <c r="H1559" s="1" t="str">
        <f t="shared" si="98"/>
        <v>cl-cs_TasaInteresCortoPlazo</v>
      </c>
      <c r="I1559" t="str">
        <f t="shared" si="99"/>
        <v>cl-cs</v>
      </c>
      <c r="J1559" t="str">
        <f t="shared" si="100"/>
        <v>TasaInteresCortoPlazo</v>
      </c>
      <c r="K1559" t="str">
        <f t="shared" si="101"/>
        <v>insert into dbax_info_conc (codi_empr, codi_emex, codi_info, pref_conc, codi_conc, orde_conc, nive_conc, tipo_info) values (0,0,'pre_cl-cs_nota-23_role-836000(2014)','cl-cs','TasaInteresCortoPlazo',270,6,'C')</v>
      </c>
    </row>
    <row r="1560" spans="1:11" x14ac:dyDescent="0.25">
      <c r="A1560">
        <v>0</v>
      </c>
      <c r="B1560">
        <v>0</v>
      </c>
      <c r="C1560" t="s">
        <v>37</v>
      </c>
      <c r="D1560" t="s">
        <v>1504</v>
      </c>
      <c r="E1560">
        <v>310</v>
      </c>
      <c r="F1560">
        <v>6</v>
      </c>
      <c r="G1560" t="s">
        <v>292</v>
      </c>
      <c r="H1560" s="1" t="str">
        <f t="shared" si="98"/>
        <v>cl-cs_TasaInteresLargoPlazo</v>
      </c>
      <c r="I1560" t="str">
        <f t="shared" si="99"/>
        <v>cl-cs</v>
      </c>
      <c r="J1560" t="str">
        <f t="shared" si="100"/>
        <v>TasaInteresLargoPlazo</v>
      </c>
      <c r="K1560" t="str">
        <f t="shared" si="101"/>
        <v>insert into dbax_info_conc (codi_empr, codi_emex, codi_info, pref_conc, codi_conc, orde_conc, nive_conc, tipo_info) values (0,0,'pre_cl-cs_nota-23_role-836000(2014)','cl-cs','TasaInteresLargoPlazo',310,6,'C')</v>
      </c>
    </row>
    <row r="1561" spans="1:11" x14ac:dyDescent="0.25">
      <c r="A1561">
        <v>0</v>
      </c>
      <c r="B1561">
        <v>0</v>
      </c>
      <c r="C1561" t="s">
        <v>37</v>
      </c>
      <c r="D1561" t="s">
        <v>1505</v>
      </c>
      <c r="E1561">
        <v>280</v>
      </c>
      <c r="F1561">
        <v>6</v>
      </c>
      <c r="G1561" t="s">
        <v>292</v>
      </c>
      <c r="H1561" s="1" t="str">
        <f t="shared" si="98"/>
        <v>cl-cs_UltimoVencimientoCortoPlazo</v>
      </c>
      <c r="I1561" t="str">
        <f t="shared" si="99"/>
        <v>cl-cs</v>
      </c>
      <c r="J1561" t="str">
        <f t="shared" si="100"/>
        <v>UltimoVencimientoCortoPlazo</v>
      </c>
      <c r="K1561" t="str">
        <f t="shared" si="101"/>
        <v>insert into dbax_info_conc (codi_empr, codi_emex, codi_info, pref_conc, codi_conc, orde_conc, nive_conc, tipo_info) values (0,0,'pre_cl-cs_nota-23_role-836000(2014)','cl-cs','UltimoVencimientoCortoPlazo',280,6,'C')</v>
      </c>
    </row>
    <row r="1562" spans="1:11" x14ac:dyDescent="0.25">
      <c r="A1562">
        <v>0</v>
      </c>
      <c r="B1562">
        <v>0</v>
      </c>
      <c r="C1562" t="s">
        <v>37</v>
      </c>
      <c r="D1562" t="s">
        <v>1506</v>
      </c>
      <c r="E1562">
        <v>320</v>
      </c>
      <c r="F1562">
        <v>6</v>
      </c>
      <c r="G1562" t="s">
        <v>292</v>
      </c>
      <c r="H1562" s="1" t="str">
        <f t="shared" si="98"/>
        <v>cl-cs_UltimoVencimientoLargoPlazo</v>
      </c>
      <c r="I1562" t="str">
        <f t="shared" si="99"/>
        <v>cl-cs</v>
      </c>
      <c r="J1562" t="str">
        <f t="shared" si="100"/>
        <v>UltimoVencimientoLargoPlazo</v>
      </c>
      <c r="K1562" t="str">
        <f t="shared" si="101"/>
        <v>insert into dbax_info_conc (codi_empr, codi_emex, codi_info, pref_conc, codi_conc, orde_conc, nive_conc, tipo_info) values (0,0,'pre_cl-cs_nota-23_role-836000(2014)','cl-cs','UltimoVencimientoLargoPlazo',320,6,'C')</v>
      </c>
    </row>
    <row r="1563" spans="1:11" x14ac:dyDescent="0.25">
      <c r="A1563">
        <v>0</v>
      </c>
      <c r="B1563">
        <v>0</v>
      </c>
      <c r="C1563" t="s">
        <v>37</v>
      </c>
      <c r="D1563" t="s">
        <v>1507</v>
      </c>
      <c r="E1563">
        <v>100</v>
      </c>
      <c r="F1563">
        <v>4</v>
      </c>
      <c r="G1563" t="s">
        <v>292</v>
      </c>
      <c r="H1563" s="1" t="str">
        <f t="shared" si="98"/>
        <v>cl-cs_ValoresRepresentativosDeDeuda</v>
      </c>
      <c r="I1563" t="str">
        <f t="shared" si="99"/>
        <v>cl-cs</v>
      </c>
      <c r="J1563" t="str">
        <f t="shared" si="100"/>
        <v>ValoresRepresentativosDeDeuda</v>
      </c>
      <c r="K1563" t="str">
        <f t="shared" si="101"/>
        <v>insert into dbax_info_conc (codi_empr, codi_emex, codi_info, pref_conc, codi_conc, orde_conc, nive_conc, tipo_info) values (0,0,'pre_cl-cs_nota-23_role-836000(2014)','cl-cs','ValoresRepresentativosDeDeuda',100,4,'C')</v>
      </c>
    </row>
    <row r="1564" spans="1:11" x14ac:dyDescent="0.25">
      <c r="A1564">
        <v>0</v>
      </c>
      <c r="B1564">
        <v>0</v>
      </c>
      <c r="C1564" t="s">
        <v>37</v>
      </c>
      <c r="D1564" t="s">
        <v>1508</v>
      </c>
      <c r="E1564">
        <v>40</v>
      </c>
      <c r="F1564">
        <v>4</v>
      </c>
      <c r="G1564" t="s">
        <v>292</v>
      </c>
      <c r="H1564" s="1" t="str">
        <f t="shared" si="98"/>
        <v>cl-cs_ValorizacionPasivosFinancierosYEfectosEje</v>
      </c>
      <c r="I1564" t="str">
        <f t="shared" si="99"/>
        <v>cl-cs</v>
      </c>
      <c r="J1564" t="str">
        <f t="shared" si="100"/>
        <v>ValorizacionPasivosFinancierosYEfectosEje</v>
      </c>
      <c r="K1564" t="str">
        <f t="shared" si="101"/>
        <v>insert into dbax_info_conc (codi_empr, codi_emex, codi_info, pref_conc, codi_conc, orde_conc, nive_conc, tipo_info) values (0,0,'pre_cl-cs_nota-23_role-836000(2014)','cl-cs','ValorizacionPasivosFinancierosYEfectosEje',40,4,'C')</v>
      </c>
    </row>
    <row r="1565" spans="1:11" x14ac:dyDescent="0.25">
      <c r="A1565">
        <v>0</v>
      </c>
      <c r="B1565">
        <v>0</v>
      </c>
      <c r="C1565" t="s">
        <v>37</v>
      </c>
      <c r="D1565" t="s">
        <v>1509</v>
      </c>
      <c r="E1565">
        <v>60</v>
      </c>
      <c r="F1565">
        <v>5</v>
      </c>
      <c r="G1565" t="s">
        <v>292</v>
      </c>
      <c r="H1565" s="1" t="str">
        <f t="shared" si="98"/>
        <v>cl-cs_ValorLibroPasivoFinancieroValorRazonableMiembro</v>
      </c>
      <c r="I1565" t="str">
        <f t="shared" si="99"/>
        <v>cl-cs</v>
      </c>
      <c r="J1565" t="str">
        <f t="shared" si="100"/>
        <v>ValorLibroPasivoFinancieroValorRazonableMiembro</v>
      </c>
      <c r="K1565" t="str">
        <f t="shared" si="101"/>
        <v>insert into dbax_info_conc (codi_empr, codi_emex, codi_info, pref_conc, codi_conc, orde_conc, nive_conc, tipo_info) values (0,0,'pre_cl-cs_nota-23_role-836000(2014)','cl-cs','ValorLibroPasivoFinancieroValorRazonableMiembro',60,5,'C')</v>
      </c>
    </row>
    <row r="1566" spans="1:11" x14ac:dyDescent="0.25">
      <c r="A1566">
        <v>0</v>
      </c>
      <c r="B1566">
        <v>0</v>
      </c>
      <c r="C1566" t="s">
        <v>38</v>
      </c>
      <c r="D1566" t="s">
        <v>1510</v>
      </c>
      <c r="E1566">
        <v>40</v>
      </c>
      <c r="F1566">
        <v>4</v>
      </c>
      <c r="G1566" t="s">
        <v>292</v>
      </c>
      <c r="H1566" s="1" t="str">
        <f t="shared" si="98"/>
        <v>cl-cs_IdentificacionPasivoMantenidosParaVentaEje</v>
      </c>
      <c r="I1566" t="str">
        <f t="shared" si="99"/>
        <v>cl-cs</v>
      </c>
      <c r="J1566" t="str">
        <f t="shared" si="100"/>
        <v>IdentificacionPasivoMantenidosParaVentaEje</v>
      </c>
      <c r="K1566" t="str">
        <f t="shared" si="101"/>
        <v>insert into dbax_info_conc (codi_empr, codi_emex, codi_info, pref_conc, codi_conc, orde_conc, nive_conc, tipo_info) values (0,0,'pre_cl-cs_nota-24_role-837000(2014)','cl-cs','IdentificacionPasivoMantenidosParaVentaEje',40,4,'C')</v>
      </c>
    </row>
    <row r="1567" spans="1:11" x14ac:dyDescent="0.25">
      <c r="A1567">
        <v>0</v>
      </c>
      <c r="B1567">
        <v>0</v>
      </c>
      <c r="C1567" t="s">
        <v>38</v>
      </c>
      <c r="D1567" t="s">
        <v>1511</v>
      </c>
      <c r="E1567">
        <v>10</v>
      </c>
      <c r="F1567">
        <v>1</v>
      </c>
      <c r="G1567" t="s">
        <v>292</v>
      </c>
      <c r="H1567" s="1" t="str">
        <f t="shared" si="98"/>
        <v>cl-cs_InformacionRevelarSobrePasivosNoCorrientesMantenidosParaVentaSinopsis</v>
      </c>
      <c r="I1567" t="str">
        <f t="shared" si="99"/>
        <v>cl-cs</v>
      </c>
      <c r="J1567" t="str">
        <f t="shared" si="100"/>
        <v>InformacionRevelarSobrePasivosNoCorrientesMantenidosParaVentaSinopsis</v>
      </c>
      <c r="K1567" t="str">
        <f t="shared" si="101"/>
        <v>insert into dbax_info_conc (codi_empr, codi_emex, codi_info, pref_conc, codi_conc, orde_conc, nive_conc, tipo_info) values (0,0,'pre_cl-cs_nota-24_role-837000(2014)','cl-cs','InformacionRevelarSobrePasivosNoCorrientesMantenidosParaVentaSinopsis',10,1,'C')</v>
      </c>
    </row>
    <row r="1568" spans="1:11" x14ac:dyDescent="0.25">
      <c r="A1568">
        <v>0</v>
      </c>
      <c r="B1568">
        <v>0</v>
      </c>
      <c r="C1568" t="s">
        <v>38</v>
      </c>
      <c r="D1568" t="s">
        <v>648</v>
      </c>
      <c r="E1568">
        <v>70</v>
      </c>
      <c r="F1568">
        <v>4</v>
      </c>
      <c r="G1568" t="s">
        <v>292</v>
      </c>
      <c r="H1568" s="1" t="str">
        <f t="shared" si="98"/>
        <v>cl-cs_PasivoNoCorrientesMantenidosParaVenta</v>
      </c>
      <c r="I1568" t="str">
        <f t="shared" si="99"/>
        <v>cl-cs</v>
      </c>
      <c r="J1568" t="str">
        <f t="shared" si="100"/>
        <v>PasivoNoCorrientesMantenidosParaVenta</v>
      </c>
      <c r="K1568" t="str">
        <f t="shared" si="101"/>
        <v>insert into dbax_info_conc (codi_empr, codi_emex, codi_info, pref_conc, codi_conc, orde_conc, nive_conc, tipo_info) values (0,0,'pre_cl-cs_nota-24_role-837000(2014)','cl-cs','PasivoNoCorrientesMantenidosParaVenta',70,4,'C')</v>
      </c>
    </row>
    <row r="1569" spans="1:11" x14ac:dyDescent="0.25">
      <c r="A1569">
        <v>0</v>
      </c>
      <c r="B1569">
        <v>0</v>
      </c>
      <c r="C1569" t="s">
        <v>38</v>
      </c>
      <c r="D1569" t="s">
        <v>1512</v>
      </c>
      <c r="E1569">
        <v>50</v>
      </c>
      <c r="F1569">
        <v>5</v>
      </c>
      <c r="G1569" t="s">
        <v>292</v>
      </c>
      <c r="H1569" s="1" t="str">
        <f t="shared" si="98"/>
        <v>cl-cs_PasivosNoCorrientesMantenidosParaVentaMiembro</v>
      </c>
      <c r="I1569" t="str">
        <f t="shared" si="99"/>
        <v>cl-cs</v>
      </c>
      <c r="J1569" t="str">
        <f t="shared" si="100"/>
        <v>PasivosNoCorrientesMantenidosParaVentaMiembro</v>
      </c>
      <c r="K1569" t="str">
        <f t="shared" si="101"/>
        <v>insert into dbax_info_conc (codi_empr, codi_emex, codi_info, pref_conc, codi_conc, orde_conc, nive_conc, tipo_info) values (0,0,'pre_cl-cs_nota-24_role-837000(2014)','cl-cs','PasivosNoCorrientesMantenidosParaVentaMiembro',50,5,'C')</v>
      </c>
    </row>
    <row r="1570" spans="1:11" x14ac:dyDescent="0.25">
      <c r="A1570">
        <v>0</v>
      </c>
      <c r="B1570">
        <v>0</v>
      </c>
      <c r="C1570" t="s">
        <v>38</v>
      </c>
      <c r="D1570" t="s">
        <v>1513</v>
      </c>
      <c r="E1570">
        <v>60</v>
      </c>
      <c r="F1570">
        <v>3</v>
      </c>
      <c r="G1570" t="s">
        <v>292</v>
      </c>
      <c r="H1570" s="1" t="str">
        <f t="shared" si="98"/>
        <v>cl-cs_PasivosNoCorrientesMantenidosParaVentaPartidas</v>
      </c>
      <c r="I1570" t="str">
        <f t="shared" si="99"/>
        <v>cl-cs</v>
      </c>
      <c r="J1570" t="str">
        <f t="shared" si="100"/>
        <v>PasivosNoCorrientesMantenidosParaVentaPartidas</v>
      </c>
      <c r="K1570" t="str">
        <f t="shared" si="101"/>
        <v>insert into dbax_info_conc (codi_empr, codi_emex, codi_info, pref_conc, codi_conc, orde_conc, nive_conc, tipo_info) values (0,0,'pre_cl-cs_nota-24_role-837000(2014)','cl-cs','PasivosNoCorrientesMantenidosParaVentaPartidas',60,3,'C')</v>
      </c>
    </row>
    <row r="1571" spans="1:11" x14ac:dyDescent="0.25">
      <c r="A1571">
        <v>0</v>
      </c>
      <c r="B1571">
        <v>0</v>
      </c>
      <c r="C1571" t="s">
        <v>38</v>
      </c>
      <c r="D1571" t="s">
        <v>1514</v>
      </c>
      <c r="E1571">
        <v>20</v>
      </c>
      <c r="F1571">
        <v>2</v>
      </c>
      <c r="G1571" t="s">
        <v>292</v>
      </c>
      <c r="H1571" s="1" t="str">
        <f t="shared" si="98"/>
        <v>cl-cs_PasivosNoCorrientesMantenidosParaVentaSinopsis</v>
      </c>
      <c r="I1571" t="str">
        <f t="shared" si="99"/>
        <v>cl-cs</v>
      </c>
      <c r="J1571" t="str">
        <f t="shared" si="100"/>
        <v>PasivosNoCorrientesMantenidosParaVentaSinopsis</v>
      </c>
      <c r="K1571" t="str">
        <f t="shared" si="101"/>
        <v>insert into dbax_info_conc (codi_empr, codi_emex, codi_info, pref_conc, codi_conc, orde_conc, nive_conc, tipo_info) values (0,0,'pre_cl-cs_nota-24_role-837000(2014)','cl-cs','PasivosNoCorrientesMantenidosParaVentaSinopsis',20,2,'C')</v>
      </c>
    </row>
    <row r="1572" spans="1:11" x14ac:dyDescent="0.25">
      <c r="A1572">
        <v>0</v>
      </c>
      <c r="B1572">
        <v>0</v>
      </c>
      <c r="C1572" t="s">
        <v>38</v>
      </c>
      <c r="D1572" t="s">
        <v>1515</v>
      </c>
      <c r="E1572">
        <v>30</v>
      </c>
      <c r="F1572">
        <v>3</v>
      </c>
      <c r="G1572" t="s">
        <v>292</v>
      </c>
      <c r="H1572" s="1" t="str">
        <f t="shared" si="98"/>
        <v>cl-cs_PasivosNoCorrientesMantenidosParaVentaTabla</v>
      </c>
      <c r="I1572" t="str">
        <f t="shared" si="99"/>
        <v>cl-cs</v>
      </c>
      <c r="J1572" t="str">
        <f t="shared" si="100"/>
        <v>PasivosNoCorrientesMantenidosParaVentaTabla</v>
      </c>
      <c r="K1572" t="str">
        <f t="shared" si="101"/>
        <v>insert into dbax_info_conc (codi_empr, codi_emex, codi_info, pref_conc, codi_conc, orde_conc, nive_conc, tipo_info) values (0,0,'pre_cl-cs_nota-24_role-837000(2014)','cl-cs','PasivosNoCorrientesMantenidosParaVentaTabla',30,3,'C')</v>
      </c>
    </row>
    <row r="1573" spans="1:11" x14ac:dyDescent="0.25">
      <c r="A1573">
        <v>0</v>
      </c>
      <c r="B1573">
        <v>0</v>
      </c>
      <c r="C1573" t="s">
        <v>38</v>
      </c>
      <c r="D1573" t="s">
        <v>1516</v>
      </c>
      <c r="E1573">
        <v>90</v>
      </c>
      <c r="F1573">
        <v>4</v>
      </c>
      <c r="G1573" t="s">
        <v>292</v>
      </c>
      <c r="H1573" s="1" t="str">
        <f t="shared" si="98"/>
        <v>cl-cs_ReconocimientoEnResultadoPerdidaPasivosNoCorrientesMantenidosParaVenta</v>
      </c>
      <c r="I1573" t="str">
        <f t="shared" si="99"/>
        <v>cl-cs</v>
      </c>
      <c r="J1573" t="str">
        <f t="shared" si="100"/>
        <v>ReconocimientoEnResultadoPerdidaPasivosNoCorrientesMantenidosParaVenta</v>
      </c>
      <c r="K1573" t="str">
        <f t="shared" si="101"/>
        <v>insert into dbax_info_conc (codi_empr, codi_emex, codi_info, pref_conc, codi_conc, orde_conc, nive_conc, tipo_info) values (0,0,'pre_cl-cs_nota-24_role-837000(2014)','cl-cs','ReconocimientoEnResultadoPerdidaPasivosNoCorrientesMantenidosParaVenta',90,4,'C')</v>
      </c>
    </row>
    <row r="1574" spans="1:11" x14ac:dyDescent="0.25">
      <c r="A1574">
        <v>0</v>
      </c>
      <c r="B1574">
        <v>0</v>
      </c>
      <c r="C1574" t="s">
        <v>38</v>
      </c>
      <c r="D1574" t="s">
        <v>1517</v>
      </c>
      <c r="E1574">
        <v>80</v>
      </c>
      <c r="F1574">
        <v>4</v>
      </c>
      <c r="G1574" t="s">
        <v>292</v>
      </c>
      <c r="H1574" s="1" t="str">
        <f t="shared" si="98"/>
        <v>cl-cs_ReconocimientoEnResultadoUtilidadPasivosNoCorrientesMantenidosParaVenta</v>
      </c>
      <c r="I1574" t="str">
        <f t="shared" si="99"/>
        <v>cl-cs</v>
      </c>
      <c r="J1574" t="str">
        <f t="shared" si="100"/>
        <v>ReconocimientoEnResultadoUtilidadPasivosNoCorrientesMantenidosParaVenta</v>
      </c>
      <c r="K1574" t="str">
        <f t="shared" si="101"/>
        <v>insert into dbax_info_conc (codi_empr, codi_emex, codi_info, pref_conc, codi_conc, orde_conc, nive_conc, tipo_info) values (0,0,'pre_cl-cs_nota-24_role-837000(2014)','cl-cs','ReconocimientoEnResultadoUtilidadPasivosNoCorrientesMantenidosParaVenta',80,4,'C')</v>
      </c>
    </row>
    <row r="1575" spans="1:11" x14ac:dyDescent="0.25">
      <c r="A1575">
        <v>0</v>
      </c>
      <c r="B1575">
        <v>0</v>
      </c>
      <c r="C1575" t="s">
        <v>39</v>
      </c>
      <c r="D1575" t="s">
        <v>1518</v>
      </c>
      <c r="E1575">
        <v>750</v>
      </c>
      <c r="F1575">
        <v>4</v>
      </c>
      <c r="G1575" t="s">
        <v>292</v>
      </c>
      <c r="H1575" s="1" t="str">
        <f t="shared" si="98"/>
        <v>cl-cs_AntecedentesVentaPartidas</v>
      </c>
      <c r="I1575" t="str">
        <f t="shared" si="99"/>
        <v>cl-cs</v>
      </c>
      <c r="J1575" t="str">
        <f t="shared" si="100"/>
        <v>AntecedentesVentaPartidas</v>
      </c>
      <c r="K1575" t="str">
        <f t="shared" si="101"/>
        <v>insert into dbax_info_conc (codi_empr, codi_emex, codi_info, pref_conc, codi_conc, orde_conc, nive_conc, tipo_info) values (0,0,'pre_cl-cs_nota-25_role-838100(2014)','cl-cs','AntecedentesVentaPartidas',750,4,'C')</v>
      </c>
    </row>
    <row r="1576" spans="1:11" x14ac:dyDescent="0.25">
      <c r="A1576">
        <v>0</v>
      </c>
      <c r="B1576">
        <v>0</v>
      </c>
      <c r="C1576" t="s">
        <v>39</v>
      </c>
      <c r="D1576" t="s">
        <v>1519</v>
      </c>
      <c r="E1576">
        <v>650</v>
      </c>
      <c r="F1576">
        <v>4</v>
      </c>
      <c r="G1576" t="s">
        <v>292</v>
      </c>
      <c r="H1576" s="1" t="str">
        <f t="shared" si="98"/>
        <v>cl-cs_AntecedentesVentaSOAPTabla</v>
      </c>
      <c r="I1576" t="str">
        <f t="shared" si="99"/>
        <v>cl-cs</v>
      </c>
      <c r="J1576" t="str">
        <f t="shared" si="100"/>
        <v>AntecedentesVentaSOAPTabla</v>
      </c>
      <c r="K1576" t="str">
        <f t="shared" si="101"/>
        <v>insert into dbax_info_conc (codi_empr, codi_emex, codi_info, pref_conc, codi_conc, orde_conc, nive_conc, tipo_info) values (0,0,'pre_cl-cs_nota-25_role-838100(2014)','cl-cs','AntecedentesVentaSOAPTabla',650,4,'C')</v>
      </c>
    </row>
    <row r="1577" spans="1:11" x14ac:dyDescent="0.25">
      <c r="A1577">
        <v>0</v>
      </c>
      <c r="B1577">
        <v>0</v>
      </c>
      <c r="C1577" t="s">
        <v>39</v>
      </c>
      <c r="D1577" t="s">
        <v>1520</v>
      </c>
      <c r="E1577">
        <v>680</v>
      </c>
      <c r="F1577">
        <v>6</v>
      </c>
      <c r="G1577" t="s">
        <v>292</v>
      </c>
      <c r="H1577" s="1" t="str">
        <f t="shared" si="98"/>
        <v>cl-cs_AutomovilesSOAPMiembro</v>
      </c>
      <c r="I1577" t="str">
        <f t="shared" si="99"/>
        <v>cl-cs</v>
      </c>
      <c r="J1577" t="str">
        <f t="shared" si="100"/>
        <v>AutomovilesSOAPMiembro</v>
      </c>
      <c r="K1577" t="str">
        <f t="shared" si="101"/>
        <v>insert into dbax_info_conc (codi_empr, codi_emex, codi_info, pref_conc, codi_conc, orde_conc, nive_conc, tipo_info) values (0,0,'pre_cl-cs_nota-25_role-838100(2014)','cl-cs','AutomovilesSOAPMiembro',680,6,'C')</v>
      </c>
    </row>
    <row r="1578" spans="1:11" x14ac:dyDescent="0.25">
      <c r="A1578">
        <v>0</v>
      </c>
      <c r="B1578">
        <v>0</v>
      </c>
      <c r="C1578" t="s">
        <v>39</v>
      </c>
      <c r="D1578" t="s">
        <v>1521</v>
      </c>
      <c r="E1578">
        <v>710</v>
      </c>
      <c r="F1578">
        <v>6</v>
      </c>
      <c r="G1578" t="s">
        <v>292</v>
      </c>
      <c r="H1578" s="1" t="str">
        <f t="shared" si="98"/>
        <v>cl-cs_BusesSOAPMiembro</v>
      </c>
      <c r="I1578" t="str">
        <f t="shared" si="99"/>
        <v>cl-cs</v>
      </c>
      <c r="J1578" t="str">
        <f t="shared" si="100"/>
        <v>BusesSOAPMiembro</v>
      </c>
      <c r="K1578" t="str">
        <f t="shared" si="101"/>
        <v>insert into dbax_info_conc (codi_empr, codi_emex, codi_info, pref_conc, codi_conc, orde_conc, nive_conc, tipo_info) values (0,0,'pre_cl-cs_nota-25_role-838100(2014)','cl-cs','BusesSOAPMiembro',710,6,'C')</v>
      </c>
    </row>
    <row r="1579" spans="1:11" x14ac:dyDescent="0.25">
      <c r="A1579">
        <v>0</v>
      </c>
      <c r="B1579">
        <v>0</v>
      </c>
      <c r="C1579" t="s">
        <v>39</v>
      </c>
      <c r="D1579" t="s">
        <v>1522</v>
      </c>
      <c r="E1579">
        <v>700</v>
      </c>
      <c r="F1579">
        <v>6</v>
      </c>
      <c r="G1579" t="s">
        <v>292</v>
      </c>
      <c r="H1579" s="1" t="str">
        <f t="shared" si="98"/>
        <v>cl-cs_CamionesSOAPMiembro</v>
      </c>
      <c r="I1579" t="str">
        <f t="shared" si="99"/>
        <v>cl-cs</v>
      </c>
      <c r="J1579" t="str">
        <f t="shared" si="100"/>
        <v>CamionesSOAPMiembro</v>
      </c>
      <c r="K1579" t="str">
        <f t="shared" si="101"/>
        <v>insert into dbax_info_conc (codi_empr, codi_emex, codi_info, pref_conc, codi_conc, orde_conc, nive_conc, tipo_info) values (0,0,'pre_cl-cs_nota-25_role-838100(2014)','cl-cs','CamionesSOAPMiembro',700,6,'C')</v>
      </c>
    </row>
    <row r="1580" spans="1:11" x14ac:dyDescent="0.25">
      <c r="A1580">
        <v>0</v>
      </c>
      <c r="B1580">
        <v>0</v>
      </c>
      <c r="C1580" t="s">
        <v>39</v>
      </c>
      <c r="D1580" t="s">
        <v>1523</v>
      </c>
      <c r="E1580">
        <v>690</v>
      </c>
      <c r="F1580">
        <v>6</v>
      </c>
      <c r="G1580" t="s">
        <v>292</v>
      </c>
      <c r="H1580" s="1" t="str">
        <f t="shared" si="98"/>
        <v>cl-cs_CamionetasYFurgonesSOAPMiembro</v>
      </c>
      <c r="I1580" t="str">
        <f t="shared" si="99"/>
        <v>cl-cs</v>
      </c>
      <c r="J1580" t="str">
        <f t="shared" si="100"/>
        <v>CamionetasYFurgonesSOAPMiembro</v>
      </c>
      <c r="K1580" t="str">
        <f t="shared" si="101"/>
        <v>insert into dbax_info_conc (codi_empr, codi_emex, codi_info, pref_conc, codi_conc, orde_conc, nive_conc, tipo_info) values (0,0,'pre_cl-cs_nota-25_role-838100(2014)','cl-cs','CamionetasYFurgonesSOAPMiembro',690,6,'C')</v>
      </c>
    </row>
    <row r="1581" spans="1:11" x14ac:dyDescent="0.25">
      <c r="A1581">
        <v>0</v>
      </c>
      <c r="B1581">
        <v>0</v>
      </c>
      <c r="C1581" t="s">
        <v>39</v>
      </c>
      <c r="D1581" t="s">
        <v>1524</v>
      </c>
      <c r="E1581">
        <v>130</v>
      </c>
      <c r="F1581">
        <v>5</v>
      </c>
      <c r="G1581" t="s">
        <v>292</v>
      </c>
      <c r="H1581" s="1" t="str">
        <f t="shared" si="98"/>
        <v>cl-cs_ComposicionReservaSiniestrosEje</v>
      </c>
      <c r="I1581" t="str">
        <f t="shared" si="99"/>
        <v>cl-cs</v>
      </c>
      <c r="J1581" t="str">
        <f t="shared" si="100"/>
        <v>ComposicionReservaSiniestrosEje</v>
      </c>
      <c r="K1581" t="str">
        <f t="shared" si="101"/>
        <v>insert into dbax_info_conc (codi_empr, codi_emex, codi_info, pref_conc, codi_conc, orde_conc, nive_conc, tipo_info) values (0,0,'pre_cl-cs_nota-25_role-838100(2014)','cl-cs','ComposicionReservaSiniestrosEje',130,5,'C')</v>
      </c>
    </row>
    <row r="1582" spans="1:11" x14ac:dyDescent="0.25">
      <c r="A1582">
        <v>0</v>
      </c>
      <c r="B1582">
        <v>0</v>
      </c>
      <c r="C1582" t="s">
        <v>39</v>
      </c>
      <c r="D1582" t="s">
        <v>1525</v>
      </c>
      <c r="E1582">
        <v>560</v>
      </c>
      <c r="F1582">
        <v>5</v>
      </c>
      <c r="G1582" t="s">
        <v>292</v>
      </c>
      <c r="H1582" s="1" t="str">
        <f t="shared" si="98"/>
        <v>cl-cs_CostoLiquidacion</v>
      </c>
      <c r="I1582" t="str">
        <f t="shared" si="99"/>
        <v>cl-cs</v>
      </c>
      <c r="J1582" t="str">
        <f t="shared" si="100"/>
        <v>CostoLiquidacion</v>
      </c>
      <c r="K1582" t="str">
        <f t="shared" si="101"/>
        <v>insert into dbax_info_conc (codi_empr, codi_emex, codi_info, pref_conc, codi_conc, orde_conc, nive_conc, tipo_info) values (0,0,'pre_cl-cs_nota-25_role-838100(2014)','cl-cs','CostoLiquidacion',560,5,'C')</v>
      </c>
    </row>
    <row r="1583" spans="1:11" x14ac:dyDescent="0.25">
      <c r="A1583">
        <v>0</v>
      </c>
      <c r="B1583">
        <v>0</v>
      </c>
      <c r="C1583" t="s">
        <v>39</v>
      </c>
      <c r="D1583" t="s">
        <v>1526</v>
      </c>
      <c r="E1583">
        <v>580</v>
      </c>
      <c r="F1583">
        <v>4</v>
      </c>
      <c r="G1583" t="s">
        <v>292</v>
      </c>
      <c r="H1583" s="1" t="str">
        <f t="shared" si="98"/>
        <v>cl-cs_CostoSiniestrosDirectosReferidoASiniestrosDenunciadosEnRevisionOAceptadosSinopsis</v>
      </c>
      <c r="I1583" t="str">
        <f t="shared" si="99"/>
        <v>cl-cs</v>
      </c>
      <c r="J1583" t="str">
        <f t="shared" si="100"/>
        <v>CostoSiniestrosDirectosReferidoASiniestrosDenunciadosEnRevisionOAceptadosSinopsis</v>
      </c>
      <c r="K1583" t="str">
        <f t="shared" si="101"/>
        <v>insert into dbax_info_conc (codi_empr, codi_emex, codi_info, pref_conc, codi_conc, orde_conc, nive_conc, tipo_info) values (0,0,'pre_cl-cs_nota-25_role-838100(2014)','cl-cs','CostoSiniestrosDirectosReferidoASiniestrosDenunciadosEnRevisionOAceptadosSinopsis',580,4,'C')</v>
      </c>
    </row>
    <row r="1584" spans="1:11" x14ac:dyDescent="0.25">
      <c r="A1584">
        <v>0</v>
      </c>
      <c r="B1584">
        <v>0</v>
      </c>
      <c r="C1584" t="s">
        <v>39</v>
      </c>
      <c r="D1584" t="s">
        <v>1527</v>
      </c>
      <c r="E1584">
        <v>630</v>
      </c>
      <c r="F1584">
        <v>5</v>
      </c>
      <c r="G1584" t="s">
        <v>292</v>
      </c>
      <c r="H1584" s="1" t="str">
        <f t="shared" si="98"/>
        <v>cl-cs_CostoSiniestrosSOAPDirectos</v>
      </c>
      <c r="I1584" t="str">
        <f t="shared" si="99"/>
        <v>cl-cs</v>
      </c>
      <c r="J1584" t="str">
        <f t="shared" si="100"/>
        <v>CostoSiniestrosSOAPDirectos</v>
      </c>
      <c r="K1584" t="str">
        <f t="shared" si="101"/>
        <v>insert into dbax_info_conc (codi_empr, codi_emex, codi_info, pref_conc, codi_conc, orde_conc, nive_conc, tipo_info) values (0,0,'pre_cl-cs_nota-25_role-838100(2014)','cl-cs','CostoSiniestrosSOAPDirectos',630,5,'C')</v>
      </c>
    </row>
    <row r="1585" spans="1:11" x14ac:dyDescent="0.25">
      <c r="A1585">
        <v>0</v>
      </c>
      <c r="B1585">
        <v>0</v>
      </c>
      <c r="C1585" t="s">
        <v>39</v>
      </c>
      <c r="D1585" t="s">
        <v>1528</v>
      </c>
      <c r="E1585">
        <v>610</v>
      </c>
      <c r="F1585">
        <v>5</v>
      </c>
      <c r="G1585" t="s">
        <v>292</v>
      </c>
      <c r="H1585" s="1" t="str">
        <f t="shared" si="98"/>
        <v>cl-cs_CostoSiniestrosSOAPOcurridosYNoReportados</v>
      </c>
      <c r="I1585" t="str">
        <f t="shared" si="99"/>
        <v>cl-cs</v>
      </c>
      <c r="J1585" t="str">
        <f t="shared" si="100"/>
        <v>CostoSiniestrosSOAPOcurridosYNoReportados</v>
      </c>
      <c r="K1585" t="str">
        <f t="shared" si="101"/>
        <v>insert into dbax_info_conc (codi_empr, codi_emex, codi_info, pref_conc, codi_conc, orde_conc, nive_conc, tipo_info) values (0,0,'pre_cl-cs_nota-25_role-838100(2014)','cl-cs','CostoSiniestrosSOAPOcurridosYNoReportados',610,5,'C')</v>
      </c>
    </row>
    <row r="1586" spans="1:11" x14ac:dyDescent="0.25">
      <c r="A1586">
        <v>0</v>
      </c>
      <c r="B1586">
        <v>0</v>
      </c>
      <c r="C1586" t="s">
        <v>39</v>
      </c>
      <c r="D1586" t="s">
        <v>1529</v>
      </c>
      <c r="E1586">
        <v>590</v>
      </c>
      <c r="F1586">
        <v>5</v>
      </c>
      <c r="G1586" t="s">
        <v>292</v>
      </c>
      <c r="H1586" s="1" t="str">
        <f t="shared" si="98"/>
        <v>cl-cs_CostoSiniestrosSOAPPagadosDirectos</v>
      </c>
      <c r="I1586" t="str">
        <f t="shared" si="99"/>
        <v>cl-cs</v>
      </c>
      <c r="J1586" t="str">
        <f t="shared" si="100"/>
        <v>CostoSiniestrosSOAPPagadosDirectos</v>
      </c>
      <c r="K1586" t="str">
        <f t="shared" si="101"/>
        <v>insert into dbax_info_conc (codi_empr, codi_emex, codi_info, pref_conc, codi_conc, orde_conc, nive_conc, tipo_info) values (0,0,'pre_cl-cs_nota-25_role-838100(2014)','cl-cs','CostoSiniestrosSOAPPagadosDirectos',590,5,'C')</v>
      </c>
    </row>
    <row r="1587" spans="1:11" x14ac:dyDescent="0.25">
      <c r="A1587">
        <v>0</v>
      </c>
      <c r="B1587">
        <v>0</v>
      </c>
      <c r="C1587" t="s">
        <v>39</v>
      </c>
      <c r="D1587" t="s">
        <v>1530</v>
      </c>
      <c r="E1587">
        <v>600</v>
      </c>
      <c r="F1587">
        <v>5</v>
      </c>
      <c r="G1587" t="s">
        <v>292</v>
      </c>
      <c r="H1587" s="1" t="str">
        <f t="shared" si="98"/>
        <v>cl-cs_CostoSiniestrosSOAPPorPagarDirectos</v>
      </c>
      <c r="I1587" t="str">
        <f t="shared" si="99"/>
        <v>cl-cs</v>
      </c>
      <c r="J1587" t="str">
        <f t="shared" si="100"/>
        <v>CostoSiniestrosSOAPPorPagarDirectos</v>
      </c>
      <c r="K1587" t="str">
        <f t="shared" si="101"/>
        <v>insert into dbax_info_conc (codi_empr, codi_emex, codi_info, pref_conc, codi_conc, orde_conc, nive_conc, tipo_info) values (0,0,'pre_cl-cs_nota-25_role-838100(2014)','cl-cs','CostoSiniestrosSOAPPorPagarDirectos',600,5,'C')</v>
      </c>
    </row>
    <row r="1588" spans="1:11" x14ac:dyDescent="0.25">
      <c r="A1588">
        <v>0</v>
      </c>
      <c r="B1588">
        <v>0</v>
      </c>
      <c r="C1588" t="s">
        <v>39</v>
      </c>
      <c r="D1588" t="s">
        <v>1531</v>
      </c>
      <c r="E1588">
        <v>620</v>
      </c>
      <c r="F1588">
        <v>5</v>
      </c>
      <c r="G1588" t="s">
        <v>292</v>
      </c>
      <c r="H1588" s="1" t="str">
        <f t="shared" si="98"/>
        <v>cl-cs_CostoSiniestrosSOAPPorPagarDirectosPeriodoAnterior</v>
      </c>
      <c r="I1588" t="str">
        <f t="shared" si="99"/>
        <v>cl-cs</v>
      </c>
      <c r="J1588" t="str">
        <f t="shared" si="100"/>
        <v>CostoSiniestrosSOAPPorPagarDirectosPeriodoAnterior</v>
      </c>
      <c r="K1588" t="str">
        <f t="shared" si="101"/>
        <v>insert into dbax_info_conc (codi_empr, codi_emex, codi_info, pref_conc, codi_conc, orde_conc, nive_conc, tipo_info) values (0,0,'pre_cl-cs_nota-25_role-838100(2014)','cl-cs','CostoSiniestrosSOAPPorPagarDirectosPeriodoAnterior',620,5,'C')</v>
      </c>
    </row>
    <row r="1589" spans="1:11" x14ac:dyDescent="0.25">
      <c r="A1589">
        <v>0</v>
      </c>
      <c r="B1589">
        <v>0</v>
      </c>
      <c r="C1589" t="s">
        <v>39</v>
      </c>
      <c r="D1589" t="s">
        <v>1532</v>
      </c>
      <c r="E1589">
        <v>310</v>
      </c>
      <c r="F1589">
        <v>3</v>
      </c>
      <c r="G1589" t="s">
        <v>292</v>
      </c>
      <c r="H1589" s="1" t="str">
        <f t="shared" si="98"/>
        <v>cl-cs_CuadroNumero1SiniestrosSOAPSinopsis</v>
      </c>
      <c r="I1589" t="str">
        <f t="shared" si="99"/>
        <v>cl-cs</v>
      </c>
      <c r="J1589" t="str">
        <f t="shared" si="100"/>
        <v>CuadroNumero1SiniestrosSOAPSinopsis</v>
      </c>
      <c r="K1589" t="str">
        <f t="shared" si="101"/>
        <v>insert into dbax_info_conc (codi_empr, codi_emex, codi_info, pref_conc, codi_conc, orde_conc, nive_conc, tipo_info) values (0,0,'pre_cl-cs_nota-25_role-838100(2014)','cl-cs','CuadroNumero1SiniestrosSOAPSinopsis',310,3,'C')</v>
      </c>
    </row>
    <row r="1590" spans="1:11" x14ac:dyDescent="0.25">
      <c r="A1590">
        <v>0</v>
      </c>
      <c r="B1590">
        <v>0</v>
      </c>
      <c r="C1590" t="s">
        <v>39</v>
      </c>
      <c r="D1590" t="s">
        <v>1533</v>
      </c>
      <c r="E1590">
        <v>640</v>
      </c>
      <c r="F1590">
        <v>3</v>
      </c>
      <c r="G1590" t="s">
        <v>292</v>
      </c>
      <c r="H1590" s="1" t="str">
        <f t="shared" si="98"/>
        <v>cl-cs_CuadroNumero2AntecedentesVentaSOAPSinopsis</v>
      </c>
      <c r="I1590" t="str">
        <f t="shared" si="99"/>
        <v>cl-cs</v>
      </c>
      <c r="J1590" t="str">
        <f t="shared" si="100"/>
        <v>CuadroNumero2AntecedentesVentaSOAPSinopsis</v>
      </c>
      <c r="K1590" t="str">
        <f t="shared" si="101"/>
        <v>insert into dbax_info_conc (codi_empr, codi_emex, codi_info, pref_conc, codi_conc, orde_conc, nive_conc, tipo_info) values (0,0,'pre_cl-cs_nota-25_role-838100(2014)','cl-cs','CuadroNumero2AntecedentesVentaSOAPSinopsis',640,3,'C')</v>
      </c>
    </row>
    <row r="1591" spans="1:11" x14ac:dyDescent="0.25">
      <c r="A1591">
        <v>0</v>
      </c>
      <c r="B1591">
        <v>0</v>
      </c>
      <c r="C1591" t="s">
        <v>39</v>
      </c>
      <c r="D1591" t="s">
        <v>1534</v>
      </c>
      <c r="E1591">
        <v>230</v>
      </c>
      <c r="F1591">
        <v>5</v>
      </c>
      <c r="G1591" t="s">
        <v>292</v>
      </c>
      <c r="H1591" s="1" t="str">
        <f t="shared" si="98"/>
        <v>cl-cs_DiferenciaCambioReservaSiniestros</v>
      </c>
      <c r="I1591" t="str">
        <f t="shared" si="99"/>
        <v>cl-cs</v>
      </c>
      <c r="J1591" t="str">
        <f t="shared" si="100"/>
        <v>DiferenciaCambioReservaSiniestros</v>
      </c>
      <c r="K1591" t="str">
        <f t="shared" si="101"/>
        <v>insert into dbax_info_conc (codi_empr, codi_emex, codi_info, pref_conc, codi_conc, orde_conc, nive_conc, tipo_info) values (0,0,'pre_cl-cs_nota-25_role-838100(2014)','cl-cs','DiferenciaCambioReservaSiniestros',230,5,'C')</v>
      </c>
    </row>
    <row r="1592" spans="1:11" x14ac:dyDescent="0.25">
      <c r="A1592">
        <v>0</v>
      </c>
      <c r="B1592">
        <v>0</v>
      </c>
      <c r="C1592" t="s">
        <v>39</v>
      </c>
      <c r="D1592" t="s">
        <v>1535</v>
      </c>
      <c r="E1592">
        <v>220</v>
      </c>
      <c r="F1592">
        <v>5</v>
      </c>
      <c r="G1592" t="s">
        <v>292</v>
      </c>
      <c r="H1592" s="1" t="str">
        <f t="shared" si="98"/>
        <v>cl-cs_DisminucionesReservaSiniestro</v>
      </c>
      <c r="I1592" t="str">
        <f t="shared" si="99"/>
        <v>cl-cs</v>
      </c>
      <c r="J1592" t="str">
        <f t="shared" si="100"/>
        <v>DisminucionesReservaSiniestro</v>
      </c>
      <c r="K1592" t="str">
        <f t="shared" si="101"/>
        <v>insert into dbax_info_conc (codi_empr, codi_emex, codi_info, pref_conc, codi_conc, orde_conc, nive_conc, tipo_info) values (0,0,'pre_cl-cs_nota-25_role-838100(2014)','cl-cs','DisminucionesReservaSiniestro',220,5,'C')</v>
      </c>
    </row>
    <row r="1593" spans="1:11" x14ac:dyDescent="0.25">
      <c r="A1593">
        <v>0</v>
      </c>
      <c r="B1593">
        <v>0</v>
      </c>
      <c r="C1593" t="s">
        <v>39</v>
      </c>
      <c r="D1593" t="s">
        <v>1536</v>
      </c>
      <c r="E1593">
        <v>170</v>
      </c>
      <c r="F1593">
        <v>7</v>
      </c>
      <c r="G1593" t="s">
        <v>292</v>
      </c>
      <c r="H1593" s="1" t="str">
        <f t="shared" si="98"/>
        <v>cl-cs_EnProcesoLiquidacionMiembro</v>
      </c>
      <c r="I1593" t="str">
        <f t="shared" si="99"/>
        <v>cl-cs</v>
      </c>
      <c r="J1593" t="str">
        <f t="shared" si="100"/>
        <v>EnProcesoLiquidacionMiembro</v>
      </c>
      <c r="K1593" t="str">
        <f t="shared" si="101"/>
        <v>insert into dbax_info_conc (codi_empr, codi_emex, codi_info, pref_conc, codi_conc, orde_conc, nive_conc, tipo_info) values (0,0,'pre_cl-cs_nota-25_role-838100(2014)','cl-cs','EnProcesoLiquidacionMiembro',170,7,'C')</v>
      </c>
    </row>
    <row r="1594" spans="1:11" x14ac:dyDescent="0.25">
      <c r="A1594">
        <v>0</v>
      </c>
      <c r="B1594">
        <v>0</v>
      </c>
      <c r="C1594" t="s">
        <v>39</v>
      </c>
      <c r="D1594" t="s">
        <v>1537</v>
      </c>
      <c r="E1594">
        <v>430</v>
      </c>
      <c r="F1594">
        <v>5</v>
      </c>
      <c r="G1594" t="s">
        <v>292</v>
      </c>
      <c r="H1594" s="1" t="str">
        <f t="shared" si="98"/>
        <v>cl-cs_Fallecidos</v>
      </c>
      <c r="I1594" t="str">
        <f t="shared" si="99"/>
        <v>cl-cs</v>
      </c>
      <c r="J1594" t="str">
        <f t="shared" si="100"/>
        <v>Fallecidos</v>
      </c>
      <c r="K1594" t="str">
        <f t="shared" si="101"/>
        <v>insert into dbax_info_conc (codi_empr, codi_emex, codi_info, pref_conc, codi_conc, orde_conc, nive_conc, tipo_info) values (0,0,'pre_cl-cs_nota-25_role-838100(2014)','cl-cs','Fallecidos',430,5,'C')</v>
      </c>
    </row>
    <row r="1595" spans="1:11" x14ac:dyDescent="0.25">
      <c r="A1595">
        <v>0</v>
      </c>
      <c r="B1595">
        <v>0</v>
      </c>
      <c r="C1595" t="s">
        <v>39</v>
      </c>
      <c r="D1595" t="s">
        <v>1538</v>
      </c>
      <c r="E1595">
        <v>550</v>
      </c>
      <c r="F1595">
        <v>5</v>
      </c>
      <c r="G1595" t="s">
        <v>292</v>
      </c>
      <c r="H1595" s="1" t="str">
        <f t="shared" si="98"/>
        <v>cl-cs_GastosHospitalYOtros</v>
      </c>
      <c r="I1595" t="str">
        <f t="shared" si="99"/>
        <v>cl-cs</v>
      </c>
      <c r="J1595" t="str">
        <f t="shared" si="100"/>
        <v>GastosHospitalYOtros</v>
      </c>
      <c r="K1595" t="str">
        <f t="shared" si="101"/>
        <v>insert into dbax_info_conc (codi_empr, codi_emex, codi_info, pref_conc, codi_conc, orde_conc, nive_conc, tipo_info) values (0,0,'pre_cl-cs_nota-25_role-838100(2014)','cl-cs','GastosHospitalYOtros',550,5,'C')</v>
      </c>
    </row>
    <row r="1596" spans="1:11" x14ac:dyDescent="0.25">
      <c r="A1596">
        <v>0</v>
      </c>
      <c r="B1596">
        <v>0</v>
      </c>
      <c r="C1596" t="s">
        <v>39</v>
      </c>
      <c r="D1596" t="s">
        <v>1539</v>
      </c>
      <c r="E1596">
        <v>210</v>
      </c>
      <c r="F1596">
        <v>5</v>
      </c>
      <c r="G1596" t="s">
        <v>292</v>
      </c>
      <c r="H1596" s="1" t="str">
        <f t="shared" si="98"/>
        <v>cl-cs_IncrementoReservaSiniestros</v>
      </c>
      <c r="I1596" t="str">
        <f t="shared" si="99"/>
        <v>cl-cs</v>
      </c>
      <c r="J1596" t="str">
        <f t="shared" si="100"/>
        <v>IncrementoReservaSiniestros</v>
      </c>
      <c r="K1596" t="str">
        <f t="shared" si="101"/>
        <v>insert into dbax_info_conc (codi_empr, codi_emex, codi_info, pref_conc, codi_conc, orde_conc, nive_conc, tipo_info) values (0,0,'pre_cl-cs_nota-25_role-838100(2014)','cl-cs','IncrementoReservaSiniestros',210,5,'C')</v>
      </c>
    </row>
    <row r="1597" spans="1:11" x14ac:dyDescent="0.25">
      <c r="A1597">
        <v>0</v>
      </c>
      <c r="B1597">
        <v>0</v>
      </c>
      <c r="C1597" t="s">
        <v>39</v>
      </c>
      <c r="D1597" t="s">
        <v>1540</v>
      </c>
      <c r="E1597">
        <v>540</v>
      </c>
      <c r="F1597">
        <v>6</v>
      </c>
      <c r="G1597" t="s">
        <v>292</v>
      </c>
      <c r="H1597" s="1" t="str">
        <f t="shared" si="98"/>
        <v>cl-cs_Indemnizaciones</v>
      </c>
      <c r="I1597" t="str">
        <f t="shared" si="99"/>
        <v>cl-cs</v>
      </c>
      <c r="J1597" t="str">
        <f t="shared" si="100"/>
        <v>Indemnizaciones</v>
      </c>
      <c r="K1597" t="str">
        <f t="shared" si="101"/>
        <v>insert into dbax_info_conc (codi_empr, codi_emex, codi_info, pref_conc, codi_conc, orde_conc, nive_conc, tipo_info) values (0,0,'pre_cl-cs_nota-25_role-838100(2014)','cl-cs','Indemnizaciones',540,6,'C')</v>
      </c>
    </row>
    <row r="1598" spans="1:11" x14ac:dyDescent="0.25">
      <c r="A1598">
        <v>0</v>
      </c>
      <c r="B1598">
        <v>0</v>
      </c>
      <c r="C1598" t="s">
        <v>39</v>
      </c>
      <c r="D1598" t="s">
        <v>1541</v>
      </c>
      <c r="E1598">
        <v>510</v>
      </c>
      <c r="F1598">
        <v>6</v>
      </c>
      <c r="G1598" t="s">
        <v>292</v>
      </c>
      <c r="H1598" s="1" t="str">
        <f t="shared" si="98"/>
        <v>cl-cs_IndemnizacionesFallecidos</v>
      </c>
      <c r="I1598" t="str">
        <f t="shared" si="99"/>
        <v>cl-cs</v>
      </c>
      <c r="J1598" t="str">
        <f t="shared" si="100"/>
        <v>IndemnizacionesFallecidos</v>
      </c>
      <c r="K1598" t="str">
        <f t="shared" si="101"/>
        <v>insert into dbax_info_conc (codi_empr, codi_emex, codi_info, pref_conc, codi_conc, orde_conc, nive_conc, tipo_info) values (0,0,'pre_cl-cs_nota-25_role-838100(2014)','cl-cs','IndemnizacionesFallecidos',510,6,'C')</v>
      </c>
    </row>
    <row r="1599" spans="1:11" x14ac:dyDescent="0.25">
      <c r="A1599">
        <v>0</v>
      </c>
      <c r="B1599">
        <v>0</v>
      </c>
      <c r="C1599" t="s">
        <v>39</v>
      </c>
      <c r="D1599" t="s">
        <v>1542</v>
      </c>
      <c r="E1599">
        <v>520</v>
      </c>
      <c r="F1599">
        <v>6</v>
      </c>
      <c r="G1599" t="s">
        <v>292</v>
      </c>
      <c r="H1599" s="1" t="str">
        <f t="shared" si="98"/>
        <v>cl-cs_IndemnizacionesInvalidosParcial</v>
      </c>
      <c r="I1599" t="str">
        <f t="shared" si="99"/>
        <v>cl-cs</v>
      </c>
      <c r="J1599" t="str">
        <f t="shared" si="100"/>
        <v>IndemnizacionesInvalidosParcial</v>
      </c>
      <c r="K1599" t="str">
        <f t="shared" si="101"/>
        <v>insert into dbax_info_conc (codi_empr, codi_emex, codi_info, pref_conc, codi_conc, orde_conc, nive_conc, tipo_info) values (0,0,'pre_cl-cs_nota-25_role-838100(2014)','cl-cs','IndemnizacionesInvalidosParcial',520,6,'C')</v>
      </c>
    </row>
    <row r="1600" spans="1:11" x14ac:dyDescent="0.25">
      <c r="A1600">
        <v>0</v>
      </c>
      <c r="B1600">
        <v>0</v>
      </c>
      <c r="C1600" t="s">
        <v>39</v>
      </c>
      <c r="D1600" t="s">
        <v>1543</v>
      </c>
      <c r="E1600">
        <v>530</v>
      </c>
      <c r="F1600">
        <v>6</v>
      </c>
      <c r="G1600" t="s">
        <v>292</v>
      </c>
      <c r="H1600" s="1" t="str">
        <f t="shared" si="98"/>
        <v>cl-cs_IndemnizacionesInvalidosTotal</v>
      </c>
      <c r="I1600" t="str">
        <f t="shared" si="99"/>
        <v>cl-cs</v>
      </c>
      <c r="J1600" t="str">
        <f t="shared" si="100"/>
        <v>IndemnizacionesInvalidosTotal</v>
      </c>
      <c r="K1600" t="str">
        <f t="shared" si="101"/>
        <v>insert into dbax_info_conc (codi_empr, codi_emex, codi_info, pref_conc, codi_conc, orde_conc, nive_conc, tipo_info) values (0,0,'pre_cl-cs_nota-25_role-838100(2014)','cl-cs','IndemnizacionesInvalidosTotal',530,6,'C')</v>
      </c>
    </row>
    <row r="1601" spans="1:11" x14ac:dyDescent="0.25">
      <c r="A1601">
        <v>0</v>
      </c>
      <c r="B1601">
        <v>0</v>
      </c>
      <c r="C1601" t="s">
        <v>39</v>
      </c>
      <c r="D1601" t="s">
        <v>1544</v>
      </c>
      <c r="E1601">
        <v>500</v>
      </c>
      <c r="F1601">
        <v>5</v>
      </c>
      <c r="G1601" t="s">
        <v>292</v>
      </c>
      <c r="H1601" s="1" t="str">
        <f t="shared" si="98"/>
        <v>cl-cs_IndemnizacionesSinGastosHospitalSinopsis</v>
      </c>
      <c r="I1601" t="str">
        <f t="shared" si="99"/>
        <v>cl-cs</v>
      </c>
      <c r="J1601" t="str">
        <f t="shared" si="100"/>
        <v>IndemnizacionesSinGastosHospitalSinopsis</v>
      </c>
      <c r="K1601" t="str">
        <f t="shared" si="101"/>
        <v>insert into dbax_info_conc (codi_empr, codi_emex, codi_info, pref_conc, codi_conc, orde_conc, nive_conc, tipo_info) values (0,0,'pre_cl-cs_nota-25_role-838100(2014)','cl-cs','IndemnizacionesSinGastosHospitalSinopsis',500,5,'C')</v>
      </c>
    </row>
    <row r="1602" spans="1:11" x14ac:dyDescent="0.25">
      <c r="A1602">
        <v>0</v>
      </c>
      <c r="B1602">
        <v>0</v>
      </c>
      <c r="C1602" t="s">
        <v>39</v>
      </c>
      <c r="D1602" t="s">
        <v>1545</v>
      </c>
      <c r="E1602">
        <v>290</v>
      </c>
      <c r="F1602">
        <v>4</v>
      </c>
      <c r="G1602" t="s">
        <v>292</v>
      </c>
      <c r="H1602" s="1" t="str">
        <f t="shared" si="98"/>
        <v>cl-cs_InformacionRevelarSobreOtrasReservasTecnicasBloqueDeTexto</v>
      </c>
      <c r="I1602" t="str">
        <f t="shared" si="99"/>
        <v>cl-cs</v>
      </c>
      <c r="J1602" t="str">
        <f t="shared" si="100"/>
        <v>InformacionRevelarSobreOtrasReservasTecnicasBloqueDeTexto</v>
      </c>
      <c r="K1602" t="str">
        <f t="shared" si="101"/>
        <v>insert into dbax_info_conc (codi_empr, codi_emex, codi_info, pref_conc, codi_conc, orde_conc, nive_conc, tipo_info) values (0,0,'pre_cl-cs_nota-25_role-838100(2014)','cl-cs','InformacionRevelarSobreOtrasReservasTecnicasBloqueDeTexto',290,4,'C')</v>
      </c>
    </row>
    <row r="1603" spans="1:11" x14ac:dyDescent="0.25">
      <c r="A1603">
        <v>0</v>
      </c>
      <c r="B1603">
        <v>0</v>
      </c>
      <c r="C1603" t="s">
        <v>39</v>
      </c>
      <c r="D1603" t="s">
        <v>1546</v>
      </c>
      <c r="E1603">
        <v>270</v>
      </c>
      <c r="F1603">
        <v>4</v>
      </c>
      <c r="G1603" t="s">
        <v>292</v>
      </c>
      <c r="H1603" s="1" t="str">
        <f t="shared" si="98"/>
        <v>cl-cs_InformacionRevelarSobreReservasInsuficienciaPrimasBoqueDeTexto</v>
      </c>
      <c r="I1603" t="str">
        <f t="shared" si="99"/>
        <v>cl-cs</v>
      </c>
      <c r="J1603" t="str">
        <f t="shared" si="100"/>
        <v>InformacionRevelarSobreReservasInsuficienciaPrimasBoqueDeTexto</v>
      </c>
      <c r="K1603" t="str">
        <f t="shared" si="101"/>
        <v>insert into dbax_info_conc (codi_empr, codi_emex, codi_info, pref_conc, codi_conc, orde_conc, nive_conc, tipo_info) values (0,0,'pre_cl-cs_nota-25_role-838100(2014)','cl-cs','InformacionRevelarSobreReservasInsuficienciaPrimasBoqueDeTexto',270,4,'C')</v>
      </c>
    </row>
    <row r="1604" spans="1:11" x14ac:dyDescent="0.25">
      <c r="A1604">
        <v>0</v>
      </c>
      <c r="B1604">
        <v>0</v>
      </c>
      <c r="C1604" t="s">
        <v>39</v>
      </c>
      <c r="D1604" t="s">
        <v>1547</v>
      </c>
      <c r="E1604">
        <v>10</v>
      </c>
      <c r="F1604">
        <v>1</v>
      </c>
      <c r="G1604" t="s">
        <v>292</v>
      </c>
      <c r="H1604" s="1" t="str">
        <f t="shared" si="98"/>
        <v>cl-cs_InformacionRevelarSobreReservasTecnicasSinopsis</v>
      </c>
      <c r="I1604" t="str">
        <f t="shared" si="99"/>
        <v>cl-cs</v>
      </c>
      <c r="J1604" t="str">
        <f t="shared" si="100"/>
        <v>InformacionRevelarSobreReservasTecnicasSinopsis</v>
      </c>
      <c r="K1604" t="str">
        <f t="shared" si="101"/>
        <v>insert into dbax_info_conc (codi_empr, codi_emex, codi_info, pref_conc, codi_conc, orde_conc, nive_conc, tipo_info) values (0,0,'pre_cl-cs_nota-25_role-838100(2014)','cl-cs','InformacionRevelarSobreReservasTecnicasSinopsis',10,1,'C')</v>
      </c>
    </row>
    <row r="1605" spans="1:11" x14ac:dyDescent="0.25">
      <c r="A1605">
        <v>0</v>
      </c>
      <c r="B1605">
        <v>0</v>
      </c>
      <c r="C1605" t="s">
        <v>39</v>
      </c>
      <c r="D1605" t="s">
        <v>1548</v>
      </c>
      <c r="E1605">
        <v>60</v>
      </c>
      <c r="F1605">
        <v>4</v>
      </c>
      <c r="G1605" t="s">
        <v>292</v>
      </c>
      <c r="H1605" s="1" t="str">
        <f t="shared" si="98"/>
        <v>cl-cs_LiberacionReservaRiesgoEnCurso</v>
      </c>
      <c r="I1605" t="str">
        <f t="shared" si="99"/>
        <v>cl-cs</v>
      </c>
      <c r="J1605" t="str">
        <f t="shared" si="100"/>
        <v>LiberacionReservaRiesgoEnCurso</v>
      </c>
      <c r="K1605" t="str">
        <f t="shared" si="101"/>
        <v>insert into dbax_info_conc (codi_empr, codi_emex, codi_info, pref_conc, codi_conc, orde_conc, nive_conc, tipo_info) values (0,0,'pre_cl-cs_nota-25_role-838100(2014)','cl-cs','LiberacionReservaRiesgoEnCurso',60,4,'C')</v>
      </c>
    </row>
    <row r="1606" spans="1:11" x14ac:dyDescent="0.25">
      <c r="A1606">
        <v>0</v>
      </c>
      <c r="B1606">
        <v>0</v>
      </c>
      <c r="C1606" t="s">
        <v>39</v>
      </c>
      <c r="D1606" t="s">
        <v>1549</v>
      </c>
      <c r="E1606">
        <v>70</v>
      </c>
      <c r="F1606">
        <v>5</v>
      </c>
      <c r="G1606" t="s">
        <v>292</v>
      </c>
      <c r="H1606" s="1" t="str">
        <f t="shared" si="98"/>
        <v>cl-cs_LiberacionReservaRiesgoEnCursoStock</v>
      </c>
      <c r="I1606" t="str">
        <f t="shared" si="99"/>
        <v>cl-cs</v>
      </c>
      <c r="J1606" t="str">
        <f t="shared" si="100"/>
        <v>LiberacionReservaRiesgoEnCursoStock</v>
      </c>
      <c r="K1606" t="str">
        <f t="shared" si="101"/>
        <v>insert into dbax_info_conc (codi_empr, codi_emex, codi_info, pref_conc, codi_conc, orde_conc, nive_conc, tipo_info) values (0,0,'pre_cl-cs_nota-25_role-838100(2014)','cl-cs','LiberacionReservaRiesgoEnCursoStock',70,5,'C')</v>
      </c>
    </row>
    <row r="1607" spans="1:11" x14ac:dyDescent="0.25">
      <c r="A1607">
        <v>0</v>
      </c>
      <c r="B1607">
        <v>0</v>
      </c>
      <c r="C1607" t="s">
        <v>39</v>
      </c>
      <c r="D1607" t="s">
        <v>1550</v>
      </c>
      <c r="E1607">
        <v>80</v>
      </c>
      <c r="F1607">
        <v>5</v>
      </c>
      <c r="G1607" t="s">
        <v>292</v>
      </c>
      <c r="H1607" s="1" t="str">
        <f t="shared" si="98"/>
        <v>cl-cs_LiberacionReservaRiesgoEnCursoVentaNueva</v>
      </c>
      <c r="I1607" t="str">
        <f t="shared" si="99"/>
        <v>cl-cs</v>
      </c>
      <c r="J1607" t="str">
        <f t="shared" si="100"/>
        <v>LiberacionReservaRiesgoEnCursoVentaNueva</v>
      </c>
      <c r="K1607" t="str">
        <f t="shared" si="101"/>
        <v>insert into dbax_info_conc (codi_empr, codi_emex, codi_info, pref_conc, codi_conc, orde_conc, nive_conc, tipo_info) values (0,0,'pre_cl-cs_nota-25_role-838100(2014)','cl-cs','LiberacionReservaRiesgoEnCursoVentaNueva',80,5,'C')</v>
      </c>
    </row>
    <row r="1608" spans="1:11" x14ac:dyDescent="0.25">
      <c r="A1608">
        <v>0</v>
      </c>
      <c r="B1608">
        <v>0</v>
      </c>
      <c r="C1608" t="s">
        <v>39</v>
      </c>
      <c r="D1608" t="s">
        <v>1551</v>
      </c>
      <c r="E1608">
        <v>150</v>
      </c>
      <c r="F1608">
        <v>7</v>
      </c>
      <c r="G1608" t="s">
        <v>292</v>
      </c>
      <c r="H1608" s="1" t="str">
        <f t="shared" ref="H1608:H1671" si="102">MID(D1608,FIND("#",D1608)+1,10000)</f>
        <v>cl-cs_LiquidadosNoPagadosMiembro</v>
      </c>
      <c r="I1608" t="str">
        <f t="shared" ref="I1608:I1671" si="103">MID(H1608,1,FIND("_",H1608)-1)</f>
        <v>cl-cs</v>
      </c>
      <c r="J1608" t="str">
        <f t="shared" ref="J1608:J1671" si="104">MID(H1608,FIND("_",H1608)+1,10000)</f>
        <v>LiquidadosNoPagadosMiembro</v>
      </c>
      <c r="K1608" t="str">
        <f t="shared" ref="K1608:K1671" si="105">CONCATENATE("insert into dbax_info_conc (codi_empr, codi_emex, codi_info, pref_conc, codi_conc, orde_conc, nive_conc, tipo_info) values (",A1608,",",B1608,",'",C1608,"','",I1608,"','",J1608,"',",E1608,",",F1608,",'",G1608,"')")</f>
        <v>insert into dbax_info_conc (codi_empr, codi_emex, codi_info, pref_conc, codi_conc, orde_conc, nive_conc, tipo_info) values (0,0,'pre_cl-cs_nota-25_role-838100(2014)','cl-cs','LiquidadosNoPagadosMiembro',150,7,'C')</v>
      </c>
    </row>
    <row r="1609" spans="1:11" x14ac:dyDescent="0.25">
      <c r="A1609">
        <v>0</v>
      </c>
      <c r="B1609">
        <v>0</v>
      </c>
      <c r="C1609" t="s">
        <v>39</v>
      </c>
      <c r="D1609" t="s">
        <v>1552</v>
      </c>
      <c r="E1609">
        <v>160</v>
      </c>
      <c r="F1609">
        <v>7</v>
      </c>
      <c r="G1609" t="s">
        <v>292</v>
      </c>
      <c r="H1609" s="1" t="str">
        <f t="shared" si="102"/>
        <v>cl-cs_LiquidadosYControvertidosPorAseguradoMiembro</v>
      </c>
      <c r="I1609" t="str">
        <f t="shared" si="103"/>
        <v>cl-cs</v>
      </c>
      <c r="J1609" t="str">
        <f t="shared" si="104"/>
        <v>LiquidadosYControvertidosPorAseguradoMiembro</v>
      </c>
      <c r="K1609" t="str">
        <f t="shared" si="105"/>
        <v>insert into dbax_info_conc (codi_empr, codi_emex, codi_info, pref_conc, codi_conc, orde_conc, nive_conc, tipo_info) values (0,0,'pre_cl-cs_nota-25_role-838100(2014)','cl-cs','LiquidadosYControvertidosPorAseguradoMiembro',160,7,'C')</v>
      </c>
    </row>
    <row r="1610" spans="1:11" x14ac:dyDescent="0.25">
      <c r="A1610">
        <v>0</v>
      </c>
      <c r="B1610">
        <v>0</v>
      </c>
      <c r="C1610" t="s">
        <v>39</v>
      </c>
      <c r="D1610" t="s">
        <v>1553</v>
      </c>
      <c r="E1610">
        <v>720</v>
      </c>
      <c r="F1610">
        <v>6</v>
      </c>
      <c r="G1610" t="s">
        <v>292</v>
      </c>
      <c r="H1610" s="1" t="str">
        <f t="shared" si="102"/>
        <v>cl-cs_MotocicletasYSimilaresSOAPMiembro</v>
      </c>
      <c r="I1610" t="str">
        <f t="shared" si="103"/>
        <v>cl-cs</v>
      </c>
      <c r="J1610" t="str">
        <f t="shared" si="104"/>
        <v>MotocicletasYSimilaresSOAPMiembro</v>
      </c>
      <c r="K1610" t="str">
        <f t="shared" si="105"/>
        <v>insert into dbax_info_conc (codi_empr, codi_emex, codi_info, pref_conc, codi_conc, orde_conc, nive_conc, tipo_info) values (0,0,'pre_cl-cs_nota-25_role-838100(2014)','cl-cs','MotocicletasYSimilaresSOAPMiembro',720,6,'C')</v>
      </c>
    </row>
    <row r="1611" spans="1:11" x14ac:dyDescent="0.25">
      <c r="A1611">
        <v>0</v>
      </c>
      <c r="B1611">
        <v>0</v>
      </c>
      <c r="C1611" t="s">
        <v>39</v>
      </c>
      <c r="D1611" t="s">
        <v>1554</v>
      </c>
      <c r="E1611">
        <v>420</v>
      </c>
      <c r="F1611">
        <v>4</v>
      </c>
      <c r="G1611" t="s">
        <v>292</v>
      </c>
      <c r="H1611" s="1" t="str">
        <f t="shared" si="102"/>
        <v>cl-cs_NumeroPersonasSiniestradasReferidoASiniestrosDenunciadosAceptadosYEnRevisionSinopsis</v>
      </c>
      <c r="I1611" t="str">
        <f t="shared" si="103"/>
        <v>cl-cs</v>
      </c>
      <c r="J1611" t="str">
        <f t="shared" si="104"/>
        <v>NumeroPersonasSiniestradasReferidoASiniestrosDenunciadosAceptadosYEnRevisionSinopsis</v>
      </c>
      <c r="K1611" t="str">
        <f t="shared" si="105"/>
        <v>insert into dbax_info_conc (codi_empr, codi_emex, codi_info, pref_conc, codi_conc, orde_conc, nive_conc, tipo_info) values (0,0,'pre_cl-cs_nota-25_role-838100(2014)','cl-cs','NumeroPersonasSiniestradasReferidoASiniestrosDenunciadosAceptadosYEnRevisionSinopsis',420,4,'C')</v>
      </c>
    </row>
    <row r="1612" spans="1:11" x14ac:dyDescent="0.25">
      <c r="A1612">
        <v>0</v>
      </c>
      <c r="B1612">
        <v>0</v>
      </c>
      <c r="C1612" t="s">
        <v>39</v>
      </c>
      <c r="D1612" t="s">
        <v>1555</v>
      </c>
      <c r="E1612">
        <v>320</v>
      </c>
      <c r="F1612">
        <v>4</v>
      </c>
      <c r="G1612" t="s">
        <v>292</v>
      </c>
      <c r="H1612" s="1" t="str">
        <f t="shared" si="102"/>
        <v>cl-cs_NumeroSiniestrosSOAPDenunciadosSinopsis</v>
      </c>
      <c r="I1612" t="str">
        <f t="shared" si="103"/>
        <v>cl-cs</v>
      </c>
      <c r="J1612" t="str">
        <f t="shared" si="104"/>
        <v>NumeroSiniestrosSOAPDenunciadosSinopsis</v>
      </c>
      <c r="K1612" t="str">
        <f t="shared" si="105"/>
        <v>insert into dbax_info_conc (codi_empr, codi_emex, codi_info, pref_conc, codi_conc, orde_conc, nive_conc, tipo_info) values (0,0,'pre_cl-cs_nota-25_role-838100(2014)','cl-cs','NumeroSiniestrosSOAPDenunciadosSinopsis',320,4,'C')</v>
      </c>
    </row>
    <row r="1613" spans="1:11" x14ac:dyDescent="0.25">
      <c r="A1613">
        <v>0</v>
      </c>
      <c r="B1613">
        <v>0</v>
      </c>
      <c r="C1613" t="s">
        <v>39</v>
      </c>
      <c r="D1613" t="s">
        <v>1556</v>
      </c>
      <c r="E1613">
        <v>370</v>
      </c>
      <c r="F1613">
        <v>4</v>
      </c>
      <c r="G1613" t="s">
        <v>292</v>
      </c>
      <c r="H1613" s="1" t="str">
        <f t="shared" si="102"/>
        <v>cl-cs_NumeroSiniestrosSOAPPagadosOPorPagarReferidoSoloASiniestrosDenunciadosYAceptadosSinopsis</v>
      </c>
      <c r="I1613" t="str">
        <f t="shared" si="103"/>
        <v>cl-cs</v>
      </c>
      <c r="J1613" t="str">
        <f t="shared" si="104"/>
        <v>NumeroSiniestrosSOAPPagadosOPorPagarReferidoSoloASiniestrosDenunciadosYAceptadosSinopsis</v>
      </c>
      <c r="K1613" t="str">
        <f t="shared" si="105"/>
        <v>insert into dbax_info_conc (codi_empr, codi_emex, codi_info, pref_conc, codi_conc, orde_conc, nive_conc, tipo_info) values (0,0,'pre_cl-cs_nota-25_role-838100(2014)','cl-cs','NumeroSiniestrosSOAPPagadosOPorPagarReferidoSoloASiniestrosDenunciadosYAceptadosSinopsis',370,4,'C')</v>
      </c>
    </row>
    <row r="1614" spans="1:11" x14ac:dyDescent="0.25">
      <c r="A1614">
        <v>0</v>
      </c>
      <c r="B1614">
        <v>0</v>
      </c>
      <c r="C1614" t="s">
        <v>39</v>
      </c>
      <c r="D1614" t="s">
        <v>1557</v>
      </c>
      <c r="E1614">
        <v>760</v>
      </c>
      <c r="F1614">
        <v>5</v>
      </c>
      <c r="G1614" t="s">
        <v>292</v>
      </c>
      <c r="H1614" s="1" t="str">
        <f t="shared" si="102"/>
        <v>cl-cs_NumeroVehiculosAseguradosSOAP</v>
      </c>
      <c r="I1614" t="str">
        <f t="shared" si="103"/>
        <v>cl-cs</v>
      </c>
      <c r="J1614" t="str">
        <f t="shared" si="104"/>
        <v>NumeroVehiculosAseguradosSOAP</v>
      </c>
      <c r="K1614" t="str">
        <f t="shared" si="105"/>
        <v>insert into dbax_info_conc (codi_empr, codi_emex, codi_info, pref_conc, codi_conc, orde_conc, nive_conc, tipo_info) values (0,0,'pre_cl-cs_nota-25_role-838100(2014)','cl-cs','NumeroVehiculosAseguradosSOAP',760,5,'C')</v>
      </c>
    </row>
    <row r="1615" spans="1:11" x14ac:dyDescent="0.25">
      <c r="A1615">
        <v>0</v>
      </c>
      <c r="B1615">
        <v>0</v>
      </c>
      <c r="C1615" t="s">
        <v>39</v>
      </c>
      <c r="D1615" t="s">
        <v>1558</v>
      </c>
      <c r="E1615">
        <v>180</v>
      </c>
      <c r="F1615">
        <v>7</v>
      </c>
      <c r="G1615" t="s">
        <v>292</v>
      </c>
      <c r="H1615" s="1" t="str">
        <f t="shared" si="102"/>
        <v>cl-cs_OcurridosYNoReportadosMiembro</v>
      </c>
      <c r="I1615" t="str">
        <f t="shared" si="103"/>
        <v>cl-cs</v>
      </c>
      <c r="J1615" t="str">
        <f t="shared" si="104"/>
        <v>OcurridosYNoReportadosMiembro</v>
      </c>
      <c r="K1615" t="str">
        <f t="shared" si="105"/>
        <v>insert into dbax_info_conc (codi_empr, codi_emex, codi_info, pref_conc, codi_conc, orde_conc, nive_conc, tipo_info) values (0,0,'pre_cl-cs_nota-25_role-838100(2014)','cl-cs','OcurridosYNoReportadosMiembro',180,7,'C')</v>
      </c>
    </row>
    <row r="1616" spans="1:11" x14ac:dyDescent="0.25">
      <c r="A1616">
        <v>0</v>
      </c>
      <c r="B1616">
        <v>0</v>
      </c>
      <c r="C1616" t="s">
        <v>39</v>
      </c>
      <c r="D1616" t="s">
        <v>1559</v>
      </c>
      <c r="E1616">
        <v>280</v>
      </c>
      <c r="F1616">
        <v>3</v>
      </c>
      <c r="G1616" t="s">
        <v>292</v>
      </c>
      <c r="H1616" s="1" t="str">
        <f t="shared" si="102"/>
        <v>cl-cs_OtrasReservasTecnicasSinopsis</v>
      </c>
      <c r="I1616" t="str">
        <f t="shared" si="103"/>
        <v>cl-cs</v>
      </c>
      <c r="J1616" t="str">
        <f t="shared" si="104"/>
        <v>OtrasReservasTecnicasSinopsis</v>
      </c>
      <c r="K1616" t="str">
        <f t="shared" si="105"/>
        <v>insert into dbax_info_conc (codi_empr, codi_emex, codi_info, pref_conc, codi_conc, orde_conc, nive_conc, tipo_info) values (0,0,'pre_cl-cs_nota-25_role-838100(2014)','cl-cs','OtrasReservasTecnicasSinopsis',280,3,'C')</v>
      </c>
    </row>
    <row r="1617" spans="1:11" x14ac:dyDescent="0.25">
      <c r="A1617">
        <v>0</v>
      </c>
      <c r="B1617">
        <v>0</v>
      </c>
      <c r="C1617" t="s">
        <v>39</v>
      </c>
      <c r="D1617" t="s">
        <v>1560</v>
      </c>
      <c r="E1617">
        <v>90</v>
      </c>
      <c r="F1617">
        <v>4</v>
      </c>
      <c r="G1617" t="s">
        <v>292</v>
      </c>
      <c r="H1617" s="1" t="str">
        <f t="shared" si="102"/>
        <v>cl-cs_OtrosConceptosPorReservaRiesgoEnCurso</v>
      </c>
      <c r="I1617" t="str">
        <f t="shared" si="103"/>
        <v>cl-cs</v>
      </c>
      <c r="J1617" t="str">
        <f t="shared" si="104"/>
        <v>OtrosConceptosPorReservaRiesgoEnCurso</v>
      </c>
      <c r="K1617" t="str">
        <f t="shared" si="105"/>
        <v>insert into dbax_info_conc (codi_empr, codi_emex, codi_info, pref_conc, codi_conc, orde_conc, nive_conc, tipo_info) values (0,0,'pre_cl-cs_nota-25_role-838100(2014)','cl-cs','OtrosConceptosPorReservaRiesgoEnCurso',90,4,'C')</v>
      </c>
    </row>
    <row r="1618" spans="1:11" x14ac:dyDescent="0.25">
      <c r="A1618">
        <v>0</v>
      </c>
      <c r="B1618">
        <v>0</v>
      </c>
      <c r="C1618" t="s">
        <v>39</v>
      </c>
      <c r="D1618" t="s">
        <v>1561</v>
      </c>
      <c r="E1618">
        <v>240</v>
      </c>
      <c r="F1618">
        <v>5</v>
      </c>
      <c r="G1618" t="s">
        <v>292</v>
      </c>
      <c r="H1618" s="1" t="str">
        <f t="shared" si="102"/>
        <v>cl-cs_OtrosConceptosPorReservaSiniestros</v>
      </c>
      <c r="I1618" t="str">
        <f t="shared" si="103"/>
        <v>cl-cs</v>
      </c>
      <c r="J1618" t="str">
        <f t="shared" si="104"/>
        <v>OtrosConceptosPorReservaSiniestros</v>
      </c>
      <c r="K1618" t="str">
        <f t="shared" si="105"/>
        <v>insert into dbax_info_conc (codi_empr, codi_emex, codi_info, pref_conc, codi_conc, orde_conc, nive_conc, tipo_info) values (0,0,'pre_cl-cs_nota-25_role-838100(2014)','cl-cs','OtrosConceptosPorReservaSiniestros',240,5,'C')</v>
      </c>
    </row>
    <row r="1619" spans="1:11" x14ac:dyDescent="0.25">
      <c r="A1619">
        <v>0</v>
      </c>
      <c r="B1619">
        <v>0</v>
      </c>
      <c r="C1619" t="s">
        <v>39</v>
      </c>
      <c r="D1619" t="s">
        <v>1562</v>
      </c>
      <c r="E1619">
        <v>740</v>
      </c>
      <c r="F1619">
        <v>6</v>
      </c>
      <c r="G1619" t="s">
        <v>292</v>
      </c>
      <c r="H1619" s="1" t="str">
        <f t="shared" si="102"/>
        <v>cl-cs_OtrosSOAPMiembro</v>
      </c>
      <c r="I1619" t="str">
        <f t="shared" si="103"/>
        <v>cl-cs</v>
      </c>
      <c r="J1619" t="str">
        <f t="shared" si="104"/>
        <v>OtrosSOAPMiembro</v>
      </c>
      <c r="K1619" t="str">
        <f t="shared" si="105"/>
        <v>insert into dbax_info_conc (codi_empr, codi_emex, codi_info, pref_conc, codi_conc, orde_conc, nive_conc, tipo_info) values (0,0,'pre_cl-cs_nota-25_role-838100(2014)','cl-cs','OtrosSOAPMiembro',740,6,'C')</v>
      </c>
    </row>
    <row r="1620" spans="1:11" x14ac:dyDescent="0.25">
      <c r="A1620">
        <v>0</v>
      </c>
      <c r="B1620">
        <v>0</v>
      </c>
      <c r="C1620" t="s">
        <v>39</v>
      </c>
      <c r="D1620" t="s">
        <v>1563</v>
      </c>
      <c r="E1620">
        <v>460</v>
      </c>
      <c r="F1620">
        <v>5</v>
      </c>
      <c r="G1620" t="s">
        <v>292</v>
      </c>
      <c r="H1620" s="1" t="str">
        <f t="shared" si="102"/>
        <v>cl-cs_PersonasALasQueSePagoOPagaraSoloGastosHospitalYOtros</v>
      </c>
      <c r="I1620" t="str">
        <f t="shared" si="103"/>
        <v>cl-cs</v>
      </c>
      <c r="J1620" t="str">
        <f t="shared" si="104"/>
        <v>PersonasALasQueSePagoOPagaraSoloGastosHospitalYOtros</v>
      </c>
      <c r="K1620" t="str">
        <f t="shared" si="105"/>
        <v>insert into dbax_info_conc (codi_empr, codi_emex, codi_info, pref_conc, codi_conc, orde_conc, nive_conc, tipo_info) values (0,0,'pre_cl-cs_nota-25_role-838100(2014)','cl-cs','PersonasALasQueSePagoOPagaraSoloGastosHospitalYOtros',460,5,'C')</v>
      </c>
    </row>
    <row r="1621" spans="1:11" x14ac:dyDescent="0.25">
      <c r="A1621">
        <v>0</v>
      </c>
      <c r="B1621">
        <v>0</v>
      </c>
      <c r="C1621" t="s">
        <v>39</v>
      </c>
      <c r="D1621" t="s">
        <v>1564</v>
      </c>
      <c r="E1621">
        <v>450</v>
      </c>
      <c r="F1621">
        <v>5</v>
      </c>
      <c r="G1621" t="s">
        <v>292</v>
      </c>
      <c r="H1621" s="1" t="str">
        <f t="shared" si="102"/>
        <v>cl-cs_PersonasConIncapacidadPermanenteParcial</v>
      </c>
      <c r="I1621" t="str">
        <f t="shared" si="103"/>
        <v>cl-cs</v>
      </c>
      <c r="J1621" t="str">
        <f t="shared" si="104"/>
        <v>PersonasConIncapacidadPermanenteParcial</v>
      </c>
      <c r="K1621" t="str">
        <f t="shared" si="105"/>
        <v>insert into dbax_info_conc (codi_empr, codi_emex, codi_info, pref_conc, codi_conc, orde_conc, nive_conc, tipo_info) values (0,0,'pre_cl-cs_nota-25_role-838100(2014)','cl-cs','PersonasConIncapacidadPermanenteParcial',450,5,'C')</v>
      </c>
    </row>
    <row r="1622" spans="1:11" x14ac:dyDescent="0.25">
      <c r="A1622">
        <v>0</v>
      </c>
      <c r="B1622">
        <v>0</v>
      </c>
      <c r="C1622" t="s">
        <v>39</v>
      </c>
      <c r="D1622" t="s">
        <v>1565</v>
      </c>
      <c r="E1622">
        <v>440</v>
      </c>
      <c r="F1622">
        <v>5</v>
      </c>
      <c r="G1622" t="s">
        <v>292</v>
      </c>
      <c r="H1622" s="1" t="str">
        <f t="shared" si="102"/>
        <v>cl-cs_PersonasConIncapacidadPermanenteTotal</v>
      </c>
      <c r="I1622" t="str">
        <f t="shared" si="103"/>
        <v>cl-cs</v>
      </c>
      <c r="J1622" t="str">
        <f t="shared" si="104"/>
        <v>PersonasConIncapacidadPermanenteTotal</v>
      </c>
      <c r="K1622" t="str">
        <f t="shared" si="105"/>
        <v>insert into dbax_info_conc (codi_empr, codi_emex, codi_info, pref_conc, codi_conc, orde_conc, nive_conc, tipo_info) values (0,0,'pre_cl-cs_nota-25_role-838100(2014)','cl-cs','PersonasConIncapacidadPermanenteTotal',440,5,'C')</v>
      </c>
    </row>
    <row r="1623" spans="1:11" x14ac:dyDescent="0.25">
      <c r="A1623">
        <v>0</v>
      </c>
      <c r="B1623">
        <v>0</v>
      </c>
      <c r="C1623" t="s">
        <v>39</v>
      </c>
      <c r="D1623" t="s">
        <v>1566</v>
      </c>
      <c r="E1623">
        <v>480</v>
      </c>
      <c r="F1623">
        <v>5</v>
      </c>
      <c r="G1623" t="s">
        <v>292</v>
      </c>
      <c r="H1623" s="1" t="str">
        <f t="shared" si="102"/>
        <v>cl-cs_PersonasSiniestradas</v>
      </c>
      <c r="I1623" t="str">
        <f t="shared" si="103"/>
        <v>cl-cs</v>
      </c>
      <c r="J1623" t="str">
        <f t="shared" si="104"/>
        <v>PersonasSiniestradas</v>
      </c>
      <c r="K1623" t="str">
        <f t="shared" si="105"/>
        <v>insert into dbax_info_conc (codi_empr, codi_emex, codi_info, pref_conc, codi_conc, orde_conc, nive_conc, tipo_info) values (0,0,'pre_cl-cs_nota-25_role-838100(2014)','cl-cs','PersonasSiniestradas',480,5,'C')</v>
      </c>
    </row>
    <row r="1624" spans="1:11" x14ac:dyDescent="0.25">
      <c r="A1624">
        <v>0</v>
      </c>
      <c r="B1624">
        <v>0</v>
      </c>
      <c r="C1624" t="s">
        <v>39</v>
      </c>
      <c r="D1624" t="s">
        <v>1567</v>
      </c>
      <c r="E1624">
        <v>470</v>
      </c>
      <c r="F1624">
        <v>5</v>
      </c>
      <c r="G1624" t="s">
        <v>292</v>
      </c>
      <c r="H1624" s="1" t="str">
        <f t="shared" si="102"/>
        <v>cl-cs_PersonasSiniestrosEnRevision</v>
      </c>
      <c r="I1624" t="str">
        <f t="shared" si="103"/>
        <v>cl-cs</v>
      </c>
      <c r="J1624" t="str">
        <f t="shared" si="104"/>
        <v>PersonasSiniestrosEnRevision</v>
      </c>
      <c r="K1624" t="str">
        <f t="shared" si="105"/>
        <v>insert into dbax_info_conc (codi_empr, codi_emex, codi_info, pref_conc, codi_conc, orde_conc, nive_conc, tipo_info) values (0,0,'pre_cl-cs_nota-25_role-838100(2014)','cl-cs','PersonasSiniestrosEnRevision',470,5,'C')</v>
      </c>
    </row>
    <row r="1625" spans="1:11" x14ac:dyDescent="0.25">
      <c r="A1625">
        <v>0</v>
      </c>
      <c r="B1625">
        <v>0</v>
      </c>
      <c r="C1625" t="s">
        <v>39</v>
      </c>
      <c r="D1625" t="s">
        <v>1568</v>
      </c>
      <c r="E1625">
        <v>770</v>
      </c>
      <c r="F1625">
        <v>5</v>
      </c>
      <c r="G1625" t="s">
        <v>292</v>
      </c>
      <c r="H1625" s="1" t="str">
        <f t="shared" si="102"/>
        <v>cl-cs_PrimaDirectaSOAP</v>
      </c>
      <c r="I1625" t="str">
        <f t="shared" si="103"/>
        <v>cl-cs</v>
      </c>
      <c r="J1625" t="str">
        <f t="shared" si="104"/>
        <v>PrimaDirectaSOAP</v>
      </c>
      <c r="K1625" t="str">
        <f t="shared" si="105"/>
        <v>insert into dbax_info_conc (codi_empr, codi_emex, codi_info, pref_conc, codi_conc, orde_conc, nive_conc, tipo_info) values (0,0,'pre_cl-cs_nota-25_role-838100(2014)','cl-cs','PrimaDirectaSOAP',770,5,'C')</v>
      </c>
    </row>
    <row r="1626" spans="1:11" x14ac:dyDescent="0.25">
      <c r="A1626">
        <v>0</v>
      </c>
      <c r="B1626">
        <v>0</v>
      </c>
      <c r="C1626" t="s">
        <v>39</v>
      </c>
      <c r="D1626" t="s">
        <v>1569</v>
      </c>
      <c r="E1626">
        <v>780</v>
      </c>
      <c r="F1626">
        <v>5</v>
      </c>
      <c r="G1626" t="s">
        <v>292</v>
      </c>
      <c r="H1626" s="1" t="str">
        <f t="shared" si="102"/>
        <v>cl-cs_PrimaPromedioVehiculoSOAP</v>
      </c>
      <c r="I1626" t="str">
        <f t="shared" si="103"/>
        <v>cl-cs</v>
      </c>
      <c r="J1626" t="str">
        <f t="shared" si="104"/>
        <v>PrimaPromedioVehiculoSOAP</v>
      </c>
      <c r="K1626" t="str">
        <f t="shared" si="105"/>
        <v>insert into dbax_info_conc (codi_empr, codi_emex, codi_info, pref_conc, codi_conc, orde_conc, nive_conc, tipo_info) values (0,0,'pre_cl-cs_nota-25_role-838100(2014)','cl-cs','PrimaPromedioVehiculoSOAP',780,5,'C')</v>
      </c>
    </row>
    <row r="1627" spans="1:11" x14ac:dyDescent="0.25">
      <c r="A1627">
        <v>0</v>
      </c>
      <c r="B1627">
        <v>0</v>
      </c>
      <c r="C1627" t="s">
        <v>39</v>
      </c>
      <c r="D1627" t="s">
        <v>664</v>
      </c>
      <c r="E1627">
        <v>40</v>
      </c>
      <c r="F1627">
        <v>4</v>
      </c>
      <c r="G1627" t="s">
        <v>292</v>
      </c>
      <c r="H1627" s="1" t="str">
        <f t="shared" si="102"/>
        <v>cl-cs_ReservaDeRiesgoEnCurso</v>
      </c>
      <c r="I1627" t="str">
        <f t="shared" si="103"/>
        <v>cl-cs</v>
      </c>
      <c r="J1627" t="str">
        <f t="shared" si="104"/>
        <v>ReservaDeRiesgoEnCurso</v>
      </c>
      <c r="K1627" t="str">
        <f t="shared" si="105"/>
        <v>insert into dbax_info_conc (codi_empr, codi_emex, codi_info, pref_conc, codi_conc, orde_conc, nive_conc, tipo_info) values (0,0,'pre_cl-cs_nota-25_role-838100(2014)','cl-cs','ReservaDeRiesgoEnCurso',40,4,'C')</v>
      </c>
    </row>
    <row r="1628" spans="1:11" x14ac:dyDescent="0.25">
      <c r="A1628">
        <v>0</v>
      </c>
      <c r="B1628">
        <v>0</v>
      </c>
      <c r="C1628" t="s">
        <v>39</v>
      </c>
      <c r="D1628" t="s">
        <v>664</v>
      </c>
      <c r="E1628">
        <v>100</v>
      </c>
      <c r="F1628">
        <v>4</v>
      </c>
      <c r="G1628" t="s">
        <v>292</v>
      </c>
      <c r="H1628" s="1" t="str">
        <f t="shared" si="102"/>
        <v>cl-cs_ReservaDeRiesgoEnCurso</v>
      </c>
      <c r="I1628" t="str">
        <f t="shared" si="103"/>
        <v>cl-cs</v>
      </c>
      <c r="J1628" t="str">
        <f t="shared" si="104"/>
        <v>ReservaDeRiesgoEnCurso</v>
      </c>
      <c r="K1628" t="str">
        <f t="shared" si="105"/>
        <v>insert into dbax_info_conc (codi_empr, codi_emex, codi_info, pref_conc, codi_conc, orde_conc, nive_conc, tipo_info) values (0,0,'pre_cl-cs_nota-25_role-838100(2014)','cl-cs','ReservaDeRiesgoEnCurso',100,4,'C')</v>
      </c>
    </row>
    <row r="1629" spans="1:11" x14ac:dyDescent="0.25">
      <c r="A1629">
        <v>0</v>
      </c>
      <c r="B1629">
        <v>0</v>
      </c>
      <c r="C1629" t="s">
        <v>39</v>
      </c>
      <c r="D1629" t="s">
        <v>387</v>
      </c>
      <c r="E1629">
        <v>30</v>
      </c>
      <c r="F1629">
        <v>3</v>
      </c>
      <c r="G1629" t="s">
        <v>292</v>
      </c>
      <c r="H1629" s="1" t="str">
        <f t="shared" si="102"/>
        <v>cl-cs_ReservaDeRiesgoEnCursoSinopsis</v>
      </c>
      <c r="I1629" t="str">
        <f t="shared" si="103"/>
        <v>cl-cs</v>
      </c>
      <c r="J1629" t="str">
        <f t="shared" si="104"/>
        <v>ReservaDeRiesgoEnCursoSinopsis</v>
      </c>
      <c r="K1629" t="str">
        <f t="shared" si="105"/>
        <v>insert into dbax_info_conc (codi_empr, codi_emex, codi_info, pref_conc, codi_conc, orde_conc, nive_conc, tipo_info) values (0,0,'pre_cl-cs_nota-25_role-838100(2014)','cl-cs','ReservaDeRiesgoEnCursoSinopsis',30,3,'C')</v>
      </c>
    </row>
    <row r="1630" spans="1:11" x14ac:dyDescent="0.25">
      <c r="A1630">
        <v>0</v>
      </c>
      <c r="B1630">
        <v>0</v>
      </c>
      <c r="C1630" t="s">
        <v>39</v>
      </c>
      <c r="D1630" t="s">
        <v>665</v>
      </c>
      <c r="E1630">
        <v>200</v>
      </c>
      <c r="F1630">
        <v>5</v>
      </c>
      <c r="G1630" t="s">
        <v>292</v>
      </c>
      <c r="H1630" s="1" t="str">
        <f t="shared" si="102"/>
        <v>cl-cs_ReservaDeSiniestros</v>
      </c>
      <c r="I1630" t="str">
        <f t="shared" si="103"/>
        <v>cl-cs</v>
      </c>
      <c r="J1630" t="str">
        <f t="shared" si="104"/>
        <v>ReservaDeSiniestros</v>
      </c>
      <c r="K1630" t="str">
        <f t="shared" si="105"/>
        <v>insert into dbax_info_conc (codi_empr, codi_emex, codi_info, pref_conc, codi_conc, orde_conc, nive_conc, tipo_info) values (0,0,'pre_cl-cs_nota-25_role-838100(2014)','cl-cs','ReservaDeSiniestros',200,5,'C')</v>
      </c>
    </row>
    <row r="1631" spans="1:11" x14ac:dyDescent="0.25">
      <c r="A1631">
        <v>0</v>
      </c>
      <c r="B1631">
        <v>0</v>
      </c>
      <c r="C1631" t="s">
        <v>39</v>
      </c>
      <c r="D1631" t="s">
        <v>665</v>
      </c>
      <c r="E1631">
        <v>250</v>
      </c>
      <c r="F1631">
        <v>5</v>
      </c>
      <c r="G1631" t="s">
        <v>292</v>
      </c>
      <c r="H1631" s="1" t="str">
        <f t="shared" si="102"/>
        <v>cl-cs_ReservaDeSiniestros</v>
      </c>
      <c r="I1631" t="str">
        <f t="shared" si="103"/>
        <v>cl-cs</v>
      </c>
      <c r="J1631" t="str">
        <f t="shared" si="104"/>
        <v>ReservaDeSiniestros</v>
      </c>
      <c r="K1631" t="str">
        <f t="shared" si="105"/>
        <v>insert into dbax_info_conc (codi_empr, codi_emex, codi_info, pref_conc, codi_conc, orde_conc, nive_conc, tipo_info) values (0,0,'pre_cl-cs_nota-25_role-838100(2014)','cl-cs','ReservaDeSiniestros',250,5,'C')</v>
      </c>
    </row>
    <row r="1632" spans="1:11" x14ac:dyDescent="0.25">
      <c r="A1632">
        <v>0</v>
      </c>
      <c r="B1632">
        <v>0</v>
      </c>
      <c r="C1632" t="s">
        <v>39</v>
      </c>
      <c r="D1632" t="s">
        <v>1570</v>
      </c>
      <c r="E1632">
        <v>190</v>
      </c>
      <c r="F1632">
        <v>4</v>
      </c>
      <c r="G1632" t="s">
        <v>292</v>
      </c>
      <c r="H1632" s="1" t="str">
        <f t="shared" si="102"/>
        <v>cl-cs_ReservaDeSiniestrosPartidas</v>
      </c>
      <c r="I1632" t="str">
        <f t="shared" si="103"/>
        <v>cl-cs</v>
      </c>
      <c r="J1632" t="str">
        <f t="shared" si="104"/>
        <v>ReservaDeSiniestrosPartidas</v>
      </c>
      <c r="K1632" t="str">
        <f t="shared" si="105"/>
        <v>insert into dbax_info_conc (codi_empr, codi_emex, codi_info, pref_conc, codi_conc, orde_conc, nive_conc, tipo_info) values (0,0,'pre_cl-cs_nota-25_role-838100(2014)','cl-cs','ReservaDeSiniestrosPartidas',190,4,'C')</v>
      </c>
    </row>
    <row r="1633" spans="1:11" x14ac:dyDescent="0.25">
      <c r="A1633">
        <v>0</v>
      </c>
      <c r="B1633">
        <v>0</v>
      </c>
      <c r="C1633" t="s">
        <v>39</v>
      </c>
      <c r="D1633" t="s">
        <v>1571</v>
      </c>
      <c r="E1633">
        <v>110</v>
      </c>
      <c r="F1633">
        <v>3</v>
      </c>
      <c r="G1633" t="s">
        <v>292</v>
      </c>
      <c r="H1633" s="1" t="str">
        <f t="shared" si="102"/>
        <v>cl-cs_ReservaDeSiniestrosSinopsis</v>
      </c>
      <c r="I1633" t="str">
        <f t="shared" si="103"/>
        <v>cl-cs</v>
      </c>
      <c r="J1633" t="str">
        <f t="shared" si="104"/>
        <v>ReservaDeSiniestrosSinopsis</v>
      </c>
      <c r="K1633" t="str">
        <f t="shared" si="105"/>
        <v>insert into dbax_info_conc (codi_empr, codi_emex, codi_info, pref_conc, codi_conc, orde_conc, nive_conc, tipo_info) values (0,0,'pre_cl-cs_nota-25_role-838100(2014)','cl-cs','ReservaDeSiniestrosSinopsis',110,3,'C')</v>
      </c>
    </row>
    <row r="1634" spans="1:11" x14ac:dyDescent="0.25">
      <c r="A1634">
        <v>0</v>
      </c>
      <c r="B1634">
        <v>0</v>
      </c>
      <c r="C1634" t="s">
        <v>39</v>
      </c>
      <c r="D1634" t="s">
        <v>1572</v>
      </c>
      <c r="E1634">
        <v>120</v>
      </c>
      <c r="F1634">
        <v>4</v>
      </c>
      <c r="G1634" t="s">
        <v>292</v>
      </c>
      <c r="H1634" s="1" t="str">
        <f t="shared" si="102"/>
        <v>cl-cs_ReservaDeSiniestrosTabla</v>
      </c>
      <c r="I1634" t="str">
        <f t="shared" si="103"/>
        <v>cl-cs</v>
      </c>
      <c r="J1634" t="str">
        <f t="shared" si="104"/>
        <v>ReservaDeSiniestrosTabla</v>
      </c>
      <c r="K1634" t="str">
        <f t="shared" si="105"/>
        <v>insert into dbax_info_conc (codi_empr, codi_emex, codi_info, pref_conc, codi_conc, orde_conc, nive_conc, tipo_info) values (0,0,'pre_cl-cs_nota-25_role-838100(2014)','cl-cs','ReservaDeSiniestrosTabla',120,4,'C')</v>
      </c>
    </row>
    <row r="1635" spans="1:11" x14ac:dyDescent="0.25">
      <c r="A1635">
        <v>0</v>
      </c>
      <c r="B1635">
        <v>0</v>
      </c>
      <c r="C1635" t="s">
        <v>39</v>
      </c>
      <c r="D1635" t="s">
        <v>1573</v>
      </c>
      <c r="E1635">
        <v>260</v>
      </c>
      <c r="F1635">
        <v>3</v>
      </c>
      <c r="G1635" t="s">
        <v>292</v>
      </c>
      <c r="H1635" s="1" t="str">
        <f t="shared" si="102"/>
        <v>cl-cs_ReservaInsuficienciaPrimasSinopsis</v>
      </c>
      <c r="I1635" t="str">
        <f t="shared" si="103"/>
        <v>cl-cs</v>
      </c>
      <c r="J1635" t="str">
        <f t="shared" si="104"/>
        <v>ReservaInsuficienciaPrimasSinopsis</v>
      </c>
      <c r="K1635" t="str">
        <f t="shared" si="105"/>
        <v>insert into dbax_info_conc (codi_empr, codi_emex, codi_info, pref_conc, codi_conc, orde_conc, nive_conc, tipo_info) values (0,0,'pre_cl-cs_nota-25_role-838100(2014)','cl-cs','ReservaInsuficienciaPrimasSinopsis',260,3,'C')</v>
      </c>
    </row>
    <row r="1636" spans="1:11" x14ac:dyDescent="0.25">
      <c r="A1636">
        <v>0</v>
      </c>
      <c r="B1636">
        <v>0</v>
      </c>
      <c r="C1636" t="s">
        <v>39</v>
      </c>
      <c r="D1636" t="s">
        <v>1574</v>
      </c>
      <c r="E1636">
        <v>50</v>
      </c>
      <c r="F1636">
        <v>4</v>
      </c>
      <c r="G1636" t="s">
        <v>292</v>
      </c>
      <c r="H1636" s="1" t="str">
        <f t="shared" si="102"/>
        <v>cl-cs_ReservaRiesgoEnCursoPorVentaNueva</v>
      </c>
      <c r="I1636" t="str">
        <f t="shared" si="103"/>
        <v>cl-cs</v>
      </c>
      <c r="J1636" t="str">
        <f t="shared" si="104"/>
        <v>ReservaRiesgoEnCursoPorVentaNueva</v>
      </c>
      <c r="K1636" t="str">
        <f t="shared" si="105"/>
        <v>insert into dbax_info_conc (codi_empr, codi_emex, codi_info, pref_conc, codi_conc, orde_conc, nive_conc, tipo_info) values (0,0,'pre_cl-cs_nota-25_role-838100(2014)','cl-cs','ReservaRiesgoEnCursoPorVentaNueva',50,4,'C')</v>
      </c>
    </row>
    <row r="1637" spans="1:11" x14ac:dyDescent="0.25">
      <c r="A1637">
        <v>0</v>
      </c>
      <c r="B1637">
        <v>0</v>
      </c>
      <c r="C1637" t="s">
        <v>39</v>
      </c>
      <c r="D1637" t="s">
        <v>1575</v>
      </c>
      <c r="E1637">
        <v>140</v>
      </c>
      <c r="F1637">
        <v>6</v>
      </c>
      <c r="G1637" t="s">
        <v>292</v>
      </c>
      <c r="H1637" s="1" t="str">
        <f t="shared" si="102"/>
        <v>cl-cs_ReservaSiniestrosMiembro</v>
      </c>
      <c r="I1637" t="str">
        <f t="shared" si="103"/>
        <v>cl-cs</v>
      </c>
      <c r="J1637" t="str">
        <f t="shared" si="104"/>
        <v>ReservaSiniestrosMiembro</v>
      </c>
      <c r="K1637" t="str">
        <f t="shared" si="105"/>
        <v>insert into dbax_info_conc (codi_empr, codi_emex, codi_info, pref_conc, codi_conc, orde_conc, nive_conc, tipo_info) values (0,0,'pre_cl-cs_nota-25_role-838100(2014)','cl-cs','ReservaSiniestrosMiembro',140,6,'C')</v>
      </c>
    </row>
    <row r="1638" spans="1:11" x14ac:dyDescent="0.25">
      <c r="A1638">
        <v>0</v>
      </c>
      <c r="B1638">
        <v>0</v>
      </c>
      <c r="C1638" t="s">
        <v>39</v>
      </c>
      <c r="D1638" t="s">
        <v>1576</v>
      </c>
      <c r="E1638">
        <v>20</v>
      </c>
      <c r="F1638">
        <v>2</v>
      </c>
      <c r="G1638" t="s">
        <v>292</v>
      </c>
      <c r="H1638" s="1" t="str">
        <f t="shared" si="102"/>
        <v>cl-cs_ReservasParaSegurosGeneralesSinopsis</v>
      </c>
      <c r="I1638" t="str">
        <f t="shared" si="103"/>
        <v>cl-cs</v>
      </c>
      <c r="J1638" t="str">
        <f t="shared" si="104"/>
        <v>ReservasParaSegurosGeneralesSinopsis</v>
      </c>
      <c r="K1638" t="str">
        <f t="shared" si="105"/>
        <v>insert into dbax_info_conc (codi_empr, codi_emex, codi_info, pref_conc, codi_conc, orde_conc, nive_conc, tipo_info) values (0,0,'pre_cl-cs_nota-25_role-838100(2014)','cl-cs','ReservasParaSegurosGeneralesSinopsis',20,2,'C')</v>
      </c>
    </row>
    <row r="1639" spans="1:11" x14ac:dyDescent="0.25">
      <c r="A1639">
        <v>0</v>
      </c>
      <c r="B1639">
        <v>0</v>
      </c>
      <c r="C1639" t="s">
        <v>39</v>
      </c>
      <c r="D1639" t="s">
        <v>1577</v>
      </c>
      <c r="E1639">
        <v>350</v>
      </c>
      <c r="F1639">
        <v>5</v>
      </c>
      <c r="G1639" t="s">
        <v>292</v>
      </c>
      <c r="H1639" s="1" t="str">
        <f t="shared" si="102"/>
        <v>cl-cs_SiniestrosSOAPAceptados</v>
      </c>
      <c r="I1639" t="str">
        <f t="shared" si="103"/>
        <v>cl-cs</v>
      </c>
      <c r="J1639" t="str">
        <f t="shared" si="104"/>
        <v>SiniestrosSOAPAceptados</v>
      </c>
      <c r="K1639" t="str">
        <f t="shared" si="105"/>
        <v>insert into dbax_info_conc (codi_empr, codi_emex, codi_info, pref_conc, codi_conc, orde_conc, nive_conc, tipo_info) values (0,0,'pre_cl-cs_nota-25_role-838100(2014)','cl-cs','SiniestrosSOAPAceptados',350,5,'C')</v>
      </c>
    </row>
    <row r="1640" spans="1:11" x14ac:dyDescent="0.25">
      <c r="A1640">
        <v>0</v>
      </c>
      <c r="B1640">
        <v>0</v>
      </c>
      <c r="C1640" t="s">
        <v>39</v>
      </c>
      <c r="D1640" t="s">
        <v>1578</v>
      </c>
      <c r="E1640">
        <v>360</v>
      </c>
      <c r="F1640">
        <v>5</v>
      </c>
      <c r="G1640" t="s">
        <v>292</v>
      </c>
      <c r="H1640" s="1" t="str">
        <f t="shared" si="102"/>
        <v>cl-cs_SiniestrosSOAPDenunciados</v>
      </c>
      <c r="I1640" t="str">
        <f t="shared" si="103"/>
        <v>cl-cs</v>
      </c>
      <c r="J1640" t="str">
        <f t="shared" si="104"/>
        <v>SiniestrosSOAPDenunciados</v>
      </c>
      <c r="K1640" t="str">
        <f t="shared" si="105"/>
        <v>insert into dbax_info_conc (codi_empr, codi_emex, codi_info, pref_conc, codi_conc, orde_conc, nive_conc, tipo_info) values (0,0,'pre_cl-cs_nota-25_role-838100(2014)','cl-cs','SiniestrosSOAPDenunciados',360,5,'C')</v>
      </c>
    </row>
    <row r="1641" spans="1:11" x14ac:dyDescent="0.25">
      <c r="A1641">
        <v>0</v>
      </c>
      <c r="B1641">
        <v>0</v>
      </c>
      <c r="C1641" t="s">
        <v>39</v>
      </c>
      <c r="D1641" t="s">
        <v>1579</v>
      </c>
      <c r="E1641">
        <v>340</v>
      </c>
      <c r="F1641">
        <v>5</v>
      </c>
      <c r="G1641" t="s">
        <v>292</v>
      </c>
      <c r="H1641" s="1" t="str">
        <f t="shared" si="102"/>
        <v>cl-cs_SiniestrosSOAPEnRevision</v>
      </c>
      <c r="I1641" t="str">
        <f t="shared" si="103"/>
        <v>cl-cs</v>
      </c>
      <c r="J1641" t="str">
        <f t="shared" si="104"/>
        <v>SiniestrosSOAPEnRevision</v>
      </c>
      <c r="K1641" t="str">
        <f t="shared" si="105"/>
        <v>insert into dbax_info_conc (codi_empr, codi_emex, codi_info, pref_conc, codi_conc, orde_conc, nive_conc, tipo_info) values (0,0,'pre_cl-cs_nota-25_role-838100(2014)','cl-cs','SiniestrosSOAPEnRevision',340,5,'C')</v>
      </c>
    </row>
    <row r="1642" spans="1:11" x14ac:dyDescent="0.25">
      <c r="A1642">
        <v>0</v>
      </c>
      <c r="B1642">
        <v>0</v>
      </c>
      <c r="C1642" t="s">
        <v>39</v>
      </c>
      <c r="D1642" t="s">
        <v>1580</v>
      </c>
      <c r="E1642">
        <v>380</v>
      </c>
      <c r="F1642">
        <v>5</v>
      </c>
      <c r="G1642" t="s">
        <v>292</v>
      </c>
      <c r="H1642" s="1" t="str">
        <f t="shared" si="102"/>
        <v>cl-cs_SiniestrosSOAPPagados</v>
      </c>
      <c r="I1642" t="str">
        <f t="shared" si="103"/>
        <v>cl-cs</v>
      </c>
      <c r="J1642" t="str">
        <f t="shared" si="104"/>
        <v>SiniestrosSOAPPagados</v>
      </c>
      <c r="K1642" t="str">
        <f t="shared" si="105"/>
        <v>insert into dbax_info_conc (codi_empr, codi_emex, codi_info, pref_conc, codi_conc, orde_conc, nive_conc, tipo_info) values (0,0,'pre_cl-cs_nota-25_role-838100(2014)','cl-cs','SiniestrosSOAPPagados',380,5,'C')</v>
      </c>
    </row>
    <row r="1643" spans="1:11" x14ac:dyDescent="0.25">
      <c r="A1643">
        <v>0</v>
      </c>
      <c r="B1643">
        <v>0</v>
      </c>
      <c r="C1643" t="s">
        <v>39</v>
      </c>
      <c r="D1643" t="s">
        <v>1581</v>
      </c>
      <c r="E1643">
        <v>570</v>
      </c>
      <c r="F1643">
        <v>5</v>
      </c>
      <c r="G1643" t="s">
        <v>292</v>
      </c>
      <c r="H1643" s="1" t="str">
        <f t="shared" si="102"/>
        <v>cl-cs_SiniestrosSOAPPagadosDirectos</v>
      </c>
      <c r="I1643" t="str">
        <f t="shared" si="103"/>
        <v>cl-cs</v>
      </c>
      <c r="J1643" t="str">
        <f t="shared" si="104"/>
        <v>SiniestrosSOAPPagadosDirectos</v>
      </c>
      <c r="K1643" t="str">
        <f t="shared" si="105"/>
        <v>insert into dbax_info_conc (codi_empr, codi_emex, codi_info, pref_conc, codi_conc, orde_conc, nive_conc, tipo_info) values (0,0,'pre_cl-cs_nota-25_role-838100(2014)','cl-cs','SiniestrosSOAPPagadosDirectos',570,5,'C')</v>
      </c>
    </row>
    <row r="1644" spans="1:11" x14ac:dyDescent="0.25">
      <c r="A1644">
        <v>0</v>
      </c>
      <c r="B1644">
        <v>0</v>
      </c>
      <c r="C1644" t="s">
        <v>39</v>
      </c>
      <c r="D1644" t="s">
        <v>1582</v>
      </c>
      <c r="E1644">
        <v>490</v>
      </c>
      <c r="F1644">
        <v>4</v>
      </c>
      <c r="G1644" t="s">
        <v>292</v>
      </c>
      <c r="H1644" s="1" t="str">
        <f t="shared" si="102"/>
        <v>cl-cs_SiniestrosSOAPPagadosDirectosReferidoASiniestrosDenunciadosEnRevisionOAceptadosSinopsis</v>
      </c>
      <c r="I1644" t="str">
        <f t="shared" si="103"/>
        <v>cl-cs</v>
      </c>
      <c r="J1644" t="str">
        <f t="shared" si="104"/>
        <v>SiniestrosSOAPPagadosDirectosReferidoASiniestrosDenunciadosEnRevisionOAceptadosSinopsis</v>
      </c>
      <c r="K1644" t="str">
        <f t="shared" si="105"/>
        <v>insert into dbax_info_conc (codi_empr, codi_emex, codi_info, pref_conc, codi_conc, orde_conc, nive_conc, tipo_info) values (0,0,'pre_cl-cs_nota-25_role-838100(2014)','cl-cs','SiniestrosSOAPPagadosDirectosReferidoASiniestrosDenunciadosEnRevisionOAceptadosSinopsis',490,4,'C')</v>
      </c>
    </row>
    <row r="1645" spans="1:11" x14ac:dyDescent="0.25">
      <c r="A1645">
        <v>0</v>
      </c>
      <c r="B1645">
        <v>0</v>
      </c>
      <c r="C1645" t="s">
        <v>39</v>
      </c>
      <c r="D1645" t="s">
        <v>1583</v>
      </c>
      <c r="E1645">
        <v>410</v>
      </c>
      <c r="F1645">
        <v>5</v>
      </c>
      <c r="G1645" t="s">
        <v>292</v>
      </c>
      <c r="H1645" s="1" t="str">
        <f t="shared" si="102"/>
        <v>cl-cs_SiniestrosSOAPPagadosOPorPagar</v>
      </c>
      <c r="I1645" t="str">
        <f t="shared" si="103"/>
        <v>cl-cs</v>
      </c>
      <c r="J1645" t="str">
        <f t="shared" si="104"/>
        <v>SiniestrosSOAPPagadosOPorPagar</v>
      </c>
      <c r="K1645" t="str">
        <f t="shared" si="105"/>
        <v>insert into dbax_info_conc (codi_empr, codi_emex, codi_info, pref_conc, codi_conc, orde_conc, nive_conc, tipo_info) values (0,0,'pre_cl-cs_nota-25_role-838100(2014)','cl-cs','SiniestrosSOAPPagadosOPorPagar',410,5,'C')</v>
      </c>
    </row>
    <row r="1646" spans="1:11" x14ac:dyDescent="0.25">
      <c r="A1646">
        <v>0</v>
      </c>
      <c r="B1646">
        <v>0</v>
      </c>
      <c r="C1646" t="s">
        <v>39</v>
      </c>
      <c r="D1646" t="s">
        <v>1584</v>
      </c>
      <c r="E1646">
        <v>390</v>
      </c>
      <c r="F1646">
        <v>5</v>
      </c>
      <c r="G1646" t="s">
        <v>292</v>
      </c>
      <c r="H1646" s="1" t="str">
        <f t="shared" si="102"/>
        <v>cl-cs_SiniestrosSOAPParcialmentePagados</v>
      </c>
      <c r="I1646" t="str">
        <f t="shared" si="103"/>
        <v>cl-cs</v>
      </c>
      <c r="J1646" t="str">
        <f t="shared" si="104"/>
        <v>SiniestrosSOAPParcialmentePagados</v>
      </c>
      <c r="K1646" t="str">
        <f t="shared" si="105"/>
        <v>insert into dbax_info_conc (codi_empr, codi_emex, codi_info, pref_conc, codi_conc, orde_conc, nive_conc, tipo_info) values (0,0,'pre_cl-cs_nota-25_role-838100(2014)','cl-cs','SiniestrosSOAPParcialmentePagados',390,5,'C')</v>
      </c>
    </row>
    <row r="1647" spans="1:11" x14ac:dyDescent="0.25">
      <c r="A1647">
        <v>0</v>
      </c>
      <c r="B1647">
        <v>0</v>
      </c>
      <c r="C1647" t="s">
        <v>39</v>
      </c>
      <c r="D1647" t="s">
        <v>1585</v>
      </c>
      <c r="E1647">
        <v>400</v>
      </c>
      <c r="F1647">
        <v>5</v>
      </c>
      <c r="G1647" t="s">
        <v>292</v>
      </c>
      <c r="H1647" s="1" t="str">
        <f t="shared" si="102"/>
        <v>cl-cs_SiniestrosSOAPPorPagar</v>
      </c>
      <c r="I1647" t="str">
        <f t="shared" si="103"/>
        <v>cl-cs</v>
      </c>
      <c r="J1647" t="str">
        <f t="shared" si="104"/>
        <v>SiniestrosSOAPPorPagar</v>
      </c>
      <c r="K1647" t="str">
        <f t="shared" si="105"/>
        <v>insert into dbax_info_conc (codi_empr, codi_emex, codi_info, pref_conc, codi_conc, orde_conc, nive_conc, tipo_info) values (0,0,'pre_cl-cs_nota-25_role-838100(2014)','cl-cs','SiniestrosSOAPPorPagar',400,5,'C')</v>
      </c>
    </row>
    <row r="1648" spans="1:11" x14ac:dyDescent="0.25">
      <c r="A1648">
        <v>0</v>
      </c>
      <c r="B1648">
        <v>0</v>
      </c>
      <c r="C1648" t="s">
        <v>39</v>
      </c>
      <c r="D1648" t="s">
        <v>1586</v>
      </c>
      <c r="E1648">
        <v>330</v>
      </c>
      <c r="F1648">
        <v>5</v>
      </c>
      <c r="G1648" t="s">
        <v>292</v>
      </c>
      <c r="H1648" s="1" t="str">
        <f t="shared" si="102"/>
        <v>cl-cs_SiniestrosSOAPRechazados</v>
      </c>
      <c r="I1648" t="str">
        <f t="shared" si="103"/>
        <v>cl-cs</v>
      </c>
      <c r="J1648" t="str">
        <f t="shared" si="104"/>
        <v>SiniestrosSOAPRechazados</v>
      </c>
      <c r="K1648" t="str">
        <f t="shared" si="105"/>
        <v>insert into dbax_info_conc (codi_empr, codi_emex, codi_info, pref_conc, codi_conc, orde_conc, nive_conc, tipo_info) values (0,0,'pre_cl-cs_nota-25_role-838100(2014)','cl-cs','SiniestrosSOAPRechazados',330,5,'C')</v>
      </c>
    </row>
    <row r="1649" spans="1:11" x14ac:dyDescent="0.25">
      <c r="A1649">
        <v>0</v>
      </c>
      <c r="B1649">
        <v>0</v>
      </c>
      <c r="C1649" t="s">
        <v>39</v>
      </c>
      <c r="D1649" t="s">
        <v>1587</v>
      </c>
      <c r="E1649">
        <v>300</v>
      </c>
      <c r="F1649">
        <v>2</v>
      </c>
      <c r="G1649" t="s">
        <v>292</v>
      </c>
      <c r="H1649" s="1" t="str">
        <f t="shared" si="102"/>
        <v>cl-cs_SOAPSinopsis</v>
      </c>
      <c r="I1649" t="str">
        <f t="shared" si="103"/>
        <v>cl-cs</v>
      </c>
      <c r="J1649" t="str">
        <f t="shared" si="104"/>
        <v>SOAPSinopsis</v>
      </c>
      <c r="K1649" t="str">
        <f t="shared" si="105"/>
        <v>insert into dbax_info_conc (codi_empr, codi_emex, codi_info, pref_conc, codi_conc, orde_conc, nive_conc, tipo_info) values (0,0,'pre_cl-cs_nota-25_role-838100(2014)','cl-cs','SOAPSinopsis',300,2,'C')</v>
      </c>
    </row>
    <row r="1650" spans="1:11" x14ac:dyDescent="0.25">
      <c r="A1650">
        <v>0</v>
      </c>
      <c r="B1650">
        <v>0</v>
      </c>
      <c r="C1650" t="s">
        <v>39</v>
      </c>
      <c r="D1650" t="s">
        <v>1588</v>
      </c>
      <c r="E1650">
        <v>730</v>
      </c>
      <c r="F1650">
        <v>6</v>
      </c>
      <c r="G1650" t="s">
        <v>292</v>
      </c>
      <c r="H1650" s="1" t="str">
        <f t="shared" si="102"/>
        <v>cl-cs_TaxisSOAPMiembro</v>
      </c>
      <c r="I1650" t="str">
        <f t="shared" si="103"/>
        <v>cl-cs</v>
      </c>
      <c r="J1650" t="str">
        <f t="shared" si="104"/>
        <v>TaxisSOAPMiembro</v>
      </c>
      <c r="K1650" t="str">
        <f t="shared" si="105"/>
        <v>insert into dbax_info_conc (codi_empr, codi_emex, codi_info, pref_conc, codi_conc, orde_conc, nive_conc, tipo_info) values (0,0,'pre_cl-cs_nota-25_role-838100(2014)','cl-cs','TaxisSOAPMiembro',730,6,'C')</v>
      </c>
    </row>
    <row r="1651" spans="1:11" x14ac:dyDescent="0.25">
      <c r="A1651">
        <v>0</v>
      </c>
      <c r="B1651">
        <v>0</v>
      </c>
      <c r="C1651" t="s">
        <v>39</v>
      </c>
      <c r="D1651" t="s">
        <v>1589</v>
      </c>
      <c r="E1651">
        <v>660</v>
      </c>
      <c r="F1651">
        <v>5</v>
      </c>
      <c r="G1651" t="s">
        <v>292</v>
      </c>
      <c r="H1651" s="1" t="str">
        <f t="shared" si="102"/>
        <v>cl-cs_VehiculosSOAPEje</v>
      </c>
      <c r="I1651" t="str">
        <f t="shared" si="103"/>
        <v>cl-cs</v>
      </c>
      <c r="J1651" t="str">
        <f t="shared" si="104"/>
        <v>VehiculosSOAPEje</v>
      </c>
      <c r="K1651" t="str">
        <f t="shared" si="105"/>
        <v>insert into dbax_info_conc (codi_empr, codi_emex, codi_info, pref_conc, codi_conc, orde_conc, nive_conc, tipo_info) values (0,0,'pre_cl-cs_nota-25_role-838100(2014)','cl-cs','VehiculosSOAPEje',660,5,'C')</v>
      </c>
    </row>
    <row r="1652" spans="1:11" x14ac:dyDescent="0.25">
      <c r="A1652">
        <v>0</v>
      </c>
      <c r="B1652">
        <v>0</v>
      </c>
      <c r="C1652" t="s">
        <v>39</v>
      </c>
      <c r="D1652" t="s">
        <v>1590</v>
      </c>
      <c r="E1652">
        <v>670</v>
      </c>
      <c r="F1652">
        <v>6</v>
      </c>
      <c r="G1652" t="s">
        <v>292</v>
      </c>
      <c r="H1652" s="1" t="str">
        <f t="shared" si="102"/>
        <v>cl-cs_VehiculosSOAPMiembro</v>
      </c>
      <c r="I1652" t="str">
        <f t="shared" si="103"/>
        <v>cl-cs</v>
      </c>
      <c r="J1652" t="str">
        <f t="shared" si="104"/>
        <v>VehiculosSOAPMiembro</v>
      </c>
      <c r="K1652" t="str">
        <f t="shared" si="105"/>
        <v>insert into dbax_info_conc (codi_empr, codi_emex, codi_info, pref_conc, codi_conc, orde_conc, nive_conc, tipo_info) values (0,0,'pre_cl-cs_nota-25_role-838100(2014)','cl-cs','VehiculosSOAPMiembro',670,6,'C')</v>
      </c>
    </row>
    <row r="1653" spans="1:11" x14ac:dyDescent="0.25">
      <c r="A1653">
        <v>0</v>
      </c>
      <c r="B1653">
        <v>0</v>
      </c>
      <c r="C1653" t="s">
        <v>40</v>
      </c>
      <c r="D1653" t="s">
        <v>1591</v>
      </c>
      <c r="E1653">
        <v>360</v>
      </c>
      <c r="F1653">
        <v>4</v>
      </c>
      <c r="G1653" t="s">
        <v>292</v>
      </c>
      <c r="H1653" s="1" t="str">
        <f t="shared" si="102"/>
        <v>cl-cs_AjustePorTasaInteresSeguroInvalidezSobrevivencia</v>
      </c>
      <c r="I1653" t="str">
        <f t="shared" si="103"/>
        <v>cl-cs</v>
      </c>
      <c r="J1653" t="str">
        <f t="shared" si="104"/>
        <v>AjustePorTasaInteresSeguroInvalidezSobrevivencia</v>
      </c>
      <c r="K1653" t="str">
        <f t="shared" si="105"/>
        <v>insert into dbax_info_conc (codi_empr, codi_emex, codi_info, pref_conc, codi_conc, orde_conc, nive_conc, tipo_info) values (0,0,'pre_cl-cs_nota-25_role-838200(2014)','cl-cs','AjustePorTasaInteresSeguroInvalidezSobrevivencia',360,4,'C')</v>
      </c>
    </row>
    <row r="1654" spans="1:11" x14ac:dyDescent="0.25">
      <c r="A1654">
        <v>0</v>
      </c>
      <c r="B1654">
        <v>0</v>
      </c>
      <c r="C1654" t="s">
        <v>40</v>
      </c>
      <c r="D1654" t="s">
        <v>1592</v>
      </c>
      <c r="E1654">
        <v>1070</v>
      </c>
      <c r="F1654">
        <v>6</v>
      </c>
      <c r="G1654" t="s">
        <v>292</v>
      </c>
      <c r="H1654" s="1" t="str">
        <f t="shared" si="102"/>
        <v>cl-cs_AjusteReservaCalceMiembro</v>
      </c>
      <c r="I1654" t="str">
        <f t="shared" si="103"/>
        <v>cl-cs</v>
      </c>
      <c r="J1654" t="str">
        <f t="shared" si="104"/>
        <v>AjusteReservaCalceMiembro</v>
      </c>
      <c r="K1654" t="str">
        <f t="shared" si="105"/>
        <v>insert into dbax_info_conc (codi_empr, codi_emex, codi_info, pref_conc, codi_conc, orde_conc, nive_conc, tipo_info) values (0,0,'pre_cl-cs_nota-25_role-838200(2014)','cl-cs','AjusteReservaCalceMiembro',1070,6,'C')</v>
      </c>
    </row>
    <row r="1655" spans="1:11" x14ac:dyDescent="0.25">
      <c r="A1655">
        <v>0</v>
      </c>
      <c r="B1655">
        <v>0</v>
      </c>
      <c r="C1655" t="s">
        <v>40</v>
      </c>
      <c r="D1655" t="s">
        <v>1593</v>
      </c>
      <c r="E1655">
        <v>1100</v>
      </c>
      <c r="F1655">
        <v>4</v>
      </c>
      <c r="G1655" t="s">
        <v>292</v>
      </c>
      <c r="H1655" s="1" t="str">
        <f t="shared" si="102"/>
        <v>cl-cs_AjusteReservaCalcePartidas</v>
      </c>
      <c r="I1655" t="str">
        <f t="shared" si="103"/>
        <v>cl-cs</v>
      </c>
      <c r="J1655" t="str">
        <f t="shared" si="104"/>
        <v>AjusteReservaCalcePartidas</v>
      </c>
      <c r="K1655" t="str">
        <f t="shared" si="105"/>
        <v>insert into dbax_info_conc (codi_empr, codi_emex, codi_info, pref_conc, codi_conc, orde_conc, nive_conc, tipo_info) values (0,0,'pre_cl-cs_nota-25_role-838200(2014)','cl-cs','AjusteReservaCalcePartidas',1100,4,'C')</v>
      </c>
    </row>
    <row r="1656" spans="1:11" x14ac:dyDescent="0.25">
      <c r="A1656">
        <v>0</v>
      </c>
      <c r="B1656">
        <v>0</v>
      </c>
      <c r="C1656" t="s">
        <v>40</v>
      </c>
      <c r="D1656" t="s">
        <v>1594</v>
      </c>
      <c r="E1656">
        <v>1110</v>
      </c>
      <c r="F1656">
        <v>5</v>
      </c>
      <c r="G1656" t="s">
        <v>292</v>
      </c>
      <c r="H1656" s="1" t="str">
        <f t="shared" si="102"/>
        <v>cl-cs_AjusteReservaCalceSegurosNoPrevisionalesSinopsis</v>
      </c>
      <c r="I1656" t="str">
        <f t="shared" si="103"/>
        <v>cl-cs</v>
      </c>
      <c r="J1656" t="str">
        <f t="shared" si="104"/>
        <v>AjusteReservaCalceSegurosNoPrevisionalesSinopsis</v>
      </c>
      <c r="K1656" t="str">
        <f t="shared" si="105"/>
        <v>insert into dbax_info_conc (codi_empr, codi_emex, codi_info, pref_conc, codi_conc, orde_conc, nive_conc, tipo_info) values (0,0,'pre_cl-cs_nota-25_role-838200(2014)','cl-cs','AjusteReservaCalceSegurosNoPrevisionalesSinopsis',1110,5,'C')</v>
      </c>
    </row>
    <row r="1657" spans="1:11" x14ac:dyDescent="0.25">
      <c r="A1657">
        <v>0</v>
      </c>
      <c r="B1657">
        <v>0</v>
      </c>
      <c r="C1657" t="s">
        <v>40</v>
      </c>
      <c r="D1657" t="s">
        <v>1595</v>
      </c>
      <c r="E1657">
        <v>1150</v>
      </c>
      <c r="F1657">
        <v>5</v>
      </c>
      <c r="G1657" t="s">
        <v>292</v>
      </c>
      <c r="H1657" s="1" t="str">
        <f t="shared" si="102"/>
        <v>cl-cs_AjusteReservaCalceSegurosPrevisionalesSinopsis</v>
      </c>
      <c r="I1657" t="str">
        <f t="shared" si="103"/>
        <v>cl-cs</v>
      </c>
      <c r="J1657" t="str">
        <f t="shared" si="104"/>
        <v>AjusteReservaCalceSegurosPrevisionalesSinopsis</v>
      </c>
      <c r="K1657" t="str">
        <f t="shared" si="105"/>
        <v>insert into dbax_info_conc (codi_empr, codi_emex, codi_info, pref_conc, codi_conc, orde_conc, nive_conc, tipo_info) values (0,0,'pre_cl-cs_nota-25_role-838200(2014)','cl-cs','AjusteReservaCalceSegurosPrevisionalesSinopsis',1150,5,'C')</v>
      </c>
    </row>
    <row r="1658" spans="1:11" x14ac:dyDescent="0.25">
      <c r="A1658">
        <v>0</v>
      </c>
      <c r="B1658">
        <v>0</v>
      </c>
      <c r="C1658" t="s">
        <v>40</v>
      </c>
      <c r="D1658" t="s">
        <v>1596</v>
      </c>
      <c r="E1658">
        <v>1040</v>
      </c>
      <c r="F1658">
        <v>3</v>
      </c>
      <c r="G1658" t="s">
        <v>292</v>
      </c>
      <c r="H1658" s="1" t="str">
        <f t="shared" si="102"/>
        <v>cl-cs_AjusteReservaCalceSinopsis</v>
      </c>
      <c r="I1658" t="str">
        <f t="shared" si="103"/>
        <v>cl-cs</v>
      </c>
      <c r="J1658" t="str">
        <f t="shared" si="104"/>
        <v>AjusteReservaCalceSinopsis</v>
      </c>
      <c r="K1658" t="str">
        <f t="shared" si="105"/>
        <v>insert into dbax_info_conc (codi_empr, codi_emex, codi_info, pref_conc, codi_conc, orde_conc, nive_conc, tipo_info) values (0,0,'pre_cl-cs_nota-25_role-838200(2014)','cl-cs','AjusteReservaCalceSinopsis',1040,3,'C')</v>
      </c>
    </row>
    <row r="1659" spans="1:11" x14ac:dyDescent="0.25">
      <c r="A1659">
        <v>0</v>
      </c>
      <c r="B1659">
        <v>0</v>
      </c>
      <c r="C1659" t="s">
        <v>40</v>
      </c>
      <c r="D1659" t="s">
        <v>1597</v>
      </c>
      <c r="E1659">
        <v>1050</v>
      </c>
      <c r="F1659">
        <v>4</v>
      </c>
      <c r="G1659" t="s">
        <v>292</v>
      </c>
      <c r="H1659" s="1" t="str">
        <f t="shared" si="102"/>
        <v>cl-cs_AjusteReservaCalceTabla</v>
      </c>
      <c r="I1659" t="str">
        <f t="shared" si="103"/>
        <v>cl-cs</v>
      </c>
      <c r="J1659" t="str">
        <f t="shared" si="104"/>
        <v>AjusteReservaCalceTabla</v>
      </c>
      <c r="K1659" t="str">
        <f t="shared" si="105"/>
        <v>insert into dbax_info_conc (codi_empr, codi_emex, codi_info, pref_conc, codi_conc, orde_conc, nive_conc, tipo_info) values (0,0,'pre_cl-cs_nota-25_role-838200(2014)','cl-cs','AjusteReservaCalceTabla',1050,4,'C')</v>
      </c>
    </row>
    <row r="1660" spans="1:11" x14ac:dyDescent="0.25">
      <c r="A1660">
        <v>0</v>
      </c>
      <c r="B1660">
        <v>0</v>
      </c>
      <c r="C1660" t="s">
        <v>40</v>
      </c>
      <c r="D1660" t="s">
        <v>1518</v>
      </c>
      <c r="E1660">
        <v>3610</v>
      </c>
      <c r="F1660">
        <v>4</v>
      </c>
      <c r="G1660" t="s">
        <v>292</v>
      </c>
      <c r="H1660" s="1" t="str">
        <f t="shared" si="102"/>
        <v>cl-cs_AntecedentesVentaPartidas</v>
      </c>
      <c r="I1660" t="str">
        <f t="shared" si="103"/>
        <v>cl-cs</v>
      </c>
      <c r="J1660" t="str">
        <f t="shared" si="104"/>
        <v>AntecedentesVentaPartidas</v>
      </c>
      <c r="K1660" t="str">
        <f t="shared" si="105"/>
        <v>insert into dbax_info_conc (codi_empr, codi_emex, codi_info, pref_conc, codi_conc, orde_conc, nive_conc, tipo_info) values (0,0,'pre_cl-cs_nota-25_role-838200(2014)','cl-cs','AntecedentesVentaPartidas',3610,4,'C')</v>
      </c>
    </row>
    <row r="1661" spans="1:11" x14ac:dyDescent="0.25">
      <c r="A1661">
        <v>0</v>
      </c>
      <c r="B1661">
        <v>0</v>
      </c>
      <c r="C1661" t="s">
        <v>40</v>
      </c>
      <c r="D1661" t="s">
        <v>1519</v>
      </c>
      <c r="E1661">
        <v>3510</v>
      </c>
      <c r="F1661">
        <v>4</v>
      </c>
      <c r="G1661" t="s">
        <v>292</v>
      </c>
      <c r="H1661" s="1" t="str">
        <f t="shared" si="102"/>
        <v>cl-cs_AntecedentesVentaSOAPTabla</v>
      </c>
      <c r="I1661" t="str">
        <f t="shared" si="103"/>
        <v>cl-cs</v>
      </c>
      <c r="J1661" t="str">
        <f t="shared" si="104"/>
        <v>AntecedentesVentaSOAPTabla</v>
      </c>
      <c r="K1661" t="str">
        <f t="shared" si="105"/>
        <v>insert into dbax_info_conc (codi_empr, codi_emex, codi_info, pref_conc, codi_conc, orde_conc, nive_conc, tipo_info) values (0,0,'pre_cl-cs_nota-25_role-838200(2014)','cl-cs','AntecedentesVentaSOAPTabla',3510,4,'C')</v>
      </c>
    </row>
    <row r="1662" spans="1:11" x14ac:dyDescent="0.25">
      <c r="A1662">
        <v>0</v>
      </c>
      <c r="B1662">
        <v>0</v>
      </c>
      <c r="C1662" t="s">
        <v>40</v>
      </c>
      <c r="D1662" t="s">
        <v>1598</v>
      </c>
      <c r="E1662">
        <v>1690</v>
      </c>
      <c r="F1662">
        <v>6</v>
      </c>
      <c r="G1662" t="s">
        <v>292</v>
      </c>
      <c r="H1662" s="1" t="str">
        <f t="shared" si="102"/>
        <v>cl-cs_AplicacionTablasMortalidadEje</v>
      </c>
      <c r="I1662" t="str">
        <f t="shared" si="103"/>
        <v>cl-cs</v>
      </c>
      <c r="J1662" t="str">
        <f t="shared" si="104"/>
        <v>AplicacionTablasMortalidadEje</v>
      </c>
      <c r="K1662" t="str">
        <f t="shared" si="105"/>
        <v>insert into dbax_info_conc (codi_empr, codi_emex, codi_info, pref_conc, codi_conc, orde_conc, nive_conc, tipo_info) values (0,0,'pre_cl-cs_nota-25_role-838200(2014)','cl-cs','AplicacionTablasMortalidadEje',1690,6,'C')</v>
      </c>
    </row>
    <row r="1663" spans="1:11" x14ac:dyDescent="0.25">
      <c r="A1663">
        <v>0</v>
      </c>
      <c r="B1663">
        <v>0</v>
      </c>
      <c r="C1663" t="s">
        <v>40</v>
      </c>
      <c r="D1663" t="s">
        <v>1599</v>
      </c>
      <c r="E1663">
        <v>1700</v>
      </c>
      <c r="F1663">
        <v>7</v>
      </c>
      <c r="G1663" t="s">
        <v>292</v>
      </c>
      <c r="H1663" s="1" t="str">
        <f t="shared" si="102"/>
        <v>cl-cs_AplicacionTablasMortalidadRentasVitaliciasMiembro</v>
      </c>
      <c r="I1663" t="str">
        <f t="shared" si="103"/>
        <v>cl-cs</v>
      </c>
      <c r="J1663" t="str">
        <f t="shared" si="104"/>
        <v>AplicacionTablasMortalidadRentasVitaliciasMiembro</v>
      </c>
      <c r="K1663" t="str">
        <f t="shared" si="105"/>
        <v>insert into dbax_info_conc (codi_empr, codi_emex, codi_info, pref_conc, codi_conc, orde_conc, nive_conc, tipo_info) values (0,0,'pre_cl-cs_nota-25_role-838200(2014)','cl-cs','AplicacionTablasMortalidadRentasVitaliciasMiembro',1700,7,'C')</v>
      </c>
    </row>
    <row r="1664" spans="1:11" x14ac:dyDescent="0.25">
      <c r="A1664">
        <v>0</v>
      </c>
      <c r="B1664">
        <v>0</v>
      </c>
      <c r="C1664" t="s">
        <v>40</v>
      </c>
      <c r="D1664" t="s">
        <v>1600</v>
      </c>
      <c r="E1664">
        <v>1660</v>
      </c>
      <c r="F1664">
        <v>3</v>
      </c>
      <c r="G1664" t="s">
        <v>292</v>
      </c>
      <c r="H1664" s="1" t="str">
        <f t="shared" si="102"/>
        <v>cl-cs_AplicacionTablasMortalidadRentasVitaliciasSinopsis</v>
      </c>
      <c r="I1664" t="str">
        <f t="shared" si="103"/>
        <v>cl-cs</v>
      </c>
      <c r="J1664" t="str">
        <f t="shared" si="104"/>
        <v>AplicacionTablasMortalidadRentasVitaliciasSinopsis</v>
      </c>
      <c r="K1664" t="str">
        <f t="shared" si="105"/>
        <v>insert into dbax_info_conc (codi_empr, codi_emex, codi_info, pref_conc, codi_conc, orde_conc, nive_conc, tipo_info) values (0,0,'pre_cl-cs_nota-25_role-838200(2014)','cl-cs','AplicacionTablasMortalidadRentasVitaliciasSinopsis',1660,3,'C')</v>
      </c>
    </row>
    <row r="1665" spans="1:11" x14ac:dyDescent="0.25">
      <c r="A1665">
        <v>0</v>
      </c>
      <c r="B1665">
        <v>0</v>
      </c>
      <c r="C1665" t="s">
        <v>40</v>
      </c>
      <c r="D1665" t="s">
        <v>1601</v>
      </c>
      <c r="E1665">
        <v>1680</v>
      </c>
      <c r="F1665">
        <v>5</v>
      </c>
      <c r="G1665" t="s">
        <v>292</v>
      </c>
      <c r="H1665" s="1" t="str">
        <f t="shared" si="102"/>
        <v>cl-cs_AplicacionTablasMortalidadRentasVitaliciasTabla</v>
      </c>
      <c r="I1665" t="str">
        <f t="shared" si="103"/>
        <v>cl-cs</v>
      </c>
      <c r="J1665" t="str">
        <f t="shared" si="104"/>
        <v>AplicacionTablasMortalidadRentasVitaliciasTabla</v>
      </c>
      <c r="K1665" t="str">
        <f t="shared" si="105"/>
        <v>insert into dbax_info_conc (codi_empr, codi_emex, codi_info, pref_conc, codi_conc, orde_conc, nive_conc, tipo_info) values (0,0,'pre_cl-cs_nota-25_role-838200(2014)','cl-cs','AplicacionTablasMortalidadRentasVitaliciasTabla',1680,5,'C')</v>
      </c>
    </row>
    <row r="1666" spans="1:11" x14ac:dyDescent="0.25">
      <c r="A1666">
        <v>0</v>
      </c>
      <c r="B1666">
        <v>0</v>
      </c>
      <c r="C1666" t="s">
        <v>40</v>
      </c>
      <c r="D1666" t="s">
        <v>1602</v>
      </c>
      <c r="E1666">
        <v>1670</v>
      </c>
      <c r="F1666">
        <v>4</v>
      </c>
      <c r="G1666" t="s">
        <v>292</v>
      </c>
      <c r="H1666" s="1" t="str">
        <f t="shared" si="102"/>
        <v>cl-cs_AplicacionTablasRV2009B2006YM2006Sinopsis</v>
      </c>
      <c r="I1666" t="str">
        <f t="shared" si="103"/>
        <v>cl-cs</v>
      </c>
      <c r="J1666" t="str">
        <f t="shared" si="104"/>
        <v>AplicacionTablasRV2009B2006YM2006Sinopsis</v>
      </c>
      <c r="K1666" t="str">
        <f t="shared" si="105"/>
        <v>insert into dbax_info_conc (codi_empr, codi_emex, codi_info, pref_conc, codi_conc, orde_conc, nive_conc, tipo_info) values (0,0,'pre_cl-cs_nota-25_role-838200(2014)','cl-cs','AplicacionTablasRV2009B2006YM2006Sinopsis',1670,4,'C')</v>
      </c>
    </row>
    <row r="1667" spans="1:11" x14ac:dyDescent="0.25">
      <c r="A1667">
        <v>0</v>
      </c>
      <c r="B1667">
        <v>0</v>
      </c>
      <c r="C1667" t="s">
        <v>40</v>
      </c>
      <c r="D1667" t="s">
        <v>1603</v>
      </c>
      <c r="E1667">
        <v>2750</v>
      </c>
      <c r="F1667">
        <v>8</v>
      </c>
      <c r="G1667" t="s">
        <v>292</v>
      </c>
      <c r="H1667" s="1" t="str">
        <f t="shared" si="102"/>
        <v>cl-cs_AporteAdicionalCompañiaInvalidosTransitoriosFallecidos</v>
      </c>
      <c r="I1667" t="str">
        <f t="shared" si="103"/>
        <v>cl-cs</v>
      </c>
      <c r="J1667" t="str">
        <f t="shared" si="104"/>
        <v>AporteAdicionalCompañiaInvalidosTransitoriosFallecidos</v>
      </c>
      <c r="K1667" t="str">
        <f t="shared" si="105"/>
        <v>insert into dbax_info_conc (codi_empr, codi_emex, codi_info, pref_conc, codi_conc, orde_conc, nive_conc, tipo_info) values (0,0,'pre_cl-cs_nota-25_role-838200(2014)','cl-cs','AporteAdicionalCompañiaInvalidosTransitoriosFallecidos',2750,8,'C')</v>
      </c>
    </row>
    <row r="1668" spans="1:11" x14ac:dyDescent="0.25">
      <c r="A1668">
        <v>0</v>
      </c>
      <c r="B1668">
        <v>0</v>
      </c>
      <c r="C1668" t="s">
        <v>40</v>
      </c>
      <c r="D1668" t="s">
        <v>1604</v>
      </c>
      <c r="E1668">
        <v>2730</v>
      </c>
      <c r="F1668">
        <v>8</v>
      </c>
      <c r="G1668" t="s">
        <v>292</v>
      </c>
      <c r="H1668" s="1" t="str">
        <f t="shared" si="102"/>
        <v>cl-cs_AporteAdicionalInvalidosTransitoriosFallecidos</v>
      </c>
      <c r="I1668" t="str">
        <f t="shared" si="103"/>
        <v>cl-cs</v>
      </c>
      <c r="J1668" t="str">
        <f t="shared" si="104"/>
        <v>AporteAdicionalInvalidosTransitoriosFallecidos</v>
      </c>
      <c r="K1668" t="str">
        <f t="shared" si="105"/>
        <v>insert into dbax_info_conc (codi_empr, codi_emex, codi_info, pref_conc, codi_conc, orde_conc, nive_conc, tipo_info) values (0,0,'pre_cl-cs_nota-25_role-838200(2014)','cl-cs','AporteAdicionalInvalidosTransitoriosFallecidos',2730,8,'C')</v>
      </c>
    </row>
    <row r="1669" spans="1:11" x14ac:dyDescent="0.25">
      <c r="A1669">
        <v>0</v>
      </c>
      <c r="B1669">
        <v>0</v>
      </c>
      <c r="C1669" t="s">
        <v>40</v>
      </c>
      <c r="D1669" t="s">
        <v>1520</v>
      </c>
      <c r="E1669">
        <v>3540</v>
      </c>
      <c r="F1669">
        <v>6</v>
      </c>
      <c r="G1669" t="s">
        <v>292</v>
      </c>
      <c r="H1669" s="1" t="str">
        <f t="shared" si="102"/>
        <v>cl-cs_AutomovilesSOAPMiembro</v>
      </c>
      <c r="I1669" t="str">
        <f t="shared" si="103"/>
        <v>cl-cs</v>
      </c>
      <c r="J1669" t="str">
        <f t="shared" si="104"/>
        <v>AutomovilesSOAPMiembro</v>
      </c>
      <c r="K1669" t="str">
        <f t="shared" si="105"/>
        <v>insert into dbax_info_conc (codi_empr, codi_emex, codi_info, pref_conc, codi_conc, orde_conc, nive_conc, tipo_info) values (0,0,'pre_cl-cs_nota-25_role-838200(2014)','cl-cs','AutomovilesSOAPMiembro',3540,6,'C')</v>
      </c>
    </row>
    <row r="1670" spans="1:11" x14ac:dyDescent="0.25">
      <c r="A1670">
        <v>0</v>
      </c>
      <c r="B1670">
        <v>0</v>
      </c>
      <c r="C1670" t="s">
        <v>40</v>
      </c>
      <c r="D1670" t="s">
        <v>1521</v>
      </c>
      <c r="E1670">
        <v>3570</v>
      </c>
      <c r="F1670">
        <v>6</v>
      </c>
      <c r="G1670" t="s">
        <v>292</v>
      </c>
      <c r="H1670" s="1" t="str">
        <f t="shared" si="102"/>
        <v>cl-cs_BusesSOAPMiembro</v>
      </c>
      <c r="I1670" t="str">
        <f t="shared" si="103"/>
        <v>cl-cs</v>
      </c>
      <c r="J1670" t="str">
        <f t="shared" si="104"/>
        <v>BusesSOAPMiembro</v>
      </c>
      <c r="K1670" t="str">
        <f t="shared" si="105"/>
        <v>insert into dbax_info_conc (codi_empr, codi_emex, codi_info, pref_conc, codi_conc, orde_conc, nive_conc, tipo_info) values (0,0,'pre_cl-cs_nota-25_role-838200(2014)','cl-cs','BusesSOAPMiembro',3570,6,'C')</v>
      </c>
    </row>
    <row r="1671" spans="1:11" x14ac:dyDescent="0.25">
      <c r="A1671">
        <v>0</v>
      </c>
      <c r="B1671">
        <v>0</v>
      </c>
      <c r="C1671" t="s">
        <v>40</v>
      </c>
      <c r="D1671" t="s">
        <v>1605</v>
      </c>
      <c r="E1671">
        <v>1030</v>
      </c>
      <c r="F1671">
        <v>2</v>
      </c>
      <c r="G1671" t="s">
        <v>292</v>
      </c>
      <c r="H1671" s="1" t="str">
        <f t="shared" si="102"/>
        <v>cl-cs_CalceSinopsis</v>
      </c>
      <c r="I1671" t="str">
        <f t="shared" si="103"/>
        <v>cl-cs</v>
      </c>
      <c r="J1671" t="str">
        <f t="shared" si="104"/>
        <v>CalceSinopsis</v>
      </c>
      <c r="K1671" t="str">
        <f t="shared" si="105"/>
        <v>insert into dbax_info_conc (codi_empr, codi_emex, codi_info, pref_conc, codi_conc, orde_conc, nive_conc, tipo_info) values (0,0,'pre_cl-cs_nota-25_role-838200(2014)','cl-cs','CalceSinopsis',1030,2,'C')</v>
      </c>
    </row>
    <row r="1672" spans="1:11" x14ac:dyDescent="0.25">
      <c r="A1672">
        <v>0</v>
      </c>
      <c r="B1672">
        <v>0</v>
      </c>
      <c r="C1672" t="s">
        <v>40</v>
      </c>
      <c r="D1672" t="s">
        <v>1522</v>
      </c>
      <c r="E1672">
        <v>3560</v>
      </c>
      <c r="F1672">
        <v>6</v>
      </c>
      <c r="G1672" t="s">
        <v>292</v>
      </c>
      <c r="H1672" s="1" t="str">
        <f t="shared" ref="H1672:H1735" si="106">MID(D1672,FIND("#",D1672)+1,10000)</f>
        <v>cl-cs_CamionesSOAPMiembro</v>
      </c>
      <c r="I1672" t="str">
        <f t="shared" ref="I1672:I1735" si="107">MID(H1672,1,FIND("_",H1672)-1)</f>
        <v>cl-cs</v>
      </c>
      <c r="J1672" t="str">
        <f t="shared" ref="J1672:J1735" si="108">MID(H1672,FIND("_",H1672)+1,10000)</f>
        <v>CamionesSOAPMiembro</v>
      </c>
      <c r="K1672" t="str">
        <f t="shared" ref="K1672:K1735" si="109">CONCATENATE("insert into dbax_info_conc (codi_empr, codi_emex, codi_info, pref_conc, codi_conc, orde_conc, nive_conc, tipo_info) values (",A1672,",",B1672,",'",C1672,"','",I1672,"','",J1672,"',",E1672,",",F1672,",'",G1672,"')")</f>
        <v>insert into dbax_info_conc (codi_empr, codi_emex, codi_info, pref_conc, codi_conc, orde_conc, nive_conc, tipo_info) values (0,0,'pre_cl-cs_nota-25_role-838200(2014)','cl-cs','CamionesSOAPMiembro',3560,6,'C')</v>
      </c>
    </row>
    <row r="1673" spans="1:11" x14ac:dyDescent="0.25">
      <c r="A1673">
        <v>0</v>
      </c>
      <c r="B1673">
        <v>0</v>
      </c>
      <c r="C1673" t="s">
        <v>40</v>
      </c>
      <c r="D1673" t="s">
        <v>1523</v>
      </c>
      <c r="E1673">
        <v>3550</v>
      </c>
      <c r="F1673">
        <v>6</v>
      </c>
      <c r="G1673" t="s">
        <v>292</v>
      </c>
      <c r="H1673" s="1" t="str">
        <f t="shared" si="106"/>
        <v>cl-cs_CamionetasYFurgonesSOAPMiembro</v>
      </c>
      <c r="I1673" t="str">
        <f t="shared" si="107"/>
        <v>cl-cs</v>
      </c>
      <c r="J1673" t="str">
        <f t="shared" si="108"/>
        <v>CamionetasYFurgonesSOAPMiembro</v>
      </c>
      <c r="K1673" t="str">
        <f t="shared" si="109"/>
        <v>insert into dbax_info_conc (codi_empr, codi_emex, codi_info, pref_conc, codi_conc, orde_conc, nive_conc, tipo_info) values (0,0,'pre_cl-cs_nota-25_role-838200(2014)','cl-cs','CamionetasYFurgonesSOAPMiembro',3550,6,'C')</v>
      </c>
    </row>
    <row r="1674" spans="1:11" x14ac:dyDescent="0.25">
      <c r="A1674">
        <v>0</v>
      </c>
      <c r="B1674">
        <v>0</v>
      </c>
      <c r="C1674" t="s">
        <v>40</v>
      </c>
      <c r="D1674" t="s">
        <v>1606</v>
      </c>
      <c r="E1674">
        <v>200</v>
      </c>
      <c r="F1674">
        <v>5</v>
      </c>
      <c r="G1674" t="s">
        <v>292</v>
      </c>
      <c r="H1674" s="1" t="str">
        <f t="shared" si="106"/>
        <v>cl-cs_ChequesCaducados</v>
      </c>
      <c r="I1674" t="str">
        <f t="shared" si="107"/>
        <v>cl-cs</v>
      </c>
      <c r="J1674" t="str">
        <f t="shared" si="108"/>
        <v>ChequesCaducados</v>
      </c>
      <c r="K1674" t="str">
        <f t="shared" si="109"/>
        <v>insert into dbax_info_conc (codi_empr, codi_emex, codi_info, pref_conc, codi_conc, orde_conc, nive_conc, tipo_info) values (0,0,'pre_cl-cs_nota-25_role-838200(2014)','cl-cs','ChequesCaducados',200,5,'C')</v>
      </c>
    </row>
    <row r="1675" spans="1:11" x14ac:dyDescent="0.25">
      <c r="A1675">
        <v>0</v>
      </c>
      <c r="B1675">
        <v>0</v>
      </c>
      <c r="C1675" t="s">
        <v>40</v>
      </c>
      <c r="D1675" t="s">
        <v>1607</v>
      </c>
      <c r="E1675">
        <v>210</v>
      </c>
      <c r="F1675">
        <v>5</v>
      </c>
      <c r="G1675" t="s">
        <v>292</v>
      </c>
      <c r="H1675" s="1" t="str">
        <f t="shared" si="106"/>
        <v>cl-cs_ChequesNoCobrados</v>
      </c>
      <c r="I1675" t="str">
        <f t="shared" si="107"/>
        <v>cl-cs</v>
      </c>
      <c r="J1675" t="str">
        <f t="shared" si="108"/>
        <v>ChequesNoCobrados</v>
      </c>
      <c r="K1675" t="str">
        <f t="shared" si="109"/>
        <v>insert into dbax_info_conc (codi_empr, codi_emex, codi_info, pref_conc, codi_conc, orde_conc, nive_conc, tipo_info) values (0,0,'pre_cl-cs_nota-25_role-838200(2014)','cl-cs','ChequesNoCobrados',210,5,'C')</v>
      </c>
    </row>
    <row r="1676" spans="1:11" x14ac:dyDescent="0.25">
      <c r="A1676">
        <v>0</v>
      </c>
      <c r="B1676">
        <v>0</v>
      </c>
      <c r="C1676" t="s">
        <v>40</v>
      </c>
      <c r="D1676" t="s">
        <v>1608</v>
      </c>
      <c r="E1676">
        <v>590</v>
      </c>
      <c r="F1676">
        <v>5</v>
      </c>
      <c r="G1676" t="s">
        <v>292</v>
      </c>
      <c r="H1676" s="1" t="str">
        <f t="shared" si="106"/>
        <v>cl-cs_CoberturaDeRiesgoSinopsis</v>
      </c>
      <c r="I1676" t="str">
        <f t="shared" si="107"/>
        <v>cl-cs</v>
      </c>
      <c r="J1676" t="str">
        <f t="shared" si="108"/>
        <v>CoberturaDeRiesgoSinopsis</v>
      </c>
      <c r="K1676" t="str">
        <f t="shared" si="109"/>
        <v>insert into dbax_info_conc (codi_empr, codi_emex, codi_info, pref_conc, codi_conc, orde_conc, nive_conc, tipo_info) values (0,0,'pre_cl-cs_nota-25_role-838200(2014)','cl-cs','CoberturaDeRiesgoSinopsis',590,5,'C')</v>
      </c>
    </row>
    <row r="1677" spans="1:11" x14ac:dyDescent="0.25">
      <c r="A1677">
        <v>0</v>
      </c>
      <c r="B1677">
        <v>0</v>
      </c>
      <c r="C1677" t="s">
        <v>40</v>
      </c>
      <c r="D1677" t="s">
        <v>1524</v>
      </c>
      <c r="E1677">
        <v>860</v>
      </c>
      <c r="F1677">
        <v>5</v>
      </c>
      <c r="G1677" t="s">
        <v>292</v>
      </c>
      <c r="H1677" s="1" t="str">
        <f t="shared" si="106"/>
        <v>cl-cs_ComposicionReservaSiniestrosEje</v>
      </c>
      <c r="I1677" t="str">
        <f t="shared" si="107"/>
        <v>cl-cs</v>
      </c>
      <c r="J1677" t="str">
        <f t="shared" si="108"/>
        <v>ComposicionReservaSiniestrosEje</v>
      </c>
      <c r="K1677" t="str">
        <f t="shared" si="109"/>
        <v>insert into dbax_info_conc (codi_empr, codi_emex, codi_info, pref_conc, codi_conc, orde_conc, nive_conc, tipo_info) values (0,0,'pre_cl-cs_nota-25_role-838200(2014)','cl-cs','ComposicionReservaSiniestrosEje',860,5,'C')</v>
      </c>
    </row>
    <row r="1678" spans="1:11" x14ac:dyDescent="0.25">
      <c r="A1678">
        <v>0</v>
      </c>
      <c r="B1678">
        <v>0</v>
      </c>
      <c r="C1678" t="s">
        <v>40</v>
      </c>
      <c r="D1678" t="s">
        <v>1609</v>
      </c>
      <c r="E1678">
        <v>520</v>
      </c>
      <c r="F1678">
        <v>5</v>
      </c>
      <c r="G1678" t="s">
        <v>292</v>
      </c>
      <c r="H1678" s="1" t="str">
        <f t="shared" si="106"/>
        <v>cl-cs_ComposicionReservaValorDelFondoEje</v>
      </c>
      <c r="I1678" t="str">
        <f t="shared" si="107"/>
        <v>cl-cs</v>
      </c>
      <c r="J1678" t="str">
        <f t="shared" si="108"/>
        <v>ComposicionReservaValorDelFondoEje</v>
      </c>
      <c r="K1678" t="str">
        <f t="shared" si="109"/>
        <v>insert into dbax_info_conc (codi_empr, codi_emex, codi_info, pref_conc, codi_conc, orde_conc, nive_conc, tipo_info) values (0,0,'pre_cl-cs_nota-25_role-838200(2014)','cl-cs','ComposicionReservaValorDelFondoEje',520,5,'C')</v>
      </c>
    </row>
    <row r="1679" spans="1:11" x14ac:dyDescent="0.25">
      <c r="A1679">
        <v>0</v>
      </c>
      <c r="B1679">
        <v>0</v>
      </c>
      <c r="C1679" t="s">
        <v>40</v>
      </c>
      <c r="D1679" t="s">
        <v>1610</v>
      </c>
      <c r="E1679">
        <v>1970</v>
      </c>
      <c r="F1679">
        <v>5</v>
      </c>
      <c r="G1679" t="s">
        <v>292</v>
      </c>
      <c r="H1679" s="1" t="str">
        <f t="shared" si="106"/>
        <v>cl-cs_ContratoSIS</v>
      </c>
      <c r="I1679" t="str">
        <f t="shared" si="107"/>
        <v>cl-cs</v>
      </c>
      <c r="J1679" t="str">
        <f t="shared" si="108"/>
        <v>ContratoSIS</v>
      </c>
      <c r="K1679" t="str">
        <f t="shared" si="109"/>
        <v>insert into dbax_info_conc (codi_empr, codi_emex, codi_info, pref_conc, codi_conc, orde_conc, nive_conc, tipo_info) values (0,0,'pre_cl-cs_nota-25_role-838200(2014)','cl-cs','ContratoSIS',1970,5,'C')</v>
      </c>
    </row>
    <row r="1680" spans="1:11" x14ac:dyDescent="0.25">
      <c r="A1680">
        <v>0</v>
      </c>
      <c r="B1680">
        <v>0</v>
      </c>
      <c r="C1680" t="s">
        <v>40</v>
      </c>
      <c r="D1680" t="s">
        <v>1611</v>
      </c>
      <c r="E1680">
        <v>2600</v>
      </c>
      <c r="F1680">
        <v>8</v>
      </c>
      <c r="G1680" t="s">
        <v>292</v>
      </c>
      <c r="H1680" s="1" t="str">
        <f t="shared" si="106"/>
        <v>cl-cs_Contribucion</v>
      </c>
      <c r="I1680" t="str">
        <f t="shared" si="107"/>
        <v>cl-cs</v>
      </c>
      <c r="J1680" t="str">
        <f t="shared" si="108"/>
        <v>Contribucion</v>
      </c>
      <c r="K1680" t="str">
        <f t="shared" si="109"/>
        <v>insert into dbax_info_conc (codi_empr, codi_emex, codi_info, pref_conc, codi_conc, orde_conc, nive_conc, tipo_info) values (0,0,'pre_cl-cs_nota-25_role-838200(2014)','cl-cs','Contribucion',2600,8,'C')</v>
      </c>
    </row>
    <row r="1681" spans="1:11" x14ac:dyDescent="0.25">
      <c r="A1681">
        <v>0</v>
      </c>
      <c r="B1681">
        <v>0</v>
      </c>
      <c r="C1681" t="s">
        <v>40</v>
      </c>
      <c r="D1681" t="s">
        <v>1612</v>
      </c>
      <c r="E1681">
        <v>2800</v>
      </c>
      <c r="F1681">
        <v>7</v>
      </c>
      <c r="G1681" t="s">
        <v>292</v>
      </c>
      <c r="H1681" s="1" t="str">
        <f t="shared" si="106"/>
        <v>cl-cs_CostoEstimadoSobrevivenciaMiembro</v>
      </c>
      <c r="I1681" t="str">
        <f t="shared" si="107"/>
        <v>cl-cs</v>
      </c>
      <c r="J1681" t="str">
        <f t="shared" si="108"/>
        <v>CostoEstimadoSobrevivenciaMiembro</v>
      </c>
      <c r="K1681" t="str">
        <f t="shared" si="109"/>
        <v>insert into dbax_info_conc (codi_empr, codi_emex, codi_info, pref_conc, codi_conc, orde_conc, nive_conc, tipo_info) values (0,0,'pre_cl-cs_nota-25_role-838200(2014)','cl-cs','CostoEstimadoSobrevivenciaMiembro',2800,7,'C')</v>
      </c>
    </row>
    <row r="1682" spans="1:11" x14ac:dyDescent="0.25">
      <c r="A1682">
        <v>0</v>
      </c>
      <c r="B1682">
        <v>0</v>
      </c>
      <c r="C1682" t="s">
        <v>40</v>
      </c>
      <c r="D1682" t="s">
        <v>1613</v>
      </c>
      <c r="E1682">
        <v>2200</v>
      </c>
      <c r="F1682">
        <v>7</v>
      </c>
      <c r="G1682" t="s">
        <v>292</v>
      </c>
      <c r="H1682" s="1" t="str">
        <f t="shared" si="106"/>
        <v>cl-cs_CostoInvalidezParcial</v>
      </c>
      <c r="I1682" t="str">
        <f t="shared" si="107"/>
        <v>cl-cs</v>
      </c>
      <c r="J1682" t="str">
        <f t="shared" si="108"/>
        <v>CostoInvalidezParcial</v>
      </c>
      <c r="K1682" t="str">
        <f t="shared" si="109"/>
        <v>insert into dbax_info_conc (codi_empr, codi_emex, codi_info, pref_conc, codi_conc, orde_conc, nive_conc, tipo_info) values (0,0,'pre_cl-cs_nota-25_role-838200(2014)','cl-cs','CostoInvalidezParcial',2200,7,'C')</v>
      </c>
    </row>
    <row r="1683" spans="1:11" x14ac:dyDescent="0.25">
      <c r="A1683">
        <v>0</v>
      </c>
      <c r="B1683">
        <v>0</v>
      </c>
      <c r="C1683" t="s">
        <v>40</v>
      </c>
      <c r="D1683" t="s">
        <v>1614</v>
      </c>
      <c r="E1683">
        <v>2580</v>
      </c>
      <c r="F1683">
        <v>8</v>
      </c>
      <c r="G1683" t="s">
        <v>292</v>
      </c>
      <c r="H1683" s="1" t="str">
        <f t="shared" si="106"/>
        <v>cl-cs_CostoInvalidezParcialTransitoriaSegundoDictamen</v>
      </c>
      <c r="I1683" t="str">
        <f t="shared" si="107"/>
        <v>cl-cs</v>
      </c>
      <c r="J1683" t="str">
        <f t="shared" si="108"/>
        <v>CostoInvalidezParcialTransitoriaSegundoDictamen</v>
      </c>
      <c r="K1683" t="str">
        <f t="shared" si="109"/>
        <v>insert into dbax_info_conc (codi_empr, codi_emex, codi_info, pref_conc, codi_conc, orde_conc, nive_conc, tipo_info) values (0,0,'pre_cl-cs_nota-25_role-838200(2014)','cl-cs','CostoInvalidezParcialTransitoriaSegundoDictamen',2580,8,'C')</v>
      </c>
    </row>
    <row r="1684" spans="1:11" x14ac:dyDescent="0.25">
      <c r="A1684">
        <v>0</v>
      </c>
      <c r="B1684">
        <v>0</v>
      </c>
      <c r="C1684" t="s">
        <v>40</v>
      </c>
      <c r="D1684" t="s">
        <v>1615</v>
      </c>
      <c r="E1684">
        <v>2180</v>
      </c>
      <c r="F1684">
        <v>7</v>
      </c>
      <c r="G1684" t="s">
        <v>292</v>
      </c>
      <c r="H1684" s="1" t="str">
        <f t="shared" si="106"/>
        <v>cl-cs_CostoInvalidezTotalPrimerDictamen</v>
      </c>
      <c r="I1684" t="str">
        <f t="shared" si="107"/>
        <v>cl-cs</v>
      </c>
      <c r="J1684" t="str">
        <f t="shared" si="108"/>
        <v>CostoInvalidezTotalPrimerDictamen</v>
      </c>
      <c r="K1684" t="str">
        <f t="shared" si="109"/>
        <v>insert into dbax_info_conc (codi_empr, codi_emex, codi_info, pref_conc, codi_conc, orde_conc, nive_conc, tipo_info) values (0,0,'pre_cl-cs_nota-25_role-838200(2014)','cl-cs','CostoInvalidezTotalPrimerDictamen',2180,7,'C')</v>
      </c>
    </row>
    <row r="1685" spans="1:11" x14ac:dyDescent="0.25">
      <c r="A1685">
        <v>0</v>
      </c>
      <c r="B1685">
        <v>0</v>
      </c>
      <c r="C1685" t="s">
        <v>40</v>
      </c>
      <c r="D1685" t="s">
        <v>1616</v>
      </c>
      <c r="E1685">
        <v>2560</v>
      </c>
      <c r="F1685">
        <v>8</v>
      </c>
      <c r="G1685" t="s">
        <v>292</v>
      </c>
      <c r="H1685" s="1" t="str">
        <f t="shared" si="106"/>
        <v>cl-cs_CostoInvalidezTotalSegundoDictamen</v>
      </c>
      <c r="I1685" t="str">
        <f t="shared" si="107"/>
        <v>cl-cs</v>
      </c>
      <c r="J1685" t="str">
        <f t="shared" si="108"/>
        <v>CostoInvalidezTotalSegundoDictamen</v>
      </c>
      <c r="K1685" t="str">
        <f t="shared" si="109"/>
        <v>insert into dbax_info_conc (codi_empr, codi_emex, codi_info, pref_conc, codi_conc, orde_conc, nive_conc, tipo_info) values (0,0,'pre_cl-cs_nota-25_role-838200(2014)','cl-cs','CostoInvalidezTotalSegundoDictamen',2560,8,'C')</v>
      </c>
    </row>
    <row r="1686" spans="1:11" x14ac:dyDescent="0.25">
      <c r="A1686">
        <v>0</v>
      </c>
      <c r="B1686">
        <v>0</v>
      </c>
      <c r="C1686" t="s">
        <v>40</v>
      </c>
      <c r="D1686" t="s">
        <v>1525</v>
      </c>
      <c r="E1686">
        <v>3420</v>
      </c>
      <c r="F1686">
        <v>5</v>
      </c>
      <c r="G1686" t="s">
        <v>292</v>
      </c>
      <c r="H1686" s="1" t="str">
        <f t="shared" si="106"/>
        <v>cl-cs_CostoLiquidacion</v>
      </c>
      <c r="I1686" t="str">
        <f t="shared" si="107"/>
        <v>cl-cs</v>
      </c>
      <c r="J1686" t="str">
        <f t="shared" si="108"/>
        <v>CostoLiquidacion</v>
      </c>
      <c r="K1686" t="str">
        <f t="shared" si="109"/>
        <v>insert into dbax_info_conc (codi_empr, codi_emex, codi_info, pref_conc, codi_conc, orde_conc, nive_conc, tipo_info) values (0,0,'pre_cl-cs_nota-25_role-838200(2014)','cl-cs','CostoLiquidacion',3420,5,'C')</v>
      </c>
    </row>
    <row r="1687" spans="1:11" x14ac:dyDescent="0.25">
      <c r="A1687">
        <v>0</v>
      </c>
      <c r="B1687">
        <v>0</v>
      </c>
      <c r="C1687" t="s">
        <v>40</v>
      </c>
      <c r="D1687" t="s">
        <v>1617</v>
      </c>
      <c r="E1687">
        <v>2810</v>
      </c>
      <c r="F1687">
        <v>7</v>
      </c>
      <c r="G1687" t="s">
        <v>292</v>
      </c>
      <c r="H1687" s="1" t="str">
        <f t="shared" si="106"/>
        <v>cl-cs_CostoRealSobrevivenciaMiembro</v>
      </c>
      <c r="I1687" t="str">
        <f t="shared" si="107"/>
        <v>cl-cs</v>
      </c>
      <c r="J1687" t="str">
        <f t="shared" si="108"/>
        <v>CostoRealSobrevivenciaMiembro</v>
      </c>
      <c r="K1687" t="str">
        <f t="shared" si="109"/>
        <v>insert into dbax_info_conc (codi_empr, codi_emex, codi_info, pref_conc, codi_conc, orde_conc, nive_conc, tipo_info) values (0,0,'pre_cl-cs_nota-25_role-838200(2014)','cl-cs','CostoRealSobrevivenciaMiembro',2810,7,'C')</v>
      </c>
    </row>
    <row r="1688" spans="1:11" x14ac:dyDescent="0.25">
      <c r="A1688">
        <v>0</v>
      </c>
      <c r="B1688">
        <v>0</v>
      </c>
      <c r="C1688" t="s">
        <v>40</v>
      </c>
      <c r="D1688" t="s">
        <v>1526</v>
      </c>
      <c r="E1688">
        <v>3440</v>
      </c>
      <c r="F1688">
        <v>4</v>
      </c>
      <c r="G1688" t="s">
        <v>292</v>
      </c>
      <c r="H1688" s="1" t="str">
        <f t="shared" si="106"/>
        <v>cl-cs_CostoSiniestrosDirectosReferidoASiniestrosDenunciadosEnRevisionOAceptadosSinopsis</v>
      </c>
      <c r="I1688" t="str">
        <f t="shared" si="107"/>
        <v>cl-cs</v>
      </c>
      <c r="J1688" t="str">
        <f t="shared" si="108"/>
        <v>CostoSiniestrosDirectosReferidoASiniestrosDenunciadosEnRevisionOAceptadosSinopsis</v>
      </c>
      <c r="K1688" t="str">
        <f t="shared" si="109"/>
        <v>insert into dbax_info_conc (codi_empr, codi_emex, codi_info, pref_conc, codi_conc, orde_conc, nive_conc, tipo_info) values (0,0,'pre_cl-cs_nota-25_role-838200(2014)','cl-cs','CostoSiniestrosDirectosReferidoASiniestrosDenunciadosEnRevisionOAceptadosSinopsis',3440,4,'C')</v>
      </c>
    </row>
    <row r="1689" spans="1:11" x14ac:dyDescent="0.25">
      <c r="A1689">
        <v>0</v>
      </c>
      <c r="B1689">
        <v>0</v>
      </c>
      <c r="C1689" t="s">
        <v>40</v>
      </c>
      <c r="D1689" t="s">
        <v>1527</v>
      </c>
      <c r="E1689">
        <v>3490</v>
      </c>
      <c r="F1689">
        <v>5</v>
      </c>
      <c r="G1689" t="s">
        <v>292</v>
      </c>
      <c r="H1689" s="1" t="str">
        <f t="shared" si="106"/>
        <v>cl-cs_CostoSiniestrosSOAPDirectos</v>
      </c>
      <c r="I1689" t="str">
        <f t="shared" si="107"/>
        <v>cl-cs</v>
      </c>
      <c r="J1689" t="str">
        <f t="shared" si="108"/>
        <v>CostoSiniestrosSOAPDirectos</v>
      </c>
      <c r="K1689" t="str">
        <f t="shared" si="109"/>
        <v>insert into dbax_info_conc (codi_empr, codi_emex, codi_info, pref_conc, codi_conc, orde_conc, nive_conc, tipo_info) values (0,0,'pre_cl-cs_nota-25_role-838200(2014)','cl-cs','CostoSiniestrosSOAPDirectos',3490,5,'C')</v>
      </c>
    </row>
    <row r="1690" spans="1:11" x14ac:dyDescent="0.25">
      <c r="A1690">
        <v>0</v>
      </c>
      <c r="B1690">
        <v>0</v>
      </c>
      <c r="C1690" t="s">
        <v>40</v>
      </c>
      <c r="D1690" t="s">
        <v>1528</v>
      </c>
      <c r="E1690">
        <v>3470</v>
      </c>
      <c r="F1690">
        <v>5</v>
      </c>
      <c r="G1690" t="s">
        <v>292</v>
      </c>
      <c r="H1690" s="1" t="str">
        <f t="shared" si="106"/>
        <v>cl-cs_CostoSiniestrosSOAPOcurridosYNoReportados</v>
      </c>
      <c r="I1690" t="str">
        <f t="shared" si="107"/>
        <v>cl-cs</v>
      </c>
      <c r="J1690" t="str">
        <f t="shared" si="108"/>
        <v>CostoSiniestrosSOAPOcurridosYNoReportados</v>
      </c>
      <c r="K1690" t="str">
        <f t="shared" si="109"/>
        <v>insert into dbax_info_conc (codi_empr, codi_emex, codi_info, pref_conc, codi_conc, orde_conc, nive_conc, tipo_info) values (0,0,'pre_cl-cs_nota-25_role-838200(2014)','cl-cs','CostoSiniestrosSOAPOcurridosYNoReportados',3470,5,'C')</v>
      </c>
    </row>
    <row r="1691" spans="1:11" x14ac:dyDescent="0.25">
      <c r="A1691">
        <v>0</v>
      </c>
      <c r="B1691">
        <v>0</v>
      </c>
      <c r="C1691" t="s">
        <v>40</v>
      </c>
      <c r="D1691" t="s">
        <v>1529</v>
      </c>
      <c r="E1691">
        <v>3450</v>
      </c>
      <c r="F1691">
        <v>5</v>
      </c>
      <c r="G1691" t="s">
        <v>292</v>
      </c>
      <c r="H1691" s="1" t="str">
        <f t="shared" si="106"/>
        <v>cl-cs_CostoSiniestrosSOAPPagadosDirectos</v>
      </c>
      <c r="I1691" t="str">
        <f t="shared" si="107"/>
        <v>cl-cs</v>
      </c>
      <c r="J1691" t="str">
        <f t="shared" si="108"/>
        <v>CostoSiniestrosSOAPPagadosDirectos</v>
      </c>
      <c r="K1691" t="str">
        <f t="shared" si="109"/>
        <v>insert into dbax_info_conc (codi_empr, codi_emex, codi_info, pref_conc, codi_conc, orde_conc, nive_conc, tipo_info) values (0,0,'pre_cl-cs_nota-25_role-838200(2014)','cl-cs','CostoSiniestrosSOAPPagadosDirectos',3450,5,'C')</v>
      </c>
    </row>
    <row r="1692" spans="1:11" x14ac:dyDescent="0.25">
      <c r="A1692">
        <v>0</v>
      </c>
      <c r="B1692">
        <v>0</v>
      </c>
      <c r="C1692" t="s">
        <v>40</v>
      </c>
      <c r="D1692" t="s">
        <v>1530</v>
      </c>
      <c r="E1692">
        <v>3460</v>
      </c>
      <c r="F1692">
        <v>5</v>
      </c>
      <c r="G1692" t="s">
        <v>292</v>
      </c>
      <c r="H1692" s="1" t="str">
        <f t="shared" si="106"/>
        <v>cl-cs_CostoSiniestrosSOAPPorPagarDirectos</v>
      </c>
      <c r="I1692" t="str">
        <f t="shared" si="107"/>
        <v>cl-cs</v>
      </c>
      <c r="J1692" t="str">
        <f t="shared" si="108"/>
        <v>CostoSiniestrosSOAPPorPagarDirectos</v>
      </c>
      <c r="K1692" t="str">
        <f t="shared" si="109"/>
        <v>insert into dbax_info_conc (codi_empr, codi_emex, codi_info, pref_conc, codi_conc, orde_conc, nive_conc, tipo_info) values (0,0,'pre_cl-cs_nota-25_role-838200(2014)','cl-cs','CostoSiniestrosSOAPPorPagarDirectos',3460,5,'C')</v>
      </c>
    </row>
    <row r="1693" spans="1:11" x14ac:dyDescent="0.25">
      <c r="A1693">
        <v>0</v>
      </c>
      <c r="B1693">
        <v>0</v>
      </c>
      <c r="C1693" t="s">
        <v>40</v>
      </c>
      <c r="D1693" t="s">
        <v>1531</v>
      </c>
      <c r="E1693">
        <v>3480</v>
      </c>
      <c r="F1693">
        <v>5</v>
      </c>
      <c r="G1693" t="s">
        <v>292</v>
      </c>
      <c r="H1693" s="1" t="str">
        <f t="shared" si="106"/>
        <v>cl-cs_CostoSiniestrosSOAPPorPagarDirectosPeriodoAnterior</v>
      </c>
      <c r="I1693" t="str">
        <f t="shared" si="107"/>
        <v>cl-cs</v>
      </c>
      <c r="J1693" t="str">
        <f t="shared" si="108"/>
        <v>CostoSiniestrosSOAPPorPagarDirectosPeriodoAnterior</v>
      </c>
      <c r="K1693" t="str">
        <f t="shared" si="109"/>
        <v>insert into dbax_info_conc (codi_empr, codi_emex, codi_info, pref_conc, codi_conc, orde_conc, nive_conc, tipo_info) values (0,0,'pre_cl-cs_nota-25_role-838200(2014)','cl-cs','CostoSiniestrosSOAPPorPagarDirectosPeriodoAnterior',3480,5,'C')</v>
      </c>
    </row>
    <row r="1694" spans="1:11" x14ac:dyDescent="0.25">
      <c r="A1694">
        <v>0</v>
      </c>
      <c r="B1694">
        <v>0</v>
      </c>
      <c r="C1694" t="s">
        <v>40</v>
      </c>
      <c r="D1694" t="s">
        <v>1618</v>
      </c>
      <c r="E1694">
        <v>2840</v>
      </c>
      <c r="F1694">
        <v>6</v>
      </c>
      <c r="G1694" t="s">
        <v>292</v>
      </c>
      <c r="H1694" s="1" t="str">
        <f t="shared" si="106"/>
        <v>cl-cs_CostoTotalSobrevivencia</v>
      </c>
      <c r="I1694" t="str">
        <f t="shared" si="107"/>
        <v>cl-cs</v>
      </c>
      <c r="J1694" t="str">
        <f t="shared" si="108"/>
        <v>CostoTotalSobrevivencia</v>
      </c>
      <c r="K1694" t="str">
        <f t="shared" si="109"/>
        <v>insert into dbax_info_conc (codi_empr, codi_emex, codi_info, pref_conc, codi_conc, orde_conc, nive_conc, tipo_info) values (0,0,'pre_cl-cs_nota-25_role-838200(2014)','cl-cs','CostoTotalSobrevivencia',2840,6,'C')</v>
      </c>
    </row>
    <row r="1695" spans="1:11" x14ac:dyDescent="0.25">
      <c r="A1695">
        <v>0</v>
      </c>
      <c r="B1695">
        <v>0</v>
      </c>
      <c r="C1695" t="s">
        <v>40</v>
      </c>
      <c r="D1695" t="s">
        <v>1619</v>
      </c>
      <c r="E1695">
        <v>1380</v>
      </c>
      <c r="F1695">
        <v>5</v>
      </c>
      <c r="G1695" t="s">
        <v>292</v>
      </c>
      <c r="H1695" s="1" t="str">
        <f t="shared" si="106"/>
        <v>cl-cs_CPK1Sinopsis</v>
      </c>
      <c r="I1695" t="str">
        <f t="shared" si="107"/>
        <v>cl-cs</v>
      </c>
      <c r="J1695" t="str">
        <f t="shared" si="108"/>
        <v>CPK1Sinopsis</v>
      </c>
      <c r="K1695" t="str">
        <f t="shared" si="109"/>
        <v>insert into dbax_info_conc (codi_empr, codi_emex, codi_info, pref_conc, codi_conc, orde_conc, nive_conc, tipo_info) values (0,0,'pre_cl-cs_nota-25_role-838200(2014)','cl-cs','CPK1Sinopsis',1380,5,'C')</v>
      </c>
    </row>
    <row r="1696" spans="1:11" x14ac:dyDescent="0.25">
      <c r="A1696">
        <v>0</v>
      </c>
      <c r="B1696">
        <v>0</v>
      </c>
      <c r="C1696" t="s">
        <v>40</v>
      </c>
      <c r="D1696" t="s">
        <v>1620</v>
      </c>
      <c r="E1696">
        <v>1440</v>
      </c>
      <c r="F1696">
        <v>5</v>
      </c>
      <c r="G1696" t="s">
        <v>292</v>
      </c>
      <c r="H1696" s="1" t="str">
        <f t="shared" si="106"/>
        <v>cl-cs_CPK2Sinopsis</v>
      </c>
      <c r="I1696" t="str">
        <f t="shared" si="107"/>
        <v>cl-cs</v>
      </c>
      <c r="J1696" t="str">
        <f t="shared" si="108"/>
        <v>CPK2Sinopsis</v>
      </c>
      <c r="K1696" t="str">
        <f t="shared" si="109"/>
        <v>insert into dbax_info_conc (codi_empr, codi_emex, codi_info, pref_conc, codi_conc, orde_conc, nive_conc, tipo_info) values (0,0,'pre_cl-cs_nota-25_role-838200(2014)','cl-cs','CPK2Sinopsis',1440,5,'C')</v>
      </c>
    </row>
    <row r="1697" spans="1:11" x14ac:dyDescent="0.25">
      <c r="A1697">
        <v>0</v>
      </c>
      <c r="B1697">
        <v>0</v>
      </c>
      <c r="C1697" t="s">
        <v>40</v>
      </c>
      <c r="D1697" t="s">
        <v>1621</v>
      </c>
      <c r="E1697">
        <v>1500</v>
      </c>
      <c r="F1697">
        <v>5</v>
      </c>
      <c r="G1697" t="s">
        <v>292</v>
      </c>
      <c r="H1697" s="1" t="str">
        <f t="shared" si="106"/>
        <v>cl-cs_CPK3Sinopsis</v>
      </c>
      <c r="I1697" t="str">
        <f t="shared" si="107"/>
        <v>cl-cs</v>
      </c>
      <c r="J1697" t="str">
        <f t="shared" si="108"/>
        <v>CPK3Sinopsis</v>
      </c>
      <c r="K1697" t="str">
        <f t="shared" si="109"/>
        <v>insert into dbax_info_conc (codi_empr, codi_emex, codi_info, pref_conc, codi_conc, orde_conc, nive_conc, tipo_info) values (0,0,'pre_cl-cs_nota-25_role-838200(2014)','cl-cs','CPK3Sinopsis',1500,5,'C')</v>
      </c>
    </row>
    <row r="1698" spans="1:11" x14ac:dyDescent="0.25">
      <c r="A1698">
        <v>0</v>
      </c>
      <c r="B1698">
        <v>0</v>
      </c>
      <c r="C1698" t="s">
        <v>40</v>
      </c>
      <c r="D1698" t="s">
        <v>1622</v>
      </c>
      <c r="E1698">
        <v>1560</v>
      </c>
      <c r="F1698">
        <v>5</v>
      </c>
      <c r="G1698" t="s">
        <v>292</v>
      </c>
      <c r="H1698" s="1" t="str">
        <f t="shared" si="106"/>
        <v>cl-cs_CPK4Sinopsis</v>
      </c>
      <c r="I1698" t="str">
        <f t="shared" si="107"/>
        <v>cl-cs</v>
      </c>
      <c r="J1698" t="str">
        <f t="shared" si="108"/>
        <v>CPK4Sinopsis</v>
      </c>
      <c r="K1698" t="str">
        <f t="shared" si="109"/>
        <v>insert into dbax_info_conc (codi_empr, codi_emex, codi_info, pref_conc, codi_conc, orde_conc, nive_conc, tipo_info) values (0,0,'pre_cl-cs_nota-25_role-838200(2014)','cl-cs','CPK4Sinopsis',1560,5,'C')</v>
      </c>
    </row>
    <row r="1699" spans="1:11" x14ac:dyDescent="0.25">
      <c r="A1699">
        <v>0</v>
      </c>
      <c r="B1699">
        <v>0</v>
      </c>
      <c r="C1699" t="s">
        <v>40</v>
      </c>
      <c r="D1699" t="s">
        <v>1532</v>
      </c>
      <c r="E1699">
        <v>3170</v>
      </c>
      <c r="F1699">
        <v>3</v>
      </c>
      <c r="G1699" t="s">
        <v>292</v>
      </c>
      <c r="H1699" s="1" t="str">
        <f t="shared" si="106"/>
        <v>cl-cs_CuadroNumero1SiniestrosSOAPSinopsis</v>
      </c>
      <c r="I1699" t="str">
        <f t="shared" si="107"/>
        <v>cl-cs</v>
      </c>
      <c r="J1699" t="str">
        <f t="shared" si="108"/>
        <v>CuadroNumero1SiniestrosSOAPSinopsis</v>
      </c>
      <c r="K1699" t="str">
        <f t="shared" si="109"/>
        <v>insert into dbax_info_conc (codi_empr, codi_emex, codi_info, pref_conc, codi_conc, orde_conc, nive_conc, tipo_info) values (0,0,'pre_cl-cs_nota-25_role-838200(2014)','cl-cs','CuadroNumero1SiniestrosSOAPSinopsis',3170,3,'C')</v>
      </c>
    </row>
    <row r="1700" spans="1:11" x14ac:dyDescent="0.25">
      <c r="A1700">
        <v>0</v>
      </c>
      <c r="B1700">
        <v>0</v>
      </c>
      <c r="C1700" t="s">
        <v>40</v>
      </c>
      <c r="D1700" t="s">
        <v>1533</v>
      </c>
      <c r="E1700">
        <v>3500</v>
      </c>
      <c r="F1700">
        <v>3</v>
      </c>
      <c r="G1700" t="s">
        <v>292</v>
      </c>
      <c r="H1700" s="1" t="str">
        <f t="shared" si="106"/>
        <v>cl-cs_CuadroNumero2AntecedentesVentaSOAPSinopsis</v>
      </c>
      <c r="I1700" t="str">
        <f t="shared" si="107"/>
        <v>cl-cs</v>
      </c>
      <c r="J1700" t="str">
        <f t="shared" si="108"/>
        <v>CuadroNumero2AntecedentesVentaSOAPSinopsis</v>
      </c>
      <c r="K1700" t="str">
        <f t="shared" si="109"/>
        <v>insert into dbax_info_conc (codi_empr, codi_emex, codi_info, pref_conc, codi_conc, orde_conc, nive_conc, tipo_info) values (0,0,'pre_cl-cs_nota-25_role-838200(2014)','cl-cs','CuadroNumero2AntecedentesVentaSOAPSinopsis',3500,3,'C')</v>
      </c>
    </row>
    <row r="1701" spans="1:11" x14ac:dyDescent="0.25">
      <c r="A1701">
        <v>0</v>
      </c>
      <c r="B1701">
        <v>0</v>
      </c>
      <c r="C1701" t="s">
        <v>40</v>
      </c>
      <c r="D1701" t="s">
        <v>1623</v>
      </c>
      <c r="E1701">
        <v>660</v>
      </c>
      <c r="F1701">
        <v>5</v>
      </c>
      <c r="G1701" t="s">
        <v>292</v>
      </c>
      <c r="H1701" s="1" t="str">
        <f t="shared" si="106"/>
        <v>cl-cs_DetallePorFondoEje</v>
      </c>
      <c r="I1701" t="str">
        <f t="shared" si="107"/>
        <v>cl-cs</v>
      </c>
      <c r="J1701" t="str">
        <f t="shared" si="108"/>
        <v>DetallePorFondoEje</v>
      </c>
      <c r="K1701" t="str">
        <f t="shared" si="109"/>
        <v>insert into dbax_info_conc (codi_empr, codi_emex, codi_info, pref_conc, codi_conc, orde_conc, nive_conc, tipo_info) values (0,0,'pre_cl-cs_nota-25_role-838200(2014)','cl-cs','DetallePorFondoEje',660,5,'C')</v>
      </c>
    </row>
    <row r="1702" spans="1:11" x14ac:dyDescent="0.25">
      <c r="A1702">
        <v>0</v>
      </c>
      <c r="B1702">
        <v>0</v>
      </c>
      <c r="C1702" t="s">
        <v>40</v>
      </c>
      <c r="D1702" t="s">
        <v>1624</v>
      </c>
      <c r="E1702">
        <v>1060</v>
      </c>
      <c r="F1702">
        <v>5</v>
      </c>
      <c r="G1702" t="s">
        <v>292</v>
      </c>
      <c r="H1702" s="1" t="str">
        <f t="shared" si="106"/>
        <v>cl-cs_DeterminacionAjusteReservaCalceEje</v>
      </c>
      <c r="I1702" t="str">
        <f t="shared" si="107"/>
        <v>cl-cs</v>
      </c>
      <c r="J1702" t="str">
        <f t="shared" si="108"/>
        <v>DeterminacionAjusteReservaCalceEje</v>
      </c>
      <c r="K1702" t="str">
        <f t="shared" si="109"/>
        <v>insert into dbax_info_conc (codi_empr, codi_emex, codi_info, pref_conc, codi_conc, orde_conc, nive_conc, tipo_info) values (0,0,'pre_cl-cs_nota-25_role-838200(2014)','cl-cs','DeterminacionAjusteReservaCalceEje',1060,5,'C')</v>
      </c>
    </row>
    <row r="1703" spans="1:11" x14ac:dyDescent="0.25">
      <c r="A1703">
        <v>0</v>
      </c>
      <c r="B1703">
        <v>0</v>
      </c>
      <c r="C1703" t="s">
        <v>40</v>
      </c>
      <c r="D1703" t="s">
        <v>1534</v>
      </c>
      <c r="E1703">
        <v>960</v>
      </c>
      <c r="F1703">
        <v>5</v>
      </c>
      <c r="G1703" t="s">
        <v>292</v>
      </c>
      <c r="H1703" s="1" t="str">
        <f t="shared" si="106"/>
        <v>cl-cs_DiferenciaCambioReservaSiniestros</v>
      </c>
      <c r="I1703" t="str">
        <f t="shared" si="107"/>
        <v>cl-cs</v>
      </c>
      <c r="J1703" t="str">
        <f t="shared" si="108"/>
        <v>DiferenciaCambioReservaSiniestros</v>
      </c>
      <c r="K1703" t="str">
        <f t="shared" si="109"/>
        <v>insert into dbax_info_conc (codi_empr, codi_emex, codi_info, pref_conc, codi_conc, orde_conc, nive_conc, tipo_info) values (0,0,'pre_cl-cs_nota-25_role-838200(2014)','cl-cs','DiferenciaCambioReservaSiniestros',960,5,'C')</v>
      </c>
    </row>
    <row r="1704" spans="1:11" x14ac:dyDescent="0.25">
      <c r="A1704">
        <v>0</v>
      </c>
      <c r="B1704">
        <v>0</v>
      </c>
      <c r="C1704" t="s">
        <v>40</v>
      </c>
      <c r="D1704" t="s">
        <v>1625</v>
      </c>
      <c r="E1704">
        <v>1820</v>
      </c>
      <c r="F1704">
        <v>6</v>
      </c>
      <c r="G1704" t="s">
        <v>292</v>
      </c>
      <c r="H1704" s="1" t="str">
        <f t="shared" si="106"/>
        <v>cl-cs_DiferenciaPorReconocerB2004YMI2006</v>
      </c>
      <c r="I1704" t="str">
        <f t="shared" si="107"/>
        <v>cl-cs</v>
      </c>
      <c r="J1704" t="str">
        <f t="shared" si="108"/>
        <v>DiferenciaPorReconocerB2004YMI2006</v>
      </c>
      <c r="K1704" t="str">
        <f t="shared" si="109"/>
        <v>insert into dbax_info_conc (codi_empr, codi_emex, codi_info, pref_conc, codi_conc, orde_conc, nive_conc, tipo_info) values (0,0,'pre_cl-cs_nota-25_role-838200(2014)','cl-cs','DiferenciaPorReconocerB2004YMI2006',1820,6,'C')</v>
      </c>
    </row>
    <row r="1705" spans="1:11" x14ac:dyDescent="0.25">
      <c r="A1705">
        <v>0</v>
      </c>
      <c r="B1705">
        <v>0</v>
      </c>
      <c r="C1705" t="s">
        <v>40</v>
      </c>
      <c r="D1705" t="s">
        <v>1626</v>
      </c>
      <c r="E1705">
        <v>1790</v>
      </c>
      <c r="F1705">
        <v>6</v>
      </c>
      <c r="G1705" t="s">
        <v>292</v>
      </c>
      <c r="H1705" s="1" t="str">
        <f t="shared" si="106"/>
        <v>cl-cs_DiferenciaPorReconocerRV2004</v>
      </c>
      <c r="I1705" t="str">
        <f t="shared" si="107"/>
        <v>cl-cs</v>
      </c>
      <c r="J1705" t="str">
        <f t="shared" si="108"/>
        <v>DiferenciaPorReconocerRV2004</v>
      </c>
      <c r="K1705" t="str">
        <f t="shared" si="109"/>
        <v>insert into dbax_info_conc (codi_empr, codi_emex, codi_info, pref_conc, codi_conc, orde_conc, nive_conc, tipo_info) values (0,0,'pre_cl-cs_nota-25_role-838200(2014)','cl-cs','DiferenciaPorReconocerRV2004',1790,6,'C')</v>
      </c>
    </row>
    <row r="1706" spans="1:11" x14ac:dyDescent="0.25">
      <c r="A1706">
        <v>0</v>
      </c>
      <c r="B1706">
        <v>0</v>
      </c>
      <c r="C1706" t="s">
        <v>40</v>
      </c>
      <c r="D1706" t="s">
        <v>1535</v>
      </c>
      <c r="E1706">
        <v>950</v>
      </c>
      <c r="F1706">
        <v>5</v>
      </c>
      <c r="G1706" t="s">
        <v>292</v>
      </c>
      <c r="H1706" s="1" t="str">
        <f t="shared" si="106"/>
        <v>cl-cs_DisminucionesReservaSiniestro</v>
      </c>
      <c r="I1706" t="str">
        <f t="shared" si="107"/>
        <v>cl-cs</v>
      </c>
      <c r="J1706" t="str">
        <f t="shared" si="108"/>
        <v>DisminucionesReservaSiniestro</v>
      </c>
      <c r="K1706" t="str">
        <f t="shared" si="109"/>
        <v>insert into dbax_info_conc (codi_empr, codi_emex, codi_info, pref_conc, codi_conc, orde_conc, nive_conc, tipo_info) values (0,0,'pre_cl-cs_nota-25_role-838200(2014)','cl-cs','DisminucionesReservaSiniestro',950,5,'C')</v>
      </c>
    </row>
    <row r="1707" spans="1:11" x14ac:dyDescent="0.25">
      <c r="A1707">
        <v>0</v>
      </c>
      <c r="B1707">
        <v>0</v>
      </c>
      <c r="C1707" t="s">
        <v>40</v>
      </c>
      <c r="D1707" t="s">
        <v>1627</v>
      </c>
      <c r="E1707">
        <v>710</v>
      </c>
      <c r="F1707">
        <v>5</v>
      </c>
      <c r="G1707" t="s">
        <v>292</v>
      </c>
      <c r="H1707" s="1" t="str">
        <f t="shared" si="106"/>
        <v>cl-cs_DistribucionEstrategica</v>
      </c>
      <c r="I1707" t="str">
        <f t="shared" si="107"/>
        <v>cl-cs</v>
      </c>
      <c r="J1707" t="str">
        <f t="shared" si="108"/>
        <v>DistribucionEstrategica</v>
      </c>
      <c r="K1707" t="str">
        <f t="shared" si="109"/>
        <v>insert into dbax_info_conc (codi_empr, codi_emex, codi_info, pref_conc, codi_conc, orde_conc, nive_conc, tipo_info) values (0,0,'pre_cl-cs_nota-25_role-838200(2014)','cl-cs','DistribucionEstrategica',710,5,'C')</v>
      </c>
    </row>
    <row r="1708" spans="1:11" x14ac:dyDescent="0.25">
      <c r="A1708">
        <v>0</v>
      </c>
      <c r="B1708">
        <v>0</v>
      </c>
      <c r="C1708" t="s">
        <v>40</v>
      </c>
      <c r="D1708" t="s">
        <v>1536</v>
      </c>
      <c r="E1708">
        <v>900</v>
      </c>
      <c r="F1708">
        <v>7</v>
      </c>
      <c r="G1708" t="s">
        <v>292</v>
      </c>
      <c r="H1708" s="1" t="str">
        <f t="shared" si="106"/>
        <v>cl-cs_EnProcesoLiquidacionMiembro</v>
      </c>
      <c r="I1708" t="str">
        <f t="shared" si="107"/>
        <v>cl-cs</v>
      </c>
      <c r="J1708" t="str">
        <f t="shared" si="108"/>
        <v>EnProcesoLiquidacionMiembro</v>
      </c>
      <c r="K1708" t="str">
        <f t="shared" si="109"/>
        <v>insert into dbax_info_conc (codi_empr, codi_emex, codi_info, pref_conc, codi_conc, orde_conc, nive_conc, tipo_info) values (0,0,'pre_cl-cs_nota-25_role-838200(2014)','cl-cs','EnProcesoLiquidacionMiembro',900,7,'C')</v>
      </c>
    </row>
    <row r="1709" spans="1:11" x14ac:dyDescent="0.25">
      <c r="A1709">
        <v>0</v>
      </c>
      <c r="B1709">
        <v>0</v>
      </c>
      <c r="C1709" t="s">
        <v>40</v>
      </c>
      <c r="D1709" t="s">
        <v>1537</v>
      </c>
      <c r="E1709">
        <v>3290</v>
      </c>
      <c r="F1709">
        <v>5</v>
      </c>
      <c r="G1709" t="s">
        <v>292</v>
      </c>
      <c r="H1709" s="1" t="str">
        <f t="shared" si="106"/>
        <v>cl-cs_Fallecidos</v>
      </c>
      <c r="I1709" t="str">
        <f t="shared" si="107"/>
        <v>cl-cs</v>
      </c>
      <c r="J1709" t="str">
        <f t="shared" si="108"/>
        <v>Fallecidos</v>
      </c>
      <c r="K1709" t="str">
        <f t="shared" si="109"/>
        <v>insert into dbax_info_conc (codi_empr, codi_emex, codi_info, pref_conc, codi_conc, orde_conc, nive_conc, tipo_info) values (0,0,'pre_cl-cs_nota-25_role-838200(2014)','cl-cs','Fallecidos',3290,5,'C')</v>
      </c>
    </row>
    <row r="1710" spans="1:11" x14ac:dyDescent="0.25">
      <c r="A1710">
        <v>0</v>
      </c>
      <c r="B1710">
        <v>0</v>
      </c>
      <c r="C1710" t="s">
        <v>40</v>
      </c>
      <c r="D1710" t="s">
        <v>1628</v>
      </c>
      <c r="E1710">
        <v>1390</v>
      </c>
      <c r="F1710">
        <v>6</v>
      </c>
      <c r="G1710" t="s">
        <v>292</v>
      </c>
      <c r="H1710" s="1" t="str">
        <f t="shared" si="106"/>
        <v>cl-cs_FlujoActivosNominalesUFAkTramoCPk1</v>
      </c>
      <c r="I1710" t="str">
        <f t="shared" si="107"/>
        <v>cl-cs</v>
      </c>
      <c r="J1710" t="str">
        <f t="shared" si="108"/>
        <v>FlujoActivosNominalesUFAkTramoCPk1</v>
      </c>
      <c r="K1710" t="str">
        <f t="shared" si="109"/>
        <v>insert into dbax_info_conc (codi_empr, codi_emex, codi_info, pref_conc, codi_conc, orde_conc, nive_conc, tipo_info) values (0,0,'pre_cl-cs_nota-25_role-838200(2014)','cl-cs','FlujoActivosNominalesUFAkTramoCPk1',1390,6,'C')</v>
      </c>
    </row>
    <row r="1711" spans="1:11" x14ac:dyDescent="0.25">
      <c r="A1711">
        <v>0</v>
      </c>
      <c r="B1711">
        <v>0</v>
      </c>
      <c r="C1711" t="s">
        <v>40</v>
      </c>
      <c r="D1711" t="s">
        <v>1629</v>
      </c>
      <c r="E1711">
        <v>1450</v>
      </c>
      <c r="F1711">
        <v>6</v>
      </c>
      <c r="G1711" t="s">
        <v>292</v>
      </c>
      <c r="H1711" s="1" t="str">
        <f t="shared" si="106"/>
        <v>cl-cs_FlujoActivosNominalesUFAkTramoCPk2</v>
      </c>
      <c r="I1711" t="str">
        <f t="shared" si="107"/>
        <v>cl-cs</v>
      </c>
      <c r="J1711" t="str">
        <f t="shared" si="108"/>
        <v>FlujoActivosNominalesUFAkTramoCPk2</v>
      </c>
      <c r="K1711" t="str">
        <f t="shared" si="109"/>
        <v>insert into dbax_info_conc (codi_empr, codi_emex, codi_info, pref_conc, codi_conc, orde_conc, nive_conc, tipo_info) values (0,0,'pre_cl-cs_nota-25_role-838200(2014)','cl-cs','FlujoActivosNominalesUFAkTramoCPk2',1450,6,'C')</v>
      </c>
    </row>
    <row r="1712" spans="1:11" x14ac:dyDescent="0.25">
      <c r="A1712">
        <v>0</v>
      </c>
      <c r="B1712">
        <v>0</v>
      </c>
      <c r="C1712" t="s">
        <v>40</v>
      </c>
      <c r="D1712" t="s">
        <v>1630</v>
      </c>
      <c r="E1712">
        <v>1510</v>
      </c>
      <c r="F1712">
        <v>6</v>
      </c>
      <c r="G1712" t="s">
        <v>292</v>
      </c>
      <c r="H1712" s="1" t="str">
        <f t="shared" si="106"/>
        <v>cl-cs_FlujoActivosNominalesUFAkTramoCPk3</v>
      </c>
      <c r="I1712" t="str">
        <f t="shared" si="107"/>
        <v>cl-cs</v>
      </c>
      <c r="J1712" t="str">
        <f t="shared" si="108"/>
        <v>FlujoActivosNominalesUFAkTramoCPk3</v>
      </c>
      <c r="K1712" t="str">
        <f t="shared" si="109"/>
        <v>insert into dbax_info_conc (codi_empr, codi_emex, codi_info, pref_conc, codi_conc, orde_conc, nive_conc, tipo_info) values (0,0,'pre_cl-cs_nota-25_role-838200(2014)','cl-cs','FlujoActivosNominalesUFAkTramoCPk3',1510,6,'C')</v>
      </c>
    </row>
    <row r="1713" spans="1:11" x14ac:dyDescent="0.25">
      <c r="A1713">
        <v>0</v>
      </c>
      <c r="B1713">
        <v>0</v>
      </c>
      <c r="C1713" t="s">
        <v>40</v>
      </c>
      <c r="D1713" t="s">
        <v>1631</v>
      </c>
      <c r="E1713">
        <v>1570</v>
      </c>
      <c r="F1713">
        <v>6</v>
      </c>
      <c r="G1713" t="s">
        <v>292</v>
      </c>
      <c r="H1713" s="1" t="str">
        <f t="shared" si="106"/>
        <v>cl-cs_FlujoActivosNominalesUFAkTramoCPk4</v>
      </c>
      <c r="I1713" t="str">
        <f t="shared" si="107"/>
        <v>cl-cs</v>
      </c>
      <c r="J1713" t="str">
        <f t="shared" si="108"/>
        <v>FlujoActivosNominalesUFAkTramoCPk4</v>
      </c>
      <c r="K1713" t="str">
        <f t="shared" si="109"/>
        <v>insert into dbax_info_conc (codi_empr, codi_emex, codi_info, pref_conc, codi_conc, orde_conc, nive_conc, tipo_info) values (0,0,'pre_cl-cs_nota-25_role-838200(2014)','cl-cs','FlujoActivosNominalesUFAkTramoCPk4',1570,6,'C')</v>
      </c>
    </row>
    <row r="1714" spans="1:11" x14ac:dyDescent="0.25">
      <c r="A1714">
        <v>0</v>
      </c>
      <c r="B1714">
        <v>0</v>
      </c>
      <c r="C1714" t="s">
        <v>40</v>
      </c>
      <c r="D1714" t="s">
        <v>1632</v>
      </c>
      <c r="E1714">
        <v>1410</v>
      </c>
      <c r="F1714">
        <v>6</v>
      </c>
      <c r="G1714" t="s">
        <v>292</v>
      </c>
      <c r="H1714" s="1" t="str">
        <f t="shared" si="106"/>
        <v>cl-cs_FlujoPasivosFinancierosCkTramoCPk1</v>
      </c>
      <c r="I1714" t="str">
        <f t="shared" si="107"/>
        <v>cl-cs</v>
      </c>
      <c r="J1714" t="str">
        <f t="shared" si="108"/>
        <v>FlujoPasivosFinancierosCkTramoCPk1</v>
      </c>
      <c r="K1714" t="str">
        <f t="shared" si="109"/>
        <v>insert into dbax_info_conc (codi_empr, codi_emex, codi_info, pref_conc, codi_conc, orde_conc, nive_conc, tipo_info) values (0,0,'pre_cl-cs_nota-25_role-838200(2014)','cl-cs','FlujoPasivosFinancierosCkTramoCPk1',1410,6,'C')</v>
      </c>
    </row>
    <row r="1715" spans="1:11" x14ac:dyDescent="0.25">
      <c r="A1715">
        <v>0</v>
      </c>
      <c r="B1715">
        <v>0</v>
      </c>
      <c r="C1715" t="s">
        <v>40</v>
      </c>
      <c r="D1715" t="s">
        <v>1633</v>
      </c>
      <c r="E1715">
        <v>1470</v>
      </c>
      <c r="F1715">
        <v>6</v>
      </c>
      <c r="G1715" t="s">
        <v>292</v>
      </c>
      <c r="H1715" s="1" t="str">
        <f t="shared" si="106"/>
        <v>cl-cs_FlujoPasivosFinancierosCkTramoCPk2</v>
      </c>
      <c r="I1715" t="str">
        <f t="shared" si="107"/>
        <v>cl-cs</v>
      </c>
      <c r="J1715" t="str">
        <f t="shared" si="108"/>
        <v>FlujoPasivosFinancierosCkTramoCPk2</v>
      </c>
      <c r="K1715" t="str">
        <f t="shared" si="109"/>
        <v>insert into dbax_info_conc (codi_empr, codi_emex, codi_info, pref_conc, codi_conc, orde_conc, nive_conc, tipo_info) values (0,0,'pre_cl-cs_nota-25_role-838200(2014)','cl-cs','FlujoPasivosFinancierosCkTramoCPk2',1470,6,'C')</v>
      </c>
    </row>
    <row r="1716" spans="1:11" x14ac:dyDescent="0.25">
      <c r="A1716">
        <v>0</v>
      </c>
      <c r="B1716">
        <v>0</v>
      </c>
      <c r="C1716" t="s">
        <v>40</v>
      </c>
      <c r="D1716" t="s">
        <v>1634</v>
      </c>
      <c r="E1716">
        <v>1530</v>
      </c>
      <c r="F1716">
        <v>6</v>
      </c>
      <c r="G1716" t="s">
        <v>292</v>
      </c>
      <c r="H1716" s="1" t="str">
        <f t="shared" si="106"/>
        <v>cl-cs_FlujoPasivosFinancierosCkTramoCPk3</v>
      </c>
      <c r="I1716" t="str">
        <f t="shared" si="107"/>
        <v>cl-cs</v>
      </c>
      <c r="J1716" t="str">
        <f t="shared" si="108"/>
        <v>FlujoPasivosFinancierosCkTramoCPk3</v>
      </c>
      <c r="K1716" t="str">
        <f t="shared" si="109"/>
        <v>insert into dbax_info_conc (codi_empr, codi_emex, codi_info, pref_conc, codi_conc, orde_conc, nive_conc, tipo_info) values (0,0,'pre_cl-cs_nota-25_role-838200(2014)','cl-cs','FlujoPasivosFinancierosCkTramoCPk3',1530,6,'C')</v>
      </c>
    </row>
    <row r="1717" spans="1:11" x14ac:dyDescent="0.25">
      <c r="A1717">
        <v>0</v>
      </c>
      <c r="B1717">
        <v>0</v>
      </c>
      <c r="C1717" t="s">
        <v>40</v>
      </c>
      <c r="D1717" t="s">
        <v>1635</v>
      </c>
      <c r="E1717">
        <v>1590</v>
      </c>
      <c r="F1717">
        <v>6</v>
      </c>
      <c r="G1717" t="s">
        <v>292</v>
      </c>
      <c r="H1717" s="1" t="str">
        <f t="shared" si="106"/>
        <v>cl-cs_FlujoPasivosFinancierosCkTramoCPk4</v>
      </c>
      <c r="I1717" t="str">
        <f t="shared" si="107"/>
        <v>cl-cs</v>
      </c>
      <c r="J1717" t="str">
        <f t="shared" si="108"/>
        <v>FlujoPasivosFinancierosCkTramoCPk4</v>
      </c>
      <c r="K1717" t="str">
        <f t="shared" si="109"/>
        <v>insert into dbax_info_conc (codi_empr, codi_emex, codi_info, pref_conc, codi_conc, orde_conc, nive_conc, tipo_info) values (0,0,'pre_cl-cs_nota-25_role-838200(2014)','cl-cs','FlujoPasivosFinancierosCkTramoCPk4',1590,6,'C')</v>
      </c>
    </row>
    <row r="1718" spans="1:11" x14ac:dyDescent="0.25">
      <c r="A1718">
        <v>0</v>
      </c>
      <c r="B1718">
        <v>0</v>
      </c>
      <c r="C1718" t="s">
        <v>40</v>
      </c>
      <c r="D1718" t="s">
        <v>1636</v>
      </c>
      <c r="E1718">
        <v>1400</v>
      </c>
      <c r="F1718">
        <v>6</v>
      </c>
      <c r="G1718" t="s">
        <v>292</v>
      </c>
      <c r="H1718" s="1" t="str">
        <f t="shared" si="106"/>
        <v>cl-cs_FlujoPasivosSegurosNominalesUFBkTramoCPk1</v>
      </c>
      <c r="I1718" t="str">
        <f t="shared" si="107"/>
        <v>cl-cs</v>
      </c>
      <c r="J1718" t="str">
        <f t="shared" si="108"/>
        <v>FlujoPasivosSegurosNominalesUFBkTramoCPk1</v>
      </c>
      <c r="K1718" t="str">
        <f t="shared" si="109"/>
        <v>insert into dbax_info_conc (codi_empr, codi_emex, codi_info, pref_conc, codi_conc, orde_conc, nive_conc, tipo_info) values (0,0,'pre_cl-cs_nota-25_role-838200(2014)','cl-cs','FlujoPasivosSegurosNominalesUFBkTramoCPk1',1400,6,'C')</v>
      </c>
    </row>
    <row r="1719" spans="1:11" x14ac:dyDescent="0.25">
      <c r="A1719">
        <v>0</v>
      </c>
      <c r="B1719">
        <v>0</v>
      </c>
      <c r="C1719" t="s">
        <v>40</v>
      </c>
      <c r="D1719" t="s">
        <v>1637</v>
      </c>
      <c r="E1719">
        <v>1460</v>
      </c>
      <c r="F1719">
        <v>6</v>
      </c>
      <c r="G1719" t="s">
        <v>292</v>
      </c>
      <c r="H1719" s="1" t="str">
        <f t="shared" si="106"/>
        <v>cl-cs_FlujoPasivosSegurosNominalesUFBkTramoCPk2</v>
      </c>
      <c r="I1719" t="str">
        <f t="shared" si="107"/>
        <v>cl-cs</v>
      </c>
      <c r="J1719" t="str">
        <f t="shared" si="108"/>
        <v>FlujoPasivosSegurosNominalesUFBkTramoCPk2</v>
      </c>
      <c r="K1719" t="str">
        <f t="shared" si="109"/>
        <v>insert into dbax_info_conc (codi_empr, codi_emex, codi_info, pref_conc, codi_conc, orde_conc, nive_conc, tipo_info) values (0,0,'pre_cl-cs_nota-25_role-838200(2014)','cl-cs','FlujoPasivosSegurosNominalesUFBkTramoCPk2',1460,6,'C')</v>
      </c>
    </row>
    <row r="1720" spans="1:11" x14ac:dyDescent="0.25">
      <c r="A1720">
        <v>0</v>
      </c>
      <c r="B1720">
        <v>0</v>
      </c>
      <c r="C1720" t="s">
        <v>40</v>
      </c>
      <c r="D1720" t="s">
        <v>1638</v>
      </c>
      <c r="E1720">
        <v>1520</v>
      </c>
      <c r="F1720">
        <v>6</v>
      </c>
      <c r="G1720" t="s">
        <v>292</v>
      </c>
      <c r="H1720" s="1" t="str">
        <f t="shared" si="106"/>
        <v>cl-cs_FlujoPasivosSegurosNominalesUFBkTramoCPk3</v>
      </c>
      <c r="I1720" t="str">
        <f t="shared" si="107"/>
        <v>cl-cs</v>
      </c>
      <c r="J1720" t="str">
        <f t="shared" si="108"/>
        <v>FlujoPasivosSegurosNominalesUFBkTramoCPk3</v>
      </c>
      <c r="K1720" t="str">
        <f t="shared" si="109"/>
        <v>insert into dbax_info_conc (codi_empr, codi_emex, codi_info, pref_conc, codi_conc, orde_conc, nive_conc, tipo_info) values (0,0,'pre_cl-cs_nota-25_role-838200(2014)','cl-cs','FlujoPasivosSegurosNominalesUFBkTramoCPk3',1520,6,'C')</v>
      </c>
    </row>
    <row r="1721" spans="1:11" x14ac:dyDescent="0.25">
      <c r="A1721">
        <v>0</v>
      </c>
      <c r="B1721">
        <v>0</v>
      </c>
      <c r="C1721" t="s">
        <v>40</v>
      </c>
      <c r="D1721" t="s">
        <v>1639</v>
      </c>
      <c r="E1721">
        <v>1580</v>
      </c>
      <c r="F1721">
        <v>6</v>
      </c>
      <c r="G1721" t="s">
        <v>292</v>
      </c>
      <c r="H1721" s="1" t="str">
        <f t="shared" si="106"/>
        <v>cl-cs_FlujoPasivosSegurosNominalesUFBkTramoCPk4</v>
      </c>
      <c r="I1721" t="str">
        <f t="shared" si="107"/>
        <v>cl-cs</v>
      </c>
      <c r="J1721" t="str">
        <f t="shared" si="108"/>
        <v>FlujoPasivosSegurosNominalesUFBkTramoCPk4</v>
      </c>
      <c r="K1721" t="str">
        <f t="shared" si="109"/>
        <v>insert into dbax_info_conc (codi_empr, codi_emex, codi_info, pref_conc, codi_conc, orde_conc, nive_conc, tipo_info) values (0,0,'pre_cl-cs_nota-25_role-838200(2014)','cl-cs','FlujoPasivosSegurosNominalesUFBkTramoCPk4',1580,6,'C')</v>
      </c>
    </row>
    <row r="1722" spans="1:11" x14ac:dyDescent="0.25">
      <c r="A1722">
        <v>0</v>
      </c>
      <c r="B1722">
        <v>0</v>
      </c>
      <c r="C1722" t="s">
        <v>40</v>
      </c>
      <c r="D1722" t="s">
        <v>1640</v>
      </c>
      <c r="E1722">
        <v>670</v>
      </c>
      <c r="F1722">
        <v>6</v>
      </c>
      <c r="G1722" t="s">
        <v>292</v>
      </c>
      <c r="H1722" s="1" t="str">
        <f t="shared" si="106"/>
        <v>cl-cs_FondosMiembro</v>
      </c>
      <c r="I1722" t="str">
        <f t="shared" si="107"/>
        <v>cl-cs</v>
      </c>
      <c r="J1722" t="str">
        <f t="shared" si="108"/>
        <v>FondosMiembro</v>
      </c>
      <c r="K1722" t="str">
        <f t="shared" si="109"/>
        <v>insert into dbax_info_conc (codi_empr, codi_emex, codi_info, pref_conc, codi_conc, orde_conc, nive_conc, tipo_info) values (0,0,'pre_cl-cs_nota-25_role-838200(2014)','cl-cs','FondosMiembro',670,6,'C')</v>
      </c>
    </row>
    <row r="1723" spans="1:11" x14ac:dyDescent="0.25">
      <c r="A1723">
        <v>0</v>
      </c>
      <c r="B1723">
        <v>0</v>
      </c>
      <c r="C1723" t="s">
        <v>40</v>
      </c>
      <c r="D1723" t="s">
        <v>1538</v>
      </c>
      <c r="E1723">
        <v>3410</v>
      </c>
      <c r="F1723">
        <v>5</v>
      </c>
      <c r="G1723" t="s">
        <v>292</v>
      </c>
      <c r="H1723" s="1" t="str">
        <f t="shared" si="106"/>
        <v>cl-cs_GastosHospitalYOtros</v>
      </c>
      <c r="I1723" t="str">
        <f t="shared" si="107"/>
        <v>cl-cs</v>
      </c>
      <c r="J1723" t="str">
        <f t="shared" si="108"/>
        <v>GastosHospitalYOtros</v>
      </c>
      <c r="K1723" t="str">
        <f t="shared" si="109"/>
        <v>insert into dbax_info_conc (codi_empr, codi_emex, codi_info, pref_conc, codi_conc, orde_conc, nive_conc, tipo_info) values (0,0,'pre_cl-cs_nota-25_role-838200(2014)','cl-cs','GastosHospitalYOtros',3410,5,'C')</v>
      </c>
    </row>
    <row r="1724" spans="1:11" x14ac:dyDescent="0.25">
      <c r="A1724">
        <v>0</v>
      </c>
      <c r="B1724">
        <v>0</v>
      </c>
      <c r="C1724" t="s">
        <v>40</v>
      </c>
      <c r="D1724" t="s">
        <v>1641</v>
      </c>
      <c r="E1724">
        <v>1980</v>
      </c>
      <c r="F1724">
        <v>5</v>
      </c>
      <c r="G1724" t="s">
        <v>292</v>
      </c>
      <c r="H1724" s="1" t="str">
        <f t="shared" si="106"/>
        <v>cl-cs_GrupoSIS</v>
      </c>
      <c r="I1724" t="str">
        <f t="shared" si="107"/>
        <v>cl-cs</v>
      </c>
      <c r="J1724" t="str">
        <f t="shared" si="108"/>
        <v>GrupoSIS</v>
      </c>
      <c r="K1724" t="str">
        <f t="shared" si="109"/>
        <v>insert into dbax_info_conc (codi_empr, codi_emex, codi_info, pref_conc, codi_conc, orde_conc, nive_conc, tipo_info) values (0,0,'pre_cl-cs_nota-25_role-838200(2014)','cl-cs','GrupoSIS',1980,5,'C')</v>
      </c>
    </row>
    <row r="1725" spans="1:11" x14ac:dyDescent="0.25">
      <c r="A1725">
        <v>0</v>
      </c>
      <c r="B1725">
        <v>0</v>
      </c>
      <c r="C1725" t="s">
        <v>40</v>
      </c>
      <c r="D1725" t="s">
        <v>1642</v>
      </c>
      <c r="E1725">
        <v>1950</v>
      </c>
      <c r="F1725">
        <v>6</v>
      </c>
      <c r="G1725" t="s">
        <v>292</v>
      </c>
      <c r="H1725" s="1" t="str">
        <f t="shared" si="106"/>
        <v>cl-cs_GruposMiembro</v>
      </c>
      <c r="I1725" t="str">
        <f t="shared" si="107"/>
        <v>cl-cs</v>
      </c>
      <c r="J1725" t="str">
        <f t="shared" si="108"/>
        <v>GruposMiembro</v>
      </c>
      <c r="K1725" t="str">
        <f t="shared" si="109"/>
        <v>insert into dbax_info_conc (codi_empr, codi_emex, codi_info, pref_conc, codi_conc, orde_conc, nive_conc, tipo_info) values (0,0,'pre_cl-cs_nota-25_role-838200(2014)','cl-cs','GruposMiembro',1950,6,'C')</v>
      </c>
    </row>
    <row r="1726" spans="1:11" x14ac:dyDescent="0.25">
      <c r="A1726">
        <v>0</v>
      </c>
      <c r="B1726">
        <v>0</v>
      </c>
      <c r="C1726" t="s">
        <v>40</v>
      </c>
      <c r="D1726" t="s">
        <v>1642</v>
      </c>
      <c r="E1726">
        <v>2930</v>
      </c>
      <c r="F1726">
        <v>6</v>
      </c>
      <c r="G1726" t="s">
        <v>292</v>
      </c>
      <c r="H1726" s="1" t="str">
        <f t="shared" si="106"/>
        <v>cl-cs_GruposMiembro</v>
      </c>
      <c r="I1726" t="str">
        <f t="shared" si="107"/>
        <v>cl-cs</v>
      </c>
      <c r="J1726" t="str">
        <f t="shared" si="108"/>
        <v>GruposMiembro</v>
      </c>
      <c r="K1726" t="str">
        <f t="shared" si="109"/>
        <v>insert into dbax_info_conc (codi_empr, codi_emex, codi_info, pref_conc, codi_conc, orde_conc, nive_conc, tipo_info) values (0,0,'pre_cl-cs_nota-25_role-838200(2014)','cl-cs','GruposMiembro',2930,6,'C')</v>
      </c>
    </row>
    <row r="1727" spans="1:11" x14ac:dyDescent="0.25">
      <c r="A1727">
        <v>0</v>
      </c>
      <c r="B1727">
        <v>0</v>
      </c>
      <c r="C1727" t="s">
        <v>40</v>
      </c>
      <c r="D1727" t="s">
        <v>1643</v>
      </c>
      <c r="E1727">
        <v>2060</v>
      </c>
      <c r="F1727">
        <v>9</v>
      </c>
      <c r="G1727" t="s">
        <v>292</v>
      </c>
      <c r="H1727" s="1" t="str">
        <f t="shared" si="106"/>
        <v>cl-cs_I1SinDictamenMiembro</v>
      </c>
      <c r="I1727" t="str">
        <f t="shared" si="107"/>
        <v>cl-cs</v>
      </c>
      <c r="J1727" t="str">
        <f t="shared" si="108"/>
        <v>I1SinDictamenMiembro</v>
      </c>
      <c r="K1727" t="str">
        <f t="shared" si="109"/>
        <v>insert into dbax_info_conc (codi_empr, codi_emex, codi_info, pref_conc, codi_conc, orde_conc, nive_conc, tipo_info) values (0,0,'pre_cl-cs_nota-25_role-838200(2014)','cl-cs','I1SinDictamenMiembro',2060,9,'C')</v>
      </c>
    </row>
    <row r="1728" spans="1:11" x14ac:dyDescent="0.25">
      <c r="A1728">
        <v>0</v>
      </c>
      <c r="B1728">
        <v>0</v>
      </c>
      <c r="C1728" t="s">
        <v>40</v>
      </c>
      <c r="D1728" t="s">
        <v>1644</v>
      </c>
      <c r="E1728">
        <v>2080</v>
      </c>
      <c r="F1728">
        <v>9</v>
      </c>
      <c r="G1728" t="s">
        <v>292</v>
      </c>
      <c r="H1728" s="1" t="str">
        <f t="shared" si="106"/>
        <v>cl-cs_I2pParcialAprobadasEnAnalisisCiaMiembro</v>
      </c>
      <c r="I1728" t="str">
        <f t="shared" si="107"/>
        <v>cl-cs</v>
      </c>
      <c r="J1728" t="str">
        <f t="shared" si="108"/>
        <v>I2pParcialAprobadasEnAnalisisCiaMiembro</v>
      </c>
      <c r="K1728" t="str">
        <f t="shared" si="109"/>
        <v>insert into dbax_info_conc (codi_empr, codi_emex, codi_info, pref_conc, codi_conc, orde_conc, nive_conc, tipo_info) values (0,0,'pre_cl-cs_nota-25_role-838200(2014)','cl-cs','I2pParcialAprobadasEnAnalisisCiaMiembro',2080,9,'C')</v>
      </c>
    </row>
    <row r="1729" spans="1:11" x14ac:dyDescent="0.25">
      <c r="A1729">
        <v>0</v>
      </c>
      <c r="B1729">
        <v>0</v>
      </c>
      <c r="C1729" t="s">
        <v>40</v>
      </c>
      <c r="D1729" t="s">
        <v>1645</v>
      </c>
      <c r="E1729">
        <v>2070</v>
      </c>
      <c r="F1729">
        <v>9</v>
      </c>
      <c r="G1729" t="s">
        <v>292</v>
      </c>
      <c r="H1729" s="1" t="str">
        <f t="shared" si="106"/>
        <v>cl-cs_I2tTotalAprobadasEnAnalisisCiaMiembro</v>
      </c>
      <c r="I1729" t="str">
        <f t="shared" si="107"/>
        <v>cl-cs</v>
      </c>
      <c r="J1729" t="str">
        <f t="shared" si="108"/>
        <v>I2tTotalAprobadasEnAnalisisCiaMiembro</v>
      </c>
      <c r="K1729" t="str">
        <f t="shared" si="109"/>
        <v>insert into dbax_info_conc (codi_empr, codi_emex, codi_info, pref_conc, codi_conc, orde_conc, nive_conc, tipo_info) values (0,0,'pre_cl-cs_nota-25_role-838200(2014)','cl-cs','I2tTotalAprobadasEnAnalisisCiaMiembro',2070,9,'C')</v>
      </c>
    </row>
    <row r="1730" spans="1:11" x14ac:dyDescent="0.25">
      <c r="A1730">
        <v>0</v>
      </c>
      <c r="B1730">
        <v>0</v>
      </c>
      <c r="C1730" t="s">
        <v>40</v>
      </c>
      <c r="D1730" t="s">
        <v>1646</v>
      </c>
      <c r="E1730">
        <v>2110</v>
      </c>
      <c r="F1730">
        <v>9</v>
      </c>
      <c r="G1730" t="s">
        <v>292</v>
      </c>
      <c r="H1730" s="1" t="str">
        <f t="shared" si="106"/>
        <v>cl-cs_I3aParcialAprobadasReclamadasAfiliadaMiembro</v>
      </c>
      <c r="I1730" t="str">
        <f t="shared" si="107"/>
        <v>cl-cs</v>
      </c>
      <c r="J1730" t="str">
        <f t="shared" si="108"/>
        <v>I3aParcialAprobadasReclamadasAfiliadaMiembro</v>
      </c>
      <c r="K1730" t="str">
        <f t="shared" si="109"/>
        <v>insert into dbax_info_conc (codi_empr, codi_emex, codi_info, pref_conc, codi_conc, orde_conc, nive_conc, tipo_info) values (0,0,'pre_cl-cs_nota-25_role-838200(2014)','cl-cs','I3aParcialAprobadasReclamadasAfiliadaMiembro',2110,9,'C')</v>
      </c>
    </row>
    <row r="1731" spans="1:11" x14ac:dyDescent="0.25">
      <c r="A1731">
        <v>0</v>
      </c>
      <c r="B1731">
        <v>0</v>
      </c>
      <c r="C1731" t="s">
        <v>40</v>
      </c>
      <c r="D1731" t="s">
        <v>1647</v>
      </c>
      <c r="E1731">
        <v>2100</v>
      </c>
      <c r="F1731">
        <v>9</v>
      </c>
      <c r="G1731" t="s">
        <v>292</v>
      </c>
      <c r="H1731" s="1" t="str">
        <f t="shared" si="106"/>
        <v>cl-cs_I3pcParcialAprobadasReclamadasEnCiaMiembro</v>
      </c>
      <c r="I1731" t="str">
        <f t="shared" si="107"/>
        <v>cl-cs</v>
      </c>
      <c r="J1731" t="str">
        <f t="shared" si="108"/>
        <v>I3pcParcialAprobadasReclamadasEnCiaMiembro</v>
      </c>
      <c r="K1731" t="str">
        <f t="shared" si="109"/>
        <v>insert into dbax_info_conc (codi_empr, codi_emex, codi_info, pref_conc, codi_conc, orde_conc, nive_conc, tipo_info) values (0,0,'pre_cl-cs_nota-25_role-838200(2014)','cl-cs','I3pcParcialAprobadasReclamadasEnCiaMiembro',2100,9,'C')</v>
      </c>
    </row>
    <row r="1732" spans="1:11" x14ac:dyDescent="0.25">
      <c r="A1732">
        <v>0</v>
      </c>
      <c r="B1732">
        <v>0</v>
      </c>
      <c r="C1732" t="s">
        <v>40</v>
      </c>
      <c r="D1732" t="s">
        <v>1648</v>
      </c>
      <c r="E1732">
        <v>2090</v>
      </c>
      <c r="F1732">
        <v>9</v>
      </c>
      <c r="G1732" t="s">
        <v>292</v>
      </c>
      <c r="H1732" s="1" t="str">
        <f t="shared" si="106"/>
        <v>cl-cs_I3tTotalAprobadasReclamadasEnCiaMiembro</v>
      </c>
      <c r="I1732" t="str">
        <f t="shared" si="107"/>
        <v>cl-cs</v>
      </c>
      <c r="J1732" t="str">
        <f t="shared" si="108"/>
        <v>I3tTotalAprobadasReclamadasEnCiaMiembro</v>
      </c>
      <c r="K1732" t="str">
        <f t="shared" si="109"/>
        <v>insert into dbax_info_conc (codi_empr, codi_emex, codi_info, pref_conc, codi_conc, orde_conc, nive_conc, tipo_info) values (0,0,'pre_cl-cs_nota-25_role-838200(2014)','cl-cs','I3tTotalAprobadasReclamadasEnCiaMiembro',2090,9,'C')</v>
      </c>
    </row>
    <row r="1733" spans="1:11" x14ac:dyDescent="0.25">
      <c r="A1733">
        <v>0</v>
      </c>
      <c r="B1733">
        <v>0</v>
      </c>
      <c r="C1733" t="s">
        <v>40</v>
      </c>
      <c r="D1733" t="s">
        <v>1649</v>
      </c>
      <c r="E1733">
        <v>2120</v>
      </c>
      <c r="F1733">
        <v>9</v>
      </c>
      <c r="G1733" t="s">
        <v>292</v>
      </c>
      <c r="H1733" s="1" t="str">
        <f t="shared" si="106"/>
        <v>cl-cs_I4RechazadasDentroPlazoReclamacionMiembro</v>
      </c>
      <c r="I1733" t="str">
        <f t="shared" si="107"/>
        <v>cl-cs</v>
      </c>
      <c r="J1733" t="str">
        <f t="shared" si="108"/>
        <v>I4RechazadasDentroPlazoReclamacionMiembro</v>
      </c>
      <c r="K1733" t="str">
        <f t="shared" si="109"/>
        <v>insert into dbax_info_conc (codi_empr, codi_emex, codi_info, pref_conc, codi_conc, orde_conc, nive_conc, tipo_info) values (0,0,'pre_cl-cs_nota-25_role-838200(2014)','cl-cs','I4RechazadasDentroPlazoReclamacionMiembro',2120,9,'C')</v>
      </c>
    </row>
    <row r="1734" spans="1:11" x14ac:dyDescent="0.25">
      <c r="A1734">
        <v>0</v>
      </c>
      <c r="B1734">
        <v>0</v>
      </c>
      <c r="C1734" t="s">
        <v>40</v>
      </c>
      <c r="D1734" t="s">
        <v>1650</v>
      </c>
      <c r="E1734">
        <v>2130</v>
      </c>
      <c r="F1734">
        <v>9</v>
      </c>
      <c r="G1734" t="s">
        <v>292</v>
      </c>
      <c r="H1734" s="1" t="str">
        <f t="shared" si="106"/>
        <v>cl-cs_I5RechazadasEnProcesoReclamacionMiembro</v>
      </c>
      <c r="I1734" t="str">
        <f t="shared" si="107"/>
        <v>cl-cs</v>
      </c>
      <c r="J1734" t="str">
        <f t="shared" si="108"/>
        <v>I5RechazadasEnProcesoReclamacionMiembro</v>
      </c>
      <c r="K1734" t="str">
        <f t="shared" si="109"/>
        <v>insert into dbax_info_conc (codi_empr, codi_emex, codi_info, pref_conc, codi_conc, orde_conc, nive_conc, tipo_info) values (0,0,'pre_cl-cs_nota-25_role-838200(2014)','cl-cs','I5RechazadasEnProcesoReclamacionMiembro',2130,9,'C')</v>
      </c>
    </row>
    <row r="1735" spans="1:11" x14ac:dyDescent="0.25">
      <c r="A1735">
        <v>0</v>
      </c>
      <c r="B1735">
        <v>0</v>
      </c>
      <c r="C1735" t="s">
        <v>40</v>
      </c>
      <c r="D1735" t="s">
        <v>1651</v>
      </c>
      <c r="E1735">
        <v>2150</v>
      </c>
      <c r="F1735">
        <v>9</v>
      </c>
      <c r="G1735" t="s">
        <v>292</v>
      </c>
      <c r="H1735" s="1" t="str">
        <f t="shared" si="106"/>
        <v>cl-cs_I6pParcialDefinitivoPorPrimerDictamenMiembro</v>
      </c>
      <c r="I1735" t="str">
        <f t="shared" si="107"/>
        <v>cl-cs</v>
      </c>
      <c r="J1735" t="str">
        <f t="shared" si="108"/>
        <v>I6pParcialDefinitivoPorPrimerDictamenMiembro</v>
      </c>
      <c r="K1735" t="str">
        <f t="shared" si="109"/>
        <v>insert into dbax_info_conc (codi_empr, codi_emex, codi_info, pref_conc, codi_conc, orde_conc, nive_conc, tipo_info) values (0,0,'pre_cl-cs_nota-25_role-838200(2014)','cl-cs','I6pParcialDefinitivoPorPrimerDictamenMiembro',2150,9,'C')</v>
      </c>
    </row>
    <row r="1736" spans="1:11" x14ac:dyDescent="0.25">
      <c r="A1736">
        <v>0</v>
      </c>
      <c r="B1736">
        <v>0</v>
      </c>
      <c r="C1736" t="s">
        <v>40</v>
      </c>
      <c r="D1736" t="s">
        <v>1652</v>
      </c>
      <c r="E1736">
        <v>2310</v>
      </c>
      <c r="F1736">
        <v>9</v>
      </c>
      <c r="G1736" t="s">
        <v>292</v>
      </c>
      <c r="H1736" s="1" t="str">
        <f t="shared" ref="H1736:H1799" si="110">MID(D1736,FIND("#",D1736)+1,10000)</f>
        <v>cl-cs_I6pParcialDefinitivoPrimerDictamenMiembro</v>
      </c>
      <c r="I1736" t="str">
        <f t="shared" ref="I1736:I1799" si="111">MID(H1736,1,FIND("_",H1736)-1)</f>
        <v>cl-cs</v>
      </c>
      <c r="J1736" t="str">
        <f t="shared" ref="J1736:J1799" si="112">MID(H1736,FIND("_",H1736)+1,10000)</f>
        <v>I6pParcialDefinitivoPrimerDictamenMiembro</v>
      </c>
      <c r="K1736" t="str">
        <f t="shared" ref="K1736:K1799" si="113">CONCATENATE("insert into dbax_info_conc (codi_empr, codi_emex, codi_info, pref_conc, codi_conc, orde_conc, nive_conc, tipo_info) values (",A1736,",",B1736,",'",C1736,"','",I1736,"','",J1736,"',",E1736,",",F1736,",'",G1736,"')")</f>
        <v>insert into dbax_info_conc (codi_empr, codi_emex, codi_info, pref_conc, codi_conc, orde_conc, nive_conc, tipo_info) values (0,0,'pre_cl-cs_nota-25_role-838200(2014)','cl-cs','I6pParcialDefinitivoPrimerDictamenMiembro',2310,9,'C')</v>
      </c>
    </row>
    <row r="1737" spans="1:11" x14ac:dyDescent="0.25">
      <c r="A1737">
        <v>0</v>
      </c>
      <c r="B1737">
        <v>0</v>
      </c>
      <c r="C1737" t="s">
        <v>40</v>
      </c>
      <c r="D1737" t="s">
        <v>1653</v>
      </c>
      <c r="E1737">
        <v>2140</v>
      </c>
      <c r="F1737">
        <v>9</v>
      </c>
      <c r="G1737" t="s">
        <v>292</v>
      </c>
      <c r="H1737" s="1" t="str">
        <f t="shared" si="110"/>
        <v>cl-cs_I6tTotalDefinitivoPorPrimerDictamenMiembro</v>
      </c>
      <c r="I1737" t="str">
        <f t="shared" si="111"/>
        <v>cl-cs</v>
      </c>
      <c r="J1737" t="str">
        <f t="shared" si="112"/>
        <v>I6tTotalDefinitivoPorPrimerDictamenMiembro</v>
      </c>
      <c r="K1737" t="str">
        <f t="shared" si="113"/>
        <v>insert into dbax_info_conc (codi_empr, codi_emex, codi_info, pref_conc, codi_conc, orde_conc, nive_conc, tipo_info) values (0,0,'pre_cl-cs_nota-25_role-838200(2014)','cl-cs','I6tTotalDefinitivoPorPrimerDictamenMiembro',2140,9,'C')</v>
      </c>
    </row>
    <row r="1738" spans="1:11" x14ac:dyDescent="0.25">
      <c r="A1738">
        <v>0</v>
      </c>
      <c r="B1738">
        <v>0</v>
      </c>
      <c r="C1738" t="s">
        <v>40</v>
      </c>
      <c r="D1738" t="s">
        <v>1654</v>
      </c>
      <c r="E1738">
        <v>1920</v>
      </c>
      <c r="F1738">
        <v>3</v>
      </c>
      <c r="G1738" t="s">
        <v>292</v>
      </c>
      <c r="H1738" s="1" t="str">
        <f t="shared" si="110"/>
        <v>cl-cs_IdentificacionContratosYGruposSinopsis</v>
      </c>
      <c r="I1738" t="str">
        <f t="shared" si="111"/>
        <v>cl-cs</v>
      </c>
      <c r="J1738" t="str">
        <f t="shared" si="112"/>
        <v>IdentificacionContratosYGruposSinopsis</v>
      </c>
      <c r="K1738" t="str">
        <f t="shared" si="113"/>
        <v>insert into dbax_info_conc (codi_empr, codi_emex, codi_info, pref_conc, codi_conc, orde_conc, nive_conc, tipo_info) values (0,0,'pre_cl-cs_nota-25_role-838200(2014)','cl-cs','IdentificacionContratosYGruposSinopsis',1920,3,'C')</v>
      </c>
    </row>
    <row r="1739" spans="1:11" x14ac:dyDescent="0.25">
      <c r="A1739">
        <v>0</v>
      </c>
      <c r="B1739">
        <v>0</v>
      </c>
      <c r="C1739" t="s">
        <v>40</v>
      </c>
      <c r="D1739" t="s">
        <v>1539</v>
      </c>
      <c r="E1739">
        <v>940</v>
      </c>
      <c r="F1739">
        <v>5</v>
      </c>
      <c r="G1739" t="s">
        <v>292</v>
      </c>
      <c r="H1739" s="1" t="str">
        <f t="shared" si="110"/>
        <v>cl-cs_IncrementoReservaSiniestros</v>
      </c>
      <c r="I1739" t="str">
        <f t="shared" si="111"/>
        <v>cl-cs</v>
      </c>
      <c r="J1739" t="str">
        <f t="shared" si="112"/>
        <v>IncrementoReservaSiniestros</v>
      </c>
      <c r="K1739" t="str">
        <f t="shared" si="113"/>
        <v>insert into dbax_info_conc (codi_empr, codi_emex, codi_info, pref_conc, codi_conc, orde_conc, nive_conc, tipo_info) values (0,0,'pre_cl-cs_nota-25_role-838200(2014)','cl-cs','IncrementoReservaSiniestros',940,5,'C')</v>
      </c>
    </row>
    <row r="1740" spans="1:11" x14ac:dyDescent="0.25">
      <c r="A1740">
        <v>0</v>
      </c>
      <c r="B1740">
        <v>0</v>
      </c>
      <c r="C1740" t="s">
        <v>40</v>
      </c>
      <c r="D1740" t="s">
        <v>1655</v>
      </c>
      <c r="E1740">
        <v>290</v>
      </c>
      <c r="F1740">
        <v>5</v>
      </c>
      <c r="G1740" t="s">
        <v>292</v>
      </c>
      <c r="H1740" s="1" t="str">
        <f t="shared" si="110"/>
        <v>cl-cs_IncrementoSiniestrosInvalidezParcial</v>
      </c>
      <c r="I1740" t="str">
        <f t="shared" si="111"/>
        <v>cl-cs</v>
      </c>
      <c r="J1740" t="str">
        <f t="shared" si="112"/>
        <v>IncrementoSiniestrosInvalidezParcial</v>
      </c>
      <c r="K1740" t="str">
        <f t="shared" si="113"/>
        <v>insert into dbax_info_conc (codi_empr, codi_emex, codi_info, pref_conc, codi_conc, orde_conc, nive_conc, tipo_info) values (0,0,'pre_cl-cs_nota-25_role-838200(2014)','cl-cs','IncrementoSiniestrosInvalidezParcial',290,5,'C')</v>
      </c>
    </row>
    <row r="1741" spans="1:11" x14ac:dyDescent="0.25">
      <c r="A1741">
        <v>0</v>
      </c>
      <c r="B1741">
        <v>0</v>
      </c>
      <c r="C1741" t="s">
        <v>40</v>
      </c>
      <c r="D1741" t="s">
        <v>1656</v>
      </c>
      <c r="E1741">
        <v>280</v>
      </c>
      <c r="F1741">
        <v>5</v>
      </c>
      <c r="G1741" t="s">
        <v>292</v>
      </c>
      <c r="H1741" s="1" t="str">
        <f t="shared" si="110"/>
        <v>cl-cs_IncrementoSiniestrosInvalidezTotal</v>
      </c>
      <c r="I1741" t="str">
        <f t="shared" si="111"/>
        <v>cl-cs</v>
      </c>
      <c r="J1741" t="str">
        <f t="shared" si="112"/>
        <v>IncrementoSiniestrosInvalidezTotal</v>
      </c>
      <c r="K1741" t="str">
        <f t="shared" si="113"/>
        <v>insert into dbax_info_conc (codi_empr, codi_emex, codi_info, pref_conc, codi_conc, orde_conc, nive_conc, tipo_info) values (0,0,'pre_cl-cs_nota-25_role-838200(2014)','cl-cs','IncrementoSiniestrosInvalidezTotal',280,5,'C')</v>
      </c>
    </row>
    <row r="1742" spans="1:11" x14ac:dyDescent="0.25">
      <c r="A1742">
        <v>0</v>
      </c>
      <c r="B1742">
        <v>0</v>
      </c>
      <c r="C1742" t="s">
        <v>40</v>
      </c>
      <c r="D1742" t="s">
        <v>1657</v>
      </c>
      <c r="E1742">
        <v>300</v>
      </c>
      <c r="F1742">
        <v>5</v>
      </c>
      <c r="G1742" t="s">
        <v>292</v>
      </c>
      <c r="H1742" s="1" t="str">
        <f t="shared" si="110"/>
        <v>cl-cs_IncrementoSiniestrosPorSobrevivencia</v>
      </c>
      <c r="I1742" t="str">
        <f t="shared" si="111"/>
        <v>cl-cs</v>
      </c>
      <c r="J1742" t="str">
        <f t="shared" si="112"/>
        <v>IncrementoSiniestrosPorSobrevivencia</v>
      </c>
      <c r="K1742" t="str">
        <f t="shared" si="113"/>
        <v>insert into dbax_info_conc (codi_empr, codi_emex, codi_info, pref_conc, codi_conc, orde_conc, nive_conc, tipo_info) values (0,0,'pre_cl-cs_nota-25_role-838200(2014)','cl-cs','IncrementoSiniestrosPorSobrevivencia',300,5,'C')</v>
      </c>
    </row>
    <row r="1743" spans="1:11" x14ac:dyDescent="0.25">
      <c r="A1743">
        <v>0</v>
      </c>
      <c r="B1743">
        <v>0</v>
      </c>
      <c r="C1743" t="s">
        <v>40</v>
      </c>
      <c r="D1743" t="s">
        <v>1658</v>
      </c>
      <c r="E1743">
        <v>270</v>
      </c>
      <c r="F1743">
        <v>4</v>
      </c>
      <c r="G1743" t="s">
        <v>292</v>
      </c>
      <c r="H1743" s="1" t="str">
        <f t="shared" si="110"/>
        <v>cl-cs_IncrementoSiniestrosSeguroInvalidezSobrevivencia</v>
      </c>
      <c r="I1743" t="str">
        <f t="shared" si="111"/>
        <v>cl-cs</v>
      </c>
      <c r="J1743" t="str">
        <f t="shared" si="112"/>
        <v>IncrementoSiniestrosSeguroInvalidezSobrevivencia</v>
      </c>
      <c r="K1743" t="str">
        <f t="shared" si="113"/>
        <v>insert into dbax_info_conc (codi_empr, codi_emex, codi_info, pref_conc, codi_conc, orde_conc, nive_conc, tipo_info) values (0,0,'pre_cl-cs_nota-25_role-838200(2014)','cl-cs','IncrementoSiniestrosSeguroInvalidezSobrevivencia',270,4,'C')</v>
      </c>
    </row>
    <row r="1744" spans="1:11" x14ac:dyDescent="0.25">
      <c r="A1744">
        <v>0</v>
      </c>
      <c r="B1744">
        <v>0</v>
      </c>
      <c r="C1744" t="s">
        <v>40</v>
      </c>
      <c r="D1744" t="s">
        <v>1540</v>
      </c>
      <c r="E1744">
        <v>3400</v>
      </c>
      <c r="F1744">
        <v>6</v>
      </c>
      <c r="G1744" t="s">
        <v>292</v>
      </c>
      <c r="H1744" s="1" t="str">
        <f t="shared" si="110"/>
        <v>cl-cs_Indemnizaciones</v>
      </c>
      <c r="I1744" t="str">
        <f t="shared" si="111"/>
        <v>cl-cs</v>
      </c>
      <c r="J1744" t="str">
        <f t="shared" si="112"/>
        <v>Indemnizaciones</v>
      </c>
      <c r="K1744" t="str">
        <f t="shared" si="113"/>
        <v>insert into dbax_info_conc (codi_empr, codi_emex, codi_info, pref_conc, codi_conc, orde_conc, nive_conc, tipo_info) values (0,0,'pre_cl-cs_nota-25_role-838200(2014)','cl-cs','Indemnizaciones',3400,6,'C')</v>
      </c>
    </row>
    <row r="1745" spans="1:11" x14ac:dyDescent="0.25">
      <c r="A1745">
        <v>0</v>
      </c>
      <c r="B1745">
        <v>0</v>
      </c>
      <c r="C1745" t="s">
        <v>40</v>
      </c>
      <c r="D1745" t="s">
        <v>1541</v>
      </c>
      <c r="E1745">
        <v>3370</v>
      </c>
      <c r="F1745">
        <v>6</v>
      </c>
      <c r="G1745" t="s">
        <v>292</v>
      </c>
      <c r="H1745" s="1" t="str">
        <f t="shared" si="110"/>
        <v>cl-cs_IndemnizacionesFallecidos</v>
      </c>
      <c r="I1745" t="str">
        <f t="shared" si="111"/>
        <v>cl-cs</v>
      </c>
      <c r="J1745" t="str">
        <f t="shared" si="112"/>
        <v>IndemnizacionesFallecidos</v>
      </c>
      <c r="K1745" t="str">
        <f t="shared" si="113"/>
        <v>insert into dbax_info_conc (codi_empr, codi_emex, codi_info, pref_conc, codi_conc, orde_conc, nive_conc, tipo_info) values (0,0,'pre_cl-cs_nota-25_role-838200(2014)','cl-cs','IndemnizacionesFallecidos',3370,6,'C')</v>
      </c>
    </row>
    <row r="1746" spans="1:11" x14ac:dyDescent="0.25">
      <c r="A1746">
        <v>0</v>
      </c>
      <c r="B1746">
        <v>0</v>
      </c>
      <c r="C1746" t="s">
        <v>40</v>
      </c>
      <c r="D1746" t="s">
        <v>1542</v>
      </c>
      <c r="E1746">
        <v>3380</v>
      </c>
      <c r="F1746">
        <v>6</v>
      </c>
      <c r="G1746" t="s">
        <v>292</v>
      </c>
      <c r="H1746" s="1" t="str">
        <f t="shared" si="110"/>
        <v>cl-cs_IndemnizacionesInvalidosParcial</v>
      </c>
      <c r="I1746" t="str">
        <f t="shared" si="111"/>
        <v>cl-cs</v>
      </c>
      <c r="J1746" t="str">
        <f t="shared" si="112"/>
        <v>IndemnizacionesInvalidosParcial</v>
      </c>
      <c r="K1746" t="str">
        <f t="shared" si="113"/>
        <v>insert into dbax_info_conc (codi_empr, codi_emex, codi_info, pref_conc, codi_conc, orde_conc, nive_conc, tipo_info) values (0,0,'pre_cl-cs_nota-25_role-838200(2014)','cl-cs','IndemnizacionesInvalidosParcial',3380,6,'C')</v>
      </c>
    </row>
    <row r="1747" spans="1:11" x14ac:dyDescent="0.25">
      <c r="A1747">
        <v>0</v>
      </c>
      <c r="B1747">
        <v>0</v>
      </c>
      <c r="C1747" t="s">
        <v>40</v>
      </c>
      <c r="D1747" t="s">
        <v>1543</v>
      </c>
      <c r="E1747">
        <v>3390</v>
      </c>
      <c r="F1747">
        <v>6</v>
      </c>
      <c r="G1747" t="s">
        <v>292</v>
      </c>
      <c r="H1747" s="1" t="str">
        <f t="shared" si="110"/>
        <v>cl-cs_IndemnizacionesInvalidosTotal</v>
      </c>
      <c r="I1747" t="str">
        <f t="shared" si="111"/>
        <v>cl-cs</v>
      </c>
      <c r="J1747" t="str">
        <f t="shared" si="112"/>
        <v>IndemnizacionesInvalidosTotal</v>
      </c>
      <c r="K1747" t="str">
        <f t="shared" si="113"/>
        <v>insert into dbax_info_conc (codi_empr, codi_emex, codi_info, pref_conc, codi_conc, orde_conc, nive_conc, tipo_info) values (0,0,'pre_cl-cs_nota-25_role-838200(2014)','cl-cs','IndemnizacionesInvalidosTotal',3390,6,'C')</v>
      </c>
    </row>
    <row r="1748" spans="1:11" x14ac:dyDescent="0.25">
      <c r="A1748">
        <v>0</v>
      </c>
      <c r="B1748">
        <v>0</v>
      </c>
      <c r="C1748" t="s">
        <v>40</v>
      </c>
      <c r="D1748" t="s">
        <v>1544</v>
      </c>
      <c r="E1748">
        <v>3360</v>
      </c>
      <c r="F1748">
        <v>5</v>
      </c>
      <c r="G1748" t="s">
        <v>292</v>
      </c>
      <c r="H1748" s="1" t="str">
        <f t="shared" si="110"/>
        <v>cl-cs_IndemnizacionesSinGastosHospitalSinopsis</v>
      </c>
      <c r="I1748" t="str">
        <f t="shared" si="111"/>
        <v>cl-cs</v>
      </c>
      <c r="J1748" t="str">
        <f t="shared" si="112"/>
        <v>IndemnizacionesSinGastosHospitalSinopsis</v>
      </c>
      <c r="K1748" t="str">
        <f t="shared" si="113"/>
        <v>insert into dbax_info_conc (codi_empr, codi_emex, codi_info, pref_conc, codi_conc, orde_conc, nive_conc, tipo_info) values (0,0,'pre_cl-cs_nota-25_role-838200(2014)','cl-cs','IndemnizacionesSinGastosHospitalSinopsis',3360,5,'C')</v>
      </c>
    </row>
    <row r="1749" spans="1:11" x14ac:dyDescent="0.25">
      <c r="A1749">
        <v>0</v>
      </c>
      <c r="B1749">
        <v>0</v>
      </c>
      <c r="C1749" t="s">
        <v>40</v>
      </c>
      <c r="D1749" t="s">
        <v>1659</v>
      </c>
      <c r="E1749">
        <v>1420</v>
      </c>
      <c r="F1749">
        <v>6</v>
      </c>
      <c r="G1749" t="s">
        <v>292</v>
      </c>
      <c r="H1749" s="1" t="str">
        <f t="shared" si="110"/>
        <v>cl-cs_IndiceCoberturaActivosCAkTramoCPk1</v>
      </c>
      <c r="I1749" t="str">
        <f t="shared" si="111"/>
        <v>cl-cs</v>
      </c>
      <c r="J1749" t="str">
        <f t="shared" si="112"/>
        <v>IndiceCoberturaActivosCAkTramoCPk1</v>
      </c>
      <c r="K1749" t="str">
        <f t="shared" si="113"/>
        <v>insert into dbax_info_conc (codi_empr, codi_emex, codi_info, pref_conc, codi_conc, orde_conc, nive_conc, tipo_info) values (0,0,'pre_cl-cs_nota-25_role-838200(2014)','cl-cs','IndiceCoberturaActivosCAkTramoCPk1',1420,6,'C')</v>
      </c>
    </row>
    <row r="1750" spans="1:11" x14ac:dyDescent="0.25">
      <c r="A1750">
        <v>0</v>
      </c>
      <c r="B1750">
        <v>0</v>
      </c>
      <c r="C1750" t="s">
        <v>40</v>
      </c>
      <c r="D1750" t="s">
        <v>1660</v>
      </c>
      <c r="E1750">
        <v>1480</v>
      </c>
      <c r="F1750">
        <v>6</v>
      </c>
      <c r="G1750" t="s">
        <v>292</v>
      </c>
      <c r="H1750" s="1" t="str">
        <f t="shared" si="110"/>
        <v>cl-cs_IndiceCoberturaActivosCAkTramoCPk2</v>
      </c>
      <c r="I1750" t="str">
        <f t="shared" si="111"/>
        <v>cl-cs</v>
      </c>
      <c r="J1750" t="str">
        <f t="shared" si="112"/>
        <v>IndiceCoberturaActivosCAkTramoCPk2</v>
      </c>
      <c r="K1750" t="str">
        <f t="shared" si="113"/>
        <v>insert into dbax_info_conc (codi_empr, codi_emex, codi_info, pref_conc, codi_conc, orde_conc, nive_conc, tipo_info) values (0,0,'pre_cl-cs_nota-25_role-838200(2014)','cl-cs','IndiceCoberturaActivosCAkTramoCPk2',1480,6,'C')</v>
      </c>
    </row>
    <row r="1751" spans="1:11" x14ac:dyDescent="0.25">
      <c r="A1751">
        <v>0</v>
      </c>
      <c r="B1751">
        <v>0</v>
      </c>
      <c r="C1751" t="s">
        <v>40</v>
      </c>
      <c r="D1751" t="s">
        <v>1661</v>
      </c>
      <c r="E1751">
        <v>1540</v>
      </c>
      <c r="F1751">
        <v>6</v>
      </c>
      <c r="G1751" t="s">
        <v>292</v>
      </c>
      <c r="H1751" s="1" t="str">
        <f t="shared" si="110"/>
        <v>cl-cs_IndiceCoberturaActivosCAkTramoCPk3</v>
      </c>
      <c r="I1751" t="str">
        <f t="shared" si="111"/>
        <v>cl-cs</v>
      </c>
      <c r="J1751" t="str">
        <f t="shared" si="112"/>
        <v>IndiceCoberturaActivosCAkTramoCPk3</v>
      </c>
      <c r="K1751" t="str">
        <f t="shared" si="113"/>
        <v>insert into dbax_info_conc (codi_empr, codi_emex, codi_info, pref_conc, codi_conc, orde_conc, nive_conc, tipo_info) values (0,0,'pre_cl-cs_nota-25_role-838200(2014)','cl-cs','IndiceCoberturaActivosCAkTramoCPk3',1540,6,'C')</v>
      </c>
    </row>
    <row r="1752" spans="1:11" x14ac:dyDescent="0.25">
      <c r="A1752">
        <v>0</v>
      </c>
      <c r="B1752">
        <v>0</v>
      </c>
      <c r="C1752" t="s">
        <v>40</v>
      </c>
      <c r="D1752" t="s">
        <v>1662</v>
      </c>
      <c r="E1752">
        <v>1600</v>
      </c>
      <c r="F1752">
        <v>6</v>
      </c>
      <c r="G1752" t="s">
        <v>292</v>
      </c>
      <c r="H1752" s="1" t="str">
        <f t="shared" si="110"/>
        <v>cl-cs_IndiceCoberturaActivosCAkTramoCPk4</v>
      </c>
      <c r="I1752" t="str">
        <f t="shared" si="111"/>
        <v>cl-cs</v>
      </c>
      <c r="J1752" t="str">
        <f t="shared" si="112"/>
        <v>IndiceCoberturaActivosCAkTramoCPk4</v>
      </c>
      <c r="K1752" t="str">
        <f t="shared" si="113"/>
        <v>insert into dbax_info_conc (codi_empr, codi_emex, codi_info, pref_conc, codi_conc, orde_conc, nive_conc, tipo_info) values (0,0,'pre_cl-cs_nota-25_role-838200(2014)','cl-cs','IndiceCoberturaActivosCAkTramoCPk4',1600,6,'C')</v>
      </c>
    </row>
    <row r="1753" spans="1:11" x14ac:dyDescent="0.25">
      <c r="A1753">
        <v>0</v>
      </c>
      <c r="B1753">
        <v>0</v>
      </c>
      <c r="C1753" t="s">
        <v>40</v>
      </c>
      <c r="D1753" t="s">
        <v>1663</v>
      </c>
      <c r="E1753">
        <v>1430</v>
      </c>
      <c r="F1753">
        <v>6</v>
      </c>
      <c r="G1753" t="s">
        <v>292</v>
      </c>
      <c r="H1753" s="1" t="str">
        <f t="shared" si="110"/>
        <v>cl-cs_IndiceCoberturaPasivosCPkTramoCPk1</v>
      </c>
      <c r="I1753" t="str">
        <f t="shared" si="111"/>
        <v>cl-cs</v>
      </c>
      <c r="J1753" t="str">
        <f t="shared" si="112"/>
        <v>IndiceCoberturaPasivosCPkTramoCPk1</v>
      </c>
      <c r="K1753" t="str">
        <f t="shared" si="113"/>
        <v>insert into dbax_info_conc (codi_empr, codi_emex, codi_info, pref_conc, codi_conc, orde_conc, nive_conc, tipo_info) values (0,0,'pre_cl-cs_nota-25_role-838200(2014)','cl-cs','IndiceCoberturaPasivosCPkTramoCPk1',1430,6,'C')</v>
      </c>
    </row>
    <row r="1754" spans="1:11" x14ac:dyDescent="0.25">
      <c r="A1754">
        <v>0</v>
      </c>
      <c r="B1754">
        <v>0</v>
      </c>
      <c r="C1754" t="s">
        <v>40</v>
      </c>
      <c r="D1754" t="s">
        <v>1664</v>
      </c>
      <c r="E1754">
        <v>1490</v>
      </c>
      <c r="F1754">
        <v>6</v>
      </c>
      <c r="G1754" t="s">
        <v>292</v>
      </c>
      <c r="H1754" s="1" t="str">
        <f t="shared" si="110"/>
        <v>cl-cs_IndiceCoberturaPasivosCPkTramoCPk2</v>
      </c>
      <c r="I1754" t="str">
        <f t="shared" si="111"/>
        <v>cl-cs</v>
      </c>
      <c r="J1754" t="str">
        <f t="shared" si="112"/>
        <v>IndiceCoberturaPasivosCPkTramoCPk2</v>
      </c>
      <c r="K1754" t="str">
        <f t="shared" si="113"/>
        <v>insert into dbax_info_conc (codi_empr, codi_emex, codi_info, pref_conc, codi_conc, orde_conc, nive_conc, tipo_info) values (0,0,'pre_cl-cs_nota-25_role-838200(2014)','cl-cs','IndiceCoberturaPasivosCPkTramoCPk2',1490,6,'C')</v>
      </c>
    </row>
    <row r="1755" spans="1:11" x14ac:dyDescent="0.25">
      <c r="A1755">
        <v>0</v>
      </c>
      <c r="B1755">
        <v>0</v>
      </c>
      <c r="C1755" t="s">
        <v>40</v>
      </c>
      <c r="D1755" t="s">
        <v>1665</v>
      </c>
      <c r="E1755">
        <v>1550</v>
      </c>
      <c r="F1755">
        <v>6</v>
      </c>
      <c r="G1755" t="s">
        <v>292</v>
      </c>
      <c r="H1755" s="1" t="str">
        <f t="shared" si="110"/>
        <v>cl-cs_IndiceCoberturaPasivosCPkTramoCPk3</v>
      </c>
      <c r="I1755" t="str">
        <f t="shared" si="111"/>
        <v>cl-cs</v>
      </c>
      <c r="J1755" t="str">
        <f t="shared" si="112"/>
        <v>IndiceCoberturaPasivosCPkTramoCPk3</v>
      </c>
      <c r="K1755" t="str">
        <f t="shared" si="113"/>
        <v>insert into dbax_info_conc (codi_empr, codi_emex, codi_info, pref_conc, codi_conc, orde_conc, nive_conc, tipo_info) values (0,0,'pre_cl-cs_nota-25_role-838200(2014)','cl-cs','IndiceCoberturaPasivosCPkTramoCPk3',1550,6,'C')</v>
      </c>
    </row>
    <row r="1756" spans="1:11" x14ac:dyDescent="0.25">
      <c r="A1756">
        <v>0</v>
      </c>
      <c r="B1756">
        <v>0</v>
      </c>
      <c r="C1756" t="s">
        <v>40</v>
      </c>
      <c r="D1756" t="s">
        <v>1666</v>
      </c>
      <c r="E1756">
        <v>1610</v>
      </c>
      <c r="F1756">
        <v>6</v>
      </c>
      <c r="G1756" t="s">
        <v>292</v>
      </c>
      <c r="H1756" s="1" t="str">
        <f t="shared" si="110"/>
        <v>cl-cs_IndiceCoberturaPasivosCPkTramoCPk4</v>
      </c>
      <c r="I1756" t="str">
        <f t="shared" si="111"/>
        <v>cl-cs</v>
      </c>
      <c r="J1756" t="str">
        <f t="shared" si="112"/>
        <v>IndiceCoberturaPasivosCPkTramoCPk4</v>
      </c>
      <c r="K1756" t="str">
        <f t="shared" si="113"/>
        <v>insert into dbax_info_conc (codi_empr, codi_emex, codi_info, pref_conc, codi_conc, orde_conc, nive_conc, tipo_info) values (0,0,'pre_cl-cs_nota-25_role-838200(2014)','cl-cs','IndiceCoberturaPasivosCPkTramoCPk4',1610,6,'C')</v>
      </c>
    </row>
    <row r="1757" spans="1:11" x14ac:dyDescent="0.25">
      <c r="A1757">
        <v>0</v>
      </c>
      <c r="B1757">
        <v>0</v>
      </c>
      <c r="C1757" t="s">
        <v>40</v>
      </c>
      <c r="D1757" t="s">
        <v>1667</v>
      </c>
      <c r="E1757">
        <v>1370</v>
      </c>
      <c r="F1757">
        <v>4</v>
      </c>
      <c r="G1757" t="s">
        <v>292</v>
      </c>
      <c r="H1757" s="1" t="str">
        <f t="shared" si="110"/>
        <v>cl-cs_IndicesCoberturasPorTramosPartidas</v>
      </c>
      <c r="I1757" t="str">
        <f t="shared" si="111"/>
        <v>cl-cs</v>
      </c>
      <c r="J1757" t="str">
        <f t="shared" si="112"/>
        <v>IndicesCoberturasPorTramosPartidas</v>
      </c>
      <c r="K1757" t="str">
        <f t="shared" si="113"/>
        <v>insert into dbax_info_conc (codi_empr, codi_emex, codi_info, pref_conc, codi_conc, orde_conc, nive_conc, tipo_info) values (0,0,'pre_cl-cs_nota-25_role-838200(2014)','cl-cs','IndicesCoberturasPorTramosPartidas',1370,4,'C')</v>
      </c>
    </row>
    <row r="1758" spans="1:11" x14ac:dyDescent="0.25">
      <c r="A1758">
        <v>0</v>
      </c>
      <c r="B1758">
        <v>0</v>
      </c>
      <c r="C1758" t="s">
        <v>40</v>
      </c>
      <c r="D1758" t="s">
        <v>1668</v>
      </c>
      <c r="E1758">
        <v>1230</v>
      </c>
      <c r="F1758">
        <v>3</v>
      </c>
      <c r="G1758" t="s">
        <v>292</v>
      </c>
      <c r="H1758" s="1" t="str">
        <f t="shared" si="110"/>
        <v>cl-cs_IndicesCoberturasSinopsis</v>
      </c>
      <c r="I1758" t="str">
        <f t="shared" si="111"/>
        <v>cl-cs</v>
      </c>
      <c r="J1758" t="str">
        <f t="shared" si="112"/>
        <v>IndicesCoberturasSinopsis</v>
      </c>
      <c r="K1758" t="str">
        <f t="shared" si="113"/>
        <v>insert into dbax_info_conc (codi_empr, codi_emex, codi_info, pref_conc, codi_conc, orde_conc, nive_conc, tipo_info) values (0,0,'pre_cl-cs_nota-25_role-838200(2014)','cl-cs','IndicesCoberturasSinopsis',1230,3,'C')</v>
      </c>
    </row>
    <row r="1759" spans="1:11" x14ac:dyDescent="0.25">
      <c r="A1759">
        <v>0</v>
      </c>
      <c r="B1759">
        <v>0</v>
      </c>
      <c r="C1759" t="s">
        <v>40</v>
      </c>
      <c r="D1759" t="s">
        <v>1669</v>
      </c>
      <c r="E1759">
        <v>1240</v>
      </c>
      <c r="F1759">
        <v>4</v>
      </c>
      <c r="G1759" t="s">
        <v>292</v>
      </c>
      <c r="H1759" s="1" t="str">
        <f t="shared" si="110"/>
        <v>cl-cs_IndicesCoberturasTabla</v>
      </c>
      <c r="I1759" t="str">
        <f t="shared" si="111"/>
        <v>cl-cs</v>
      </c>
      <c r="J1759" t="str">
        <f t="shared" si="112"/>
        <v>IndicesCoberturasTabla</v>
      </c>
      <c r="K1759" t="str">
        <f t="shared" si="113"/>
        <v>insert into dbax_info_conc (codi_empr, codi_emex, codi_info, pref_conc, codi_conc, orde_conc, nive_conc, tipo_info) values (0,0,'pre_cl-cs_nota-25_role-838200(2014)','cl-cs','IndicesCoberturasTabla',1240,4,'C')</v>
      </c>
    </row>
    <row r="1760" spans="1:11" x14ac:dyDescent="0.25">
      <c r="A1760">
        <v>0</v>
      </c>
      <c r="B1760">
        <v>0</v>
      </c>
      <c r="C1760" t="s">
        <v>40</v>
      </c>
      <c r="D1760" t="s">
        <v>1670</v>
      </c>
      <c r="E1760">
        <v>1960</v>
      </c>
      <c r="F1760">
        <v>4</v>
      </c>
      <c r="G1760" t="s">
        <v>292</v>
      </c>
      <c r="H1760" s="1" t="str">
        <f t="shared" si="110"/>
        <v>cl-cs_InformacionContratosYGruposPartidas</v>
      </c>
      <c r="I1760" t="str">
        <f t="shared" si="111"/>
        <v>cl-cs</v>
      </c>
      <c r="J1760" t="str">
        <f t="shared" si="112"/>
        <v>InformacionContratosYGruposPartidas</v>
      </c>
      <c r="K1760" t="str">
        <f t="shared" si="113"/>
        <v>insert into dbax_info_conc (codi_empr, codi_emex, codi_info, pref_conc, codi_conc, orde_conc, nive_conc, tipo_info) values (0,0,'pre_cl-cs_nota-25_role-838200(2014)','cl-cs','InformacionContratosYGruposPartidas',1960,4,'C')</v>
      </c>
    </row>
    <row r="1761" spans="1:11" x14ac:dyDescent="0.25">
      <c r="A1761">
        <v>0</v>
      </c>
      <c r="B1761">
        <v>0</v>
      </c>
      <c r="C1761" t="s">
        <v>40</v>
      </c>
      <c r="D1761" t="s">
        <v>1671</v>
      </c>
      <c r="E1761">
        <v>1930</v>
      </c>
      <c r="F1761">
        <v>4</v>
      </c>
      <c r="G1761" t="s">
        <v>292</v>
      </c>
      <c r="H1761" s="1" t="str">
        <f t="shared" si="110"/>
        <v>cl-cs_InformacionContratosYGruposTabla</v>
      </c>
      <c r="I1761" t="str">
        <f t="shared" si="111"/>
        <v>cl-cs</v>
      </c>
      <c r="J1761" t="str">
        <f t="shared" si="112"/>
        <v>InformacionContratosYGruposTabla</v>
      </c>
      <c r="K1761" t="str">
        <f t="shared" si="113"/>
        <v>insert into dbax_info_conc (codi_empr, codi_emex, codi_info, pref_conc, codi_conc, orde_conc, nive_conc, tipo_info) values (0,0,'pre_cl-cs_nota-25_role-838200(2014)','cl-cs','InformacionContratosYGruposTabla',1930,4,'C')</v>
      </c>
    </row>
    <row r="1762" spans="1:11" x14ac:dyDescent="0.25">
      <c r="A1762">
        <v>0</v>
      </c>
      <c r="B1762">
        <v>0</v>
      </c>
      <c r="C1762" t="s">
        <v>40</v>
      </c>
      <c r="D1762" t="s">
        <v>1672</v>
      </c>
      <c r="E1762">
        <v>2030</v>
      </c>
      <c r="F1762">
        <v>7</v>
      </c>
      <c r="G1762" t="s">
        <v>292</v>
      </c>
      <c r="H1762" s="1" t="str">
        <f t="shared" si="110"/>
        <v>cl-cs_InformacionInvalidezSinPrimerDictamenPorGruposEje</v>
      </c>
      <c r="I1762" t="str">
        <f t="shared" si="111"/>
        <v>cl-cs</v>
      </c>
      <c r="J1762" t="str">
        <f t="shared" si="112"/>
        <v>InformacionInvalidezSinPrimerDictamenPorGruposEje</v>
      </c>
      <c r="K1762" t="str">
        <f t="shared" si="113"/>
        <v>insert into dbax_info_conc (codi_empr, codi_emex, codi_info, pref_conc, codi_conc, orde_conc, nive_conc, tipo_info) values (0,0,'pre_cl-cs_nota-25_role-838200(2014)','cl-cs','InformacionInvalidezSinPrimerDictamenPorGruposEje',2030,7,'C')</v>
      </c>
    </row>
    <row r="1763" spans="1:11" x14ac:dyDescent="0.25">
      <c r="A1763">
        <v>0</v>
      </c>
      <c r="B1763">
        <v>0</v>
      </c>
      <c r="C1763" t="s">
        <v>40</v>
      </c>
      <c r="D1763" t="s">
        <v>1673</v>
      </c>
      <c r="E1763">
        <v>2920</v>
      </c>
      <c r="F1763">
        <v>5</v>
      </c>
      <c r="G1763" t="s">
        <v>292</v>
      </c>
      <c r="H1763" s="1" t="str">
        <f t="shared" si="110"/>
        <v>cl-cs_InformacionInvalidezYSobrevivenciaPorGruposEje</v>
      </c>
      <c r="I1763" t="str">
        <f t="shared" si="111"/>
        <v>cl-cs</v>
      </c>
      <c r="J1763" t="str">
        <f t="shared" si="112"/>
        <v>InformacionInvalidezYSobrevivenciaPorGruposEje</v>
      </c>
      <c r="K1763" t="str">
        <f t="shared" si="113"/>
        <v>insert into dbax_info_conc (codi_empr, codi_emex, codi_info, pref_conc, codi_conc, orde_conc, nive_conc, tipo_info) values (0,0,'pre_cl-cs_nota-25_role-838200(2014)','cl-cs','InformacionInvalidezYSobrevivenciaPorGruposEje',2920,5,'C')</v>
      </c>
    </row>
    <row r="1764" spans="1:11" x14ac:dyDescent="0.25">
      <c r="A1764">
        <v>0</v>
      </c>
      <c r="B1764">
        <v>0</v>
      </c>
      <c r="C1764" t="s">
        <v>40</v>
      </c>
      <c r="D1764" t="s">
        <v>1674</v>
      </c>
      <c r="E1764">
        <v>2680</v>
      </c>
      <c r="F1764">
        <v>8</v>
      </c>
      <c r="G1764" t="s">
        <v>292</v>
      </c>
      <c r="H1764" s="1" t="str">
        <f t="shared" si="110"/>
        <v>cl-cs_InformacionInvalidosFallecidosPorGruposEje</v>
      </c>
      <c r="I1764" t="str">
        <f t="shared" si="111"/>
        <v>cl-cs</v>
      </c>
      <c r="J1764" t="str">
        <f t="shared" si="112"/>
        <v>InformacionInvalidosFallecidosPorGruposEje</v>
      </c>
      <c r="K1764" t="str">
        <f t="shared" si="113"/>
        <v>insert into dbax_info_conc (codi_empr, codi_emex, codi_info, pref_conc, codi_conc, orde_conc, nive_conc, tipo_info) values (0,0,'pre_cl-cs_nota-25_role-838200(2014)','cl-cs','InformacionInvalidosFallecidosPorGruposEje',2680,8,'C')</v>
      </c>
    </row>
    <row r="1765" spans="1:11" x14ac:dyDescent="0.25">
      <c r="A1765">
        <v>0</v>
      </c>
      <c r="B1765">
        <v>0</v>
      </c>
      <c r="C1765" t="s">
        <v>40</v>
      </c>
      <c r="D1765" t="s">
        <v>1675</v>
      </c>
      <c r="E1765">
        <v>2400</v>
      </c>
      <c r="F1765">
        <v>8</v>
      </c>
      <c r="G1765" t="s">
        <v>292</v>
      </c>
      <c r="H1765" s="1" t="str">
        <f t="shared" si="110"/>
        <v>cl-cs_InformacionInvalidosParcialesPorGruposEje</v>
      </c>
      <c r="I1765" t="str">
        <f t="shared" si="111"/>
        <v>cl-cs</v>
      </c>
      <c r="J1765" t="str">
        <f t="shared" si="112"/>
        <v>InformacionInvalidosParcialesPorGruposEje</v>
      </c>
      <c r="K1765" t="str">
        <f t="shared" si="113"/>
        <v>insert into dbax_info_conc (codi_empr, codi_emex, codi_info, pref_conc, codi_conc, orde_conc, nive_conc, tipo_info) values (0,0,'pre_cl-cs_nota-25_role-838200(2014)','cl-cs','InformacionInvalidosParcialesPorGruposEje',2400,8,'C')</v>
      </c>
    </row>
    <row r="1766" spans="1:11" x14ac:dyDescent="0.25">
      <c r="A1766">
        <v>0</v>
      </c>
      <c r="B1766">
        <v>0</v>
      </c>
      <c r="C1766" t="s">
        <v>40</v>
      </c>
      <c r="D1766" t="s">
        <v>1676</v>
      </c>
      <c r="E1766">
        <v>2290</v>
      </c>
      <c r="F1766">
        <v>8</v>
      </c>
      <c r="G1766" t="s">
        <v>292</v>
      </c>
      <c r="H1766" s="1" t="str">
        <f t="shared" si="110"/>
        <v>cl-cs_InformacionInvalidosTransitoriosPorGruposEje</v>
      </c>
      <c r="I1766" t="str">
        <f t="shared" si="111"/>
        <v>cl-cs</v>
      </c>
      <c r="J1766" t="str">
        <f t="shared" si="112"/>
        <v>InformacionInvalidosTransitoriosPorGruposEje</v>
      </c>
      <c r="K1766" t="str">
        <f t="shared" si="113"/>
        <v>insert into dbax_info_conc (codi_empr, codi_emex, codi_info, pref_conc, codi_conc, orde_conc, nive_conc, tipo_info) values (0,0,'pre_cl-cs_nota-25_role-838200(2014)','cl-cs','InformacionInvalidosTransitoriosPorGruposEje',2290,8,'C')</v>
      </c>
    </row>
    <row r="1767" spans="1:11" x14ac:dyDescent="0.25">
      <c r="A1767">
        <v>0</v>
      </c>
      <c r="B1767">
        <v>0</v>
      </c>
      <c r="C1767" t="s">
        <v>40</v>
      </c>
      <c r="D1767" t="s">
        <v>1677</v>
      </c>
      <c r="E1767">
        <v>1940</v>
      </c>
      <c r="F1767">
        <v>5</v>
      </c>
      <c r="G1767" t="s">
        <v>292</v>
      </c>
      <c r="H1767" s="1" t="str">
        <f t="shared" si="110"/>
        <v>cl-cs_InformacionPorGruposEje</v>
      </c>
      <c r="I1767" t="str">
        <f t="shared" si="111"/>
        <v>cl-cs</v>
      </c>
      <c r="J1767" t="str">
        <f t="shared" si="112"/>
        <v>InformacionPorGruposEje</v>
      </c>
      <c r="K1767" t="str">
        <f t="shared" si="113"/>
        <v>insert into dbax_info_conc (codi_empr, codi_emex, codi_info, pref_conc, codi_conc, orde_conc, nive_conc, tipo_info) values (0,0,'pre_cl-cs_nota-25_role-838200(2014)','cl-cs','InformacionPorGruposEje',1940,5,'C')</v>
      </c>
    </row>
    <row r="1768" spans="1:11" x14ac:dyDescent="0.25">
      <c r="A1768">
        <v>0</v>
      </c>
      <c r="B1768">
        <v>0</v>
      </c>
      <c r="C1768" t="s">
        <v>40</v>
      </c>
      <c r="D1768" t="s">
        <v>1545</v>
      </c>
      <c r="E1768">
        <v>1020</v>
      </c>
      <c r="F1768">
        <v>4</v>
      </c>
      <c r="G1768" t="s">
        <v>292</v>
      </c>
      <c r="H1768" s="1" t="str">
        <f t="shared" si="110"/>
        <v>cl-cs_InformacionRevelarSobreOtrasReservasTecnicasBloqueDeTexto</v>
      </c>
      <c r="I1768" t="str">
        <f t="shared" si="111"/>
        <v>cl-cs</v>
      </c>
      <c r="J1768" t="str">
        <f t="shared" si="112"/>
        <v>InformacionRevelarSobreOtrasReservasTecnicasBloqueDeTexto</v>
      </c>
      <c r="K1768" t="str">
        <f t="shared" si="113"/>
        <v>insert into dbax_info_conc (codi_empr, codi_emex, codi_info, pref_conc, codi_conc, orde_conc, nive_conc, tipo_info) values (0,0,'pre_cl-cs_nota-25_role-838200(2014)','cl-cs','InformacionRevelarSobreOtrasReservasTecnicasBloqueDeTexto',1020,4,'C')</v>
      </c>
    </row>
    <row r="1769" spans="1:11" x14ac:dyDescent="0.25">
      <c r="A1769">
        <v>0</v>
      </c>
      <c r="B1769">
        <v>0</v>
      </c>
      <c r="C1769" t="s">
        <v>40</v>
      </c>
      <c r="D1769" t="s">
        <v>1546</v>
      </c>
      <c r="E1769">
        <v>1000</v>
      </c>
      <c r="F1769">
        <v>4</v>
      </c>
      <c r="G1769" t="s">
        <v>292</v>
      </c>
      <c r="H1769" s="1" t="str">
        <f t="shared" si="110"/>
        <v>cl-cs_InformacionRevelarSobreReservasInsuficienciaPrimasBoqueDeTexto</v>
      </c>
      <c r="I1769" t="str">
        <f t="shared" si="111"/>
        <v>cl-cs</v>
      </c>
      <c r="J1769" t="str">
        <f t="shared" si="112"/>
        <v>InformacionRevelarSobreReservasInsuficienciaPrimasBoqueDeTexto</v>
      </c>
      <c r="K1769" t="str">
        <f t="shared" si="113"/>
        <v>insert into dbax_info_conc (codi_empr, codi_emex, codi_info, pref_conc, codi_conc, orde_conc, nive_conc, tipo_info) values (0,0,'pre_cl-cs_nota-25_role-838200(2014)','cl-cs','InformacionRevelarSobreReservasInsuficienciaPrimasBoqueDeTexto',1000,4,'C')</v>
      </c>
    </row>
    <row r="1770" spans="1:11" x14ac:dyDescent="0.25">
      <c r="A1770">
        <v>0</v>
      </c>
      <c r="B1770">
        <v>0</v>
      </c>
      <c r="C1770" t="s">
        <v>40</v>
      </c>
      <c r="D1770" t="s">
        <v>1547</v>
      </c>
      <c r="E1770">
        <v>10</v>
      </c>
      <c r="F1770">
        <v>1</v>
      </c>
      <c r="G1770" t="s">
        <v>292</v>
      </c>
      <c r="H1770" s="1" t="str">
        <f t="shared" si="110"/>
        <v>cl-cs_InformacionRevelarSobreReservasTecnicasSinopsis</v>
      </c>
      <c r="I1770" t="str">
        <f t="shared" si="111"/>
        <v>cl-cs</v>
      </c>
      <c r="J1770" t="str">
        <f t="shared" si="112"/>
        <v>InformacionRevelarSobreReservasTecnicasSinopsis</v>
      </c>
      <c r="K1770" t="str">
        <f t="shared" si="113"/>
        <v>insert into dbax_info_conc (codi_empr, codi_emex, codi_info, pref_conc, codi_conc, orde_conc, nive_conc, tipo_info) values (0,0,'pre_cl-cs_nota-25_role-838200(2014)','cl-cs','InformacionRevelarSobreReservasTecnicasSinopsis',10,1,'C')</v>
      </c>
    </row>
    <row r="1771" spans="1:11" x14ac:dyDescent="0.25">
      <c r="A1771">
        <v>0</v>
      </c>
      <c r="B1771">
        <v>0</v>
      </c>
      <c r="C1771" t="s">
        <v>40</v>
      </c>
      <c r="D1771" t="s">
        <v>1678</v>
      </c>
      <c r="E1771">
        <v>680</v>
      </c>
      <c r="F1771">
        <v>4</v>
      </c>
      <c r="G1771" t="s">
        <v>292</v>
      </c>
      <c r="H1771" s="1" t="str">
        <f t="shared" si="110"/>
        <v>cl-cs_InformacionSegurosCUIPartidas</v>
      </c>
      <c r="I1771" t="str">
        <f t="shared" si="111"/>
        <v>cl-cs</v>
      </c>
      <c r="J1771" t="str">
        <f t="shared" si="112"/>
        <v>InformacionSegurosCUIPartidas</v>
      </c>
      <c r="K1771" t="str">
        <f t="shared" si="113"/>
        <v>insert into dbax_info_conc (codi_empr, codi_emex, codi_info, pref_conc, codi_conc, orde_conc, nive_conc, tipo_info) values (0,0,'pre_cl-cs_nota-25_role-838200(2014)','cl-cs','InformacionSegurosCUIPartidas',680,4,'C')</v>
      </c>
    </row>
    <row r="1772" spans="1:11" x14ac:dyDescent="0.25">
      <c r="A1772">
        <v>0</v>
      </c>
      <c r="B1772">
        <v>0</v>
      </c>
      <c r="C1772" t="s">
        <v>40</v>
      </c>
      <c r="D1772" t="s">
        <v>1679</v>
      </c>
      <c r="E1772">
        <v>2780</v>
      </c>
      <c r="F1772">
        <v>6</v>
      </c>
      <c r="G1772" t="s">
        <v>292</v>
      </c>
      <c r="H1772" s="1" t="str">
        <f t="shared" si="110"/>
        <v>cl-cs_InformacionSobrevivenciaPorGruposEje</v>
      </c>
      <c r="I1772" t="str">
        <f t="shared" si="111"/>
        <v>cl-cs</v>
      </c>
      <c r="J1772" t="str">
        <f t="shared" si="112"/>
        <v>InformacionSobrevivenciaPorGruposEje</v>
      </c>
      <c r="K1772" t="str">
        <f t="shared" si="113"/>
        <v>insert into dbax_info_conc (codi_empr, codi_emex, codi_info, pref_conc, codi_conc, orde_conc, nive_conc, tipo_info) values (0,0,'pre_cl-cs_nota-25_role-838200(2014)','cl-cs','InformacionSobrevivenciaPorGruposEje',2780,6,'C')</v>
      </c>
    </row>
    <row r="1773" spans="1:11" x14ac:dyDescent="0.25">
      <c r="A1773">
        <v>0</v>
      </c>
      <c r="B1773">
        <v>0</v>
      </c>
      <c r="C1773" t="s">
        <v>40</v>
      </c>
      <c r="D1773" t="s">
        <v>1680</v>
      </c>
      <c r="E1773">
        <v>1250</v>
      </c>
      <c r="F1773">
        <v>5</v>
      </c>
      <c r="G1773" t="s">
        <v>292</v>
      </c>
      <c r="H1773" s="1" t="str">
        <f t="shared" si="110"/>
        <v>cl-cs_InformacionTramoEje</v>
      </c>
      <c r="I1773" t="str">
        <f t="shared" si="111"/>
        <v>cl-cs</v>
      </c>
      <c r="J1773" t="str">
        <f t="shared" si="112"/>
        <v>InformacionTramoEje</v>
      </c>
      <c r="K1773" t="str">
        <f t="shared" si="113"/>
        <v>insert into dbax_info_conc (codi_empr, codi_emex, codi_info, pref_conc, codi_conc, orde_conc, nive_conc, tipo_info) values (0,0,'pre_cl-cs_nota-25_role-838200(2014)','cl-cs','InformacionTramoEje',1250,5,'C')</v>
      </c>
    </row>
    <row r="1774" spans="1:11" x14ac:dyDescent="0.25">
      <c r="A1774">
        <v>0</v>
      </c>
      <c r="B1774">
        <v>0</v>
      </c>
      <c r="C1774" t="s">
        <v>40</v>
      </c>
      <c r="D1774" t="s">
        <v>1681</v>
      </c>
      <c r="E1774">
        <v>460</v>
      </c>
      <c r="F1774">
        <v>4</v>
      </c>
      <c r="G1774" t="s">
        <v>292</v>
      </c>
      <c r="H1774" s="1" t="str">
        <f t="shared" si="110"/>
        <v>cl-cs_Interes</v>
      </c>
      <c r="I1774" t="str">
        <f t="shared" si="111"/>
        <v>cl-cs</v>
      </c>
      <c r="J1774" t="str">
        <f t="shared" si="112"/>
        <v>Interes</v>
      </c>
      <c r="K1774" t="str">
        <f t="shared" si="113"/>
        <v>insert into dbax_info_conc (codi_empr, codi_emex, codi_info, pref_conc, codi_conc, orde_conc, nive_conc, tipo_info) values (0,0,'pre_cl-cs_nota-25_role-838200(2014)','cl-cs','Interes',460,4,'C')</v>
      </c>
    </row>
    <row r="1775" spans="1:11" x14ac:dyDescent="0.25">
      <c r="A1775">
        <v>0</v>
      </c>
      <c r="B1775">
        <v>0</v>
      </c>
      <c r="C1775" t="s">
        <v>40</v>
      </c>
      <c r="D1775" t="s">
        <v>1682</v>
      </c>
      <c r="E1775">
        <v>800</v>
      </c>
      <c r="F1775">
        <v>4</v>
      </c>
      <c r="G1775" t="s">
        <v>292</v>
      </c>
      <c r="H1775" s="1" t="str">
        <f t="shared" si="110"/>
        <v>cl-cs_InteresPeriodoRentasPrivadas</v>
      </c>
      <c r="I1775" t="str">
        <f t="shared" si="111"/>
        <v>cl-cs</v>
      </c>
      <c r="J1775" t="str">
        <f t="shared" si="112"/>
        <v>InteresPeriodoRentasPrivadas</v>
      </c>
      <c r="K1775" t="str">
        <f t="shared" si="113"/>
        <v>insert into dbax_info_conc (codi_empr, codi_emex, codi_info, pref_conc, codi_conc, orde_conc, nive_conc, tipo_info) values (0,0,'pre_cl-cs_nota-25_role-838200(2014)','cl-cs','InteresPeriodoRentasPrivadas',800,4,'C')</v>
      </c>
    </row>
    <row r="1776" spans="1:11" x14ac:dyDescent="0.25">
      <c r="A1776">
        <v>0</v>
      </c>
      <c r="B1776">
        <v>0</v>
      </c>
      <c r="C1776" t="s">
        <v>40</v>
      </c>
      <c r="D1776" t="s">
        <v>1683</v>
      </c>
      <c r="E1776">
        <v>160</v>
      </c>
      <c r="F1776">
        <v>5</v>
      </c>
      <c r="G1776" t="s">
        <v>292</v>
      </c>
      <c r="H1776" s="1" t="str">
        <f t="shared" si="110"/>
        <v>cl-cs_InteresPeriodoRentasVitalicias</v>
      </c>
      <c r="I1776" t="str">
        <f t="shared" si="111"/>
        <v>cl-cs</v>
      </c>
      <c r="J1776" t="str">
        <f t="shared" si="112"/>
        <v>InteresPeriodoRentasVitalicias</v>
      </c>
      <c r="K1776" t="str">
        <f t="shared" si="113"/>
        <v>insert into dbax_info_conc (codi_empr, codi_emex, codi_info, pref_conc, codi_conc, orde_conc, nive_conc, tipo_info) values (0,0,'pre_cl-cs_nota-25_role-838200(2014)','cl-cs','InteresPeriodoRentasVitalicias',160,5,'C')</v>
      </c>
    </row>
    <row r="1777" spans="1:11" x14ac:dyDescent="0.25">
      <c r="A1777">
        <v>0</v>
      </c>
      <c r="B1777">
        <v>0</v>
      </c>
      <c r="C1777" t="s">
        <v>40</v>
      </c>
      <c r="D1777" t="s">
        <v>1684</v>
      </c>
      <c r="E1777">
        <v>3030</v>
      </c>
      <c r="F1777">
        <v>5</v>
      </c>
      <c r="G1777" t="s">
        <v>292</v>
      </c>
      <c r="H1777" s="1" t="str">
        <f t="shared" si="110"/>
        <v>cl-cs_Invalidez</v>
      </c>
      <c r="I1777" t="str">
        <f t="shared" si="111"/>
        <v>cl-cs</v>
      </c>
      <c r="J1777" t="str">
        <f t="shared" si="112"/>
        <v>Invalidez</v>
      </c>
      <c r="K1777" t="str">
        <f t="shared" si="113"/>
        <v>insert into dbax_info_conc (codi_empr, codi_emex, codi_info, pref_conc, codi_conc, orde_conc, nive_conc, tipo_info) values (0,0,'pre_cl-cs_nota-25_role-838200(2014)','cl-cs','Invalidez',3030,5,'C')</v>
      </c>
    </row>
    <row r="1778" spans="1:11" x14ac:dyDescent="0.25">
      <c r="A1778">
        <v>0</v>
      </c>
      <c r="B1778">
        <v>0</v>
      </c>
      <c r="C1778" t="s">
        <v>40</v>
      </c>
      <c r="D1778" t="s">
        <v>1685</v>
      </c>
      <c r="E1778">
        <v>2040</v>
      </c>
      <c r="F1778">
        <v>7</v>
      </c>
      <c r="G1778" t="s">
        <v>292</v>
      </c>
      <c r="H1778" s="1" t="str">
        <f t="shared" si="110"/>
        <v>cl-cs_InvalidezSinPrimerDictamenEjecutoriadoEje</v>
      </c>
      <c r="I1778" t="str">
        <f t="shared" si="111"/>
        <v>cl-cs</v>
      </c>
      <c r="J1778" t="str">
        <f t="shared" si="112"/>
        <v>InvalidezSinPrimerDictamenEjecutoriadoEje</v>
      </c>
      <c r="K1778" t="str">
        <f t="shared" si="113"/>
        <v>insert into dbax_info_conc (codi_empr, codi_emex, codi_info, pref_conc, codi_conc, orde_conc, nive_conc, tipo_info) values (0,0,'pre_cl-cs_nota-25_role-838200(2014)','cl-cs','InvalidezSinPrimerDictamenEjecutoriadoEje',2040,7,'C')</v>
      </c>
    </row>
    <row r="1779" spans="1:11" x14ac:dyDescent="0.25">
      <c r="A1779">
        <v>0</v>
      </c>
      <c r="B1779">
        <v>0</v>
      </c>
      <c r="C1779" t="s">
        <v>40</v>
      </c>
      <c r="D1779" t="s">
        <v>1686</v>
      </c>
      <c r="E1779">
        <v>2050</v>
      </c>
      <c r="F1779">
        <v>8</v>
      </c>
      <c r="G1779" t="s">
        <v>292</v>
      </c>
      <c r="H1779" s="1" t="str">
        <f t="shared" si="110"/>
        <v>cl-cs_InvalidezSinPrimerDictamenEjecutoriadoMiembro</v>
      </c>
      <c r="I1779" t="str">
        <f t="shared" si="111"/>
        <v>cl-cs</v>
      </c>
      <c r="J1779" t="str">
        <f t="shared" si="112"/>
        <v>InvalidezSinPrimerDictamenEjecutoriadoMiembro</v>
      </c>
      <c r="K1779" t="str">
        <f t="shared" si="113"/>
        <v>insert into dbax_info_conc (codi_empr, codi_emex, codi_info, pref_conc, codi_conc, orde_conc, nive_conc, tipo_info) values (0,0,'pre_cl-cs_nota-25_role-838200(2014)','cl-cs','InvalidezSinPrimerDictamenEjecutoriadoMiembro',2050,8,'C')</v>
      </c>
    </row>
    <row r="1780" spans="1:11" x14ac:dyDescent="0.25">
      <c r="A1780">
        <v>0</v>
      </c>
      <c r="B1780">
        <v>0</v>
      </c>
      <c r="C1780" t="s">
        <v>40</v>
      </c>
      <c r="D1780" t="s">
        <v>1687</v>
      </c>
      <c r="E1780">
        <v>2010</v>
      </c>
      <c r="F1780">
        <v>5</v>
      </c>
      <c r="G1780" t="s">
        <v>292</v>
      </c>
      <c r="H1780" s="1" t="str">
        <f t="shared" si="110"/>
        <v>cl-cs_InvalidezSinPrimerDictamenEjecutoriadoOConPrimerDictamenEjecutoriadoPeroSinAntecedentesParaDeterminacionDeSuCostoSinopsis</v>
      </c>
      <c r="I1780" t="str">
        <f t="shared" si="111"/>
        <v>cl-cs</v>
      </c>
      <c r="J1780" t="str">
        <f t="shared" si="112"/>
        <v>InvalidezSinPrimerDictamenEjecutoriadoOConPrimerDictamenEjecutoriadoPeroSinAntecedentesParaDeterminacionDeSuCostoSinopsis</v>
      </c>
      <c r="K1780" t="str">
        <f t="shared" si="113"/>
        <v>insert into dbax_info_conc (codi_empr, codi_emex, codi_info, pref_conc, codi_conc, orde_conc, nive_conc, tipo_info) values (0,0,'pre_cl-cs_nota-25_role-838200(2014)','cl-cs','InvalidezSinPrimerDictamenEjecutoriadoOConPrimerDictamenEjecutoriadoPeroSinAntecedentesParaDeterminacionDeSuCostoSinopsis',2010,5,'C')</v>
      </c>
    </row>
    <row r="1781" spans="1:11" x14ac:dyDescent="0.25">
      <c r="A1781">
        <v>0</v>
      </c>
      <c r="B1781">
        <v>0</v>
      </c>
      <c r="C1781" t="s">
        <v>40</v>
      </c>
      <c r="D1781" t="s">
        <v>1688</v>
      </c>
      <c r="E1781">
        <v>2160</v>
      </c>
      <c r="F1781">
        <v>6</v>
      </c>
      <c r="G1781" t="s">
        <v>292</v>
      </c>
      <c r="H1781" s="1" t="str">
        <f t="shared" si="110"/>
        <v>cl-cs_InvalidezSinPrimerDictamenPartidas</v>
      </c>
      <c r="I1781" t="str">
        <f t="shared" si="111"/>
        <v>cl-cs</v>
      </c>
      <c r="J1781" t="str">
        <f t="shared" si="112"/>
        <v>InvalidezSinPrimerDictamenPartidas</v>
      </c>
      <c r="K1781" t="str">
        <f t="shared" si="113"/>
        <v>insert into dbax_info_conc (codi_empr, codi_emex, codi_info, pref_conc, codi_conc, orde_conc, nive_conc, tipo_info) values (0,0,'pre_cl-cs_nota-25_role-838200(2014)','cl-cs','InvalidezSinPrimerDictamenPartidas',2160,6,'C')</v>
      </c>
    </row>
    <row r="1782" spans="1:11" x14ac:dyDescent="0.25">
      <c r="A1782">
        <v>0</v>
      </c>
      <c r="B1782">
        <v>0</v>
      </c>
      <c r="C1782" t="s">
        <v>40</v>
      </c>
      <c r="D1782" t="s">
        <v>1689</v>
      </c>
      <c r="E1782">
        <v>2020</v>
      </c>
      <c r="F1782">
        <v>6</v>
      </c>
      <c r="G1782" t="s">
        <v>292</v>
      </c>
      <c r="H1782" s="1" t="str">
        <f t="shared" si="110"/>
        <v>cl-cs_InvalidezSinPrimerDictamenTabla</v>
      </c>
      <c r="I1782" t="str">
        <f t="shared" si="111"/>
        <v>cl-cs</v>
      </c>
      <c r="J1782" t="str">
        <f t="shared" si="112"/>
        <v>InvalidezSinPrimerDictamenTabla</v>
      </c>
      <c r="K1782" t="str">
        <f t="shared" si="113"/>
        <v>insert into dbax_info_conc (codi_empr, codi_emex, codi_info, pref_conc, codi_conc, orde_conc, nive_conc, tipo_info) values (0,0,'pre_cl-cs_nota-25_role-838200(2014)','cl-cs','InvalidezSinPrimerDictamenTabla',2020,6,'C')</v>
      </c>
    </row>
    <row r="1783" spans="1:11" x14ac:dyDescent="0.25">
      <c r="A1783">
        <v>0</v>
      </c>
      <c r="B1783">
        <v>0</v>
      </c>
      <c r="C1783" t="s">
        <v>40</v>
      </c>
      <c r="D1783" t="s">
        <v>1690</v>
      </c>
      <c r="E1783">
        <v>3040</v>
      </c>
      <c r="F1783">
        <v>5</v>
      </c>
      <c r="G1783" t="s">
        <v>292</v>
      </c>
      <c r="H1783" s="1" t="str">
        <f t="shared" si="110"/>
        <v>cl-cs_Invalidos</v>
      </c>
      <c r="I1783" t="str">
        <f t="shared" si="111"/>
        <v>cl-cs</v>
      </c>
      <c r="J1783" t="str">
        <f t="shared" si="112"/>
        <v>Invalidos</v>
      </c>
      <c r="K1783" t="str">
        <f t="shared" si="113"/>
        <v>insert into dbax_info_conc (codi_empr, codi_emex, codi_info, pref_conc, codi_conc, orde_conc, nive_conc, tipo_info) values (0,0,'pre_cl-cs_nota-25_role-838200(2014)','cl-cs','Invalidos',3040,5,'C')</v>
      </c>
    </row>
    <row r="1784" spans="1:11" x14ac:dyDescent="0.25">
      <c r="A1784">
        <v>0</v>
      </c>
      <c r="B1784">
        <v>0</v>
      </c>
      <c r="C1784" t="s">
        <v>40</v>
      </c>
      <c r="D1784" t="s">
        <v>1691</v>
      </c>
      <c r="E1784">
        <v>3060</v>
      </c>
      <c r="F1784">
        <v>5</v>
      </c>
      <c r="G1784" t="s">
        <v>292</v>
      </c>
      <c r="H1784" s="1" t="str">
        <f t="shared" si="110"/>
        <v>cl-cs_InvalidosEnProcesoLiquidacion</v>
      </c>
      <c r="I1784" t="str">
        <f t="shared" si="111"/>
        <v>cl-cs</v>
      </c>
      <c r="J1784" t="str">
        <f t="shared" si="112"/>
        <v>InvalidosEnProcesoLiquidacion</v>
      </c>
      <c r="K1784" t="str">
        <f t="shared" si="113"/>
        <v>insert into dbax_info_conc (codi_empr, codi_emex, codi_info, pref_conc, codi_conc, orde_conc, nive_conc, tipo_info) values (0,0,'pre_cl-cs_nota-25_role-838200(2014)','cl-cs','InvalidosEnProcesoLiquidacion',3060,5,'C')</v>
      </c>
    </row>
    <row r="1785" spans="1:11" x14ac:dyDescent="0.25">
      <c r="A1785">
        <v>0</v>
      </c>
      <c r="B1785">
        <v>0</v>
      </c>
      <c r="C1785" t="s">
        <v>40</v>
      </c>
      <c r="D1785" t="s">
        <v>1692</v>
      </c>
      <c r="E1785">
        <v>3050</v>
      </c>
      <c r="F1785">
        <v>5</v>
      </c>
      <c r="G1785" t="s">
        <v>292</v>
      </c>
      <c r="H1785" s="1" t="str">
        <f t="shared" si="110"/>
        <v>cl-cs_InvalidosLiquidados</v>
      </c>
      <c r="I1785" t="str">
        <f t="shared" si="111"/>
        <v>cl-cs</v>
      </c>
      <c r="J1785" t="str">
        <f t="shared" si="112"/>
        <v>InvalidosLiquidados</v>
      </c>
      <c r="K1785" t="str">
        <f t="shared" si="113"/>
        <v>insert into dbax_info_conc (codi_empr, codi_emex, codi_info, pref_conc, codi_conc, orde_conc, nive_conc, tipo_info) values (0,0,'pre_cl-cs_nota-25_role-838200(2014)','cl-cs','InvalidosLiquidados',3050,5,'C')</v>
      </c>
    </row>
    <row r="1786" spans="1:11" x14ac:dyDescent="0.25">
      <c r="A1786">
        <v>0</v>
      </c>
      <c r="B1786">
        <v>0</v>
      </c>
      <c r="C1786" t="s">
        <v>40</v>
      </c>
      <c r="D1786" t="s">
        <v>1693</v>
      </c>
      <c r="E1786">
        <v>3070</v>
      </c>
      <c r="F1786">
        <v>5</v>
      </c>
      <c r="G1786" t="s">
        <v>292</v>
      </c>
      <c r="H1786" s="1" t="str">
        <f t="shared" si="110"/>
        <v>cl-cs_InvalidosOcurridosYNoReportados</v>
      </c>
      <c r="I1786" t="str">
        <f t="shared" si="111"/>
        <v>cl-cs</v>
      </c>
      <c r="J1786" t="str">
        <f t="shared" si="112"/>
        <v>InvalidosOcurridosYNoReportados</v>
      </c>
      <c r="K1786" t="str">
        <f t="shared" si="113"/>
        <v>insert into dbax_info_conc (codi_empr, codi_emex, codi_info, pref_conc, codi_conc, orde_conc, nive_conc, tipo_info) values (0,0,'pre_cl-cs_nota-25_role-838200(2014)','cl-cs','InvalidosOcurridosYNoReportados',3070,5,'C')</v>
      </c>
    </row>
    <row r="1787" spans="1:11" x14ac:dyDescent="0.25">
      <c r="A1787">
        <v>0</v>
      </c>
      <c r="B1787">
        <v>0</v>
      </c>
      <c r="C1787" t="s">
        <v>40</v>
      </c>
      <c r="D1787" t="s">
        <v>1694</v>
      </c>
      <c r="E1787">
        <v>2410</v>
      </c>
      <c r="F1787">
        <v>8</v>
      </c>
      <c r="G1787" t="s">
        <v>292</v>
      </c>
      <c r="H1787" s="1" t="str">
        <f t="shared" si="110"/>
        <v>cl-cs_InvalidosParcialesTransitoriosConSolicitudEje</v>
      </c>
      <c r="I1787" t="str">
        <f t="shared" si="111"/>
        <v>cl-cs</v>
      </c>
      <c r="J1787" t="str">
        <f t="shared" si="112"/>
        <v>InvalidosParcialesTransitoriosConSolicitudEje</v>
      </c>
      <c r="K1787" t="str">
        <f t="shared" si="113"/>
        <v>insert into dbax_info_conc (codi_empr, codi_emex, codi_info, pref_conc, codi_conc, orde_conc, nive_conc, tipo_info) values (0,0,'pre_cl-cs_nota-25_role-838200(2014)','cl-cs','InvalidosParcialesTransitoriosConSolicitudEje',2410,8,'C')</v>
      </c>
    </row>
    <row r="1788" spans="1:11" x14ac:dyDescent="0.25">
      <c r="A1788">
        <v>0</v>
      </c>
      <c r="B1788">
        <v>0</v>
      </c>
      <c r="C1788" t="s">
        <v>40</v>
      </c>
      <c r="D1788" t="s">
        <v>1695</v>
      </c>
      <c r="E1788">
        <v>2420</v>
      </c>
      <c r="F1788">
        <v>9</v>
      </c>
      <c r="G1788" t="s">
        <v>292</v>
      </c>
      <c r="H1788" s="1" t="str">
        <f t="shared" si="110"/>
        <v>cl-cs_InvalidosParcialesTransitoriosConSolicitudMiembro</v>
      </c>
      <c r="I1788" t="str">
        <f t="shared" si="111"/>
        <v>cl-cs</v>
      </c>
      <c r="J1788" t="str">
        <f t="shared" si="112"/>
        <v>InvalidosParcialesTransitoriosConSolicitudMiembro</v>
      </c>
      <c r="K1788" t="str">
        <f t="shared" si="113"/>
        <v>insert into dbax_info_conc (codi_empr, codi_emex, codi_info, pref_conc, codi_conc, orde_conc, nive_conc, tipo_info) values (0,0,'pre_cl-cs_nota-25_role-838200(2014)','cl-cs','InvalidosParcialesTransitoriosConSolicitudMiembro',2420,9,'C')</v>
      </c>
    </row>
    <row r="1789" spans="1:11" x14ac:dyDescent="0.25">
      <c r="A1789">
        <v>0</v>
      </c>
      <c r="B1789">
        <v>0</v>
      </c>
      <c r="C1789" t="s">
        <v>40</v>
      </c>
      <c r="D1789" t="s">
        <v>1696</v>
      </c>
      <c r="E1789">
        <v>2540</v>
      </c>
      <c r="F1789">
        <v>7</v>
      </c>
      <c r="G1789" t="s">
        <v>292</v>
      </c>
      <c r="H1789" s="1" t="str">
        <f t="shared" si="110"/>
        <v>cl-cs_InvalidosParcialesTransitoriosConSolicitudPartidas</v>
      </c>
      <c r="I1789" t="str">
        <f t="shared" si="111"/>
        <v>cl-cs</v>
      </c>
      <c r="J1789" t="str">
        <f t="shared" si="112"/>
        <v>InvalidosParcialesTransitoriosConSolicitudPartidas</v>
      </c>
      <c r="K1789" t="str">
        <f t="shared" si="113"/>
        <v>insert into dbax_info_conc (codi_empr, codi_emex, codi_info, pref_conc, codi_conc, orde_conc, nive_conc, tipo_info) values (0,0,'pre_cl-cs_nota-25_role-838200(2014)','cl-cs','InvalidosParcialesTransitoriosConSolicitudPartidas',2540,7,'C')</v>
      </c>
    </row>
    <row r="1790" spans="1:11" x14ac:dyDescent="0.25">
      <c r="A1790">
        <v>0</v>
      </c>
      <c r="B1790">
        <v>0</v>
      </c>
      <c r="C1790" t="s">
        <v>40</v>
      </c>
      <c r="D1790" t="s">
        <v>1697</v>
      </c>
      <c r="E1790">
        <v>2380</v>
      </c>
      <c r="F1790">
        <v>6</v>
      </c>
      <c r="G1790" t="s">
        <v>292</v>
      </c>
      <c r="H1790" s="1" t="str">
        <f t="shared" si="110"/>
        <v>cl-cs_InvalidosParcialesTransitoriosConSolicitudPorSegundoDictamenSinopsis</v>
      </c>
      <c r="I1790" t="str">
        <f t="shared" si="111"/>
        <v>cl-cs</v>
      </c>
      <c r="J1790" t="str">
        <f t="shared" si="112"/>
        <v>InvalidosParcialesTransitoriosConSolicitudPorSegundoDictamenSinopsis</v>
      </c>
      <c r="K1790" t="str">
        <f t="shared" si="113"/>
        <v>insert into dbax_info_conc (codi_empr, codi_emex, codi_info, pref_conc, codi_conc, orde_conc, nive_conc, tipo_info) values (0,0,'pre_cl-cs_nota-25_role-838200(2014)','cl-cs','InvalidosParcialesTransitoriosConSolicitudPorSegundoDictamenSinopsis',2380,6,'C')</v>
      </c>
    </row>
    <row r="1791" spans="1:11" x14ac:dyDescent="0.25">
      <c r="A1791">
        <v>0</v>
      </c>
      <c r="B1791">
        <v>0</v>
      </c>
      <c r="C1791" t="s">
        <v>40</v>
      </c>
      <c r="D1791" t="s">
        <v>1698</v>
      </c>
      <c r="E1791">
        <v>2390</v>
      </c>
      <c r="F1791">
        <v>7</v>
      </c>
      <c r="G1791" t="s">
        <v>292</v>
      </c>
      <c r="H1791" s="1" t="str">
        <f t="shared" si="110"/>
        <v>cl-cs_InvalidosParcialesTransitoriosConSolicitudTabla</v>
      </c>
      <c r="I1791" t="str">
        <f t="shared" si="111"/>
        <v>cl-cs</v>
      </c>
      <c r="J1791" t="str">
        <f t="shared" si="112"/>
        <v>InvalidosParcialesTransitoriosConSolicitudTabla</v>
      </c>
      <c r="K1791" t="str">
        <f t="shared" si="113"/>
        <v>insert into dbax_info_conc (codi_empr, codi_emex, codi_info, pref_conc, codi_conc, orde_conc, nive_conc, tipo_info) values (0,0,'pre_cl-cs_nota-25_role-838200(2014)','cl-cs','InvalidosParcialesTransitoriosConSolicitudTabla',2390,7,'C')</v>
      </c>
    </row>
    <row r="1792" spans="1:11" x14ac:dyDescent="0.25">
      <c r="A1792">
        <v>0</v>
      </c>
      <c r="B1792">
        <v>0</v>
      </c>
      <c r="C1792" t="s">
        <v>40</v>
      </c>
      <c r="D1792" t="s">
        <v>1699</v>
      </c>
      <c r="E1792">
        <v>2300</v>
      </c>
      <c r="F1792">
        <v>8</v>
      </c>
      <c r="G1792" t="s">
        <v>292</v>
      </c>
      <c r="H1792" s="1" t="str">
        <f t="shared" si="110"/>
        <v>cl-cs_InvalidosTransitoriosEje</v>
      </c>
      <c r="I1792" t="str">
        <f t="shared" si="111"/>
        <v>cl-cs</v>
      </c>
      <c r="J1792" t="str">
        <f t="shared" si="112"/>
        <v>InvalidosTransitoriosEje</v>
      </c>
      <c r="K1792" t="str">
        <f t="shared" si="113"/>
        <v>insert into dbax_info_conc (codi_empr, codi_emex, codi_info, pref_conc, codi_conc, orde_conc, nive_conc, tipo_info) values (0,0,'pre_cl-cs_nota-25_role-838200(2014)','cl-cs','InvalidosTransitoriosEje',2300,8,'C')</v>
      </c>
    </row>
    <row r="1793" spans="1:11" x14ac:dyDescent="0.25">
      <c r="A1793">
        <v>0</v>
      </c>
      <c r="B1793">
        <v>0</v>
      </c>
      <c r="C1793" t="s">
        <v>40</v>
      </c>
      <c r="D1793" t="s">
        <v>1700</v>
      </c>
      <c r="E1793">
        <v>3080</v>
      </c>
      <c r="F1793">
        <v>5</v>
      </c>
      <c r="G1793" t="s">
        <v>292</v>
      </c>
      <c r="H1793" s="1" t="str">
        <f t="shared" si="110"/>
        <v>cl-cs_InvalidosTransitoriosFallecidos</v>
      </c>
      <c r="I1793" t="str">
        <f t="shared" si="111"/>
        <v>cl-cs</v>
      </c>
      <c r="J1793" t="str">
        <f t="shared" si="112"/>
        <v>InvalidosTransitoriosFallecidos</v>
      </c>
      <c r="K1793" t="str">
        <f t="shared" si="113"/>
        <v>insert into dbax_info_conc (codi_empr, codi_emex, codi_info, pref_conc, codi_conc, orde_conc, nive_conc, tipo_info) values (0,0,'pre_cl-cs_nota-25_role-838200(2014)','cl-cs','InvalidosTransitoriosFallecidos',3080,5,'C')</v>
      </c>
    </row>
    <row r="1794" spans="1:11" x14ac:dyDescent="0.25">
      <c r="A1794">
        <v>0</v>
      </c>
      <c r="B1794">
        <v>0</v>
      </c>
      <c r="C1794" t="s">
        <v>40</v>
      </c>
      <c r="D1794" t="s">
        <v>1701</v>
      </c>
      <c r="E1794">
        <v>2690</v>
      </c>
      <c r="F1794">
        <v>8</v>
      </c>
      <c r="G1794" t="s">
        <v>292</v>
      </c>
      <c r="H1794" s="1" t="str">
        <f t="shared" si="110"/>
        <v>cl-cs_InvalidosTransitoriosFallecidosEje</v>
      </c>
      <c r="I1794" t="str">
        <f t="shared" si="111"/>
        <v>cl-cs</v>
      </c>
      <c r="J1794" t="str">
        <f t="shared" si="112"/>
        <v>InvalidosTransitoriosFallecidosEje</v>
      </c>
      <c r="K1794" t="str">
        <f t="shared" si="113"/>
        <v>insert into dbax_info_conc (codi_empr, codi_emex, codi_info, pref_conc, codi_conc, orde_conc, nive_conc, tipo_info) values (0,0,'pre_cl-cs_nota-25_role-838200(2014)','cl-cs','InvalidosTransitoriosFallecidosEje',2690,8,'C')</v>
      </c>
    </row>
    <row r="1795" spans="1:11" x14ac:dyDescent="0.25">
      <c r="A1795">
        <v>0</v>
      </c>
      <c r="B1795">
        <v>0</v>
      </c>
      <c r="C1795" t="s">
        <v>40</v>
      </c>
      <c r="D1795" t="s">
        <v>1702</v>
      </c>
      <c r="E1795">
        <v>3100</v>
      </c>
      <c r="F1795">
        <v>5</v>
      </c>
      <c r="G1795" t="s">
        <v>292</v>
      </c>
      <c r="H1795" s="1" t="str">
        <f t="shared" si="110"/>
        <v>cl-cs_InvalidosTransitoriosFallecidosEnProcesoLiquidacion</v>
      </c>
      <c r="I1795" t="str">
        <f t="shared" si="111"/>
        <v>cl-cs</v>
      </c>
      <c r="J1795" t="str">
        <f t="shared" si="112"/>
        <v>InvalidosTransitoriosFallecidosEnProcesoLiquidacion</v>
      </c>
      <c r="K1795" t="str">
        <f t="shared" si="113"/>
        <v>insert into dbax_info_conc (codi_empr, codi_emex, codi_info, pref_conc, codi_conc, orde_conc, nive_conc, tipo_info) values (0,0,'pre_cl-cs_nota-25_role-838200(2014)','cl-cs','InvalidosTransitoriosFallecidosEnProcesoLiquidacion',3100,5,'C')</v>
      </c>
    </row>
    <row r="1796" spans="1:11" x14ac:dyDescent="0.25">
      <c r="A1796">
        <v>0</v>
      </c>
      <c r="B1796">
        <v>0</v>
      </c>
      <c r="C1796" t="s">
        <v>40</v>
      </c>
      <c r="D1796" t="s">
        <v>1703</v>
      </c>
      <c r="E1796">
        <v>3090</v>
      </c>
      <c r="F1796">
        <v>5</v>
      </c>
      <c r="G1796" t="s">
        <v>292</v>
      </c>
      <c r="H1796" s="1" t="str">
        <f t="shared" si="110"/>
        <v>cl-cs_InvalidosTransitoriosFallecidosLiquidados</v>
      </c>
      <c r="I1796" t="str">
        <f t="shared" si="111"/>
        <v>cl-cs</v>
      </c>
      <c r="J1796" t="str">
        <f t="shared" si="112"/>
        <v>InvalidosTransitoriosFallecidosLiquidados</v>
      </c>
      <c r="K1796" t="str">
        <f t="shared" si="113"/>
        <v>insert into dbax_info_conc (codi_empr, codi_emex, codi_info, pref_conc, codi_conc, orde_conc, nive_conc, tipo_info) values (0,0,'pre_cl-cs_nota-25_role-838200(2014)','cl-cs','InvalidosTransitoriosFallecidosLiquidados',3090,5,'C')</v>
      </c>
    </row>
    <row r="1797" spans="1:11" x14ac:dyDescent="0.25">
      <c r="A1797">
        <v>0</v>
      </c>
      <c r="B1797">
        <v>0</v>
      </c>
      <c r="C1797" t="s">
        <v>40</v>
      </c>
      <c r="D1797" t="s">
        <v>1704</v>
      </c>
      <c r="E1797">
        <v>2700</v>
      </c>
      <c r="F1797">
        <v>9</v>
      </c>
      <c r="G1797" t="s">
        <v>292</v>
      </c>
      <c r="H1797" s="1" t="str">
        <f t="shared" si="110"/>
        <v>cl-cs_InvalidosTransitoriosFallecidosMiembro</v>
      </c>
      <c r="I1797" t="str">
        <f t="shared" si="111"/>
        <v>cl-cs</v>
      </c>
      <c r="J1797" t="str">
        <f t="shared" si="112"/>
        <v>InvalidosTransitoriosFallecidosMiembro</v>
      </c>
      <c r="K1797" t="str">
        <f t="shared" si="113"/>
        <v>insert into dbax_info_conc (codi_empr, codi_emex, codi_info, pref_conc, codi_conc, orde_conc, nive_conc, tipo_info) values (0,0,'pre_cl-cs_nota-25_role-838200(2014)','cl-cs','InvalidosTransitoriosFallecidosMiembro',2700,9,'C')</v>
      </c>
    </row>
    <row r="1798" spans="1:11" x14ac:dyDescent="0.25">
      <c r="A1798">
        <v>0</v>
      </c>
      <c r="B1798">
        <v>0</v>
      </c>
      <c r="C1798" t="s">
        <v>40</v>
      </c>
      <c r="D1798" t="s">
        <v>1705</v>
      </c>
      <c r="E1798">
        <v>2710</v>
      </c>
      <c r="F1798">
        <v>7</v>
      </c>
      <c r="G1798" t="s">
        <v>292</v>
      </c>
      <c r="H1798" s="1" t="str">
        <f t="shared" si="110"/>
        <v>cl-cs_InvalidosTransitoriosFallecidosPartidas</v>
      </c>
      <c r="I1798" t="str">
        <f t="shared" si="111"/>
        <v>cl-cs</v>
      </c>
      <c r="J1798" t="str">
        <f t="shared" si="112"/>
        <v>InvalidosTransitoriosFallecidosPartidas</v>
      </c>
      <c r="K1798" t="str">
        <f t="shared" si="113"/>
        <v>insert into dbax_info_conc (codi_empr, codi_emex, codi_info, pref_conc, codi_conc, orde_conc, nive_conc, tipo_info) values (0,0,'pre_cl-cs_nota-25_role-838200(2014)','cl-cs','InvalidosTransitoriosFallecidosPartidas',2710,7,'C')</v>
      </c>
    </row>
    <row r="1799" spans="1:11" x14ac:dyDescent="0.25">
      <c r="A1799">
        <v>0</v>
      </c>
      <c r="B1799">
        <v>0</v>
      </c>
      <c r="C1799" t="s">
        <v>40</v>
      </c>
      <c r="D1799" t="s">
        <v>1706</v>
      </c>
      <c r="E1799">
        <v>2660</v>
      </c>
      <c r="F1799">
        <v>6</v>
      </c>
      <c r="G1799" t="s">
        <v>292</v>
      </c>
      <c r="H1799" s="1" t="str">
        <f t="shared" si="110"/>
        <v>cl-cs_InvalidosTransitoriosFallecidosSinopsis</v>
      </c>
      <c r="I1799" t="str">
        <f t="shared" si="111"/>
        <v>cl-cs</v>
      </c>
      <c r="J1799" t="str">
        <f t="shared" si="112"/>
        <v>InvalidosTransitoriosFallecidosSinopsis</v>
      </c>
      <c r="K1799" t="str">
        <f t="shared" si="113"/>
        <v>insert into dbax_info_conc (codi_empr, codi_emex, codi_info, pref_conc, codi_conc, orde_conc, nive_conc, tipo_info) values (0,0,'pre_cl-cs_nota-25_role-838200(2014)','cl-cs','InvalidosTransitoriosFallecidosSinopsis',2660,6,'C')</v>
      </c>
    </row>
    <row r="1800" spans="1:11" x14ac:dyDescent="0.25">
      <c r="A1800">
        <v>0</v>
      </c>
      <c r="B1800">
        <v>0</v>
      </c>
      <c r="C1800" t="s">
        <v>40</v>
      </c>
      <c r="D1800" t="s">
        <v>1707</v>
      </c>
      <c r="E1800">
        <v>2670</v>
      </c>
      <c r="F1800">
        <v>7</v>
      </c>
      <c r="G1800" t="s">
        <v>292</v>
      </c>
      <c r="H1800" s="1" t="str">
        <f t="shared" ref="H1800:H1863" si="114">MID(D1800,FIND("#",D1800)+1,10000)</f>
        <v>cl-cs_InvalidosTransitoriosFallecidosTabla</v>
      </c>
      <c r="I1800" t="str">
        <f t="shared" ref="I1800:I1863" si="115">MID(H1800,1,FIND("_",H1800)-1)</f>
        <v>cl-cs</v>
      </c>
      <c r="J1800" t="str">
        <f t="shared" ref="J1800:J1863" si="116">MID(H1800,FIND("_",H1800)+1,10000)</f>
        <v>InvalidosTransitoriosFallecidosTabla</v>
      </c>
      <c r="K1800" t="str">
        <f t="shared" ref="K1800:K1863" si="117">CONCATENATE("insert into dbax_info_conc (codi_empr, codi_emex, codi_info, pref_conc, codi_conc, orde_conc, nive_conc, tipo_info) values (",A1800,",",B1800,",'",C1800,"','",I1800,"','",J1800,"',",E1800,",",F1800,",'",G1800,"')")</f>
        <v>insert into dbax_info_conc (codi_empr, codi_emex, codi_info, pref_conc, codi_conc, orde_conc, nive_conc, tipo_info) values (0,0,'pre_cl-cs_nota-25_role-838200(2014)','cl-cs','InvalidosTransitoriosFallecidosTabla',2670,7,'C')</v>
      </c>
    </row>
    <row r="1801" spans="1:11" x14ac:dyDescent="0.25">
      <c r="A1801">
        <v>0</v>
      </c>
      <c r="B1801">
        <v>0</v>
      </c>
      <c r="C1801" t="s">
        <v>40</v>
      </c>
      <c r="D1801" t="s">
        <v>1708</v>
      </c>
      <c r="E1801">
        <v>2260</v>
      </c>
      <c r="F1801">
        <v>5</v>
      </c>
      <c r="G1801" t="s">
        <v>292</v>
      </c>
      <c r="H1801" s="1" t="str">
        <f t="shared" si="114"/>
        <v>cl-cs_InvalidosTransitoriosSinopsis</v>
      </c>
      <c r="I1801" t="str">
        <f t="shared" si="115"/>
        <v>cl-cs</v>
      </c>
      <c r="J1801" t="str">
        <f t="shared" si="116"/>
        <v>InvalidosTransitoriosSinopsis</v>
      </c>
      <c r="K1801" t="str">
        <f t="shared" si="117"/>
        <v>insert into dbax_info_conc (codi_empr, codi_emex, codi_info, pref_conc, codi_conc, orde_conc, nive_conc, tipo_info) values (0,0,'pre_cl-cs_nota-25_role-838200(2014)','cl-cs','InvalidosTransitoriosSinopsis',2260,5,'C')</v>
      </c>
    </row>
    <row r="1802" spans="1:11" x14ac:dyDescent="0.25">
      <c r="A1802">
        <v>0</v>
      </c>
      <c r="B1802">
        <v>0</v>
      </c>
      <c r="C1802" t="s">
        <v>40</v>
      </c>
      <c r="D1802" t="s">
        <v>1709</v>
      </c>
      <c r="E1802">
        <v>2320</v>
      </c>
      <c r="F1802">
        <v>7</v>
      </c>
      <c r="G1802" t="s">
        <v>292</v>
      </c>
      <c r="H1802" s="1" t="str">
        <f t="shared" si="114"/>
        <v>cl-cs_InvalidosTransitoriosSinSolicitudClasificacionPorSegundoDictamenPartidas</v>
      </c>
      <c r="I1802" t="str">
        <f t="shared" si="115"/>
        <v>cl-cs</v>
      </c>
      <c r="J1802" t="str">
        <f t="shared" si="116"/>
        <v>InvalidosTransitoriosSinSolicitudClasificacionPorSegundoDictamenPartidas</v>
      </c>
      <c r="K1802" t="str">
        <f t="shared" si="117"/>
        <v>insert into dbax_info_conc (codi_empr, codi_emex, codi_info, pref_conc, codi_conc, orde_conc, nive_conc, tipo_info) values (0,0,'pre_cl-cs_nota-25_role-838200(2014)','cl-cs','InvalidosTransitoriosSinSolicitudClasificacionPorSegundoDictamenPartidas',2320,7,'C')</v>
      </c>
    </row>
    <row r="1803" spans="1:11" x14ac:dyDescent="0.25">
      <c r="A1803">
        <v>0</v>
      </c>
      <c r="B1803">
        <v>0</v>
      </c>
      <c r="C1803" t="s">
        <v>40</v>
      </c>
      <c r="D1803" t="s">
        <v>1710</v>
      </c>
      <c r="E1803">
        <v>2270</v>
      </c>
      <c r="F1803">
        <v>6</v>
      </c>
      <c r="G1803" t="s">
        <v>292</v>
      </c>
      <c r="H1803" s="1" t="str">
        <f t="shared" si="114"/>
        <v>cl-cs_InvalidosTransitoriosSinSolicitudClasificacionPorSegundoDictamenSinopsis</v>
      </c>
      <c r="I1803" t="str">
        <f t="shared" si="115"/>
        <v>cl-cs</v>
      </c>
      <c r="J1803" t="str">
        <f t="shared" si="116"/>
        <v>InvalidosTransitoriosSinSolicitudClasificacionPorSegundoDictamenSinopsis</v>
      </c>
      <c r="K1803" t="str">
        <f t="shared" si="117"/>
        <v>insert into dbax_info_conc (codi_empr, codi_emex, codi_info, pref_conc, codi_conc, orde_conc, nive_conc, tipo_info) values (0,0,'pre_cl-cs_nota-25_role-838200(2014)','cl-cs','InvalidosTransitoriosSinSolicitudClasificacionPorSegundoDictamenSinopsis',2270,6,'C')</v>
      </c>
    </row>
    <row r="1804" spans="1:11" x14ac:dyDescent="0.25">
      <c r="A1804">
        <v>0</v>
      </c>
      <c r="B1804">
        <v>0</v>
      </c>
      <c r="C1804" t="s">
        <v>40</v>
      </c>
      <c r="D1804" t="s">
        <v>1711</v>
      </c>
      <c r="E1804">
        <v>2280</v>
      </c>
      <c r="F1804">
        <v>7</v>
      </c>
      <c r="G1804" t="s">
        <v>292</v>
      </c>
      <c r="H1804" s="1" t="str">
        <f t="shared" si="114"/>
        <v>cl-cs_InvalidosTransitoriosTabla</v>
      </c>
      <c r="I1804" t="str">
        <f t="shared" si="115"/>
        <v>cl-cs</v>
      </c>
      <c r="J1804" t="str">
        <f t="shared" si="116"/>
        <v>InvalidosTransitoriosTabla</v>
      </c>
      <c r="K1804" t="str">
        <f t="shared" si="117"/>
        <v>insert into dbax_info_conc (codi_empr, codi_emex, codi_info, pref_conc, codi_conc, orde_conc, nive_conc, tipo_info) values (0,0,'pre_cl-cs_nota-25_role-838200(2014)','cl-cs','InvalidosTransitoriosTabla',2280,7,'C')</v>
      </c>
    </row>
    <row r="1805" spans="1:11" x14ac:dyDescent="0.25">
      <c r="A1805">
        <v>0</v>
      </c>
      <c r="B1805">
        <v>0</v>
      </c>
      <c r="C1805" t="s">
        <v>40</v>
      </c>
      <c r="D1805" t="s">
        <v>1712</v>
      </c>
      <c r="E1805">
        <v>720</v>
      </c>
      <c r="F1805">
        <v>5</v>
      </c>
      <c r="G1805" t="s">
        <v>292</v>
      </c>
      <c r="H1805" s="1" t="str">
        <f t="shared" si="114"/>
        <v>cl-cs_InversionSinopsis</v>
      </c>
      <c r="I1805" t="str">
        <f t="shared" si="115"/>
        <v>cl-cs</v>
      </c>
      <c r="J1805" t="str">
        <f t="shared" si="116"/>
        <v>InversionSinopsis</v>
      </c>
      <c r="K1805" t="str">
        <f t="shared" si="117"/>
        <v>insert into dbax_info_conc (codi_empr, codi_emex, codi_info, pref_conc, codi_conc, orde_conc, nive_conc, tipo_info) values (0,0,'pre_cl-cs_nota-25_role-838200(2014)','cl-cs','InversionSinopsis',720,5,'C')</v>
      </c>
    </row>
    <row r="1806" spans="1:11" x14ac:dyDescent="0.25">
      <c r="A1806">
        <v>0</v>
      </c>
      <c r="B1806">
        <v>0</v>
      </c>
      <c r="C1806" t="s">
        <v>40</v>
      </c>
      <c r="D1806" t="s">
        <v>1713</v>
      </c>
      <c r="E1806">
        <v>2430</v>
      </c>
      <c r="F1806">
        <v>10</v>
      </c>
      <c r="G1806" t="s">
        <v>292</v>
      </c>
      <c r="H1806" s="1" t="str">
        <f t="shared" si="114"/>
        <v>cl-cs_K1SinDictamenMiembro</v>
      </c>
      <c r="I1806" t="str">
        <f t="shared" si="115"/>
        <v>cl-cs</v>
      </c>
      <c r="J1806" t="str">
        <f t="shared" si="116"/>
        <v>K1SinDictamenMiembro</v>
      </c>
      <c r="K1806" t="str">
        <f t="shared" si="117"/>
        <v>insert into dbax_info_conc (codi_empr, codi_emex, codi_info, pref_conc, codi_conc, orde_conc, nive_conc, tipo_info) values (0,0,'pre_cl-cs_nota-25_role-838200(2014)','cl-cs','K1SinDictamenMiembro',2430,10,'C')</v>
      </c>
    </row>
    <row r="1807" spans="1:11" x14ac:dyDescent="0.25">
      <c r="A1807">
        <v>0</v>
      </c>
      <c r="B1807">
        <v>0</v>
      </c>
      <c r="C1807" t="s">
        <v>40</v>
      </c>
      <c r="D1807" t="s">
        <v>1714</v>
      </c>
      <c r="E1807">
        <v>2450</v>
      </c>
      <c r="F1807">
        <v>10</v>
      </c>
      <c r="G1807" t="s">
        <v>292</v>
      </c>
      <c r="H1807" s="1" t="str">
        <f t="shared" si="114"/>
        <v>cl-cs_K2pParcialAprobadasEnAnalisisCiaMiembro</v>
      </c>
      <c r="I1807" t="str">
        <f t="shared" si="115"/>
        <v>cl-cs</v>
      </c>
      <c r="J1807" t="str">
        <f t="shared" si="116"/>
        <v>K2pParcialAprobadasEnAnalisisCiaMiembro</v>
      </c>
      <c r="K1807" t="str">
        <f t="shared" si="117"/>
        <v>insert into dbax_info_conc (codi_empr, codi_emex, codi_info, pref_conc, codi_conc, orde_conc, nive_conc, tipo_info) values (0,0,'pre_cl-cs_nota-25_role-838200(2014)','cl-cs','K2pParcialAprobadasEnAnalisisCiaMiembro',2450,10,'C')</v>
      </c>
    </row>
    <row r="1808" spans="1:11" x14ac:dyDescent="0.25">
      <c r="A1808">
        <v>0</v>
      </c>
      <c r="B1808">
        <v>0</v>
      </c>
      <c r="C1808" t="s">
        <v>40</v>
      </c>
      <c r="D1808" t="s">
        <v>1715</v>
      </c>
      <c r="E1808">
        <v>2440</v>
      </c>
      <c r="F1808">
        <v>10</v>
      </c>
      <c r="G1808" t="s">
        <v>292</v>
      </c>
      <c r="H1808" s="1" t="str">
        <f t="shared" si="114"/>
        <v>cl-cs_K2tTotalAprobadasEnAnalisisCiaMiembro</v>
      </c>
      <c r="I1808" t="str">
        <f t="shared" si="115"/>
        <v>cl-cs</v>
      </c>
      <c r="J1808" t="str">
        <f t="shared" si="116"/>
        <v>K2tTotalAprobadasEnAnalisisCiaMiembro</v>
      </c>
      <c r="K1808" t="str">
        <f t="shared" si="117"/>
        <v>insert into dbax_info_conc (codi_empr, codi_emex, codi_info, pref_conc, codi_conc, orde_conc, nive_conc, tipo_info) values (0,0,'pre_cl-cs_nota-25_role-838200(2014)','cl-cs','K2tTotalAprobadasEnAnalisisCiaMiembro',2440,10,'C')</v>
      </c>
    </row>
    <row r="1809" spans="1:11" x14ac:dyDescent="0.25">
      <c r="A1809">
        <v>0</v>
      </c>
      <c r="B1809">
        <v>0</v>
      </c>
      <c r="C1809" t="s">
        <v>40</v>
      </c>
      <c r="D1809" t="s">
        <v>1716</v>
      </c>
      <c r="E1809">
        <v>2480</v>
      </c>
      <c r="F1809">
        <v>10</v>
      </c>
      <c r="G1809" t="s">
        <v>292</v>
      </c>
      <c r="H1809" s="1" t="str">
        <f t="shared" si="114"/>
        <v>cl-cs_K3ParcialAprobadasReclamadasAfiliadoMiembro</v>
      </c>
      <c r="I1809" t="str">
        <f t="shared" si="115"/>
        <v>cl-cs</v>
      </c>
      <c r="J1809" t="str">
        <f t="shared" si="116"/>
        <v>K3ParcialAprobadasReclamadasAfiliadoMiembro</v>
      </c>
      <c r="K1809" t="str">
        <f t="shared" si="117"/>
        <v>insert into dbax_info_conc (codi_empr, codi_emex, codi_info, pref_conc, codi_conc, orde_conc, nive_conc, tipo_info) values (0,0,'pre_cl-cs_nota-25_role-838200(2014)','cl-cs','K3ParcialAprobadasReclamadasAfiliadoMiembro',2480,10,'C')</v>
      </c>
    </row>
    <row r="1810" spans="1:11" x14ac:dyDescent="0.25">
      <c r="A1810">
        <v>0</v>
      </c>
      <c r="B1810">
        <v>0</v>
      </c>
      <c r="C1810" t="s">
        <v>40</v>
      </c>
      <c r="D1810" t="s">
        <v>1717</v>
      </c>
      <c r="E1810">
        <v>2470</v>
      </c>
      <c r="F1810">
        <v>10</v>
      </c>
      <c r="G1810" t="s">
        <v>292</v>
      </c>
      <c r="H1810" s="1" t="str">
        <f t="shared" si="114"/>
        <v>cl-cs_K3pcParcialAprobadasReclamadasEnCiaMiembro</v>
      </c>
      <c r="I1810" t="str">
        <f t="shared" si="115"/>
        <v>cl-cs</v>
      </c>
      <c r="J1810" t="str">
        <f t="shared" si="116"/>
        <v>K3pcParcialAprobadasReclamadasEnCiaMiembro</v>
      </c>
      <c r="K1810" t="str">
        <f t="shared" si="117"/>
        <v>insert into dbax_info_conc (codi_empr, codi_emex, codi_info, pref_conc, codi_conc, orde_conc, nive_conc, tipo_info) values (0,0,'pre_cl-cs_nota-25_role-838200(2014)','cl-cs','K3pcParcialAprobadasReclamadasEnCiaMiembro',2470,10,'C')</v>
      </c>
    </row>
    <row r="1811" spans="1:11" x14ac:dyDescent="0.25">
      <c r="A1811">
        <v>0</v>
      </c>
      <c r="B1811">
        <v>0</v>
      </c>
      <c r="C1811" t="s">
        <v>40</v>
      </c>
      <c r="D1811" t="s">
        <v>1718</v>
      </c>
      <c r="E1811">
        <v>2460</v>
      </c>
      <c r="F1811">
        <v>10</v>
      </c>
      <c r="G1811" t="s">
        <v>292</v>
      </c>
      <c r="H1811" s="1" t="str">
        <f t="shared" si="114"/>
        <v>cl-cs_K3tTotalAprobadasReclamadasEnCiaMiembro</v>
      </c>
      <c r="I1811" t="str">
        <f t="shared" si="115"/>
        <v>cl-cs</v>
      </c>
      <c r="J1811" t="str">
        <f t="shared" si="116"/>
        <v>K3tTotalAprobadasReclamadasEnCiaMiembro</v>
      </c>
      <c r="K1811" t="str">
        <f t="shared" si="117"/>
        <v>insert into dbax_info_conc (codi_empr, codi_emex, codi_info, pref_conc, codi_conc, orde_conc, nive_conc, tipo_info) values (0,0,'pre_cl-cs_nota-25_role-838200(2014)','cl-cs','K3tTotalAprobadasReclamadasEnCiaMiembro',2460,10,'C')</v>
      </c>
    </row>
    <row r="1812" spans="1:11" x14ac:dyDescent="0.25">
      <c r="A1812">
        <v>0</v>
      </c>
      <c r="B1812">
        <v>0</v>
      </c>
      <c r="C1812" t="s">
        <v>40</v>
      </c>
      <c r="D1812" t="s">
        <v>1719</v>
      </c>
      <c r="E1812">
        <v>2490</v>
      </c>
      <c r="F1812">
        <v>10</v>
      </c>
      <c r="G1812" t="s">
        <v>292</v>
      </c>
      <c r="H1812" s="1" t="str">
        <f t="shared" si="114"/>
        <v>cl-cs_K4RechazadasDentroPlazoReclamacionMiembro</v>
      </c>
      <c r="I1812" t="str">
        <f t="shared" si="115"/>
        <v>cl-cs</v>
      </c>
      <c r="J1812" t="str">
        <f t="shared" si="116"/>
        <v>K4RechazadasDentroPlazoReclamacionMiembro</v>
      </c>
      <c r="K1812" t="str">
        <f t="shared" si="117"/>
        <v>insert into dbax_info_conc (codi_empr, codi_emex, codi_info, pref_conc, codi_conc, orde_conc, nive_conc, tipo_info) values (0,0,'pre_cl-cs_nota-25_role-838200(2014)','cl-cs','K4RechazadasDentroPlazoReclamacionMiembro',2490,10,'C')</v>
      </c>
    </row>
    <row r="1813" spans="1:11" x14ac:dyDescent="0.25">
      <c r="A1813">
        <v>0</v>
      </c>
      <c r="B1813">
        <v>0</v>
      </c>
      <c r="C1813" t="s">
        <v>40</v>
      </c>
      <c r="D1813" t="s">
        <v>1720</v>
      </c>
      <c r="E1813">
        <v>2500</v>
      </c>
      <c r="F1813">
        <v>10</v>
      </c>
      <c r="G1813" t="s">
        <v>292</v>
      </c>
      <c r="H1813" s="1" t="str">
        <f t="shared" si="114"/>
        <v>cl-cs_K5RechazadasEnProcesoReclamacionMiembro</v>
      </c>
      <c r="I1813" t="str">
        <f t="shared" si="115"/>
        <v>cl-cs</v>
      </c>
      <c r="J1813" t="str">
        <f t="shared" si="116"/>
        <v>K5RechazadasEnProcesoReclamacionMiembro</v>
      </c>
      <c r="K1813" t="str">
        <f t="shared" si="117"/>
        <v>insert into dbax_info_conc (codi_empr, codi_emex, codi_info, pref_conc, codi_conc, orde_conc, nive_conc, tipo_info) values (0,0,'pre_cl-cs_nota-25_role-838200(2014)','cl-cs','K5RechazadasEnProcesoReclamacionMiembro',2500,10,'C')</v>
      </c>
    </row>
    <row r="1814" spans="1:11" x14ac:dyDescent="0.25">
      <c r="A1814">
        <v>0</v>
      </c>
      <c r="B1814">
        <v>0</v>
      </c>
      <c r="C1814" t="s">
        <v>40</v>
      </c>
      <c r="D1814" t="s">
        <v>1721</v>
      </c>
      <c r="E1814">
        <v>2530</v>
      </c>
      <c r="F1814">
        <v>10</v>
      </c>
      <c r="G1814" t="s">
        <v>292</v>
      </c>
      <c r="H1814" s="1" t="str">
        <f t="shared" si="114"/>
        <v>cl-cs_K6nNoInvalidosMiembro</v>
      </c>
      <c r="I1814" t="str">
        <f t="shared" si="115"/>
        <v>cl-cs</v>
      </c>
      <c r="J1814" t="str">
        <f t="shared" si="116"/>
        <v>K6nNoInvalidosMiembro</v>
      </c>
      <c r="K1814" t="str">
        <f t="shared" si="117"/>
        <v>insert into dbax_info_conc (codi_empr, codi_emex, codi_info, pref_conc, codi_conc, orde_conc, nive_conc, tipo_info) values (0,0,'pre_cl-cs_nota-25_role-838200(2014)','cl-cs','K6nNoInvalidosMiembro',2530,10,'C')</v>
      </c>
    </row>
    <row r="1815" spans="1:11" x14ac:dyDescent="0.25">
      <c r="A1815">
        <v>0</v>
      </c>
      <c r="B1815">
        <v>0</v>
      </c>
      <c r="C1815" t="s">
        <v>40</v>
      </c>
      <c r="D1815" t="s">
        <v>1722</v>
      </c>
      <c r="E1815">
        <v>2520</v>
      </c>
      <c r="F1815">
        <v>10</v>
      </c>
      <c r="G1815" t="s">
        <v>292</v>
      </c>
      <c r="H1815" s="1" t="str">
        <f t="shared" si="114"/>
        <v>cl-cs_K6pParcialDefinitivoPorPrimerDictamenMiembro</v>
      </c>
      <c r="I1815" t="str">
        <f t="shared" si="115"/>
        <v>cl-cs</v>
      </c>
      <c r="J1815" t="str">
        <f t="shared" si="116"/>
        <v>K6pParcialDefinitivoPorPrimerDictamenMiembro</v>
      </c>
      <c r="K1815" t="str">
        <f t="shared" si="117"/>
        <v>insert into dbax_info_conc (codi_empr, codi_emex, codi_info, pref_conc, codi_conc, orde_conc, nive_conc, tipo_info) values (0,0,'pre_cl-cs_nota-25_role-838200(2014)','cl-cs','K6pParcialDefinitivoPorPrimerDictamenMiembro',2520,10,'C')</v>
      </c>
    </row>
    <row r="1816" spans="1:11" x14ac:dyDescent="0.25">
      <c r="A1816">
        <v>0</v>
      </c>
      <c r="B1816">
        <v>0</v>
      </c>
      <c r="C1816" t="s">
        <v>40</v>
      </c>
      <c r="D1816" t="s">
        <v>1723</v>
      </c>
      <c r="E1816">
        <v>2510</v>
      </c>
      <c r="F1816">
        <v>10</v>
      </c>
      <c r="G1816" t="s">
        <v>292</v>
      </c>
      <c r="H1816" s="1" t="str">
        <f t="shared" si="114"/>
        <v>cl-cs_K6tTotalDefinitivoPorPrimerDictamenMiembro</v>
      </c>
      <c r="I1816" t="str">
        <f t="shared" si="115"/>
        <v>cl-cs</v>
      </c>
      <c r="J1816" t="str">
        <f t="shared" si="116"/>
        <v>K6tTotalDefinitivoPorPrimerDictamenMiembro</v>
      </c>
      <c r="K1816" t="str">
        <f t="shared" si="117"/>
        <v>insert into dbax_info_conc (codi_empr, codi_emex, codi_info, pref_conc, codi_conc, orde_conc, nive_conc, tipo_info) values (0,0,'pre_cl-cs_nota-25_role-838200(2014)','cl-cs','K6tTotalDefinitivoPorPrimerDictamenMiembro',2510,10,'C')</v>
      </c>
    </row>
    <row r="1817" spans="1:11" x14ac:dyDescent="0.25">
      <c r="A1817">
        <v>0</v>
      </c>
      <c r="B1817">
        <v>0</v>
      </c>
      <c r="C1817" t="s">
        <v>40</v>
      </c>
      <c r="D1817" t="s">
        <v>1724</v>
      </c>
      <c r="E1817">
        <v>330</v>
      </c>
      <c r="F1817">
        <v>5</v>
      </c>
      <c r="G1817" t="s">
        <v>292</v>
      </c>
      <c r="H1817" s="1" t="str">
        <f t="shared" si="114"/>
        <v>cl-cs_LiberacionPagoAportesAdicionalesInvalidezParcial</v>
      </c>
      <c r="I1817" t="str">
        <f t="shared" si="115"/>
        <v>cl-cs</v>
      </c>
      <c r="J1817" t="str">
        <f t="shared" si="116"/>
        <v>LiberacionPagoAportesAdicionalesInvalidezParcial</v>
      </c>
      <c r="K1817" t="str">
        <f t="shared" si="117"/>
        <v>insert into dbax_info_conc (codi_empr, codi_emex, codi_info, pref_conc, codi_conc, orde_conc, nive_conc, tipo_info) values (0,0,'pre_cl-cs_nota-25_role-838200(2014)','cl-cs','LiberacionPagoAportesAdicionalesInvalidezParcial',330,5,'C')</v>
      </c>
    </row>
    <row r="1818" spans="1:11" x14ac:dyDescent="0.25">
      <c r="A1818">
        <v>0</v>
      </c>
      <c r="B1818">
        <v>0</v>
      </c>
      <c r="C1818" t="s">
        <v>40</v>
      </c>
      <c r="D1818" t="s">
        <v>1725</v>
      </c>
      <c r="E1818">
        <v>320</v>
      </c>
      <c r="F1818">
        <v>5</v>
      </c>
      <c r="G1818" t="s">
        <v>292</v>
      </c>
      <c r="H1818" s="1" t="str">
        <f t="shared" si="114"/>
        <v>cl-cs_LiberacionPagoAportesAdicionalesInvalidezTotal</v>
      </c>
      <c r="I1818" t="str">
        <f t="shared" si="115"/>
        <v>cl-cs</v>
      </c>
      <c r="J1818" t="str">
        <f t="shared" si="116"/>
        <v>LiberacionPagoAportesAdicionalesInvalidezTotal</v>
      </c>
      <c r="K1818" t="str">
        <f t="shared" si="117"/>
        <v>insert into dbax_info_conc (codi_empr, codi_emex, codi_info, pref_conc, codi_conc, orde_conc, nive_conc, tipo_info) values (0,0,'pre_cl-cs_nota-25_role-838200(2014)','cl-cs','LiberacionPagoAportesAdicionalesInvalidezTotal',320,5,'C')</v>
      </c>
    </row>
    <row r="1819" spans="1:11" x14ac:dyDescent="0.25">
      <c r="A1819">
        <v>0</v>
      </c>
      <c r="B1819">
        <v>0</v>
      </c>
      <c r="C1819" t="s">
        <v>40</v>
      </c>
      <c r="D1819" t="s">
        <v>1726</v>
      </c>
      <c r="E1819">
        <v>310</v>
      </c>
      <c r="F1819">
        <v>4</v>
      </c>
      <c r="G1819" t="s">
        <v>292</v>
      </c>
      <c r="H1819" s="1" t="str">
        <f t="shared" si="114"/>
        <v>cl-cs_LiberacionPagoAportesAdicionalesSeguroInvalidezSobrevivencia</v>
      </c>
      <c r="I1819" t="str">
        <f t="shared" si="115"/>
        <v>cl-cs</v>
      </c>
      <c r="J1819" t="str">
        <f t="shared" si="116"/>
        <v>LiberacionPagoAportesAdicionalesSeguroInvalidezSobrevivencia</v>
      </c>
      <c r="K1819" t="str">
        <f t="shared" si="117"/>
        <v>insert into dbax_info_conc (codi_empr, codi_emex, codi_info, pref_conc, codi_conc, orde_conc, nive_conc, tipo_info) values (0,0,'pre_cl-cs_nota-25_role-838200(2014)','cl-cs','LiberacionPagoAportesAdicionalesSeguroInvalidezSobrevivencia',310,4,'C')</v>
      </c>
    </row>
    <row r="1820" spans="1:11" x14ac:dyDescent="0.25">
      <c r="A1820">
        <v>0</v>
      </c>
      <c r="B1820">
        <v>0</v>
      </c>
      <c r="C1820" t="s">
        <v>40</v>
      </c>
      <c r="D1820" t="s">
        <v>1727</v>
      </c>
      <c r="E1820">
        <v>340</v>
      </c>
      <c r="F1820">
        <v>5</v>
      </c>
      <c r="G1820" t="s">
        <v>292</v>
      </c>
      <c r="H1820" s="1" t="str">
        <f t="shared" si="114"/>
        <v>cl-cs_LiberacionPagoAportesAdicionalesSobrevivencia</v>
      </c>
      <c r="I1820" t="str">
        <f t="shared" si="115"/>
        <v>cl-cs</v>
      </c>
      <c r="J1820" t="str">
        <f t="shared" si="116"/>
        <v>LiberacionPagoAportesAdicionalesSobrevivencia</v>
      </c>
      <c r="K1820" t="str">
        <f t="shared" si="117"/>
        <v>insert into dbax_info_conc (codi_empr, codi_emex, codi_info, pref_conc, codi_conc, orde_conc, nive_conc, tipo_info) values (0,0,'pre_cl-cs_nota-25_role-838200(2014)','cl-cs','LiberacionPagoAportesAdicionalesSobrevivencia',340,5,'C')</v>
      </c>
    </row>
    <row r="1821" spans="1:11" x14ac:dyDescent="0.25">
      <c r="A1821">
        <v>0</v>
      </c>
      <c r="B1821">
        <v>0</v>
      </c>
      <c r="C1821" t="s">
        <v>40</v>
      </c>
      <c r="D1821" t="s">
        <v>1728</v>
      </c>
      <c r="E1821">
        <v>170</v>
      </c>
      <c r="F1821">
        <v>5</v>
      </c>
      <c r="G1821" t="s">
        <v>292</v>
      </c>
      <c r="H1821" s="1" t="str">
        <f t="shared" si="114"/>
        <v>cl-cs_LiberacionPorFallecimiento</v>
      </c>
      <c r="I1821" t="str">
        <f t="shared" si="115"/>
        <v>cl-cs</v>
      </c>
      <c r="J1821" t="str">
        <f t="shared" si="116"/>
        <v>LiberacionPorFallecimiento</v>
      </c>
      <c r="K1821" t="str">
        <f t="shared" si="117"/>
        <v>insert into dbax_info_conc (codi_empr, codi_emex, codi_info, pref_conc, codi_conc, orde_conc, nive_conc, tipo_info) values (0,0,'pre_cl-cs_nota-25_role-838200(2014)','cl-cs','LiberacionPorFallecimiento',170,5,'C')</v>
      </c>
    </row>
    <row r="1822" spans="1:11" x14ac:dyDescent="0.25">
      <c r="A1822">
        <v>0</v>
      </c>
      <c r="B1822">
        <v>0</v>
      </c>
      <c r="C1822" t="s">
        <v>40</v>
      </c>
      <c r="D1822" t="s">
        <v>1729</v>
      </c>
      <c r="E1822">
        <v>810</v>
      </c>
      <c r="F1822">
        <v>4</v>
      </c>
      <c r="G1822" t="s">
        <v>292</v>
      </c>
      <c r="H1822" s="1" t="str">
        <f t="shared" si="114"/>
        <v>cl-cs_LiberacionReservaRentasPrivadasConceptosDistintosDePensiones</v>
      </c>
      <c r="I1822" t="str">
        <f t="shared" si="115"/>
        <v>cl-cs</v>
      </c>
      <c r="J1822" t="str">
        <f t="shared" si="116"/>
        <v>LiberacionReservaRentasPrivadasConceptosDistintosDePensiones</v>
      </c>
      <c r="K1822" t="str">
        <f t="shared" si="117"/>
        <v>insert into dbax_info_conc (codi_empr, codi_emex, codi_info, pref_conc, codi_conc, orde_conc, nive_conc, tipo_info) values (0,0,'pre_cl-cs_nota-25_role-838200(2014)','cl-cs','LiberacionReservaRentasPrivadasConceptosDistintosDePensiones',810,4,'C')</v>
      </c>
    </row>
    <row r="1823" spans="1:11" x14ac:dyDescent="0.25">
      <c r="A1823">
        <v>0</v>
      </c>
      <c r="B1823">
        <v>0</v>
      </c>
      <c r="C1823" t="s">
        <v>40</v>
      </c>
      <c r="D1823" t="s">
        <v>1548</v>
      </c>
      <c r="E1823">
        <v>60</v>
      </c>
      <c r="F1823">
        <v>4</v>
      </c>
      <c r="G1823" t="s">
        <v>292</v>
      </c>
      <c r="H1823" s="1" t="str">
        <f t="shared" si="114"/>
        <v>cl-cs_LiberacionReservaRiesgoEnCurso</v>
      </c>
      <c r="I1823" t="str">
        <f t="shared" si="115"/>
        <v>cl-cs</v>
      </c>
      <c r="J1823" t="str">
        <f t="shared" si="116"/>
        <v>LiberacionReservaRiesgoEnCurso</v>
      </c>
      <c r="K1823" t="str">
        <f t="shared" si="117"/>
        <v>insert into dbax_info_conc (codi_empr, codi_emex, codi_info, pref_conc, codi_conc, orde_conc, nive_conc, tipo_info) values (0,0,'pre_cl-cs_nota-25_role-838200(2014)','cl-cs','LiberacionReservaRiesgoEnCurso',60,4,'C')</v>
      </c>
    </row>
    <row r="1824" spans="1:11" x14ac:dyDescent="0.25">
      <c r="A1824">
        <v>0</v>
      </c>
      <c r="B1824">
        <v>0</v>
      </c>
      <c r="C1824" t="s">
        <v>40</v>
      </c>
      <c r="D1824" t="s">
        <v>1549</v>
      </c>
      <c r="E1824">
        <v>70</v>
      </c>
      <c r="F1824">
        <v>5</v>
      </c>
      <c r="G1824" t="s">
        <v>292</v>
      </c>
      <c r="H1824" s="1" t="str">
        <f t="shared" si="114"/>
        <v>cl-cs_LiberacionReservaRiesgoEnCursoStock</v>
      </c>
      <c r="I1824" t="str">
        <f t="shared" si="115"/>
        <v>cl-cs</v>
      </c>
      <c r="J1824" t="str">
        <f t="shared" si="116"/>
        <v>LiberacionReservaRiesgoEnCursoStock</v>
      </c>
      <c r="K1824" t="str">
        <f t="shared" si="117"/>
        <v>insert into dbax_info_conc (codi_empr, codi_emex, codi_info, pref_conc, codi_conc, orde_conc, nive_conc, tipo_info) values (0,0,'pre_cl-cs_nota-25_role-838200(2014)','cl-cs','LiberacionReservaRiesgoEnCursoStock',70,5,'C')</v>
      </c>
    </row>
    <row r="1825" spans="1:11" x14ac:dyDescent="0.25">
      <c r="A1825">
        <v>0</v>
      </c>
      <c r="B1825">
        <v>0</v>
      </c>
      <c r="C1825" t="s">
        <v>40</v>
      </c>
      <c r="D1825" t="s">
        <v>1550</v>
      </c>
      <c r="E1825">
        <v>80</v>
      </c>
      <c r="F1825">
        <v>5</v>
      </c>
      <c r="G1825" t="s">
        <v>292</v>
      </c>
      <c r="H1825" s="1" t="str">
        <f t="shared" si="114"/>
        <v>cl-cs_LiberacionReservaRiesgoEnCursoVentaNueva</v>
      </c>
      <c r="I1825" t="str">
        <f t="shared" si="115"/>
        <v>cl-cs</v>
      </c>
      <c r="J1825" t="str">
        <f t="shared" si="116"/>
        <v>LiberacionReservaRiesgoEnCursoVentaNueva</v>
      </c>
      <c r="K1825" t="str">
        <f t="shared" si="117"/>
        <v>insert into dbax_info_conc (codi_empr, codi_emex, codi_info, pref_conc, codi_conc, orde_conc, nive_conc, tipo_info) values (0,0,'pre_cl-cs_nota-25_role-838200(2014)','cl-cs','LiberacionReservaRiesgoEnCursoVentaNueva',80,5,'C')</v>
      </c>
    </row>
    <row r="1826" spans="1:11" x14ac:dyDescent="0.25">
      <c r="A1826">
        <v>0</v>
      </c>
      <c r="B1826">
        <v>0</v>
      </c>
      <c r="C1826" t="s">
        <v>40</v>
      </c>
      <c r="D1826" t="s">
        <v>1551</v>
      </c>
      <c r="E1826">
        <v>880</v>
      </c>
      <c r="F1826">
        <v>7</v>
      </c>
      <c r="G1826" t="s">
        <v>292</v>
      </c>
      <c r="H1826" s="1" t="str">
        <f t="shared" si="114"/>
        <v>cl-cs_LiquidadosNoPagadosMiembro</v>
      </c>
      <c r="I1826" t="str">
        <f t="shared" si="115"/>
        <v>cl-cs</v>
      </c>
      <c r="J1826" t="str">
        <f t="shared" si="116"/>
        <v>LiquidadosNoPagadosMiembro</v>
      </c>
      <c r="K1826" t="str">
        <f t="shared" si="117"/>
        <v>insert into dbax_info_conc (codi_empr, codi_emex, codi_info, pref_conc, codi_conc, orde_conc, nive_conc, tipo_info) values (0,0,'pre_cl-cs_nota-25_role-838200(2014)','cl-cs','LiquidadosNoPagadosMiembro',880,7,'C')</v>
      </c>
    </row>
    <row r="1827" spans="1:11" x14ac:dyDescent="0.25">
      <c r="A1827">
        <v>0</v>
      </c>
      <c r="B1827">
        <v>0</v>
      </c>
      <c r="C1827" t="s">
        <v>40</v>
      </c>
      <c r="D1827" t="s">
        <v>1552</v>
      </c>
      <c r="E1827">
        <v>890</v>
      </c>
      <c r="F1827">
        <v>7</v>
      </c>
      <c r="G1827" t="s">
        <v>292</v>
      </c>
      <c r="H1827" s="1" t="str">
        <f t="shared" si="114"/>
        <v>cl-cs_LiquidadosYControvertidosPorAseguradoMiembro</v>
      </c>
      <c r="I1827" t="str">
        <f t="shared" si="115"/>
        <v>cl-cs</v>
      </c>
      <c r="J1827" t="str">
        <f t="shared" si="116"/>
        <v>LiquidadosYControvertidosPorAseguradoMiembro</v>
      </c>
      <c r="K1827" t="str">
        <f t="shared" si="117"/>
        <v>insert into dbax_info_conc (codi_empr, codi_emex, codi_info, pref_conc, codi_conc, orde_conc, nive_conc, tipo_info) values (0,0,'pre_cl-cs_nota-25_role-838200(2014)','cl-cs','LiquidadosYControvertidosPorAseguradoMiembro',890,7,'C')</v>
      </c>
    </row>
    <row r="1828" spans="1:11" x14ac:dyDescent="0.25">
      <c r="A1828">
        <v>0</v>
      </c>
      <c r="B1828">
        <v>0</v>
      </c>
      <c r="C1828" t="s">
        <v>40</v>
      </c>
      <c r="D1828" t="s">
        <v>1730</v>
      </c>
      <c r="E1828">
        <v>1850</v>
      </c>
      <c r="F1828">
        <v>4</v>
      </c>
      <c r="G1828" t="s">
        <v>292</v>
      </c>
      <c r="H1828" s="1" t="str">
        <f t="shared" si="114"/>
        <v>cl-cs_MontoCuotaAnualAQueSeRefiereLetraBDeLaC1874</v>
      </c>
      <c r="I1828" t="str">
        <f t="shared" si="115"/>
        <v>cl-cs</v>
      </c>
      <c r="J1828" t="str">
        <f t="shared" si="116"/>
        <v>MontoCuotaAnualAQueSeRefiereLetraBDeLaC1874</v>
      </c>
      <c r="K1828" t="str">
        <f t="shared" si="117"/>
        <v>insert into dbax_info_conc (codi_empr, codi_emex, codi_info, pref_conc, codi_conc, orde_conc, nive_conc, tipo_info) values (0,0,'pre_cl-cs_nota-25_role-838200(2014)','cl-cs','MontoCuotaAnualAQueSeRefiereLetraBDeLaC1874',1850,4,'C')</v>
      </c>
    </row>
    <row r="1829" spans="1:11" x14ac:dyDescent="0.25">
      <c r="A1829">
        <v>0</v>
      </c>
      <c r="B1829">
        <v>0</v>
      </c>
      <c r="C1829" t="s">
        <v>40</v>
      </c>
      <c r="D1829" t="s">
        <v>1731</v>
      </c>
      <c r="E1829">
        <v>1210</v>
      </c>
      <c r="F1829">
        <v>6</v>
      </c>
      <c r="G1829" t="s">
        <v>292</v>
      </c>
      <c r="H1829" s="1" t="str">
        <f t="shared" si="114"/>
        <v>cl-cs_MontoFinalReservaCalce</v>
      </c>
      <c r="I1829" t="str">
        <f t="shared" si="115"/>
        <v>cl-cs</v>
      </c>
      <c r="J1829" t="str">
        <f t="shared" si="116"/>
        <v>MontoFinalReservaCalce</v>
      </c>
      <c r="K1829" t="str">
        <f t="shared" si="117"/>
        <v>insert into dbax_info_conc (codi_empr, codi_emex, codi_info, pref_conc, codi_conc, orde_conc, nive_conc, tipo_info) values (0,0,'pre_cl-cs_nota-25_role-838200(2014)','cl-cs','MontoFinalReservaCalce',1210,6,'C')</v>
      </c>
    </row>
    <row r="1830" spans="1:11" x14ac:dyDescent="0.25">
      <c r="A1830">
        <v>0</v>
      </c>
      <c r="B1830">
        <v>0</v>
      </c>
      <c r="C1830" t="s">
        <v>40</v>
      </c>
      <c r="D1830" t="s">
        <v>1732</v>
      </c>
      <c r="E1830">
        <v>1130</v>
      </c>
      <c r="F1830">
        <v>6</v>
      </c>
      <c r="G1830" t="s">
        <v>292</v>
      </c>
      <c r="H1830" s="1" t="str">
        <f t="shared" si="114"/>
        <v>cl-cs_MontoFinalSegurosNoPrevisionales</v>
      </c>
      <c r="I1830" t="str">
        <f t="shared" si="115"/>
        <v>cl-cs</v>
      </c>
      <c r="J1830" t="str">
        <f t="shared" si="116"/>
        <v>MontoFinalSegurosNoPrevisionales</v>
      </c>
      <c r="K1830" t="str">
        <f t="shared" si="117"/>
        <v>insert into dbax_info_conc (codi_empr, codi_emex, codi_info, pref_conc, codi_conc, orde_conc, nive_conc, tipo_info) values (0,0,'pre_cl-cs_nota-25_role-838200(2014)','cl-cs','MontoFinalSegurosNoPrevisionales',1130,6,'C')</v>
      </c>
    </row>
    <row r="1831" spans="1:11" x14ac:dyDescent="0.25">
      <c r="A1831">
        <v>0</v>
      </c>
      <c r="B1831">
        <v>0</v>
      </c>
      <c r="C1831" t="s">
        <v>40</v>
      </c>
      <c r="D1831" t="s">
        <v>1733</v>
      </c>
      <c r="E1831">
        <v>1170</v>
      </c>
      <c r="F1831">
        <v>6</v>
      </c>
      <c r="G1831" t="s">
        <v>292</v>
      </c>
      <c r="H1831" s="1" t="str">
        <f t="shared" si="114"/>
        <v>cl-cs_MontoFinalSegurosPrevisionales</v>
      </c>
      <c r="I1831" t="str">
        <f t="shared" si="115"/>
        <v>cl-cs</v>
      </c>
      <c r="J1831" t="str">
        <f t="shared" si="116"/>
        <v>MontoFinalSegurosPrevisionales</v>
      </c>
      <c r="K1831" t="str">
        <f t="shared" si="117"/>
        <v>insert into dbax_info_conc (codi_empr, codi_emex, codi_info, pref_conc, codi_conc, orde_conc, nive_conc, tipo_info) values (0,0,'pre_cl-cs_nota-25_role-838200(2014)','cl-cs','MontoFinalSegurosPrevisionales',1170,6,'C')</v>
      </c>
    </row>
    <row r="1832" spans="1:11" x14ac:dyDescent="0.25">
      <c r="A1832">
        <v>0</v>
      </c>
      <c r="B1832">
        <v>0</v>
      </c>
      <c r="C1832" t="s">
        <v>40</v>
      </c>
      <c r="D1832" t="s">
        <v>1734</v>
      </c>
      <c r="E1832">
        <v>1200</v>
      </c>
      <c r="F1832">
        <v>6</v>
      </c>
      <c r="G1832" t="s">
        <v>292</v>
      </c>
      <c r="H1832" s="1" t="str">
        <f t="shared" si="114"/>
        <v>cl-cs_MontoInicialReservaCalce</v>
      </c>
      <c r="I1832" t="str">
        <f t="shared" si="115"/>
        <v>cl-cs</v>
      </c>
      <c r="J1832" t="str">
        <f t="shared" si="116"/>
        <v>MontoInicialReservaCalce</v>
      </c>
      <c r="K1832" t="str">
        <f t="shared" si="117"/>
        <v>insert into dbax_info_conc (codi_empr, codi_emex, codi_info, pref_conc, codi_conc, orde_conc, nive_conc, tipo_info) values (0,0,'pre_cl-cs_nota-25_role-838200(2014)','cl-cs','MontoInicialReservaCalce',1200,6,'C')</v>
      </c>
    </row>
    <row r="1833" spans="1:11" x14ac:dyDescent="0.25">
      <c r="A1833">
        <v>0</v>
      </c>
      <c r="B1833">
        <v>0</v>
      </c>
      <c r="C1833" t="s">
        <v>40</v>
      </c>
      <c r="D1833" t="s">
        <v>1735</v>
      </c>
      <c r="E1833">
        <v>1120</v>
      </c>
      <c r="F1833">
        <v>6</v>
      </c>
      <c r="G1833" t="s">
        <v>292</v>
      </c>
      <c r="H1833" s="1" t="str">
        <f t="shared" si="114"/>
        <v>cl-cs_MontoInicialSegurosNoPrevisionales</v>
      </c>
      <c r="I1833" t="str">
        <f t="shared" si="115"/>
        <v>cl-cs</v>
      </c>
      <c r="J1833" t="str">
        <f t="shared" si="116"/>
        <v>MontoInicialSegurosNoPrevisionales</v>
      </c>
      <c r="K1833" t="str">
        <f t="shared" si="117"/>
        <v>insert into dbax_info_conc (codi_empr, codi_emex, codi_info, pref_conc, codi_conc, orde_conc, nive_conc, tipo_info) values (0,0,'pre_cl-cs_nota-25_role-838200(2014)','cl-cs','MontoInicialSegurosNoPrevisionales',1120,6,'C')</v>
      </c>
    </row>
    <row r="1834" spans="1:11" x14ac:dyDescent="0.25">
      <c r="A1834">
        <v>0</v>
      </c>
      <c r="B1834">
        <v>0</v>
      </c>
      <c r="C1834" t="s">
        <v>40</v>
      </c>
      <c r="D1834" t="s">
        <v>1736</v>
      </c>
      <c r="E1834">
        <v>1160</v>
      </c>
      <c r="F1834">
        <v>6</v>
      </c>
      <c r="G1834" t="s">
        <v>292</v>
      </c>
      <c r="H1834" s="1" t="str">
        <f t="shared" si="114"/>
        <v>cl-cs_MontoInicialSegurosPrevisionales</v>
      </c>
      <c r="I1834" t="str">
        <f t="shared" si="115"/>
        <v>cl-cs</v>
      </c>
      <c r="J1834" t="str">
        <f t="shared" si="116"/>
        <v>MontoInicialSegurosPrevisionales</v>
      </c>
      <c r="K1834" t="str">
        <f t="shared" si="117"/>
        <v>insert into dbax_info_conc (codi_empr, codi_emex, codi_info, pref_conc, codi_conc, orde_conc, nive_conc, tipo_info) values (0,0,'pre_cl-cs_nota-25_role-838200(2014)','cl-cs','MontoInicialSegurosPrevisionales',1160,6,'C')</v>
      </c>
    </row>
    <row r="1835" spans="1:11" x14ac:dyDescent="0.25">
      <c r="A1835">
        <v>0</v>
      </c>
      <c r="B1835">
        <v>0</v>
      </c>
      <c r="C1835" t="s">
        <v>40</v>
      </c>
      <c r="D1835" t="s">
        <v>1737</v>
      </c>
      <c r="E1835">
        <v>740</v>
      </c>
      <c r="F1835">
        <v>6</v>
      </c>
      <c r="G1835" t="s">
        <v>292</v>
      </c>
      <c r="H1835" s="1" t="str">
        <f t="shared" si="114"/>
        <v>cl-cs_MontoInversionFondo</v>
      </c>
      <c r="I1835" t="str">
        <f t="shared" si="115"/>
        <v>cl-cs</v>
      </c>
      <c r="J1835" t="str">
        <f t="shared" si="116"/>
        <v>MontoInversionFondo</v>
      </c>
      <c r="K1835" t="str">
        <f t="shared" si="117"/>
        <v>insert into dbax_info_conc (codi_empr, codi_emex, codi_info, pref_conc, codi_conc, orde_conc, nive_conc, tipo_info) values (0,0,'pre_cl-cs_nota-25_role-838200(2014)','cl-cs','MontoInversionFondo',740,6,'C')</v>
      </c>
    </row>
    <row r="1836" spans="1:11" x14ac:dyDescent="0.25">
      <c r="A1836">
        <v>0</v>
      </c>
      <c r="B1836">
        <v>0</v>
      </c>
      <c r="C1836" t="s">
        <v>40</v>
      </c>
      <c r="D1836" t="s">
        <v>1553</v>
      </c>
      <c r="E1836">
        <v>3580</v>
      </c>
      <c r="F1836">
        <v>6</v>
      </c>
      <c r="G1836" t="s">
        <v>292</v>
      </c>
      <c r="H1836" s="1" t="str">
        <f t="shared" si="114"/>
        <v>cl-cs_MotocicletasYSimilaresSOAPMiembro</v>
      </c>
      <c r="I1836" t="str">
        <f t="shared" si="115"/>
        <v>cl-cs</v>
      </c>
      <c r="J1836" t="str">
        <f t="shared" si="116"/>
        <v>MotocicletasYSimilaresSOAPMiembro</v>
      </c>
      <c r="K1836" t="str">
        <f t="shared" si="117"/>
        <v>insert into dbax_info_conc (codi_empr, codi_emex, codi_info, pref_conc, codi_conc, orde_conc, nive_conc, tipo_info) values (0,0,'pre_cl-cs_nota-25_role-838200(2014)','cl-cs','MotocicletasYSimilaresSOAPMiembro',3580,6,'C')</v>
      </c>
    </row>
    <row r="1837" spans="1:11" x14ac:dyDescent="0.25">
      <c r="A1837">
        <v>0</v>
      </c>
      <c r="B1837">
        <v>0</v>
      </c>
      <c r="C1837" t="s">
        <v>40</v>
      </c>
      <c r="D1837" t="s">
        <v>1738</v>
      </c>
      <c r="E1837">
        <v>690</v>
      </c>
      <c r="F1837">
        <v>5</v>
      </c>
      <c r="G1837" t="s">
        <v>292</v>
      </c>
      <c r="H1837" s="1" t="str">
        <f t="shared" si="114"/>
        <v>cl-cs_NombreFondo</v>
      </c>
      <c r="I1837" t="str">
        <f t="shared" si="115"/>
        <v>cl-cs</v>
      </c>
      <c r="J1837" t="str">
        <f t="shared" si="116"/>
        <v>NombreFondo</v>
      </c>
      <c r="K1837" t="str">
        <f t="shared" si="117"/>
        <v>insert into dbax_info_conc (codi_empr, codi_emex, codi_info, pref_conc, codi_conc, orde_conc, nive_conc, tipo_info) values (0,0,'pre_cl-cs_nota-25_role-838200(2014)','cl-cs','NombreFondo',690,5,'C')</v>
      </c>
    </row>
    <row r="1838" spans="1:11" x14ac:dyDescent="0.25">
      <c r="A1838">
        <v>0</v>
      </c>
      <c r="B1838">
        <v>0</v>
      </c>
      <c r="C1838" t="s">
        <v>40</v>
      </c>
      <c r="D1838" t="s">
        <v>1739</v>
      </c>
      <c r="E1838">
        <v>1870</v>
      </c>
      <c r="F1838">
        <v>4</v>
      </c>
      <c r="G1838" t="s">
        <v>292</v>
      </c>
      <c r="H1838" s="1" t="str">
        <f t="shared" si="114"/>
        <v>cl-cs_NumeroCuota</v>
      </c>
      <c r="I1838" t="str">
        <f t="shared" si="115"/>
        <v>cl-cs</v>
      </c>
      <c r="J1838" t="str">
        <f t="shared" si="116"/>
        <v>NumeroCuota</v>
      </c>
      <c r="K1838" t="str">
        <f t="shared" si="117"/>
        <v>insert into dbax_info_conc (codi_empr, codi_emex, codi_info, pref_conc, codi_conc, orde_conc, nive_conc, tipo_info) values (0,0,'pre_cl-cs_nota-25_role-838200(2014)','cl-cs','NumeroCuota',1870,4,'C')</v>
      </c>
    </row>
    <row r="1839" spans="1:11" x14ac:dyDescent="0.25">
      <c r="A1839">
        <v>0</v>
      </c>
      <c r="B1839">
        <v>0</v>
      </c>
      <c r="C1839" t="s">
        <v>40</v>
      </c>
      <c r="D1839" t="s">
        <v>1554</v>
      </c>
      <c r="E1839">
        <v>3280</v>
      </c>
      <c r="F1839">
        <v>4</v>
      </c>
      <c r="G1839" t="s">
        <v>292</v>
      </c>
      <c r="H1839" s="1" t="str">
        <f t="shared" si="114"/>
        <v>cl-cs_NumeroPersonasSiniestradasReferidoASiniestrosDenunciadosAceptadosYEnRevisionSinopsis</v>
      </c>
      <c r="I1839" t="str">
        <f t="shared" si="115"/>
        <v>cl-cs</v>
      </c>
      <c r="J1839" t="str">
        <f t="shared" si="116"/>
        <v>NumeroPersonasSiniestradasReferidoASiniestrosDenunciadosAceptadosYEnRevisionSinopsis</v>
      </c>
      <c r="K1839" t="str">
        <f t="shared" si="117"/>
        <v>insert into dbax_info_conc (codi_empr, codi_emex, codi_info, pref_conc, codi_conc, orde_conc, nive_conc, tipo_info) values (0,0,'pre_cl-cs_nota-25_role-838200(2014)','cl-cs','NumeroPersonasSiniestradasReferidoASiniestrosDenunciadosAceptadosYEnRevisionSinopsis',3280,4,'C')</v>
      </c>
    </row>
    <row r="1840" spans="1:11" x14ac:dyDescent="0.25">
      <c r="A1840">
        <v>0</v>
      </c>
      <c r="B1840">
        <v>0</v>
      </c>
      <c r="C1840" t="s">
        <v>40</v>
      </c>
      <c r="D1840" t="s">
        <v>1740</v>
      </c>
      <c r="E1840">
        <v>2170</v>
      </c>
      <c r="F1840">
        <v>7</v>
      </c>
      <c r="G1840" t="s">
        <v>292</v>
      </c>
      <c r="H1840" s="1" t="str">
        <f t="shared" si="114"/>
        <v>cl-cs_NumeroSiniestrosInvalidezPrimerDictamen</v>
      </c>
      <c r="I1840" t="str">
        <f t="shared" si="115"/>
        <v>cl-cs</v>
      </c>
      <c r="J1840" t="str">
        <f t="shared" si="116"/>
        <v>NumeroSiniestrosInvalidezPrimerDictamen</v>
      </c>
      <c r="K1840" t="str">
        <f t="shared" si="117"/>
        <v>insert into dbax_info_conc (codi_empr, codi_emex, codi_info, pref_conc, codi_conc, orde_conc, nive_conc, tipo_info) values (0,0,'pre_cl-cs_nota-25_role-838200(2014)','cl-cs','NumeroSiniestrosInvalidezPrimerDictamen',2170,7,'C')</v>
      </c>
    </row>
    <row r="1841" spans="1:11" x14ac:dyDescent="0.25">
      <c r="A1841">
        <v>0</v>
      </c>
      <c r="B1841">
        <v>0</v>
      </c>
      <c r="C1841" t="s">
        <v>40</v>
      </c>
      <c r="D1841" t="s">
        <v>1741</v>
      </c>
      <c r="E1841">
        <v>2330</v>
      </c>
      <c r="F1841">
        <v>8</v>
      </c>
      <c r="G1841" t="s">
        <v>292</v>
      </c>
      <c r="H1841" s="1" t="str">
        <f t="shared" si="114"/>
        <v>cl-cs_NumeroSiniestrosInvalidosTransitorios</v>
      </c>
      <c r="I1841" t="str">
        <f t="shared" si="115"/>
        <v>cl-cs</v>
      </c>
      <c r="J1841" t="str">
        <f t="shared" si="116"/>
        <v>NumeroSiniestrosInvalidosTransitorios</v>
      </c>
      <c r="K1841" t="str">
        <f t="shared" si="117"/>
        <v>insert into dbax_info_conc (codi_empr, codi_emex, codi_info, pref_conc, codi_conc, orde_conc, nive_conc, tipo_info) values (0,0,'pre_cl-cs_nota-25_role-838200(2014)','cl-cs','NumeroSiniestrosInvalidosTransitorios',2330,8,'C')</v>
      </c>
    </row>
    <row r="1842" spans="1:11" x14ac:dyDescent="0.25">
      <c r="A1842">
        <v>0</v>
      </c>
      <c r="B1842">
        <v>0</v>
      </c>
      <c r="C1842" t="s">
        <v>40</v>
      </c>
      <c r="D1842" t="s">
        <v>1742</v>
      </c>
      <c r="E1842">
        <v>2550</v>
      </c>
      <c r="F1842">
        <v>8</v>
      </c>
      <c r="G1842" t="s">
        <v>292</v>
      </c>
      <c r="H1842" s="1" t="str">
        <f t="shared" si="114"/>
        <v>cl-cs_NumeroSiniestrosPorInvalidosParcialesTransitorios</v>
      </c>
      <c r="I1842" t="str">
        <f t="shared" si="115"/>
        <v>cl-cs</v>
      </c>
      <c r="J1842" t="str">
        <f t="shared" si="116"/>
        <v>NumeroSiniestrosPorInvalidosParcialesTransitorios</v>
      </c>
      <c r="K1842" t="str">
        <f t="shared" si="117"/>
        <v>insert into dbax_info_conc (codi_empr, codi_emex, codi_info, pref_conc, codi_conc, orde_conc, nive_conc, tipo_info) values (0,0,'pre_cl-cs_nota-25_role-838200(2014)','cl-cs','NumeroSiniestrosPorInvalidosParcialesTransitorios',2550,8,'C')</v>
      </c>
    </row>
    <row r="1843" spans="1:11" x14ac:dyDescent="0.25">
      <c r="A1843">
        <v>0</v>
      </c>
      <c r="B1843">
        <v>0</v>
      </c>
      <c r="C1843" t="s">
        <v>40</v>
      </c>
      <c r="D1843" t="s">
        <v>1743</v>
      </c>
      <c r="E1843">
        <v>2720</v>
      </c>
      <c r="F1843">
        <v>8</v>
      </c>
      <c r="G1843" t="s">
        <v>292</v>
      </c>
      <c r="H1843" s="1" t="str">
        <f t="shared" si="114"/>
        <v>cl-cs_NumeroSiniestrosPorInvalidosTransitoriosFallecidos</v>
      </c>
      <c r="I1843" t="str">
        <f t="shared" si="115"/>
        <v>cl-cs</v>
      </c>
      <c r="J1843" t="str">
        <f t="shared" si="116"/>
        <v>NumeroSiniestrosPorInvalidosTransitoriosFallecidos</v>
      </c>
      <c r="K1843" t="str">
        <f t="shared" si="117"/>
        <v>insert into dbax_info_conc (codi_empr, codi_emex, codi_info, pref_conc, codi_conc, orde_conc, nive_conc, tipo_info) values (0,0,'pre_cl-cs_nota-25_role-838200(2014)','cl-cs','NumeroSiniestrosPorInvalidosTransitoriosFallecidos',2720,8,'C')</v>
      </c>
    </row>
    <row r="1844" spans="1:11" x14ac:dyDescent="0.25">
      <c r="A1844">
        <v>0</v>
      </c>
      <c r="B1844">
        <v>0</v>
      </c>
      <c r="C1844" t="s">
        <v>40</v>
      </c>
      <c r="D1844" t="s">
        <v>1744</v>
      </c>
      <c r="E1844">
        <v>2950</v>
      </c>
      <c r="F1844">
        <v>6</v>
      </c>
      <c r="G1844" t="s">
        <v>292</v>
      </c>
      <c r="H1844" s="1" t="str">
        <f t="shared" si="114"/>
        <v>cl-cs_NumeroSiniestrosSISMiembro</v>
      </c>
      <c r="I1844" t="str">
        <f t="shared" si="115"/>
        <v>cl-cs</v>
      </c>
      <c r="J1844" t="str">
        <f t="shared" si="116"/>
        <v>NumeroSiniestrosSISMiembro</v>
      </c>
      <c r="K1844" t="str">
        <f t="shared" si="117"/>
        <v>insert into dbax_info_conc (codi_empr, codi_emex, codi_info, pref_conc, codi_conc, orde_conc, nive_conc, tipo_info) values (0,0,'pre_cl-cs_nota-25_role-838200(2014)','cl-cs','NumeroSiniestrosSISMiembro',2950,6,'C')</v>
      </c>
    </row>
    <row r="1845" spans="1:11" x14ac:dyDescent="0.25">
      <c r="A1845">
        <v>0</v>
      </c>
      <c r="B1845">
        <v>0</v>
      </c>
      <c r="C1845" t="s">
        <v>40</v>
      </c>
      <c r="D1845" t="s">
        <v>1555</v>
      </c>
      <c r="E1845">
        <v>3180</v>
      </c>
      <c r="F1845">
        <v>4</v>
      </c>
      <c r="G1845" t="s">
        <v>292</v>
      </c>
      <c r="H1845" s="1" t="str">
        <f t="shared" si="114"/>
        <v>cl-cs_NumeroSiniestrosSOAPDenunciadosSinopsis</v>
      </c>
      <c r="I1845" t="str">
        <f t="shared" si="115"/>
        <v>cl-cs</v>
      </c>
      <c r="J1845" t="str">
        <f t="shared" si="116"/>
        <v>NumeroSiniestrosSOAPDenunciadosSinopsis</v>
      </c>
      <c r="K1845" t="str">
        <f t="shared" si="117"/>
        <v>insert into dbax_info_conc (codi_empr, codi_emex, codi_info, pref_conc, codi_conc, orde_conc, nive_conc, tipo_info) values (0,0,'pre_cl-cs_nota-25_role-838200(2014)','cl-cs','NumeroSiniestrosSOAPDenunciadosSinopsis',3180,4,'C')</v>
      </c>
    </row>
    <row r="1846" spans="1:11" x14ac:dyDescent="0.25">
      <c r="A1846">
        <v>0</v>
      </c>
      <c r="B1846">
        <v>0</v>
      </c>
      <c r="C1846" t="s">
        <v>40</v>
      </c>
      <c r="D1846" t="s">
        <v>1556</v>
      </c>
      <c r="E1846">
        <v>3230</v>
      </c>
      <c r="F1846">
        <v>4</v>
      </c>
      <c r="G1846" t="s">
        <v>292</v>
      </c>
      <c r="H1846" s="1" t="str">
        <f t="shared" si="114"/>
        <v>cl-cs_NumeroSiniestrosSOAPPagadosOPorPagarReferidoSoloASiniestrosDenunciadosYAceptadosSinopsis</v>
      </c>
      <c r="I1846" t="str">
        <f t="shared" si="115"/>
        <v>cl-cs</v>
      </c>
      <c r="J1846" t="str">
        <f t="shared" si="116"/>
        <v>NumeroSiniestrosSOAPPagadosOPorPagarReferidoSoloASiniestrosDenunciadosYAceptadosSinopsis</v>
      </c>
      <c r="K1846" t="str">
        <f t="shared" si="117"/>
        <v>insert into dbax_info_conc (codi_empr, codi_emex, codi_info, pref_conc, codi_conc, orde_conc, nive_conc, tipo_info) values (0,0,'pre_cl-cs_nota-25_role-838200(2014)','cl-cs','NumeroSiniestrosSOAPPagadosOPorPagarReferidoSoloASiniestrosDenunciadosYAceptadosSinopsis',3230,4,'C')</v>
      </c>
    </row>
    <row r="1847" spans="1:11" x14ac:dyDescent="0.25">
      <c r="A1847">
        <v>0</v>
      </c>
      <c r="B1847">
        <v>0</v>
      </c>
      <c r="C1847" t="s">
        <v>40</v>
      </c>
      <c r="D1847" t="s">
        <v>1745</v>
      </c>
      <c r="E1847">
        <v>2830</v>
      </c>
      <c r="F1847">
        <v>6</v>
      </c>
      <c r="G1847" t="s">
        <v>292</v>
      </c>
      <c r="H1847" s="1" t="str">
        <f t="shared" si="114"/>
        <v>cl-cs_NumeroSiniestrosSobrevivencia</v>
      </c>
      <c r="I1847" t="str">
        <f t="shared" si="115"/>
        <v>cl-cs</v>
      </c>
      <c r="J1847" t="str">
        <f t="shared" si="116"/>
        <v>NumeroSiniestrosSobrevivencia</v>
      </c>
      <c r="K1847" t="str">
        <f t="shared" si="117"/>
        <v>insert into dbax_info_conc (codi_empr, codi_emex, codi_info, pref_conc, codi_conc, orde_conc, nive_conc, tipo_info) values (0,0,'pre_cl-cs_nota-25_role-838200(2014)','cl-cs','NumeroSiniestrosSobrevivencia',2830,6,'C')</v>
      </c>
    </row>
    <row r="1848" spans="1:11" x14ac:dyDescent="0.25">
      <c r="A1848">
        <v>0</v>
      </c>
      <c r="B1848">
        <v>0</v>
      </c>
      <c r="C1848" t="s">
        <v>40</v>
      </c>
      <c r="D1848" t="s">
        <v>1557</v>
      </c>
      <c r="E1848">
        <v>3620</v>
      </c>
      <c r="F1848">
        <v>5</v>
      </c>
      <c r="G1848" t="s">
        <v>292</v>
      </c>
      <c r="H1848" s="1" t="str">
        <f t="shared" si="114"/>
        <v>cl-cs_NumeroVehiculosAseguradosSOAP</v>
      </c>
      <c r="I1848" t="str">
        <f t="shared" si="115"/>
        <v>cl-cs</v>
      </c>
      <c r="J1848" t="str">
        <f t="shared" si="116"/>
        <v>NumeroVehiculosAseguradosSOAP</v>
      </c>
      <c r="K1848" t="str">
        <f t="shared" si="117"/>
        <v>insert into dbax_info_conc (codi_empr, codi_emex, codi_info, pref_conc, codi_conc, orde_conc, nive_conc, tipo_info) values (0,0,'pre_cl-cs_nota-25_role-838200(2014)','cl-cs','NumeroVehiculosAseguradosSOAP',3620,5,'C')</v>
      </c>
    </row>
    <row r="1849" spans="1:11" x14ac:dyDescent="0.25">
      <c r="A1849">
        <v>0</v>
      </c>
      <c r="B1849">
        <v>0</v>
      </c>
      <c r="C1849" t="s">
        <v>40</v>
      </c>
      <c r="D1849" t="s">
        <v>1558</v>
      </c>
      <c r="E1849">
        <v>910</v>
      </c>
      <c r="F1849">
        <v>7</v>
      </c>
      <c r="G1849" t="s">
        <v>292</v>
      </c>
      <c r="H1849" s="1" t="str">
        <f t="shared" si="114"/>
        <v>cl-cs_OcurridosYNoReportadosMiembro</v>
      </c>
      <c r="I1849" t="str">
        <f t="shared" si="115"/>
        <v>cl-cs</v>
      </c>
      <c r="J1849" t="str">
        <f t="shared" si="116"/>
        <v>OcurridosYNoReportadosMiembro</v>
      </c>
      <c r="K1849" t="str">
        <f t="shared" si="117"/>
        <v>insert into dbax_info_conc (codi_empr, codi_emex, codi_info, pref_conc, codi_conc, orde_conc, nive_conc, tipo_info) values (0,0,'pre_cl-cs_nota-25_role-838200(2014)','cl-cs','OcurridosYNoReportadosMiembro',910,7,'C')</v>
      </c>
    </row>
    <row r="1850" spans="1:11" x14ac:dyDescent="0.25">
      <c r="A1850">
        <v>0</v>
      </c>
      <c r="B1850">
        <v>0</v>
      </c>
      <c r="C1850" t="s">
        <v>40</v>
      </c>
      <c r="D1850" t="s">
        <v>1559</v>
      </c>
      <c r="E1850">
        <v>1010</v>
      </c>
      <c r="F1850">
        <v>3</v>
      </c>
      <c r="G1850" t="s">
        <v>292</v>
      </c>
      <c r="H1850" s="1" t="str">
        <f t="shared" si="114"/>
        <v>cl-cs_OtrasReservasTecnicasSinopsis</v>
      </c>
      <c r="I1850" t="str">
        <f t="shared" si="115"/>
        <v>cl-cs</v>
      </c>
      <c r="J1850" t="str">
        <f t="shared" si="116"/>
        <v>OtrasReservasTecnicasSinopsis</v>
      </c>
      <c r="K1850" t="str">
        <f t="shared" si="117"/>
        <v>insert into dbax_info_conc (codi_empr, codi_emex, codi_info, pref_conc, codi_conc, orde_conc, nive_conc, tipo_info) values (0,0,'pre_cl-cs_nota-25_role-838200(2014)','cl-cs','OtrasReservasTecnicasSinopsis',1010,3,'C')</v>
      </c>
    </row>
    <row r="1851" spans="1:11" x14ac:dyDescent="0.25">
      <c r="A1851">
        <v>0</v>
      </c>
      <c r="B1851">
        <v>0</v>
      </c>
      <c r="C1851" t="s">
        <v>40</v>
      </c>
      <c r="D1851" t="s">
        <v>1746</v>
      </c>
      <c r="E1851">
        <v>370</v>
      </c>
      <c r="F1851">
        <v>4</v>
      </c>
      <c r="G1851" t="s">
        <v>292</v>
      </c>
      <c r="H1851" s="1" t="str">
        <f t="shared" si="114"/>
        <v>cl-cs_OtrosAjustesSeguroInvalidezSobrevivencia</v>
      </c>
      <c r="I1851" t="str">
        <f t="shared" si="115"/>
        <v>cl-cs</v>
      </c>
      <c r="J1851" t="str">
        <f t="shared" si="116"/>
        <v>OtrosAjustesSeguroInvalidezSobrevivencia</v>
      </c>
      <c r="K1851" t="str">
        <f t="shared" si="117"/>
        <v>insert into dbax_info_conc (codi_empr, codi_emex, codi_info, pref_conc, codi_conc, orde_conc, nive_conc, tipo_info) values (0,0,'pre_cl-cs_nota-25_role-838200(2014)','cl-cs','OtrosAjustesSeguroInvalidezSobrevivencia',370,4,'C')</v>
      </c>
    </row>
    <row r="1852" spans="1:11" x14ac:dyDescent="0.25">
      <c r="A1852">
        <v>0</v>
      </c>
      <c r="B1852">
        <v>0</v>
      </c>
      <c r="C1852" t="s">
        <v>40</v>
      </c>
      <c r="D1852" t="s">
        <v>1560</v>
      </c>
      <c r="E1852">
        <v>90</v>
      </c>
      <c r="F1852">
        <v>4</v>
      </c>
      <c r="G1852" t="s">
        <v>292</v>
      </c>
      <c r="H1852" s="1" t="str">
        <f t="shared" si="114"/>
        <v>cl-cs_OtrosConceptosPorReservaRiesgoEnCurso</v>
      </c>
      <c r="I1852" t="str">
        <f t="shared" si="115"/>
        <v>cl-cs</v>
      </c>
      <c r="J1852" t="str">
        <f t="shared" si="116"/>
        <v>OtrosConceptosPorReservaRiesgoEnCurso</v>
      </c>
      <c r="K1852" t="str">
        <f t="shared" si="117"/>
        <v>insert into dbax_info_conc (codi_empr, codi_emex, codi_info, pref_conc, codi_conc, orde_conc, nive_conc, tipo_info) values (0,0,'pre_cl-cs_nota-25_role-838200(2014)','cl-cs','OtrosConceptosPorReservaRiesgoEnCurso',90,4,'C')</v>
      </c>
    </row>
    <row r="1853" spans="1:11" x14ac:dyDescent="0.25">
      <c r="A1853">
        <v>0</v>
      </c>
      <c r="B1853">
        <v>0</v>
      </c>
      <c r="C1853" t="s">
        <v>40</v>
      </c>
      <c r="D1853" t="s">
        <v>1561</v>
      </c>
      <c r="E1853">
        <v>970</v>
      </c>
      <c r="F1853">
        <v>5</v>
      </c>
      <c r="G1853" t="s">
        <v>292</v>
      </c>
      <c r="H1853" s="1" t="str">
        <f t="shared" si="114"/>
        <v>cl-cs_OtrosConceptosPorReservaSiniestros</v>
      </c>
      <c r="I1853" t="str">
        <f t="shared" si="115"/>
        <v>cl-cs</v>
      </c>
      <c r="J1853" t="str">
        <f t="shared" si="116"/>
        <v>OtrosConceptosPorReservaSiniestros</v>
      </c>
      <c r="K1853" t="str">
        <f t="shared" si="117"/>
        <v>insert into dbax_info_conc (codi_empr, codi_emex, codi_info, pref_conc, codi_conc, orde_conc, nive_conc, tipo_info) values (0,0,'pre_cl-cs_nota-25_role-838200(2014)','cl-cs','OtrosConceptosPorReservaSiniestros',970,5,'C')</v>
      </c>
    </row>
    <row r="1854" spans="1:11" x14ac:dyDescent="0.25">
      <c r="A1854">
        <v>0</v>
      </c>
      <c r="B1854">
        <v>0</v>
      </c>
      <c r="C1854" t="s">
        <v>40</v>
      </c>
      <c r="D1854" t="s">
        <v>1747</v>
      </c>
      <c r="E1854">
        <v>820</v>
      </c>
      <c r="F1854">
        <v>4</v>
      </c>
      <c r="G1854" t="s">
        <v>292</v>
      </c>
      <c r="H1854" s="1" t="str">
        <f t="shared" si="114"/>
        <v>cl-cs_OtrosConceptosReservasRentasPrivadas</v>
      </c>
      <c r="I1854" t="str">
        <f t="shared" si="115"/>
        <v>cl-cs</v>
      </c>
      <c r="J1854" t="str">
        <f t="shared" si="116"/>
        <v>OtrosConceptosReservasRentasPrivadas</v>
      </c>
      <c r="K1854" t="str">
        <f t="shared" si="117"/>
        <v>insert into dbax_info_conc (codi_empr, codi_emex, codi_info, pref_conc, codi_conc, orde_conc, nive_conc, tipo_info) values (0,0,'pre_cl-cs_nota-25_role-838200(2014)','cl-cs','OtrosConceptosReservasRentasPrivadas',820,4,'C')</v>
      </c>
    </row>
    <row r="1855" spans="1:11" x14ac:dyDescent="0.25">
      <c r="A1855">
        <v>0</v>
      </c>
      <c r="B1855">
        <v>0</v>
      </c>
      <c r="C1855" t="s">
        <v>40</v>
      </c>
      <c r="D1855" t="s">
        <v>1748</v>
      </c>
      <c r="E1855">
        <v>230</v>
      </c>
      <c r="F1855">
        <v>5</v>
      </c>
      <c r="G1855" t="s">
        <v>292</v>
      </c>
      <c r="H1855" s="1" t="str">
        <f t="shared" si="114"/>
        <v>cl-cs_OtrosConceptosReservasRentasVitalicias</v>
      </c>
      <c r="I1855" t="str">
        <f t="shared" si="115"/>
        <v>cl-cs</v>
      </c>
      <c r="J1855" t="str">
        <f t="shared" si="116"/>
        <v>OtrosConceptosReservasRentasVitalicias</v>
      </c>
      <c r="K1855" t="str">
        <f t="shared" si="117"/>
        <v>insert into dbax_info_conc (codi_empr, codi_emex, codi_info, pref_conc, codi_conc, orde_conc, nive_conc, tipo_info) values (0,0,'pre_cl-cs_nota-25_role-838200(2014)','cl-cs','OtrosConceptosReservasRentasVitalicias',230,5,'C')</v>
      </c>
    </row>
    <row r="1856" spans="1:11" x14ac:dyDescent="0.25">
      <c r="A1856">
        <v>0</v>
      </c>
      <c r="B1856">
        <v>0</v>
      </c>
      <c r="C1856" t="s">
        <v>40</v>
      </c>
      <c r="D1856" t="s">
        <v>1562</v>
      </c>
      <c r="E1856">
        <v>3600</v>
      </c>
      <c r="F1856">
        <v>6</v>
      </c>
      <c r="G1856" t="s">
        <v>292</v>
      </c>
      <c r="H1856" s="1" t="str">
        <f t="shared" si="114"/>
        <v>cl-cs_OtrosSOAPMiembro</v>
      </c>
      <c r="I1856" t="str">
        <f t="shared" si="115"/>
        <v>cl-cs</v>
      </c>
      <c r="J1856" t="str">
        <f t="shared" si="116"/>
        <v>OtrosSOAPMiembro</v>
      </c>
      <c r="K1856" t="str">
        <f t="shared" si="117"/>
        <v>insert into dbax_info_conc (codi_empr, codi_emex, codi_info, pref_conc, codi_conc, orde_conc, nive_conc, tipo_info) values (0,0,'pre_cl-cs_nota-25_role-838200(2014)','cl-cs','OtrosSOAPMiembro',3600,6,'C')</v>
      </c>
    </row>
    <row r="1857" spans="1:11" x14ac:dyDescent="0.25">
      <c r="A1857">
        <v>0</v>
      </c>
      <c r="B1857">
        <v>0</v>
      </c>
      <c r="C1857" t="s">
        <v>40</v>
      </c>
      <c r="D1857" t="s">
        <v>1749</v>
      </c>
      <c r="E1857">
        <v>350</v>
      </c>
      <c r="F1857">
        <v>4</v>
      </c>
      <c r="G1857" t="s">
        <v>292</v>
      </c>
      <c r="H1857" s="1" t="str">
        <f t="shared" si="114"/>
        <v>cl-cs_PagoPensionesTransitoriasInvalidezParcial</v>
      </c>
      <c r="I1857" t="str">
        <f t="shared" si="115"/>
        <v>cl-cs</v>
      </c>
      <c r="J1857" t="str">
        <f t="shared" si="116"/>
        <v>PagoPensionesTransitoriasInvalidezParcial</v>
      </c>
      <c r="K1857" t="str">
        <f t="shared" si="117"/>
        <v>insert into dbax_info_conc (codi_empr, codi_emex, codi_info, pref_conc, codi_conc, orde_conc, nive_conc, tipo_info) values (0,0,'pre_cl-cs_nota-25_role-838200(2014)','cl-cs','PagoPensionesTransitoriasInvalidezParcial',350,4,'C')</v>
      </c>
    </row>
    <row r="1858" spans="1:11" x14ac:dyDescent="0.25">
      <c r="A1858">
        <v>0</v>
      </c>
      <c r="B1858">
        <v>0</v>
      </c>
      <c r="C1858" t="s">
        <v>40</v>
      </c>
      <c r="D1858" t="s">
        <v>1750</v>
      </c>
      <c r="E1858">
        <v>790</v>
      </c>
      <c r="F1858">
        <v>4</v>
      </c>
      <c r="G1858" t="s">
        <v>292</v>
      </c>
      <c r="H1858" s="1" t="str">
        <f t="shared" si="114"/>
        <v>cl-cs_PensionesPagadasRentasPrivadas</v>
      </c>
      <c r="I1858" t="str">
        <f t="shared" si="115"/>
        <v>cl-cs</v>
      </c>
      <c r="J1858" t="str">
        <f t="shared" si="116"/>
        <v>PensionesPagadasRentasPrivadas</v>
      </c>
      <c r="K1858" t="str">
        <f t="shared" si="117"/>
        <v>insert into dbax_info_conc (codi_empr, codi_emex, codi_info, pref_conc, codi_conc, orde_conc, nive_conc, tipo_info) values (0,0,'pre_cl-cs_nota-25_role-838200(2014)','cl-cs','PensionesPagadasRentasPrivadas',790,4,'C')</v>
      </c>
    </row>
    <row r="1859" spans="1:11" x14ac:dyDescent="0.25">
      <c r="A1859">
        <v>0</v>
      </c>
      <c r="B1859">
        <v>0</v>
      </c>
      <c r="C1859" t="s">
        <v>40</v>
      </c>
      <c r="D1859" t="s">
        <v>1751</v>
      </c>
      <c r="E1859">
        <v>150</v>
      </c>
      <c r="F1859">
        <v>5</v>
      </c>
      <c r="G1859" t="s">
        <v>292</v>
      </c>
      <c r="H1859" s="1" t="str">
        <f t="shared" si="114"/>
        <v>cl-cs_PensionesPagadasRentasVitalicias</v>
      </c>
      <c r="I1859" t="str">
        <f t="shared" si="115"/>
        <v>cl-cs</v>
      </c>
      <c r="J1859" t="str">
        <f t="shared" si="116"/>
        <v>PensionesPagadasRentasVitalicias</v>
      </c>
      <c r="K1859" t="str">
        <f t="shared" si="117"/>
        <v>insert into dbax_info_conc (codi_empr, codi_emex, codi_info, pref_conc, codi_conc, orde_conc, nive_conc, tipo_info) values (0,0,'pre_cl-cs_nota-25_role-838200(2014)','cl-cs','PensionesPagadasRentasVitalicias',150,5,'C')</v>
      </c>
    </row>
    <row r="1860" spans="1:11" x14ac:dyDescent="0.25">
      <c r="A1860">
        <v>0</v>
      </c>
      <c r="B1860">
        <v>0</v>
      </c>
      <c r="C1860" t="s">
        <v>40</v>
      </c>
      <c r="D1860" t="s">
        <v>1752</v>
      </c>
      <c r="E1860">
        <v>190</v>
      </c>
      <c r="F1860">
        <v>5</v>
      </c>
      <c r="G1860" t="s">
        <v>292</v>
      </c>
      <c r="H1860" s="1" t="str">
        <f t="shared" si="114"/>
        <v>cl-cs_PensionesRentasVitaliciasNoCobradas</v>
      </c>
      <c r="I1860" t="str">
        <f t="shared" si="115"/>
        <v>cl-cs</v>
      </c>
      <c r="J1860" t="str">
        <f t="shared" si="116"/>
        <v>PensionesRentasVitaliciasNoCobradas</v>
      </c>
      <c r="K1860" t="str">
        <f t="shared" si="117"/>
        <v>insert into dbax_info_conc (codi_empr, codi_emex, codi_info, pref_conc, codi_conc, orde_conc, nive_conc, tipo_info) values (0,0,'pre_cl-cs_nota-25_role-838200(2014)','cl-cs','PensionesRentasVitaliciasNoCobradas',190,5,'C')</v>
      </c>
    </row>
    <row r="1861" spans="1:11" x14ac:dyDescent="0.25">
      <c r="A1861">
        <v>0</v>
      </c>
      <c r="B1861">
        <v>0</v>
      </c>
      <c r="C1861" t="s">
        <v>40</v>
      </c>
      <c r="D1861" t="s">
        <v>1563</v>
      </c>
      <c r="E1861">
        <v>3320</v>
      </c>
      <c r="F1861">
        <v>5</v>
      </c>
      <c r="G1861" t="s">
        <v>292</v>
      </c>
      <c r="H1861" s="1" t="str">
        <f t="shared" si="114"/>
        <v>cl-cs_PersonasALasQueSePagoOPagaraSoloGastosHospitalYOtros</v>
      </c>
      <c r="I1861" t="str">
        <f t="shared" si="115"/>
        <v>cl-cs</v>
      </c>
      <c r="J1861" t="str">
        <f t="shared" si="116"/>
        <v>PersonasALasQueSePagoOPagaraSoloGastosHospitalYOtros</v>
      </c>
      <c r="K1861" t="str">
        <f t="shared" si="117"/>
        <v>insert into dbax_info_conc (codi_empr, codi_emex, codi_info, pref_conc, codi_conc, orde_conc, nive_conc, tipo_info) values (0,0,'pre_cl-cs_nota-25_role-838200(2014)','cl-cs','PersonasALasQueSePagoOPagaraSoloGastosHospitalYOtros',3320,5,'C')</v>
      </c>
    </row>
    <row r="1862" spans="1:11" x14ac:dyDescent="0.25">
      <c r="A1862">
        <v>0</v>
      </c>
      <c r="B1862">
        <v>0</v>
      </c>
      <c r="C1862" t="s">
        <v>40</v>
      </c>
      <c r="D1862" t="s">
        <v>1564</v>
      </c>
      <c r="E1862">
        <v>3310</v>
      </c>
      <c r="F1862">
        <v>5</v>
      </c>
      <c r="G1862" t="s">
        <v>292</v>
      </c>
      <c r="H1862" s="1" t="str">
        <f t="shared" si="114"/>
        <v>cl-cs_PersonasConIncapacidadPermanenteParcial</v>
      </c>
      <c r="I1862" t="str">
        <f t="shared" si="115"/>
        <v>cl-cs</v>
      </c>
      <c r="J1862" t="str">
        <f t="shared" si="116"/>
        <v>PersonasConIncapacidadPermanenteParcial</v>
      </c>
      <c r="K1862" t="str">
        <f t="shared" si="117"/>
        <v>insert into dbax_info_conc (codi_empr, codi_emex, codi_info, pref_conc, codi_conc, orde_conc, nive_conc, tipo_info) values (0,0,'pre_cl-cs_nota-25_role-838200(2014)','cl-cs','PersonasConIncapacidadPermanenteParcial',3310,5,'C')</v>
      </c>
    </row>
    <row r="1863" spans="1:11" x14ac:dyDescent="0.25">
      <c r="A1863">
        <v>0</v>
      </c>
      <c r="B1863">
        <v>0</v>
      </c>
      <c r="C1863" t="s">
        <v>40</v>
      </c>
      <c r="D1863" t="s">
        <v>1565</v>
      </c>
      <c r="E1863">
        <v>3300</v>
      </c>
      <c r="F1863">
        <v>5</v>
      </c>
      <c r="G1863" t="s">
        <v>292</v>
      </c>
      <c r="H1863" s="1" t="str">
        <f t="shared" si="114"/>
        <v>cl-cs_PersonasConIncapacidadPermanenteTotal</v>
      </c>
      <c r="I1863" t="str">
        <f t="shared" si="115"/>
        <v>cl-cs</v>
      </c>
      <c r="J1863" t="str">
        <f t="shared" si="116"/>
        <v>PersonasConIncapacidadPermanenteTotal</v>
      </c>
      <c r="K1863" t="str">
        <f t="shared" si="117"/>
        <v>insert into dbax_info_conc (codi_empr, codi_emex, codi_info, pref_conc, codi_conc, orde_conc, nive_conc, tipo_info) values (0,0,'pre_cl-cs_nota-25_role-838200(2014)','cl-cs','PersonasConIncapacidadPermanenteTotal',3300,5,'C')</v>
      </c>
    </row>
    <row r="1864" spans="1:11" x14ac:dyDescent="0.25">
      <c r="A1864">
        <v>0</v>
      </c>
      <c r="B1864">
        <v>0</v>
      </c>
      <c r="C1864" t="s">
        <v>40</v>
      </c>
      <c r="D1864" t="s">
        <v>1566</v>
      </c>
      <c r="E1864">
        <v>3340</v>
      </c>
      <c r="F1864">
        <v>5</v>
      </c>
      <c r="G1864" t="s">
        <v>292</v>
      </c>
      <c r="H1864" s="1" t="str">
        <f t="shared" ref="H1864:H1927" si="118">MID(D1864,FIND("#",D1864)+1,10000)</f>
        <v>cl-cs_PersonasSiniestradas</v>
      </c>
      <c r="I1864" t="str">
        <f t="shared" ref="I1864:I1927" si="119">MID(H1864,1,FIND("_",H1864)-1)</f>
        <v>cl-cs</v>
      </c>
      <c r="J1864" t="str">
        <f t="shared" ref="J1864:J1927" si="120">MID(H1864,FIND("_",H1864)+1,10000)</f>
        <v>PersonasSiniestradas</v>
      </c>
      <c r="K1864" t="str">
        <f t="shared" ref="K1864:K1927" si="121">CONCATENATE("insert into dbax_info_conc (codi_empr, codi_emex, codi_info, pref_conc, codi_conc, orde_conc, nive_conc, tipo_info) values (",A1864,",",B1864,",'",C1864,"','",I1864,"','",J1864,"',",E1864,",",F1864,",'",G1864,"')")</f>
        <v>insert into dbax_info_conc (codi_empr, codi_emex, codi_info, pref_conc, codi_conc, orde_conc, nive_conc, tipo_info) values (0,0,'pre_cl-cs_nota-25_role-838200(2014)','cl-cs','PersonasSiniestradas',3340,5,'C')</v>
      </c>
    </row>
    <row r="1865" spans="1:11" x14ac:dyDescent="0.25">
      <c r="A1865">
        <v>0</v>
      </c>
      <c r="B1865">
        <v>0</v>
      </c>
      <c r="C1865" t="s">
        <v>40</v>
      </c>
      <c r="D1865" t="s">
        <v>1567</v>
      </c>
      <c r="E1865">
        <v>3330</v>
      </c>
      <c r="F1865">
        <v>5</v>
      </c>
      <c r="G1865" t="s">
        <v>292</v>
      </c>
      <c r="H1865" s="1" t="str">
        <f t="shared" si="118"/>
        <v>cl-cs_PersonasSiniestrosEnRevision</v>
      </c>
      <c r="I1865" t="str">
        <f t="shared" si="119"/>
        <v>cl-cs</v>
      </c>
      <c r="J1865" t="str">
        <f t="shared" si="120"/>
        <v>PersonasSiniestrosEnRevision</v>
      </c>
      <c r="K1865" t="str">
        <f t="shared" si="121"/>
        <v>insert into dbax_info_conc (codi_empr, codi_emex, codi_info, pref_conc, codi_conc, orde_conc, nive_conc, tipo_info) values (0,0,'pre_cl-cs_nota-25_role-838200(2014)','cl-cs','PersonasSiniestrosEnRevision',3330,5,'C')</v>
      </c>
    </row>
    <row r="1866" spans="1:11" x14ac:dyDescent="0.25">
      <c r="A1866">
        <v>0</v>
      </c>
      <c r="B1866">
        <v>0</v>
      </c>
      <c r="C1866" t="s">
        <v>40</v>
      </c>
      <c r="D1866" t="s">
        <v>1753</v>
      </c>
      <c r="E1866">
        <v>1740</v>
      </c>
      <c r="F1866">
        <v>8</v>
      </c>
      <c r="G1866" t="s">
        <v>292</v>
      </c>
      <c r="H1866" s="1" t="str">
        <f t="shared" si="118"/>
        <v>cl-cs_PolizasInicioVigenciaAContar1Enero2012Miembro</v>
      </c>
      <c r="I1866" t="str">
        <f t="shared" si="119"/>
        <v>cl-cs</v>
      </c>
      <c r="J1866" t="str">
        <f t="shared" si="120"/>
        <v>PolizasInicioVigenciaAContar1Enero2012Miembro</v>
      </c>
      <c r="K1866" t="str">
        <f t="shared" si="121"/>
        <v>insert into dbax_info_conc (codi_empr, codi_emex, codi_info, pref_conc, codi_conc, orde_conc, nive_conc, tipo_info) values (0,0,'pre_cl-cs_nota-25_role-838200(2014)','cl-cs','PolizasInicioVigenciaAContar1Enero2012Miembro',1740,8,'C')</v>
      </c>
    </row>
    <row r="1867" spans="1:11" x14ac:dyDescent="0.25">
      <c r="A1867">
        <v>0</v>
      </c>
      <c r="B1867">
        <v>0</v>
      </c>
      <c r="C1867" t="s">
        <v>40</v>
      </c>
      <c r="D1867" t="s">
        <v>1754</v>
      </c>
      <c r="E1867">
        <v>1730</v>
      </c>
      <c r="F1867">
        <v>8</v>
      </c>
      <c r="G1867" t="s">
        <v>292</v>
      </c>
      <c r="H1867" s="1" t="str">
        <f t="shared" si="118"/>
        <v>cl-cs_PolizasInicioVigenciaAContar1Febrero2008YHasta31Diciembre2011Miembro</v>
      </c>
      <c r="I1867" t="str">
        <f t="shared" si="119"/>
        <v>cl-cs</v>
      </c>
      <c r="J1867" t="str">
        <f t="shared" si="120"/>
        <v>PolizasInicioVigenciaAContar1Febrero2008YHasta31Diciembre2011Miembro</v>
      </c>
      <c r="K1867" t="str">
        <f t="shared" si="121"/>
        <v>insert into dbax_info_conc (codi_empr, codi_emex, codi_info, pref_conc, codi_conc, orde_conc, nive_conc, tipo_info) values (0,0,'pre_cl-cs_nota-25_role-838200(2014)','cl-cs','PolizasInicioVigenciaAContar1Febrero2008YHasta31Diciembre2011Miembro',1730,8,'C')</v>
      </c>
    </row>
    <row r="1868" spans="1:11" x14ac:dyDescent="0.25">
      <c r="A1868">
        <v>0</v>
      </c>
      <c r="B1868">
        <v>0</v>
      </c>
      <c r="C1868" t="s">
        <v>40</v>
      </c>
      <c r="D1868" t="s">
        <v>1755</v>
      </c>
      <c r="E1868">
        <v>1720</v>
      </c>
      <c r="F1868">
        <v>8</v>
      </c>
      <c r="G1868" t="s">
        <v>292</v>
      </c>
      <c r="H1868" s="1" t="str">
        <f t="shared" si="118"/>
        <v>cl-cs_PolizasInicioVigenciaAContar9Marzo2005YHasta31Enero2008Miembro</v>
      </c>
      <c r="I1868" t="str">
        <f t="shared" si="119"/>
        <v>cl-cs</v>
      </c>
      <c r="J1868" t="str">
        <f t="shared" si="120"/>
        <v>PolizasInicioVigenciaAContar9Marzo2005YHasta31Enero2008Miembro</v>
      </c>
      <c r="K1868" t="str">
        <f t="shared" si="121"/>
        <v>insert into dbax_info_conc (codi_empr, codi_emex, codi_info, pref_conc, codi_conc, orde_conc, nive_conc, tipo_info) values (0,0,'pre_cl-cs_nota-25_role-838200(2014)','cl-cs','PolizasInicioVigenciaAContar9Marzo2005YHasta31Enero2008Miembro',1720,8,'C')</v>
      </c>
    </row>
    <row r="1869" spans="1:11" x14ac:dyDescent="0.25">
      <c r="A1869">
        <v>0</v>
      </c>
      <c r="B1869">
        <v>0</v>
      </c>
      <c r="C1869" t="s">
        <v>40</v>
      </c>
      <c r="D1869" t="s">
        <v>1756</v>
      </c>
      <c r="E1869">
        <v>1710</v>
      </c>
      <c r="F1869">
        <v>8</v>
      </c>
      <c r="G1869" t="s">
        <v>292</v>
      </c>
      <c r="H1869" s="1" t="str">
        <f t="shared" si="118"/>
        <v>cl-cs_PolizasInicioVigenciaAnterior9Marzo2005Miembro</v>
      </c>
      <c r="I1869" t="str">
        <f t="shared" si="119"/>
        <v>cl-cs</v>
      </c>
      <c r="J1869" t="str">
        <f t="shared" si="120"/>
        <v>PolizasInicioVigenciaAnterior9Marzo2005Miembro</v>
      </c>
      <c r="K1869" t="str">
        <f t="shared" si="121"/>
        <v>insert into dbax_info_conc (codi_empr, codi_emex, codi_info, pref_conc, codi_conc, orde_conc, nive_conc, tipo_info) values (0,0,'pre_cl-cs_nota-25_role-838200(2014)','cl-cs','PolizasInicioVigenciaAnterior9Marzo2005Miembro',1710,8,'C')</v>
      </c>
    </row>
    <row r="1870" spans="1:11" x14ac:dyDescent="0.25">
      <c r="A1870">
        <v>0</v>
      </c>
      <c r="B1870">
        <v>0</v>
      </c>
      <c r="C1870" t="s">
        <v>40</v>
      </c>
      <c r="D1870" t="s">
        <v>1757</v>
      </c>
      <c r="E1870">
        <v>2230</v>
      </c>
      <c r="F1870">
        <v>7</v>
      </c>
      <c r="G1870" t="s">
        <v>292</v>
      </c>
      <c r="H1870" s="1" t="str">
        <f t="shared" si="118"/>
        <v>cl-cs_PorcentajeParticipacionInvalidez</v>
      </c>
      <c r="I1870" t="str">
        <f t="shared" si="119"/>
        <v>cl-cs</v>
      </c>
      <c r="J1870" t="str">
        <f t="shared" si="120"/>
        <v>PorcentajeParticipacionInvalidez</v>
      </c>
      <c r="K1870" t="str">
        <f t="shared" si="121"/>
        <v>insert into dbax_info_conc (codi_empr, codi_emex, codi_info, pref_conc, codi_conc, orde_conc, nive_conc, tipo_info) values (0,0,'pre_cl-cs_nota-25_role-838200(2014)','cl-cs','PorcentajeParticipacionInvalidez',2230,7,'C')</v>
      </c>
    </row>
    <row r="1871" spans="1:11" x14ac:dyDescent="0.25">
      <c r="A1871">
        <v>0</v>
      </c>
      <c r="B1871">
        <v>0</v>
      </c>
      <c r="C1871" t="s">
        <v>40</v>
      </c>
      <c r="D1871" t="s">
        <v>1758</v>
      </c>
      <c r="E1871">
        <v>2630</v>
      </c>
      <c r="F1871">
        <v>8</v>
      </c>
      <c r="G1871" t="s">
        <v>292</v>
      </c>
      <c r="H1871" s="1" t="str">
        <f t="shared" si="118"/>
        <v>cl-cs_PorcentajeParticipacionInvalidezParcialTransitoria</v>
      </c>
      <c r="I1871" t="str">
        <f t="shared" si="119"/>
        <v>cl-cs</v>
      </c>
      <c r="J1871" t="str">
        <f t="shared" si="120"/>
        <v>PorcentajeParticipacionInvalidezParcialTransitoria</v>
      </c>
      <c r="K1871" t="str">
        <f t="shared" si="121"/>
        <v>insert into dbax_info_conc (codi_empr, codi_emex, codi_info, pref_conc, codi_conc, orde_conc, nive_conc, tipo_info) values (0,0,'pre_cl-cs_nota-25_role-838200(2014)','cl-cs','PorcentajeParticipacionInvalidezParcialTransitoria',2630,8,'C')</v>
      </c>
    </row>
    <row r="1872" spans="1:11" x14ac:dyDescent="0.25">
      <c r="A1872">
        <v>0</v>
      </c>
      <c r="B1872">
        <v>0</v>
      </c>
      <c r="C1872" t="s">
        <v>40</v>
      </c>
      <c r="D1872" t="s">
        <v>1759</v>
      </c>
      <c r="E1872">
        <v>2350</v>
      </c>
      <c r="F1872">
        <v>8</v>
      </c>
      <c r="G1872" t="s">
        <v>292</v>
      </c>
      <c r="H1872" s="1" t="str">
        <f t="shared" si="118"/>
        <v>cl-cs_PorcentajeParticipacionInvalidezTransitoria</v>
      </c>
      <c r="I1872" t="str">
        <f t="shared" si="119"/>
        <v>cl-cs</v>
      </c>
      <c r="J1872" t="str">
        <f t="shared" si="120"/>
        <v>PorcentajeParticipacionInvalidezTransitoria</v>
      </c>
      <c r="K1872" t="str">
        <f t="shared" si="121"/>
        <v>insert into dbax_info_conc (codi_empr, codi_emex, codi_info, pref_conc, codi_conc, orde_conc, nive_conc, tipo_info) values (0,0,'pre_cl-cs_nota-25_role-838200(2014)','cl-cs','PorcentajeParticipacionInvalidezTransitoria',2350,8,'C')</v>
      </c>
    </row>
    <row r="1873" spans="1:11" x14ac:dyDescent="0.25">
      <c r="A1873">
        <v>0</v>
      </c>
      <c r="B1873">
        <v>0</v>
      </c>
      <c r="C1873" t="s">
        <v>40</v>
      </c>
      <c r="D1873" t="s">
        <v>1760</v>
      </c>
      <c r="E1873">
        <v>2740</v>
      </c>
      <c r="F1873">
        <v>8</v>
      </c>
      <c r="G1873" t="s">
        <v>292</v>
      </c>
      <c r="H1873" s="1" t="str">
        <f t="shared" si="118"/>
        <v>cl-cs_PorcentajeParticipacionInvalidezTransitoriaFallecidos</v>
      </c>
      <c r="I1873" t="str">
        <f t="shared" si="119"/>
        <v>cl-cs</v>
      </c>
      <c r="J1873" t="str">
        <f t="shared" si="120"/>
        <v>PorcentajeParticipacionInvalidezTransitoriaFallecidos</v>
      </c>
      <c r="K1873" t="str">
        <f t="shared" si="121"/>
        <v>insert into dbax_info_conc (codi_empr, codi_emex, codi_info, pref_conc, codi_conc, orde_conc, nive_conc, tipo_info) values (0,0,'pre_cl-cs_nota-25_role-838200(2014)','cl-cs','PorcentajeParticipacionInvalidezTransitoriaFallecidos',2740,8,'C')</v>
      </c>
    </row>
    <row r="1874" spans="1:11" x14ac:dyDescent="0.25">
      <c r="A1874">
        <v>0</v>
      </c>
      <c r="B1874">
        <v>0</v>
      </c>
      <c r="C1874" t="s">
        <v>40</v>
      </c>
      <c r="D1874" t="s">
        <v>1761</v>
      </c>
      <c r="E1874">
        <v>2870</v>
      </c>
      <c r="F1874">
        <v>6</v>
      </c>
      <c r="G1874" t="s">
        <v>292</v>
      </c>
      <c r="H1874" s="1" t="str">
        <f t="shared" si="118"/>
        <v>cl-cs_PorcentajeParticipacionSobrevivencia</v>
      </c>
      <c r="I1874" t="str">
        <f t="shared" si="119"/>
        <v>cl-cs</v>
      </c>
      <c r="J1874" t="str">
        <f t="shared" si="120"/>
        <v>PorcentajeParticipacionSobrevivencia</v>
      </c>
      <c r="K1874" t="str">
        <f t="shared" si="121"/>
        <v>insert into dbax_info_conc (codi_empr, codi_emex, codi_info, pref_conc, codi_conc, orde_conc, nive_conc, tipo_info) values (0,0,'pre_cl-cs_nota-25_role-838200(2014)','cl-cs','PorcentajeParticipacionSobrevivencia',2870,6,'C')</v>
      </c>
    </row>
    <row r="1875" spans="1:11" x14ac:dyDescent="0.25">
      <c r="A1875">
        <v>0</v>
      </c>
      <c r="B1875">
        <v>0</v>
      </c>
      <c r="C1875" t="s">
        <v>40</v>
      </c>
      <c r="D1875" t="s">
        <v>1568</v>
      </c>
      <c r="E1875">
        <v>3630</v>
      </c>
      <c r="F1875">
        <v>5</v>
      </c>
      <c r="G1875" t="s">
        <v>292</v>
      </c>
      <c r="H1875" s="1" t="str">
        <f t="shared" si="118"/>
        <v>cl-cs_PrimaDirectaSOAP</v>
      </c>
      <c r="I1875" t="str">
        <f t="shared" si="119"/>
        <v>cl-cs</v>
      </c>
      <c r="J1875" t="str">
        <f t="shared" si="120"/>
        <v>PrimaDirectaSOAP</v>
      </c>
      <c r="K1875" t="str">
        <f t="shared" si="121"/>
        <v>insert into dbax_info_conc (codi_empr, codi_emex, codi_info, pref_conc, codi_conc, orde_conc, nive_conc, tipo_info) values (0,0,'pre_cl-cs_nota-25_role-838200(2014)','cl-cs','PrimaDirectaSOAP',3630,5,'C')</v>
      </c>
    </row>
    <row r="1876" spans="1:11" x14ac:dyDescent="0.25">
      <c r="A1876">
        <v>0</v>
      </c>
      <c r="B1876">
        <v>0</v>
      </c>
      <c r="C1876" t="s">
        <v>40</v>
      </c>
      <c r="D1876" t="s">
        <v>1569</v>
      </c>
      <c r="E1876">
        <v>3640</v>
      </c>
      <c r="F1876">
        <v>5</v>
      </c>
      <c r="G1876" t="s">
        <v>292</v>
      </c>
      <c r="H1876" s="1" t="str">
        <f t="shared" si="118"/>
        <v>cl-cs_PrimaPromedioVehiculoSOAP</v>
      </c>
      <c r="I1876" t="str">
        <f t="shared" si="119"/>
        <v>cl-cs</v>
      </c>
      <c r="J1876" t="str">
        <f t="shared" si="120"/>
        <v>PrimaPromedioVehiculoSOAP</v>
      </c>
      <c r="K1876" t="str">
        <f t="shared" si="121"/>
        <v>insert into dbax_info_conc (codi_empr, codi_emex, codi_info, pref_conc, codi_conc, orde_conc, nive_conc, tipo_info) values (0,0,'pre_cl-cs_nota-25_role-838200(2014)','cl-cs','PrimaPromedioVehiculoSOAP',3640,5,'C')</v>
      </c>
    </row>
    <row r="1877" spans="1:11" x14ac:dyDescent="0.25">
      <c r="A1877">
        <v>0</v>
      </c>
      <c r="B1877">
        <v>0</v>
      </c>
      <c r="C1877" t="s">
        <v>40</v>
      </c>
      <c r="D1877" t="s">
        <v>1762</v>
      </c>
      <c r="E1877">
        <v>450</v>
      </c>
      <c r="F1877">
        <v>4</v>
      </c>
      <c r="G1877" t="s">
        <v>292</v>
      </c>
      <c r="H1877" s="1" t="str">
        <f t="shared" si="118"/>
        <v>cl-cs_Primas</v>
      </c>
      <c r="I1877" t="str">
        <f t="shared" si="119"/>
        <v>cl-cs</v>
      </c>
      <c r="J1877" t="str">
        <f t="shared" si="120"/>
        <v>Primas</v>
      </c>
      <c r="K1877" t="str">
        <f t="shared" si="121"/>
        <v>insert into dbax_info_conc (codi_empr, codi_emex, codi_info, pref_conc, codi_conc, orde_conc, nive_conc, tipo_info) values (0,0,'pre_cl-cs_nota-25_role-838200(2014)','cl-cs','Primas',450,4,'C')</v>
      </c>
    </row>
    <row r="1878" spans="1:11" x14ac:dyDescent="0.25">
      <c r="A1878">
        <v>0</v>
      </c>
      <c r="B1878">
        <v>0</v>
      </c>
      <c r="C1878" t="s">
        <v>40</v>
      </c>
      <c r="D1878" t="s">
        <v>1763</v>
      </c>
      <c r="E1878">
        <v>2610</v>
      </c>
      <c r="F1878">
        <v>8</v>
      </c>
      <c r="G1878" t="s">
        <v>292</v>
      </c>
      <c r="H1878" s="1" t="str">
        <f t="shared" si="118"/>
        <v>cl-cs_ProbabilidadPagoContribucion</v>
      </c>
      <c r="I1878" t="str">
        <f t="shared" si="119"/>
        <v>cl-cs</v>
      </c>
      <c r="J1878" t="str">
        <f t="shared" si="120"/>
        <v>ProbabilidadPagoContribucion</v>
      </c>
      <c r="K1878" t="str">
        <f t="shared" si="121"/>
        <v>insert into dbax_info_conc (codi_empr, codi_emex, codi_info, pref_conc, codi_conc, orde_conc, nive_conc, tipo_info) values (0,0,'pre_cl-cs_nota-25_role-838200(2014)','cl-cs','ProbabilidadPagoContribucion',2610,8,'C')</v>
      </c>
    </row>
    <row r="1879" spans="1:11" x14ac:dyDescent="0.25">
      <c r="A1879">
        <v>0</v>
      </c>
      <c r="B1879">
        <v>0</v>
      </c>
      <c r="C1879" t="s">
        <v>40</v>
      </c>
      <c r="D1879" t="s">
        <v>1764</v>
      </c>
      <c r="E1879">
        <v>2210</v>
      </c>
      <c r="F1879">
        <v>7</v>
      </c>
      <c r="G1879" t="s">
        <v>292</v>
      </c>
      <c r="H1879" s="1" t="str">
        <f t="shared" si="118"/>
        <v>cl-cs_ProbabilidadPagoInvalidezParcialPrimerDictamen</v>
      </c>
      <c r="I1879" t="str">
        <f t="shared" si="119"/>
        <v>cl-cs</v>
      </c>
      <c r="J1879" t="str">
        <f t="shared" si="120"/>
        <v>ProbabilidadPagoInvalidezParcialPrimerDictamen</v>
      </c>
      <c r="K1879" t="str">
        <f t="shared" si="121"/>
        <v>insert into dbax_info_conc (codi_empr, codi_emex, codi_info, pref_conc, codi_conc, orde_conc, nive_conc, tipo_info) values (0,0,'pre_cl-cs_nota-25_role-838200(2014)','cl-cs','ProbabilidadPagoInvalidezParcialPrimerDictamen',2210,7,'C')</v>
      </c>
    </row>
    <row r="1880" spans="1:11" x14ac:dyDescent="0.25">
      <c r="A1880">
        <v>0</v>
      </c>
      <c r="B1880">
        <v>0</v>
      </c>
      <c r="C1880" t="s">
        <v>40</v>
      </c>
      <c r="D1880" t="s">
        <v>1765</v>
      </c>
      <c r="E1880">
        <v>2590</v>
      </c>
      <c r="F1880">
        <v>8</v>
      </c>
      <c r="G1880" t="s">
        <v>292</v>
      </c>
      <c r="H1880" s="1" t="str">
        <f t="shared" si="118"/>
        <v>cl-cs_ProbabilidadPagoInvalidezParcialSegundoDictamen</v>
      </c>
      <c r="I1880" t="str">
        <f t="shared" si="119"/>
        <v>cl-cs</v>
      </c>
      <c r="J1880" t="str">
        <f t="shared" si="120"/>
        <v>ProbabilidadPagoInvalidezParcialSegundoDictamen</v>
      </c>
      <c r="K1880" t="str">
        <f t="shared" si="121"/>
        <v>insert into dbax_info_conc (codi_empr, codi_emex, codi_info, pref_conc, codi_conc, orde_conc, nive_conc, tipo_info) values (0,0,'pre_cl-cs_nota-25_role-838200(2014)','cl-cs','ProbabilidadPagoInvalidezParcialSegundoDictamen',2590,8,'C')</v>
      </c>
    </row>
    <row r="1881" spans="1:11" x14ac:dyDescent="0.25">
      <c r="A1881">
        <v>0</v>
      </c>
      <c r="B1881">
        <v>0</v>
      </c>
      <c r="C1881" t="s">
        <v>40</v>
      </c>
      <c r="D1881" t="s">
        <v>1766</v>
      </c>
      <c r="E1881">
        <v>2190</v>
      </c>
      <c r="F1881">
        <v>7</v>
      </c>
      <c r="G1881" t="s">
        <v>292</v>
      </c>
      <c r="H1881" s="1" t="str">
        <f t="shared" si="118"/>
        <v>cl-cs_ProbabilidadPagoInvalidezTotalPrimerDictamen</v>
      </c>
      <c r="I1881" t="str">
        <f t="shared" si="119"/>
        <v>cl-cs</v>
      </c>
      <c r="J1881" t="str">
        <f t="shared" si="120"/>
        <v>ProbabilidadPagoInvalidezTotalPrimerDictamen</v>
      </c>
      <c r="K1881" t="str">
        <f t="shared" si="121"/>
        <v>insert into dbax_info_conc (codi_empr, codi_emex, codi_info, pref_conc, codi_conc, orde_conc, nive_conc, tipo_info) values (0,0,'pre_cl-cs_nota-25_role-838200(2014)','cl-cs','ProbabilidadPagoInvalidezTotalPrimerDictamen',2190,7,'C')</v>
      </c>
    </row>
    <row r="1882" spans="1:11" x14ac:dyDescent="0.25">
      <c r="A1882">
        <v>0</v>
      </c>
      <c r="B1882">
        <v>0</v>
      </c>
      <c r="C1882" t="s">
        <v>40</v>
      </c>
      <c r="D1882" t="s">
        <v>1767</v>
      </c>
      <c r="E1882">
        <v>2570</v>
      </c>
      <c r="F1882">
        <v>8</v>
      </c>
      <c r="G1882" t="s">
        <v>292</v>
      </c>
      <c r="H1882" s="1" t="str">
        <f t="shared" si="118"/>
        <v>cl-cs_ProbabilidadPagoInvalidezTotalSegundoDictamen</v>
      </c>
      <c r="I1882" t="str">
        <f t="shared" si="119"/>
        <v>cl-cs</v>
      </c>
      <c r="J1882" t="str">
        <f t="shared" si="120"/>
        <v>ProbabilidadPagoInvalidezTotalSegundoDictamen</v>
      </c>
      <c r="K1882" t="str">
        <f t="shared" si="121"/>
        <v>insert into dbax_info_conc (codi_empr, codi_emex, codi_info, pref_conc, codi_conc, orde_conc, nive_conc, tipo_info) values (0,0,'pre_cl-cs_nota-25_role-838200(2014)','cl-cs','ProbabilidadPagoInvalidezTotalSegundoDictamen',2570,8,'C')</v>
      </c>
    </row>
    <row r="1883" spans="1:11" x14ac:dyDescent="0.25">
      <c r="A1883">
        <v>0</v>
      </c>
      <c r="B1883">
        <v>0</v>
      </c>
      <c r="C1883" t="s">
        <v>40</v>
      </c>
      <c r="D1883" t="s">
        <v>1768</v>
      </c>
      <c r="E1883">
        <v>2850</v>
      </c>
      <c r="F1883">
        <v>6</v>
      </c>
      <c r="G1883" t="s">
        <v>292</v>
      </c>
      <c r="H1883" s="1" t="str">
        <f t="shared" si="118"/>
        <v>cl-cs_ProbabilidadPagoSobrevivencia</v>
      </c>
      <c r="I1883" t="str">
        <f t="shared" si="119"/>
        <v>cl-cs</v>
      </c>
      <c r="J1883" t="str">
        <f t="shared" si="120"/>
        <v>ProbabilidadPagoSobrevivencia</v>
      </c>
      <c r="K1883" t="str">
        <f t="shared" si="121"/>
        <v>insert into dbax_info_conc (codi_empr, codi_emex, codi_info, pref_conc, codi_conc, orde_conc, nive_conc, tipo_info) values (0,0,'pre_cl-cs_nota-25_role-838200(2014)','cl-cs','ProbabilidadPagoSobrevivencia',2850,6,'C')</v>
      </c>
    </row>
    <row r="1884" spans="1:11" x14ac:dyDescent="0.25">
      <c r="A1884">
        <v>0</v>
      </c>
      <c r="B1884">
        <v>0</v>
      </c>
      <c r="C1884" t="s">
        <v>40</v>
      </c>
      <c r="D1884" t="s">
        <v>1769</v>
      </c>
      <c r="E1884">
        <v>3000</v>
      </c>
      <c r="F1884">
        <v>6</v>
      </c>
      <c r="G1884" t="s">
        <v>292</v>
      </c>
      <c r="H1884" s="1" t="str">
        <f t="shared" si="118"/>
        <v>cl-cs_ReaseguroPorSISMiembro</v>
      </c>
      <c r="I1884" t="str">
        <f t="shared" si="119"/>
        <v>cl-cs</v>
      </c>
      <c r="J1884" t="str">
        <f t="shared" si="120"/>
        <v>ReaseguroPorSISMiembro</v>
      </c>
      <c r="K1884" t="str">
        <f t="shared" si="121"/>
        <v>insert into dbax_info_conc (codi_empr, codi_emex, codi_info, pref_conc, codi_conc, orde_conc, nive_conc, tipo_info) values (0,0,'pre_cl-cs_nota-25_role-838200(2014)','cl-cs','ReaseguroPorSISMiembro',3000,6,'C')</v>
      </c>
    </row>
    <row r="1885" spans="1:11" x14ac:dyDescent="0.25">
      <c r="A1885">
        <v>0</v>
      </c>
      <c r="B1885">
        <v>0</v>
      </c>
      <c r="C1885" t="s">
        <v>40</v>
      </c>
      <c r="D1885" t="s">
        <v>1770</v>
      </c>
      <c r="E1885">
        <v>1840</v>
      </c>
      <c r="F1885">
        <v>3</v>
      </c>
      <c r="G1885" t="s">
        <v>292</v>
      </c>
      <c r="H1885" s="1" t="str">
        <f t="shared" si="118"/>
        <v>cl-cs_ReconocimientoTablasMI2006YB2006Sinopsis</v>
      </c>
      <c r="I1885" t="str">
        <f t="shared" si="119"/>
        <v>cl-cs</v>
      </c>
      <c r="J1885" t="str">
        <f t="shared" si="120"/>
        <v>ReconocimientoTablasMI2006YB2006Sinopsis</v>
      </c>
      <c r="K1885" t="str">
        <f t="shared" si="121"/>
        <v>insert into dbax_info_conc (codi_empr, codi_emex, codi_info, pref_conc, codi_conc, orde_conc, nive_conc, tipo_info) values (0,0,'pre_cl-cs_nota-25_role-838200(2014)','cl-cs','ReconocimientoTablasMI2006YB2006Sinopsis',1840,3,'C')</v>
      </c>
    </row>
    <row r="1886" spans="1:11" x14ac:dyDescent="0.25">
      <c r="A1886">
        <v>0</v>
      </c>
      <c r="B1886">
        <v>0</v>
      </c>
      <c r="C1886" t="s">
        <v>40</v>
      </c>
      <c r="D1886" t="s">
        <v>1771</v>
      </c>
      <c r="E1886">
        <v>220</v>
      </c>
      <c r="F1886">
        <v>5</v>
      </c>
      <c r="G1886" t="s">
        <v>292</v>
      </c>
      <c r="H1886" s="1" t="str">
        <f t="shared" si="118"/>
        <v>cl-cs_RentasGarantizadasVencidasNoCanceladas</v>
      </c>
      <c r="I1886" t="str">
        <f t="shared" si="119"/>
        <v>cl-cs</v>
      </c>
      <c r="J1886" t="str">
        <f t="shared" si="120"/>
        <v>RentasGarantizadasVencidasNoCanceladas</v>
      </c>
      <c r="K1886" t="str">
        <f t="shared" si="121"/>
        <v>insert into dbax_info_conc (codi_empr, codi_emex, codi_info, pref_conc, codi_conc, orde_conc, nive_conc, tipo_info) values (0,0,'pre_cl-cs_nota-25_role-838200(2014)','cl-cs','RentasGarantizadasVencidasNoCanceladas',220,5,'C')</v>
      </c>
    </row>
    <row r="1887" spans="1:11" x14ac:dyDescent="0.25">
      <c r="A1887">
        <v>0</v>
      </c>
      <c r="B1887">
        <v>0</v>
      </c>
      <c r="C1887" t="s">
        <v>40</v>
      </c>
      <c r="D1887" t="s">
        <v>1772</v>
      </c>
      <c r="E1887">
        <v>2980</v>
      </c>
      <c r="F1887">
        <v>6</v>
      </c>
      <c r="G1887" t="s">
        <v>292</v>
      </c>
      <c r="H1887" s="1" t="str">
        <f t="shared" si="118"/>
        <v>cl-cs_ReservaAdicionalSISMiembro</v>
      </c>
      <c r="I1887" t="str">
        <f t="shared" si="119"/>
        <v>cl-cs</v>
      </c>
      <c r="J1887" t="str">
        <f t="shared" si="120"/>
        <v>ReservaAdicionalSISMiembro</v>
      </c>
      <c r="K1887" t="str">
        <f t="shared" si="121"/>
        <v>insert into dbax_info_conc (codi_empr, codi_emex, codi_info, pref_conc, codi_conc, orde_conc, nive_conc, tipo_info) values (0,0,'pre_cl-cs_nota-25_role-838200(2014)','cl-cs','ReservaAdicionalSISMiembro',2980,6,'C')</v>
      </c>
    </row>
    <row r="1888" spans="1:11" x14ac:dyDescent="0.25">
      <c r="A1888">
        <v>0</v>
      </c>
      <c r="B1888">
        <v>0</v>
      </c>
      <c r="C1888" t="s">
        <v>40</v>
      </c>
      <c r="D1888" t="s">
        <v>664</v>
      </c>
      <c r="E1888">
        <v>40</v>
      </c>
      <c r="F1888">
        <v>4</v>
      </c>
      <c r="G1888" t="s">
        <v>292</v>
      </c>
      <c r="H1888" s="1" t="str">
        <f t="shared" si="118"/>
        <v>cl-cs_ReservaDeRiesgoEnCurso</v>
      </c>
      <c r="I1888" t="str">
        <f t="shared" si="119"/>
        <v>cl-cs</v>
      </c>
      <c r="J1888" t="str">
        <f t="shared" si="120"/>
        <v>ReservaDeRiesgoEnCurso</v>
      </c>
      <c r="K1888" t="str">
        <f t="shared" si="121"/>
        <v>insert into dbax_info_conc (codi_empr, codi_emex, codi_info, pref_conc, codi_conc, orde_conc, nive_conc, tipo_info) values (0,0,'pre_cl-cs_nota-25_role-838200(2014)','cl-cs','ReservaDeRiesgoEnCurso',40,4,'C')</v>
      </c>
    </row>
    <row r="1889" spans="1:11" x14ac:dyDescent="0.25">
      <c r="A1889">
        <v>0</v>
      </c>
      <c r="B1889">
        <v>0</v>
      </c>
      <c r="C1889" t="s">
        <v>40</v>
      </c>
      <c r="D1889" t="s">
        <v>664</v>
      </c>
      <c r="E1889">
        <v>100</v>
      </c>
      <c r="F1889">
        <v>4</v>
      </c>
      <c r="G1889" t="s">
        <v>292</v>
      </c>
      <c r="H1889" s="1" t="str">
        <f t="shared" si="118"/>
        <v>cl-cs_ReservaDeRiesgoEnCurso</v>
      </c>
      <c r="I1889" t="str">
        <f t="shared" si="119"/>
        <v>cl-cs</v>
      </c>
      <c r="J1889" t="str">
        <f t="shared" si="120"/>
        <v>ReservaDeRiesgoEnCurso</v>
      </c>
      <c r="K1889" t="str">
        <f t="shared" si="121"/>
        <v>insert into dbax_info_conc (codi_empr, codi_emex, codi_info, pref_conc, codi_conc, orde_conc, nive_conc, tipo_info) values (0,0,'pre_cl-cs_nota-25_role-838200(2014)','cl-cs','ReservaDeRiesgoEnCurso',100,4,'C')</v>
      </c>
    </row>
    <row r="1890" spans="1:11" x14ac:dyDescent="0.25">
      <c r="A1890">
        <v>0</v>
      </c>
      <c r="B1890">
        <v>0</v>
      </c>
      <c r="C1890" t="s">
        <v>40</v>
      </c>
      <c r="D1890" t="s">
        <v>1773</v>
      </c>
      <c r="E1890">
        <v>600</v>
      </c>
      <c r="F1890">
        <v>6</v>
      </c>
      <c r="G1890" t="s">
        <v>292</v>
      </c>
      <c r="H1890" s="1" t="str">
        <f t="shared" si="118"/>
        <v>cl-cs_ReservaDeRiesgoEnCursoCoberturaRiesgo</v>
      </c>
      <c r="I1890" t="str">
        <f t="shared" si="119"/>
        <v>cl-cs</v>
      </c>
      <c r="J1890" t="str">
        <f t="shared" si="120"/>
        <v>ReservaDeRiesgoEnCursoCoberturaRiesgo</v>
      </c>
      <c r="K1890" t="str">
        <f t="shared" si="121"/>
        <v>insert into dbax_info_conc (codi_empr, codi_emex, codi_info, pref_conc, codi_conc, orde_conc, nive_conc, tipo_info) values (0,0,'pre_cl-cs_nota-25_role-838200(2014)','cl-cs','ReservaDeRiesgoEnCursoCoberturaRiesgo',600,6,'C')</v>
      </c>
    </row>
    <row r="1891" spans="1:11" x14ac:dyDescent="0.25">
      <c r="A1891">
        <v>0</v>
      </c>
      <c r="B1891">
        <v>0</v>
      </c>
      <c r="C1891" t="s">
        <v>40</v>
      </c>
      <c r="D1891" t="s">
        <v>387</v>
      </c>
      <c r="E1891">
        <v>30</v>
      </c>
      <c r="F1891">
        <v>3</v>
      </c>
      <c r="G1891" t="s">
        <v>292</v>
      </c>
      <c r="H1891" s="1" t="str">
        <f t="shared" si="118"/>
        <v>cl-cs_ReservaDeRiesgoEnCursoSinopsis</v>
      </c>
      <c r="I1891" t="str">
        <f t="shared" si="119"/>
        <v>cl-cs</v>
      </c>
      <c r="J1891" t="str">
        <f t="shared" si="120"/>
        <v>ReservaDeRiesgoEnCursoSinopsis</v>
      </c>
      <c r="K1891" t="str">
        <f t="shared" si="121"/>
        <v>insert into dbax_info_conc (codi_empr, codi_emex, codi_info, pref_conc, codi_conc, orde_conc, nive_conc, tipo_info) values (0,0,'pre_cl-cs_nota-25_role-838200(2014)','cl-cs','ReservaDeRiesgoEnCursoSinopsis',30,3,'C')</v>
      </c>
    </row>
    <row r="1892" spans="1:11" x14ac:dyDescent="0.25">
      <c r="A1892">
        <v>0</v>
      </c>
      <c r="B1892">
        <v>0</v>
      </c>
      <c r="C1892" t="s">
        <v>40</v>
      </c>
      <c r="D1892" t="s">
        <v>1774</v>
      </c>
      <c r="E1892">
        <v>630</v>
      </c>
      <c r="F1892">
        <v>5</v>
      </c>
      <c r="G1892" t="s">
        <v>292</v>
      </c>
      <c r="H1892" s="1" t="str">
        <f t="shared" si="118"/>
        <v>cl-cs_ReservaDescalceSegurosCUI</v>
      </c>
      <c r="I1892" t="str">
        <f t="shared" si="119"/>
        <v>cl-cs</v>
      </c>
      <c r="J1892" t="str">
        <f t="shared" si="120"/>
        <v>ReservaDescalceSegurosCUI</v>
      </c>
      <c r="K1892" t="str">
        <f t="shared" si="121"/>
        <v>insert into dbax_info_conc (codi_empr, codi_emex, codi_info, pref_conc, codi_conc, orde_conc, nive_conc, tipo_info) values (0,0,'pre_cl-cs_nota-25_role-838200(2014)','cl-cs','ReservaDescalceSegurosCUI',630,5,'C')</v>
      </c>
    </row>
    <row r="1893" spans="1:11" x14ac:dyDescent="0.25">
      <c r="A1893">
        <v>0</v>
      </c>
      <c r="B1893">
        <v>0</v>
      </c>
      <c r="C1893" t="s">
        <v>40</v>
      </c>
      <c r="D1893" t="s">
        <v>1774</v>
      </c>
      <c r="E1893">
        <v>750</v>
      </c>
      <c r="F1893">
        <v>5</v>
      </c>
      <c r="G1893" t="s">
        <v>292</v>
      </c>
      <c r="H1893" s="1" t="str">
        <f t="shared" si="118"/>
        <v>cl-cs_ReservaDescalceSegurosCUI</v>
      </c>
      <c r="I1893" t="str">
        <f t="shared" si="119"/>
        <v>cl-cs</v>
      </c>
      <c r="J1893" t="str">
        <f t="shared" si="120"/>
        <v>ReservaDescalceSegurosCUI</v>
      </c>
      <c r="K1893" t="str">
        <f t="shared" si="121"/>
        <v>insert into dbax_info_conc (codi_empr, codi_emex, codi_info, pref_conc, codi_conc, orde_conc, nive_conc, tipo_info) values (0,0,'pre_cl-cs_nota-25_role-838200(2014)','cl-cs','ReservaDescalceSegurosCUI',750,5,'C')</v>
      </c>
    </row>
    <row r="1894" spans="1:11" x14ac:dyDescent="0.25">
      <c r="A1894">
        <v>0</v>
      </c>
      <c r="B1894">
        <v>0</v>
      </c>
      <c r="C1894" t="s">
        <v>40</v>
      </c>
      <c r="D1894" t="s">
        <v>1775</v>
      </c>
      <c r="E1894">
        <v>640</v>
      </c>
      <c r="F1894">
        <v>3</v>
      </c>
      <c r="G1894" t="s">
        <v>292</v>
      </c>
      <c r="H1894" s="1" t="str">
        <f t="shared" si="118"/>
        <v>cl-cs_ReservaDescalceSegurosCUISinopsis</v>
      </c>
      <c r="I1894" t="str">
        <f t="shared" si="119"/>
        <v>cl-cs</v>
      </c>
      <c r="J1894" t="str">
        <f t="shared" si="120"/>
        <v>ReservaDescalceSegurosCUISinopsis</v>
      </c>
      <c r="K1894" t="str">
        <f t="shared" si="121"/>
        <v>insert into dbax_info_conc (codi_empr, codi_emex, codi_info, pref_conc, codi_conc, orde_conc, nive_conc, tipo_info) values (0,0,'pre_cl-cs_nota-25_role-838200(2014)','cl-cs','ReservaDescalceSegurosCUISinopsis',640,3,'C')</v>
      </c>
    </row>
    <row r="1895" spans="1:11" x14ac:dyDescent="0.25">
      <c r="A1895">
        <v>0</v>
      </c>
      <c r="B1895">
        <v>0</v>
      </c>
      <c r="C1895" t="s">
        <v>40</v>
      </c>
      <c r="D1895" t="s">
        <v>1776</v>
      </c>
      <c r="E1895">
        <v>650</v>
      </c>
      <c r="F1895">
        <v>4</v>
      </c>
      <c r="G1895" t="s">
        <v>292</v>
      </c>
      <c r="H1895" s="1" t="str">
        <f t="shared" si="118"/>
        <v>cl-cs_ReservaDescalceSegurosCUITabla</v>
      </c>
      <c r="I1895" t="str">
        <f t="shared" si="119"/>
        <v>cl-cs</v>
      </c>
      <c r="J1895" t="str">
        <f t="shared" si="120"/>
        <v>ReservaDescalceSegurosCUITabla</v>
      </c>
      <c r="K1895" t="str">
        <f t="shared" si="121"/>
        <v>insert into dbax_info_conc (codi_empr, codi_emex, codi_info, pref_conc, codi_conc, orde_conc, nive_conc, tipo_info) values (0,0,'pre_cl-cs_nota-25_role-838200(2014)','cl-cs','ReservaDescalceSegurosCUITabla',650,4,'C')</v>
      </c>
    </row>
    <row r="1896" spans="1:11" x14ac:dyDescent="0.25">
      <c r="A1896">
        <v>0</v>
      </c>
      <c r="B1896">
        <v>0</v>
      </c>
      <c r="C1896" t="s">
        <v>40</v>
      </c>
      <c r="D1896" t="s">
        <v>665</v>
      </c>
      <c r="E1896">
        <v>930</v>
      </c>
      <c r="F1896">
        <v>5</v>
      </c>
      <c r="G1896" t="s">
        <v>292</v>
      </c>
      <c r="H1896" s="1" t="str">
        <f t="shared" si="118"/>
        <v>cl-cs_ReservaDeSiniestros</v>
      </c>
      <c r="I1896" t="str">
        <f t="shared" si="119"/>
        <v>cl-cs</v>
      </c>
      <c r="J1896" t="str">
        <f t="shared" si="120"/>
        <v>ReservaDeSiniestros</v>
      </c>
      <c r="K1896" t="str">
        <f t="shared" si="121"/>
        <v>insert into dbax_info_conc (codi_empr, codi_emex, codi_info, pref_conc, codi_conc, orde_conc, nive_conc, tipo_info) values (0,0,'pre_cl-cs_nota-25_role-838200(2014)','cl-cs','ReservaDeSiniestros',930,5,'C')</v>
      </c>
    </row>
    <row r="1897" spans="1:11" x14ac:dyDescent="0.25">
      <c r="A1897">
        <v>0</v>
      </c>
      <c r="B1897">
        <v>0</v>
      </c>
      <c r="C1897" t="s">
        <v>40</v>
      </c>
      <c r="D1897" t="s">
        <v>665</v>
      </c>
      <c r="E1897">
        <v>980</v>
      </c>
      <c r="F1897">
        <v>5</v>
      </c>
      <c r="G1897" t="s">
        <v>292</v>
      </c>
      <c r="H1897" s="1" t="str">
        <f t="shared" si="118"/>
        <v>cl-cs_ReservaDeSiniestros</v>
      </c>
      <c r="I1897" t="str">
        <f t="shared" si="119"/>
        <v>cl-cs</v>
      </c>
      <c r="J1897" t="str">
        <f t="shared" si="120"/>
        <v>ReservaDeSiniestros</v>
      </c>
      <c r="K1897" t="str">
        <f t="shared" si="121"/>
        <v>insert into dbax_info_conc (codi_empr, codi_emex, codi_info, pref_conc, codi_conc, orde_conc, nive_conc, tipo_info) values (0,0,'pre_cl-cs_nota-25_role-838200(2014)','cl-cs','ReservaDeSiniestros',980,5,'C')</v>
      </c>
    </row>
    <row r="1898" spans="1:11" x14ac:dyDescent="0.25">
      <c r="A1898">
        <v>0</v>
      </c>
      <c r="B1898">
        <v>0</v>
      </c>
      <c r="C1898" t="s">
        <v>40</v>
      </c>
      <c r="D1898" t="s">
        <v>1570</v>
      </c>
      <c r="E1898">
        <v>920</v>
      </c>
      <c r="F1898">
        <v>4</v>
      </c>
      <c r="G1898" t="s">
        <v>292</v>
      </c>
      <c r="H1898" s="1" t="str">
        <f t="shared" si="118"/>
        <v>cl-cs_ReservaDeSiniestrosPartidas</v>
      </c>
      <c r="I1898" t="str">
        <f t="shared" si="119"/>
        <v>cl-cs</v>
      </c>
      <c r="J1898" t="str">
        <f t="shared" si="120"/>
        <v>ReservaDeSiniestrosPartidas</v>
      </c>
      <c r="K1898" t="str">
        <f t="shared" si="121"/>
        <v>insert into dbax_info_conc (codi_empr, codi_emex, codi_info, pref_conc, codi_conc, orde_conc, nive_conc, tipo_info) values (0,0,'pre_cl-cs_nota-25_role-838200(2014)','cl-cs','ReservaDeSiniestrosPartidas',920,4,'C')</v>
      </c>
    </row>
    <row r="1899" spans="1:11" x14ac:dyDescent="0.25">
      <c r="A1899">
        <v>0</v>
      </c>
      <c r="B1899">
        <v>0</v>
      </c>
      <c r="C1899" t="s">
        <v>40</v>
      </c>
      <c r="D1899" t="s">
        <v>1571</v>
      </c>
      <c r="E1899">
        <v>840</v>
      </c>
      <c r="F1899">
        <v>3</v>
      </c>
      <c r="G1899" t="s">
        <v>292</v>
      </c>
      <c r="H1899" s="1" t="str">
        <f t="shared" si="118"/>
        <v>cl-cs_ReservaDeSiniestrosSinopsis</v>
      </c>
      <c r="I1899" t="str">
        <f t="shared" si="119"/>
        <v>cl-cs</v>
      </c>
      <c r="J1899" t="str">
        <f t="shared" si="120"/>
        <v>ReservaDeSiniestrosSinopsis</v>
      </c>
      <c r="K1899" t="str">
        <f t="shared" si="121"/>
        <v>insert into dbax_info_conc (codi_empr, codi_emex, codi_info, pref_conc, codi_conc, orde_conc, nive_conc, tipo_info) values (0,0,'pre_cl-cs_nota-25_role-838200(2014)','cl-cs','ReservaDeSiniestrosSinopsis',840,3,'C')</v>
      </c>
    </row>
    <row r="1900" spans="1:11" x14ac:dyDescent="0.25">
      <c r="A1900">
        <v>0</v>
      </c>
      <c r="B1900">
        <v>0</v>
      </c>
      <c r="C1900" t="s">
        <v>40</v>
      </c>
      <c r="D1900" t="s">
        <v>1572</v>
      </c>
      <c r="E1900">
        <v>850</v>
      </c>
      <c r="F1900">
        <v>4</v>
      </c>
      <c r="G1900" t="s">
        <v>292</v>
      </c>
      <c r="H1900" s="1" t="str">
        <f t="shared" si="118"/>
        <v>cl-cs_ReservaDeSiniestrosTabla</v>
      </c>
      <c r="I1900" t="str">
        <f t="shared" si="119"/>
        <v>cl-cs</v>
      </c>
      <c r="J1900" t="str">
        <f t="shared" si="120"/>
        <v>ReservaDeSiniestrosTabla</v>
      </c>
      <c r="K1900" t="str">
        <f t="shared" si="121"/>
        <v>insert into dbax_info_conc (codi_empr, codi_emex, codi_info, pref_conc, codi_conc, orde_conc, nive_conc, tipo_info) values (0,0,'pre_cl-cs_nota-25_role-838200(2014)','cl-cs','ReservaDeSiniestrosTabla',850,4,'C')</v>
      </c>
    </row>
    <row r="1901" spans="1:11" x14ac:dyDescent="0.25">
      <c r="A1901">
        <v>0</v>
      </c>
      <c r="B1901">
        <v>0</v>
      </c>
      <c r="C1901" t="s">
        <v>40</v>
      </c>
      <c r="D1901" t="s">
        <v>1777</v>
      </c>
      <c r="E1901">
        <v>2970</v>
      </c>
      <c r="F1901">
        <v>6</v>
      </c>
      <c r="G1901" t="s">
        <v>292</v>
      </c>
      <c r="H1901" s="1" t="str">
        <f t="shared" si="118"/>
        <v>cl-cs_ReservaInsuficienciaPrimaSISMiembro</v>
      </c>
      <c r="I1901" t="str">
        <f t="shared" si="119"/>
        <v>cl-cs</v>
      </c>
      <c r="J1901" t="str">
        <f t="shared" si="120"/>
        <v>ReservaInsuficienciaPrimaSISMiembro</v>
      </c>
      <c r="K1901" t="str">
        <f t="shared" si="121"/>
        <v>insert into dbax_info_conc (codi_empr, codi_emex, codi_info, pref_conc, codi_conc, orde_conc, nive_conc, tipo_info) values (0,0,'pre_cl-cs_nota-25_role-838200(2014)','cl-cs','ReservaInsuficienciaPrimaSISMiembro',2970,6,'C')</v>
      </c>
    </row>
    <row r="1902" spans="1:11" x14ac:dyDescent="0.25">
      <c r="A1902">
        <v>0</v>
      </c>
      <c r="B1902">
        <v>0</v>
      </c>
      <c r="C1902" t="s">
        <v>40</v>
      </c>
      <c r="D1902" t="s">
        <v>1573</v>
      </c>
      <c r="E1902">
        <v>990</v>
      </c>
      <c r="F1902">
        <v>3</v>
      </c>
      <c r="G1902" t="s">
        <v>292</v>
      </c>
      <c r="H1902" s="1" t="str">
        <f t="shared" si="118"/>
        <v>cl-cs_ReservaInsuficienciaPrimasSinopsis</v>
      </c>
      <c r="I1902" t="str">
        <f t="shared" si="119"/>
        <v>cl-cs</v>
      </c>
      <c r="J1902" t="str">
        <f t="shared" si="120"/>
        <v>ReservaInsuficienciaPrimasSinopsis</v>
      </c>
      <c r="K1902" t="str">
        <f t="shared" si="121"/>
        <v>insert into dbax_info_conc (codi_empr, codi_emex, codi_info, pref_conc, codi_conc, orde_conc, nive_conc, tipo_info) values (0,0,'pre_cl-cs_nota-25_role-838200(2014)','cl-cs','ReservaInsuficienciaPrimasSinopsis',990,3,'C')</v>
      </c>
    </row>
    <row r="1903" spans="1:11" x14ac:dyDescent="0.25">
      <c r="A1903">
        <v>0</v>
      </c>
      <c r="B1903">
        <v>0</v>
      </c>
      <c r="C1903" t="s">
        <v>40</v>
      </c>
      <c r="D1903" t="s">
        <v>1778</v>
      </c>
      <c r="E1903">
        <v>2240</v>
      </c>
      <c r="F1903">
        <v>7</v>
      </c>
      <c r="G1903" t="s">
        <v>292</v>
      </c>
      <c r="H1903" s="1" t="str">
        <f t="shared" si="118"/>
        <v>cl-cs_ReservaInvalidezCompañia</v>
      </c>
      <c r="I1903" t="str">
        <f t="shared" si="119"/>
        <v>cl-cs</v>
      </c>
      <c r="J1903" t="str">
        <f t="shared" si="120"/>
        <v>ReservaInvalidezCompañia</v>
      </c>
      <c r="K1903" t="str">
        <f t="shared" si="121"/>
        <v>insert into dbax_info_conc (codi_empr, codi_emex, codi_info, pref_conc, codi_conc, orde_conc, nive_conc, tipo_info) values (0,0,'pre_cl-cs_nota-25_role-838200(2014)','cl-cs','ReservaInvalidezCompañia',2240,7,'C')</v>
      </c>
    </row>
    <row r="1904" spans="1:11" x14ac:dyDescent="0.25">
      <c r="A1904">
        <v>0</v>
      </c>
      <c r="B1904">
        <v>0</v>
      </c>
      <c r="C1904" t="s">
        <v>40</v>
      </c>
      <c r="D1904" t="s">
        <v>1779</v>
      </c>
      <c r="E1904">
        <v>2250</v>
      </c>
      <c r="F1904">
        <v>7</v>
      </c>
      <c r="G1904" t="s">
        <v>292</v>
      </c>
      <c r="H1904" s="1" t="str">
        <f t="shared" si="118"/>
        <v>cl-cs_ReservaInvalidezCompañiaPesos</v>
      </c>
      <c r="I1904" t="str">
        <f t="shared" si="119"/>
        <v>cl-cs</v>
      </c>
      <c r="J1904" t="str">
        <f t="shared" si="120"/>
        <v>ReservaInvalidezCompañiaPesos</v>
      </c>
      <c r="K1904" t="str">
        <f t="shared" si="121"/>
        <v>insert into dbax_info_conc (codi_empr, codi_emex, codi_info, pref_conc, codi_conc, orde_conc, nive_conc, tipo_info) values (0,0,'pre_cl-cs_nota-25_role-838200(2014)','cl-cs','ReservaInvalidezCompañiaPesos',2250,7,'C')</v>
      </c>
    </row>
    <row r="1905" spans="1:11" x14ac:dyDescent="0.25">
      <c r="A1905">
        <v>0</v>
      </c>
      <c r="B1905">
        <v>0</v>
      </c>
      <c r="C1905" t="s">
        <v>40</v>
      </c>
      <c r="D1905" t="s">
        <v>1780</v>
      </c>
      <c r="E1905">
        <v>2640</v>
      </c>
      <c r="F1905">
        <v>8</v>
      </c>
      <c r="G1905" t="s">
        <v>292</v>
      </c>
      <c r="H1905" s="1" t="str">
        <f t="shared" si="118"/>
        <v>cl-cs_ReservaInvalidezParcialTransitoriaCompañia</v>
      </c>
      <c r="I1905" t="str">
        <f t="shared" si="119"/>
        <v>cl-cs</v>
      </c>
      <c r="J1905" t="str">
        <f t="shared" si="120"/>
        <v>ReservaInvalidezParcialTransitoriaCompañia</v>
      </c>
      <c r="K1905" t="str">
        <f t="shared" si="121"/>
        <v>insert into dbax_info_conc (codi_empr, codi_emex, codi_info, pref_conc, codi_conc, orde_conc, nive_conc, tipo_info) values (0,0,'pre_cl-cs_nota-25_role-838200(2014)','cl-cs','ReservaInvalidezParcialTransitoriaCompañia',2640,8,'C')</v>
      </c>
    </row>
    <row r="1906" spans="1:11" x14ac:dyDescent="0.25">
      <c r="A1906">
        <v>0</v>
      </c>
      <c r="B1906">
        <v>0</v>
      </c>
      <c r="C1906" t="s">
        <v>40</v>
      </c>
      <c r="D1906" t="s">
        <v>1781</v>
      </c>
      <c r="E1906">
        <v>2650</v>
      </c>
      <c r="F1906">
        <v>8</v>
      </c>
      <c r="G1906" t="s">
        <v>292</v>
      </c>
      <c r="H1906" s="1" t="str">
        <f t="shared" si="118"/>
        <v>cl-cs_ReservaInvalidezParcialTransitoriaCompañiaPesos</v>
      </c>
      <c r="I1906" t="str">
        <f t="shared" si="119"/>
        <v>cl-cs</v>
      </c>
      <c r="J1906" t="str">
        <f t="shared" si="120"/>
        <v>ReservaInvalidezParcialTransitoriaCompañiaPesos</v>
      </c>
      <c r="K1906" t="str">
        <f t="shared" si="121"/>
        <v>insert into dbax_info_conc (codi_empr, codi_emex, codi_info, pref_conc, codi_conc, orde_conc, nive_conc, tipo_info) values (0,0,'pre_cl-cs_nota-25_role-838200(2014)','cl-cs','ReservaInvalidezParcialTransitoriaCompañiaPesos',2650,8,'C')</v>
      </c>
    </row>
    <row r="1907" spans="1:11" x14ac:dyDescent="0.25">
      <c r="A1907">
        <v>0</v>
      </c>
      <c r="B1907">
        <v>0</v>
      </c>
      <c r="C1907" t="s">
        <v>40</v>
      </c>
      <c r="D1907" t="s">
        <v>1782</v>
      </c>
      <c r="E1907">
        <v>2000</v>
      </c>
      <c r="F1907">
        <v>4</v>
      </c>
      <c r="G1907" t="s">
        <v>292</v>
      </c>
      <c r="H1907" s="1" t="str">
        <f t="shared" si="118"/>
        <v>cl-cs_ReservaInvalidezSinopsis</v>
      </c>
      <c r="I1907" t="str">
        <f t="shared" si="119"/>
        <v>cl-cs</v>
      </c>
      <c r="J1907" t="str">
        <f t="shared" si="120"/>
        <v>ReservaInvalidezSinopsis</v>
      </c>
      <c r="K1907" t="str">
        <f t="shared" si="121"/>
        <v>insert into dbax_info_conc (codi_empr, codi_emex, codi_info, pref_conc, codi_conc, orde_conc, nive_conc, tipo_info) values (0,0,'pre_cl-cs_nota-25_role-838200(2014)','cl-cs','ReservaInvalidezSinopsis',2000,4,'C')</v>
      </c>
    </row>
    <row r="1908" spans="1:11" x14ac:dyDescent="0.25">
      <c r="A1908">
        <v>0</v>
      </c>
      <c r="B1908">
        <v>0</v>
      </c>
      <c r="C1908" t="s">
        <v>40</v>
      </c>
      <c r="D1908" t="s">
        <v>1783</v>
      </c>
      <c r="E1908">
        <v>2360</v>
      </c>
      <c r="F1908">
        <v>8</v>
      </c>
      <c r="G1908" t="s">
        <v>292</v>
      </c>
      <c r="H1908" s="1" t="str">
        <f t="shared" si="118"/>
        <v>cl-cs_ReservaInvalidezTransitoriaCompañia</v>
      </c>
      <c r="I1908" t="str">
        <f t="shared" si="119"/>
        <v>cl-cs</v>
      </c>
      <c r="J1908" t="str">
        <f t="shared" si="120"/>
        <v>ReservaInvalidezTransitoriaCompañia</v>
      </c>
      <c r="K1908" t="str">
        <f t="shared" si="121"/>
        <v>insert into dbax_info_conc (codi_empr, codi_emex, codi_info, pref_conc, codi_conc, orde_conc, nive_conc, tipo_info) values (0,0,'pre_cl-cs_nota-25_role-838200(2014)','cl-cs','ReservaInvalidezTransitoriaCompañia',2360,8,'C')</v>
      </c>
    </row>
    <row r="1909" spans="1:11" x14ac:dyDescent="0.25">
      <c r="A1909">
        <v>0</v>
      </c>
      <c r="B1909">
        <v>0</v>
      </c>
      <c r="C1909" t="s">
        <v>40</v>
      </c>
      <c r="D1909" t="s">
        <v>1784</v>
      </c>
      <c r="E1909">
        <v>2370</v>
      </c>
      <c r="F1909">
        <v>8</v>
      </c>
      <c r="G1909" t="s">
        <v>292</v>
      </c>
      <c r="H1909" s="1" t="str">
        <f t="shared" si="118"/>
        <v>cl-cs_ReservaInvalidezTransitoriaCompañiaPesos</v>
      </c>
      <c r="I1909" t="str">
        <f t="shared" si="119"/>
        <v>cl-cs</v>
      </c>
      <c r="J1909" t="str">
        <f t="shared" si="120"/>
        <v>ReservaInvalidezTransitoriaCompañiaPesos</v>
      </c>
      <c r="K1909" t="str">
        <f t="shared" si="121"/>
        <v>insert into dbax_info_conc (codi_empr, codi_emex, codi_info, pref_conc, codi_conc, orde_conc, nive_conc, tipo_info) values (0,0,'pre_cl-cs_nota-25_role-838200(2014)','cl-cs','ReservaInvalidezTransitoriaCompañiaPesos',2370,8,'C')</v>
      </c>
    </row>
    <row r="1910" spans="1:11" x14ac:dyDescent="0.25">
      <c r="A1910">
        <v>0</v>
      </c>
      <c r="B1910">
        <v>0</v>
      </c>
      <c r="C1910" t="s">
        <v>40</v>
      </c>
      <c r="D1910" t="s">
        <v>1785</v>
      </c>
      <c r="E1910">
        <v>470</v>
      </c>
      <c r="F1910">
        <v>4</v>
      </c>
      <c r="G1910" t="s">
        <v>292</v>
      </c>
      <c r="H1910" s="1" t="str">
        <f t="shared" si="118"/>
        <v>cl-cs_ReservaLiberadaPorMuerte</v>
      </c>
      <c r="I1910" t="str">
        <f t="shared" si="119"/>
        <v>cl-cs</v>
      </c>
      <c r="J1910" t="str">
        <f t="shared" si="120"/>
        <v>ReservaLiberadaPorMuerte</v>
      </c>
      <c r="K1910" t="str">
        <f t="shared" si="121"/>
        <v>insert into dbax_info_conc (codi_empr, codi_emex, codi_info, pref_conc, codi_conc, orde_conc, nive_conc, tipo_info) values (0,0,'pre_cl-cs_nota-25_role-838200(2014)','cl-cs','ReservaLiberadaPorMuerte',470,4,'C')</v>
      </c>
    </row>
    <row r="1911" spans="1:11" x14ac:dyDescent="0.25">
      <c r="A1911">
        <v>0</v>
      </c>
      <c r="B1911">
        <v>0</v>
      </c>
      <c r="C1911" t="s">
        <v>40</v>
      </c>
      <c r="D1911" t="s">
        <v>1786</v>
      </c>
      <c r="E1911">
        <v>480</v>
      </c>
      <c r="F1911">
        <v>4</v>
      </c>
      <c r="G1911" t="s">
        <v>292</v>
      </c>
      <c r="H1911" s="1" t="str">
        <f t="shared" si="118"/>
        <v>cl-cs_ReservaLiberadaPorOtrosTerminos</v>
      </c>
      <c r="I1911" t="str">
        <f t="shared" si="119"/>
        <v>cl-cs</v>
      </c>
      <c r="J1911" t="str">
        <f t="shared" si="120"/>
        <v>ReservaLiberadaPorOtrosTerminos</v>
      </c>
      <c r="K1911" t="str">
        <f t="shared" si="121"/>
        <v>insert into dbax_info_conc (codi_empr, codi_emex, codi_info, pref_conc, codi_conc, orde_conc, nive_conc, tipo_info) values (0,0,'pre_cl-cs_nota-25_role-838200(2014)','cl-cs','ReservaLiberadaPorOtrosTerminos',480,4,'C')</v>
      </c>
    </row>
    <row r="1912" spans="1:11" x14ac:dyDescent="0.25">
      <c r="A1912">
        <v>0</v>
      </c>
      <c r="B1912">
        <v>0</v>
      </c>
      <c r="C1912" t="s">
        <v>40</v>
      </c>
      <c r="D1912" t="s">
        <v>667</v>
      </c>
      <c r="E1912">
        <v>440</v>
      </c>
      <c r="F1912">
        <v>4</v>
      </c>
      <c r="G1912" t="s">
        <v>292</v>
      </c>
      <c r="H1912" s="1" t="str">
        <f t="shared" si="118"/>
        <v>cl-cs_ReservaMatematica</v>
      </c>
      <c r="I1912" t="str">
        <f t="shared" si="119"/>
        <v>cl-cs</v>
      </c>
      <c r="J1912" t="str">
        <f t="shared" si="120"/>
        <v>ReservaMatematica</v>
      </c>
      <c r="K1912" t="str">
        <f t="shared" si="121"/>
        <v>insert into dbax_info_conc (codi_empr, codi_emex, codi_info, pref_conc, codi_conc, orde_conc, nive_conc, tipo_info) values (0,0,'pre_cl-cs_nota-25_role-838200(2014)','cl-cs','ReservaMatematica',440,4,'C')</v>
      </c>
    </row>
    <row r="1913" spans="1:11" x14ac:dyDescent="0.25">
      <c r="A1913">
        <v>0</v>
      </c>
      <c r="B1913">
        <v>0</v>
      </c>
      <c r="C1913" t="s">
        <v>40</v>
      </c>
      <c r="D1913" t="s">
        <v>667</v>
      </c>
      <c r="E1913">
        <v>490</v>
      </c>
      <c r="F1913">
        <v>4</v>
      </c>
      <c r="G1913" t="s">
        <v>292</v>
      </c>
      <c r="H1913" s="1" t="str">
        <f t="shared" si="118"/>
        <v>cl-cs_ReservaMatematica</v>
      </c>
      <c r="I1913" t="str">
        <f t="shared" si="119"/>
        <v>cl-cs</v>
      </c>
      <c r="J1913" t="str">
        <f t="shared" si="120"/>
        <v>ReservaMatematica</v>
      </c>
      <c r="K1913" t="str">
        <f t="shared" si="121"/>
        <v>insert into dbax_info_conc (codi_empr, codi_emex, codi_info, pref_conc, codi_conc, orde_conc, nive_conc, tipo_info) values (0,0,'pre_cl-cs_nota-25_role-838200(2014)','cl-cs','ReservaMatematica',490,4,'C')</v>
      </c>
    </row>
    <row r="1914" spans="1:11" x14ac:dyDescent="0.25">
      <c r="A1914">
        <v>0</v>
      </c>
      <c r="B1914">
        <v>0</v>
      </c>
      <c r="C1914" t="s">
        <v>40</v>
      </c>
      <c r="D1914" t="s">
        <v>1787</v>
      </c>
      <c r="E1914">
        <v>610</v>
      </c>
      <c r="F1914">
        <v>6</v>
      </c>
      <c r="G1914" t="s">
        <v>292</v>
      </c>
      <c r="H1914" s="1" t="str">
        <f t="shared" si="118"/>
        <v>cl-cs_ReservaMatematicaCoberturaRiesgo</v>
      </c>
      <c r="I1914" t="str">
        <f t="shared" si="119"/>
        <v>cl-cs</v>
      </c>
      <c r="J1914" t="str">
        <f t="shared" si="120"/>
        <v>ReservaMatematicaCoberturaRiesgo</v>
      </c>
      <c r="K1914" t="str">
        <f t="shared" si="121"/>
        <v>insert into dbax_info_conc (codi_empr, codi_emex, codi_info, pref_conc, codi_conc, orde_conc, nive_conc, tipo_info) values (0,0,'pre_cl-cs_nota-25_role-838200(2014)','cl-cs','ReservaMatematicaCoberturaRiesgo',610,6,'C')</v>
      </c>
    </row>
    <row r="1915" spans="1:11" x14ac:dyDescent="0.25">
      <c r="A1915">
        <v>0</v>
      </c>
      <c r="B1915">
        <v>0</v>
      </c>
      <c r="C1915" t="s">
        <v>40</v>
      </c>
      <c r="D1915" t="s">
        <v>1788</v>
      </c>
      <c r="E1915">
        <v>430</v>
      </c>
      <c r="F1915">
        <v>3</v>
      </c>
      <c r="G1915" t="s">
        <v>292</v>
      </c>
      <c r="H1915" s="1" t="str">
        <f t="shared" si="118"/>
        <v>cl-cs_ReservaMatematicaSinopsis</v>
      </c>
      <c r="I1915" t="str">
        <f t="shared" si="119"/>
        <v>cl-cs</v>
      </c>
      <c r="J1915" t="str">
        <f t="shared" si="120"/>
        <v>ReservaMatematicaSinopsis</v>
      </c>
      <c r="K1915" t="str">
        <f t="shared" si="121"/>
        <v>insert into dbax_info_conc (codi_empr, codi_emex, codi_info, pref_conc, codi_conc, orde_conc, nive_conc, tipo_info) values (0,0,'pre_cl-cs_nota-25_role-838200(2014)','cl-cs','ReservaMatematicaSinopsis',430,3,'C')</v>
      </c>
    </row>
    <row r="1916" spans="1:11" x14ac:dyDescent="0.25">
      <c r="A1916">
        <v>0</v>
      </c>
      <c r="B1916">
        <v>0</v>
      </c>
      <c r="C1916" t="s">
        <v>40</v>
      </c>
      <c r="D1916" t="s">
        <v>1789</v>
      </c>
      <c r="E1916">
        <v>2620</v>
      </c>
      <c r="F1916">
        <v>8</v>
      </c>
      <c r="G1916" t="s">
        <v>292</v>
      </c>
      <c r="H1916" s="1" t="str">
        <f t="shared" si="118"/>
        <v>cl-cs_ReservaMinimaInvalidezParcialTransitoria</v>
      </c>
      <c r="I1916" t="str">
        <f t="shared" si="119"/>
        <v>cl-cs</v>
      </c>
      <c r="J1916" t="str">
        <f t="shared" si="120"/>
        <v>ReservaMinimaInvalidezParcialTransitoria</v>
      </c>
      <c r="K1916" t="str">
        <f t="shared" si="121"/>
        <v>insert into dbax_info_conc (codi_empr, codi_emex, codi_info, pref_conc, codi_conc, orde_conc, nive_conc, tipo_info) values (0,0,'pre_cl-cs_nota-25_role-838200(2014)','cl-cs','ReservaMinimaInvalidezParcialTransitoria',2620,8,'C')</v>
      </c>
    </row>
    <row r="1917" spans="1:11" x14ac:dyDescent="0.25">
      <c r="A1917">
        <v>0</v>
      </c>
      <c r="B1917">
        <v>0</v>
      </c>
      <c r="C1917" t="s">
        <v>40</v>
      </c>
      <c r="D1917" t="s">
        <v>1790</v>
      </c>
      <c r="E1917">
        <v>2340</v>
      </c>
      <c r="F1917">
        <v>8</v>
      </c>
      <c r="G1917" t="s">
        <v>292</v>
      </c>
      <c r="H1917" s="1" t="str">
        <f t="shared" si="118"/>
        <v>cl-cs_ReservaMinimaInvalidosTransitorios</v>
      </c>
      <c r="I1917" t="str">
        <f t="shared" si="119"/>
        <v>cl-cs</v>
      </c>
      <c r="J1917" t="str">
        <f t="shared" si="120"/>
        <v>ReservaMinimaInvalidosTransitorios</v>
      </c>
      <c r="K1917" t="str">
        <f t="shared" si="121"/>
        <v>insert into dbax_info_conc (codi_empr, codi_emex, codi_info, pref_conc, codi_conc, orde_conc, nive_conc, tipo_info) values (0,0,'pre_cl-cs_nota-25_role-838200(2014)','cl-cs','ReservaMinimaInvalidosTransitorios',2340,8,'C')</v>
      </c>
    </row>
    <row r="1918" spans="1:11" x14ac:dyDescent="0.25">
      <c r="A1918">
        <v>0</v>
      </c>
      <c r="B1918">
        <v>0</v>
      </c>
      <c r="C1918" t="s">
        <v>40</v>
      </c>
      <c r="D1918" t="s">
        <v>1791</v>
      </c>
      <c r="E1918">
        <v>2860</v>
      </c>
      <c r="F1918">
        <v>6</v>
      </c>
      <c r="G1918" t="s">
        <v>292</v>
      </c>
      <c r="H1918" s="1" t="str">
        <f t="shared" si="118"/>
        <v>cl-cs_ReservaMinimaSobrevivencia</v>
      </c>
      <c r="I1918" t="str">
        <f t="shared" si="119"/>
        <v>cl-cs</v>
      </c>
      <c r="J1918" t="str">
        <f t="shared" si="120"/>
        <v>ReservaMinimaSobrevivencia</v>
      </c>
      <c r="K1918" t="str">
        <f t="shared" si="121"/>
        <v>insert into dbax_info_conc (codi_empr, codi_emex, codi_info, pref_conc, codi_conc, orde_conc, nive_conc, tipo_info) values (0,0,'pre_cl-cs_nota-25_role-838200(2014)','cl-cs','ReservaMinimaSobrevivencia',2860,6,'C')</v>
      </c>
    </row>
    <row r="1919" spans="1:11" x14ac:dyDescent="0.25">
      <c r="A1919">
        <v>0</v>
      </c>
      <c r="B1919">
        <v>0</v>
      </c>
      <c r="C1919" t="s">
        <v>40</v>
      </c>
      <c r="D1919" t="s">
        <v>1792</v>
      </c>
      <c r="E1919">
        <v>3010</v>
      </c>
      <c r="F1919">
        <v>6</v>
      </c>
      <c r="G1919" t="s">
        <v>292</v>
      </c>
      <c r="H1919" s="1" t="str">
        <f t="shared" si="118"/>
        <v>cl-cs_ReservaNetaReaseguroPorSISMiembro</v>
      </c>
      <c r="I1919" t="str">
        <f t="shared" si="119"/>
        <v>cl-cs</v>
      </c>
      <c r="J1919" t="str">
        <f t="shared" si="120"/>
        <v>ReservaNetaReaseguroPorSISMiembro</v>
      </c>
      <c r="K1919" t="str">
        <f t="shared" si="121"/>
        <v>insert into dbax_info_conc (codi_empr, codi_emex, codi_info, pref_conc, codi_conc, orde_conc, nive_conc, tipo_info) values (0,0,'pre_cl-cs_nota-25_role-838200(2014)','cl-cs','ReservaNetaReaseguroPorSISMiembro',3010,6,'C')</v>
      </c>
    </row>
    <row r="1920" spans="1:11" x14ac:dyDescent="0.25">
      <c r="A1920">
        <v>0</v>
      </c>
      <c r="B1920">
        <v>0</v>
      </c>
      <c r="C1920" t="s">
        <v>40</v>
      </c>
      <c r="D1920" t="s">
        <v>668</v>
      </c>
      <c r="E1920">
        <v>770</v>
      </c>
      <c r="F1920">
        <v>4</v>
      </c>
      <c r="G1920" t="s">
        <v>292</v>
      </c>
      <c r="H1920" s="1" t="str">
        <f t="shared" si="118"/>
        <v>cl-cs_ReservaRentasPrivadas</v>
      </c>
      <c r="I1920" t="str">
        <f t="shared" si="119"/>
        <v>cl-cs</v>
      </c>
      <c r="J1920" t="str">
        <f t="shared" si="120"/>
        <v>ReservaRentasPrivadas</v>
      </c>
      <c r="K1920" t="str">
        <f t="shared" si="121"/>
        <v>insert into dbax_info_conc (codi_empr, codi_emex, codi_info, pref_conc, codi_conc, orde_conc, nive_conc, tipo_info) values (0,0,'pre_cl-cs_nota-25_role-838200(2014)','cl-cs','ReservaRentasPrivadas',770,4,'C')</v>
      </c>
    </row>
    <row r="1921" spans="1:11" x14ac:dyDescent="0.25">
      <c r="A1921">
        <v>0</v>
      </c>
      <c r="B1921">
        <v>0</v>
      </c>
      <c r="C1921" t="s">
        <v>40</v>
      </c>
      <c r="D1921" t="s">
        <v>668</v>
      </c>
      <c r="E1921">
        <v>830</v>
      </c>
      <c r="F1921">
        <v>4</v>
      </c>
      <c r="G1921" t="s">
        <v>292</v>
      </c>
      <c r="H1921" s="1" t="str">
        <f t="shared" si="118"/>
        <v>cl-cs_ReservaRentasPrivadas</v>
      </c>
      <c r="I1921" t="str">
        <f t="shared" si="119"/>
        <v>cl-cs</v>
      </c>
      <c r="J1921" t="str">
        <f t="shared" si="120"/>
        <v>ReservaRentasPrivadas</v>
      </c>
      <c r="K1921" t="str">
        <f t="shared" si="121"/>
        <v>insert into dbax_info_conc (codi_empr, codi_emex, codi_info, pref_conc, codi_conc, orde_conc, nive_conc, tipo_info) values (0,0,'pre_cl-cs_nota-25_role-838200(2014)','cl-cs','ReservaRentasPrivadas',830,4,'C')</v>
      </c>
    </row>
    <row r="1922" spans="1:11" x14ac:dyDescent="0.25">
      <c r="A1922">
        <v>0</v>
      </c>
      <c r="B1922">
        <v>0</v>
      </c>
      <c r="C1922" t="s">
        <v>40</v>
      </c>
      <c r="D1922" t="s">
        <v>1793</v>
      </c>
      <c r="E1922">
        <v>780</v>
      </c>
      <c r="F1922">
        <v>4</v>
      </c>
      <c r="G1922" t="s">
        <v>292</v>
      </c>
      <c r="H1922" s="1" t="str">
        <f t="shared" si="118"/>
        <v>cl-cs_ReservaRentasPrivadasContratadasPeriodo</v>
      </c>
      <c r="I1922" t="str">
        <f t="shared" si="119"/>
        <v>cl-cs</v>
      </c>
      <c r="J1922" t="str">
        <f t="shared" si="120"/>
        <v>ReservaRentasPrivadasContratadasPeriodo</v>
      </c>
      <c r="K1922" t="str">
        <f t="shared" si="121"/>
        <v>insert into dbax_info_conc (codi_empr, codi_emex, codi_info, pref_conc, codi_conc, orde_conc, nive_conc, tipo_info) values (0,0,'pre_cl-cs_nota-25_role-838200(2014)','cl-cs','ReservaRentasPrivadasContratadasPeriodo',780,4,'C')</v>
      </c>
    </row>
    <row r="1923" spans="1:11" x14ac:dyDescent="0.25">
      <c r="A1923">
        <v>0</v>
      </c>
      <c r="B1923">
        <v>0</v>
      </c>
      <c r="C1923" t="s">
        <v>40</v>
      </c>
      <c r="D1923" t="s">
        <v>1794</v>
      </c>
      <c r="E1923">
        <v>760</v>
      </c>
      <c r="F1923">
        <v>3</v>
      </c>
      <c r="G1923" t="s">
        <v>292</v>
      </c>
      <c r="H1923" s="1" t="str">
        <f t="shared" si="118"/>
        <v>cl-cs_ReservaRentasPrivadasSinopsis</v>
      </c>
      <c r="I1923" t="str">
        <f t="shared" si="119"/>
        <v>cl-cs</v>
      </c>
      <c r="J1923" t="str">
        <f t="shared" si="120"/>
        <v>ReservaRentasPrivadasSinopsis</v>
      </c>
      <c r="K1923" t="str">
        <f t="shared" si="121"/>
        <v>insert into dbax_info_conc (codi_empr, codi_emex, codi_info, pref_conc, codi_conc, orde_conc, nive_conc, tipo_info) values (0,0,'pre_cl-cs_nota-25_role-838200(2014)','cl-cs','ReservaRentasPrivadasSinopsis',760,3,'C')</v>
      </c>
    </row>
    <row r="1924" spans="1:11" x14ac:dyDescent="0.25">
      <c r="A1924">
        <v>0</v>
      </c>
      <c r="B1924">
        <v>0</v>
      </c>
      <c r="C1924" t="s">
        <v>40</v>
      </c>
      <c r="D1924" t="s">
        <v>1795</v>
      </c>
      <c r="E1924">
        <v>140</v>
      </c>
      <c r="F1924">
        <v>5</v>
      </c>
      <c r="G1924" t="s">
        <v>292</v>
      </c>
      <c r="H1924" s="1" t="str">
        <f t="shared" si="118"/>
        <v>cl-cs_ReservaRentasVitaliciasContratadasEnPeriodo</v>
      </c>
      <c r="I1924" t="str">
        <f t="shared" si="119"/>
        <v>cl-cs</v>
      </c>
      <c r="J1924" t="str">
        <f t="shared" si="120"/>
        <v>ReservaRentasVitaliciasContratadasEnPeriodo</v>
      </c>
      <c r="K1924" t="str">
        <f t="shared" si="121"/>
        <v>insert into dbax_info_conc (codi_empr, codi_emex, codi_info, pref_conc, codi_conc, orde_conc, nive_conc, tipo_info) values (0,0,'pre_cl-cs_nota-25_role-838200(2014)','cl-cs','ReservaRentasVitaliciasContratadasEnPeriodo',140,5,'C')</v>
      </c>
    </row>
    <row r="1925" spans="1:11" x14ac:dyDescent="0.25">
      <c r="A1925">
        <v>0</v>
      </c>
      <c r="B1925">
        <v>0</v>
      </c>
      <c r="C1925" t="s">
        <v>40</v>
      </c>
      <c r="D1925" t="s">
        <v>1796</v>
      </c>
      <c r="E1925">
        <v>120</v>
      </c>
      <c r="F1925">
        <v>4</v>
      </c>
      <c r="G1925" t="s">
        <v>292</v>
      </c>
      <c r="H1925" s="1" t="str">
        <f t="shared" si="118"/>
        <v>cl-cs_ReservaRentasVitaliciasSinopsis</v>
      </c>
      <c r="I1925" t="str">
        <f t="shared" si="119"/>
        <v>cl-cs</v>
      </c>
      <c r="J1925" t="str">
        <f t="shared" si="120"/>
        <v>ReservaRentasVitaliciasSinopsis</v>
      </c>
      <c r="K1925" t="str">
        <f t="shared" si="121"/>
        <v>insert into dbax_info_conc (codi_empr, codi_emex, codi_info, pref_conc, codi_conc, orde_conc, nive_conc, tipo_info) values (0,0,'pre_cl-cs_nota-25_role-838200(2014)','cl-cs','ReservaRentasVitaliciasSinopsis',120,4,'C')</v>
      </c>
    </row>
    <row r="1926" spans="1:11" x14ac:dyDescent="0.25">
      <c r="A1926">
        <v>0</v>
      </c>
      <c r="B1926">
        <v>0</v>
      </c>
      <c r="C1926" t="s">
        <v>40</v>
      </c>
      <c r="D1926" t="s">
        <v>1574</v>
      </c>
      <c r="E1926">
        <v>50</v>
      </c>
      <c r="F1926">
        <v>4</v>
      </c>
      <c r="G1926" t="s">
        <v>292</v>
      </c>
      <c r="H1926" s="1" t="str">
        <f t="shared" si="118"/>
        <v>cl-cs_ReservaRiesgoEnCursoPorVentaNueva</v>
      </c>
      <c r="I1926" t="str">
        <f t="shared" si="119"/>
        <v>cl-cs</v>
      </c>
      <c r="J1926" t="str">
        <f t="shared" si="120"/>
        <v>ReservaRiesgoEnCursoPorVentaNueva</v>
      </c>
      <c r="K1926" t="str">
        <f t="shared" si="121"/>
        <v>insert into dbax_info_conc (codi_empr, codi_emex, codi_info, pref_conc, codi_conc, orde_conc, nive_conc, tipo_info) values (0,0,'pre_cl-cs_nota-25_role-838200(2014)','cl-cs','ReservaRiesgoEnCursoPorVentaNueva',50,4,'C')</v>
      </c>
    </row>
    <row r="1927" spans="1:11" x14ac:dyDescent="0.25">
      <c r="A1927">
        <v>0</v>
      </c>
      <c r="B1927">
        <v>0</v>
      </c>
      <c r="C1927" t="s">
        <v>40</v>
      </c>
      <c r="D1927" t="s">
        <v>1797</v>
      </c>
      <c r="E1927">
        <v>1990</v>
      </c>
      <c r="F1927">
        <v>3</v>
      </c>
      <c r="G1927" t="s">
        <v>292</v>
      </c>
      <c r="H1927" s="1" t="str">
        <f t="shared" si="118"/>
        <v>cl-cs_ReservaSiniestrosEnProcesoPorGrupoSinopsis</v>
      </c>
      <c r="I1927" t="str">
        <f t="shared" si="119"/>
        <v>cl-cs</v>
      </c>
      <c r="J1927" t="str">
        <f t="shared" si="120"/>
        <v>ReservaSiniestrosEnProcesoPorGrupoSinopsis</v>
      </c>
      <c r="K1927" t="str">
        <f t="shared" si="121"/>
        <v>insert into dbax_info_conc (codi_empr, codi_emex, codi_info, pref_conc, codi_conc, orde_conc, nive_conc, tipo_info) values (0,0,'pre_cl-cs_nota-25_role-838200(2014)','cl-cs','ReservaSiniestrosEnProcesoPorGrupoSinopsis',1990,3,'C')</v>
      </c>
    </row>
    <row r="1928" spans="1:11" x14ac:dyDescent="0.25">
      <c r="A1928">
        <v>0</v>
      </c>
      <c r="B1928">
        <v>0</v>
      </c>
      <c r="C1928" t="s">
        <v>40</v>
      </c>
      <c r="D1928" t="s">
        <v>1575</v>
      </c>
      <c r="E1928">
        <v>870</v>
      </c>
      <c r="F1928">
        <v>6</v>
      </c>
      <c r="G1928" t="s">
        <v>292</v>
      </c>
      <c r="H1928" s="1" t="str">
        <f t="shared" ref="H1928:H1991" si="122">MID(D1928,FIND("#",D1928)+1,10000)</f>
        <v>cl-cs_ReservaSiniestrosMiembro</v>
      </c>
      <c r="I1928" t="str">
        <f t="shared" ref="I1928:I1991" si="123">MID(H1928,1,FIND("_",H1928)-1)</f>
        <v>cl-cs</v>
      </c>
      <c r="J1928" t="str">
        <f t="shared" ref="J1928:J1991" si="124">MID(H1928,FIND("_",H1928)+1,10000)</f>
        <v>ReservaSiniestrosMiembro</v>
      </c>
      <c r="K1928" t="str">
        <f t="shared" ref="K1928:K1991" si="125">CONCATENATE("insert into dbax_info_conc (codi_empr, codi_emex, codi_info, pref_conc, codi_conc, orde_conc, nive_conc, tipo_info) values (",A1928,",",B1928,",'",C1928,"','",I1928,"','",J1928,"',",E1928,",",F1928,",'",G1928,"')")</f>
        <v>insert into dbax_info_conc (codi_empr, codi_emex, codi_info, pref_conc, codi_conc, orde_conc, nive_conc, tipo_info) values (0,0,'pre_cl-cs_nota-25_role-838200(2014)','cl-cs','ReservaSiniestrosMiembro',870,6,'C')</v>
      </c>
    </row>
    <row r="1929" spans="1:11" x14ac:dyDescent="0.25">
      <c r="A1929">
        <v>0</v>
      </c>
      <c r="B1929">
        <v>0</v>
      </c>
      <c r="C1929" t="s">
        <v>40</v>
      </c>
      <c r="D1929" t="s">
        <v>1798</v>
      </c>
      <c r="E1929">
        <v>3150</v>
      </c>
      <c r="F1929">
        <v>5</v>
      </c>
      <c r="G1929" t="s">
        <v>292</v>
      </c>
      <c r="H1929" s="1" t="str">
        <f t="shared" si="122"/>
        <v>cl-cs_ReservasInvalidezYSobrevivencia</v>
      </c>
      <c r="I1929" t="str">
        <f t="shared" si="123"/>
        <v>cl-cs</v>
      </c>
      <c r="J1929" t="str">
        <f t="shared" si="124"/>
        <v>ReservasInvalidezYSobrevivencia</v>
      </c>
      <c r="K1929" t="str">
        <f t="shared" si="125"/>
        <v>insert into dbax_info_conc (codi_empr, codi_emex, codi_info, pref_conc, codi_conc, orde_conc, nive_conc, tipo_info) values (0,0,'pre_cl-cs_nota-25_role-838200(2014)','cl-cs','ReservasInvalidezYSobrevivencia',3150,5,'C')</v>
      </c>
    </row>
    <row r="1930" spans="1:11" x14ac:dyDescent="0.25">
      <c r="A1930">
        <v>0</v>
      </c>
      <c r="B1930">
        <v>0</v>
      </c>
      <c r="C1930" t="s">
        <v>40</v>
      </c>
      <c r="D1930" t="s">
        <v>1799</v>
      </c>
      <c r="E1930">
        <v>2940</v>
      </c>
      <c r="F1930">
        <v>5</v>
      </c>
      <c r="G1930" t="s">
        <v>292</v>
      </c>
      <c r="H1930" s="1" t="str">
        <f t="shared" si="122"/>
        <v>cl-cs_ReservasInvalidezYSobrevivenciaEje</v>
      </c>
      <c r="I1930" t="str">
        <f t="shared" si="123"/>
        <v>cl-cs</v>
      </c>
      <c r="J1930" t="str">
        <f t="shared" si="124"/>
        <v>ReservasInvalidezYSobrevivenciaEje</v>
      </c>
      <c r="K1930" t="str">
        <f t="shared" si="125"/>
        <v>insert into dbax_info_conc (codi_empr, codi_emex, codi_info, pref_conc, codi_conc, orde_conc, nive_conc, tipo_info) values (0,0,'pre_cl-cs_nota-25_role-838200(2014)','cl-cs','ReservasInvalidezYSobrevivenciaEje',2940,5,'C')</v>
      </c>
    </row>
    <row r="1931" spans="1:11" x14ac:dyDescent="0.25">
      <c r="A1931">
        <v>0</v>
      </c>
      <c r="B1931">
        <v>0</v>
      </c>
      <c r="C1931" t="s">
        <v>40</v>
      </c>
      <c r="D1931" t="s">
        <v>1800</v>
      </c>
      <c r="E1931">
        <v>3020</v>
      </c>
      <c r="F1931">
        <v>4</v>
      </c>
      <c r="G1931" t="s">
        <v>292</v>
      </c>
      <c r="H1931" s="1" t="str">
        <f t="shared" si="122"/>
        <v>cl-cs_ReservasInvalidezYSobrevivenciaPartidas</v>
      </c>
      <c r="I1931" t="str">
        <f t="shared" si="123"/>
        <v>cl-cs</v>
      </c>
      <c r="J1931" t="str">
        <f t="shared" si="124"/>
        <v>ReservasInvalidezYSobrevivenciaPartidas</v>
      </c>
      <c r="K1931" t="str">
        <f t="shared" si="125"/>
        <v>insert into dbax_info_conc (codi_empr, codi_emex, codi_info, pref_conc, codi_conc, orde_conc, nive_conc, tipo_info) values (0,0,'pre_cl-cs_nota-25_role-838200(2014)','cl-cs','ReservasInvalidezYSobrevivenciaPartidas',3020,4,'C')</v>
      </c>
    </row>
    <row r="1932" spans="1:11" x14ac:dyDescent="0.25">
      <c r="A1932">
        <v>0</v>
      </c>
      <c r="B1932">
        <v>0</v>
      </c>
      <c r="C1932" t="s">
        <v>40</v>
      </c>
      <c r="D1932" t="s">
        <v>1801</v>
      </c>
      <c r="E1932">
        <v>2900</v>
      </c>
      <c r="F1932">
        <v>3</v>
      </c>
      <c r="G1932" t="s">
        <v>292</v>
      </c>
      <c r="H1932" s="1" t="str">
        <f t="shared" si="122"/>
        <v>cl-cs_ReservasInvalidezYSobrevivenciaSinopsis</v>
      </c>
      <c r="I1932" t="str">
        <f t="shared" si="123"/>
        <v>cl-cs</v>
      </c>
      <c r="J1932" t="str">
        <f t="shared" si="124"/>
        <v>ReservasInvalidezYSobrevivenciaSinopsis</v>
      </c>
      <c r="K1932" t="str">
        <f t="shared" si="125"/>
        <v>insert into dbax_info_conc (codi_empr, codi_emex, codi_info, pref_conc, codi_conc, orde_conc, nive_conc, tipo_info) values (0,0,'pre_cl-cs_nota-25_role-838200(2014)','cl-cs','ReservasInvalidezYSobrevivenciaSinopsis',2900,3,'C')</v>
      </c>
    </row>
    <row r="1933" spans="1:11" x14ac:dyDescent="0.25">
      <c r="A1933">
        <v>0</v>
      </c>
      <c r="B1933">
        <v>0</v>
      </c>
      <c r="C1933" t="s">
        <v>40</v>
      </c>
      <c r="D1933" t="s">
        <v>1802</v>
      </c>
      <c r="E1933">
        <v>2910</v>
      </c>
      <c r="F1933">
        <v>4</v>
      </c>
      <c r="G1933" t="s">
        <v>292</v>
      </c>
      <c r="H1933" s="1" t="str">
        <f t="shared" si="122"/>
        <v>cl-cs_ReservasInvalidezYSobrevivenciaTabla</v>
      </c>
      <c r="I1933" t="str">
        <f t="shared" si="123"/>
        <v>cl-cs</v>
      </c>
      <c r="J1933" t="str">
        <f t="shared" si="124"/>
        <v>ReservasInvalidezYSobrevivenciaTabla</v>
      </c>
      <c r="K1933" t="str">
        <f t="shared" si="125"/>
        <v>insert into dbax_info_conc (codi_empr, codi_emex, codi_info, pref_conc, codi_conc, orde_conc, nive_conc, tipo_info) values (0,0,'pre_cl-cs_nota-25_role-838200(2014)','cl-cs','ReservasInvalidezYSobrevivenciaTabla',2910,4,'C')</v>
      </c>
    </row>
    <row r="1934" spans="1:11" x14ac:dyDescent="0.25">
      <c r="A1934">
        <v>0</v>
      </c>
      <c r="B1934">
        <v>0</v>
      </c>
      <c r="C1934" t="s">
        <v>40</v>
      </c>
      <c r="D1934" t="s">
        <v>1803</v>
      </c>
      <c r="E1934">
        <v>1910</v>
      </c>
      <c r="F1934">
        <v>2</v>
      </c>
      <c r="G1934" t="s">
        <v>292</v>
      </c>
      <c r="H1934" s="1" t="str">
        <f t="shared" si="122"/>
        <v>cl-cs_ReservaSISSinopsis</v>
      </c>
      <c r="I1934" t="str">
        <f t="shared" si="123"/>
        <v>cl-cs</v>
      </c>
      <c r="J1934" t="str">
        <f t="shared" si="124"/>
        <v>ReservaSISSinopsis</v>
      </c>
      <c r="K1934" t="str">
        <f t="shared" si="125"/>
        <v>insert into dbax_info_conc (codi_empr, codi_emex, codi_info, pref_conc, codi_conc, orde_conc, nive_conc, tipo_info) values (0,0,'pre_cl-cs_nota-25_role-838200(2014)','cl-cs','ReservaSISSinopsis',1910,2,'C')</v>
      </c>
    </row>
    <row r="1935" spans="1:11" x14ac:dyDescent="0.25">
      <c r="A1935">
        <v>0</v>
      </c>
      <c r="B1935">
        <v>0</v>
      </c>
      <c r="C1935" t="s">
        <v>40</v>
      </c>
      <c r="D1935" t="s">
        <v>1804</v>
      </c>
      <c r="E1935">
        <v>2880</v>
      </c>
      <c r="F1935">
        <v>6</v>
      </c>
      <c r="G1935" t="s">
        <v>292</v>
      </c>
      <c r="H1935" s="1" t="str">
        <f t="shared" si="122"/>
        <v>cl-cs_ReservaSobrevivenciaCompañia</v>
      </c>
      <c r="I1935" t="str">
        <f t="shared" si="123"/>
        <v>cl-cs</v>
      </c>
      <c r="J1935" t="str">
        <f t="shared" si="124"/>
        <v>ReservaSobrevivenciaCompañia</v>
      </c>
      <c r="K1935" t="str">
        <f t="shared" si="125"/>
        <v>insert into dbax_info_conc (codi_empr, codi_emex, codi_info, pref_conc, codi_conc, orde_conc, nive_conc, tipo_info) values (0,0,'pre_cl-cs_nota-25_role-838200(2014)','cl-cs','ReservaSobrevivenciaCompañia',2880,6,'C')</v>
      </c>
    </row>
    <row r="1936" spans="1:11" x14ac:dyDescent="0.25">
      <c r="A1936">
        <v>0</v>
      </c>
      <c r="B1936">
        <v>0</v>
      </c>
      <c r="C1936" t="s">
        <v>40</v>
      </c>
      <c r="D1936" t="s">
        <v>1805</v>
      </c>
      <c r="E1936">
        <v>2890</v>
      </c>
      <c r="F1936">
        <v>6</v>
      </c>
      <c r="G1936" t="s">
        <v>292</v>
      </c>
      <c r="H1936" s="1" t="str">
        <f t="shared" si="122"/>
        <v>cl-cs_ReservaSobrevivenciaCompañiaPesos</v>
      </c>
      <c r="I1936" t="str">
        <f t="shared" si="123"/>
        <v>cl-cs</v>
      </c>
      <c r="J1936" t="str">
        <f t="shared" si="124"/>
        <v>ReservaSobrevivenciaCompañiaPesos</v>
      </c>
      <c r="K1936" t="str">
        <f t="shared" si="125"/>
        <v>insert into dbax_info_conc (codi_empr, codi_emex, codi_info, pref_conc, codi_conc, orde_conc, nive_conc, tipo_info) values (0,0,'pre_cl-cs_nota-25_role-838200(2014)','cl-cs','ReservaSobrevivenciaCompañiaPesos',2890,6,'C')</v>
      </c>
    </row>
    <row r="1937" spans="1:11" x14ac:dyDescent="0.25">
      <c r="A1937">
        <v>0</v>
      </c>
      <c r="B1937">
        <v>0</v>
      </c>
      <c r="C1937" t="s">
        <v>40</v>
      </c>
      <c r="D1937" t="s">
        <v>1806</v>
      </c>
      <c r="E1937">
        <v>20</v>
      </c>
      <c r="F1937">
        <v>2</v>
      </c>
      <c r="G1937" t="s">
        <v>292</v>
      </c>
      <c r="H1937" s="1" t="str">
        <f t="shared" si="122"/>
        <v>cl-cs_ReservasParaSegurosDeVidaSinopsis</v>
      </c>
      <c r="I1937" t="str">
        <f t="shared" si="123"/>
        <v>cl-cs</v>
      </c>
      <c r="J1937" t="str">
        <f t="shared" si="124"/>
        <v>ReservasParaSegurosDeVidaSinopsis</v>
      </c>
      <c r="K1937" t="str">
        <f t="shared" si="125"/>
        <v>insert into dbax_info_conc (codi_empr, codi_emex, codi_info, pref_conc, codi_conc, orde_conc, nive_conc, tipo_info) values (0,0,'pre_cl-cs_nota-25_role-838200(2014)','cl-cs','ReservasParaSegurosDeVidaSinopsis',20,2,'C')</v>
      </c>
    </row>
    <row r="1938" spans="1:11" x14ac:dyDescent="0.25">
      <c r="A1938">
        <v>0</v>
      </c>
      <c r="B1938">
        <v>0</v>
      </c>
      <c r="C1938" t="s">
        <v>40</v>
      </c>
      <c r="D1938" t="s">
        <v>670</v>
      </c>
      <c r="E1938">
        <v>130</v>
      </c>
      <c r="F1938">
        <v>5</v>
      </c>
      <c r="G1938" t="s">
        <v>292</v>
      </c>
      <c r="H1938" s="1" t="str">
        <f t="shared" si="122"/>
        <v>cl-cs_ReservasRentasVitalicias</v>
      </c>
      <c r="I1938" t="str">
        <f t="shared" si="123"/>
        <v>cl-cs</v>
      </c>
      <c r="J1938" t="str">
        <f t="shared" si="124"/>
        <v>ReservasRentasVitalicias</v>
      </c>
      <c r="K1938" t="str">
        <f t="shared" si="125"/>
        <v>insert into dbax_info_conc (codi_empr, codi_emex, codi_info, pref_conc, codi_conc, orde_conc, nive_conc, tipo_info) values (0,0,'pre_cl-cs_nota-25_role-838200(2014)','cl-cs','ReservasRentasVitalicias',130,5,'C')</v>
      </c>
    </row>
    <row r="1939" spans="1:11" x14ac:dyDescent="0.25">
      <c r="A1939">
        <v>0</v>
      </c>
      <c r="B1939">
        <v>0</v>
      </c>
      <c r="C1939" t="s">
        <v>40</v>
      </c>
      <c r="D1939" t="s">
        <v>670</v>
      </c>
      <c r="E1939">
        <v>240</v>
      </c>
      <c r="F1939">
        <v>5</v>
      </c>
      <c r="G1939" t="s">
        <v>292</v>
      </c>
      <c r="H1939" s="1" t="str">
        <f t="shared" si="122"/>
        <v>cl-cs_ReservasRentasVitalicias</v>
      </c>
      <c r="I1939" t="str">
        <f t="shared" si="123"/>
        <v>cl-cs</v>
      </c>
      <c r="J1939" t="str">
        <f t="shared" si="124"/>
        <v>ReservasRentasVitalicias</v>
      </c>
      <c r="K1939" t="str">
        <f t="shared" si="125"/>
        <v>insert into dbax_info_conc (codi_empr, codi_emex, codi_info, pref_conc, codi_conc, orde_conc, nive_conc, tipo_info) values (0,0,'pre_cl-cs_nota-25_role-838200(2014)','cl-cs','ReservasRentasVitalicias',240,5,'C')</v>
      </c>
    </row>
    <row r="1940" spans="1:11" x14ac:dyDescent="0.25">
      <c r="A1940">
        <v>0</v>
      </c>
      <c r="B1940">
        <v>0</v>
      </c>
      <c r="C1940" t="s">
        <v>40</v>
      </c>
      <c r="D1940" t="s">
        <v>1807</v>
      </c>
      <c r="E1940">
        <v>180</v>
      </c>
      <c r="F1940">
        <v>5</v>
      </c>
      <c r="G1940" t="s">
        <v>292</v>
      </c>
      <c r="H1940" s="1" t="str">
        <f t="shared" si="122"/>
        <v>cl-cs_ReservasRentasVitaliciasBruta</v>
      </c>
      <c r="I1940" t="str">
        <f t="shared" si="123"/>
        <v>cl-cs</v>
      </c>
      <c r="J1940" t="str">
        <f t="shared" si="124"/>
        <v>ReservasRentasVitaliciasBruta</v>
      </c>
      <c r="K1940" t="str">
        <f t="shared" si="125"/>
        <v>insert into dbax_info_conc (codi_empr, codi_emex, codi_info, pref_conc, codi_conc, orde_conc, nive_conc, tipo_info) values (0,0,'pre_cl-cs_nota-25_role-838200(2014)','cl-cs','ReservasRentasVitaliciasBruta',180,5,'C')</v>
      </c>
    </row>
    <row r="1941" spans="1:11" x14ac:dyDescent="0.25">
      <c r="A1941">
        <v>0</v>
      </c>
      <c r="B1941">
        <v>0</v>
      </c>
      <c r="C1941" t="s">
        <v>40</v>
      </c>
      <c r="D1941" t="s">
        <v>671</v>
      </c>
      <c r="E1941">
        <v>260</v>
      </c>
      <c r="F1941">
        <v>4</v>
      </c>
      <c r="G1941" t="s">
        <v>292</v>
      </c>
      <c r="H1941" s="1" t="str">
        <f t="shared" si="122"/>
        <v>cl-cs_ReservasSeguroInvalidezSobrevivencia</v>
      </c>
      <c r="I1941" t="str">
        <f t="shared" si="123"/>
        <v>cl-cs</v>
      </c>
      <c r="J1941" t="str">
        <f t="shared" si="124"/>
        <v>ReservasSeguroInvalidezSobrevivencia</v>
      </c>
      <c r="K1941" t="str">
        <f t="shared" si="125"/>
        <v>insert into dbax_info_conc (codi_empr, codi_emex, codi_info, pref_conc, codi_conc, orde_conc, nive_conc, tipo_info) values (0,0,'pre_cl-cs_nota-25_role-838200(2014)','cl-cs','ReservasSeguroInvalidezSobrevivencia',260,4,'C')</v>
      </c>
    </row>
    <row r="1942" spans="1:11" x14ac:dyDescent="0.25">
      <c r="A1942">
        <v>0</v>
      </c>
      <c r="B1942">
        <v>0</v>
      </c>
      <c r="C1942" t="s">
        <v>40</v>
      </c>
      <c r="D1942" t="s">
        <v>671</v>
      </c>
      <c r="E1942">
        <v>380</v>
      </c>
      <c r="F1942">
        <v>4</v>
      </c>
      <c r="G1942" t="s">
        <v>292</v>
      </c>
      <c r="H1942" s="1" t="str">
        <f t="shared" si="122"/>
        <v>cl-cs_ReservasSeguroInvalidezSobrevivencia</v>
      </c>
      <c r="I1942" t="str">
        <f t="shared" si="123"/>
        <v>cl-cs</v>
      </c>
      <c r="J1942" t="str">
        <f t="shared" si="124"/>
        <v>ReservasSeguroInvalidezSobrevivencia</v>
      </c>
      <c r="K1942" t="str">
        <f t="shared" si="125"/>
        <v>insert into dbax_info_conc (codi_empr, codi_emex, codi_info, pref_conc, codi_conc, orde_conc, nive_conc, tipo_info) values (0,0,'pre_cl-cs_nota-25_role-838200(2014)','cl-cs','ReservasSeguroInvalidezSobrevivencia',380,4,'C')</v>
      </c>
    </row>
    <row r="1943" spans="1:11" x14ac:dyDescent="0.25">
      <c r="A1943">
        <v>0</v>
      </c>
      <c r="B1943">
        <v>0</v>
      </c>
      <c r="C1943" t="s">
        <v>40</v>
      </c>
      <c r="D1943" t="s">
        <v>1808</v>
      </c>
      <c r="E1943">
        <v>250</v>
      </c>
      <c r="F1943">
        <v>3</v>
      </c>
      <c r="G1943" t="s">
        <v>292</v>
      </c>
      <c r="H1943" s="1" t="str">
        <f t="shared" si="122"/>
        <v>cl-cs_ReservasSeguroInvalidezSobrevivenciaSinopsis</v>
      </c>
      <c r="I1943" t="str">
        <f t="shared" si="123"/>
        <v>cl-cs</v>
      </c>
      <c r="J1943" t="str">
        <f t="shared" si="124"/>
        <v>ReservasSeguroInvalidezSobrevivenciaSinopsis</v>
      </c>
      <c r="K1943" t="str">
        <f t="shared" si="125"/>
        <v>insert into dbax_info_conc (codi_empr, codi_emex, codi_info, pref_conc, codi_conc, orde_conc, nive_conc, tipo_info) values (0,0,'pre_cl-cs_nota-25_role-838200(2014)','cl-cs','ReservasSeguroInvalidezSobrevivenciaSinopsis',250,3,'C')</v>
      </c>
    </row>
    <row r="1944" spans="1:11" x14ac:dyDescent="0.25">
      <c r="A1944">
        <v>0</v>
      </c>
      <c r="B1944">
        <v>0</v>
      </c>
      <c r="C1944" t="s">
        <v>40</v>
      </c>
      <c r="D1944" t="s">
        <v>1809</v>
      </c>
      <c r="E1944">
        <v>110</v>
      </c>
      <c r="F1944">
        <v>3</v>
      </c>
      <c r="G1944" t="s">
        <v>292</v>
      </c>
      <c r="H1944" s="1" t="str">
        <f t="shared" si="122"/>
        <v>cl-cs_ReservasSegurosPrevisionalesSinopsis</v>
      </c>
      <c r="I1944" t="str">
        <f t="shared" si="123"/>
        <v>cl-cs</v>
      </c>
      <c r="J1944" t="str">
        <f t="shared" si="124"/>
        <v>ReservasSegurosPrevisionalesSinopsis</v>
      </c>
      <c r="K1944" t="str">
        <f t="shared" si="125"/>
        <v>insert into dbax_info_conc (codi_empr, codi_emex, codi_info, pref_conc, codi_conc, orde_conc, nive_conc, tipo_info) values (0,0,'pre_cl-cs_nota-25_role-838200(2014)','cl-cs','ReservasSegurosPrevisionalesSinopsis',110,3,'C')</v>
      </c>
    </row>
    <row r="1945" spans="1:11" x14ac:dyDescent="0.25">
      <c r="A1945">
        <v>0</v>
      </c>
      <c r="B1945">
        <v>0</v>
      </c>
      <c r="C1945" t="s">
        <v>40</v>
      </c>
      <c r="D1945" t="s">
        <v>1810</v>
      </c>
      <c r="E1945">
        <v>1080</v>
      </c>
      <c r="F1945">
        <v>7</v>
      </c>
      <c r="G1945" t="s">
        <v>292</v>
      </c>
      <c r="H1945" s="1" t="str">
        <f t="shared" si="122"/>
        <v>cl-cs_ReservaTecnicaBaseMiembro</v>
      </c>
      <c r="I1945" t="str">
        <f t="shared" si="123"/>
        <v>cl-cs</v>
      </c>
      <c r="J1945" t="str">
        <f t="shared" si="124"/>
        <v>ReservaTecnicaBaseMiembro</v>
      </c>
      <c r="K1945" t="str">
        <f t="shared" si="125"/>
        <v>insert into dbax_info_conc (codi_empr, codi_emex, codi_info, pref_conc, codi_conc, orde_conc, nive_conc, tipo_info) values (0,0,'pre_cl-cs_nota-25_role-838200(2014)','cl-cs','ReservaTecnicaBaseMiembro',1080,7,'C')</v>
      </c>
    </row>
    <row r="1946" spans="1:11" x14ac:dyDescent="0.25">
      <c r="A1946">
        <v>0</v>
      </c>
      <c r="B1946">
        <v>0</v>
      </c>
      <c r="C1946" t="s">
        <v>40</v>
      </c>
      <c r="D1946" t="s">
        <v>1811</v>
      </c>
      <c r="E1946">
        <v>1090</v>
      </c>
      <c r="F1946">
        <v>7</v>
      </c>
      <c r="G1946" t="s">
        <v>292</v>
      </c>
      <c r="H1946" s="1" t="str">
        <f t="shared" si="122"/>
        <v>cl-cs_ReservaTecnicaFinancieraMiembro</v>
      </c>
      <c r="I1946" t="str">
        <f t="shared" si="123"/>
        <v>cl-cs</v>
      </c>
      <c r="J1946" t="str">
        <f t="shared" si="124"/>
        <v>ReservaTecnicaFinancieraMiembro</v>
      </c>
      <c r="K1946" t="str">
        <f t="shared" si="125"/>
        <v>insert into dbax_info_conc (codi_empr, codi_emex, codi_info, pref_conc, codi_conc, orde_conc, nive_conc, tipo_info) values (0,0,'pre_cl-cs_nota-25_role-838200(2014)','cl-cs','ReservaTecnicaFinancieraMiembro',1090,7,'C')</v>
      </c>
    </row>
    <row r="1947" spans="1:11" x14ac:dyDescent="0.25">
      <c r="A1947">
        <v>0</v>
      </c>
      <c r="B1947">
        <v>0</v>
      </c>
      <c r="C1947" t="s">
        <v>40</v>
      </c>
      <c r="D1947" t="s">
        <v>1812</v>
      </c>
      <c r="E1947">
        <v>2960</v>
      </c>
      <c r="F1947">
        <v>6</v>
      </c>
      <c r="G1947" t="s">
        <v>292</v>
      </c>
      <c r="H1947" s="1" t="str">
        <f t="shared" si="122"/>
        <v>cl-cs_ReservaTecnicaSISMiembro</v>
      </c>
      <c r="I1947" t="str">
        <f t="shared" si="123"/>
        <v>cl-cs</v>
      </c>
      <c r="J1947" t="str">
        <f t="shared" si="124"/>
        <v>ReservaTecnicaSISMiembro</v>
      </c>
      <c r="K1947" t="str">
        <f t="shared" si="125"/>
        <v>insert into dbax_info_conc (codi_empr, codi_emex, codi_info, pref_conc, codi_conc, orde_conc, nive_conc, tipo_info) values (0,0,'pre_cl-cs_nota-25_role-838200(2014)','cl-cs','ReservaTecnicaSISMiembro',2960,6,'C')</v>
      </c>
    </row>
    <row r="1948" spans="1:11" x14ac:dyDescent="0.25">
      <c r="A1948">
        <v>0</v>
      </c>
      <c r="B1948">
        <v>0</v>
      </c>
      <c r="C1948" t="s">
        <v>40</v>
      </c>
      <c r="D1948" t="s">
        <v>1813</v>
      </c>
      <c r="E1948">
        <v>2990</v>
      </c>
      <c r="F1948">
        <v>6</v>
      </c>
      <c r="G1948" t="s">
        <v>292</v>
      </c>
      <c r="H1948" s="1" t="str">
        <f t="shared" si="122"/>
        <v>cl-cs_ReservaTotalCompañiaSISMiembro</v>
      </c>
      <c r="I1948" t="str">
        <f t="shared" si="123"/>
        <v>cl-cs</v>
      </c>
      <c r="J1948" t="str">
        <f t="shared" si="124"/>
        <v>ReservaTotalCompañiaSISMiembro</v>
      </c>
      <c r="K1948" t="str">
        <f t="shared" si="125"/>
        <v>insert into dbax_info_conc (codi_empr, codi_emex, codi_info, pref_conc, codi_conc, orde_conc, nive_conc, tipo_info) values (0,0,'pre_cl-cs_nota-25_role-838200(2014)','cl-cs','ReservaTotalCompañiaSISMiembro',2990,6,'C')</v>
      </c>
    </row>
    <row r="1949" spans="1:11" x14ac:dyDescent="0.25">
      <c r="A1949">
        <v>0</v>
      </c>
      <c r="B1949">
        <v>0</v>
      </c>
      <c r="C1949" t="s">
        <v>40</v>
      </c>
      <c r="D1949" t="s">
        <v>1814</v>
      </c>
      <c r="E1949">
        <v>2220</v>
      </c>
      <c r="F1949">
        <v>7</v>
      </c>
      <c r="G1949" t="s">
        <v>292</v>
      </c>
      <c r="H1949" s="1" t="str">
        <f t="shared" si="122"/>
        <v>cl-cs_ReservaTotalMinimaInvalidez</v>
      </c>
      <c r="I1949" t="str">
        <f t="shared" si="123"/>
        <v>cl-cs</v>
      </c>
      <c r="J1949" t="str">
        <f t="shared" si="124"/>
        <v>ReservaTotalMinimaInvalidez</v>
      </c>
      <c r="K1949" t="str">
        <f t="shared" si="125"/>
        <v>insert into dbax_info_conc (codi_empr, codi_emex, codi_info, pref_conc, codi_conc, orde_conc, nive_conc, tipo_info) values (0,0,'pre_cl-cs_nota-25_role-838200(2014)','cl-cs','ReservaTotalMinimaInvalidez',2220,7,'C')</v>
      </c>
    </row>
    <row r="1950" spans="1:11" x14ac:dyDescent="0.25">
      <c r="A1950">
        <v>0</v>
      </c>
      <c r="B1950">
        <v>0</v>
      </c>
      <c r="C1950" t="s">
        <v>40</v>
      </c>
      <c r="D1950" t="s">
        <v>674</v>
      </c>
      <c r="E1950">
        <v>620</v>
      </c>
      <c r="F1950">
        <v>5</v>
      </c>
      <c r="G1950" t="s">
        <v>292</v>
      </c>
      <c r="H1950" s="1" t="str">
        <f t="shared" si="122"/>
        <v>cl-cs_ReservaValorDelFondo</v>
      </c>
      <c r="I1950" t="str">
        <f t="shared" si="123"/>
        <v>cl-cs</v>
      </c>
      <c r="J1950" t="str">
        <f t="shared" si="124"/>
        <v>ReservaValorDelFondo</v>
      </c>
      <c r="K1950" t="str">
        <f t="shared" si="125"/>
        <v>insert into dbax_info_conc (codi_empr, codi_emex, codi_info, pref_conc, codi_conc, orde_conc, nive_conc, tipo_info) values (0,0,'pre_cl-cs_nota-25_role-838200(2014)','cl-cs','ReservaValorDelFondo',620,5,'C')</v>
      </c>
    </row>
    <row r="1951" spans="1:11" x14ac:dyDescent="0.25">
      <c r="A1951">
        <v>0</v>
      </c>
      <c r="B1951">
        <v>0</v>
      </c>
      <c r="C1951" t="s">
        <v>40</v>
      </c>
      <c r="D1951" t="s">
        <v>1815</v>
      </c>
      <c r="E1951">
        <v>530</v>
      </c>
      <c r="F1951">
        <v>6</v>
      </c>
      <c r="G1951" t="s">
        <v>292</v>
      </c>
      <c r="H1951" s="1" t="str">
        <f t="shared" si="122"/>
        <v>cl-cs_ReservaValorDelFondoMiembro</v>
      </c>
      <c r="I1951" t="str">
        <f t="shared" si="123"/>
        <v>cl-cs</v>
      </c>
      <c r="J1951" t="str">
        <f t="shared" si="124"/>
        <v>ReservaValorDelFondoMiembro</v>
      </c>
      <c r="K1951" t="str">
        <f t="shared" si="125"/>
        <v>insert into dbax_info_conc (codi_empr, codi_emex, codi_info, pref_conc, codi_conc, orde_conc, nive_conc, tipo_info) values (0,0,'pre_cl-cs_nota-25_role-838200(2014)','cl-cs','ReservaValorDelFondoMiembro',530,6,'C')</v>
      </c>
    </row>
    <row r="1952" spans="1:11" x14ac:dyDescent="0.25">
      <c r="A1952">
        <v>0</v>
      </c>
      <c r="B1952">
        <v>0</v>
      </c>
      <c r="C1952" t="s">
        <v>40</v>
      </c>
      <c r="D1952" t="s">
        <v>1816</v>
      </c>
      <c r="E1952">
        <v>550</v>
      </c>
      <c r="F1952">
        <v>7</v>
      </c>
      <c r="G1952" t="s">
        <v>292</v>
      </c>
      <c r="H1952" s="1" t="str">
        <f t="shared" si="122"/>
        <v>cl-cs_ReservaValorDelFondoOtrosSegurosVidaCUICiaAsumeRiesgoValorPolizaMiembro</v>
      </c>
      <c r="I1952" t="str">
        <f t="shared" si="123"/>
        <v>cl-cs</v>
      </c>
      <c r="J1952" t="str">
        <f t="shared" si="124"/>
        <v>ReservaValorDelFondoOtrosSegurosVidaCUICiaAsumeRiesgoValorPolizaMiembro</v>
      </c>
      <c r="K1952" t="str">
        <f t="shared" si="125"/>
        <v>insert into dbax_info_conc (codi_empr, codi_emex, codi_info, pref_conc, codi_conc, orde_conc, nive_conc, tipo_info) values (0,0,'pre_cl-cs_nota-25_role-838200(2014)','cl-cs','ReservaValorDelFondoOtrosSegurosVidaCUICiaAsumeRiesgoValorPolizaMiembro',550,7,'C')</v>
      </c>
    </row>
    <row r="1953" spans="1:11" x14ac:dyDescent="0.25">
      <c r="A1953">
        <v>0</v>
      </c>
      <c r="B1953">
        <v>0</v>
      </c>
      <c r="C1953" t="s">
        <v>40</v>
      </c>
      <c r="D1953" t="s">
        <v>1817</v>
      </c>
      <c r="E1953">
        <v>580</v>
      </c>
      <c r="F1953">
        <v>4</v>
      </c>
      <c r="G1953" t="s">
        <v>292</v>
      </c>
      <c r="H1953" s="1" t="str">
        <f t="shared" si="122"/>
        <v>cl-cs_ReservaValorDelFondoPartidas</v>
      </c>
      <c r="I1953" t="str">
        <f t="shared" si="123"/>
        <v>cl-cs</v>
      </c>
      <c r="J1953" t="str">
        <f t="shared" si="124"/>
        <v>ReservaValorDelFondoPartidas</v>
      </c>
      <c r="K1953" t="str">
        <f t="shared" si="125"/>
        <v>insert into dbax_info_conc (codi_empr, codi_emex, codi_info, pref_conc, codi_conc, orde_conc, nive_conc, tipo_info) values (0,0,'pre_cl-cs_nota-25_role-838200(2014)','cl-cs','ReservaValorDelFondoPartidas',580,4,'C')</v>
      </c>
    </row>
    <row r="1954" spans="1:11" x14ac:dyDescent="0.25">
      <c r="A1954">
        <v>0</v>
      </c>
      <c r="B1954">
        <v>0</v>
      </c>
      <c r="C1954" t="s">
        <v>40</v>
      </c>
      <c r="D1954" t="s">
        <v>1818</v>
      </c>
      <c r="E1954">
        <v>560</v>
      </c>
      <c r="F1954">
        <v>7</v>
      </c>
      <c r="G1954" t="s">
        <v>292</v>
      </c>
      <c r="H1954" s="1" t="str">
        <f t="shared" si="122"/>
        <v>cl-cs_ReservaValorDelFondoSegurosVidaAPVAseguradoAsumeRiesgoValorPolizaMiembro</v>
      </c>
      <c r="I1954" t="str">
        <f t="shared" si="123"/>
        <v>cl-cs</v>
      </c>
      <c r="J1954" t="str">
        <f t="shared" si="124"/>
        <v>ReservaValorDelFondoSegurosVidaAPVAseguradoAsumeRiesgoValorPolizaMiembro</v>
      </c>
      <c r="K1954" t="str">
        <f t="shared" si="125"/>
        <v>insert into dbax_info_conc (codi_empr, codi_emex, codi_info, pref_conc, codi_conc, orde_conc, nive_conc, tipo_info) values (0,0,'pre_cl-cs_nota-25_role-838200(2014)','cl-cs','ReservaValorDelFondoSegurosVidaAPVAseguradoAsumeRiesgoValorPolizaMiembro',560,7,'C')</v>
      </c>
    </row>
    <row r="1955" spans="1:11" x14ac:dyDescent="0.25">
      <c r="A1955">
        <v>0</v>
      </c>
      <c r="B1955">
        <v>0</v>
      </c>
      <c r="C1955" t="s">
        <v>40</v>
      </c>
      <c r="D1955" t="s">
        <v>1819</v>
      </c>
      <c r="E1955">
        <v>540</v>
      </c>
      <c r="F1955">
        <v>7</v>
      </c>
      <c r="G1955" t="s">
        <v>292</v>
      </c>
      <c r="H1955" s="1" t="str">
        <f t="shared" si="122"/>
        <v>cl-cs_ReservaValorDelFondoSegurosVidaAPVCiaAsumeRiesgoValorPolizaMiembro</v>
      </c>
      <c r="I1955" t="str">
        <f t="shared" si="123"/>
        <v>cl-cs</v>
      </c>
      <c r="J1955" t="str">
        <f t="shared" si="124"/>
        <v>ReservaValorDelFondoSegurosVidaAPVCiaAsumeRiesgoValorPolizaMiembro</v>
      </c>
      <c r="K1955" t="str">
        <f t="shared" si="125"/>
        <v>insert into dbax_info_conc (codi_empr, codi_emex, codi_info, pref_conc, codi_conc, orde_conc, nive_conc, tipo_info) values (0,0,'pre_cl-cs_nota-25_role-838200(2014)','cl-cs','ReservaValorDelFondoSegurosVidaAPVCiaAsumeRiesgoValorPolizaMiembro',540,7,'C')</v>
      </c>
    </row>
    <row r="1956" spans="1:11" x14ac:dyDescent="0.25">
      <c r="A1956">
        <v>0</v>
      </c>
      <c r="B1956">
        <v>0</v>
      </c>
      <c r="C1956" t="s">
        <v>40</v>
      </c>
      <c r="D1956" t="s">
        <v>1820</v>
      </c>
      <c r="E1956">
        <v>500</v>
      </c>
      <c r="F1956">
        <v>3</v>
      </c>
      <c r="G1956" t="s">
        <v>292</v>
      </c>
      <c r="H1956" s="1" t="str">
        <f t="shared" si="122"/>
        <v>cl-cs_ReservaValorDelFondoSinopsis</v>
      </c>
      <c r="I1956" t="str">
        <f t="shared" si="123"/>
        <v>cl-cs</v>
      </c>
      <c r="J1956" t="str">
        <f t="shared" si="124"/>
        <v>ReservaValorDelFondoSinopsis</v>
      </c>
      <c r="K1956" t="str">
        <f t="shared" si="125"/>
        <v>insert into dbax_info_conc (codi_empr, codi_emex, codi_info, pref_conc, codi_conc, orde_conc, nive_conc, tipo_info) values (0,0,'pre_cl-cs_nota-25_role-838200(2014)','cl-cs','ReservaValorDelFondoSinopsis',500,3,'C')</v>
      </c>
    </row>
    <row r="1957" spans="1:11" x14ac:dyDescent="0.25">
      <c r="A1957">
        <v>0</v>
      </c>
      <c r="B1957">
        <v>0</v>
      </c>
      <c r="C1957" t="s">
        <v>40</v>
      </c>
      <c r="D1957" t="s">
        <v>1821</v>
      </c>
      <c r="E1957">
        <v>510</v>
      </c>
      <c r="F1957">
        <v>4</v>
      </c>
      <c r="G1957" t="s">
        <v>292</v>
      </c>
      <c r="H1957" s="1" t="str">
        <f t="shared" si="122"/>
        <v>cl-cs_ReservaValorDelFondoTabla</v>
      </c>
      <c r="I1957" t="str">
        <f t="shared" si="123"/>
        <v>cl-cs</v>
      </c>
      <c r="J1957" t="str">
        <f t="shared" si="124"/>
        <v>ReservaValorDelFondoTabla</v>
      </c>
      <c r="K1957" t="str">
        <f t="shared" si="125"/>
        <v>insert into dbax_info_conc (codi_empr, codi_emex, codi_info, pref_conc, codi_conc, orde_conc, nive_conc, tipo_info) values (0,0,'pre_cl-cs_nota-25_role-838200(2014)','cl-cs','ReservaValorDelFondoTabla',510,4,'C')</v>
      </c>
    </row>
    <row r="1958" spans="1:11" x14ac:dyDescent="0.25">
      <c r="A1958">
        <v>0</v>
      </c>
      <c r="B1958">
        <v>0</v>
      </c>
      <c r="C1958" t="s">
        <v>40</v>
      </c>
      <c r="D1958" t="s">
        <v>1822</v>
      </c>
      <c r="E1958">
        <v>570</v>
      </c>
      <c r="F1958">
        <v>7</v>
      </c>
      <c r="G1958" t="s">
        <v>292</v>
      </c>
      <c r="H1958" s="1" t="str">
        <f t="shared" si="122"/>
        <v>cl-cs_ReservaValorFondoOtrosSegurosVidaCUIAseguradoAsumeRiesgoValorPolizaMiembro</v>
      </c>
      <c r="I1958" t="str">
        <f t="shared" si="123"/>
        <v>cl-cs</v>
      </c>
      <c r="J1958" t="str">
        <f t="shared" si="124"/>
        <v>ReservaValorFondoOtrosSegurosVidaCUIAseguradoAsumeRiesgoValorPolizaMiembro</v>
      </c>
      <c r="K1958" t="str">
        <f t="shared" si="125"/>
        <v>insert into dbax_info_conc (codi_empr, codi_emex, codi_info, pref_conc, codi_conc, orde_conc, nive_conc, tipo_info) values (0,0,'pre_cl-cs_nota-25_role-838200(2014)','cl-cs','ReservaValorFondoOtrosSegurosVidaCUIAseguradoAsumeRiesgoValorPolizaMiembro',570,7,'C')</v>
      </c>
    </row>
    <row r="1959" spans="1:11" x14ac:dyDescent="0.25">
      <c r="A1959">
        <v>0</v>
      </c>
      <c r="B1959">
        <v>0</v>
      </c>
      <c r="C1959" t="s">
        <v>40</v>
      </c>
      <c r="D1959" t="s">
        <v>1823</v>
      </c>
      <c r="E1959">
        <v>1800</v>
      </c>
      <c r="F1959">
        <v>6</v>
      </c>
      <c r="G1959" t="s">
        <v>292</v>
      </c>
      <c r="H1959" s="1" t="str">
        <f t="shared" si="122"/>
        <v>cl-cs_RTF200420062006</v>
      </c>
      <c r="I1959" t="str">
        <f t="shared" si="123"/>
        <v>cl-cs</v>
      </c>
      <c r="J1959" t="str">
        <f t="shared" si="124"/>
        <v>RTF200420062006</v>
      </c>
      <c r="K1959" t="str">
        <f t="shared" si="125"/>
        <v>insert into dbax_info_conc (codi_empr, codi_emex, codi_info, pref_conc, codi_conc, orde_conc, nive_conc, tipo_info) values (0,0,'pre_cl-cs_nota-25_role-838200(2014)','cl-cs','RTF200420062006',1800,6,'C')</v>
      </c>
    </row>
    <row r="1960" spans="1:11" x14ac:dyDescent="0.25">
      <c r="A1960">
        <v>0</v>
      </c>
      <c r="B1960">
        <v>0</v>
      </c>
      <c r="C1960" t="s">
        <v>40</v>
      </c>
      <c r="D1960" t="s">
        <v>1824</v>
      </c>
      <c r="E1960">
        <v>1770</v>
      </c>
      <c r="F1960">
        <v>6</v>
      </c>
      <c r="G1960" t="s">
        <v>292</v>
      </c>
      <c r="H1960" s="1" t="str">
        <f t="shared" si="122"/>
        <v>cl-cs_RTF20048585</v>
      </c>
      <c r="I1960" t="str">
        <f t="shared" si="123"/>
        <v>cl-cs</v>
      </c>
      <c r="J1960" t="str">
        <f t="shared" si="124"/>
        <v>RTF20048585</v>
      </c>
      <c r="K1960" t="str">
        <f t="shared" si="125"/>
        <v>insert into dbax_info_conc (codi_empr, codi_emex, codi_info, pref_conc, codi_conc, orde_conc, nive_conc, tipo_info) values (0,0,'pre_cl-cs_nota-25_role-838200(2014)','cl-cs','RTF20048585',1770,6,'C')</v>
      </c>
    </row>
    <row r="1961" spans="1:11" x14ac:dyDescent="0.25">
      <c r="A1961">
        <v>0</v>
      </c>
      <c r="B1961">
        <v>0</v>
      </c>
      <c r="C1961" t="s">
        <v>40</v>
      </c>
      <c r="D1961" t="s">
        <v>1825</v>
      </c>
      <c r="E1961">
        <v>1830</v>
      </c>
      <c r="F1961">
        <v>6</v>
      </c>
      <c r="G1961" t="s">
        <v>292</v>
      </c>
      <c r="H1961" s="1" t="str">
        <f t="shared" si="122"/>
        <v>cl-cs_RTF200920062006</v>
      </c>
      <c r="I1961" t="str">
        <f t="shared" si="123"/>
        <v>cl-cs</v>
      </c>
      <c r="J1961" t="str">
        <f t="shared" si="124"/>
        <v>RTF200920062006</v>
      </c>
      <c r="K1961" t="str">
        <f t="shared" si="125"/>
        <v>insert into dbax_info_conc (codi_empr, codi_emex, codi_info, pref_conc, codi_conc, orde_conc, nive_conc, tipo_info) values (0,0,'pre_cl-cs_nota-25_role-838200(2014)','cl-cs','RTF200920062006',1830,6,'C')</v>
      </c>
    </row>
    <row r="1962" spans="1:11" x14ac:dyDescent="0.25">
      <c r="A1962">
        <v>0</v>
      </c>
      <c r="B1962">
        <v>0</v>
      </c>
      <c r="C1962" t="s">
        <v>40</v>
      </c>
      <c r="D1962" t="s">
        <v>1826</v>
      </c>
      <c r="E1962">
        <v>1760</v>
      </c>
      <c r="F1962">
        <v>6</v>
      </c>
      <c r="G1962" t="s">
        <v>292</v>
      </c>
      <c r="H1962" s="1" t="str">
        <f t="shared" si="122"/>
        <v>cl-cs_RTF858585</v>
      </c>
      <c r="I1962" t="str">
        <f t="shared" si="123"/>
        <v>cl-cs</v>
      </c>
      <c r="J1962" t="str">
        <f t="shared" si="124"/>
        <v>RTF858585</v>
      </c>
      <c r="K1962" t="str">
        <f t="shared" si="125"/>
        <v>insert into dbax_info_conc (codi_empr, codi_emex, codi_info, pref_conc, codi_conc, orde_conc, nive_conc, tipo_info) values (0,0,'pre_cl-cs_nota-25_role-838200(2014)','cl-cs','RTF858585',1760,6,'C')</v>
      </c>
    </row>
    <row r="1963" spans="1:11" x14ac:dyDescent="0.25">
      <c r="A1963">
        <v>0</v>
      </c>
      <c r="B1963">
        <v>0</v>
      </c>
      <c r="C1963" t="s">
        <v>40</v>
      </c>
      <c r="D1963" t="s">
        <v>1827</v>
      </c>
      <c r="E1963">
        <v>1810</v>
      </c>
      <c r="F1963">
        <v>6</v>
      </c>
      <c r="G1963" t="s">
        <v>292</v>
      </c>
      <c r="H1963" s="1" t="str">
        <f t="shared" si="122"/>
        <v>cl-cs_RTFs200420062006</v>
      </c>
      <c r="I1963" t="str">
        <f t="shared" si="123"/>
        <v>cl-cs</v>
      </c>
      <c r="J1963" t="str">
        <f t="shared" si="124"/>
        <v>RTFs200420062006</v>
      </c>
      <c r="K1963" t="str">
        <f t="shared" si="125"/>
        <v>insert into dbax_info_conc (codi_empr, codi_emex, codi_info, pref_conc, codi_conc, orde_conc, nive_conc, tipo_info) values (0,0,'pre_cl-cs_nota-25_role-838200(2014)','cl-cs','RTFs200420062006',1810,6,'C')</v>
      </c>
    </row>
    <row r="1964" spans="1:11" x14ac:dyDescent="0.25">
      <c r="A1964">
        <v>0</v>
      </c>
      <c r="B1964">
        <v>0</v>
      </c>
      <c r="C1964" t="s">
        <v>40</v>
      </c>
      <c r="D1964" t="s">
        <v>1828</v>
      </c>
      <c r="E1964">
        <v>1780</v>
      </c>
      <c r="F1964">
        <v>6</v>
      </c>
      <c r="G1964" t="s">
        <v>292</v>
      </c>
      <c r="H1964" s="1" t="str">
        <f t="shared" si="122"/>
        <v>cl-cs_RTFs20048585</v>
      </c>
      <c r="I1964" t="str">
        <f t="shared" si="123"/>
        <v>cl-cs</v>
      </c>
      <c r="J1964" t="str">
        <f t="shared" si="124"/>
        <v>RTFs20048585</v>
      </c>
      <c r="K1964" t="str">
        <f t="shared" si="125"/>
        <v>insert into dbax_info_conc (codi_empr, codi_emex, codi_info, pref_conc, codi_conc, orde_conc, nive_conc, tipo_info) values (0,0,'pre_cl-cs_nota-25_role-838200(2014)','cl-cs','RTFs20048585',1780,6,'C')</v>
      </c>
    </row>
    <row r="1965" spans="1:11" x14ac:dyDescent="0.25">
      <c r="A1965">
        <v>0</v>
      </c>
      <c r="B1965">
        <v>0</v>
      </c>
      <c r="C1965" t="s">
        <v>40</v>
      </c>
      <c r="D1965" t="s">
        <v>1577</v>
      </c>
      <c r="E1965">
        <v>3210</v>
      </c>
      <c r="F1965">
        <v>5</v>
      </c>
      <c r="G1965" t="s">
        <v>292</v>
      </c>
      <c r="H1965" s="1" t="str">
        <f t="shared" si="122"/>
        <v>cl-cs_SiniestrosSOAPAceptados</v>
      </c>
      <c r="I1965" t="str">
        <f t="shared" si="123"/>
        <v>cl-cs</v>
      </c>
      <c r="J1965" t="str">
        <f t="shared" si="124"/>
        <v>SiniestrosSOAPAceptados</v>
      </c>
      <c r="K1965" t="str">
        <f t="shared" si="125"/>
        <v>insert into dbax_info_conc (codi_empr, codi_emex, codi_info, pref_conc, codi_conc, orde_conc, nive_conc, tipo_info) values (0,0,'pre_cl-cs_nota-25_role-838200(2014)','cl-cs','SiniestrosSOAPAceptados',3210,5,'C')</v>
      </c>
    </row>
    <row r="1966" spans="1:11" x14ac:dyDescent="0.25">
      <c r="A1966">
        <v>0</v>
      </c>
      <c r="B1966">
        <v>0</v>
      </c>
      <c r="C1966" t="s">
        <v>40</v>
      </c>
      <c r="D1966" t="s">
        <v>1578</v>
      </c>
      <c r="E1966">
        <v>3220</v>
      </c>
      <c r="F1966">
        <v>5</v>
      </c>
      <c r="G1966" t="s">
        <v>292</v>
      </c>
      <c r="H1966" s="1" t="str">
        <f t="shared" si="122"/>
        <v>cl-cs_SiniestrosSOAPDenunciados</v>
      </c>
      <c r="I1966" t="str">
        <f t="shared" si="123"/>
        <v>cl-cs</v>
      </c>
      <c r="J1966" t="str">
        <f t="shared" si="124"/>
        <v>SiniestrosSOAPDenunciados</v>
      </c>
      <c r="K1966" t="str">
        <f t="shared" si="125"/>
        <v>insert into dbax_info_conc (codi_empr, codi_emex, codi_info, pref_conc, codi_conc, orde_conc, nive_conc, tipo_info) values (0,0,'pre_cl-cs_nota-25_role-838200(2014)','cl-cs','SiniestrosSOAPDenunciados',3220,5,'C')</v>
      </c>
    </row>
    <row r="1967" spans="1:11" x14ac:dyDescent="0.25">
      <c r="A1967">
        <v>0</v>
      </c>
      <c r="B1967">
        <v>0</v>
      </c>
      <c r="C1967" t="s">
        <v>40</v>
      </c>
      <c r="D1967" t="s">
        <v>1579</v>
      </c>
      <c r="E1967">
        <v>3200</v>
      </c>
      <c r="F1967">
        <v>5</v>
      </c>
      <c r="G1967" t="s">
        <v>292</v>
      </c>
      <c r="H1967" s="1" t="str">
        <f t="shared" si="122"/>
        <v>cl-cs_SiniestrosSOAPEnRevision</v>
      </c>
      <c r="I1967" t="str">
        <f t="shared" si="123"/>
        <v>cl-cs</v>
      </c>
      <c r="J1967" t="str">
        <f t="shared" si="124"/>
        <v>SiniestrosSOAPEnRevision</v>
      </c>
      <c r="K1967" t="str">
        <f t="shared" si="125"/>
        <v>insert into dbax_info_conc (codi_empr, codi_emex, codi_info, pref_conc, codi_conc, orde_conc, nive_conc, tipo_info) values (0,0,'pre_cl-cs_nota-25_role-838200(2014)','cl-cs','SiniestrosSOAPEnRevision',3200,5,'C')</v>
      </c>
    </row>
    <row r="1968" spans="1:11" x14ac:dyDescent="0.25">
      <c r="A1968">
        <v>0</v>
      </c>
      <c r="B1968">
        <v>0</v>
      </c>
      <c r="C1968" t="s">
        <v>40</v>
      </c>
      <c r="D1968" t="s">
        <v>1580</v>
      </c>
      <c r="E1968">
        <v>3240</v>
      </c>
      <c r="F1968">
        <v>5</v>
      </c>
      <c r="G1968" t="s">
        <v>292</v>
      </c>
      <c r="H1968" s="1" t="str">
        <f t="shared" si="122"/>
        <v>cl-cs_SiniestrosSOAPPagados</v>
      </c>
      <c r="I1968" t="str">
        <f t="shared" si="123"/>
        <v>cl-cs</v>
      </c>
      <c r="J1968" t="str">
        <f t="shared" si="124"/>
        <v>SiniestrosSOAPPagados</v>
      </c>
      <c r="K1968" t="str">
        <f t="shared" si="125"/>
        <v>insert into dbax_info_conc (codi_empr, codi_emex, codi_info, pref_conc, codi_conc, orde_conc, nive_conc, tipo_info) values (0,0,'pre_cl-cs_nota-25_role-838200(2014)','cl-cs','SiniestrosSOAPPagados',3240,5,'C')</v>
      </c>
    </row>
    <row r="1969" spans="1:11" x14ac:dyDescent="0.25">
      <c r="A1969">
        <v>0</v>
      </c>
      <c r="B1969">
        <v>0</v>
      </c>
      <c r="C1969" t="s">
        <v>40</v>
      </c>
      <c r="D1969" t="s">
        <v>1581</v>
      </c>
      <c r="E1969">
        <v>3430</v>
      </c>
      <c r="F1969">
        <v>5</v>
      </c>
      <c r="G1969" t="s">
        <v>292</v>
      </c>
      <c r="H1969" s="1" t="str">
        <f t="shared" si="122"/>
        <v>cl-cs_SiniestrosSOAPPagadosDirectos</v>
      </c>
      <c r="I1969" t="str">
        <f t="shared" si="123"/>
        <v>cl-cs</v>
      </c>
      <c r="J1969" t="str">
        <f t="shared" si="124"/>
        <v>SiniestrosSOAPPagadosDirectos</v>
      </c>
      <c r="K1969" t="str">
        <f t="shared" si="125"/>
        <v>insert into dbax_info_conc (codi_empr, codi_emex, codi_info, pref_conc, codi_conc, orde_conc, nive_conc, tipo_info) values (0,0,'pre_cl-cs_nota-25_role-838200(2014)','cl-cs','SiniestrosSOAPPagadosDirectos',3430,5,'C')</v>
      </c>
    </row>
    <row r="1970" spans="1:11" x14ac:dyDescent="0.25">
      <c r="A1970">
        <v>0</v>
      </c>
      <c r="B1970">
        <v>0</v>
      </c>
      <c r="C1970" t="s">
        <v>40</v>
      </c>
      <c r="D1970" t="s">
        <v>1582</v>
      </c>
      <c r="E1970">
        <v>3350</v>
      </c>
      <c r="F1970">
        <v>4</v>
      </c>
      <c r="G1970" t="s">
        <v>292</v>
      </c>
      <c r="H1970" s="1" t="str">
        <f t="shared" si="122"/>
        <v>cl-cs_SiniestrosSOAPPagadosDirectosReferidoASiniestrosDenunciadosEnRevisionOAceptadosSinopsis</v>
      </c>
      <c r="I1970" t="str">
        <f t="shared" si="123"/>
        <v>cl-cs</v>
      </c>
      <c r="J1970" t="str">
        <f t="shared" si="124"/>
        <v>SiniestrosSOAPPagadosDirectosReferidoASiniestrosDenunciadosEnRevisionOAceptadosSinopsis</v>
      </c>
      <c r="K1970" t="str">
        <f t="shared" si="125"/>
        <v>insert into dbax_info_conc (codi_empr, codi_emex, codi_info, pref_conc, codi_conc, orde_conc, nive_conc, tipo_info) values (0,0,'pre_cl-cs_nota-25_role-838200(2014)','cl-cs','SiniestrosSOAPPagadosDirectosReferidoASiniestrosDenunciadosEnRevisionOAceptadosSinopsis',3350,4,'C')</v>
      </c>
    </row>
    <row r="1971" spans="1:11" x14ac:dyDescent="0.25">
      <c r="A1971">
        <v>0</v>
      </c>
      <c r="B1971">
        <v>0</v>
      </c>
      <c r="C1971" t="s">
        <v>40</v>
      </c>
      <c r="D1971" t="s">
        <v>1583</v>
      </c>
      <c r="E1971">
        <v>3270</v>
      </c>
      <c r="F1971">
        <v>5</v>
      </c>
      <c r="G1971" t="s">
        <v>292</v>
      </c>
      <c r="H1971" s="1" t="str">
        <f t="shared" si="122"/>
        <v>cl-cs_SiniestrosSOAPPagadosOPorPagar</v>
      </c>
      <c r="I1971" t="str">
        <f t="shared" si="123"/>
        <v>cl-cs</v>
      </c>
      <c r="J1971" t="str">
        <f t="shared" si="124"/>
        <v>SiniestrosSOAPPagadosOPorPagar</v>
      </c>
      <c r="K1971" t="str">
        <f t="shared" si="125"/>
        <v>insert into dbax_info_conc (codi_empr, codi_emex, codi_info, pref_conc, codi_conc, orde_conc, nive_conc, tipo_info) values (0,0,'pre_cl-cs_nota-25_role-838200(2014)','cl-cs','SiniestrosSOAPPagadosOPorPagar',3270,5,'C')</v>
      </c>
    </row>
    <row r="1972" spans="1:11" x14ac:dyDescent="0.25">
      <c r="A1972">
        <v>0</v>
      </c>
      <c r="B1972">
        <v>0</v>
      </c>
      <c r="C1972" t="s">
        <v>40</v>
      </c>
      <c r="D1972" t="s">
        <v>1584</v>
      </c>
      <c r="E1972">
        <v>3250</v>
      </c>
      <c r="F1972">
        <v>5</v>
      </c>
      <c r="G1972" t="s">
        <v>292</v>
      </c>
      <c r="H1972" s="1" t="str">
        <f t="shared" si="122"/>
        <v>cl-cs_SiniestrosSOAPParcialmentePagados</v>
      </c>
      <c r="I1972" t="str">
        <f t="shared" si="123"/>
        <v>cl-cs</v>
      </c>
      <c r="J1972" t="str">
        <f t="shared" si="124"/>
        <v>SiniestrosSOAPParcialmentePagados</v>
      </c>
      <c r="K1972" t="str">
        <f t="shared" si="125"/>
        <v>insert into dbax_info_conc (codi_empr, codi_emex, codi_info, pref_conc, codi_conc, orde_conc, nive_conc, tipo_info) values (0,0,'pre_cl-cs_nota-25_role-838200(2014)','cl-cs','SiniestrosSOAPParcialmentePagados',3250,5,'C')</v>
      </c>
    </row>
    <row r="1973" spans="1:11" x14ac:dyDescent="0.25">
      <c r="A1973">
        <v>0</v>
      </c>
      <c r="B1973">
        <v>0</v>
      </c>
      <c r="C1973" t="s">
        <v>40</v>
      </c>
      <c r="D1973" t="s">
        <v>1585</v>
      </c>
      <c r="E1973">
        <v>3260</v>
      </c>
      <c r="F1973">
        <v>5</v>
      </c>
      <c r="G1973" t="s">
        <v>292</v>
      </c>
      <c r="H1973" s="1" t="str">
        <f t="shared" si="122"/>
        <v>cl-cs_SiniestrosSOAPPorPagar</v>
      </c>
      <c r="I1973" t="str">
        <f t="shared" si="123"/>
        <v>cl-cs</v>
      </c>
      <c r="J1973" t="str">
        <f t="shared" si="124"/>
        <v>SiniestrosSOAPPorPagar</v>
      </c>
      <c r="K1973" t="str">
        <f t="shared" si="125"/>
        <v>insert into dbax_info_conc (codi_empr, codi_emex, codi_info, pref_conc, codi_conc, orde_conc, nive_conc, tipo_info) values (0,0,'pre_cl-cs_nota-25_role-838200(2014)','cl-cs','SiniestrosSOAPPorPagar',3260,5,'C')</v>
      </c>
    </row>
    <row r="1974" spans="1:11" x14ac:dyDescent="0.25">
      <c r="A1974">
        <v>0</v>
      </c>
      <c r="B1974">
        <v>0</v>
      </c>
      <c r="C1974" t="s">
        <v>40</v>
      </c>
      <c r="D1974" t="s">
        <v>1586</v>
      </c>
      <c r="E1974">
        <v>3190</v>
      </c>
      <c r="F1974">
        <v>5</v>
      </c>
      <c r="G1974" t="s">
        <v>292</v>
      </c>
      <c r="H1974" s="1" t="str">
        <f t="shared" si="122"/>
        <v>cl-cs_SiniestrosSOAPRechazados</v>
      </c>
      <c r="I1974" t="str">
        <f t="shared" si="123"/>
        <v>cl-cs</v>
      </c>
      <c r="J1974" t="str">
        <f t="shared" si="124"/>
        <v>SiniestrosSOAPRechazados</v>
      </c>
      <c r="K1974" t="str">
        <f t="shared" si="125"/>
        <v>insert into dbax_info_conc (codi_empr, codi_emex, codi_info, pref_conc, codi_conc, orde_conc, nive_conc, tipo_info) values (0,0,'pre_cl-cs_nota-25_role-838200(2014)','cl-cs','SiniestrosSOAPRechazados',3190,5,'C')</v>
      </c>
    </row>
    <row r="1975" spans="1:11" x14ac:dyDescent="0.25">
      <c r="A1975">
        <v>0</v>
      </c>
      <c r="B1975">
        <v>0</v>
      </c>
      <c r="C1975" t="s">
        <v>40</v>
      </c>
      <c r="D1975" t="s">
        <v>1587</v>
      </c>
      <c r="E1975">
        <v>3160</v>
      </c>
      <c r="F1975">
        <v>2</v>
      </c>
      <c r="G1975" t="s">
        <v>292</v>
      </c>
      <c r="H1975" s="1" t="str">
        <f t="shared" si="122"/>
        <v>cl-cs_SOAPSinopsis</v>
      </c>
      <c r="I1975" t="str">
        <f t="shared" si="123"/>
        <v>cl-cs</v>
      </c>
      <c r="J1975" t="str">
        <f t="shared" si="124"/>
        <v>SOAPSinopsis</v>
      </c>
      <c r="K1975" t="str">
        <f t="shared" si="125"/>
        <v>insert into dbax_info_conc (codi_empr, codi_emex, codi_info, pref_conc, codi_conc, orde_conc, nive_conc, tipo_info) values (0,0,'pre_cl-cs_nota-25_role-838200(2014)','cl-cs','SOAPSinopsis',3160,2,'C')</v>
      </c>
    </row>
    <row r="1976" spans="1:11" x14ac:dyDescent="0.25">
      <c r="A1976">
        <v>0</v>
      </c>
      <c r="B1976">
        <v>0</v>
      </c>
      <c r="C1976" t="s">
        <v>40</v>
      </c>
      <c r="D1976" t="s">
        <v>1829</v>
      </c>
      <c r="E1976">
        <v>3110</v>
      </c>
      <c r="F1976">
        <v>5</v>
      </c>
      <c r="G1976" t="s">
        <v>292</v>
      </c>
      <c r="H1976" s="1" t="str">
        <f t="shared" si="122"/>
        <v>cl-cs_Sobrevivencia</v>
      </c>
      <c r="I1976" t="str">
        <f t="shared" si="123"/>
        <v>cl-cs</v>
      </c>
      <c r="J1976" t="str">
        <f t="shared" si="124"/>
        <v>Sobrevivencia</v>
      </c>
      <c r="K1976" t="str">
        <f t="shared" si="125"/>
        <v>insert into dbax_info_conc (codi_empr, codi_emex, codi_info, pref_conc, codi_conc, orde_conc, nive_conc, tipo_info) values (0,0,'pre_cl-cs_nota-25_role-838200(2014)','cl-cs','Sobrevivencia',3110,5,'C')</v>
      </c>
    </row>
    <row r="1977" spans="1:11" x14ac:dyDescent="0.25">
      <c r="A1977">
        <v>0</v>
      </c>
      <c r="B1977">
        <v>0</v>
      </c>
      <c r="C1977" t="s">
        <v>40</v>
      </c>
      <c r="D1977" t="s">
        <v>1830</v>
      </c>
      <c r="E1977">
        <v>2790</v>
      </c>
      <c r="F1977">
        <v>6</v>
      </c>
      <c r="G1977" t="s">
        <v>292</v>
      </c>
      <c r="H1977" s="1" t="str">
        <f t="shared" si="122"/>
        <v>cl-cs_SobrevivenciaEje</v>
      </c>
      <c r="I1977" t="str">
        <f t="shared" si="123"/>
        <v>cl-cs</v>
      </c>
      <c r="J1977" t="str">
        <f t="shared" si="124"/>
        <v>SobrevivenciaEje</v>
      </c>
      <c r="K1977" t="str">
        <f t="shared" si="125"/>
        <v>insert into dbax_info_conc (codi_empr, codi_emex, codi_info, pref_conc, codi_conc, orde_conc, nive_conc, tipo_info) values (0,0,'pre_cl-cs_nota-25_role-838200(2014)','cl-cs','SobrevivenciaEje',2790,6,'C')</v>
      </c>
    </row>
    <row r="1978" spans="1:11" x14ac:dyDescent="0.25">
      <c r="A1978">
        <v>0</v>
      </c>
      <c r="B1978">
        <v>0</v>
      </c>
      <c r="C1978" t="s">
        <v>40</v>
      </c>
      <c r="D1978" t="s">
        <v>1831</v>
      </c>
      <c r="E1978">
        <v>3130</v>
      </c>
      <c r="F1978">
        <v>5</v>
      </c>
      <c r="G1978" t="s">
        <v>292</v>
      </c>
      <c r="H1978" s="1" t="str">
        <f t="shared" si="122"/>
        <v>cl-cs_SobrevivenciaEnProcesoLiquidacion</v>
      </c>
      <c r="I1978" t="str">
        <f t="shared" si="123"/>
        <v>cl-cs</v>
      </c>
      <c r="J1978" t="str">
        <f t="shared" si="124"/>
        <v>SobrevivenciaEnProcesoLiquidacion</v>
      </c>
      <c r="K1978" t="str">
        <f t="shared" si="125"/>
        <v>insert into dbax_info_conc (codi_empr, codi_emex, codi_info, pref_conc, codi_conc, orde_conc, nive_conc, tipo_info) values (0,0,'pre_cl-cs_nota-25_role-838200(2014)','cl-cs','SobrevivenciaEnProcesoLiquidacion',3130,5,'C')</v>
      </c>
    </row>
    <row r="1979" spans="1:11" x14ac:dyDescent="0.25">
      <c r="A1979">
        <v>0</v>
      </c>
      <c r="B1979">
        <v>0</v>
      </c>
      <c r="C1979" t="s">
        <v>40</v>
      </c>
      <c r="D1979" t="s">
        <v>1832</v>
      </c>
      <c r="E1979">
        <v>3120</v>
      </c>
      <c r="F1979">
        <v>5</v>
      </c>
      <c r="G1979" t="s">
        <v>292</v>
      </c>
      <c r="H1979" s="1" t="str">
        <f t="shared" si="122"/>
        <v>cl-cs_SobrevivenciaLiquidados</v>
      </c>
      <c r="I1979" t="str">
        <f t="shared" si="123"/>
        <v>cl-cs</v>
      </c>
      <c r="J1979" t="str">
        <f t="shared" si="124"/>
        <v>SobrevivenciaLiquidados</v>
      </c>
      <c r="K1979" t="str">
        <f t="shared" si="125"/>
        <v>insert into dbax_info_conc (codi_empr, codi_emex, codi_info, pref_conc, codi_conc, orde_conc, nive_conc, tipo_info) values (0,0,'pre_cl-cs_nota-25_role-838200(2014)','cl-cs','SobrevivenciaLiquidados',3120,5,'C')</v>
      </c>
    </row>
    <row r="1980" spans="1:11" x14ac:dyDescent="0.25">
      <c r="A1980">
        <v>0</v>
      </c>
      <c r="B1980">
        <v>0</v>
      </c>
      <c r="C1980" t="s">
        <v>40</v>
      </c>
      <c r="D1980" t="s">
        <v>1833</v>
      </c>
      <c r="E1980">
        <v>3140</v>
      </c>
      <c r="F1980">
        <v>5</v>
      </c>
      <c r="G1980" t="s">
        <v>292</v>
      </c>
      <c r="H1980" s="1" t="str">
        <f t="shared" si="122"/>
        <v>cl-cs_SobrevivenciaOcurridosYNoReportados</v>
      </c>
      <c r="I1980" t="str">
        <f t="shared" si="123"/>
        <v>cl-cs</v>
      </c>
      <c r="J1980" t="str">
        <f t="shared" si="124"/>
        <v>SobrevivenciaOcurridosYNoReportados</v>
      </c>
      <c r="K1980" t="str">
        <f t="shared" si="125"/>
        <v>insert into dbax_info_conc (codi_empr, codi_emex, codi_info, pref_conc, codi_conc, orde_conc, nive_conc, tipo_info) values (0,0,'pre_cl-cs_nota-25_role-838200(2014)','cl-cs','SobrevivenciaOcurridosYNoReportados',3140,5,'C')</v>
      </c>
    </row>
    <row r="1981" spans="1:11" x14ac:dyDescent="0.25">
      <c r="A1981">
        <v>0</v>
      </c>
      <c r="B1981">
        <v>0</v>
      </c>
      <c r="C1981" t="s">
        <v>40</v>
      </c>
      <c r="D1981" t="s">
        <v>1834</v>
      </c>
      <c r="E1981">
        <v>2820</v>
      </c>
      <c r="F1981">
        <v>5</v>
      </c>
      <c r="G1981" t="s">
        <v>292</v>
      </c>
      <c r="H1981" s="1" t="str">
        <f t="shared" si="122"/>
        <v>cl-cs_SobrevivenciaPartidas</v>
      </c>
      <c r="I1981" t="str">
        <f t="shared" si="123"/>
        <v>cl-cs</v>
      </c>
      <c r="J1981" t="str">
        <f t="shared" si="124"/>
        <v>SobrevivenciaPartidas</v>
      </c>
      <c r="K1981" t="str">
        <f t="shared" si="125"/>
        <v>insert into dbax_info_conc (codi_empr, codi_emex, codi_info, pref_conc, codi_conc, orde_conc, nive_conc, tipo_info) values (0,0,'pre_cl-cs_nota-25_role-838200(2014)','cl-cs','SobrevivenciaPartidas',2820,5,'C')</v>
      </c>
    </row>
    <row r="1982" spans="1:11" x14ac:dyDescent="0.25">
      <c r="A1982">
        <v>0</v>
      </c>
      <c r="B1982">
        <v>0</v>
      </c>
      <c r="C1982" t="s">
        <v>40</v>
      </c>
      <c r="D1982" t="s">
        <v>1835</v>
      </c>
      <c r="E1982">
        <v>2760</v>
      </c>
      <c r="F1982">
        <v>4</v>
      </c>
      <c r="G1982" t="s">
        <v>292</v>
      </c>
      <c r="H1982" s="1" t="str">
        <f t="shared" si="122"/>
        <v>cl-cs_SobrevivenciaSinopsis</v>
      </c>
      <c r="I1982" t="str">
        <f t="shared" si="123"/>
        <v>cl-cs</v>
      </c>
      <c r="J1982" t="str">
        <f t="shared" si="124"/>
        <v>SobrevivenciaSinopsis</v>
      </c>
      <c r="K1982" t="str">
        <f t="shared" si="125"/>
        <v>insert into dbax_info_conc (codi_empr, codi_emex, codi_info, pref_conc, codi_conc, orde_conc, nive_conc, tipo_info) values (0,0,'pre_cl-cs_nota-25_role-838200(2014)','cl-cs','SobrevivenciaSinopsis',2760,4,'C')</v>
      </c>
    </row>
    <row r="1983" spans="1:11" x14ac:dyDescent="0.25">
      <c r="A1983">
        <v>0</v>
      </c>
      <c r="B1983">
        <v>0</v>
      </c>
      <c r="C1983" t="s">
        <v>40</v>
      </c>
      <c r="D1983" t="s">
        <v>1836</v>
      </c>
      <c r="E1983">
        <v>2770</v>
      </c>
      <c r="F1983">
        <v>5</v>
      </c>
      <c r="G1983" t="s">
        <v>292</v>
      </c>
      <c r="H1983" s="1" t="str">
        <f t="shared" si="122"/>
        <v>cl-cs_SobrevivenciaTabla</v>
      </c>
      <c r="I1983" t="str">
        <f t="shared" si="123"/>
        <v>cl-cs</v>
      </c>
      <c r="J1983" t="str">
        <f t="shared" si="124"/>
        <v>SobrevivenciaTabla</v>
      </c>
      <c r="K1983" t="str">
        <f t="shared" si="125"/>
        <v>insert into dbax_info_conc (codi_empr, codi_emex, codi_info, pref_conc, codi_conc, orde_conc, nive_conc, tipo_info) values (0,0,'pre_cl-cs_nota-25_role-838200(2014)','cl-cs','SobrevivenciaTabla',2770,5,'C')</v>
      </c>
    </row>
    <row r="1984" spans="1:11" x14ac:dyDescent="0.25">
      <c r="A1984">
        <v>0</v>
      </c>
      <c r="B1984">
        <v>0</v>
      </c>
      <c r="C1984" t="s">
        <v>40</v>
      </c>
      <c r="D1984" t="s">
        <v>1837</v>
      </c>
      <c r="E1984">
        <v>1750</v>
      </c>
      <c r="F1984">
        <v>5</v>
      </c>
      <c r="G1984" t="s">
        <v>292</v>
      </c>
      <c r="H1984" s="1" t="str">
        <f t="shared" si="122"/>
        <v>cl-cs_TablasMortalidadRentasVitaliciasPartidas</v>
      </c>
      <c r="I1984" t="str">
        <f t="shared" si="123"/>
        <v>cl-cs</v>
      </c>
      <c r="J1984" t="str">
        <f t="shared" si="124"/>
        <v>TablasMortalidadRentasVitaliciasPartidas</v>
      </c>
      <c r="K1984" t="str">
        <f t="shared" si="125"/>
        <v>insert into dbax_info_conc (codi_empr, codi_emex, codi_info, pref_conc, codi_conc, orde_conc, nive_conc, tipo_info) values (0,0,'pre_cl-cs_nota-25_role-838200(2014)','cl-cs','TablasMortalidadRentasVitaliciasPartidas',1750,5,'C')</v>
      </c>
    </row>
    <row r="1985" spans="1:11" x14ac:dyDescent="0.25">
      <c r="A1985">
        <v>0</v>
      </c>
      <c r="B1985">
        <v>0</v>
      </c>
      <c r="C1985" t="s">
        <v>40</v>
      </c>
      <c r="D1985" t="s">
        <v>1838</v>
      </c>
      <c r="E1985">
        <v>1650</v>
      </c>
      <c r="F1985">
        <v>4</v>
      </c>
      <c r="G1985" t="s">
        <v>292</v>
      </c>
      <c r="H1985" s="1" t="str">
        <f t="shared" si="122"/>
        <v>cl-cs_TasaCostoEmisionEquivalenteMesI</v>
      </c>
      <c r="I1985" t="str">
        <f t="shared" si="123"/>
        <v>cl-cs</v>
      </c>
      <c r="J1985" t="str">
        <f t="shared" si="124"/>
        <v>TasaCostoEmisionEquivalenteMesI</v>
      </c>
      <c r="K1985" t="str">
        <f t="shared" si="125"/>
        <v>insert into dbax_info_conc (codi_empr, codi_emex, codi_info, pref_conc, codi_conc, orde_conc, nive_conc, tipo_info) values (0,0,'pre_cl-cs_nota-25_role-838200(2014)','cl-cs','TasaCostoEmisionEquivalenteMesI',1650,4,'C')</v>
      </c>
    </row>
    <row r="1986" spans="1:11" x14ac:dyDescent="0.25">
      <c r="A1986">
        <v>0</v>
      </c>
      <c r="B1986">
        <v>0</v>
      </c>
      <c r="C1986" t="s">
        <v>40</v>
      </c>
      <c r="D1986" t="s">
        <v>1839</v>
      </c>
      <c r="E1986">
        <v>1640</v>
      </c>
      <c r="F1986">
        <v>4</v>
      </c>
      <c r="G1986" t="s">
        <v>292</v>
      </c>
      <c r="H1986" s="1" t="str">
        <f t="shared" si="122"/>
        <v>cl-cs_TasaCostoEmisionEquivalenteMesIMenos1</v>
      </c>
      <c r="I1986" t="str">
        <f t="shared" si="123"/>
        <v>cl-cs</v>
      </c>
      <c r="J1986" t="str">
        <f t="shared" si="124"/>
        <v>TasaCostoEmisionEquivalenteMesIMenos1</v>
      </c>
      <c r="K1986" t="str">
        <f t="shared" si="125"/>
        <v>insert into dbax_info_conc (codi_empr, codi_emex, codi_info, pref_conc, codi_conc, orde_conc, nive_conc, tipo_info) values (0,0,'pre_cl-cs_nota-25_role-838200(2014)','cl-cs','TasaCostoEmisionEquivalenteMesIMenos1',1640,4,'C')</v>
      </c>
    </row>
    <row r="1987" spans="1:11" x14ac:dyDescent="0.25">
      <c r="A1987">
        <v>0</v>
      </c>
      <c r="B1987">
        <v>0</v>
      </c>
      <c r="C1987" t="s">
        <v>40</v>
      </c>
      <c r="D1987" t="s">
        <v>1840</v>
      </c>
      <c r="E1987">
        <v>1630</v>
      </c>
      <c r="F1987">
        <v>4</v>
      </c>
      <c r="G1987" t="s">
        <v>292</v>
      </c>
      <c r="H1987" s="1" t="str">
        <f t="shared" si="122"/>
        <v>cl-cs_TasaCostoEmisionEquivalenteMesIMenos2</v>
      </c>
      <c r="I1987" t="str">
        <f t="shared" si="123"/>
        <v>cl-cs</v>
      </c>
      <c r="J1987" t="str">
        <f t="shared" si="124"/>
        <v>TasaCostoEmisionEquivalenteMesIMenos2</v>
      </c>
      <c r="K1987" t="str">
        <f t="shared" si="125"/>
        <v>insert into dbax_info_conc (codi_empr, codi_emex, codi_info, pref_conc, codi_conc, orde_conc, nive_conc, tipo_info) values (0,0,'pre_cl-cs_nota-25_role-838200(2014)','cl-cs','TasaCostoEmisionEquivalenteMesIMenos2',1630,4,'C')</v>
      </c>
    </row>
    <row r="1988" spans="1:11" x14ac:dyDescent="0.25">
      <c r="A1988">
        <v>0</v>
      </c>
      <c r="B1988">
        <v>0</v>
      </c>
      <c r="C1988" t="s">
        <v>40</v>
      </c>
      <c r="D1988" t="s">
        <v>1841</v>
      </c>
      <c r="E1988">
        <v>1620</v>
      </c>
      <c r="F1988">
        <v>3</v>
      </c>
      <c r="G1988" t="s">
        <v>292</v>
      </c>
      <c r="H1988" s="1" t="str">
        <f t="shared" si="122"/>
        <v>cl-cs_TasaCostoEmisionEquivalenteSinopsis</v>
      </c>
      <c r="I1988" t="str">
        <f t="shared" si="123"/>
        <v>cl-cs</v>
      </c>
      <c r="J1988" t="str">
        <f t="shared" si="124"/>
        <v>TasaCostoEmisionEquivalenteSinopsis</v>
      </c>
      <c r="K1988" t="str">
        <f t="shared" si="125"/>
        <v>insert into dbax_info_conc (codi_empr, codi_emex, codi_info, pref_conc, codi_conc, orde_conc, nive_conc, tipo_info) values (0,0,'pre_cl-cs_nota-25_role-838200(2014)','cl-cs','TasaCostoEmisionEquivalenteSinopsis',1620,3,'C')</v>
      </c>
    </row>
    <row r="1989" spans="1:11" x14ac:dyDescent="0.25">
      <c r="A1989">
        <v>0</v>
      </c>
      <c r="B1989">
        <v>0</v>
      </c>
      <c r="C1989" t="s">
        <v>40</v>
      </c>
      <c r="D1989" t="s">
        <v>1842</v>
      </c>
      <c r="E1989">
        <v>1890</v>
      </c>
      <c r="F1989">
        <v>4</v>
      </c>
      <c r="G1989" t="s">
        <v>292</v>
      </c>
      <c r="H1989" s="1" t="str">
        <f t="shared" si="122"/>
        <v>cl-cs_TasaCostoEquivalentePromedioImplicitaEnCalculoReservaTecnicaBaseTotalCarteraRentasVitaliciasCompañiaVigente31Enero2008</v>
      </c>
      <c r="I1989" t="str">
        <f t="shared" si="123"/>
        <v>cl-cs</v>
      </c>
      <c r="J1989" t="str">
        <f t="shared" si="124"/>
        <v>TasaCostoEquivalentePromedioImplicitaEnCalculoReservaTecnicaBaseTotalCarteraRentasVitaliciasCompañiaVigente31Enero2008</v>
      </c>
      <c r="K1989" t="str">
        <f t="shared" si="125"/>
        <v>insert into dbax_info_conc (codi_empr, codi_emex, codi_info, pref_conc, codi_conc, orde_conc, nive_conc, tipo_info) values (0,0,'pre_cl-cs_nota-25_role-838200(2014)','cl-cs','TasaCostoEquivalentePromedioImplicitaEnCalculoReservaTecnicaBaseTotalCarteraRentasVitaliciasCompañiaVigente31Enero2008',1890,4,'C')</v>
      </c>
    </row>
    <row r="1990" spans="1:11" x14ac:dyDescent="0.25">
      <c r="A1990">
        <v>0</v>
      </c>
      <c r="B1990">
        <v>0</v>
      </c>
      <c r="C1990" t="s">
        <v>40</v>
      </c>
      <c r="D1990" t="s">
        <v>1843</v>
      </c>
      <c r="E1990">
        <v>420</v>
      </c>
      <c r="F1990">
        <v>5</v>
      </c>
      <c r="G1990" t="s">
        <v>292</v>
      </c>
      <c r="H1990" s="1" t="str">
        <f t="shared" si="122"/>
        <v>cl-cs_TasaDescuentoMesI</v>
      </c>
      <c r="I1990" t="str">
        <f t="shared" si="123"/>
        <v>cl-cs</v>
      </c>
      <c r="J1990" t="str">
        <f t="shared" si="124"/>
        <v>TasaDescuentoMesI</v>
      </c>
      <c r="K1990" t="str">
        <f t="shared" si="125"/>
        <v>insert into dbax_info_conc (codi_empr, codi_emex, codi_info, pref_conc, codi_conc, orde_conc, nive_conc, tipo_info) values (0,0,'pre_cl-cs_nota-25_role-838200(2014)','cl-cs','TasaDescuentoMesI',420,5,'C')</v>
      </c>
    </row>
    <row r="1991" spans="1:11" x14ac:dyDescent="0.25">
      <c r="A1991">
        <v>0</v>
      </c>
      <c r="B1991">
        <v>0</v>
      </c>
      <c r="C1991" t="s">
        <v>40</v>
      </c>
      <c r="D1991" t="s">
        <v>1844</v>
      </c>
      <c r="E1991">
        <v>410</v>
      </c>
      <c r="F1991">
        <v>5</v>
      </c>
      <c r="G1991" t="s">
        <v>292</v>
      </c>
      <c r="H1991" s="1" t="str">
        <f t="shared" si="122"/>
        <v>cl-cs_TasaDescuentoMesIMenos1</v>
      </c>
      <c r="I1991" t="str">
        <f t="shared" si="123"/>
        <v>cl-cs</v>
      </c>
      <c r="J1991" t="str">
        <f t="shared" si="124"/>
        <v>TasaDescuentoMesIMenos1</v>
      </c>
      <c r="K1991" t="str">
        <f t="shared" si="125"/>
        <v>insert into dbax_info_conc (codi_empr, codi_emex, codi_info, pref_conc, codi_conc, orde_conc, nive_conc, tipo_info) values (0,0,'pre_cl-cs_nota-25_role-838200(2014)','cl-cs','TasaDescuentoMesIMenos1',410,5,'C')</v>
      </c>
    </row>
    <row r="1992" spans="1:11" x14ac:dyDescent="0.25">
      <c r="A1992">
        <v>0</v>
      </c>
      <c r="B1992">
        <v>0</v>
      </c>
      <c r="C1992" t="s">
        <v>40</v>
      </c>
      <c r="D1992" t="s">
        <v>1845</v>
      </c>
      <c r="E1992">
        <v>400</v>
      </c>
      <c r="F1992">
        <v>5</v>
      </c>
      <c r="G1992" t="s">
        <v>292</v>
      </c>
      <c r="H1992" s="1" t="str">
        <f t="shared" ref="H1992:H2055" si="126">MID(D1992,FIND("#",D1992)+1,10000)</f>
        <v>cl-cs_TasaDescuentoMesIMenos2</v>
      </c>
      <c r="I1992" t="str">
        <f t="shared" ref="I1992:I2055" si="127">MID(H1992,1,FIND("_",H1992)-1)</f>
        <v>cl-cs</v>
      </c>
      <c r="J1992" t="str">
        <f t="shared" ref="J1992:J2055" si="128">MID(H1992,FIND("_",H1992)+1,10000)</f>
        <v>TasaDescuentoMesIMenos2</v>
      </c>
      <c r="K1992" t="str">
        <f t="shared" ref="K1992:K2055" si="129">CONCATENATE("insert into dbax_info_conc (codi_empr, codi_emex, codi_info, pref_conc, codi_conc, orde_conc, nive_conc, tipo_info) values (",A1992,",",B1992,",'",C1992,"','",I1992,"','",J1992,"',",E1992,",",F1992,",'",G1992,"')")</f>
        <v>insert into dbax_info_conc (codi_empr, codi_emex, codi_info, pref_conc, codi_conc, orde_conc, nive_conc, tipo_info) values (0,0,'pre_cl-cs_nota-25_role-838200(2014)','cl-cs','TasaDescuentoMesIMenos2',400,5,'C')</v>
      </c>
    </row>
    <row r="1993" spans="1:11" x14ac:dyDescent="0.25">
      <c r="A1993">
        <v>0</v>
      </c>
      <c r="B1993">
        <v>0</v>
      </c>
      <c r="C1993" t="s">
        <v>40</v>
      </c>
      <c r="D1993" t="s">
        <v>1846</v>
      </c>
      <c r="E1993">
        <v>390</v>
      </c>
      <c r="F1993">
        <v>4</v>
      </c>
      <c r="G1993" t="s">
        <v>292</v>
      </c>
      <c r="H1993" s="1" t="str">
        <f t="shared" si="126"/>
        <v>cl-cs_TasaDescuentoSinopsis</v>
      </c>
      <c r="I1993" t="str">
        <f t="shared" si="127"/>
        <v>cl-cs</v>
      </c>
      <c r="J1993" t="str">
        <f t="shared" si="128"/>
        <v>TasaDescuentoSinopsis</v>
      </c>
      <c r="K1993" t="str">
        <f t="shared" si="129"/>
        <v>insert into dbax_info_conc (codi_empr, codi_emex, codi_info, pref_conc, codi_conc, orde_conc, nive_conc, tipo_info) values (0,0,'pre_cl-cs_nota-25_role-838200(2014)','cl-cs','TasaDescuentoSinopsis',390,4,'C')</v>
      </c>
    </row>
    <row r="1994" spans="1:11" x14ac:dyDescent="0.25">
      <c r="A1994">
        <v>0</v>
      </c>
      <c r="B1994">
        <v>0</v>
      </c>
      <c r="C1994" t="s">
        <v>40</v>
      </c>
      <c r="D1994" t="s">
        <v>1588</v>
      </c>
      <c r="E1994">
        <v>3590</v>
      </c>
      <c r="F1994">
        <v>6</v>
      </c>
      <c r="G1994" t="s">
        <v>292</v>
      </c>
      <c r="H1994" s="1" t="str">
        <f t="shared" si="126"/>
        <v>cl-cs_TaxisSOAPMiembro</v>
      </c>
      <c r="I1994" t="str">
        <f t="shared" si="127"/>
        <v>cl-cs</v>
      </c>
      <c r="J1994" t="str">
        <f t="shared" si="128"/>
        <v>TaxisSOAPMiembro</v>
      </c>
      <c r="K1994" t="str">
        <f t="shared" si="129"/>
        <v>insert into dbax_info_conc (codi_empr, codi_emex, codi_info, pref_conc, codi_conc, orde_conc, nive_conc, tipo_info) values (0,0,'pre_cl-cs_nota-25_role-838200(2014)','cl-cs','TaxisSOAPMiembro',3590,6,'C')</v>
      </c>
    </row>
    <row r="1995" spans="1:11" x14ac:dyDescent="0.25">
      <c r="A1995">
        <v>0</v>
      </c>
      <c r="B1995">
        <v>0</v>
      </c>
      <c r="C1995" t="s">
        <v>40</v>
      </c>
      <c r="D1995" t="s">
        <v>1847</v>
      </c>
      <c r="E1995">
        <v>730</v>
      </c>
      <c r="F1995">
        <v>6</v>
      </c>
      <c r="G1995" t="s">
        <v>292</v>
      </c>
      <c r="H1995" s="1" t="str">
        <f t="shared" si="126"/>
        <v>cl-cs_TipoInversion</v>
      </c>
      <c r="I1995" t="str">
        <f t="shared" si="127"/>
        <v>cl-cs</v>
      </c>
      <c r="J1995" t="str">
        <f t="shared" si="128"/>
        <v>TipoInversion</v>
      </c>
      <c r="K1995" t="str">
        <f t="shared" si="129"/>
        <v>insert into dbax_info_conc (codi_empr, codi_emex, codi_info, pref_conc, codi_conc, orde_conc, nive_conc, tipo_info) values (0,0,'pre_cl-cs_nota-25_role-838200(2014)','cl-cs','TipoInversion',730,6,'C')</v>
      </c>
    </row>
    <row r="1996" spans="1:11" x14ac:dyDescent="0.25">
      <c r="A1996">
        <v>0</v>
      </c>
      <c r="B1996">
        <v>0</v>
      </c>
      <c r="C1996" t="s">
        <v>40</v>
      </c>
      <c r="D1996" t="s">
        <v>1848</v>
      </c>
      <c r="E1996">
        <v>700</v>
      </c>
      <c r="F1996">
        <v>5</v>
      </c>
      <c r="G1996" t="s">
        <v>292</v>
      </c>
      <c r="H1996" s="1" t="str">
        <f t="shared" si="126"/>
        <v>cl-cs_TipoValorFondo</v>
      </c>
      <c r="I1996" t="str">
        <f t="shared" si="127"/>
        <v>cl-cs</v>
      </c>
      <c r="J1996" t="str">
        <f t="shared" si="128"/>
        <v>TipoValorFondo</v>
      </c>
      <c r="K1996" t="str">
        <f t="shared" si="129"/>
        <v>insert into dbax_info_conc (codi_empr, codi_emex, codi_info, pref_conc, codi_conc, orde_conc, nive_conc, tipo_info) values (0,0,'pre_cl-cs_nota-25_role-838200(2014)','cl-cs','TipoValorFondo',700,5,'C')</v>
      </c>
    </row>
    <row r="1997" spans="1:11" x14ac:dyDescent="0.25">
      <c r="A1997">
        <v>0</v>
      </c>
      <c r="B1997">
        <v>0</v>
      </c>
      <c r="C1997" t="s">
        <v>40</v>
      </c>
      <c r="D1997" t="s">
        <v>1849</v>
      </c>
      <c r="E1997">
        <v>1190</v>
      </c>
      <c r="F1997">
        <v>5</v>
      </c>
      <c r="G1997" t="s">
        <v>292</v>
      </c>
      <c r="H1997" s="1" t="str">
        <f t="shared" si="126"/>
        <v>cl-cs_TotalAjusteReservaCalceSinopsis</v>
      </c>
      <c r="I1997" t="str">
        <f t="shared" si="127"/>
        <v>cl-cs</v>
      </c>
      <c r="J1997" t="str">
        <f t="shared" si="128"/>
        <v>TotalAjusteReservaCalceSinopsis</v>
      </c>
      <c r="K1997" t="str">
        <f t="shared" si="129"/>
        <v>insert into dbax_info_conc (codi_empr, codi_emex, codi_info, pref_conc, codi_conc, orde_conc, nive_conc, tipo_info) values (0,0,'pre_cl-cs_nota-25_role-838200(2014)','cl-cs','TotalAjusteReservaCalceSinopsis',1190,5,'C')</v>
      </c>
    </row>
    <row r="1998" spans="1:11" x14ac:dyDescent="0.25">
      <c r="A1998">
        <v>0</v>
      </c>
      <c r="B1998">
        <v>0</v>
      </c>
      <c r="C1998" t="s">
        <v>40</v>
      </c>
      <c r="D1998" t="s">
        <v>1850</v>
      </c>
      <c r="E1998">
        <v>1260</v>
      </c>
      <c r="F1998">
        <v>6</v>
      </c>
      <c r="G1998" t="s">
        <v>292</v>
      </c>
      <c r="H1998" s="1" t="str">
        <f t="shared" si="126"/>
        <v>cl-cs_TotalTramosMiembro</v>
      </c>
      <c r="I1998" t="str">
        <f t="shared" si="127"/>
        <v>cl-cs</v>
      </c>
      <c r="J1998" t="str">
        <f t="shared" si="128"/>
        <v>TotalTramosMiembro</v>
      </c>
      <c r="K1998" t="str">
        <f t="shared" si="129"/>
        <v>insert into dbax_info_conc (codi_empr, codi_emex, codi_info, pref_conc, codi_conc, orde_conc, nive_conc, tipo_info) values (0,0,'pre_cl-cs_nota-25_role-838200(2014)','cl-cs','TotalTramosMiembro',1260,6,'C')</v>
      </c>
    </row>
    <row r="1999" spans="1:11" x14ac:dyDescent="0.25">
      <c r="A1999">
        <v>0</v>
      </c>
      <c r="B1999">
        <v>0</v>
      </c>
      <c r="C1999" t="s">
        <v>40</v>
      </c>
      <c r="D1999" t="s">
        <v>1851</v>
      </c>
      <c r="E1999">
        <v>1360</v>
      </c>
      <c r="F1999">
        <v>7</v>
      </c>
      <c r="G1999" t="s">
        <v>292</v>
      </c>
      <c r="H1999" s="1" t="str">
        <f t="shared" si="126"/>
        <v>cl-cs_Tramo10Miembro</v>
      </c>
      <c r="I1999" t="str">
        <f t="shared" si="127"/>
        <v>cl-cs</v>
      </c>
      <c r="J1999" t="str">
        <f t="shared" si="128"/>
        <v>Tramo10Miembro</v>
      </c>
      <c r="K1999" t="str">
        <f t="shared" si="129"/>
        <v>insert into dbax_info_conc (codi_empr, codi_emex, codi_info, pref_conc, codi_conc, orde_conc, nive_conc, tipo_info) values (0,0,'pre_cl-cs_nota-25_role-838200(2014)','cl-cs','Tramo10Miembro',1360,7,'C')</v>
      </c>
    </row>
    <row r="2000" spans="1:11" x14ac:dyDescent="0.25">
      <c r="A2000">
        <v>0</v>
      </c>
      <c r="B2000">
        <v>0</v>
      </c>
      <c r="C2000" t="s">
        <v>40</v>
      </c>
      <c r="D2000" t="s">
        <v>1852</v>
      </c>
      <c r="E2000">
        <v>1270</v>
      </c>
      <c r="F2000">
        <v>7</v>
      </c>
      <c r="G2000" t="s">
        <v>292</v>
      </c>
      <c r="H2000" s="1" t="str">
        <f t="shared" si="126"/>
        <v>cl-cs_Tramo1Miembro</v>
      </c>
      <c r="I2000" t="str">
        <f t="shared" si="127"/>
        <v>cl-cs</v>
      </c>
      <c r="J2000" t="str">
        <f t="shared" si="128"/>
        <v>Tramo1Miembro</v>
      </c>
      <c r="K2000" t="str">
        <f t="shared" si="129"/>
        <v>insert into dbax_info_conc (codi_empr, codi_emex, codi_info, pref_conc, codi_conc, orde_conc, nive_conc, tipo_info) values (0,0,'pre_cl-cs_nota-25_role-838200(2014)','cl-cs','Tramo1Miembro',1270,7,'C')</v>
      </c>
    </row>
    <row r="2001" spans="1:11" x14ac:dyDescent="0.25">
      <c r="A2001">
        <v>0</v>
      </c>
      <c r="B2001">
        <v>0</v>
      </c>
      <c r="C2001" t="s">
        <v>40</v>
      </c>
      <c r="D2001" t="s">
        <v>1853</v>
      </c>
      <c r="E2001">
        <v>1280</v>
      </c>
      <c r="F2001">
        <v>7</v>
      </c>
      <c r="G2001" t="s">
        <v>292</v>
      </c>
      <c r="H2001" s="1" t="str">
        <f t="shared" si="126"/>
        <v>cl-cs_Tramo2Miembro</v>
      </c>
      <c r="I2001" t="str">
        <f t="shared" si="127"/>
        <v>cl-cs</v>
      </c>
      <c r="J2001" t="str">
        <f t="shared" si="128"/>
        <v>Tramo2Miembro</v>
      </c>
      <c r="K2001" t="str">
        <f t="shared" si="129"/>
        <v>insert into dbax_info_conc (codi_empr, codi_emex, codi_info, pref_conc, codi_conc, orde_conc, nive_conc, tipo_info) values (0,0,'pre_cl-cs_nota-25_role-838200(2014)','cl-cs','Tramo2Miembro',1280,7,'C')</v>
      </c>
    </row>
    <row r="2002" spans="1:11" x14ac:dyDescent="0.25">
      <c r="A2002">
        <v>0</v>
      </c>
      <c r="B2002">
        <v>0</v>
      </c>
      <c r="C2002" t="s">
        <v>40</v>
      </c>
      <c r="D2002" t="s">
        <v>1854</v>
      </c>
      <c r="E2002">
        <v>1290</v>
      </c>
      <c r="F2002">
        <v>7</v>
      </c>
      <c r="G2002" t="s">
        <v>292</v>
      </c>
      <c r="H2002" s="1" t="str">
        <f t="shared" si="126"/>
        <v>cl-cs_Tramo3Miembro</v>
      </c>
      <c r="I2002" t="str">
        <f t="shared" si="127"/>
        <v>cl-cs</v>
      </c>
      <c r="J2002" t="str">
        <f t="shared" si="128"/>
        <v>Tramo3Miembro</v>
      </c>
      <c r="K2002" t="str">
        <f t="shared" si="129"/>
        <v>insert into dbax_info_conc (codi_empr, codi_emex, codi_info, pref_conc, codi_conc, orde_conc, nive_conc, tipo_info) values (0,0,'pre_cl-cs_nota-25_role-838200(2014)','cl-cs','Tramo3Miembro',1290,7,'C')</v>
      </c>
    </row>
    <row r="2003" spans="1:11" x14ac:dyDescent="0.25">
      <c r="A2003">
        <v>0</v>
      </c>
      <c r="B2003">
        <v>0</v>
      </c>
      <c r="C2003" t="s">
        <v>40</v>
      </c>
      <c r="D2003" t="s">
        <v>1855</v>
      </c>
      <c r="E2003">
        <v>1300</v>
      </c>
      <c r="F2003">
        <v>7</v>
      </c>
      <c r="G2003" t="s">
        <v>292</v>
      </c>
      <c r="H2003" s="1" t="str">
        <f t="shared" si="126"/>
        <v>cl-cs_Tramo4Miembro</v>
      </c>
      <c r="I2003" t="str">
        <f t="shared" si="127"/>
        <v>cl-cs</v>
      </c>
      <c r="J2003" t="str">
        <f t="shared" si="128"/>
        <v>Tramo4Miembro</v>
      </c>
      <c r="K2003" t="str">
        <f t="shared" si="129"/>
        <v>insert into dbax_info_conc (codi_empr, codi_emex, codi_info, pref_conc, codi_conc, orde_conc, nive_conc, tipo_info) values (0,0,'pre_cl-cs_nota-25_role-838200(2014)','cl-cs','Tramo4Miembro',1300,7,'C')</v>
      </c>
    </row>
    <row r="2004" spans="1:11" x14ac:dyDescent="0.25">
      <c r="A2004">
        <v>0</v>
      </c>
      <c r="B2004">
        <v>0</v>
      </c>
      <c r="C2004" t="s">
        <v>40</v>
      </c>
      <c r="D2004" t="s">
        <v>1856</v>
      </c>
      <c r="E2004">
        <v>1310</v>
      </c>
      <c r="F2004">
        <v>7</v>
      </c>
      <c r="G2004" t="s">
        <v>292</v>
      </c>
      <c r="H2004" s="1" t="str">
        <f t="shared" si="126"/>
        <v>cl-cs_Tramo5Miembro</v>
      </c>
      <c r="I2004" t="str">
        <f t="shared" si="127"/>
        <v>cl-cs</v>
      </c>
      <c r="J2004" t="str">
        <f t="shared" si="128"/>
        <v>Tramo5Miembro</v>
      </c>
      <c r="K2004" t="str">
        <f t="shared" si="129"/>
        <v>insert into dbax_info_conc (codi_empr, codi_emex, codi_info, pref_conc, codi_conc, orde_conc, nive_conc, tipo_info) values (0,0,'pre_cl-cs_nota-25_role-838200(2014)','cl-cs','Tramo5Miembro',1310,7,'C')</v>
      </c>
    </row>
    <row r="2005" spans="1:11" x14ac:dyDescent="0.25">
      <c r="A2005">
        <v>0</v>
      </c>
      <c r="B2005">
        <v>0</v>
      </c>
      <c r="C2005" t="s">
        <v>40</v>
      </c>
      <c r="D2005" t="s">
        <v>1857</v>
      </c>
      <c r="E2005">
        <v>1320</v>
      </c>
      <c r="F2005">
        <v>7</v>
      </c>
      <c r="G2005" t="s">
        <v>292</v>
      </c>
      <c r="H2005" s="1" t="str">
        <f t="shared" si="126"/>
        <v>cl-cs_Tramo6Miembro</v>
      </c>
      <c r="I2005" t="str">
        <f t="shared" si="127"/>
        <v>cl-cs</v>
      </c>
      <c r="J2005" t="str">
        <f t="shared" si="128"/>
        <v>Tramo6Miembro</v>
      </c>
      <c r="K2005" t="str">
        <f t="shared" si="129"/>
        <v>insert into dbax_info_conc (codi_empr, codi_emex, codi_info, pref_conc, codi_conc, orde_conc, nive_conc, tipo_info) values (0,0,'pre_cl-cs_nota-25_role-838200(2014)','cl-cs','Tramo6Miembro',1320,7,'C')</v>
      </c>
    </row>
    <row r="2006" spans="1:11" x14ac:dyDescent="0.25">
      <c r="A2006">
        <v>0</v>
      </c>
      <c r="B2006">
        <v>0</v>
      </c>
      <c r="C2006" t="s">
        <v>40</v>
      </c>
      <c r="D2006" t="s">
        <v>1858</v>
      </c>
      <c r="E2006">
        <v>1330</v>
      </c>
      <c r="F2006">
        <v>7</v>
      </c>
      <c r="G2006" t="s">
        <v>292</v>
      </c>
      <c r="H2006" s="1" t="str">
        <f t="shared" si="126"/>
        <v>cl-cs_Tramo7Miembro</v>
      </c>
      <c r="I2006" t="str">
        <f t="shared" si="127"/>
        <v>cl-cs</v>
      </c>
      <c r="J2006" t="str">
        <f t="shared" si="128"/>
        <v>Tramo7Miembro</v>
      </c>
      <c r="K2006" t="str">
        <f t="shared" si="129"/>
        <v>insert into dbax_info_conc (codi_empr, codi_emex, codi_info, pref_conc, codi_conc, orde_conc, nive_conc, tipo_info) values (0,0,'pre_cl-cs_nota-25_role-838200(2014)','cl-cs','Tramo7Miembro',1330,7,'C')</v>
      </c>
    </row>
    <row r="2007" spans="1:11" x14ac:dyDescent="0.25">
      <c r="A2007">
        <v>0</v>
      </c>
      <c r="B2007">
        <v>0</v>
      </c>
      <c r="C2007" t="s">
        <v>40</v>
      </c>
      <c r="D2007" t="s">
        <v>1859</v>
      </c>
      <c r="E2007">
        <v>1340</v>
      </c>
      <c r="F2007">
        <v>7</v>
      </c>
      <c r="G2007" t="s">
        <v>292</v>
      </c>
      <c r="H2007" s="1" t="str">
        <f t="shared" si="126"/>
        <v>cl-cs_Tramo8Miembro</v>
      </c>
      <c r="I2007" t="str">
        <f t="shared" si="127"/>
        <v>cl-cs</v>
      </c>
      <c r="J2007" t="str">
        <f t="shared" si="128"/>
        <v>Tramo8Miembro</v>
      </c>
      <c r="K2007" t="str">
        <f t="shared" si="129"/>
        <v>insert into dbax_info_conc (codi_empr, codi_emex, codi_info, pref_conc, codi_conc, orde_conc, nive_conc, tipo_info) values (0,0,'pre_cl-cs_nota-25_role-838200(2014)','cl-cs','Tramo8Miembro',1340,7,'C')</v>
      </c>
    </row>
    <row r="2008" spans="1:11" x14ac:dyDescent="0.25">
      <c r="A2008">
        <v>0</v>
      </c>
      <c r="B2008">
        <v>0</v>
      </c>
      <c r="C2008" t="s">
        <v>40</v>
      </c>
      <c r="D2008" t="s">
        <v>1860</v>
      </c>
      <c r="E2008">
        <v>1350</v>
      </c>
      <c r="F2008">
        <v>7</v>
      </c>
      <c r="G2008" t="s">
        <v>292</v>
      </c>
      <c r="H2008" s="1" t="str">
        <f t="shared" si="126"/>
        <v>cl-cs_Tramo9Miembro</v>
      </c>
      <c r="I2008" t="str">
        <f t="shared" si="127"/>
        <v>cl-cs</v>
      </c>
      <c r="J2008" t="str">
        <f t="shared" si="128"/>
        <v>Tramo9Miembro</v>
      </c>
      <c r="K2008" t="str">
        <f t="shared" si="129"/>
        <v>insert into dbax_info_conc (codi_empr, codi_emex, codi_info, pref_conc, codi_conc, orde_conc, nive_conc, tipo_info) values (0,0,'pre_cl-cs_nota-25_role-838200(2014)','cl-cs','Tramo9Miembro',1350,7,'C')</v>
      </c>
    </row>
    <row r="2009" spans="1:11" x14ac:dyDescent="0.25">
      <c r="A2009">
        <v>0</v>
      </c>
      <c r="B2009">
        <v>0</v>
      </c>
      <c r="C2009" t="s">
        <v>40</v>
      </c>
      <c r="D2009" t="s">
        <v>1861</v>
      </c>
      <c r="E2009">
        <v>1860</v>
      </c>
      <c r="F2009">
        <v>4</v>
      </c>
      <c r="G2009" t="s">
        <v>292</v>
      </c>
      <c r="H2009" s="1" t="str">
        <f t="shared" si="126"/>
        <v>cl-cs_ValorCuotaTrimestral</v>
      </c>
      <c r="I2009" t="str">
        <f t="shared" si="127"/>
        <v>cl-cs</v>
      </c>
      <c r="J2009" t="str">
        <f t="shared" si="128"/>
        <v>ValorCuotaTrimestral</v>
      </c>
      <c r="K2009" t="str">
        <f t="shared" si="129"/>
        <v>insert into dbax_info_conc (codi_empr, codi_emex, codi_info, pref_conc, codi_conc, orde_conc, nive_conc, tipo_info) values (0,0,'pre_cl-cs_nota-25_role-838200(2014)','cl-cs','ValorCuotaTrimestral',1860,4,'C')</v>
      </c>
    </row>
    <row r="2010" spans="1:11" x14ac:dyDescent="0.25">
      <c r="A2010">
        <v>0</v>
      </c>
      <c r="B2010">
        <v>0</v>
      </c>
      <c r="C2010" t="s">
        <v>40</v>
      </c>
      <c r="D2010" t="s">
        <v>1862</v>
      </c>
      <c r="E2010">
        <v>1900</v>
      </c>
      <c r="F2010">
        <v>4</v>
      </c>
      <c r="G2010" t="s">
        <v>292</v>
      </c>
      <c r="H2010" s="1" t="str">
        <f t="shared" si="126"/>
        <v>cl-cs_ValorCuotaTrimestralUtilizadaEnPeriodoJunio2008AMayo2012</v>
      </c>
      <c r="I2010" t="str">
        <f t="shared" si="127"/>
        <v>cl-cs</v>
      </c>
      <c r="J2010" t="str">
        <f t="shared" si="128"/>
        <v>ValorCuotaTrimestralUtilizadaEnPeriodoJunio2008AMayo2012</v>
      </c>
      <c r="K2010" t="str">
        <f t="shared" si="129"/>
        <v>insert into dbax_info_conc (codi_empr, codi_emex, codi_info, pref_conc, codi_conc, orde_conc, nive_conc, tipo_info) values (0,0,'pre_cl-cs_nota-25_role-838200(2014)','cl-cs','ValorCuotaTrimestralUtilizadaEnPeriodoJunio2008AMayo2012',1900,4,'C')</v>
      </c>
    </row>
    <row r="2011" spans="1:11" x14ac:dyDescent="0.25">
      <c r="A2011">
        <v>0</v>
      </c>
      <c r="B2011">
        <v>0</v>
      </c>
      <c r="C2011" t="s">
        <v>40</v>
      </c>
      <c r="D2011" t="s">
        <v>1863</v>
      </c>
      <c r="E2011">
        <v>1880</v>
      </c>
      <c r="F2011">
        <v>4</v>
      </c>
      <c r="G2011" t="s">
        <v>292</v>
      </c>
      <c r="H2011" s="1" t="str">
        <f t="shared" si="126"/>
        <v>cl-cs_ValorTodasLasCuotasReconocidasAFechaCierreEstadosFinancieros</v>
      </c>
      <c r="I2011" t="str">
        <f t="shared" si="127"/>
        <v>cl-cs</v>
      </c>
      <c r="J2011" t="str">
        <f t="shared" si="128"/>
        <v>ValorTodasLasCuotasReconocidasAFechaCierreEstadosFinancieros</v>
      </c>
      <c r="K2011" t="str">
        <f t="shared" si="129"/>
        <v>insert into dbax_info_conc (codi_empr, codi_emex, codi_info, pref_conc, codi_conc, orde_conc, nive_conc, tipo_info) values (0,0,'pre_cl-cs_nota-25_role-838200(2014)','cl-cs','ValorTodasLasCuotasReconocidasAFechaCierreEstadosFinancieros',1880,4,'C')</v>
      </c>
    </row>
    <row r="2012" spans="1:11" x14ac:dyDescent="0.25">
      <c r="A2012">
        <v>0</v>
      </c>
      <c r="B2012">
        <v>0</v>
      </c>
      <c r="C2012" t="s">
        <v>40</v>
      </c>
      <c r="D2012" t="s">
        <v>1864</v>
      </c>
      <c r="E2012">
        <v>1220</v>
      </c>
      <c r="F2012">
        <v>6</v>
      </c>
      <c r="G2012" t="s">
        <v>292</v>
      </c>
      <c r="H2012" s="1" t="str">
        <f t="shared" si="126"/>
        <v>cl-cs_VariacionAjusteReservaCalce</v>
      </c>
      <c r="I2012" t="str">
        <f t="shared" si="127"/>
        <v>cl-cs</v>
      </c>
      <c r="J2012" t="str">
        <f t="shared" si="128"/>
        <v>VariacionAjusteReservaCalce</v>
      </c>
      <c r="K2012" t="str">
        <f t="shared" si="129"/>
        <v>insert into dbax_info_conc (codi_empr, codi_emex, codi_info, pref_conc, codi_conc, orde_conc, nive_conc, tipo_info) values (0,0,'pre_cl-cs_nota-25_role-838200(2014)','cl-cs','VariacionAjusteReservaCalce',1220,6,'C')</v>
      </c>
    </row>
    <row r="2013" spans="1:11" x14ac:dyDescent="0.25">
      <c r="A2013">
        <v>0</v>
      </c>
      <c r="B2013">
        <v>0</v>
      </c>
      <c r="C2013" t="s">
        <v>40</v>
      </c>
      <c r="D2013" t="s">
        <v>1865</v>
      </c>
      <c r="E2013">
        <v>1140</v>
      </c>
      <c r="F2013">
        <v>6</v>
      </c>
      <c r="G2013" t="s">
        <v>292</v>
      </c>
      <c r="H2013" s="1" t="str">
        <f t="shared" si="126"/>
        <v>cl-cs_VariacionSegurosNoPrevisionales</v>
      </c>
      <c r="I2013" t="str">
        <f t="shared" si="127"/>
        <v>cl-cs</v>
      </c>
      <c r="J2013" t="str">
        <f t="shared" si="128"/>
        <v>VariacionSegurosNoPrevisionales</v>
      </c>
      <c r="K2013" t="str">
        <f t="shared" si="129"/>
        <v>insert into dbax_info_conc (codi_empr, codi_emex, codi_info, pref_conc, codi_conc, orde_conc, nive_conc, tipo_info) values (0,0,'pre_cl-cs_nota-25_role-838200(2014)','cl-cs','VariacionSegurosNoPrevisionales',1140,6,'C')</v>
      </c>
    </row>
    <row r="2014" spans="1:11" x14ac:dyDescent="0.25">
      <c r="A2014">
        <v>0</v>
      </c>
      <c r="B2014">
        <v>0</v>
      </c>
      <c r="C2014" t="s">
        <v>40</v>
      </c>
      <c r="D2014" t="s">
        <v>1866</v>
      </c>
      <c r="E2014">
        <v>1180</v>
      </c>
      <c r="F2014">
        <v>6</v>
      </c>
      <c r="G2014" t="s">
        <v>292</v>
      </c>
      <c r="H2014" s="1" t="str">
        <f t="shared" si="126"/>
        <v>cl-cs_VariacionSegurosPrevisionales</v>
      </c>
      <c r="I2014" t="str">
        <f t="shared" si="127"/>
        <v>cl-cs</v>
      </c>
      <c r="J2014" t="str">
        <f t="shared" si="128"/>
        <v>VariacionSegurosPrevisionales</v>
      </c>
      <c r="K2014" t="str">
        <f t="shared" si="129"/>
        <v>insert into dbax_info_conc (codi_empr, codi_emex, codi_info, pref_conc, codi_conc, orde_conc, nive_conc, tipo_info) values (0,0,'pre_cl-cs_nota-25_role-838200(2014)','cl-cs','VariacionSegurosPrevisionales',1180,6,'C')</v>
      </c>
    </row>
    <row r="2015" spans="1:11" x14ac:dyDescent="0.25">
      <c r="A2015">
        <v>0</v>
      </c>
      <c r="B2015">
        <v>0</v>
      </c>
      <c r="C2015" t="s">
        <v>40</v>
      </c>
      <c r="D2015" t="s">
        <v>1589</v>
      </c>
      <c r="E2015">
        <v>3520</v>
      </c>
      <c r="F2015">
        <v>5</v>
      </c>
      <c r="G2015" t="s">
        <v>292</v>
      </c>
      <c r="H2015" s="1" t="str">
        <f t="shared" si="126"/>
        <v>cl-cs_VehiculosSOAPEje</v>
      </c>
      <c r="I2015" t="str">
        <f t="shared" si="127"/>
        <v>cl-cs</v>
      </c>
      <c r="J2015" t="str">
        <f t="shared" si="128"/>
        <v>VehiculosSOAPEje</v>
      </c>
      <c r="K2015" t="str">
        <f t="shared" si="129"/>
        <v>insert into dbax_info_conc (codi_empr, codi_emex, codi_info, pref_conc, codi_conc, orde_conc, nive_conc, tipo_info) values (0,0,'pre_cl-cs_nota-25_role-838200(2014)','cl-cs','VehiculosSOAPEje',3520,5,'C')</v>
      </c>
    </row>
    <row r="2016" spans="1:11" x14ac:dyDescent="0.25">
      <c r="A2016">
        <v>0</v>
      </c>
      <c r="B2016">
        <v>0</v>
      </c>
      <c r="C2016" t="s">
        <v>40</v>
      </c>
      <c r="D2016" t="s">
        <v>1590</v>
      </c>
      <c r="E2016">
        <v>3530</v>
      </c>
      <c r="F2016">
        <v>6</v>
      </c>
      <c r="G2016" t="s">
        <v>292</v>
      </c>
      <c r="H2016" s="1" t="str">
        <f t="shared" si="126"/>
        <v>cl-cs_VehiculosSOAPMiembro</v>
      </c>
      <c r="I2016" t="str">
        <f t="shared" si="127"/>
        <v>cl-cs</v>
      </c>
      <c r="J2016" t="str">
        <f t="shared" si="128"/>
        <v>VehiculosSOAPMiembro</v>
      </c>
      <c r="K2016" t="str">
        <f t="shared" si="129"/>
        <v>insert into dbax_info_conc (codi_empr, codi_emex, codi_info, pref_conc, codi_conc, orde_conc, nive_conc, tipo_info) values (0,0,'pre_cl-cs_nota-25_role-838200(2014)','cl-cs','VehiculosSOAPMiembro',3530,6,'C')</v>
      </c>
    </row>
    <row r="2017" spans="1:11" x14ac:dyDescent="0.25">
      <c r="A2017">
        <v>0</v>
      </c>
      <c r="B2017">
        <v>0</v>
      </c>
      <c r="C2017" t="s">
        <v>41</v>
      </c>
      <c r="D2017" t="s">
        <v>1205</v>
      </c>
      <c r="E2017">
        <v>410</v>
      </c>
      <c r="F2017">
        <v>4</v>
      </c>
      <c r="G2017" t="s">
        <v>292</v>
      </c>
      <c r="H2017" s="1" t="str">
        <f t="shared" si="126"/>
        <v>cl-cs_CodigoCorredorReasegurosExtranjero</v>
      </c>
      <c r="I2017" t="str">
        <f t="shared" si="127"/>
        <v>cl-cs</v>
      </c>
      <c r="J2017" t="str">
        <f t="shared" si="128"/>
        <v>CodigoCorredorReasegurosExtranjero</v>
      </c>
      <c r="K2017" t="str">
        <f t="shared" si="129"/>
        <v>insert into dbax_info_conc (codi_empr, codi_emex, codi_info, pref_conc, codi_conc, orde_conc, nive_conc, tipo_info) values (0,0,'pre_cl-cs_nota-26_role-840000(2014)','cl-cs','CodigoCorredorReasegurosExtranjero',410,4,'C')</v>
      </c>
    </row>
    <row r="2018" spans="1:11" x14ac:dyDescent="0.25">
      <c r="A2018">
        <v>0</v>
      </c>
      <c r="B2018">
        <v>0</v>
      </c>
      <c r="C2018" t="s">
        <v>41</v>
      </c>
      <c r="D2018" t="s">
        <v>1206</v>
      </c>
      <c r="E2018">
        <v>160</v>
      </c>
      <c r="F2018">
        <v>4</v>
      </c>
      <c r="G2018" t="s">
        <v>292</v>
      </c>
      <c r="H2018" s="1" t="str">
        <f t="shared" si="126"/>
        <v>cl-cs_CodigoCorredorReasegurosNacional</v>
      </c>
      <c r="I2018" t="str">
        <f t="shared" si="127"/>
        <v>cl-cs</v>
      </c>
      <c r="J2018" t="str">
        <f t="shared" si="128"/>
        <v>CodigoCorredorReasegurosNacional</v>
      </c>
      <c r="K2018" t="str">
        <f t="shared" si="129"/>
        <v>insert into dbax_info_conc (codi_empr, codi_emex, codi_info, pref_conc, codi_conc, orde_conc, nive_conc, tipo_info) values (0,0,'pre_cl-cs_nota-26_role-840000(2014)','cl-cs','CodigoCorredorReasegurosNacional',160,4,'C')</v>
      </c>
    </row>
    <row r="2019" spans="1:11" x14ac:dyDescent="0.25">
      <c r="A2019">
        <v>0</v>
      </c>
      <c r="B2019">
        <v>0</v>
      </c>
      <c r="C2019" t="s">
        <v>41</v>
      </c>
      <c r="D2019" t="s">
        <v>1207</v>
      </c>
      <c r="E2019">
        <v>200</v>
      </c>
      <c r="F2019">
        <v>4</v>
      </c>
      <c r="G2019" t="s">
        <v>292</v>
      </c>
      <c r="H2019" s="1" t="str">
        <f t="shared" si="126"/>
        <v>cl-cs_CodigoIdentificacionReasegurador</v>
      </c>
      <c r="I2019" t="str">
        <f t="shared" si="127"/>
        <v>cl-cs</v>
      </c>
      <c r="J2019" t="str">
        <f t="shared" si="128"/>
        <v>CodigoIdentificacionReasegurador</v>
      </c>
      <c r="K2019" t="str">
        <f t="shared" si="129"/>
        <v>insert into dbax_info_conc (codi_empr, codi_emex, codi_info, pref_conc, codi_conc, orde_conc, nive_conc, tipo_info) values (0,0,'pre_cl-cs_nota-26_role-840000(2014)','cl-cs','CodigoIdentificacionReasegurador',200,4,'C')</v>
      </c>
    </row>
    <row r="2020" spans="1:11" x14ac:dyDescent="0.25">
      <c r="A2020">
        <v>0</v>
      </c>
      <c r="B2020">
        <v>0</v>
      </c>
      <c r="C2020" t="s">
        <v>41</v>
      </c>
      <c r="D2020" t="s">
        <v>1207</v>
      </c>
      <c r="E2020">
        <v>450</v>
      </c>
      <c r="F2020">
        <v>4</v>
      </c>
      <c r="G2020" t="s">
        <v>292</v>
      </c>
      <c r="H2020" s="1" t="str">
        <f t="shared" si="126"/>
        <v>cl-cs_CodigoIdentificacionReasegurador</v>
      </c>
      <c r="I2020" t="str">
        <f t="shared" si="127"/>
        <v>cl-cs</v>
      </c>
      <c r="J2020" t="str">
        <f t="shared" si="128"/>
        <v>CodigoIdentificacionReasegurador</v>
      </c>
      <c r="K2020" t="str">
        <f t="shared" si="129"/>
        <v>insert into dbax_info_conc (codi_empr, codi_emex, codi_info, pref_conc, codi_conc, orde_conc, nive_conc, tipo_info) values (0,0,'pre_cl-cs_nota-26_role-840000(2014)','cl-cs','CodigoIdentificacionReasegurador',450,4,'C')</v>
      </c>
    </row>
    <row r="2021" spans="1:11" x14ac:dyDescent="0.25">
      <c r="A2021">
        <v>0</v>
      </c>
      <c r="B2021">
        <v>0</v>
      </c>
      <c r="C2021" t="s">
        <v>41</v>
      </c>
      <c r="D2021" t="s">
        <v>601</v>
      </c>
      <c r="E2021">
        <v>60</v>
      </c>
      <c r="F2021">
        <v>4</v>
      </c>
      <c r="G2021" t="s">
        <v>292</v>
      </c>
      <c r="H2021" s="1" t="str">
        <f t="shared" si="126"/>
        <v>cl-cs_DeudasConAsegurados</v>
      </c>
      <c r="I2021" t="str">
        <f t="shared" si="127"/>
        <v>cl-cs</v>
      </c>
      <c r="J2021" t="str">
        <f t="shared" si="128"/>
        <v>DeudasConAsegurados</v>
      </c>
      <c r="K2021" t="str">
        <f t="shared" si="129"/>
        <v>insert into dbax_info_conc (codi_empr, codi_emex, codi_info, pref_conc, codi_conc, orde_conc, nive_conc, tipo_info) values (0,0,'pre_cl-cs_nota-26_role-840000(2014)','cl-cs','DeudasConAsegurados',60,4,'C')</v>
      </c>
    </row>
    <row r="2022" spans="1:11" x14ac:dyDescent="0.25">
      <c r="A2022">
        <v>0</v>
      </c>
      <c r="B2022">
        <v>0</v>
      </c>
      <c r="C2022" t="s">
        <v>41</v>
      </c>
      <c r="D2022" t="s">
        <v>1867</v>
      </c>
      <c r="E2022">
        <v>70</v>
      </c>
      <c r="F2022">
        <v>4</v>
      </c>
      <c r="G2022" t="s">
        <v>292</v>
      </c>
      <c r="H2022" s="1" t="str">
        <f t="shared" si="126"/>
        <v>cl-cs_DeudasConAseguradosCorrientes</v>
      </c>
      <c r="I2022" t="str">
        <f t="shared" si="127"/>
        <v>cl-cs</v>
      </c>
      <c r="J2022" t="str">
        <f t="shared" si="128"/>
        <v>DeudasConAseguradosCorrientes</v>
      </c>
      <c r="K2022" t="str">
        <f t="shared" si="129"/>
        <v>insert into dbax_info_conc (codi_empr, codi_emex, codi_info, pref_conc, codi_conc, orde_conc, nive_conc, tipo_info) values (0,0,'pre_cl-cs_nota-26_role-840000(2014)','cl-cs','DeudasConAseguradosCorrientes',70,4,'C')</v>
      </c>
    </row>
    <row r="2023" spans="1:11" x14ac:dyDescent="0.25">
      <c r="A2023">
        <v>0</v>
      </c>
      <c r="B2023">
        <v>0</v>
      </c>
      <c r="C2023" t="s">
        <v>41</v>
      </c>
      <c r="D2023" t="s">
        <v>1868</v>
      </c>
      <c r="E2023">
        <v>50</v>
      </c>
      <c r="F2023">
        <v>3</v>
      </c>
      <c r="G2023" t="s">
        <v>292</v>
      </c>
      <c r="H2023" s="1" t="str">
        <f t="shared" si="126"/>
        <v>cl-cs_DeudasConAseguradosCorrientesYNoCorrientesPartidas</v>
      </c>
      <c r="I2023" t="str">
        <f t="shared" si="127"/>
        <v>cl-cs</v>
      </c>
      <c r="J2023" t="str">
        <f t="shared" si="128"/>
        <v>DeudasConAseguradosCorrientesYNoCorrientesPartidas</v>
      </c>
      <c r="K2023" t="str">
        <f t="shared" si="129"/>
        <v>insert into dbax_info_conc (codi_empr, codi_emex, codi_info, pref_conc, codi_conc, orde_conc, nive_conc, tipo_info) values (0,0,'pre_cl-cs_nota-26_role-840000(2014)','cl-cs','DeudasConAseguradosCorrientesYNoCorrientesPartidas',50,3,'C')</v>
      </c>
    </row>
    <row r="2024" spans="1:11" x14ac:dyDescent="0.25">
      <c r="A2024">
        <v>0</v>
      </c>
      <c r="B2024">
        <v>0</v>
      </c>
      <c r="C2024" t="s">
        <v>41</v>
      </c>
      <c r="D2024" t="s">
        <v>1869</v>
      </c>
      <c r="E2024">
        <v>80</v>
      </c>
      <c r="F2024">
        <v>4</v>
      </c>
      <c r="G2024" t="s">
        <v>292</v>
      </c>
      <c r="H2024" s="1" t="str">
        <f t="shared" si="126"/>
        <v>cl-cs_DeudasConAseguradosNoCorrientes</v>
      </c>
      <c r="I2024" t="str">
        <f t="shared" si="127"/>
        <v>cl-cs</v>
      </c>
      <c r="J2024" t="str">
        <f t="shared" si="128"/>
        <v>DeudasConAseguradosNoCorrientes</v>
      </c>
      <c r="K2024" t="str">
        <f t="shared" si="129"/>
        <v>insert into dbax_info_conc (codi_empr, codi_emex, codi_info, pref_conc, codi_conc, orde_conc, nive_conc, tipo_info) values (0,0,'pre_cl-cs_nota-26_role-840000(2014)','cl-cs','DeudasConAseguradosNoCorrientes',80,4,'C')</v>
      </c>
    </row>
    <row r="2025" spans="1:11" x14ac:dyDescent="0.25">
      <c r="A2025">
        <v>0</v>
      </c>
      <c r="B2025">
        <v>0</v>
      </c>
      <c r="C2025" t="s">
        <v>41</v>
      </c>
      <c r="D2025" t="s">
        <v>1870</v>
      </c>
      <c r="E2025">
        <v>20</v>
      </c>
      <c r="F2025">
        <v>2</v>
      </c>
      <c r="G2025" t="s">
        <v>292</v>
      </c>
      <c r="H2025" s="1" t="str">
        <f t="shared" si="126"/>
        <v>cl-cs_DeudasConAseguradosSinopsis</v>
      </c>
      <c r="I2025" t="str">
        <f t="shared" si="127"/>
        <v>cl-cs</v>
      </c>
      <c r="J2025" t="str">
        <f t="shared" si="128"/>
        <v>DeudasConAseguradosSinopsis</v>
      </c>
      <c r="K2025" t="str">
        <f t="shared" si="129"/>
        <v>insert into dbax_info_conc (codi_empr, codi_emex, codi_info, pref_conc, codi_conc, orde_conc, nive_conc, tipo_info) values (0,0,'pre_cl-cs_nota-26_role-840000(2014)','cl-cs','DeudasConAseguradosSinopsis',20,2,'C')</v>
      </c>
    </row>
    <row r="2026" spans="1:11" x14ac:dyDescent="0.25">
      <c r="A2026">
        <v>0</v>
      </c>
      <c r="B2026">
        <v>0</v>
      </c>
      <c r="C2026" t="s">
        <v>41</v>
      </c>
      <c r="D2026" t="s">
        <v>1871</v>
      </c>
      <c r="E2026">
        <v>30</v>
      </c>
      <c r="F2026">
        <v>3</v>
      </c>
      <c r="G2026" t="s">
        <v>292</v>
      </c>
      <c r="H2026" s="1" t="str">
        <f t="shared" si="126"/>
        <v>cl-cs_DeudasConAseguradosTabla</v>
      </c>
      <c r="I2026" t="str">
        <f t="shared" si="127"/>
        <v>cl-cs</v>
      </c>
      <c r="J2026" t="str">
        <f t="shared" si="128"/>
        <v>DeudasConAseguradosTabla</v>
      </c>
      <c r="K2026" t="str">
        <f t="shared" si="129"/>
        <v>insert into dbax_info_conc (codi_empr, codi_emex, codi_info, pref_conc, codi_conc, orde_conc, nive_conc, tipo_info) values (0,0,'pre_cl-cs_nota-26_role-840000(2014)','cl-cs','DeudasConAseguradosTabla',30,3,'C')</v>
      </c>
    </row>
    <row r="2027" spans="1:11" x14ac:dyDescent="0.25">
      <c r="A2027">
        <v>0</v>
      </c>
      <c r="B2027">
        <v>0</v>
      </c>
      <c r="C2027" t="s">
        <v>41</v>
      </c>
      <c r="D2027" t="s">
        <v>1872</v>
      </c>
      <c r="E2027">
        <v>710</v>
      </c>
      <c r="F2027">
        <v>3</v>
      </c>
      <c r="G2027" t="s">
        <v>292</v>
      </c>
      <c r="H2027" s="1" t="str">
        <f t="shared" si="126"/>
        <v>cl-cs_DeudasOperacionesCoaseguroPartidas</v>
      </c>
      <c r="I2027" t="str">
        <f t="shared" si="127"/>
        <v>cl-cs</v>
      </c>
      <c r="J2027" t="str">
        <f t="shared" si="128"/>
        <v>DeudasOperacionesCoaseguroPartidas</v>
      </c>
      <c r="K2027" t="str">
        <f t="shared" si="129"/>
        <v>insert into dbax_info_conc (codi_empr, codi_emex, codi_info, pref_conc, codi_conc, orde_conc, nive_conc, tipo_info) values (0,0,'pre_cl-cs_nota-26_role-840000(2014)','cl-cs','DeudasOperacionesCoaseguroPartidas',710,3,'C')</v>
      </c>
    </row>
    <row r="2028" spans="1:11" x14ac:dyDescent="0.25">
      <c r="A2028">
        <v>0</v>
      </c>
      <c r="B2028">
        <v>0</v>
      </c>
      <c r="C2028" t="s">
        <v>41</v>
      </c>
      <c r="D2028" t="s">
        <v>1873</v>
      </c>
      <c r="E2028">
        <v>650</v>
      </c>
      <c r="F2028">
        <v>2</v>
      </c>
      <c r="G2028" t="s">
        <v>292</v>
      </c>
      <c r="H2028" s="1" t="str">
        <f t="shared" si="126"/>
        <v>cl-cs_DeudasOperacionesCoaseguroSinopsis</v>
      </c>
      <c r="I2028" t="str">
        <f t="shared" si="127"/>
        <v>cl-cs</v>
      </c>
      <c r="J2028" t="str">
        <f t="shared" si="128"/>
        <v>DeudasOperacionesCoaseguroSinopsis</v>
      </c>
      <c r="K2028" t="str">
        <f t="shared" si="129"/>
        <v>insert into dbax_info_conc (codi_empr, codi_emex, codi_info, pref_conc, codi_conc, orde_conc, nive_conc, tipo_info) values (0,0,'pre_cl-cs_nota-26_role-840000(2014)','cl-cs','DeudasOperacionesCoaseguroSinopsis',650,2,'C')</v>
      </c>
    </row>
    <row r="2029" spans="1:11" x14ac:dyDescent="0.25">
      <c r="A2029">
        <v>0</v>
      </c>
      <c r="B2029">
        <v>0</v>
      </c>
      <c r="C2029" t="s">
        <v>41</v>
      </c>
      <c r="D2029" t="s">
        <v>1874</v>
      </c>
      <c r="E2029">
        <v>660</v>
      </c>
      <c r="F2029">
        <v>3</v>
      </c>
      <c r="G2029" t="s">
        <v>292</v>
      </c>
      <c r="H2029" s="1" t="str">
        <f t="shared" si="126"/>
        <v>cl-cs_DeudasOperacionesCoaseguroTabla</v>
      </c>
      <c r="I2029" t="str">
        <f t="shared" si="127"/>
        <v>cl-cs</v>
      </c>
      <c r="J2029" t="str">
        <f t="shared" si="128"/>
        <v>DeudasOperacionesCoaseguroTabla</v>
      </c>
      <c r="K2029" t="str">
        <f t="shared" si="129"/>
        <v>insert into dbax_info_conc (codi_empr, codi_emex, codi_info, pref_conc, codi_conc, orde_conc, nive_conc, tipo_info) values (0,0,'pre_cl-cs_nota-26_role-840000(2014)','cl-cs','DeudasOperacionesCoaseguroTabla',660,3,'C')</v>
      </c>
    </row>
    <row r="2030" spans="1:11" x14ac:dyDescent="0.25">
      <c r="A2030">
        <v>0</v>
      </c>
      <c r="B2030">
        <v>0</v>
      </c>
      <c r="C2030" t="s">
        <v>41</v>
      </c>
      <c r="D2030" t="s">
        <v>608</v>
      </c>
      <c r="E2030">
        <v>740</v>
      </c>
      <c r="F2030">
        <v>4</v>
      </c>
      <c r="G2030" t="s">
        <v>292</v>
      </c>
      <c r="H2030" s="1" t="str">
        <f t="shared" si="126"/>
        <v>cl-cs_DeudasOperacionesPorCoaseguro</v>
      </c>
      <c r="I2030" t="str">
        <f t="shared" si="127"/>
        <v>cl-cs</v>
      </c>
      <c r="J2030" t="str">
        <f t="shared" si="128"/>
        <v>DeudasOperacionesPorCoaseguro</v>
      </c>
      <c r="K2030" t="str">
        <f t="shared" si="129"/>
        <v>insert into dbax_info_conc (codi_empr, codi_emex, codi_info, pref_conc, codi_conc, orde_conc, nive_conc, tipo_info) values (0,0,'pre_cl-cs_nota-26_role-840000(2014)','cl-cs','DeudasOperacionesPorCoaseguro',740,4,'C')</v>
      </c>
    </row>
    <row r="2031" spans="1:11" x14ac:dyDescent="0.25">
      <c r="A2031">
        <v>0</v>
      </c>
      <c r="B2031">
        <v>0</v>
      </c>
      <c r="C2031" t="s">
        <v>41</v>
      </c>
      <c r="D2031" t="s">
        <v>609</v>
      </c>
      <c r="E2031">
        <v>640</v>
      </c>
      <c r="F2031">
        <v>3</v>
      </c>
      <c r="G2031" t="s">
        <v>292</v>
      </c>
      <c r="H2031" s="1" t="str">
        <f t="shared" si="126"/>
        <v>cl-cs_DeudasOperacionesReaseguro</v>
      </c>
      <c r="I2031" t="str">
        <f t="shared" si="127"/>
        <v>cl-cs</v>
      </c>
      <c r="J2031" t="str">
        <f t="shared" si="128"/>
        <v>DeudasOperacionesReaseguro</v>
      </c>
      <c r="K2031" t="str">
        <f t="shared" si="129"/>
        <v>insert into dbax_info_conc (codi_empr, codi_emex, codi_info, pref_conc, codi_conc, orde_conc, nive_conc, tipo_info) values (0,0,'pre_cl-cs_nota-26_role-840000(2014)','cl-cs','DeudasOperacionesReaseguro',640,3,'C')</v>
      </c>
    </row>
    <row r="2032" spans="1:11" x14ac:dyDescent="0.25">
      <c r="A2032">
        <v>0</v>
      </c>
      <c r="B2032">
        <v>0</v>
      </c>
      <c r="C2032" t="s">
        <v>41</v>
      </c>
      <c r="D2032" t="s">
        <v>1875</v>
      </c>
      <c r="E2032">
        <v>630</v>
      </c>
      <c r="F2032">
        <v>3</v>
      </c>
      <c r="G2032" t="s">
        <v>292</v>
      </c>
      <c r="H2032" s="1" t="str">
        <f t="shared" si="126"/>
        <v>cl-cs_DeudasOperacionesReaseguroMonedaExtranjera</v>
      </c>
      <c r="I2032" t="str">
        <f t="shared" si="127"/>
        <v>cl-cs</v>
      </c>
      <c r="J2032" t="str">
        <f t="shared" si="128"/>
        <v>DeudasOperacionesReaseguroMonedaExtranjera</v>
      </c>
      <c r="K2032" t="str">
        <f t="shared" si="129"/>
        <v>insert into dbax_info_conc (codi_empr, codi_emex, codi_info, pref_conc, codi_conc, orde_conc, nive_conc, tipo_info) values (0,0,'pre_cl-cs_nota-26_role-840000(2014)','cl-cs','DeudasOperacionesReaseguroMonedaExtranjera',630,3,'C')</v>
      </c>
    </row>
    <row r="2033" spans="1:11" x14ac:dyDescent="0.25">
      <c r="A2033">
        <v>0</v>
      </c>
      <c r="B2033">
        <v>0</v>
      </c>
      <c r="C2033" t="s">
        <v>41</v>
      </c>
      <c r="D2033" t="s">
        <v>1876</v>
      </c>
      <c r="E2033">
        <v>620</v>
      </c>
      <c r="F2033">
        <v>3</v>
      </c>
      <c r="G2033" t="s">
        <v>292</v>
      </c>
      <c r="H2033" s="1" t="str">
        <f t="shared" si="126"/>
        <v>cl-cs_DeudasOperacionesReaseguroMonedaNacional</v>
      </c>
      <c r="I2033" t="str">
        <f t="shared" si="127"/>
        <v>cl-cs</v>
      </c>
      <c r="J2033" t="str">
        <f t="shared" si="128"/>
        <v>DeudasOperacionesReaseguroMonedaNacional</v>
      </c>
      <c r="K2033" t="str">
        <f t="shared" si="129"/>
        <v>insert into dbax_info_conc (codi_empr, codi_emex, codi_info, pref_conc, codi_conc, orde_conc, nive_conc, tipo_info) values (0,0,'pre_cl-cs_nota-26_role-840000(2014)','cl-cs','DeudasOperacionesReaseguroMonedaNacional',620,3,'C')</v>
      </c>
    </row>
    <row r="2034" spans="1:11" x14ac:dyDescent="0.25">
      <c r="A2034">
        <v>0</v>
      </c>
      <c r="B2034">
        <v>0</v>
      </c>
      <c r="C2034" t="s">
        <v>41</v>
      </c>
      <c r="D2034" t="s">
        <v>1877</v>
      </c>
      <c r="E2034">
        <v>350</v>
      </c>
      <c r="F2034">
        <v>2</v>
      </c>
      <c r="G2034" t="s">
        <v>292</v>
      </c>
      <c r="H2034" s="1" t="str">
        <f t="shared" si="126"/>
        <v>cl-cs_DeudasPorOperacionesRaseguroExtranjeroSinopsis</v>
      </c>
      <c r="I2034" t="str">
        <f t="shared" si="127"/>
        <v>cl-cs</v>
      </c>
      <c r="J2034" t="str">
        <f t="shared" si="128"/>
        <v>DeudasPorOperacionesRaseguroExtranjeroSinopsis</v>
      </c>
      <c r="K2034" t="str">
        <f t="shared" si="129"/>
        <v>insert into dbax_info_conc (codi_empr, codi_emex, codi_info, pref_conc, codi_conc, orde_conc, nive_conc, tipo_info) values (0,0,'pre_cl-cs_nota-26_role-840000(2014)','cl-cs','DeudasPorOperacionesRaseguroExtranjeroSinopsis',350,2,'C')</v>
      </c>
    </row>
    <row r="2035" spans="1:11" x14ac:dyDescent="0.25">
      <c r="A2035">
        <v>0</v>
      </c>
      <c r="B2035">
        <v>0</v>
      </c>
      <c r="C2035" t="s">
        <v>41</v>
      </c>
      <c r="D2035" t="s">
        <v>1878</v>
      </c>
      <c r="E2035">
        <v>100</v>
      </c>
      <c r="F2035">
        <v>2</v>
      </c>
      <c r="G2035" t="s">
        <v>292</v>
      </c>
      <c r="H2035" s="1" t="str">
        <f t="shared" si="126"/>
        <v>cl-cs_DeudasPorOperacionesRaseguroNacionalSinopsis</v>
      </c>
      <c r="I2035" t="str">
        <f t="shared" si="127"/>
        <v>cl-cs</v>
      </c>
      <c r="J2035" t="str">
        <f t="shared" si="128"/>
        <v>DeudasPorOperacionesRaseguroNacionalSinopsis</v>
      </c>
      <c r="K2035" t="str">
        <f t="shared" si="129"/>
        <v>insert into dbax_info_conc (codi_empr, codi_emex, codi_info, pref_conc, codi_conc, orde_conc, nive_conc, tipo_info) values (0,0,'pre_cl-cs_nota-26_role-840000(2014)','cl-cs','DeudasPorOperacionesRaseguroNacionalSinopsis',100,2,'C')</v>
      </c>
    </row>
    <row r="2036" spans="1:11" x14ac:dyDescent="0.25">
      <c r="A2036">
        <v>0</v>
      </c>
      <c r="B2036">
        <v>0</v>
      </c>
      <c r="C2036" t="s">
        <v>41</v>
      </c>
      <c r="D2036" t="s">
        <v>1879</v>
      </c>
      <c r="E2036">
        <v>610</v>
      </c>
      <c r="F2036">
        <v>2</v>
      </c>
      <c r="G2036" t="s">
        <v>292</v>
      </c>
      <c r="H2036" s="1" t="str">
        <f t="shared" si="126"/>
        <v>cl-cs_DeudasPorOperacionesRaseguroSinopsis</v>
      </c>
      <c r="I2036" t="str">
        <f t="shared" si="127"/>
        <v>cl-cs</v>
      </c>
      <c r="J2036" t="str">
        <f t="shared" si="128"/>
        <v>DeudasPorOperacionesRaseguroSinopsis</v>
      </c>
      <c r="K2036" t="str">
        <f t="shared" si="129"/>
        <v>insert into dbax_info_conc (codi_empr, codi_emex, codi_info, pref_conc, codi_conc, orde_conc, nive_conc, tipo_info) values (0,0,'pre_cl-cs_nota-26_role-840000(2014)','cl-cs','DeudasPorOperacionesRaseguroSinopsis',610,2,'C')</v>
      </c>
    </row>
    <row r="2037" spans="1:11" x14ac:dyDescent="0.25">
      <c r="A2037">
        <v>0</v>
      </c>
      <c r="B2037">
        <v>0</v>
      </c>
      <c r="C2037" t="s">
        <v>41</v>
      </c>
      <c r="D2037" t="s">
        <v>1880</v>
      </c>
      <c r="E2037">
        <v>390</v>
      </c>
      <c r="F2037">
        <v>3</v>
      </c>
      <c r="G2037" t="s">
        <v>292</v>
      </c>
      <c r="H2037" s="1" t="str">
        <f t="shared" si="126"/>
        <v>cl-cs_DeudasPorOperacionesReaseguroExtranjeroPartidas</v>
      </c>
      <c r="I2037" t="str">
        <f t="shared" si="127"/>
        <v>cl-cs</v>
      </c>
      <c r="J2037" t="str">
        <f t="shared" si="128"/>
        <v>DeudasPorOperacionesReaseguroExtranjeroPartidas</v>
      </c>
      <c r="K2037" t="str">
        <f t="shared" si="129"/>
        <v>insert into dbax_info_conc (codi_empr, codi_emex, codi_info, pref_conc, codi_conc, orde_conc, nive_conc, tipo_info) values (0,0,'pre_cl-cs_nota-26_role-840000(2014)','cl-cs','DeudasPorOperacionesReaseguroExtranjeroPartidas',390,3,'C')</v>
      </c>
    </row>
    <row r="2038" spans="1:11" x14ac:dyDescent="0.25">
      <c r="A2038">
        <v>0</v>
      </c>
      <c r="B2038">
        <v>0</v>
      </c>
      <c r="C2038" t="s">
        <v>41</v>
      </c>
      <c r="D2038" t="s">
        <v>1881</v>
      </c>
      <c r="E2038">
        <v>140</v>
      </c>
      <c r="F2038">
        <v>3</v>
      </c>
      <c r="G2038" t="s">
        <v>292</v>
      </c>
      <c r="H2038" s="1" t="str">
        <f t="shared" si="126"/>
        <v>cl-cs_DeudasPorOperacionesReaseguroNacionalPartidas</v>
      </c>
      <c r="I2038" t="str">
        <f t="shared" si="127"/>
        <v>cl-cs</v>
      </c>
      <c r="J2038" t="str">
        <f t="shared" si="128"/>
        <v>DeudasPorOperacionesReaseguroNacionalPartidas</v>
      </c>
      <c r="K2038" t="str">
        <f t="shared" si="129"/>
        <v>insert into dbax_info_conc (codi_empr, codi_emex, codi_info, pref_conc, codi_conc, orde_conc, nive_conc, tipo_info) values (0,0,'pre_cl-cs_nota-26_role-840000(2014)','cl-cs','DeudasPorOperacionesReaseguroNacionalPartidas',140,3,'C')</v>
      </c>
    </row>
    <row r="2039" spans="1:11" x14ac:dyDescent="0.25">
      <c r="A2039">
        <v>0</v>
      </c>
      <c r="B2039">
        <v>0</v>
      </c>
      <c r="C2039" t="s">
        <v>41</v>
      </c>
      <c r="D2039" t="s">
        <v>1882</v>
      </c>
      <c r="E2039">
        <v>590</v>
      </c>
      <c r="F2039">
        <v>5</v>
      </c>
      <c r="G2039" t="s">
        <v>292</v>
      </c>
      <c r="H2039" s="1" t="str">
        <f t="shared" si="126"/>
        <v>cl-cs_FondosRetenidosExtranjeros</v>
      </c>
      <c r="I2039" t="str">
        <f t="shared" si="127"/>
        <v>cl-cs</v>
      </c>
      <c r="J2039" t="str">
        <f t="shared" si="128"/>
        <v>FondosRetenidosExtranjeros</v>
      </c>
      <c r="K2039" t="str">
        <f t="shared" si="129"/>
        <v>insert into dbax_info_conc (codi_empr, codi_emex, codi_info, pref_conc, codi_conc, orde_conc, nive_conc, tipo_info) values (0,0,'pre_cl-cs_nota-26_role-840000(2014)','cl-cs','FondosRetenidosExtranjeros',590,5,'C')</v>
      </c>
    </row>
    <row r="2040" spans="1:11" x14ac:dyDescent="0.25">
      <c r="A2040">
        <v>0</v>
      </c>
      <c r="B2040">
        <v>0</v>
      </c>
      <c r="C2040" t="s">
        <v>41</v>
      </c>
      <c r="D2040" t="s">
        <v>1883</v>
      </c>
      <c r="E2040">
        <v>330</v>
      </c>
      <c r="F2040">
        <v>5</v>
      </c>
      <c r="G2040" t="s">
        <v>292</v>
      </c>
      <c r="H2040" s="1" t="str">
        <f t="shared" si="126"/>
        <v>cl-cs_FondosRetenidosNacionales</v>
      </c>
      <c r="I2040" t="str">
        <f t="shared" si="127"/>
        <v>cl-cs</v>
      </c>
      <c r="J2040" t="str">
        <f t="shared" si="128"/>
        <v>FondosRetenidosNacionales</v>
      </c>
      <c r="K2040" t="str">
        <f t="shared" si="129"/>
        <v>insert into dbax_info_conc (codi_empr, codi_emex, codi_info, pref_conc, codi_conc, orde_conc, nive_conc, tipo_info) values (0,0,'pre_cl-cs_nota-26_role-840000(2014)','cl-cs','FondosRetenidosNacionales',330,5,'C')</v>
      </c>
    </row>
    <row r="2041" spans="1:11" x14ac:dyDescent="0.25">
      <c r="A2041">
        <v>0</v>
      </c>
      <c r="B2041">
        <v>0</v>
      </c>
      <c r="C2041" t="s">
        <v>41</v>
      </c>
      <c r="D2041" t="s">
        <v>1884</v>
      </c>
      <c r="E2041">
        <v>90</v>
      </c>
      <c r="F2041">
        <v>3</v>
      </c>
      <c r="G2041" t="s">
        <v>292</v>
      </c>
      <c r="H2041" s="1" t="str">
        <f t="shared" si="126"/>
        <v>cl-cs_InformacionRevelarSobreDeudasConAseguradosBloqueDeTexto</v>
      </c>
      <c r="I2041" t="str">
        <f t="shared" si="127"/>
        <v>cl-cs</v>
      </c>
      <c r="J2041" t="str">
        <f t="shared" si="128"/>
        <v>InformacionRevelarSobreDeudasConAseguradosBloqueDeTexto</v>
      </c>
      <c r="K2041" t="str">
        <f t="shared" si="129"/>
        <v>insert into dbax_info_conc (codi_empr, codi_emex, codi_info, pref_conc, codi_conc, orde_conc, nive_conc, tipo_info) values (0,0,'pre_cl-cs_nota-26_role-840000(2014)','cl-cs','InformacionRevelarSobreDeudasConAseguradosBloqueDeTexto',90,3,'C')</v>
      </c>
    </row>
    <row r="2042" spans="1:11" x14ac:dyDescent="0.25">
      <c r="A2042">
        <v>0</v>
      </c>
      <c r="B2042">
        <v>0</v>
      </c>
      <c r="C2042" t="s">
        <v>41</v>
      </c>
      <c r="D2042" t="s">
        <v>1885</v>
      </c>
      <c r="E2042">
        <v>10</v>
      </c>
      <c r="F2042">
        <v>1</v>
      </c>
      <c r="G2042" t="s">
        <v>292</v>
      </c>
      <c r="H2042" s="1" t="str">
        <f t="shared" si="126"/>
        <v>cl-cs_InformacionRevelarSobreDeudasOperacionesSeguroSinopsis</v>
      </c>
      <c r="I2042" t="str">
        <f t="shared" si="127"/>
        <v>cl-cs</v>
      </c>
      <c r="J2042" t="str">
        <f t="shared" si="128"/>
        <v>InformacionRevelarSobreDeudasOperacionesSeguroSinopsis</v>
      </c>
      <c r="K2042" t="str">
        <f t="shared" si="129"/>
        <v>insert into dbax_info_conc (codi_empr, codi_emex, codi_info, pref_conc, codi_conc, orde_conc, nive_conc, tipo_info) values (0,0,'pre_cl-cs_nota-26_role-840000(2014)','cl-cs','InformacionRevelarSobreDeudasOperacionesSeguroSinopsis',10,1,'C')</v>
      </c>
    </row>
    <row r="2043" spans="1:11" x14ac:dyDescent="0.25">
      <c r="A2043">
        <v>0</v>
      </c>
      <c r="B2043">
        <v>0</v>
      </c>
      <c r="C2043" t="s">
        <v>41</v>
      </c>
      <c r="D2043" t="s">
        <v>1886</v>
      </c>
      <c r="E2043">
        <v>500</v>
      </c>
      <c r="F2043">
        <v>6</v>
      </c>
      <c r="G2043" t="s">
        <v>292</v>
      </c>
      <c r="H2043" s="1" t="str">
        <f t="shared" si="126"/>
        <v>cl-cs_MesesAnterioresSaldosReaseguradoresExtranjerosSinRetencion</v>
      </c>
      <c r="I2043" t="str">
        <f t="shared" si="127"/>
        <v>cl-cs</v>
      </c>
      <c r="J2043" t="str">
        <f t="shared" si="128"/>
        <v>MesesAnterioresSaldosReaseguradoresExtranjerosSinRetencion</v>
      </c>
      <c r="K2043" t="str">
        <f t="shared" si="129"/>
        <v>insert into dbax_info_conc (codi_empr, codi_emex, codi_info, pref_conc, codi_conc, orde_conc, nive_conc, tipo_info) values (0,0,'pre_cl-cs_nota-26_role-840000(2014)','cl-cs','MesesAnterioresSaldosReaseguradoresExtranjerosSinRetencion',500,6,'C')</v>
      </c>
    </row>
    <row r="2044" spans="1:11" x14ac:dyDescent="0.25">
      <c r="A2044">
        <v>0</v>
      </c>
      <c r="B2044">
        <v>0</v>
      </c>
      <c r="C2044" t="s">
        <v>41</v>
      </c>
      <c r="D2044" t="s">
        <v>1887</v>
      </c>
      <c r="E2044">
        <v>240</v>
      </c>
      <c r="F2044">
        <v>6</v>
      </c>
      <c r="G2044" t="s">
        <v>292</v>
      </c>
      <c r="H2044" s="1" t="str">
        <f t="shared" si="126"/>
        <v>cl-cs_MesesAnterioresSaldosReaseguradoresNacionalesSinRetencion</v>
      </c>
      <c r="I2044" t="str">
        <f t="shared" si="127"/>
        <v>cl-cs</v>
      </c>
      <c r="J2044" t="str">
        <f t="shared" si="128"/>
        <v>MesesAnterioresSaldosReaseguradoresNacionalesSinRetencion</v>
      </c>
      <c r="K2044" t="str">
        <f t="shared" si="129"/>
        <v>insert into dbax_info_conc (codi_empr, codi_emex, codi_info, pref_conc, codi_conc, orde_conc, nive_conc, tipo_info) values (0,0,'pre_cl-cs_nota-26_role-840000(2014)','cl-cs','MesesAnterioresSaldosReaseguradoresNacionalesSinRetencion',240,6,'C')</v>
      </c>
    </row>
    <row r="2045" spans="1:11" x14ac:dyDescent="0.25">
      <c r="A2045">
        <v>0</v>
      </c>
      <c r="B2045">
        <v>0</v>
      </c>
      <c r="C2045" t="s">
        <v>41</v>
      </c>
      <c r="D2045" t="s">
        <v>1888</v>
      </c>
      <c r="E2045">
        <v>580</v>
      </c>
      <c r="F2045">
        <v>6</v>
      </c>
      <c r="G2045" t="s">
        <v>292</v>
      </c>
      <c r="H2045" s="1" t="str">
        <f t="shared" si="126"/>
        <v>cl-cs_MesesPosterioresSaldosReaseguradoresExtranjerosSinRetencion</v>
      </c>
      <c r="I2045" t="str">
        <f t="shared" si="127"/>
        <v>cl-cs</v>
      </c>
      <c r="J2045" t="str">
        <f t="shared" si="128"/>
        <v>MesesPosterioresSaldosReaseguradoresExtranjerosSinRetencion</v>
      </c>
      <c r="K2045" t="str">
        <f t="shared" si="129"/>
        <v>insert into dbax_info_conc (codi_empr, codi_emex, codi_info, pref_conc, codi_conc, orde_conc, nive_conc, tipo_info) values (0,0,'pre_cl-cs_nota-26_role-840000(2014)','cl-cs','MesesPosterioresSaldosReaseguradoresExtranjerosSinRetencion',580,6,'C')</v>
      </c>
    </row>
    <row r="2046" spans="1:11" x14ac:dyDescent="0.25">
      <c r="A2046">
        <v>0</v>
      </c>
      <c r="B2046">
        <v>0</v>
      </c>
      <c r="C2046" t="s">
        <v>41</v>
      </c>
      <c r="D2046" t="s">
        <v>1889</v>
      </c>
      <c r="E2046">
        <v>320</v>
      </c>
      <c r="F2046">
        <v>6</v>
      </c>
      <c r="G2046" t="s">
        <v>292</v>
      </c>
      <c r="H2046" s="1" t="str">
        <f t="shared" si="126"/>
        <v>cl-cs_MesesPosterioresSaldosReaseguradoresNacionalesSinRetencion</v>
      </c>
      <c r="I2046" t="str">
        <f t="shared" si="127"/>
        <v>cl-cs</v>
      </c>
      <c r="J2046" t="str">
        <f t="shared" si="128"/>
        <v>MesesPosterioresSaldosReaseguradoresNacionalesSinRetencion</v>
      </c>
      <c r="K2046" t="str">
        <f t="shared" si="129"/>
        <v>insert into dbax_info_conc (codi_empr, codi_emex, codi_info, pref_conc, codi_conc, orde_conc, nive_conc, tipo_info) values (0,0,'pre_cl-cs_nota-26_role-840000(2014)','cl-cs','MesesPosterioresSaldosReaseguradoresNacionalesSinRetencion',320,6,'C')</v>
      </c>
    </row>
    <row r="2047" spans="1:11" x14ac:dyDescent="0.25">
      <c r="A2047">
        <v>0</v>
      </c>
      <c r="B2047">
        <v>0</v>
      </c>
      <c r="C2047" t="s">
        <v>41</v>
      </c>
      <c r="D2047" t="s">
        <v>1890</v>
      </c>
      <c r="E2047">
        <v>550</v>
      </c>
      <c r="F2047">
        <v>6</v>
      </c>
      <c r="G2047" t="s">
        <v>292</v>
      </c>
      <c r="H2047" s="1" t="str">
        <f t="shared" si="126"/>
        <v>cl-cs_MesJMas1SaldosReaseguradoresExtranjerosSinRetencion</v>
      </c>
      <c r="I2047" t="str">
        <f t="shared" si="127"/>
        <v>cl-cs</v>
      </c>
      <c r="J2047" t="str">
        <f t="shared" si="128"/>
        <v>MesJMas1SaldosReaseguradoresExtranjerosSinRetencion</v>
      </c>
      <c r="K2047" t="str">
        <f t="shared" si="129"/>
        <v>insert into dbax_info_conc (codi_empr, codi_emex, codi_info, pref_conc, codi_conc, orde_conc, nive_conc, tipo_info) values (0,0,'pre_cl-cs_nota-26_role-840000(2014)','cl-cs','MesJMas1SaldosReaseguradoresExtranjerosSinRetencion',550,6,'C')</v>
      </c>
    </row>
    <row r="2048" spans="1:11" x14ac:dyDescent="0.25">
      <c r="A2048">
        <v>0</v>
      </c>
      <c r="B2048">
        <v>0</v>
      </c>
      <c r="C2048" t="s">
        <v>41</v>
      </c>
      <c r="D2048" t="s">
        <v>1891</v>
      </c>
      <c r="E2048">
        <v>290</v>
      </c>
      <c r="F2048">
        <v>6</v>
      </c>
      <c r="G2048" t="s">
        <v>292</v>
      </c>
      <c r="H2048" s="1" t="str">
        <f t="shared" si="126"/>
        <v>cl-cs_MesJMas1SaldosReaseguradoresNacionalesSinRetencion</v>
      </c>
      <c r="I2048" t="str">
        <f t="shared" si="127"/>
        <v>cl-cs</v>
      </c>
      <c r="J2048" t="str">
        <f t="shared" si="128"/>
        <v>MesJMas1SaldosReaseguradoresNacionalesSinRetencion</v>
      </c>
      <c r="K2048" t="str">
        <f t="shared" si="129"/>
        <v>insert into dbax_info_conc (codi_empr, codi_emex, codi_info, pref_conc, codi_conc, orde_conc, nive_conc, tipo_info) values (0,0,'pre_cl-cs_nota-26_role-840000(2014)','cl-cs','MesJMas1SaldosReaseguradoresNacionalesSinRetencion',290,6,'C')</v>
      </c>
    </row>
    <row r="2049" spans="1:11" x14ac:dyDescent="0.25">
      <c r="A2049">
        <v>0</v>
      </c>
      <c r="B2049">
        <v>0</v>
      </c>
      <c r="C2049" t="s">
        <v>41</v>
      </c>
      <c r="D2049" t="s">
        <v>1892</v>
      </c>
      <c r="E2049">
        <v>560</v>
      </c>
      <c r="F2049">
        <v>6</v>
      </c>
      <c r="G2049" t="s">
        <v>292</v>
      </c>
      <c r="H2049" s="1" t="str">
        <f t="shared" si="126"/>
        <v>cl-cs_MesJMas2SaldosReaseguradoresExtranjerosSinRetencion</v>
      </c>
      <c r="I2049" t="str">
        <f t="shared" si="127"/>
        <v>cl-cs</v>
      </c>
      <c r="J2049" t="str">
        <f t="shared" si="128"/>
        <v>MesJMas2SaldosReaseguradoresExtranjerosSinRetencion</v>
      </c>
      <c r="K2049" t="str">
        <f t="shared" si="129"/>
        <v>insert into dbax_info_conc (codi_empr, codi_emex, codi_info, pref_conc, codi_conc, orde_conc, nive_conc, tipo_info) values (0,0,'pre_cl-cs_nota-26_role-840000(2014)','cl-cs','MesJMas2SaldosReaseguradoresExtranjerosSinRetencion',560,6,'C')</v>
      </c>
    </row>
    <row r="2050" spans="1:11" x14ac:dyDescent="0.25">
      <c r="A2050">
        <v>0</v>
      </c>
      <c r="B2050">
        <v>0</v>
      </c>
      <c r="C2050" t="s">
        <v>41</v>
      </c>
      <c r="D2050" t="s">
        <v>1893</v>
      </c>
      <c r="E2050">
        <v>300</v>
      </c>
      <c r="F2050">
        <v>6</v>
      </c>
      <c r="G2050" t="s">
        <v>292</v>
      </c>
      <c r="H2050" s="1" t="str">
        <f t="shared" si="126"/>
        <v>cl-cs_MesJMas2SaldosReaseguradoresNacionalesSinRetencion</v>
      </c>
      <c r="I2050" t="str">
        <f t="shared" si="127"/>
        <v>cl-cs</v>
      </c>
      <c r="J2050" t="str">
        <f t="shared" si="128"/>
        <v>MesJMas2SaldosReaseguradoresNacionalesSinRetencion</v>
      </c>
      <c r="K2050" t="str">
        <f t="shared" si="129"/>
        <v>insert into dbax_info_conc (codi_empr, codi_emex, codi_info, pref_conc, codi_conc, orde_conc, nive_conc, tipo_info) values (0,0,'pre_cl-cs_nota-26_role-840000(2014)','cl-cs','MesJMas2SaldosReaseguradoresNacionalesSinRetencion',300,6,'C')</v>
      </c>
    </row>
    <row r="2051" spans="1:11" x14ac:dyDescent="0.25">
      <c r="A2051">
        <v>0</v>
      </c>
      <c r="B2051">
        <v>0</v>
      </c>
      <c r="C2051" t="s">
        <v>41</v>
      </c>
      <c r="D2051" t="s">
        <v>1894</v>
      </c>
      <c r="E2051">
        <v>570</v>
      </c>
      <c r="F2051">
        <v>6</v>
      </c>
      <c r="G2051" t="s">
        <v>292</v>
      </c>
      <c r="H2051" s="1" t="str">
        <f t="shared" si="126"/>
        <v>cl-cs_MesJMas3SaldosReaseguradoresExtranjerosSinRetencion</v>
      </c>
      <c r="I2051" t="str">
        <f t="shared" si="127"/>
        <v>cl-cs</v>
      </c>
      <c r="J2051" t="str">
        <f t="shared" si="128"/>
        <v>MesJMas3SaldosReaseguradoresExtranjerosSinRetencion</v>
      </c>
      <c r="K2051" t="str">
        <f t="shared" si="129"/>
        <v>insert into dbax_info_conc (codi_empr, codi_emex, codi_info, pref_conc, codi_conc, orde_conc, nive_conc, tipo_info) values (0,0,'pre_cl-cs_nota-26_role-840000(2014)','cl-cs','MesJMas3SaldosReaseguradoresExtranjerosSinRetencion',570,6,'C')</v>
      </c>
    </row>
    <row r="2052" spans="1:11" x14ac:dyDescent="0.25">
      <c r="A2052">
        <v>0</v>
      </c>
      <c r="B2052">
        <v>0</v>
      </c>
      <c r="C2052" t="s">
        <v>41</v>
      </c>
      <c r="D2052" t="s">
        <v>1895</v>
      </c>
      <c r="E2052">
        <v>310</v>
      </c>
      <c r="F2052">
        <v>6</v>
      </c>
      <c r="G2052" t="s">
        <v>292</v>
      </c>
      <c r="H2052" s="1" t="str">
        <f t="shared" si="126"/>
        <v>cl-cs_MesJMas3SaldosReaseguradoresNacionalesSinRetencion</v>
      </c>
      <c r="I2052" t="str">
        <f t="shared" si="127"/>
        <v>cl-cs</v>
      </c>
      <c r="J2052" t="str">
        <f t="shared" si="128"/>
        <v>MesJMas3SaldosReaseguradoresNacionalesSinRetencion</v>
      </c>
      <c r="K2052" t="str">
        <f t="shared" si="129"/>
        <v>insert into dbax_info_conc (codi_empr, codi_emex, codi_info, pref_conc, codi_conc, orde_conc, nive_conc, tipo_info) values (0,0,'pre_cl-cs_nota-26_role-840000(2014)','cl-cs','MesJMas3SaldosReaseguradoresNacionalesSinRetencion',310,6,'C')</v>
      </c>
    </row>
    <row r="2053" spans="1:11" x14ac:dyDescent="0.25">
      <c r="A2053">
        <v>0</v>
      </c>
      <c r="B2053">
        <v>0</v>
      </c>
      <c r="C2053" t="s">
        <v>41</v>
      </c>
      <c r="D2053" t="s">
        <v>1896</v>
      </c>
      <c r="E2053">
        <v>530</v>
      </c>
      <c r="F2053">
        <v>6</v>
      </c>
      <c r="G2053" t="s">
        <v>292</v>
      </c>
      <c r="H2053" s="1" t="str">
        <f t="shared" si="126"/>
        <v>cl-cs_MesJMenos1SaldosReaseguradoresExtranjerosSinRetencion</v>
      </c>
      <c r="I2053" t="str">
        <f t="shared" si="127"/>
        <v>cl-cs</v>
      </c>
      <c r="J2053" t="str">
        <f t="shared" si="128"/>
        <v>MesJMenos1SaldosReaseguradoresExtranjerosSinRetencion</v>
      </c>
      <c r="K2053" t="str">
        <f t="shared" si="129"/>
        <v>insert into dbax_info_conc (codi_empr, codi_emex, codi_info, pref_conc, codi_conc, orde_conc, nive_conc, tipo_info) values (0,0,'pre_cl-cs_nota-26_role-840000(2014)','cl-cs','MesJMenos1SaldosReaseguradoresExtranjerosSinRetencion',530,6,'C')</v>
      </c>
    </row>
    <row r="2054" spans="1:11" x14ac:dyDescent="0.25">
      <c r="A2054">
        <v>0</v>
      </c>
      <c r="B2054">
        <v>0</v>
      </c>
      <c r="C2054" t="s">
        <v>41</v>
      </c>
      <c r="D2054" t="s">
        <v>1897</v>
      </c>
      <c r="E2054">
        <v>270</v>
      </c>
      <c r="F2054">
        <v>6</v>
      </c>
      <c r="G2054" t="s">
        <v>292</v>
      </c>
      <c r="H2054" s="1" t="str">
        <f t="shared" si="126"/>
        <v>cl-cs_MesJMenos1SaldosReaseguradoresNacionalesSinRetencion</v>
      </c>
      <c r="I2054" t="str">
        <f t="shared" si="127"/>
        <v>cl-cs</v>
      </c>
      <c r="J2054" t="str">
        <f t="shared" si="128"/>
        <v>MesJMenos1SaldosReaseguradoresNacionalesSinRetencion</v>
      </c>
      <c r="K2054" t="str">
        <f t="shared" si="129"/>
        <v>insert into dbax_info_conc (codi_empr, codi_emex, codi_info, pref_conc, codi_conc, orde_conc, nive_conc, tipo_info) values (0,0,'pre_cl-cs_nota-26_role-840000(2014)','cl-cs','MesJMenos1SaldosReaseguradoresNacionalesSinRetencion',270,6,'C')</v>
      </c>
    </row>
    <row r="2055" spans="1:11" x14ac:dyDescent="0.25">
      <c r="A2055">
        <v>0</v>
      </c>
      <c r="B2055">
        <v>0</v>
      </c>
      <c r="C2055" t="s">
        <v>41</v>
      </c>
      <c r="D2055" t="s">
        <v>1898</v>
      </c>
      <c r="E2055">
        <v>520</v>
      </c>
      <c r="F2055">
        <v>6</v>
      </c>
      <c r="G2055" t="s">
        <v>292</v>
      </c>
      <c r="H2055" s="1" t="str">
        <f t="shared" si="126"/>
        <v>cl-cs_MesJMenos2SaldosReaseguradoresExtranjerosSinRetencion</v>
      </c>
      <c r="I2055" t="str">
        <f t="shared" si="127"/>
        <v>cl-cs</v>
      </c>
      <c r="J2055" t="str">
        <f t="shared" si="128"/>
        <v>MesJMenos2SaldosReaseguradoresExtranjerosSinRetencion</v>
      </c>
      <c r="K2055" t="str">
        <f t="shared" si="129"/>
        <v>insert into dbax_info_conc (codi_empr, codi_emex, codi_info, pref_conc, codi_conc, orde_conc, nive_conc, tipo_info) values (0,0,'pre_cl-cs_nota-26_role-840000(2014)','cl-cs','MesJMenos2SaldosReaseguradoresExtranjerosSinRetencion',520,6,'C')</v>
      </c>
    </row>
    <row r="2056" spans="1:11" x14ac:dyDescent="0.25">
      <c r="A2056">
        <v>0</v>
      </c>
      <c r="B2056">
        <v>0</v>
      </c>
      <c r="C2056" t="s">
        <v>41</v>
      </c>
      <c r="D2056" t="s">
        <v>1899</v>
      </c>
      <c r="E2056">
        <v>260</v>
      </c>
      <c r="F2056">
        <v>6</v>
      </c>
      <c r="G2056" t="s">
        <v>292</v>
      </c>
      <c r="H2056" s="1" t="str">
        <f t="shared" ref="H2056:H2119" si="130">MID(D2056,FIND("#",D2056)+1,10000)</f>
        <v>cl-cs_MesJMenos2SaldosReaseguradoresNacionalesSinRetencion</v>
      </c>
      <c r="I2056" t="str">
        <f t="shared" ref="I2056:I2119" si="131">MID(H2056,1,FIND("_",H2056)-1)</f>
        <v>cl-cs</v>
      </c>
      <c r="J2056" t="str">
        <f t="shared" ref="J2056:J2119" si="132">MID(H2056,FIND("_",H2056)+1,10000)</f>
        <v>MesJMenos2SaldosReaseguradoresNacionalesSinRetencion</v>
      </c>
      <c r="K2056" t="str">
        <f t="shared" ref="K2056:K2119" si="133">CONCATENATE("insert into dbax_info_conc (codi_empr, codi_emex, codi_info, pref_conc, codi_conc, orde_conc, nive_conc, tipo_info) values (",A2056,",",B2056,",'",C2056,"','",I2056,"','",J2056,"',",E2056,",",F2056,",'",G2056,"')")</f>
        <v>insert into dbax_info_conc (codi_empr, codi_emex, codi_info, pref_conc, codi_conc, orde_conc, nive_conc, tipo_info) values (0,0,'pre_cl-cs_nota-26_role-840000(2014)','cl-cs','MesJMenos2SaldosReaseguradoresNacionalesSinRetencion',260,6,'C')</v>
      </c>
    </row>
    <row r="2057" spans="1:11" x14ac:dyDescent="0.25">
      <c r="A2057">
        <v>0</v>
      </c>
      <c r="B2057">
        <v>0</v>
      </c>
      <c r="C2057" t="s">
        <v>41</v>
      </c>
      <c r="D2057" t="s">
        <v>1900</v>
      </c>
      <c r="E2057">
        <v>510</v>
      </c>
      <c r="F2057">
        <v>6</v>
      </c>
      <c r="G2057" t="s">
        <v>292</v>
      </c>
      <c r="H2057" s="1" t="str">
        <f t="shared" si="130"/>
        <v>cl-cs_MesJMenos3SaldosReaseguradoresExtranjerosSinRetencion</v>
      </c>
      <c r="I2057" t="str">
        <f t="shared" si="131"/>
        <v>cl-cs</v>
      </c>
      <c r="J2057" t="str">
        <f t="shared" si="132"/>
        <v>MesJMenos3SaldosReaseguradoresExtranjerosSinRetencion</v>
      </c>
      <c r="K2057" t="str">
        <f t="shared" si="133"/>
        <v>insert into dbax_info_conc (codi_empr, codi_emex, codi_info, pref_conc, codi_conc, orde_conc, nive_conc, tipo_info) values (0,0,'pre_cl-cs_nota-26_role-840000(2014)','cl-cs','MesJMenos3SaldosReaseguradoresExtranjerosSinRetencion',510,6,'C')</v>
      </c>
    </row>
    <row r="2058" spans="1:11" x14ac:dyDescent="0.25">
      <c r="A2058">
        <v>0</v>
      </c>
      <c r="B2058">
        <v>0</v>
      </c>
      <c r="C2058" t="s">
        <v>41</v>
      </c>
      <c r="D2058" t="s">
        <v>1901</v>
      </c>
      <c r="E2058">
        <v>250</v>
      </c>
      <c r="F2058">
        <v>6</v>
      </c>
      <c r="G2058" t="s">
        <v>292</v>
      </c>
      <c r="H2058" s="1" t="str">
        <f t="shared" si="130"/>
        <v>cl-cs_MesJMenos3SaldosReaseguradoresNacionalesSinRetencion</v>
      </c>
      <c r="I2058" t="str">
        <f t="shared" si="131"/>
        <v>cl-cs</v>
      </c>
      <c r="J2058" t="str">
        <f t="shared" si="132"/>
        <v>MesJMenos3SaldosReaseguradoresNacionalesSinRetencion</v>
      </c>
      <c r="K2058" t="str">
        <f t="shared" si="133"/>
        <v>insert into dbax_info_conc (codi_empr, codi_emex, codi_info, pref_conc, codi_conc, orde_conc, nive_conc, tipo_info) values (0,0,'pre_cl-cs_nota-26_role-840000(2014)','cl-cs','MesJMenos3SaldosReaseguradoresNacionalesSinRetencion',250,6,'C')</v>
      </c>
    </row>
    <row r="2059" spans="1:11" x14ac:dyDescent="0.25">
      <c r="A2059">
        <v>0</v>
      </c>
      <c r="B2059">
        <v>0</v>
      </c>
      <c r="C2059" t="s">
        <v>41</v>
      </c>
      <c r="D2059" t="s">
        <v>1902</v>
      </c>
      <c r="E2059">
        <v>540</v>
      </c>
      <c r="F2059">
        <v>6</v>
      </c>
      <c r="G2059" t="s">
        <v>292</v>
      </c>
      <c r="H2059" s="1" t="str">
        <f t="shared" si="130"/>
        <v>cl-cs_MesJSaldosReaseguradoresExtranjerosSinRetencion</v>
      </c>
      <c r="I2059" t="str">
        <f t="shared" si="131"/>
        <v>cl-cs</v>
      </c>
      <c r="J2059" t="str">
        <f t="shared" si="132"/>
        <v>MesJSaldosReaseguradoresExtranjerosSinRetencion</v>
      </c>
      <c r="K2059" t="str">
        <f t="shared" si="133"/>
        <v>insert into dbax_info_conc (codi_empr, codi_emex, codi_info, pref_conc, codi_conc, orde_conc, nive_conc, tipo_info) values (0,0,'pre_cl-cs_nota-26_role-840000(2014)','cl-cs','MesJSaldosReaseguradoresExtranjerosSinRetencion',540,6,'C')</v>
      </c>
    </row>
    <row r="2060" spans="1:11" x14ac:dyDescent="0.25">
      <c r="A2060">
        <v>0</v>
      </c>
      <c r="B2060">
        <v>0</v>
      </c>
      <c r="C2060" t="s">
        <v>41</v>
      </c>
      <c r="D2060" t="s">
        <v>1903</v>
      </c>
      <c r="E2060">
        <v>280</v>
      </c>
      <c r="F2060">
        <v>6</v>
      </c>
      <c r="G2060" t="s">
        <v>292</v>
      </c>
      <c r="H2060" s="1" t="str">
        <f t="shared" si="130"/>
        <v>cl-cs_MesJSaldosReaseguradoresNacionalesSinRetencion</v>
      </c>
      <c r="I2060" t="str">
        <f t="shared" si="131"/>
        <v>cl-cs</v>
      </c>
      <c r="J2060" t="str">
        <f t="shared" si="132"/>
        <v>MesJSaldosReaseguradoresNacionalesSinRetencion</v>
      </c>
      <c r="K2060" t="str">
        <f t="shared" si="133"/>
        <v>insert into dbax_info_conc (codi_empr, codi_emex, codi_info, pref_conc, codi_conc, orde_conc, nive_conc, tipo_info) values (0,0,'pre_cl-cs_nota-26_role-840000(2014)','cl-cs','MesJSaldosReaseguradoresNacionalesSinRetencion',280,6,'C')</v>
      </c>
    </row>
    <row r="2061" spans="1:11" x14ac:dyDescent="0.25">
      <c r="A2061">
        <v>0</v>
      </c>
      <c r="B2061">
        <v>0</v>
      </c>
      <c r="C2061" t="s">
        <v>41</v>
      </c>
      <c r="D2061" t="s">
        <v>1254</v>
      </c>
      <c r="E2061">
        <v>400</v>
      </c>
      <c r="F2061">
        <v>4</v>
      </c>
      <c r="G2061" t="s">
        <v>292</v>
      </c>
      <c r="H2061" s="1" t="str">
        <f t="shared" si="130"/>
        <v>cl-cs_NombreCorredorReasegurosExtranjero</v>
      </c>
      <c r="I2061" t="str">
        <f t="shared" si="131"/>
        <v>cl-cs</v>
      </c>
      <c r="J2061" t="str">
        <f t="shared" si="132"/>
        <v>NombreCorredorReasegurosExtranjero</v>
      </c>
      <c r="K2061" t="str">
        <f t="shared" si="133"/>
        <v>insert into dbax_info_conc (codi_empr, codi_emex, codi_info, pref_conc, codi_conc, orde_conc, nive_conc, tipo_info) values (0,0,'pre_cl-cs_nota-26_role-840000(2014)','cl-cs','NombreCorredorReasegurosExtranjero',400,4,'C')</v>
      </c>
    </row>
    <row r="2062" spans="1:11" x14ac:dyDescent="0.25">
      <c r="A2062">
        <v>0</v>
      </c>
      <c r="B2062">
        <v>0</v>
      </c>
      <c r="C2062" t="s">
        <v>41</v>
      </c>
      <c r="D2062" t="s">
        <v>1255</v>
      </c>
      <c r="E2062">
        <v>150</v>
      </c>
      <c r="F2062">
        <v>4</v>
      </c>
      <c r="G2062" t="s">
        <v>292</v>
      </c>
      <c r="H2062" s="1" t="str">
        <f t="shared" si="130"/>
        <v>cl-cs_NombreCorredorReasegurosNacional</v>
      </c>
      <c r="I2062" t="str">
        <f t="shared" si="131"/>
        <v>cl-cs</v>
      </c>
      <c r="J2062" t="str">
        <f t="shared" si="132"/>
        <v>NombreCorredorReasegurosNacional</v>
      </c>
      <c r="K2062" t="str">
        <f t="shared" si="133"/>
        <v>insert into dbax_info_conc (codi_empr, codi_emex, codi_info, pref_conc, codi_conc, orde_conc, nive_conc, tipo_info) values (0,0,'pre_cl-cs_nota-26_role-840000(2014)','cl-cs','NombreCorredorReasegurosNacional',150,4,'C')</v>
      </c>
    </row>
    <row r="2063" spans="1:11" x14ac:dyDescent="0.25">
      <c r="A2063">
        <v>0</v>
      </c>
      <c r="B2063">
        <v>0</v>
      </c>
      <c r="C2063" t="s">
        <v>41</v>
      </c>
      <c r="D2063" t="s">
        <v>1256</v>
      </c>
      <c r="E2063">
        <v>440</v>
      </c>
      <c r="F2063">
        <v>4</v>
      </c>
      <c r="G2063" t="s">
        <v>292</v>
      </c>
      <c r="H2063" s="1" t="str">
        <f t="shared" si="130"/>
        <v>cl-cs_NombreReaseguradorExtranjero</v>
      </c>
      <c r="I2063" t="str">
        <f t="shared" si="131"/>
        <v>cl-cs</v>
      </c>
      <c r="J2063" t="str">
        <f t="shared" si="132"/>
        <v>NombreReaseguradorExtranjero</v>
      </c>
      <c r="K2063" t="str">
        <f t="shared" si="133"/>
        <v>insert into dbax_info_conc (codi_empr, codi_emex, codi_info, pref_conc, codi_conc, orde_conc, nive_conc, tipo_info) values (0,0,'pre_cl-cs_nota-26_role-840000(2014)','cl-cs','NombreReaseguradorExtranjero',440,4,'C')</v>
      </c>
    </row>
    <row r="2064" spans="1:11" x14ac:dyDescent="0.25">
      <c r="A2064">
        <v>0</v>
      </c>
      <c r="B2064">
        <v>0</v>
      </c>
      <c r="C2064" t="s">
        <v>41</v>
      </c>
      <c r="D2064" t="s">
        <v>1257</v>
      </c>
      <c r="E2064">
        <v>190</v>
      </c>
      <c r="F2064">
        <v>4</v>
      </c>
      <c r="G2064" t="s">
        <v>292</v>
      </c>
      <c r="H2064" s="1" t="str">
        <f t="shared" si="130"/>
        <v>cl-cs_NombreReaseguradorNacional</v>
      </c>
      <c r="I2064" t="str">
        <f t="shared" si="131"/>
        <v>cl-cs</v>
      </c>
      <c r="J2064" t="str">
        <f t="shared" si="132"/>
        <v>NombreReaseguradorNacional</v>
      </c>
      <c r="K2064" t="str">
        <f t="shared" si="133"/>
        <v>insert into dbax_info_conc (codi_empr, codi_emex, codi_info, pref_conc, codi_conc, orde_conc, nive_conc, tipo_info) values (0,0,'pre_cl-cs_nota-26_role-840000(2014)','cl-cs','NombreReaseguradorNacional',190,4,'C')</v>
      </c>
    </row>
    <row r="2065" spans="1:11" x14ac:dyDescent="0.25">
      <c r="A2065">
        <v>0</v>
      </c>
      <c r="B2065">
        <v>0</v>
      </c>
      <c r="C2065" t="s">
        <v>41</v>
      </c>
      <c r="D2065" t="s">
        <v>1904</v>
      </c>
      <c r="E2065">
        <v>180</v>
      </c>
      <c r="F2065">
        <v>4</v>
      </c>
      <c r="G2065" t="s">
        <v>292</v>
      </c>
      <c r="H2065" s="1" t="str">
        <f t="shared" si="130"/>
        <v>cl-cs_PaisOrigenCorredorReaseguradoresNacionalesPrimasPorPagar</v>
      </c>
      <c r="I2065" t="str">
        <f t="shared" si="131"/>
        <v>cl-cs</v>
      </c>
      <c r="J2065" t="str">
        <f t="shared" si="132"/>
        <v>PaisOrigenCorredorReaseguradoresNacionalesPrimasPorPagar</v>
      </c>
      <c r="K2065" t="str">
        <f t="shared" si="133"/>
        <v>insert into dbax_info_conc (codi_empr, codi_emex, codi_info, pref_conc, codi_conc, orde_conc, nive_conc, tipo_info) values (0,0,'pre_cl-cs_nota-26_role-840000(2014)','cl-cs','PaisOrigenCorredorReaseguradoresNacionalesPrimasPorPagar',180,4,'C')</v>
      </c>
    </row>
    <row r="2066" spans="1:11" x14ac:dyDescent="0.25">
      <c r="A2066">
        <v>0</v>
      </c>
      <c r="B2066">
        <v>0</v>
      </c>
      <c r="C2066" t="s">
        <v>41</v>
      </c>
      <c r="D2066" t="s">
        <v>1259</v>
      </c>
      <c r="E2066">
        <v>430</v>
      </c>
      <c r="F2066">
        <v>4</v>
      </c>
      <c r="G2066" t="s">
        <v>292</v>
      </c>
      <c r="H2066" s="1" t="str">
        <f t="shared" si="130"/>
        <v>cl-cs_PaisOrigenCorredorReasegurosExtranjero</v>
      </c>
      <c r="I2066" t="str">
        <f t="shared" si="131"/>
        <v>cl-cs</v>
      </c>
      <c r="J2066" t="str">
        <f t="shared" si="132"/>
        <v>PaisOrigenCorredorReasegurosExtranjero</v>
      </c>
      <c r="K2066" t="str">
        <f t="shared" si="133"/>
        <v>insert into dbax_info_conc (codi_empr, codi_emex, codi_info, pref_conc, codi_conc, orde_conc, nive_conc, tipo_info) values (0,0,'pre_cl-cs_nota-26_role-840000(2014)','cl-cs','PaisOrigenCorredorReasegurosExtranjero',430,4,'C')</v>
      </c>
    </row>
    <row r="2067" spans="1:11" x14ac:dyDescent="0.25">
      <c r="A2067">
        <v>0</v>
      </c>
      <c r="B2067">
        <v>0</v>
      </c>
      <c r="C2067" t="s">
        <v>41</v>
      </c>
      <c r="D2067" t="s">
        <v>1260</v>
      </c>
      <c r="E2067">
        <v>470</v>
      </c>
      <c r="F2067">
        <v>4</v>
      </c>
      <c r="G2067" t="s">
        <v>292</v>
      </c>
      <c r="H2067" s="1" t="str">
        <f t="shared" si="130"/>
        <v>cl-cs_PaisOrigenReaseguradorExtranjero</v>
      </c>
      <c r="I2067" t="str">
        <f t="shared" si="131"/>
        <v>cl-cs</v>
      </c>
      <c r="J2067" t="str">
        <f t="shared" si="132"/>
        <v>PaisOrigenReaseguradorExtranjero</v>
      </c>
      <c r="K2067" t="str">
        <f t="shared" si="133"/>
        <v>insert into dbax_info_conc (codi_empr, codi_emex, codi_info, pref_conc, codi_conc, orde_conc, nive_conc, tipo_info) values (0,0,'pre_cl-cs_nota-26_role-840000(2014)','cl-cs','PaisOrigenReaseguradorExtranjero',470,4,'C')</v>
      </c>
    </row>
    <row r="2068" spans="1:11" x14ac:dyDescent="0.25">
      <c r="A2068">
        <v>0</v>
      </c>
      <c r="B2068">
        <v>0</v>
      </c>
      <c r="C2068" t="s">
        <v>41</v>
      </c>
      <c r="D2068" t="s">
        <v>1905</v>
      </c>
      <c r="E2068">
        <v>750</v>
      </c>
      <c r="F2068">
        <v>4</v>
      </c>
      <c r="G2068" t="s">
        <v>292</v>
      </c>
      <c r="H2068" s="1" t="str">
        <f t="shared" si="130"/>
        <v>cl-cs_PasivosCorrientesDeudasOperacionesCoaseguro</v>
      </c>
      <c r="I2068" t="str">
        <f t="shared" si="131"/>
        <v>cl-cs</v>
      </c>
      <c r="J2068" t="str">
        <f t="shared" si="132"/>
        <v>PasivosCorrientesDeudasOperacionesCoaseguro</v>
      </c>
      <c r="K2068" t="str">
        <f t="shared" si="133"/>
        <v>insert into dbax_info_conc (codi_empr, codi_emex, codi_info, pref_conc, codi_conc, orde_conc, nive_conc, tipo_info) values (0,0,'pre_cl-cs_nota-26_role-840000(2014)','cl-cs','PasivosCorrientesDeudasOperacionesCoaseguro',750,4,'C')</v>
      </c>
    </row>
    <row r="2069" spans="1:11" x14ac:dyDescent="0.25">
      <c r="A2069">
        <v>0</v>
      </c>
      <c r="B2069">
        <v>0</v>
      </c>
      <c r="C2069" t="s">
        <v>41</v>
      </c>
      <c r="D2069" t="s">
        <v>1906</v>
      </c>
      <c r="E2069">
        <v>760</v>
      </c>
      <c r="F2069">
        <v>4</v>
      </c>
      <c r="G2069" t="s">
        <v>292</v>
      </c>
      <c r="H2069" s="1" t="str">
        <f t="shared" si="130"/>
        <v>cl-cs_PasivosNoCorrientesDeudasOperacionesCoaseguro</v>
      </c>
      <c r="I2069" t="str">
        <f t="shared" si="131"/>
        <v>cl-cs</v>
      </c>
      <c r="J2069" t="str">
        <f t="shared" si="132"/>
        <v>PasivosNoCorrientesDeudasOperacionesCoaseguro</v>
      </c>
      <c r="K2069" t="str">
        <f t="shared" si="133"/>
        <v>insert into dbax_info_conc (codi_empr, codi_emex, codi_info, pref_conc, codi_conc, orde_conc, nive_conc, tipo_info) values (0,0,'pre_cl-cs_nota-26_role-840000(2014)','cl-cs','PasivosNoCorrientesDeudasOperacionesCoaseguro',760,4,'C')</v>
      </c>
    </row>
    <row r="2070" spans="1:11" x14ac:dyDescent="0.25">
      <c r="A2070">
        <v>0</v>
      </c>
      <c r="B2070">
        <v>0</v>
      </c>
      <c r="C2070" t="s">
        <v>41</v>
      </c>
      <c r="D2070" t="s">
        <v>658</v>
      </c>
      <c r="E2070">
        <v>720</v>
      </c>
      <c r="F2070">
        <v>4</v>
      </c>
      <c r="G2070" t="s">
        <v>292</v>
      </c>
      <c r="H2070" s="1" t="str">
        <f t="shared" si="130"/>
        <v>cl-cs_PrimasPorPagarOperacionesCoaseguro</v>
      </c>
      <c r="I2070" t="str">
        <f t="shared" si="131"/>
        <v>cl-cs</v>
      </c>
      <c r="J2070" t="str">
        <f t="shared" si="132"/>
        <v>PrimasPorPagarOperacionesCoaseguro</v>
      </c>
      <c r="K2070" t="str">
        <f t="shared" si="133"/>
        <v>insert into dbax_info_conc (codi_empr, codi_emex, codi_info, pref_conc, codi_conc, orde_conc, nive_conc, tipo_info) values (0,0,'pre_cl-cs_nota-26_role-840000(2014)','cl-cs','PrimasPorPagarOperacionesCoaseguro',720,4,'C')</v>
      </c>
    </row>
    <row r="2071" spans="1:11" x14ac:dyDescent="0.25">
      <c r="A2071">
        <v>0</v>
      </c>
      <c r="B2071">
        <v>0</v>
      </c>
      <c r="C2071" t="s">
        <v>41</v>
      </c>
      <c r="D2071" t="s">
        <v>1907</v>
      </c>
      <c r="E2071">
        <v>360</v>
      </c>
      <c r="F2071">
        <v>3</v>
      </c>
      <c r="G2071" t="s">
        <v>292</v>
      </c>
      <c r="H2071" s="1" t="str">
        <f t="shared" si="130"/>
        <v>cl-cs_PrimasPorPagarReaseguradoresExtranjerosTabla</v>
      </c>
      <c r="I2071" t="str">
        <f t="shared" si="131"/>
        <v>cl-cs</v>
      </c>
      <c r="J2071" t="str">
        <f t="shared" si="132"/>
        <v>PrimasPorPagarReaseguradoresExtranjerosTabla</v>
      </c>
      <c r="K2071" t="str">
        <f t="shared" si="133"/>
        <v>insert into dbax_info_conc (codi_empr, codi_emex, codi_info, pref_conc, codi_conc, orde_conc, nive_conc, tipo_info) values (0,0,'pre_cl-cs_nota-26_role-840000(2014)','cl-cs','PrimasPorPagarReaseguradoresExtranjerosTabla',360,3,'C')</v>
      </c>
    </row>
    <row r="2072" spans="1:11" x14ac:dyDescent="0.25">
      <c r="A2072">
        <v>0</v>
      </c>
      <c r="B2072">
        <v>0</v>
      </c>
      <c r="C2072" t="s">
        <v>41</v>
      </c>
      <c r="D2072" t="s">
        <v>1908</v>
      </c>
      <c r="E2072">
        <v>110</v>
      </c>
      <c r="F2072">
        <v>3</v>
      </c>
      <c r="G2072" t="s">
        <v>292</v>
      </c>
      <c r="H2072" s="1" t="str">
        <f t="shared" si="130"/>
        <v>cl-cs_PrimasPorPagarReaseguradoresNacionalesTabla</v>
      </c>
      <c r="I2072" t="str">
        <f t="shared" si="131"/>
        <v>cl-cs</v>
      </c>
      <c r="J2072" t="str">
        <f t="shared" si="132"/>
        <v>PrimasPorPagarReaseguradoresNacionalesTabla</v>
      </c>
      <c r="K2072" t="str">
        <f t="shared" si="133"/>
        <v>insert into dbax_info_conc (codi_empr, codi_emex, codi_info, pref_conc, codi_conc, orde_conc, nive_conc, tipo_info) values (0,0,'pre_cl-cs_nota-26_role-840000(2014)','cl-cs','PrimasPorPagarReaseguradoresNacionalesTabla',110,3,'C')</v>
      </c>
    </row>
    <row r="2073" spans="1:11" x14ac:dyDescent="0.25">
      <c r="A2073">
        <v>0</v>
      </c>
      <c r="B2073">
        <v>0</v>
      </c>
      <c r="C2073" t="s">
        <v>41</v>
      </c>
      <c r="D2073" t="s">
        <v>1909</v>
      </c>
      <c r="E2073">
        <v>600</v>
      </c>
      <c r="F2073">
        <v>5</v>
      </c>
      <c r="G2073" t="s">
        <v>292</v>
      </c>
      <c r="H2073" s="1" t="str">
        <f t="shared" si="130"/>
        <v>cl-cs_ReaseguradoresExtranjerosPrimasPorPagar</v>
      </c>
      <c r="I2073" t="str">
        <f t="shared" si="131"/>
        <v>cl-cs</v>
      </c>
      <c r="J2073" t="str">
        <f t="shared" si="132"/>
        <v>ReaseguradoresExtranjerosPrimasPorPagar</v>
      </c>
      <c r="K2073" t="str">
        <f t="shared" si="133"/>
        <v>insert into dbax_info_conc (codi_empr, codi_emex, codi_info, pref_conc, codi_conc, orde_conc, nive_conc, tipo_info) values (0,0,'pre_cl-cs_nota-26_role-840000(2014)','cl-cs','ReaseguradoresExtranjerosPrimasPorPagar',600,5,'C')</v>
      </c>
    </row>
    <row r="2074" spans="1:11" x14ac:dyDescent="0.25">
      <c r="A2074">
        <v>0</v>
      </c>
      <c r="B2074">
        <v>0</v>
      </c>
      <c r="C2074" t="s">
        <v>41</v>
      </c>
      <c r="D2074" t="s">
        <v>1910</v>
      </c>
      <c r="E2074">
        <v>370</v>
      </c>
      <c r="F2074">
        <v>4</v>
      </c>
      <c r="G2074" t="s">
        <v>292</v>
      </c>
      <c r="H2074" s="1" t="str">
        <f t="shared" si="130"/>
        <v>cl-cs_ReaseguradoresExtranjerosPrimasPorPagarEje</v>
      </c>
      <c r="I2074" t="str">
        <f t="shared" si="131"/>
        <v>cl-cs</v>
      </c>
      <c r="J2074" t="str">
        <f t="shared" si="132"/>
        <v>ReaseguradoresExtranjerosPrimasPorPagarEje</v>
      </c>
      <c r="K2074" t="str">
        <f t="shared" si="133"/>
        <v>insert into dbax_info_conc (codi_empr, codi_emex, codi_info, pref_conc, codi_conc, orde_conc, nive_conc, tipo_info) values (0,0,'pre_cl-cs_nota-26_role-840000(2014)','cl-cs','ReaseguradoresExtranjerosPrimasPorPagarEje',370,4,'C')</v>
      </c>
    </row>
    <row r="2075" spans="1:11" x14ac:dyDescent="0.25">
      <c r="A2075">
        <v>0</v>
      </c>
      <c r="B2075">
        <v>0</v>
      </c>
      <c r="C2075" t="s">
        <v>41</v>
      </c>
      <c r="D2075" t="s">
        <v>1911</v>
      </c>
      <c r="E2075">
        <v>380</v>
      </c>
      <c r="F2075">
        <v>5</v>
      </c>
      <c r="G2075" t="s">
        <v>292</v>
      </c>
      <c r="H2075" s="1" t="str">
        <f t="shared" si="130"/>
        <v>cl-cs_ReaseguradoresExtranjerosPrimasPorPagarMiembro</v>
      </c>
      <c r="I2075" t="str">
        <f t="shared" si="131"/>
        <v>cl-cs</v>
      </c>
      <c r="J2075" t="str">
        <f t="shared" si="132"/>
        <v>ReaseguradoresExtranjerosPrimasPorPagarMiembro</v>
      </c>
      <c r="K2075" t="str">
        <f t="shared" si="133"/>
        <v>insert into dbax_info_conc (codi_empr, codi_emex, codi_info, pref_conc, codi_conc, orde_conc, nive_conc, tipo_info) values (0,0,'pre_cl-cs_nota-26_role-840000(2014)','cl-cs','ReaseguradoresExtranjerosPrimasPorPagarMiembro',380,5,'C')</v>
      </c>
    </row>
    <row r="2076" spans="1:11" x14ac:dyDescent="0.25">
      <c r="A2076">
        <v>0</v>
      </c>
      <c r="B2076">
        <v>0</v>
      </c>
      <c r="C2076" t="s">
        <v>41</v>
      </c>
      <c r="D2076" t="s">
        <v>1912</v>
      </c>
      <c r="E2076">
        <v>340</v>
      </c>
      <c r="F2076">
        <v>5</v>
      </c>
      <c r="G2076" t="s">
        <v>292</v>
      </c>
      <c r="H2076" s="1" t="str">
        <f t="shared" si="130"/>
        <v>cl-cs_ReaseguradoresNacionalesPrimasPorPagar</v>
      </c>
      <c r="I2076" t="str">
        <f t="shared" si="131"/>
        <v>cl-cs</v>
      </c>
      <c r="J2076" t="str">
        <f t="shared" si="132"/>
        <v>ReaseguradoresNacionalesPrimasPorPagar</v>
      </c>
      <c r="K2076" t="str">
        <f t="shared" si="133"/>
        <v>insert into dbax_info_conc (codi_empr, codi_emex, codi_info, pref_conc, codi_conc, orde_conc, nive_conc, tipo_info) values (0,0,'pre_cl-cs_nota-26_role-840000(2014)','cl-cs','ReaseguradoresNacionalesPrimasPorPagar',340,5,'C')</v>
      </c>
    </row>
    <row r="2077" spans="1:11" x14ac:dyDescent="0.25">
      <c r="A2077">
        <v>0</v>
      </c>
      <c r="B2077">
        <v>0</v>
      </c>
      <c r="C2077" t="s">
        <v>41</v>
      </c>
      <c r="D2077" t="s">
        <v>1913</v>
      </c>
      <c r="E2077">
        <v>120</v>
      </c>
      <c r="F2077">
        <v>4</v>
      </c>
      <c r="G2077" t="s">
        <v>292</v>
      </c>
      <c r="H2077" s="1" t="str">
        <f t="shared" si="130"/>
        <v>cl-cs_ReaseguradoresNacionalesPrimasPorPagarEje</v>
      </c>
      <c r="I2077" t="str">
        <f t="shared" si="131"/>
        <v>cl-cs</v>
      </c>
      <c r="J2077" t="str">
        <f t="shared" si="132"/>
        <v>ReaseguradoresNacionalesPrimasPorPagarEje</v>
      </c>
      <c r="K2077" t="str">
        <f t="shared" si="133"/>
        <v>insert into dbax_info_conc (codi_empr, codi_emex, codi_info, pref_conc, codi_conc, orde_conc, nive_conc, tipo_info) values (0,0,'pre_cl-cs_nota-26_role-840000(2014)','cl-cs','ReaseguradoresNacionalesPrimasPorPagarEje',120,4,'C')</v>
      </c>
    </row>
    <row r="2078" spans="1:11" x14ac:dyDescent="0.25">
      <c r="A2078">
        <v>0</v>
      </c>
      <c r="B2078">
        <v>0</v>
      </c>
      <c r="C2078" t="s">
        <v>41</v>
      </c>
      <c r="D2078" t="s">
        <v>1914</v>
      </c>
      <c r="E2078">
        <v>130</v>
      </c>
      <c r="F2078">
        <v>5</v>
      </c>
      <c r="G2078" t="s">
        <v>292</v>
      </c>
      <c r="H2078" s="1" t="str">
        <f t="shared" si="130"/>
        <v>cl-cs_ReaseguradoresNacionalesPrimasPorPagarMiembro</v>
      </c>
      <c r="I2078" t="str">
        <f t="shared" si="131"/>
        <v>cl-cs</v>
      </c>
      <c r="J2078" t="str">
        <f t="shared" si="132"/>
        <v>ReaseguradoresNacionalesPrimasPorPagarMiembro</v>
      </c>
      <c r="K2078" t="str">
        <f t="shared" si="133"/>
        <v>insert into dbax_info_conc (codi_empr, codi_emex, codi_info, pref_conc, codi_conc, orde_conc, nive_conc, tipo_info) values (0,0,'pre_cl-cs_nota-26_role-840000(2014)','cl-cs','ReaseguradoresNacionalesPrimasPorPagarMiembro',130,5,'C')</v>
      </c>
    </row>
    <row r="2079" spans="1:11" x14ac:dyDescent="0.25">
      <c r="A2079">
        <v>0</v>
      </c>
      <c r="B2079">
        <v>0</v>
      </c>
      <c r="C2079" t="s">
        <v>41</v>
      </c>
      <c r="D2079" t="s">
        <v>1167</v>
      </c>
      <c r="E2079">
        <v>690</v>
      </c>
      <c r="F2079">
        <v>6</v>
      </c>
      <c r="G2079" t="s">
        <v>292</v>
      </c>
      <c r="H2079" s="1" t="str">
        <f t="shared" si="130"/>
        <v>cl-cs_SaldosEmpresasRelacionadasMiembro</v>
      </c>
      <c r="I2079" t="str">
        <f t="shared" si="131"/>
        <v>cl-cs</v>
      </c>
      <c r="J2079" t="str">
        <f t="shared" si="132"/>
        <v>SaldosEmpresasRelacionadasMiembro</v>
      </c>
      <c r="K2079" t="str">
        <f t="shared" si="133"/>
        <v>insert into dbax_info_conc (codi_empr, codi_emex, codi_info, pref_conc, codi_conc, orde_conc, nive_conc, tipo_info) values (0,0,'pre_cl-cs_nota-26_role-840000(2014)','cl-cs','SaldosEmpresasRelacionadasMiembro',690,6,'C')</v>
      </c>
    </row>
    <row r="2080" spans="1:11" x14ac:dyDescent="0.25">
      <c r="A2080">
        <v>0</v>
      </c>
      <c r="B2080">
        <v>0</v>
      </c>
      <c r="C2080" t="s">
        <v>41</v>
      </c>
      <c r="D2080" t="s">
        <v>1168</v>
      </c>
      <c r="E2080">
        <v>40</v>
      </c>
      <c r="F2080">
        <v>4</v>
      </c>
      <c r="G2080" t="s">
        <v>292</v>
      </c>
      <c r="H2080" s="1" t="str">
        <f t="shared" si="130"/>
        <v>cl-cs_SaldosPorTipoRelacionEje</v>
      </c>
      <c r="I2080" t="str">
        <f t="shared" si="131"/>
        <v>cl-cs</v>
      </c>
      <c r="J2080" t="str">
        <f t="shared" si="132"/>
        <v>SaldosPorTipoRelacionEje</v>
      </c>
      <c r="K2080" t="str">
        <f t="shared" si="133"/>
        <v>insert into dbax_info_conc (codi_empr, codi_emex, codi_info, pref_conc, codi_conc, orde_conc, nive_conc, tipo_info) values (0,0,'pre_cl-cs_nota-26_role-840000(2014)','cl-cs','SaldosPorTipoRelacionEje',40,4,'C')</v>
      </c>
    </row>
    <row r="2081" spans="1:11" x14ac:dyDescent="0.25">
      <c r="A2081">
        <v>0</v>
      </c>
      <c r="B2081">
        <v>0</v>
      </c>
      <c r="C2081" t="s">
        <v>41</v>
      </c>
      <c r="D2081" t="s">
        <v>1168</v>
      </c>
      <c r="E2081">
        <v>670</v>
      </c>
      <c r="F2081">
        <v>4</v>
      </c>
      <c r="G2081" t="s">
        <v>292</v>
      </c>
      <c r="H2081" s="1" t="str">
        <f t="shared" si="130"/>
        <v>cl-cs_SaldosPorTipoRelacionEje</v>
      </c>
      <c r="I2081" t="str">
        <f t="shared" si="131"/>
        <v>cl-cs</v>
      </c>
      <c r="J2081" t="str">
        <f t="shared" si="132"/>
        <v>SaldosPorTipoRelacionEje</v>
      </c>
      <c r="K2081" t="str">
        <f t="shared" si="133"/>
        <v>insert into dbax_info_conc (codi_empr, codi_emex, codi_info, pref_conc, codi_conc, orde_conc, nive_conc, tipo_info) values (0,0,'pre_cl-cs_nota-26_role-840000(2014)','cl-cs','SaldosPorTipoRelacionEje',670,4,'C')</v>
      </c>
    </row>
    <row r="2082" spans="1:11" x14ac:dyDescent="0.25">
      <c r="A2082">
        <v>0</v>
      </c>
      <c r="B2082">
        <v>0</v>
      </c>
      <c r="C2082" t="s">
        <v>41</v>
      </c>
      <c r="D2082" t="s">
        <v>1169</v>
      </c>
      <c r="E2082">
        <v>700</v>
      </c>
      <c r="F2082">
        <v>6</v>
      </c>
      <c r="G2082" t="s">
        <v>292</v>
      </c>
      <c r="H2082" s="1" t="str">
        <f t="shared" si="130"/>
        <v>cl-cs_SaldosTercerosMiembro</v>
      </c>
      <c r="I2082" t="str">
        <f t="shared" si="131"/>
        <v>cl-cs</v>
      </c>
      <c r="J2082" t="str">
        <f t="shared" si="132"/>
        <v>SaldosTercerosMiembro</v>
      </c>
      <c r="K2082" t="str">
        <f t="shared" si="133"/>
        <v>insert into dbax_info_conc (codi_empr, codi_emex, codi_info, pref_conc, codi_conc, orde_conc, nive_conc, tipo_info) values (0,0,'pre_cl-cs_nota-26_role-840000(2014)','cl-cs','SaldosTercerosMiembro',700,6,'C')</v>
      </c>
    </row>
    <row r="2083" spans="1:11" x14ac:dyDescent="0.25">
      <c r="A2083">
        <v>0</v>
      </c>
      <c r="B2083">
        <v>0</v>
      </c>
      <c r="C2083" t="s">
        <v>41</v>
      </c>
      <c r="D2083" t="s">
        <v>680</v>
      </c>
      <c r="E2083">
        <v>730</v>
      </c>
      <c r="F2083">
        <v>4</v>
      </c>
      <c r="G2083" t="s">
        <v>292</v>
      </c>
      <c r="H2083" s="1" t="str">
        <f t="shared" si="130"/>
        <v>cl-cs_SiniestrosPorPagarOperacionesCoaseguro</v>
      </c>
      <c r="I2083" t="str">
        <f t="shared" si="131"/>
        <v>cl-cs</v>
      </c>
      <c r="J2083" t="str">
        <f t="shared" si="132"/>
        <v>SiniestrosPorPagarOperacionesCoaseguro</v>
      </c>
      <c r="K2083" t="str">
        <f t="shared" si="133"/>
        <v>insert into dbax_info_conc (codi_empr, codi_emex, codi_info, pref_conc, codi_conc, orde_conc, nive_conc, tipo_info) values (0,0,'pre_cl-cs_nota-26_role-840000(2014)','cl-cs','SiniestrosPorPagarOperacionesCoaseguro',730,4,'C')</v>
      </c>
    </row>
    <row r="2084" spans="1:11" x14ac:dyDescent="0.25">
      <c r="A2084">
        <v>0</v>
      </c>
      <c r="B2084">
        <v>0</v>
      </c>
      <c r="C2084" t="s">
        <v>41</v>
      </c>
      <c r="D2084" t="s">
        <v>1296</v>
      </c>
      <c r="E2084">
        <v>420</v>
      </c>
      <c r="F2084">
        <v>4</v>
      </c>
      <c r="G2084" t="s">
        <v>292</v>
      </c>
      <c r="H2084" s="1" t="str">
        <f t="shared" si="130"/>
        <v>cl-cs_TipoDeRelacionConCorredorReaseguroExtranjero</v>
      </c>
      <c r="I2084" t="str">
        <f t="shared" si="131"/>
        <v>cl-cs</v>
      </c>
      <c r="J2084" t="str">
        <f t="shared" si="132"/>
        <v>TipoDeRelacionConCorredorReaseguroExtranjero</v>
      </c>
      <c r="K2084" t="str">
        <f t="shared" si="133"/>
        <v>insert into dbax_info_conc (codi_empr, codi_emex, codi_info, pref_conc, codi_conc, orde_conc, nive_conc, tipo_info) values (0,0,'pre_cl-cs_nota-26_role-840000(2014)','cl-cs','TipoDeRelacionConCorredorReaseguroExtranjero',420,4,'C')</v>
      </c>
    </row>
    <row r="2085" spans="1:11" x14ac:dyDescent="0.25">
      <c r="A2085">
        <v>0</v>
      </c>
      <c r="B2085">
        <v>0</v>
      </c>
      <c r="C2085" t="s">
        <v>41</v>
      </c>
      <c r="D2085" t="s">
        <v>1297</v>
      </c>
      <c r="E2085">
        <v>170</v>
      </c>
      <c r="F2085">
        <v>4</v>
      </c>
      <c r="G2085" t="s">
        <v>292</v>
      </c>
      <c r="H2085" s="1" t="str">
        <f t="shared" si="130"/>
        <v>cl-cs_TipoDeRelacionConCorredorReaseguroNacional</v>
      </c>
      <c r="I2085" t="str">
        <f t="shared" si="131"/>
        <v>cl-cs</v>
      </c>
      <c r="J2085" t="str">
        <f t="shared" si="132"/>
        <v>TipoDeRelacionConCorredorReaseguroNacional</v>
      </c>
      <c r="K2085" t="str">
        <f t="shared" si="133"/>
        <v>insert into dbax_info_conc (codi_empr, codi_emex, codi_info, pref_conc, codi_conc, orde_conc, nive_conc, tipo_info) values (0,0,'pre_cl-cs_nota-26_role-840000(2014)','cl-cs','TipoDeRelacionConCorredorReaseguroNacional',170,4,'C')</v>
      </c>
    </row>
    <row r="2086" spans="1:11" x14ac:dyDescent="0.25">
      <c r="A2086">
        <v>0</v>
      </c>
      <c r="B2086">
        <v>0</v>
      </c>
      <c r="C2086" t="s">
        <v>41</v>
      </c>
      <c r="D2086" t="s">
        <v>1298</v>
      </c>
      <c r="E2086">
        <v>460</v>
      </c>
      <c r="F2086">
        <v>4</v>
      </c>
      <c r="G2086" t="s">
        <v>292</v>
      </c>
      <c r="H2086" s="1" t="str">
        <f t="shared" si="130"/>
        <v>cl-cs_TipoRelacionConReaseguradorExtranjero</v>
      </c>
      <c r="I2086" t="str">
        <f t="shared" si="131"/>
        <v>cl-cs</v>
      </c>
      <c r="J2086" t="str">
        <f t="shared" si="132"/>
        <v>TipoRelacionConReaseguradorExtranjero</v>
      </c>
      <c r="K2086" t="str">
        <f t="shared" si="133"/>
        <v>insert into dbax_info_conc (codi_empr, codi_emex, codi_info, pref_conc, codi_conc, orde_conc, nive_conc, tipo_info) values (0,0,'pre_cl-cs_nota-26_role-840000(2014)','cl-cs','TipoRelacionConReaseguradorExtranjero',460,4,'C')</v>
      </c>
    </row>
    <row r="2087" spans="1:11" x14ac:dyDescent="0.25">
      <c r="A2087">
        <v>0</v>
      </c>
      <c r="B2087">
        <v>0</v>
      </c>
      <c r="C2087" t="s">
        <v>41</v>
      </c>
      <c r="D2087" t="s">
        <v>1299</v>
      </c>
      <c r="E2087">
        <v>210</v>
      </c>
      <c r="F2087">
        <v>4</v>
      </c>
      <c r="G2087" t="s">
        <v>292</v>
      </c>
      <c r="H2087" s="1" t="str">
        <f t="shared" si="130"/>
        <v>cl-cs_TipoRelacionConReaseguradorNacional</v>
      </c>
      <c r="I2087" t="str">
        <f t="shared" si="131"/>
        <v>cl-cs</v>
      </c>
      <c r="J2087" t="str">
        <f t="shared" si="132"/>
        <v>TipoRelacionConReaseguradorNacional</v>
      </c>
      <c r="K2087" t="str">
        <f t="shared" si="133"/>
        <v>insert into dbax_info_conc (codi_empr, codi_emex, codi_info, pref_conc, codi_conc, orde_conc, nive_conc, tipo_info) values (0,0,'pre_cl-cs_nota-26_role-840000(2014)','cl-cs','TipoRelacionConReaseguradorNacional',210,4,'C')</v>
      </c>
    </row>
    <row r="2088" spans="1:11" x14ac:dyDescent="0.25">
      <c r="A2088">
        <v>0</v>
      </c>
      <c r="B2088">
        <v>0</v>
      </c>
      <c r="C2088" t="s">
        <v>41</v>
      </c>
      <c r="D2088" t="s">
        <v>1171</v>
      </c>
      <c r="E2088">
        <v>680</v>
      </c>
      <c r="F2088">
        <v>5</v>
      </c>
      <c r="G2088" t="s">
        <v>292</v>
      </c>
      <c r="H2088" s="1" t="str">
        <f t="shared" si="130"/>
        <v>cl-cs_TotalSaldosMiembro</v>
      </c>
      <c r="I2088" t="str">
        <f t="shared" si="131"/>
        <v>cl-cs</v>
      </c>
      <c r="J2088" t="str">
        <f t="shared" si="132"/>
        <v>TotalSaldosMiembro</v>
      </c>
      <c r="K2088" t="str">
        <f t="shared" si="133"/>
        <v>insert into dbax_info_conc (codi_empr, codi_emex, codi_info, pref_conc, codi_conc, orde_conc, nive_conc, tipo_info) values (0,0,'pre_cl-cs_nota-26_role-840000(2014)','cl-cs','TotalSaldosMiembro',680,5,'C')</v>
      </c>
    </row>
    <row r="2089" spans="1:11" x14ac:dyDescent="0.25">
      <c r="A2089">
        <v>0</v>
      </c>
      <c r="B2089">
        <v>0</v>
      </c>
      <c r="C2089" t="s">
        <v>41</v>
      </c>
      <c r="D2089" t="s">
        <v>1915</v>
      </c>
      <c r="E2089">
        <v>480</v>
      </c>
      <c r="F2089">
        <v>4</v>
      </c>
      <c r="G2089" t="s">
        <v>292</v>
      </c>
      <c r="H2089" s="1" t="str">
        <f t="shared" si="130"/>
        <v>cl-cs_VencimientoSaldosReaseguradoresExtranjerosSinopsis</v>
      </c>
      <c r="I2089" t="str">
        <f t="shared" si="131"/>
        <v>cl-cs</v>
      </c>
      <c r="J2089" t="str">
        <f t="shared" si="132"/>
        <v>VencimientoSaldosReaseguradoresExtranjerosSinopsis</v>
      </c>
      <c r="K2089" t="str">
        <f t="shared" si="133"/>
        <v>insert into dbax_info_conc (codi_empr, codi_emex, codi_info, pref_conc, codi_conc, orde_conc, nive_conc, tipo_info) values (0,0,'pre_cl-cs_nota-26_role-840000(2014)','cl-cs','VencimientoSaldosReaseguradoresExtranjerosSinopsis',480,4,'C')</v>
      </c>
    </row>
    <row r="2090" spans="1:11" x14ac:dyDescent="0.25">
      <c r="A2090">
        <v>0</v>
      </c>
      <c r="B2090">
        <v>0</v>
      </c>
      <c r="C2090" t="s">
        <v>41</v>
      </c>
      <c r="D2090" t="s">
        <v>1916</v>
      </c>
      <c r="E2090">
        <v>220</v>
      </c>
      <c r="F2090">
        <v>4</v>
      </c>
      <c r="G2090" t="s">
        <v>292</v>
      </c>
      <c r="H2090" s="1" t="str">
        <f t="shared" si="130"/>
        <v>cl-cs_VencimientoSaldosReaseguradoresNacionalesSinopsis</v>
      </c>
      <c r="I2090" t="str">
        <f t="shared" si="131"/>
        <v>cl-cs</v>
      </c>
      <c r="J2090" t="str">
        <f t="shared" si="132"/>
        <v>VencimientoSaldosReaseguradoresNacionalesSinopsis</v>
      </c>
      <c r="K2090" t="str">
        <f t="shared" si="133"/>
        <v>insert into dbax_info_conc (codi_empr, codi_emex, codi_info, pref_conc, codi_conc, orde_conc, nive_conc, tipo_info) values (0,0,'pre_cl-cs_nota-26_role-840000(2014)','cl-cs','VencimientoSaldosReaseguradoresNacionalesSinopsis',220,4,'C')</v>
      </c>
    </row>
    <row r="2091" spans="1:11" x14ac:dyDescent="0.25">
      <c r="A2091">
        <v>0</v>
      </c>
      <c r="B2091">
        <v>0</v>
      </c>
      <c r="C2091" t="s">
        <v>41</v>
      </c>
      <c r="D2091" t="s">
        <v>1917</v>
      </c>
      <c r="E2091">
        <v>490</v>
      </c>
      <c r="F2091">
        <v>5</v>
      </c>
      <c r="G2091" t="s">
        <v>292</v>
      </c>
      <c r="H2091" s="1" t="str">
        <f t="shared" si="130"/>
        <v>cl-cs_VencimientosSaldosReaseguradoresExtranjerosSinRetencion</v>
      </c>
      <c r="I2091" t="str">
        <f t="shared" si="131"/>
        <v>cl-cs</v>
      </c>
      <c r="J2091" t="str">
        <f t="shared" si="132"/>
        <v>VencimientosSaldosReaseguradoresExtranjerosSinRetencion</v>
      </c>
      <c r="K2091" t="str">
        <f t="shared" si="133"/>
        <v>insert into dbax_info_conc (codi_empr, codi_emex, codi_info, pref_conc, codi_conc, orde_conc, nive_conc, tipo_info) values (0,0,'pre_cl-cs_nota-26_role-840000(2014)','cl-cs','VencimientosSaldosReaseguradoresExtranjerosSinRetencion',490,5,'C')</v>
      </c>
    </row>
    <row r="2092" spans="1:11" x14ac:dyDescent="0.25">
      <c r="A2092">
        <v>0</v>
      </c>
      <c r="B2092">
        <v>0</v>
      </c>
      <c r="C2092" t="s">
        <v>41</v>
      </c>
      <c r="D2092" t="s">
        <v>1918</v>
      </c>
      <c r="E2092">
        <v>230</v>
      </c>
      <c r="F2092">
        <v>5</v>
      </c>
      <c r="G2092" t="s">
        <v>292</v>
      </c>
      <c r="H2092" s="1" t="str">
        <f t="shared" si="130"/>
        <v>cl-cs_VencimientosSaldosReaseguradoresNacionalesSinRetencion</v>
      </c>
      <c r="I2092" t="str">
        <f t="shared" si="131"/>
        <v>cl-cs</v>
      </c>
      <c r="J2092" t="str">
        <f t="shared" si="132"/>
        <v>VencimientosSaldosReaseguradoresNacionalesSinRetencion</v>
      </c>
      <c r="K2092" t="str">
        <f t="shared" si="133"/>
        <v>insert into dbax_info_conc (codi_empr, codi_emex, codi_info, pref_conc, codi_conc, orde_conc, nive_conc, tipo_info) values (0,0,'pre_cl-cs_nota-26_role-840000(2014)','cl-cs','VencimientosSaldosReaseguradoresNacionalesSinRetencion',230,5,'C')</v>
      </c>
    </row>
    <row r="2093" spans="1:11" x14ac:dyDescent="0.25">
      <c r="A2093">
        <v>0</v>
      </c>
      <c r="B2093">
        <v>0</v>
      </c>
      <c r="C2093" t="s">
        <v>42</v>
      </c>
      <c r="D2093" t="s">
        <v>1919</v>
      </c>
      <c r="E2093">
        <v>70</v>
      </c>
      <c r="F2093">
        <v>4</v>
      </c>
      <c r="G2093" t="s">
        <v>292</v>
      </c>
      <c r="H2093" s="1" t="str">
        <f t="shared" si="130"/>
        <v>cl-cs_Concepto</v>
      </c>
      <c r="I2093" t="str">
        <f t="shared" si="131"/>
        <v>cl-cs</v>
      </c>
      <c r="J2093" t="str">
        <f t="shared" si="132"/>
        <v>Concepto</v>
      </c>
      <c r="K2093" t="str">
        <f t="shared" si="133"/>
        <v>insert into dbax_info_conc (codi_empr, codi_emex, codi_info, pref_conc, codi_conc, orde_conc, nive_conc, tipo_info) values (0,0,'pre_cl-cs_nota-27_role-842000(2014)','cl-cs','Concepto',70,4,'C')</v>
      </c>
    </row>
    <row r="2094" spans="1:11" x14ac:dyDescent="0.25">
      <c r="A2094">
        <v>0</v>
      </c>
      <c r="B2094">
        <v>0</v>
      </c>
      <c r="C2094" t="s">
        <v>42</v>
      </c>
      <c r="D2094" t="s">
        <v>1920</v>
      </c>
      <c r="E2094">
        <v>170</v>
      </c>
      <c r="F2094">
        <v>2</v>
      </c>
      <c r="G2094" t="s">
        <v>292</v>
      </c>
      <c r="H2094" s="1" t="str">
        <f t="shared" si="130"/>
        <v>cl-cs_ExplicacionProvisionesBloqueDeTexto</v>
      </c>
      <c r="I2094" t="str">
        <f t="shared" si="131"/>
        <v>cl-cs</v>
      </c>
      <c r="J2094" t="str">
        <f t="shared" si="132"/>
        <v>ExplicacionProvisionesBloqueDeTexto</v>
      </c>
      <c r="K2094" t="str">
        <f t="shared" si="133"/>
        <v>insert into dbax_info_conc (codi_empr, codi_emex, codi_info, pref_conc, codi_conc, orde_conc, nive_conc, tipo_info) values (0,0,'pre_cl-cs_nota-27_role-842000(2014)','cl-cs','ExplicacionProvisionesBloqueDeTexto',170,2,'C')</v>
      </c>
    </row>
    <row r="2095" spans="1:11" x14ac:dyDescent="0.25">
      <c r="A2095">
        <v>0</v>
      </c>
      <c r="B2095">
        <v>0</v>
      </c>
      <c r="C2095" t="s">
        <v>42</v>
      </c>
      <c r="D2095" t="s">
        <v>1921</v>
      </c>
      <c r="E2095">
        <v>120</v>
      </c>
      <c r="F2095">
        <v>4</v>
      </c>
      <c r="G2095" t="s">
        <v>292</v>
      </c>
      <c r="H2095" s="1" t="str">
        <f t="shared" si="130"/>
        <v>cl-cs_ImportesNoUtilizadosDurantePeriodo</v>
      </c>
      <c r="I2095" t="str">
        <f t="shared" si="131"/>
        <v>cl-cs</v>
      </c>
      <c r="J2095" t="str">
        <f t="shared" si="132"/>
        <v>ImportesNoUtilizadosDurantePeriodo</v>
      </c>
      <c r="K2095" t="str">
        <f t="shared" si="133"/>
        <v>insert into dbax_info_conc (codi_empr, codi_emex, codi_info, pref_conc, codi_conc, orde_conc, nive_conc, tipo_info) values (0,0,'pre_cl-cs_nota-27_role-842000(2014)','cl-cs','ImportesNoUtilizadosDurantePeriodo',120,4,'C')</v>
      </c>
    </row>
    <row r="2096" spans="1:11" x14ac:dyDescent="0.25">
      <c r="A2096">
        <v>0</v>
      </c>
      <c r="B2096">
        <v>0</v>
      </c>
      <c r="C2096" t="s">
        <v>42</v>
      </c>
      <c r="D2096" t="s">
        <v>1922</v>
      </c>
      <c r="E2096">
        <v>110</v>
      </c>
      <c r="F2096">
        <v>4</v>
      </c>
      <c r="G2096" t="s">
        <v>292</v>
      </c>
      <c r="H2096" s="1" t="str">
        <f t="shared" si="130"/>
        <v>cl-cs_ImportesUsadosDurantePeriodo</v>
      </c>
      <c r="I2096" t="str">
        <f t="shared" si="131"/>
        <v>cl-cs</v>
      </c>
      <c r="J2096" t="str">
        <f t="shared" si="132"/>
        <v>ImportesUsadosDurantePeriodo</v>
      </c>
      <c r="K2096" t="str">
        <f t="shared" si="133"/>
        <v>insert into dbax_info_conc (codi_empr, codi_emex, codi_info, pref_conc, codi_conc, orde_conc, nive_conc, tipo_info) values (0,0,'pre_cl-cs_nota-27_role-842000(2014)','cl-cs','ImportesUsadosDurantePeriodo',110,4,'C')</v>
      </c>
    </row>
    <row r="2097" spans="1:11" x14ac:dyDescent="0.25">
      <c r="A2097">
        <v>0</v>
      </c>
      <c r="B2097">
        <v>0</v>
      </c>
      <c r="C2097" t="s">
        <v>42</v>
      </c>
      <c r="D2097" t="s">
        <v>1923</v>
      </c>
      <c r="E2097">
        <v>100</v>
      </c>
      <c r="F2097">
        <v>4</v>
      </c>
      <c r="G2097" t="s">
        <v>292</v>
      </c>
      <c r="H2097" s="1" t="str">
        <f t="shared" si="130"/>
        <v>cl-cs_IncrementosProvisionesExistentes</v>
      </c>
      <c r="I2097" t="str">
        <f t="shared" si="131"/>
        <v>cl-cs</v>
      </c>
      <c r="J2097" t="str">
        <f t="shared" si="132"/>
        <v>IncrementosProvisionesExistentes</v>
      </c>
      <c r="K2097" t="str">
        <f t="shared" si="133"/>
        <v>insert into dbax_info_conc (codi_empr, codi_emex, codi_info, pref_conc, codi_conc, orde_conc, nive_conc, tipo_info) values (0,0,'pre_cl-cs_nota-27_role-842000(2014)','cl-cs','IncrementosProvisionesExistentes',100,4,'C')</v>
      </c>
    </row>
    <row r="2098" spans="1:11" x14ac:dyDescent="0.25">
      <c r="A2098">
        <v>0</v>
      </c>
      <c r="B2098">
        <v>0</v>
      </c>
      <c r="C2098" t="s">
        <v>42</v>
      </c>
      <c r="D2098" t="s">
        <v>1924</v>
      </c>
      <c r="E2098">
        <v>10</v>
      </c>
      <c r="F2098">
        <v>1</v>
      </c>
      <c r="G2098" t="s">
        <v>292</v>
      </c>
      <c r="H2098" s="1" t="str">
        <f t="shared" si="130"/>
        <v>cl-cs_InformacionRevelarSobreProvisionesSinopsis</v>
      </c>
      <c r="I2098" t="str">
        <f t="shared" si="131"/>
        <v>cl-cs</v>
      </c>
      <c r="J2098" t="str">
        <f t="shared" si="132"/>
        <v>InformacionRevelarSobreProvisionesSinopsis</v>
      </c>
      <c r="K2098" t="str">
        <f t="shared" si="133"/>
        <v>insert into dbax_info_conc (codi_empr, codi_emex, codi_info, pref_conc, codi_conc, orde_conc, nive_conc, tipo_info) values (0,0,'pre_cl-cs_nota-27_role-842000(2014)','cl-cs','InformacionRevelarSobreProvisionesSinopsis',10,1,'C')</v>
      </c>
    </row>
    <row r="2099" spans="1:11" x14ac:dyDescent="0.25">
      <c r="A2099">
        <v>0</v>
      </c>
      <c r="B2099">
        <v>0</v>
      </c>
      <c r="C2099" t="s">
        <v>42</v>
      </c>
      <c r="D2099" t="s">
        <v>1925</v>
      </c>
      <c r="E2099">
        <v>130</v>
      </c>
      <c r="F2099">
        <v>4</v>
      </c>
      <c r="G2099" t="s">
        <v>292</v>
      </c>
      <c r="H2099" s="1" t="str">
        <f t="shared" si="130"/>
        <v>cl-cs_OtrosConceptosProvisiones</v>
      </c>
      <c r="I2099" t="str">
        <f t="shared" si="131"/>
        <v>cl-cs</v>
      </c>
      <c r="J2099" t="str">
        <f t="shared" si="132"/>
        <v>OtrosConceptosProvisiones</v>
      </c>
      <c r="K2099" t="str">
        <f t="shared" si="133"/>
        <v>insert into dbax_info_conc (codi_empr, codi_emex, codi_info, pref_conc, codi_conc, orde_conc, nive_conc, tipo_info) values (0,0,'pre_cl-cs_nota-27_role-842000(2014)','cl-cs','OtrosConceptosProvisiones',130,4,'C')</v>
      </c>
    </row>
    <row r="2100" spans="1:11" x14ac:dyDescent="0.25">
      <c r="A2100">
        <v>0</v>
      </c>
      <c r="B2100">
        <v>0</v>
      </c>
      <c r="C2100" t="s">
        <v>42</v>
      </c>
      <c r="D2100" t="s">
        <v>1926</v>
      </c>
      <c r="E2100">
        <v>90</v>
      </c>
      <c r="F2100">
        <v>4</v>
      </c>
      <c r="G2100" t="s">
        <v>292</v>
      </c>
      <c r="H2100" s="1" t="str">
        <f t="shared" si="130"/>
        <v>cl-cs_ProvisionAdicionalEfectuadaEnPeriodo</v>
      </c>
      <c r="I2100" t="str">
        <f t="shared" si="131"/>
        <v>cl-cs</v>
      </c>
      <c r="J2100" t="str">
        <f t="shared" si="132"/>
        <v>ProvisionAdicionalEfectuadaEnPeriodo</v>
      </c>
      <c r="K2100" t="str">
        <f t="shared" si="133"/>
        <v>insert into dbax_info_conc (codi_empr, codi_emex, codi_info, pref_conc, codi_conc, orde_conc, nive_conc, tipo_info) values (0,0,'pre_cl-cs_nota-27_role-842000(2014)','cl-cs','ProvisionAdicionalEfectuadaEnPeriodo',90,4,'C')</v>
      </c>
    </row>
    <row r="2101" spans="1:11" x14ac:dyDescent="0.25">
      <c r="A2101">
        <v>0</v>
      </c>
      <c r="B2101">
        <v>0</v>
      </c>
      <c r="C2101" t="s">
        <v>42</v>
      </c>
      <c r="D2101" t="s">
        <v>662</v>
      </c>
      <c r="E2101">
        <v>80</v>
      </c>
      <c r="F2101">
        <v>4</v>
      </c>
      <c r="G2101" t="s">
        <v>292</v>
      </c>
      <c r="H2101" s="1" t="str">
        <f t="shared" si="130"/>
        <v>cl-cs_Provisiones</v>
      </c>
      <c r="I2101" t="str">
        <f t="shared" si="131"/>
        <v>cl-cs</v>
      </c>
      <c r="J2101" t="str">
        <f t="shared" si="132"/>
        <v>Provisiones</v>
      </c>
      <c r="K2101" t="str">
        <f t="shared" si="133"/>
        <v>insert into dbax_info_conc (codi_empr, codi_emex, codi_info, pref_conc, codi_conc, orde_conc, nive_conc, tipo_info) values (0,0,'pre_cl-cs_nota-27_role-842000(2014)','cl-cs','Provisiones',80,4,'C')</v>
      </c>
    </row>
    <row r="2102" spans="1:11" x14ac:dyDescent="0.25">
      <c r="A2102">
        <v>0</v>
      </c>
      <c r="B2102">
        <v>0</v>
      </c>
      <c r="C2102" t="s">
        <v>42</v>
      </c>
      <c r="D2102" t="s">
        <v>662</v>
      </c>
      <c r="E2102">
        <v>140</v>
      </c>
      <c r="F2102">
        <v>4</v>
      </c>
      <c r="G2102" t="s">
        <v>292</v>
      </c>
      <c r="H2102" s="1" t="str">
        <f t="shared" si="130"/>
        <v>cl-cs_Provisiones</v>
      </c>
      <c r="I2102" t="str">
        <f t="shared" si="131"/>
        <v>cl-cs</v>
      </c>
      <c r="J2102" t="str">
        <f t="shared" si="132"/>
        <v>Provisiones</v>
      </c>
      <c r="K2102" t="str">
        <f t="shared" si="133"/>
        <v>insert into dbax_info_conc (codi_empr, codi_emex, codi_info, pref_conc, codi_conc, orde_conc, nive_conc, tipo_info) values (0,0,'pre_cl-cs_nota-27_role-842000(2014)','cl-cs','Provisiones',140,4,'C')</v>
      </c>
    </row>
    <row r="2103" spans="1:11" x14ac:dyDescent="0.25">
      <c r="A2103">
        <v>0</v>
      </c>
      <c r="B2103">
        <v>0</v>
      </c>
      <c r="C2103" t="s">
        <v>42</v>
      </c>
      <c r="D2103" t="s">
        <v>1927</v>
      </c>
      <c r="E2103">
        <v>150</v>
      </c>
      <c r="F2103">
        <v>4</v>
      </c>
      <c r="G2103" t="s">
        <v>292</v>
      </c>
      <c r="H2103" s="1" t="str">
        <f t="shared" si="130"/>
        <v>cl-cs_ProvisionesCorriente</v>
      </c>
      <c r="I2103" t="str">
        <f t="shared" si="131"/>
        <v>cl-cs</v>
      </c>
      <c r="J2103" t="str">
        <f t="shared" si="132"/>
        <v>ProvisionesCorriente</v>
      </c>
      <c r="K2103" t="str">
        <f t="shared" si="133"/>
        <v>insert into dbax_info_conc (codi_empr, codi_emex, codi_info, pref_conc, codi_conc, orde_conc, nive_conc, tipo_info) values (0,0,'pre_cl-cs_nota-27_role-842000(2014)','cl-cs','ProvisionesCorriente',150,4,'C')</v>
      </c>
    </row>
    <row r="2104" spans="1:11" x14ac:dyDescent="0.25">
      <c r="A2104">
        <v>0</v>
      </c>
      <c r="B2104">
        <v>0</v>
      </c>
      <c r="C2104" t="s">
        <v>42</v>
      </c>
      <c r="D2104" t="s">
        <v>1928</v>
      </c>
      <c r="E2104">
        <v>50</v>
      </c>
      <c r="F2104">
        <v>5</v>
      </c>
      <c r="G2104" t="s">
        <v>292</v>
      </c>
      <c r="H2104" s="1" t="str">
        <f t="shared" si="130"/>
        <v>cl-cs_ProvisionesMiembro</v>
      </c>
      <c r="I2104" t="str">
        <f t="shared" si="131"/>
        <v>cl-cs</v>
      </c>
      <c r="J2104" t="str">
        <f t="shared" si="132"/>
        <v>ProvisionesMiembro</v>
      </c>
      <c r="K2104" t="str">
        <f t="shared" si="133"/>
        <v>insert into dbax_info_conc (codi_empr, codi_emex, codi_info, pref_conc, codi_conc, orde_conc, nive_conc, tipo_info) values (0,0,'pre_cl-cs_nota-27_role-842000(2014)','cl-cs','ProvisionesMiembro',50,5,'C')</v>
      </c>
    </row>
    <row r="2105" spans="1:11" x14ac:dyDescent="0.25">
      <c r="A2105">
        <v>0</v>
      </c>
      <c r="B2105">
        <v>0</v>
      </c>
      <c r="C2105" t="s">
        <v>42</v>
      </c>
      <c r="D2105" t="s">
        <v>1929</v>
      </c>
      <c r="E2105">
        <v>160</v>
      </c>
      <c r="F2105">
        <v>4</v>
      </c>
      <c r="G2105" t="s">
        <v>292</v>
      </c>
      <c r="H2105" s="1" t="str">
        <f t="shared" si="130"/>
        <v>cl-cs_ProvisionesNoCorriente</v>
      </c>
      <c r="I2105" t="str">
        <f t="shared" si="131"/>
        <v>cl-cs</v>
      </c>
      <c r="J2105" t="str">
        <f t="shared" si="132"/>
        <v>ProvisionesNoCorriente</v>
      </c>
      <c r="K2105" t="str">
        <f t="shared" si="133"/>
        <v>insert into dbax_info_conc (codi_empr, codi_emex, codi_info, pref_conc, codi_conc, orde_conc, nive_conc, tipo_info) values (0,0,'pre_cl-cs_nota-27_role-842000(2014)','cl-cs','ProvisionesNoCorriente',160,4,'C')</v>
      </c>
    </row>
    <row r="2106" spans="1:11" x14ac:dyDescent="0.25">
      <c r="A2106">
        <v>0</v>
      </c>
      <c r="B2106">
        <v>0</v>
      </c>
      <c r="C2106" t="s">
        <v>42</v>
      </c>
      <c r="D2106" t="s">
        <v>1930</v>
      </c>
      <c r="E2106">
        <v>60</v>
      </c>
      <c r="F2106">
        <v>3</v>
      </c>
      <c r="G2106" t="s">
        <v>292</v>
      </c>
      <c r="H2106" s="1" t="str">
        <f t="shared" si="130"/>
        <v>cl-cs_ProvisionesPartidas</v>
      </c>
      <c r="I2106" t="str">
        <f t="shared" si="131"/>
        <v>cl-cs</v>
      </c>
      <c r="J2106" t="str">
        <f t="shared" si="132"/>
        <v>ProvisionesPartidas</v>
      </c>
      <c r="K2106" t="str">
        <f t="shared" si="133"/>
        <v>insert into dbax_info_conc (codi_empr, codi_emex, codi_info, pref_conc, codi_conc, orde_conc, nive_conc, tipo_info) values (0,0,'pre_cl-cs_nota-27_role-842000(2014)','cl-cs','ProvisionesPartidas',60,3,'C')</v>
      </c>
    </row>
    <row r="2107" spans="1:11" x14ac:dyDescent="0.25">
      <c r="A2107">
        <v>0</v>
      </c>
      <c r="B2107">
        <v>0</v>
      </c>
      <c r="C2107" t="s">
        <v>42</v>
      </c>
      <c r="D2107" t="s">
        <v>1931</v>
      </c>
      <c r="E2107">
        <v>20</v>
      </c>
      <c r="F2107">
        <v>2</v>
      </c>
      <c r="G2107" t="s">
        <v>292</v>
      </c>
      <c r="H2107" s="1" t="str">
        <f t="shared" si="130"/>
        <v>cl-cs_ProvisionesSinopsis</v>
      </c>
      <c r="I2107" t="str">
        <f t="shared" si="131"/>
        <v>cl-cs</v>
      </c>
      <c r="J2107" t="str">
        <f t="shared" si="132"/>
        <v>ProvisionesSinopsis</v>
      </c>
      <c r="K2107" t="str">
        <f t="shared" si="133"/>
        <v>insert into dbax_info_conc (codi_empr, codi_emex, codi_info, pref_conc, codi_conc, orde_conc, nive_conc, tipo_info) values (0,0,'pre_cl-cs_nota-27_role-842000(2014)','cl-cs','ProvisionesSinopsis',20,2,'C')</v>
      </c>
    </row>
    <row r="2108" spans="1:11" x14ac:dyDescent="0.25">
      <c r="A2108">
        <v>0</v>
      </c>
      <c r="B2108">
        <v>0</v>
      </c>
      <c r="C2108" t="s">
        <v>42</v>
      </c>
      <c r="D2108" t="s">
        <v>1932</v>
      </c>
      <c r="E2108">
        <v>30</v>
      </c>
      <c r="F2108">
        <v>3</v>
      </c>
      <c r="G2108" t="s">
        <v>292</v>
      </c>
      <c r="H2108" s="1" t="str">
        <f t="shared" si="130"/>
        <v>cl-cs_ProvisionesTabla</v>
      </c>
      <c r="I2108" t="str">
        <f t="shared" si="131"/>
        <v>cl-cs</v>
      </c>
      <c r="J2108" t="str">
        <f t="shared" si="132"/>
        <v>ProvisionesTabla</v>
      </c>
      <c r="K2108" t="str">
        <f t="shared" si="133"/>
        <v>insert into dbax_info_conc (codi_empr, codi_emex, codi_info, pref_conc, codi_conc, orde_conc, nive_conc, tipo_info) values (0,0,'pre_cl-cs_nota-27_role-842000(2014)','cl-cs','ProvisionesTabla',30,3,'C')</v>
      </c>
    </row>
    <row r="2109" spans="1:11" x14ac:dyDescent="0.25">
      <c r="A2109">
        <v>0</v>
      </c>
      <c r="B2109">
        <v>0</v>
      </c>
      <c r="C2109" t="s">
        <v>42</v>
      </c>
      <c r="D2109" t="s">
        <v>1933</v>
      </c>
      <c r="E2109">
        <v>40</v>
      </c>
      <c r="F2109">
        <v>4</v>
      </c>
      <c r="G2109" t="s">
        <v>292</v>
      </c>
      <c r="H2109" s="1" t="str">
        <f t="shared" si="130"/>
        <v>cl-cs_TiposProvisionesEje</v>
      </c>
      <c r="I2109" t="str">
        <f t="shared" si="131"/>
        <v>cl-cs</v>
      </c>
      <c r="J2109" t="str">
        <f t="shared" si="132"/>
        <v>TiposProvisionesEje</v>
      </c>
      <c r="K2109" t="str">
        <f t="shared" si="133"/>
        <v>insert into dbax_info_conc (codi_empr, codi_emex, codi_info, pref_conc, codi_conc, orde_conc, nive_conc, tipo_info) values (0,0,'pre_cl-cs_nota-27_role-842000(2014)','cl-cs','TiposProvisionesEje',40,4,'C')</v>
      </c>
    </row>
    <row r="2110" spans="1:11" x14ac:dyDescent="0.25">
      <c r="A2110">
        <v>0</v>
      </c>
      <c r="B2110">
        <v>0</v>
      </c>
      <c r="C2110" t="s">
        <v>43</v>
      </c>
      <c r="D2110" t="s">
        <v>1934</v>
      </c>
      <c r="E2110">
        <v>320</v>
      </c>
      <c r="F2110">
        <v>3</v>
      </c>
      <c r="G2110" t="s">
        <v>292</v>
      </c>
      <c r="H2110" s="1" t="str">
        <f t="shared" si="130"/>
        <v>cl-cs_AFP</v>
      </c>
      <c r="I2110" t="str">
        <f t="shared" si="131"/>
        <v>cl-cs</v>
      </c>
      <c r="J2110" t="str">
        <f t="shared" si="132"/>
        <v>AFP</v>
      </c>
      <c r="K2110" t="str">
        <f t="shared" si="133"/>
        <v>insert into dbax_info_conc (codi_empr, codi_emex, codi_info, pref_conc, codi_conc, orde_conc, nive_conc, tipo_info) values (0,0,'pre_cl-cs_nota-28_role-843000(2014)','cl-cs','AFP',320,3,'C')</v>
      </c>
    </row>
    <row r="2111" spans="1:11" x14ac:dyDescent="0.25">
      <c r="A2111">
        <v>0</v>
      </c>
      <c r="B2111">
        <v>0</v>
      </c>
      <c r="C2111" t="s">
        <v>43</v>
      </c>
      <c r="D2111" t="s">
        <v>1935</v>
      </c>
      <c r="E2111">
        <v>340</v>
      </c>
      <c r="F2111">
        <v>3</v>
      </c>
      <c r="G2111" t="s">
        <v>292</v>
      </c>
      <c r="H2111" s="1" t="str">
        <f t="shared" si="130"/>
        <v>cl-cs_CajaCompensacion</v>
      </c>
      <c r="I2111" t="str">
        <f t="shared" si="131"/>
        <v>cl-cs</v>
      </c>
      <c r="J2111" t="str">
        <f t="shared" si="132"/>
        <v>CajaCompensacion</v>
      </c>
      <c r="K2111" t="str">
        <f t="shared" si="133"/>
        <v>insert into dbax_info_conc (codi_empr, codi_emex, codi_info, pref_conc, codi_conc, orde_conc, nive_conc, tipo_info) values (0,0,'pre_cl-cs_nota-28_role-843000(2014)','cl-cs','CajaCompensacion',340,3,'C')</v>
      </c>
    </row>
    <row r="2112" spans="1:11" x14ac:dyDescent="0.25">
      <c r="A2112">
        <v>0</v>
      </c>
      <c r="B2112">
        <v>0</v>
      </c>
      <c r="C2112" t="s">
        <v>43</v>
      </c>
      <c r="D2112" t="s">
        <v>600</v>
      </c>
      <c r="E2112">
        <v>80</v>
      </c>
      <c r="F2112">
        <v>3</v>
      </c>
      <c r="G2112" t="s">
        <v>292</v>
      </c>
      <c r="H2112" s="1" t="str">
        <f t="shared" si="130"/>
        <v>cl-cs_CuentasPorPagarPorImpuestosCorrientes</v>
      </c>
      <c r="I2112" t="str">
        <f t="shared" si="131"/>
        <v>cl-cs</v>
      </c>
      <c r="J2112" t="str">
        <f t="shared" si="132"/>
        <v>CuentasPorPagarPorImpuestosCorrientes</v>
      </c>
      <c r="K2112" t="str">
        <f t="shared" si="133"/>
        <v>insert into dbax_info_conc (codi_empr, codi_emex, codi_info, pref_conc, codi_conc, orde_conc, nive_conc, tipo_info) values (0,0,'pre_cl-cs_nota-28_role-843000(2014)','cl-cs','CuentasPorPagarPorImpuestosCorrientes',80,3,'C')</v>
      </c>
    </row>
    <row r="2113" spans="1:11" x14ac:dyDescent="0.25">
      <c r="A2113">
        <v>0</v>
      </c>
      <c r="B2113">
        <v>0</v>
      </c>
      <c r="C2113" t="s">
        <v>43</v>
      </c>
      <c r="D2113" t="s">
        <v>1936</v>
      </c>
      <c r="E2113">
        <v>20</v>
      </c>
      <c r="F2113">
        <v>2</v>
      </c>
      <c r="G2113" t="s">
        <v>292</v>
      </c>
      <c r="H2113" s="1" t="str">
        <f t="shared" si="130"/>
        <v>cl-cs_CuentasPorPagarPorImpuestosCorrientesSinopsis</v>
      </c>
      <c r="I2113" t="str">
        <f t="shared" si="131"/>
        <v>cl-cs</v>
      </c>
      <c r="J2113" t="str">
        <f t="shared" si="132"/>
        <v>CuentasPorPagarPorImpuestosCorrientesSinopsis</v>
      </c>
      <c r="K2113" t="str">
        <f t="shared" si="133"/>
        <v>insert into dbax_info_conc (codi_empr, codi_emex, codi_info, pref_conc, codi_conc, orde_conc, nive_conc, tipo_info) values (0,0,'pre_cl-cs_nota-28_role-843000(2014)','cl-cs','CuentasPorPagarPorImpuestosCorrientesSinopsis',20,2,'C')</v>
      </c>
    </row>
    <row r="2114" spans="1:11" x14ac:dyDescent="0.25">
      <c r="A2114">
        <v>0</v>
      </c>
      <c r="B2114">
        <v>0</v>
      </c>
      <c r="C2114" t="s">
        <v>43</v>
      </c>
      <c r="D2114" t="s">
        <v>1937</v>
      </c>
      <c r="E2114">
        <v>160</v>
      </c>
      <c r="F2114">
        <v>4</v>
      </c>
      <c r="G2114" t="s">
        <v>292</v>
      </c>
      <c r="H2114" s="1" t="str">
        <f t="shared" si="130"/>
        <v>cl-cs_DeudasConAsesoresPrevisionales</v>
      </c>
      <c r="I2114" t="str">
        <f t="shared" si="131"/>
        <v>cl-cs</v>
      </c>
      <c r="J2114" t="str">
        <f t="shared" si="132"/>
        <v>DeudasConAsesoresPrevisionales</v>
      </c>
      <c r="K2114" t="str">
        <f t="shared" si="133"/>
        <v>insert into dbax_info_conc (codi_empr, codi_emex, codi_info, pref_conc, codi_conc, orde_conc, nive_conc, tipo_info) values (0,0,'pre_cl-cs_nota-28_role-843000(2014)','cl-cs','DeudasConAsesoresPrevisionales',160,4,'C')</v>
      </c>
    </row>
    <row r="2115" spans="1:11" x14ac:dyDescent="0.25">
      <c r="A2115">
        <v>0</v>
      </c>
      <c r="B2115">
        <v>0</v>
      </c>
      <c r="C2115" t="s">
        <v>43</v>
      </c>
      <c r="D2115" t="s">
        <v>1938</v>
      </c>
      <c r="E2115">
        <v>170</v>
      </c>
      <c r="F2115">
        <v>4</v>
      </c>
      <c r="G2115" t="s">
        <v>292</v>
      </c>
      <c r="H2115" s="1" t="str">
        <f t="shared" si="130"/>
        <v>cl-cs_DeudasConCorredores</v>
      </c>
      <c r="I2115" t="str">
        <f t="shared" si="131"/>
        <v>cl-cs</v>
      </c>
      <c r="J2115" t="str">
        <f t="shared" si="132"/>
        <v>DeudasConCorredores</v>
      </c>
      <c r="K2115" t="str">
        <f t="shared" si="133"/>
        <v>insert into dbax_info_conc (codi_empr, codi_emex, codi_info, pref_conc, codi_conc, orde_conc, nive_conc, tipo_info) values (0,0,'pre_cl-cs_nota-28_role-843000(2014)','cl-cs','DeudasConCorredores',170,4,'C')</v>
      </c>
    </row>
    <row r="2116" spans="1:11" x14ac:dyDescent="0.25">
      <c r="A2116">
        <v>0</v>
      </c>
      <c r="B2116">
        <v>0</v>
      </c>
      <c r="C2116" t="s">
        <v>43</v>
      </c>
      <c r="D2116" t="s">
        <v>602</v>
      </c>
      <c r="E2116">
        <v>290</v>
      </c>
      <c r="F2116">
        <v>3</v>
      </c>
      <c r="G2116" t="s">
        <v>292</v>
      </c>
      <c r="H2116" s="1" t="str">
        <f t="shared" si="130"/>
        <v>cl-cs_DeudasConElPersonal</v>
      </c>
      <c r="I2116" t="str">
        <f t="shared" si="131"/>
        <v>cl-cs</v>
      </c>
      <c r="J2116" t="str">
        <f t="shared" si="132"/>
        <v>DeudasConElPersonal</v>
      </c>
      <c r="K2116" t="str">
        <f t="shared" si="133"/>
        <v>insert into dbax_info_conc (codi_empr, codi_emex, codi_info, pref_conc, codi_conc, orde_conc, nive_conc, tipo_info) values (0,0,'pre_cl-cs_nota-28_role-843000(2014)','cl-cs','DeudasConElPersonal',290,3,'C')</v>
      </c>
    </row>
    <row r="2117" spans="1:11" x14ac:dyDescent="0.25">
      <c r="A2117">
        <v>0</v>
      </c>
      <c r="B2117">
        <v>0</v>
      </c>
      <c r="C2117" t="s">
        <v>43</v>
      </c>
      <c r="D2117" t="s">
        <v>1939</v>
      </c>
      <c r="E2117">
        <v>240</v>
      </c>
      <c r="F2117">
        <v>2</v>
      </c>
      <c r="G2117" t="s">
        <v>292</v>
      </c>
      <c r="H2117" s="1" t="str">
        <f t="shared" si="130"/>
        <v>cl-cs_DeudasConElPersonalSinopsis</v>
      </c>
      <c r="I2117" t="str">
        <f t="shared" si="131"/>
        <v>cl-cs</v>
      </c>
      <c r="J2117" t="str">
        <f t="shared" si="132"/>
        <v>DeudasConElPersonalSinopsis</v>
      </c>
      <c r="K2117" t="str">
        <f t="shared" si="133"/>
        <v>insert into dbax_info_conc (codi_empr, codi_emex, codi_info, pref_conc, codi_conc, orde_conc, nive_conc, tipo_info) values (0,0,'pre_cl-cs_nota-28_role-843000(2014)','cl-cs','DeudasConElPersonalSinopsis',240,2,'C')</v>
      </c>
    </row>
    <row r="2118" spans="1:11" x14ac:dyDescent="0.25">
      <c r="A2118">
        <v>0</v>
      </c>
      <c r="B2118">
        <v>0</v>
      </c>
      <c r="C2118" t="s">
        <v>43</v>
      </c>
      <c r="D2118" t="s">
        <v>603</v>
      </c>
      <c r="E2118">
        <v>200</v>
      </c>
      <c r="F2118">
        <v>4</v>
      </c>
      <c r="G2118" t="s">
        <v>292</v>
      </c>
      <c r="H2118" s="1" t="str">
        <f t="shared" si="130"/>
        <v>cl-cs_DeudasConIntermediarios</v>
      </c>
      <c r="I2118" t="str">
        <f t="shared" si="131"/>
        <v>cl-cs</v>
      </c>
      <c r="J2118" t="str">
        <f t="shared" si="132"/>
        <v>DeudasConIntermediarios</v>
      </c>
      <c r="K2118" t="str">
        <f t="shared" si="133"/>
        <v>insert into dbax_info_conc (codi_empr, codi_emex, codi_info, pref_conc, codi_conc, orde_conc, nive_conc, tipo_info) values (0,0,'pre_cl-cs_nota-28_role-843000(2014)','cl-cs','DeudasConIntermediarios',200,4,'C')</v>
      </c>
    </row>
    <row r="2119" spans="1:11" x14ac:dyDescent="0.25">
      <c r="A2119">
        <v>0</v>
      </c>
      <c r="B2119">
        <v>0</v>
      </c>
      <c r="C2119" t="s">
        <v>43</v>
      </c>
      <c r="D2119" t="s">
        <v>1940</v>
      </c>
      <c r="E2119">
        <v>150</v>
      </c>
      <c r="F2119">
        <v>3</v>
      </c>
      <c r="G2119" t="s">
        <v>292</v>
      </c>
      <c r="H2119" s="1" t="str">
        <f t="shared" si="130"/>
        <v>cl-cs_DeudasConIntermediariosPartidas</v>
      </c>
      <c r="I2119" t="str">
        <f t="shared" si="131"/>
        <v>cl-cs</v>
      </c>
      <c r="J2119" t="str">
        <f t="shared" si="132"/>
        <v>DeudasConIntermediariosPartidas</v>
      </c>
      <c r="K2119" t="str">
        <f t="shared" si="133"/>
        <v>insert into dbax_info_conc (codi_empr, codi_emex, codi_info, pref_conc, codi_conc, orde_conc, nive_conc, tipo_info) values (0,0,'pre_cl-cs_nota-28_role-843000(2014)','cl-cs','DeudasConIntermediariosPartidas',150,3,'C')</v>
      </c>
    </row>
    <row r="2120" spans="1:11" x14ac:dyDescent="0.25">
      <c r="A2120">
        <v>0</v>
      </c>
      <c r="B2120">
        <v>0</v>
      </c>
      <c r="C2120" t="s">
        <v>43</v>
      </c>
      <c r="D2120" t="s">
        <v>1941</v>
      </c>
      <c r="E2120">
        <v>90</v>
      </c>
      <c r="F2120">
        <v>2</v>
      </c>
      <c r="G2120" t="s">
        <v>292</v>
      </c>
      <c r="H2120" s="1" t="str">
        <f t="shared" ref="H2120:H2183" si="134">MID(D2120,FIND("#",D2120)+1,10000)</f>
        <v>cl-cs_DeudasConIntermediariosSinopsis</v>
      </c>
      <c r="I2120" t="str">
        <f t="shared" ref="I2120:I2183" si="135">MID(H2120,1,FIND("_",H2120)-1)</f>
        <v>cl-cs</v>
      </c>
      <c r="J2120" t="str">
        <f t="shared" ref="J2120:J2183" si="136">MID(H2120,FIND("_",H2120)+1,10000)</f>
        <v>DeudasConIntermediariosSinopsis</v>
      </c>
      <c r="K2120" t="str">
        <f t="shared" ref="K2120:K2183" si="137">CONCATENATE("insert into dbax_info_conc (codi_empr, codi_emex, codi_info, pref_conc, codi_conc, orde_conc, nive_conc, tipo_info) values (",A2120,",",B2120,",'",C2120,"','",I2120,"','",J2120,"',",E2120,",",F2120,",'",G2120,"')")</f>
        <v>insert into dbax_info_conc (codi_empr, codi_emex, codi_info, pref_conc, codi_conc, orde_conc, nive_conc, tipo_info) values (0,0,'pre_cl-cs_nota-28_role-843000(2014)','cl-cs','DeudasConIntermediariosSinopsis',90,2,'C')</v>
      </c>
    </row>
    <row r="2121" spans="1:11" x14ac:dyDescent="0.25">
      <c r="A2121">
        <v>0</v>
      </c>
      <c r="B2121">
        <v>0</v>
      </c>
      <c r="C2121" t="s">
        <v>43</v>
      </c>
      <c r="D2121" t="s">
        <v>1942</v>
      </c>
      <c r="E2121">
        <v>100</v>
      </c>
      <c r="F2121">
        <v>3</v>
      </c>
      <c r="G2121" t="s">
        <v>292</v>
      </c>
      <c r="H2121" s="1" t="str">
        <f t="shared" si="134"/>
        <v>cl-cs_DeudasConIntermediariosTabla</v>
      </c>
      <c r="I2121" t="str">
        <f t="shared" si="135"/>
        <v>cl-cs</v>
      </c>
      <c r="J2121" t="str">
        <f t="shared" si="136"/>
        <v>DeudasConIntermediariosTabla</v>
      </c>
      <c r="K2121" t="str">
        <f t="shared" si="137"/>
        <v>insert into dbax_info_conc (codi_empr, codi_emex, codi_info, pref_conc, codi_conc, orde_conc, nive_conc, tipo_info) values (0,0,'pre_cl-cs_nota-28_role-843000(2014)','cl-cs','DeudasConIntermediariosTabla',100,3,'C')</v>
      </c>
    </row>
    <row r="2122" spans="1:11" x14ac:dyDescent="0.25">
      <c r="A2122">
        <v>0</v>
      </c>
      <c r="B2122">
        <v>0</v>
      </c>
      <c r="C2122" t="s">
        <v>43</v>
      </c>
      <c r="D2122" t="s">
        <v>1943</v>
      </c>
      <c r="E2122">
        <v>270</v>
      </c>
      <c r="F2122">
        <v>3</v>
      </c>
      <c r="G2122" t="s">
        <v>292</v>
      </c>
      <c r="H2122" s="1" t="str">
        <f t="shared" si="134"/>
        <v>cl-cs_DeudasPrevisionales</v>
      </c>
      <c r="I2122" t="str">
        <f t="shared" si="135"/>
        <v>cl-cs</v>
      </c>
      <c r="J2122" t="str">
        <f t="shared" si="136"/>
        <v>DeudasPrevisionales</v>
      </c>
      <c r="K2122" t="str">
        <f t="shared" si="137"/>
        <v>insert into dbax_info_conc (codi_empr, codi_emex, codi_info, pref_conc, codi_conc, orde_conc, nive_conc, tipo_info) values (0,0,'pre_cl-cs_nota-28_role-843000(2014)','cl-cs','DeudasPrevisionales',270,3,'C')</v>
      </c>
    </row>
    <row r="2123" spans="1:11" x14ac:dyDescent="0.25">
      <c r="A2123">
        <v>0</v>
      </c>
      <c r="B2123">
        <v>0</v>
      </c>
      <c r="C2123" t="s">
        <v>43</v>
      </c>
      <c r="D2123" t="s">
        <v>1944</v>
      </c>
      <c r="E2123">
        <v>300</v>
      </c>
      <c r="F2123">
        <v>2</v>
      </c>
      <c r="G2123" t="s">
        <v>292</v>
      </c>
      <c r="H2123" s="1" t="str">
        <f t="shared" si="134"/>
        <v>cl-cs_EplicacionIngresosAnticipadosBloqueDeTexto</v>
      </c>
      <c r="I2123" t="str">
        <f t="shared" si="135"/>
        <v>cl-cs</v>
      </c>
      <c r="J2123" t="str">
        <f t="shared" si="136"/>
        <v>EplicacionIngresosAnticipadosBloqueDeTexto</v>
      </c>
      <c r="K2123" t="str">
        <f t="shared" si="137"/>
        <v>insert into dbax_info_conc (codi_empr, codi_emex, codi_info, pref_conc, codi_conc, orde_conc, nive_conc, tipo_info) values (0,0,'pre_cl-cs_nota-28_role-843000(2014)','cl-cs','EplicacionIngresosAnticipadosBloqueDeTexto',300,2,'C')</v>
      </c>
    </row>
    <row r="2124" spans="1:11" x14ac:dyDescent="0.25">
      <c r="A2124">
        <v>0</v>
      </c>
      <c r="B2124">
        <v>0</v>
      </c>
      <c r="C2124" t="s">
        <v>43</v>
      </c>
      <c r="D2124" t="s">
        <v>1945</v>
      </c>
      <c r="E2124">
        <v>60</v>
      </c>
      <c r="F2124">
        <v>3</v>
      </c>
      <c r="G2124" t="s">
        <v>292</v>
      </c>
      <c r="H2124" s="1" t="str">
        <f t="shared" si="134"/>
        <v>cl-cs_ImpuestoReaseguro</v>
      </c>
      <c r="I2124" t="str">
        <f t="shared" si="135"/>
        <v>cl-cs</v>
      </c>
      <c r="J2124" t="str">
        <f t="shared" si="136"/>
        <v>ImpuestoReaseguro</v>
      </c>
      <c r="K2124" t="str">
        <f t="shared" si="137"/>
        <v>insert into dbax_info_conc (codi_empr, codi_emex, codi_info, pref_conc, codi_conc, orde_conc, nive_conc, tipo_info) values (0,0,'pre_cl-cs_nota-28_role-843000(2014)','cl-cs','ImpuestoReaseguro',60,3,'C')</v>
      </c>
    </row>
    <row r="2125" spans="1:11" x14ac:dyDescent="0.25">
      <c r="A2125">
        <v>0</v>
      </c>
      <c r="B2125">
        <v>0</v>
      </c>
      <c r="C2125" t="s">
        <v>43</v>
      </c>
      <c r="D2125" t="s">
        <v>1946</v>
      </c>
      <c r="E2125">
        <v>40</v>
      </c>
      <c r="F2125">
        <v>3</v>
      </c>
      <c r="G2125" t="s">
        <v>292</v>
      </c>
      <c r="H2125" s="1" t="str">
        <f t="shared" si="134"/>
        <v>cl-cs_ImpuestoRentaPorPagar</v>
      </c>
      <c r="I2125" t="str">
        <f t="shared" si="135"/>
        <v>cl-cs</v>
      </c>
      <c r="J2125" t="str">
        <f t="shared" si="136"/>
        <v>ImpuestoRentaPorPagar</v>
      </c>
      <c r="K2125" t="str">
        <f t="shared" si="137"/>
        <v>insert into dbax_info_conc (codi_empr, codi_emex, codi_info, pref_conc, codi_conc, orde_conc, nive_conc, tipo_info) values (0,0,'pre_cl-cs_nota-28_role-843000(2014)','cl-cs','ImpuestoRentaPorPagar',40,3,'C')</v>
      </c>
    </row>
    <row r="2126" spans="1:11" x14ac:dyDescent="0.25">
      <c r="A2126">
        <v>0</v>
      </c>
      <c r="B2126">
        <v>0</v>
      </c>
      <c r="C2126" t="s">
        <v>43</v>
      </c>
      <c r="D2126" t="s">
        <v>1947</v>
      </c>
      <c r="E2126">
        <v>50</v>
      </c>
      <c r="F2126">
        <v>3</v>
      </c>
      <c r="G2126" t="s">
        <v>292</v>
      </c>
      <c r="H2126" s="1" t="str">
        <f t="shared" si="134"/>
        <v>cl-cs_ImpuestoTerceros</v>
      </c>
      <c r="I2126" t="str">
        <f t="shared" si="135"/>
        <v>cl-cs</v>
      </c>
      <c r="J2126" t="str">
        <f t="shared" si="136"/>
        <v>ImpuestoTerceros</v>
      </c>
      <c r="K2126" t="str">
        <f t="shared" si="137"/>
        <v>insert into dbax_info_conc (codi_empr, codi_emex, codi_info, pref_conc, codi_conc, orde_conc, nive_conc, tipo_info) values (0,0,'pre_cl-cs_nota-28_role-843000(2014)','cl-cs','ImpuestoTerceros',50,3,'C')</v>
      </c>
    </row>
    <row r="2127" spans="1:11" x14ac:dyDescent="0.25">
      <c r="A2127">
        <v>0</v>
      </c>
      <c r="B2127">
        <v>0</v>
      </c>
      <c r="C2127" t="s">
        <v>43</v>
      </c>
      <c r="D2127" t="s">
        <v>1948</v>
      </c>
      <c r="E2127">
        <v>250</v>
      </c>
      <c r="F2127">
        <v>3</v>
      </c>
      <c r="G2127" t="s">
        <v>292</v>
      </c>
      <c r="H2127" s="1" t="str">
        <f t="shared" si="134"/>
        <v>cl-cs_IndemnizacionesYOtros</v>
      </c>
      <c r="I2127" t="str">
        <f t="shared" si="135"/>
        <v>cl-cs</v>
      </c>
      <c r="J2127" t="str">
        <f t="shared" si="136"/>
        <v>IndemnizacionesYOtros</v>
      </c>
      <c r="K2127" t="str">
        <f t="shared" si="137"/>
        <v>insert into dbax_info_conc (codi_empr, codi_emex, codi_info, pref_conc, codi_conc, orde_conc, nive_conc, tipo_info) values (0,0,'pre_cl-cs_nota-28_role-843000(2014)','cl-cs','IndemnizacionesYOtros',250,3,'C')</v>
      </c>
    </row>
    <row r="2128" spans="1:11" x14ac:dyDescent="0.25">
      <c r="A2128">
        <v>0</v>
      </c>
      <c r="B2128">
        <v>0</v>
      </c>
      <c r="C2128" t="s">
        <v>43</v>
      </c>
      <c r="D2128" t="s">
        <v>1949</v>
      </c>
      <c r="E2128">
        <v>230</v>
      </c>
      <c r="F2128">
        <v>3</v>
      </c>
      <c r="G2128" t="s">
        <v>292</v>
      </c>
      <c r="H2128" s="1" t="str">
        <f t="shared" si="134"/>
        <v>cl-cs_InformacionRevelarSobreDeudasConIntermediariosBloqueDeTexto</v>
      </c>
      <c r="I2128" t="str">
        <f t="shared" si="135"/>
        <v>cl-cs</v>
      </c>
      <c r="J2128" t="str">
        <f t="shared" si="136"/>
        <v>InformacionRevelarSobreDeudasConIntermediariosBloqueDeTexto</v>
      </c>
      <c r="K2128" t="str">
        <f t="shared" si="137"/>
        <v>insert into dbax_info_conc (codi_empr, codi_emex, codi_info, pref_conc, codi_conc, orde_conc, nive_conc, tipo_info) values (0,0,'pre_cl-cs_nota-28_role-843000(2014)','cl-cs','InformacionRevelarSobreDeudasConIntermediariosBloqueDeTexto',230,3,'C')</v>
      </c>
    </row>
    <row r="2129" spans="1:11" x14ac:dyDescent="0.25">
      <c r="A2129">
        <v>0</v>
      </c>
      <c r="B2129">
        <v>0</v>
      </c>
      <c r="C2129" t="s">
        <v>43</v>
      </c>
      <c r="D2129" t="s">
        <v>1950</v>
      </c>
      <c r="E2129">
        <v>10</v>
      </c>
      <c r="F2129">
        <v>1</v>
      </c>
      <c r="G2129" t="s">
        <v>292</v>
      </c>
      <c r="H2129" s="1" t="str">
        <f t="shared" si="134"/>
        <v>cl-cs_InformacionRevelarSobreOtrosPasivosSinopsis</v>
      </c>
      <c r="I2129" t="str">
        <f t="shared" si="135"/>
        <v>cl-cs</v>
      </c>
      <c r="J2129" t="str">
        <f t="shared" si="136"/>
        <v>InformacionRevelarSobreOtrosPasivosSinopsis</v>
      </c>
      <c r="K2129" t="str">
        <f t="shared" si="137"/>
        <v>insert into dbax_info_conc (codi_empr, codi_emex, codi_info, pref_conc, codi_conc, orde_conc, nive_conc, tipo_info) values (0,0,'pre_cl-cs_nota-28_role-843000(2014)','cl-cs','InformacionRevelarSobreOtrosPasivosSinopsis',10,1,'C')</v>
      </c>
    </row>
    <row r="2130" spans="1:11" x14ac:dyDescent="0.25">
      <c r="A2130">
        <v>0</v>
      </c>
      <c r="B2130">
        <v>0</v>
      </c>
      <c r="C2130" t="s">
        <v>43</v>
      </c>
      <c r="D2130" t="s">
        <v>1951</v>
      </c>
      <c r="E2130">
        <v>30</v>
      </c>
      <c r="F2130">
        <v>3</v>
      </c>
      <c r="G2130" t="s">
        <v>292</v>
      </c>
      <c r="H2130" s="1" t="str">
        <f t="shared" si="134"/>
        <v>cl-cs_IvaPorPagar</v>
      </c>
      <c r="I2130" t="str">
        <f t="shared" si="135"/>
        <v>cl-cs</v>
      </c>
      <c r="J2130" t="str">
        <f t="shared" si="136"/>
        <v>IvaPorPagar</v>
      </c>
      <c r="K2130" t="str">
        <f t="shared" si="137"/>
        <v>insert into dbax_info_conc (codi_empr, codi_emex, codi_info, pref_conc, codi_conc, orde_conc, nive_conc, tipo_info) values (0,0,'pre_cl-cs_nota-28_role-843000(2014)','cl-cs','IvaPorPagar',30,3,'C')</v>
      </c>
    </row>
    <row r="2131" spans="1:11" x14ac:dyDescent="0.25">
      <c r="A2131">
        <v>0</v>
      </c>
      <c r="B2131">
        <v>0</v>
      </c>
      <c r="C2131" t="s">
        <v>43</v>
      </c>
      <c r="D2131" t="s">
        <v>1952</v>
      </c>
      <c r="E2131">
        <v>180</v>
      </c>
      <c r="F2131">
        <v>4</v>
      </c>
      <c r="G2131" t="s">
        <v>292</v>
      </c>
      <c r="H2131" s="1" t="str">
        <f t="shared" si="134"/>
        <v>cl-cs_OtrasDeudasConIntermediarios</v>
      </c>
      <c r="I2131" t="str">
        <f t="shared" si="135"/>
        <v>cl-cs</v>
      </c>
      <c r="J2131" t="str">
        <f t="shared" si="136"/>
        <v>OtrasDeudasConIntermediarios</v>
      </c>
      <c r="K2131" t="str">
        <f t="shared" si="137"/>
        <v>insert into dbax_info_conc (codi_empr, codi_emex, codi_info, pref_conc, codi_conc, orde_conc, nive_conc, tipo_info) values (0,0,'pre_cl-cs_nota-28_role-843000(2014)','cl-cs','OtrasDeudasConIntermediarios',180,4,'C')</v>
      </c>
    </row>
    <row r="2132" spans="1:11" x14ac:dyDescent="0.25">
      <c r="A2132">
        <v>0</v>
      </c>
      <c r="B2132">
        <v>0</v>
      </c>
      <c r="C2132" t="s">
        <v>43</v>
      </c>
      <c r="D2132" t="s">
        <v>1953</v>
      </c>
      <c r="E2132">
        <v>280</v>
      </c>
      <c r="F2132">
        <v>3</v>
      </c>
      <c r="G2132" t="s">
        <v>292</v>
      </c>
      <c r="H2132" s="1" t="str">
        <f t="shared" si="134"/>
        <v>cl-cs_OtrasDeudasConPersonal</v>
      </c>
      <c r="I2132" t="str">
        <f t="shared" si="135"/>
        <v>cl-cs</v>
      </c>
      <c r="J2132" t="str">
        <f t="shared" si="136"/>
        <v>OtrasDeudasConPersonal</v>
      </c>
      <c r="K2132" t="str">
        <f t="shared" si="137"/>
        <v>insert into dbax_info_conc (codi_empr, codi_emex, codi_info, pref_conc, codi_conc, orde_conc, nive_conc, tipo_info) values (0,0,'pre_cl-cs_nota-28_role-843000(2014)','cl-cs','OtrasDeudasConPersonal',280,3,'C')</v>
      </c>
    </row>
    <row r="2133" spans="1:11" x14ac:dyDescent="0.25">
      <c r="A2133">
        <v>0</v>
      </c>
      <c r="B2133">
        <v>0</v>
      </c>
      <c r="C2133" t="s">
        <v>43</v>
      </c>
      <c r="D2133" t="s">
        <v>1954</v>
      </c>
      <c r="E2133">
        <v>190</v>
      </c>
      <c r="F2133">
        <v>4</v>
      </c>
      <c r="G2133" t="s">
        <v>292</v>
      </c>
      <c r="H2133" s="1" t="str">
        <f t="shared" si="134"/>
        <v>cl-cs_OtrasDeudasPorSeguro</v>
      </c>
      <c r="I2133" t="str">
        <f t="shared" si="135"/>
        <v>cl-cs</v>
      </c>
      <c r="J2133" t="str">
        <f t="shared" si="136"/>
        <v>OtrasDeudasPorSeguro</v>
      </c>
      <c r="K2133" t="str">
        <f t="shared" si="137"/>
        <v>insert into dbax_info_conc (codi_empr, codi_emex, codi_info, pref_conc, codi_conc, orde_conc, nive_conc, tipo_info) values (0,0,'pre_cl-cs_nota-28_role-843000(2014)','cl-cs','OtrasDeudasPorSeguro',190,4,'C')</v>
      </c>
    </row>
    <row r="2134" spans="1:11" x14ac:dyDescent="0.25">
      <c r="A2134">
        <v>0</v>
      </c>
      <c r="B2134">
        <v>0</v>
      </c>
      <c r="C2134" t="s">
        <v>43</v>
      </c>
      <c r="D2134" t="s">
        <v>1955</v>
      </c>
      <c r="E2134">
        <v>350</v>
      </c>
      <c r="F2134">
        <v>3</v>
      </c>
      <c r="G2134" t="s">
        <v>292</v>
      </c>
      <c r="H2134" s="1" t="str">
        <f t="shared" si="134"/>
        <v>cl-cs_OtrosDeOtrosPasivosNoFinancieros</v>
      </c>
      <c r="I2134" t="str">
        <f t="shared" si="135"/>
        <v>cl-cs</v>
      </c>
      <c r="J2134" t="str">
        <f t="shared" si="136"/>
        <v>OtrosDeOtrosPasivosNoFinancieros</v>
      </c>
      <c r="K2134" t="str">
        <f t="shared" si="137"/>
        <v>insert into dbax_info_conc (codi_empr, codi_emex, codi_info, pref_conc, codi_conc, orde_conc, nive_conc, tipo_info) values (0,0,'pre_cl-cs_nota-28_role-843000(2014)','cl-cs','OtrosDeOtrosPasivosNoFinancieros',350,3,'C')</v>
      </c>
    </row>
    <row r="2135" spans="1:11" x14ac:dyDescent="0.25">
      <c r="A2135">
        <v>0</v>
      </c>
      <c r="B2135">
        <v>0</v>
      </c>
      <c r="C2135" t="s">
        <v>43</v>
      </c>
      <c r="D2135" t="s">
        <v>1956</v>
      </c>
      <c r="E2135">
        <v>70</v>
      </c>
      <c r="F2135">
        <v>3</v>
      </c>
      <c r="G2135" t="s">
        <v>292</v>
      </c>
      <c r="H2135" s="1" t="str">
        <f t="shared" si="134"/>
        <v>cl-cs_OtrosPasivosImpuestosCorrientes</v>
      </c>
      <c r="I2135" t="str">
        <f t="shared" si="135"/>
        <v>cl-cs</v>
      </c>
      <c r="J2135" t="str">
        <f t="shared" si="136"/>
        <v>OtrosPasivosImpuestosCorrientes</v>
      </c>
      <c r="K2135" t="str">
        <f t="shared" si="137"/>
        <v>insert into dbax_info_conc (codi_empr, codi_emex, codi_info, pref_conc, codi_conc, orde_conc, nive_conc, tipo_info) values (0,0,'pre_cl-cs_nota-28_role-843000(2014)','cl-cs','OtrosPasivosImpuestosCorrientes',70,3,'C')</v>
      </c>
    </row>
    <row r="2136" spans="1:11" x14ac:dyDescent="0.25">
      <c r="A2136">
        <v>0</v>
      </c>
      <c r="B2136">
        <v>0</v>
      </c>
      <c r="C2136" t="s">
        <v>43</v>
      </c>
      <c r="D2136" t="s">
        <v>633</v>
      </c>
      <c r="E2136">
        <v>360</v>
      </c>
      <c r="F2136">
        <v>3</v>
      </c>
      <c r="G2136" t="s">
        <v>292</v>
      </c>
      <c r="H2136" s="1" t="str">
        <f t="shared" si="134"/>
        <v>cl-cs_OtrosPasivosNoFinancieros</v>
      </c>
      <c r="I2136" t="str">
        <f t="shared" si="135"/>
        <v>cl-cs</v>
      </c>
      <c r="J2136" t="str">
        <f t="shared" si="136"/>
        <v>OtrosPasivosNoFinancieros</v>
      </c>
      <c r="K2136" t="str">
        <f t="shared" si="137"/>
        <v>insert into dbax_info_conc (codi_empr, codi_emex, codi_info, pref_conc, codi_conc, orde_conc, nive_conc, tipo_info) values (0,0,'pre_cl-cs_nota-28_role-843000(2014)','cl-cs','OtrosPasivosNoFinancieros',360,3,'C')</v>
      </c>
    </row>
    <row r="2137" spans="1:11" x14ac:dyDescent="0.25">
      <c r="A2137">
        <v>0</v>
      </c>
      <c r="B2137">
        <v>0</v>
      </c>
      <c r="C2137" t="s">
        <v>43</v>
      </c>
      <c r="D2137" t="s">
        <v>1957</v>
      </c>
      <c r="E2137">
        <v>310</v>
      </c>
      <c r="F2137">
        <v>2</v>
      </c>
      <c r="G2137" t="s">
        <v>292</v>
      </c>
      <c r="H2137" s="1" t="str">
        <f t="shared" si="134"/>
        <v>cl-cs_OtrosPasivosNoFinancierosSinopsis</v>
      </c>
      <c r="I2137" t="str">
        <f t="shared" si="135"/>
        <v>cl-cs</v>
      </c>
      <c r="J2137" t="str">
        <f t="shared" si="136"/>
        <v>OtrosPasivosNoFinancierosSinopsis</v>
      </c>
      <c r="K2137" t="str">
        <f t="shared" si="137"/>
        <v>insert into dbax_info_conc (codi_empr, codi_emex, codi_info, pref_conc, codi_conc, orde_conc, nive_conc, tipo_info) values (0,0,'pre_cl-cs_nota-28_role-843000(2014)','cl-cs','OtrosPasivosNoFinancierosSinopsis',310,2,'C')</v>
      </c>
    </row>
    <row r="2138" spans="1:11" x14ac:dyDescent="0.25">
      <c r="A2138">
        <v>0</v>
      </c>
      <c r="B2138">
        <v>0</v>
      </c>
      <c r="C2138" t="s">
        <v>43</v>
      </c>
      <c r="D2138" t="s">
        <v>1958</v>
      </c>
      <c r="E2138">
        <v>210</v>
      </c>
      <c r="F2138">
        <v>4</v>
      </c>
      <c r="G2138" t="s">
        <v>292</v>
      </c>
      <c r="H2138" s="1" t="str">
        <f t="shared" si="134"/>
        <v>cl-cs_PasivosCorrientesDeudasConIntermediarios</v>
      </c>
      <c r="I2138" t="str">
        <f t="shared" si="135"/>
        <v>cl-cs</v>
      </c>
      <c r="J2138" t="str">
        <f t="shared" si="136"/>
        <v>PasivosCorrientesDeudasConIntermediarios</v>
      </c>
      <c r="K2138" t="str">
        <f t="shared" si="137"/>
        <v>insert into dbax_info_conc (codi_empr, codi_emex, codi_info, pref_conc, codi_conc, orde_conc, nive_conc, tipo_info) values (0,0,'pre_cl-cs_nota-28_role-843000(2014)','cl-cs','PasivosCorrientesDeudasConIntermediarios',210,4,'C')</v>
      </c>
    </row>
    <row r="2139" spans="1:11" x14ac:dyDescent="0.25">
      <c r="A2139">
        <v>0</v>
      </c>
      <c r="B2139">
        <v>0</v>
      </c>
      <c r="C2139" t="s">
        <v>43</v>
      </c>
      <c r="D2139" t="s">
        <v>1959</v>
      </c>
      <c r="E2139">
        <v>220</v>
      </c>
      <c r="F2139">
        <v>4</v>
      </c>
      <c r="G2139" t="s">
        <v>292</v>
      </c>
      <c r="H2139" s="1" t="str">
        <f t="shared" si="134"/>
        <v>cl-cs_PasivosNoCorrientesDeudasConIntermediarios</v>
      </c>
      <c r="I2139" t="str">
        <f t="shared" si="135"/>
        <v>cl-cs</v>
      </c>
      <c r="J2139" t="str">
        <f t="shared" si="136"/>
        <v>PasivosNoCorrientesDeudasConIntermediarios</v>
      </c>
      <c r="K2139" t="str">
        <f t="shared" si="137"/>
        <v>insert into dbax_info_conc (codi_empr, codi_emex, codi_info, pref_conc, codi_conc, orde_conc, nive_conc, tipo_info) values (0,0,'pre_cl-cs_nota-28_role-843000(2014)','cl-cs','PasivosNoCorrientesDeudasConIntermediarios',220,4,'C')</v>
      </c>
    </row>
    <row r="2140" spans="1:11" x14ac:dyDescent="0.25">
      <c r="A2140">
        <v>0</v>
      </c>
      <c r="B2140">
        <v>0</v>
      </c>
      <c r="C2140" t="s">
        <v>43</v>
      </c>
      <c r="D2140" t="s">
        <v>1960</v>
      </c>
      <c r="E2140">
        <v>260</v>
      </c>
      <c r="F2140">
        <v>3</v>
      </c>
      <c r="G2140" t="s">
        <v>292</v>
      </c>
      <c r="H2140" s="1" t="str">
        <f t="shared" si="134"/>
        <v>cl-cs_RemuneracionesPorPagar</v>
      </c>
      <c r="I2140" t="str">
        <f t="shared" si="135"/>
        <v>cl-cs</v>
      </c>
      <c r="J2140" t="str">
        <f t="shared" si="136"/>
        <v>RemuneracionesPorPagar</v>
      </c>
      <c r="K2140" t="str">
        <f t="shared" si="137"/>
        <v>insert into dbax_info_conc (codi_empr, codi_emex, codi_info, pref_conc, codi_conc, orde_conc, nive_conc, tipo_info) values (0,0,'pre_cl-cs_nota-28_role-843000(2014)','cl-cs','RemuneracionesPorPagar',260,3,'C')</v>
      </c>
    </row>
    <row r="2141" spans="1:11" x14ac:dyDescent="0.25">
      <c r="A2141">
        <v>0</v>
      </c>
      <c r="B2141">
        <v>0</v>
      </c>
      <c r="C2141" t="s">
        <v>43</v>
      </c>
      <c r="D2141" t="s">
        <v>1167</v>
      </c>
      <c r="E2141">
        <v>130</v>
      </c>
      <c r="F2141">
        <v>6</v>
      </c>
      <c r="G2141" t="s">
        <v>292</v>
      </c>
      <c r="H2141" s="1" t="str">
        <f t="shared" si="134"/>
        <v>cl-cs_SaldosEmpresasRelacionadasMiembro</v>
      </c>
      <c r="I2141" t="str">
        <f t="shared" si="135"/>
        <v>cl-cs</v>
      </c>
      <c r="J2141" t="str">
        <f t="shared" si="136"/>
        <v>SaldosEmpresasRelacionadasMiembro</v>
      </c>
      <c r="K2141" t="str">
        <f t="shared" si="137"/>
        <v>insert into dbax_info_conc (codi_empr, codi_emex, codi_info, pref_conc, codi_conc, orde_conc, nive_conc, tipo_info) values (0,0,'pre_cl-cs_nota-28_role-843000(2014)','cl-cs','SaldosEmpresasRelacionadasMiembro',130,6,'C')</v>
      </c>
    </row>
    <row r="2142" spans="1:11" x14ac:dyDescent="0.25">
      <c r="A2142">
        <v>0</v>
      </c>
      <c r="B2142">
        <v>0</v>
      </c>
      <c r="C2142" t="s">
        <v>43</v>
      </c>
      <c r="D2142" t="s">
        <v>1168</v>
      </c>
      <c r="E2142">
        <v>110</v>
      </c>
      <c r="F2142">
        <v>4</v>
      </c>
      <c r="G2142" t="s">
        <v>292</v>
      </c>
      <c r="H2142" s="1" t="str">
        <f t="shared" si="134"/>
        <v>cl-cs_SaldosPorTipoRelacionEje</v>
      </c>
      <c r="I2142" t="str">
        <f t="shared" si="135"/>
        <v>cl-cs</v>
      </c>
      <c r="J2142" t="str">
        <f t="shared" si="136"/>
        <v>SaldosPorTipoRelacionEje</v>
      </c>
      <c r="K2142" t="str">
        <f t="shared" si="137"/>
        <v>insert into dbax_info_conc (codi_empr, codi_emex, codi_info, pref_conc, codi_conc, orde_conc, nive_conc, tipo_info) values (0,0,'pre_cl-cs_nota-28_role-843000(2014)','cl-cs','SaldosPorTipoRelacionEje',110,4,'C')</v>
      </c>
    </row>
    <row r="2143" spans="1:11" x14ac:dyDescent="0.25">
      <c r="A2143">
        <v>0</v>
      </c>
      <c r="B2143">
        <v>0</v>
      </c>
      <c r="C2143" t="s">
        <v>43</v>
      </c>
      <c r="D2143" t="s">
        <v>1169</v>
      </c>
      <c r="E2143">
        <v>140</v>
      </c>
      <c r="F2143">
        <v>6</v>
      </c>
      <c r="G2143" t="s">
        <v>292</v>
      </c>
      <c r="H2143" s="1" t="str">
        <f t="shared" si="134"/>
        <v>cl-cs_SaldosTercerosMiembro</v>
      </c>
      <c r="I2143" t="str">
        <f t="shared" si="135"/>
        <v>cl-cs</v>
      </c>
      <c r="J2143" t="str">
        <f t="shared" si="136"/>
        <v>SaldosTercerosMiembro</v>
      </c>
      <c r="K2143" t="str">
        <f t="shared" si="137"/>
        <v>insert into dbax_info_conc (codi_empr, codi_emex, codi_info, pref_conc, codi_conc, orde_conc, nive_conc, tipo_info) values (0,0,'pre_cl-cs_nota-28_role-843000(2014)','cl-cs','SaldosTercerosMiembro',140,6,'C')</v>
      </c>
    </row>
    <row r="2144" spans="1:11" x14ac:dyDescent="0.25">
      <c r="A2144">
        <v>0</v>
      </c>
      <c r="B2144">
        <v>0</v>
      </c>
      <c r="C2144" t="s">
        <v>43</v>
      </c>
      <c r="D2144" t="s">
        <v>1961</v>
      </c>
      <c r="E2144">
        <v>330</v>
      </c>
      <c r="F2144">
        <v>3</v>
      </c>
      <c r="G2144" t="s">
        <v>292</v>
      </c>
      <c r="H2144" s="1" t="str">
        <f t="shared" si="134"/>
        <v>cl-cs_Salud</v>
      </c>
      <c r="I2144" t="str">
        <f t="shared" si="135"/>
        <v>cl-cs</v>
      </c>
      <c r="J2144" t="str">
        <f t="shared" si="136"/>
        <v>Salud</v>
      </c>
      <c r="K2144" t="str">
        <f t="shared" si="137"/>
        <v>insert into dbax_info_conc (codi_empr, codi_emex, codi_info, pref_conc, codi_conc, orde_conc, nive_conc, tipo_info) values (0,0,'pre_cl-cs_nota-28_role-843000(2014)','cl-cs','Salud',330,3,'C')</v>
      </c>
    </row>
    <row r="2145" spans="1:11" x14ac:dyDescent="0.25">
      <c r="A2145">
        <v>0</v>
      </c>
      <c r="B2145">
        <v>0</v>
      </c>
      <c r="C2145" t="s">
        <v>43</v>
      </c>
      <c r="D2145" t="s">
        <v>1171</v>
      </c>
      <c r="E2145">
        <v>120</v>
      </c>
      <c r="F2145">
        <v>5</v>
      </c>
      <c r="G2145" t="s">
        <v>292</v>
      </c>
      <c r="H2145" s="1" t="str">
        <f t="shared" si="134"/>
        <v>cl-cs_TotalSaldosMiembro</v>
      </c>
      <c r="I2145" t="str">
        <f t="shared" si="135"/>
        <v>cl-cs</v>
      </c>
      <c r="J2145" t="str">
        <f t="shared" si="136"/>
        <v>TotalSaldosMiembro</v>
      </c>
      <c r="K2145" t="str">
        <f t="shared" si="137"/>
        <v>insert into dbax_info_conc (codi_empr, codi_emex, codi_info, pref_conc, codi_conc, orde_conc, nive_conc, tipo_info) values (0,0,'pre_cl-cs_nota-28_role-843000(2014)','cl-cs','TotalSaldosMiembro',120,5,'C')</v>
      </c>
    </row>
    <row r="2146" spans="1:11" x14ac:dyDescent="0.25">
      <c r="A2146">
        <v>0</v>
      </c>
      <c r="B2146">
        <v>0</v>
      </c>
      <c r="C2146" t="s">
        <v>44</v>
      </c>
      <c r="D2146" t="s">
        <v>1962</v>
      </c>
      <c r="E2146">
        <v>20</v>
      </c>
      <c r="F2146">
        <v>2</v>
      </c>
      <c r="G2146" t="s">
        <v>292</v>
      </c>
      <c r="H2146" s="1" t="str">
        <f t="shared" si="134"/>
        <v>cl-cs_CapitalPagadoSinopsis</v>
      </c>
      <c r="I2146" t="str">
        <f t="shared" si="135"/>
        <v>cl-cs</v>
      </c>
      <c r="J2146" t="str">
        <f t="shared" si="136"/>
        <v>CapitalPagadoSinopsis</v>
      </c>
      <c r="K2146" t="str">
        <f t="shared" si="137"/>
        <v>insert into dbax_info_conc (codi_empr, codi_emex, codi_info, pref_conc, codi_conc, orde_conc, nive_conc, tipo_info) values (0,0,'pre_cl-cs_nota-29_role-844000(2014)','cl-cs','CapitalPagadoSinopsis',20,2,'C')</v>
      </c>
    </row>
    <row r="2147" spans="1:11" x14ac:dyDescent="0.25">
      <c r="A2147">
        <v>0</v>
      </c>
      <c r="B2147">
        <v>0</v>
      </c>
      <c r="C2147" t="s">
        <v>44</v>
      </c>
      <c r="D2147" t="s">
        <v>1963</v>
      </c>
      <c r="E2147">
        <v>40</v>
      </c>
      <c r="F2147">
        <v>2</v>
      </c>
      <c r="G2147" t="s">
        <v>292</v>
      </c>
      <c r="H2147" s="1" t="str">
        <f t="shared" si="134"/>
        <v>cl-cs_DistribucionDividendosSinopsis</v>
      </c>
      <c r="I2147" t="str">
        <f t="shared" si="135"/>
        <v>cl-cs</v>
      </c>
      <c r="J2147" t="str">
        <f t="shared" si="136"/>
        <v>DistribucionDividendosSinopsis</v>
      </c>
      <c r="K2147" t="str">
        <f t="shared" si="137"/>
        <v>insert into dbax_info_conc (codi_empr, codi_emex, codi_info, pref_conc, codi_conc, orde_conc, nive_conc, tipo_info) values (0,0,'pre_cl-cs_nota-29_role-844000(2014)','cl-cs','DistribucionDividendosSinopsis',40,2,'C')</v>
      </c>
    </row>
    <row r="2148" spans="1:11" x14ac:dyDescent="0.25">
      <c r="A2148">
        <v>0</v>
      </c>
      <c r="B2148">
        <v>0</v>
      </c>
      <c r="C2148" t="s">
        <v>44</v>
      </c>
      <c r="D2148" t="s">
        <v>1964</v>
      </c>
      <c r="E2148">
        <v>30</v>
      </c>
      <c r="F2148">
        <v>3</v>
      </c>
      <c r="G2148" t="s">
        <v>292</v>
      </c>
      <c r="H2148" s="1" t="str">
        <f t="shared" si="134"/>
        <v>cl-cs_ExplicacionCapitalPagadoBloqueDeTexto</v>
      </c>
      <c r="I2148" t="str">
        <f t="shared" si="135"/>
        <v>cl-cs</v>
      </c>
      <c r="J2148" t="str">
        <f t="shared" si="136"/>
        <v>ExplicacionCapitalPagadoBloqueDeTexto</v>
      </c>
      <c r="K2148" t="str">
        <f t="shared" si="137"/>
        <v>insert into dbax_info_conc (codi_empr, codi_emex, codi_info, pref_conc, codi_conc, orde_conc, nive_conc, tipo_info) values (0,0,'pre_cl-cs_nota-29_role-844000(2014)','cl-cs','ExplicacionCapitalPagadoBloqueDeTexto',30,3,'C')</v>
      </c>
    </row>
    <row r="2149" spans="1:11" x14ac:dyDescent="0.25">
      <c r="A2149">
        <v>0</v>
      </c>
      <c r="B2149">
        <v>0</v>
      </c>
      <c r="C2149" t="s">
        <v>44</v>
      </c>
      <c r="D2149" t="s">
        <v>1965</v>
      </c>
      <c r="E2149">
        <v>50</v>
      </c>
      <c r="F2149">
        <v>3</v>
      </c>
      <c r="G2149" t="s">
        <v>292</v>
      </c>
      <c r="H2149" s="1" t="str">
        <f t="shared" si="134"/>
        <v>cl-cs_ExplicacionDistribucionDividendosBloqueDeTexto</v>
      </c>
      <c r="I2149" t="str">
        <f t="shared" si="135"/>
        <v>cl-cs</v>
      </c>
      <c r="J2149" t="str">
        <f t="shared" si="136"/>
        <v>ExplicacionDistribucionDividendosBloqueDeTexto</v>
      </c>
      <c r="K2149" t="str">
        <f t="shared" si="137"/>
        <v>insert into dbax_info_conc (codi_empr, codi_emex, codi_info, pref_conc, codi_conc, orde_conc, nive_conc, tipo_info) values (0,0,'pre_cl-cs_nota-29_role-844000(2014)','cl-cs','ExplicacionDistribucionDividendosBloqueDeTexto',50,3,'C')</v>
      </c>
    </row>
    <row r="2150" spans="1:11" x14ac:dyDescent="0.25">
      <c r="A2150">
        <v>0</v>
      </c>
      <c r="B2150">
        <v>0</v>
      </c>
      <c r="C2150" t="s">
        <v>44</v>
      </c>
      <c r="D2150" t="s">
        <v>1966</v>
      </c>
      <c r="E2150">
        <v>10</v>
      </c>
      <c r="F2150">
        <v>1</v>
      </c>
      <c r="G2150" t="s">
        <v>292</v>
      </c>
      <c r="H2150" s="1" t="str">
        <f t="shared" si="134"/>
        <v>cl-cs_InformacionRevelarSobrePatrimonioSinopsis</v>
      </c>
      <c r="I2150" t="str">
        <f t="shared" si="135"/>
        <v>cl-cs</v>
      </c>
      <c r="J2150" t="str">
        <f t="shared" si="136"/>
        <v>InformacionRevelarSobrePatrimonioSinopsis</v>
      </c>
      <c r="K2150" t="str">
        <f t="shared" si="137"/>
        <v>insert into dbax_info_conc (codi_empr, codi_emex, codi_info, pref_conc, codi_conc, orde_conc, nive_conc, tipo_info) values (0,0,'pre_cl-cs_nota-29_role-844000(2014)','cl-cs','InformacionRevelarSobrePatrimonioSinopsis',10,1,'C')</v>
      </c>
    </row>
    <row r="2151" spans="1:11" x14ac:dyDescent="0.25">
      <c r="A2151">
        <v>0</v>
      </c>
      <c r="B2151">
        <v>0</v>
      </c>
      <c r="C2151" t="s">
        <v>44</v>
      </c>
      <c r="D2151" t="s">
        <v>1967</v>
      </c>
      <c r="E2151">
        <v>140</v>
      </c>
      <c r="F2151">
        <v>4</v>
      </c>
      <c r="G2151" t="s">
        <v>292</v>
      </c>
      <c r="H2151" s="1" t="str">
        <f t="shared" si="134"/>
        <v>cl-cs_MontoReservasPatrimoniales</v>
      </c>
      <c r="I2151" t="str">
        <f t="shared" si="135"/>
        <v>cl-cs</v>
      </c>
      <c r="J2151" t="str">
        <f t="shared" si="136"/>
        <v>MontoReservasPatrimoniales</v>
      </c>
      <c r="K2151" t="str">
        <f t="shared" si="137"/>
        <v>insert into dbax_info_conc (codi_empr, codi_emex, codi_info, pref_conc, codi_conc, orde_conc, nive_conc, tipo_info) values (0,0,'pre_cl-cs_nota-29_role-844000(2014)','cl-cs','MontoReservasPatrimoniales',140,4,'C')</v>
      </c>
    </row>
    <row r="2152" spans="1:11" x14ac:dyDescent="0.25">
      <c r="A2152">
        <v>0</v>
      </c>
      <c r="B2152">
        <v>0</v>
      </c>
      <c r="C2152" t="s">
        <v>44</v>
      </c>
      <c r="D2152" t="s">
        <v>1968</v>
      </c>
      <c r="E2152">
        <v>130</v>
      </c>
      <c r="F2152">
        <v>4</v>
      </c>
      <c r="G2152" t="s">
        <v>292</v>
      </c>
      <c r="H2152" s="1" t="str">
        <f t="shared" si="134"/>
        <v>cl-cs_NombreCuentaReserva</v>
      </c>
      <c r="I2152" t="str">
        <f t="shared" si="135"/>
        <v>cl-cs</v>
      </c>
      <c r="J2152" t="str">
        <f t="shared" si="136"/>
        <v>NombreCuentaReserva</v>
      </c>
      <c r="K2152" t="str">
        <f t="shared" si="137"/>
        <v>insert into dbax_info_conc (codi_empr, codi_emex, codi_info, pref_conc, codi_conc, orde_conc, nive_conc, tipo_info) values (0,0,'pre_cl-cs_nota-29_role-844000(2014)','cl-cs','NombreCuentaReserva',130,4,'C')</v>
      </c>
    </row>
    <row r="2153" spans="1:11" x14ac:dyDescent="0.25">
      <c r="A2153">
        <v>0</v>
      </c>
      <c r="B2153">
        <v>0</v>
      </c>
      <c r="C2153" t="s">
        <v>44</v>
      </c>
      <c r="D2153" t="s">
        <v>1969</v>
      </c>
      <c r="E2153">
        <v>80</v>
      </c>
      <c r="F2153">
        <v>4</v>
      </c>
      <c r="G2153" t="s">
        <v>292</v>
      </c>
      <c r="H2153" s="1" t="str">
        <f t="shared" si="134"/>
        <v>cl-cs_OtrasReservasPatrimonialesEje</v>
      </c>
      <c r="I2153" t="str">
        <f t="shared" si="135"/>
        <v>cl-cs</v>
      </c>
      <c r="J2153" t="str">
        <f t="shared" si="136"/>
        <v>OtrasReservasPatrimonialesEje</v>
      </c>
      <c r="K2153" t="str">
        <f t="shared" si="137"/>
        <v>insert into dbax_info_conc (codi_empr, codi_emex, codi_info, pref_conc, codi_conc, orde_conc, nive_conc, tipo_info) values (0,0,'pre_cl-cs_nota-29_role-844000(2014)','cl-cs','OtrasReservasPatrimonialesEje',80,4,'C')</v>
      </c>
    </row>
    <row r="2154" spans="1:11" x14ac:dyDescent="0.25">
      <c r="A2154">
        <v>0</v>
      </c>
      <c r="B2154">
        <v>0</v>
      </c>
      <c r="C2154" t="s">
        <v>44</v>
      </c>
      <c r="D2154" t="s">
        <v>1970</v>
      </c>
      <c r="E2154">
        <v>90</v>
      </c>
      <c r="F2154">
        <v>5</v>
      </c>
      <c r="G2154" t="s">
        <v>292</v>
      </c>
      <c r="H2154" s="1" t="str">
        <f t="shared" si="134"/>
        <v>cl-cs_OtrasReservasPatrimonialesMiembro</v>
      </c>
      <c r="I2154" t="str">
        <f t="shared" si="135"/>
        <v>cl-cs</v>
      </c>
      <c r="J2154" t="str">
        <f t="shared" si="136"/>
        <v>OtrasReservasPatrimonialesMiembro</v>
      </c>
      <c r="K2154" t="str">
        <f t="shared" si="137"/>
        <v>insert into dbax_info_conc (codi_empr, codi_emex, codi_info, pref_conc, codi_conc, orde_conc, nive_conc, tipo_info) values (0,0,'pre_cl-cs_nota-29_role-844000(2014)','cl-cs','OtrasReservasPatrimonialesMiembro',90,5,'C')</v>
      </c>
    </row>
    <row r="2155" spans="1:11" x14ac:dyDescent="0.25">
      <c r="A2155">
        <v>0</v>
      </c>
      <c r="B2155">
        <v>0</v>
      </c>
      <c r="C2155" t="s">
        <v>44</v>
      </c>
      <c r="D2155" t="s">
        <v>1971</v>
      </c>
      <c r="E2155">
        <v>120</v>
      </c>
      <c r="F2155">
        <v>3</v>
      </c>
      <c r="G2155" t="s">
        <v>292</v>
      </c>
      <c r="H2155" s="1" t="str">
        <f t="shared" si="134"/>
        <v>cl-cs_OtrasReservasPatrimonialesPartidas</v>
      </c>
      <c r="I2155" t="str">
        <f t="shared" si="135"/>
        <v>cl-cs</v>
      </c>
      <c r="J2155" t="str">
        <f t="shared" si="136"/>
        <v>OtrasReservasPatrimonialesPartidas</v>
      </c>
      <c r="K2155" t="str">
        <f t="shared" si="137"/>
        <v>insert into dbax_info_conc (codi_empr, codi_emex, codi_info, pref_conc, codi_conc, orde_conc, nive_conc, tipo_info) values (0,0,'pre_cl-cs_nota-29_role-844000(2014)','cl-cs','OtrasReservasPatrimonialesPartidas',120,3,'C')</v>
      </c>
    </row>
    <row r="2156" spans="1:11" x14ac:dyDescent="0.25">
      <c r="A2156">
        <v>0</v>
      </c>
      <c r="B2156">
        <v>0</v>
      </c>
      <c r="C2156" t="s">
        <v>44</v>
      </c>
      <c r="D2156" t="s">
        <v>1972</v>
      </c>
      <c r="E2156">
        <v>60</v>
      </c>
      <c r="F2156">
        <v>2</v>
      </c>
      <c r="G2156" t="s">
        <v>292</v>
      </c>
      <c r="H2156" s="1" t="str">
        <f t="shared" si="134"/>
        <v>cl-cs_OtrasReservasPatrimonialesSinopsis</v>
      </c>
      <c r="I2156" t="str">
        <f t="shared" si="135"/>
        <v>cl-cs</v>
      </c>
      <c r="J2156" t="str">
        <f t="shared" si="136"/>
        <v>OtrasReservasPatrimonialesSinopsis</v>
      </c>
      <c r="K2156" t="str">
        <f t="shared" si="137"/>
        <v>insert into dbax_info_conc (codi_empr, codi_emex, codi_info, pref_conc, codi_conc, orde_conc, nive_conc, tipo_info) values (0,0,'pre_cl-cs_nota-29_role-844000(2014)','cl-cs','OtrasReservasPatrimonialesSinopsis',60,2,'C')</v>
      </c>
    </row>
    <row r="2157" spans="1:11" x14ac:dyDescent="0.25">
      <c r="A2157">
        <v>0</v>
      </c>
      <c r="B2157">
        <v>0</v>
      </c>
      <c r="C2157" t="s">
        <v>44</v>
      </c>
      <c r="D2157" t="s">
        <v>1973</v>
      </c>
      <c r="E2157">
        <v>70</v>
      </c>
      <c r="F2157">
        <v>3</v>
      </c>
      <c r="G2157" t="s">
        <v>292</v>
      </c>
      <c r="H2157" s="1" t="str">
        <f t="shared" si="134"/>
        <v>cl-cs_OtrasReservasPatrimonialesTabla</v>
      </c>
      <c r="I2157" t="str">
        <f t="shared" si="135"/>
        <v>cl-cs</v>
      </c>
      <c r="J2157" t="str">
        <f t="shared" si="136"/>
        <v>OtrasReservasPatrimonialesTabla</v>
      </c>
      <c r="K2157" t="str">
        <f t="shared" si="137"/>
        <v>insert into dbax_info_conc (codi_empr, codi_emex, codi_info, pref_conc, codi_conc, orde_conc, nive_conc, tipo_info) values (0,0,'pre_cl-cs_nota-29_role-844000(2014)','cl-cs','OtrasReservasPatrimonialesTabla',70,3,'C')</v>
      </c>
    </row>
    <row r="2158" spans="1:11" x14ac:dyDescent="0.25">
      <c r="A2158">
        <v>0</v>
      </c>
      <c r="B2158">
        <v>0</v>
      </c>
      <c r="C2158" t="s">
        <v>44</v>
      </c>
      <c r="D2158" t="s">
        <v>1974</v>
      </c>
      <c r="E2158">
        <v>100</v>
      </c>
      <c r="F2158">
        <v>6</v>
      </c>
      <c r="G2158" t="s">
        <v>292</v>
      </c>
      <c r="H2158" s="1" t="str">
        <f t="shared" si="134"/>
        <v>cl-cs_ReservasEstatutariasMiembro</v>
      </c>
      <c r="I2158" t="str">
        <f t="shared" si="135"/>
        <v>cl-cs</v>
      </c>
      <c r="J2158" t="str">
        <f t="shared" si="136"/>
        <v>ReservasEstatutariasMiembro</v>
      </c>
      <c r="K2158" t="str">
        <f t="shared" si="137"/>
        <v>insert into dbax_info_conc (codi_empr, codi_emex, codi_info, pref_conc, codi_conc, orde_conc, nive_conc, tipo_info) values (0,0,'pre_cl-cs_nota-29_role-844000(2014)','cl-cs','ReservasEstatutariasMiembro',100,6,'C')</v>
      </c>
    </row>
    <row r="2159" spans="1:11" x14ac:dyDescent="0.25">
      <c r="A2159">
        <v>0</v>
      </c>
      <c r="B2159">
        <v>0</v>
      </c>
      <c r="C2159" t="s">
        <v>44</v>
      </c>
      <c r="D2159" t="s">
        <v>1975</v>
      </c>
      <c r="E2159">
        <v>110</v>
      </c>
      <c r="F2159">
        <v>6</v>
      </c>
      <c r="G2159" t="s">
        <v>292</v>
      </c>
      <c r="H2159" s="1" t="str">
        <f t="shared" si="134"/>
        <v>cl-cs_ReservasPatrimonialesMiembro</v>
      </c>
      <c r="I2159" t="str">
        <f t="shared" si="135"/>
        <v>cl-cs</v>
      </c>
      <c r="J2159" t="str">
        <f t="shared" si="136"/>
        <v>ReservasPatrimonialesMiembro</v>
      </c>
      <c r="K2159" t="str">
        <f t="shared" si="137"/>
        <v>insert into dbax_info_conc (codi_empr, codi_emex, codi_info, pref_conc, codi_conc, orde_conc, nive_conc, tipo_info) values (0,0,'pre_cl-cs_nota-29_role-844000(2014)','cl-cs','ReservasPatrimonialesMiembro',110,6,'C')</v>
      </c>
    </row>
    <row r="2160" spans="1:11" x14ac:dyDescent="0.25">
      <c r="A2160">
        <v>0</v>
      </c>
      <c r="B2160">
        <v>0</v>
      </c>
      <c r="C2160" t="s">
        <v>45</v>
      </c>
      <c r="D2160" t="s">
        <v>1976</v>
      </c>
      <c r="E2160">
        <v>20</v>
      </c>
      <c r="F2160">
        <v>2</v>
      </c>
      <c r="G2160" t="s">
        <v>292</v>
      </c>
      <c r="H2160" s="1" t="str">
        <f t="shared" si="134"/>
        <v>cl-cs_BasesConsolidacion</v>
      </c>
      <c r="I2160" t="str">
        <f t="shared" si="135"/>
        <v>cl-cs</v>
      </c>
      <c r="J2160" t="str">
        <f t="shared" si="136"/>
        <v>BasesConsolidacion</v>
      </c>
      <c r="K2160" t="str">
        <f t="shared" si="137"/>
        <v>insert into dbax_info_conc (codi_empr, codi_emex, codi_info, pref_conc, codi_conc, orde_conc, nive_conc, tipo_info) values (0,0,'pre_cl-cs_nota-3_role-811100(2014)','cl-cs','BasesConsolidacion',20,2,'C')</v>
      </c>
    </row>
    <row r="2161" spans="1:11" x14ac:dyDescent="0.25">
      <c r="A2161">
        <v>0</v>
      </c>
      <c r="B2161">
        <v>0</v>
      </c>
      <c r="C2161" t="s">
        <v>45</v>
      </c>
      <c r="D2161" t="s">
        <v>1977</v>
      </c>
      <c r="E2161">
        <v>10</v>
      </c>
      <c r="F2161">
        <v>1</v>
      </c>
      <c r="G2161" t="s">
        <v>292</v>
      </c>
      <c r="H2161" s="1" t="str">
        <f t="shared" si="134"/>
        <v>cl-cs_InformacionRevelarSobrePoliticasContablesSinopsis</v>
      </c>
      <c r="I2161" t="str">
        <f t="shared" si="135"/>
        <v>cl-cs</v>
      </c>
      <c r="J2161" t="str">
        <f t="shared" si="136"/>
        <v>InformacionRevelarSobrePoliticasContablesSinopsis</v>
      </c>
      <c r="K2161" t="str">
        <f t="shared" si="137"/>
        <v>insert into dbax_info_conc (codi_empr, codi_emex, codi_info, pref_conc, codi_conc, orde_conc, nive_conc, tipo_info) values (0,0,'pre_cl-cs_nota-3_role-811100(2014)','cl-cs','InformacionRevelarSobrePoliticasContablesSinopsis',10,1,'C')</v>
      </c>
    </row>
    <row r="2162" spans="1:11" x14ac:dyDescent="0.25">
      <c r="A2162">
        <v>0</v>
      </c>
      <c r="B2162">
        <v>0</v>
      </c>
      <c r="C2162" t="s">
        <v>45</v>
      </c>
      <c r="D2162" t="s">
        <v>1978</v>
      </c>
      <c r="E2162">
        <v>430</v>
      </c>
      <c r="F2162">
        <v>3</v>
      </c>
      <c r="G2162" t="s">
        <v>292</v>
      </c>
      <c r="H2162" s="1" t="str">
        <f t="shared" si="134"/>
        <v>cl-cs_PoliticaActivosFinancierosCostoAmortizado</v>
      </c>
      <c r="I2162" t="str">
        <f t="shared" si="135"/>
        <v>cl-cs</v>
      </c>
      <c r="J2162" t="str">
        <f t="shared" si="136"/>
        <v>PoliticaActivosFinancierosCostoAmortizado</v>
      </c>
      <c r="K2162" t="str">
        <f t="shared" si="137"/>
        <v>insert into dbax_info_conc (codi_empr, codi_emex, codi_info, pref_conc, codi_conc, orde_conc, nive_conc, tipo_info) values (0,0,'pre_cl-cs_nota-3_role-811100(2014)','cl-cs','PoliticaActivosFinancierosCostoAmortizado',430,3,'C')</v>
      </c>
    </row>
    <row r="2163" spans="1:11" x14ac:dyDescent="0.25">
      <c r="A2163">
        <v>0</v>
      </c>
      <c r="B2163">
        <v>0</v>
      </c>
      <c r="C2163" t="s">
        <v>45</v>
      </c>
      <c r="D2163" t="s">
        <v>1979</v>
      </c>
      <c r="E2163">
        <v>420</v>
      </c>
      <c r="F2163">
        <v>3</v>
      </c>
      <c r="G2163" t="s">
        <v>292</v>
      </c>
      <c r="H2163" s="1" t="str">
        <f t="shared" si="134"/>
        <v>cl-cs_PoliticaActivosFinancierosValorRazonable</v>
      </c>
      <c r="I2163" t="str">
        <f t="shared" si="135"/>
        <v>cl-cs</v>
      </c>
      <c r="J2163" t="str">
        <f t="shared" si="136"/>
        <v>PoliticaActivosFinancierosValorRazonable</v>
      </c>
      <c r="K2163" t="str">
        <f t="shared" si="137"/>
        <v>insert into dbax_info_conc (codi_empr, codi_emex, codi_info, pref_conc, codi_conc, orde_conc, nive_conc, tipo_info) values (0,0,'pre_cl-cs_nota-3_role-811100(2014)','cl-cs','PoliticaActivosFinancierosValorRazonable',420,3,'C')</v>
      </c>
    </row>
    <row r="2164" spans="1:11" x14ac:dyDescent="0.25">
      <c r="A2164">
        <v>0</v>
      </c>
      <c r="B2164">
        <v>0</v>
      </c>
      <c r="C2164" t="s">
        <v>45</v>
      </c>
      <c r="D2164" t="s">
        <v>1980</v>
      </c>
      <c r="E2164">
        <v>180</v>
      </c>
      <c r="F2164">
        <v>2</v>
      </c>
      <c r="G2164" t="s">
        <v>292</v>
      </c>
      <c r="H2164" s="1" t="str">
        <f t="shared" si="134"/>
        <v>cl-cs_PoliticaActivosNoCorrientesMantenidosParaVenta</v>
      </c>
      <c r="I2164" t="str">
        <f t="shared" si="135"/>
        <v>cl-cs</v>
      </c>
      <c r="J2164" t="str">
        <f t="shared" si="136"/>
        <v>PoliticaActivosNoCorrientesMantenidosParaVenta</v>
      </c>
      <c r="K2164" t="str">
        <f t="shared" si="137"/>
        <v>insert into dbax_info_conc (codi_empr, codi_emex, codi_info, pref_conc, codi_conc, orde_conc, nive_conc, tipo_info) values (0,0,'pre_cl-cs_nota-3_role-811100(2014)','cl-cs','PoliticaActivosNoCorrientesMantenidosParaVenta',180,2,'C')</v>
      </c>
    </row>
    <row r="2165" spans="1:11" x14ac:dyDescent="0.25">
      <c r="A2165">
        <v>0</v>
      </c>
      <c r="B2165">
        <v>0</v>
      </c>
      <c r="C2165" t="s">
        <v>45</v>
      </c>
      <c r="D2165" t="s">
        <v>1981</v>
      </c>
      <c r="E2165">
        <v>370</v>
      </c>
      <c r="F2165">
        <v>3</v>
      </c>
      <c r="G2165" t="s">
        <v>292</v>
      </c>
      <c r="H2165" s="1" t="str">
        <f t="shared" si="134"/>
        <v>cl-cs_PoliticaCalce</v>
      </c>
      <c r="I2165" t="str">
        <f t="shared" si="135"/>
        <v>cl-cs</v>
      </c>
      <c r="J2165" t="str">
        <f t="shared" si="136"/>
        <v>PoliticaCalce</v>
      </c>
      <c r="K2165" t="str">
        <f t="shared" si="137"/>
        <v>insert into dbax_info_conc (codi_empr, codi_emex, codi_info, pref_conc, codi_conc, orde_conc, nive_conc, tipo_info) values (0,0,'pre_cl-cs_nota-3_role-811100(2014)','cl-cs','PoliticaCalce',370,3,'C')</v>
      </c>
    </row>
    <row r="2166" spans="1:11" x14ac:dyDescent="0.25">
      <c r="A2166">
        <v>0</v>
      </c>
      <c r="B2166">
        <v>0</v>
      </c>
      <c r="C2166" t="s">
        <v>45</v>
      </c>
      <c r="D2166" t="s">
        <v>1982</v>
      </c>
      <c r="E2166">
        <v>40</v>
      </c>
      <c r="F2166">
        <v>2</v>
      </c>
      <c r="G2166" t="s">
        <v>292</v>
      </c>
      <c r="H2166" s="1" t="str">
        <f t="shared" si="134"/>
        <v>cl-cs_PoliticaCombinacionNegocios</v>
      </c>
      <c r="I2166" t="str">
        <f t="shared" si="135"/>
        <v>cl-cs</v>
      </c>
      <c r="J2166" t="str">
        <f t="shared" si="136"/>
        <v>PoliticaCombinacionNegocios</v>
      </c>
      <c r="K2166" t="str">
        <f t="shared" si="137"/>
        <v>insert into dbax_info_conc (codi_empr, codi_emex, codi_info, pref_conc, codi_conc, orde_conc, nive_conc, tipo_info) values (0,0,'pre_cl-cs_nota-3_role-811100(2014)','cl-cs','PoliticaCombinacionNegocios',40,2,'C')</v>
      </c>
    </row>
    <row r="2167" spans="1:11" x14ac:dyDescent="0.25">
      <c r="A2167">
        <v>0</v>
      </c>
      <c r="B2167">
        <v>0</v>
      </c>
      <c r="C2167" t="s">
        <v>45</v>
      </c>
      <c r="D2167" t="s">
        <v>1983</v>
      </c>
      <c r="E2167">
        <v>230</v>
      </c>
      <c r="F2167">
        <v>4</v>
      </c>
      <c r="G2167" t="s">
        <v>292</v>
      </c>
      <c r="H2167" s="1" t="str">
        <f t="shared" si="134"/>
        <v>cl-cs_PoliticaContratosSegurosAdquiridosCombinacionesNegociosCesionesCartera</v>
      </c>
      <c r="I2167" t="str">
        <f t="shared" si="135"/>
        <v>cl-cs</v>
      </c>
      <c r="J2167" t="str">
        <f t="shared" si="136"/>
        <v>PoliticaContratosSegurosAdquiridosCombinacionesNegociosCesionesCartera</v>
      </c>
      <c r="K2167" t="str">
        <f t="shared" si="137"/>
        <v>insert into dbax_info_conc (codi_empr, codi_emex, codi_info, pref_conc, codi_conc, orde_conc, nive_conc, tipo_info) values (0,0,'pre_cl-cs_nota-3_role-811100(2014)','cl-cs','PoliticaContratosSegurosAdquiridosCombinacionesNegociosCesionesCartera',230,4,'C')</v>
      </c>
    </row>
    <row r="2168" spans="1:11" x14ac:dyDescent="0.25">
      <c r="A2168">
        <v>0</v>
      </c>
      <c r="B2168">
        <v>0</v>
      </c>
      <c r="C2168" t="s">
        <v>45</v>
      </c>
      <c r="D2168" t="s">
        <v>1984</v>
      </c>
      <c r="E2168">
        <v>450</v>
      </c>
      <c r="F2168">
        <v>2</v>
      </c>
      <c r="G2168" t="s">
        <v>292</v>
      </c>
      <c r="H2168" s="1" t="str">
        <f t="shared" si="134"/>
        <v>cl-cs_PoliticaCostoDeSiniestros</v>
      </c>
      <c r="I2168" t="str">
        <f t="shared" si="135"/>
        <v>cl-cs</v>
      </c>
      <c r="J2168" t="str">
        <f t="shared" si="136"/>
        <v>PoliticaCostoDeSiniestros</v>
      </c>
      <c r="K2168" t="str">
        <f t="shared" si="137"/>
        <v>insert into dbax_info_conc (codi_empr, codi_emex, codi_info, pref_conc, codi_conc, orde_conc, nive_conc, tipo_info) values (0,0,'pre_cl-cs_nota-3_role-811100(2014)','cl-cs','PoliticaCostoDeSiniestros',450,2,'C')</v>
      </c>
    </row>
    <row r="2169" spans="1:11" x14ac:dyDescent="0.25">
      <c r="A2169">
        <v>0</v>
      </c>
      <c r="B2169">
        <v>0</v>
      </c>
      <c r="C2169" t="s">
        <v>45</v>
      </c>
      <c r="D2169" t="s">
        <v>1985</v>
      </c>
      <c r="E2169">
        <v>440</v>
      </c>
      <c r="F2169">
        <v>2</v>
      </c>
      <c r="G2169" t="s">
        <v>292</v>
      </c>
      <c r="H2169" s="1" t="str">
        <f t="shared" si="134"/>
        <v>cl-cs_PoliticaCostoPorIntereses</v>
      </c>
      <c r="I2169" t="str">
        <f t="shared" si="135"/>
        <v>cl-cs</v>
      </c>
      <c r="J2169" t="str">
        <f t="shared" si="136"/>
        <v>PoliticaCostoPorIntereses</v>
      </c>
      <c r="K2169" t="str">
        <f t="shared" si="137"/>
        <v>insert into dbax_info_conc (codi_empr, codi_emex, codi_info, pref_conc, codi_conc, orde_conc, nive_conc, tipo_info) values (0,0,'pre_cl-cs_nota-3_role-811100(2014)','cl-cs','PoliticaCostoPorIntereses',440,2,'C')</v>
      </c>
    </row>
    <row r="2170" spans="1:11" x14ac:dyDescent="0.25">
      <c r="A2170">
        <v>0</v>
      </c>
      <c r="B2170">
        <v>0</v>
      </c>
      <c r="C2170" t="s">
        <v>45</v>
      </c>
      <c r="D2170" t="s">
        <v>1986</v>
      </c>
      <c r="E2170">
        <v>460</v>
      </c>
      <c r="F2170">
        <v>2</v>
      </c>
      <c r="G2170" t="s">
        <v>292</v>
      </c>
      <c r="H2170" s="1" t="str">
        <f t="shared" si="134"/>
        <v>cl-cs_PoliticaCostosIntermediacion</v>
      </c>
      <c r="I2170" t="str">
        <f t="shared" si="135"/>
        <v>cl-cs</v>
      </c>
      <c r="J2170" t="str">
        <f t="shared" si="136"/>
        <v>PoliticaCostosIntermediacion</v>
      </c>
      <c r="K2170" t="str">
        <f t="shared" si="137"/>
        <v>insert into dbax_info_conc (codi_empr, codi_emex, codi_info, pref_conc, codi_conc, orde_conc, nive_conc, tipo_info) values (0,0,'pre_cl-cs_nota-3_role-811100(2014)','cl-cs','PoliticaCostosIntermediacion',460,2,'C')</v>
      </c>
    </row>
    <row r="2171" spans="1:11" x14ac:dyDescent="0.25">
      <c r="A2171">
        <v>0</v>
      </c>
      <c r="B2171">
        <v>0</v>
      </c>
      <c r="C2171" t="s">
        <v>45</v>
      </c>
      <c r="D2171" t="s">
        <v>1987</v>
      </c>
      <c r="E2171">
        <v>140</v>
      </c>
      <c r="F2171">
        <v>3</v>
      </c>
      <c r="G2171" t="s">
        <v>292</v>
      </c>
      <c r="H2171" s="1" t="str">
        <f t="shared" si="134"/>
        <v>cl-cs_PoliticaCuentasPorCobrarLeasing</v>
      </c>
      <c r="I2171" t="str">
        <f t="shared" si="135"/>
        <v>cl-cs</v>
      </c>
      <c r="J2171" t="str">
        <f t="shared" si="136"/>
        <v>PoliticaCuentasPorCobrarLeasing</v>
      </c>
      <c r="K2171" t="str">
        <f t="shared" si="137"/>
        <v>insert into dbax_info_conc (codi_empr, codi_emex, codi_info, pref_conc, codi_conc, orde_conc, nive_conc, tipo_info) values (0,0,'pre_cl-cs_nota-3_role-811100(2014)','cl-cs','PoliticaCuentasPorCobrarLeasing',140,3,'C')</v>
      </c>
    </row>
    <row r="2172" spans="1:11" x14ac:dyDescent="0.25">
      <c r="A2172">
        <v>0</v>
      </c>
      <c r="B2172">
        <v>0</v>
      </c>
      <c r="C2172" t="s">
        <v>45</v>
      </c>
      <c r="D2172" t="s">
        <v>1988</v>
      </c>
      <c r="E2172">
        <v>220</v>
      </c>
      <c r="F2172">
        <v>4</v>
      </c>
      <c r="G2172" t="s">
        <v>292</v>
      </c>
      <c r="H2172" s="1" t="str">
        <f t="shared" si="134"/>
        <v>cl-cs_PoliticaDerivadosImplicitosContratosSeguro</v>
      </c>
      <c r="I2172" t="str">
        <f t="shared" si="135"/>
        <v>cl-cs</v>
      </c>
      <c r="J2172" t="str">
        <f t="shared" si="136"/>
        <v>PoliticaDerivadosImplicitosContratosSeguro</v>
      </c>
      <c r="K2172" t="str">
        <f t="shared" si="137"/>
        <v>insert into dbax_info_conc (codi_empr, codi_emex, codi_info, pref_conc, codi_conc, orde_conc, nive_conc, tipo_info) values (0,0,'pre_cl-cs_nota-3_role-811100(2014)','cl-cs','PoliticaDerivadosImplicitosContratosSeguro',220,4,'C')</v>
      </c>
    </row>
    <row r="2173" spans="1:11" x14ac:dyDescent="0.25">
      <c r="A2173">
        <v>0</v>
      </c>
      <c r="B2173">
        <v>0</v>
      </c>
      <c r="C2173" t="s">
        <v>45</v>
      </c>
      <c r="D2173" t="s">
        <v>1989</v>
      </c>
      <c r="E2173">
        <v>110</v>
      </c>
      <c r="F2173">
        <v>2</v>
      </c>
      <c r="G2173" t="s">
        <v>292</v>
      </c>
      <c r="H2173" s="1" t="str">
        <f t="shared" si="134"/>
        <v>cl-cs_PoliticaDeterioroActivos</v>
      </c>
      <c r="I2173" t="str">
        <f t="shared" si="135"/>
        <v>cl-cs</v>
      </c>
      <c r="J2173" t="str">
        <f t="shared" si="136"/>
        <v>PoliticaDeterioroActivos</v>
      </c>
      <c r="K2173" t="str">
        <f t="shared" si="137"/>
        <v>insert into dbax_info_conc (codi_empr, codi_emex, codi_info, pref_conc, codi_conc, orde_conc, nive_conc, tipo_info) values (0,0,'pre_cl-cs_nota-3_role-811100(2014)','cl-cs','PoliticaDeterioroActivos',110,2,'C')</v>
      </c>
    </row>
    <row r="2174" spans="1:11" x14ac:dyDescent="0.25">
      <c r="A2174">
        <v>0</v>
      </c>
      <c r="B2174">
        <v>0</v>
      </c>
      <c r="C2174" t="s">
        <v>45</v>
      </c>
      <c r="D2174" t="s">
        <v>1990</v>
      </c>
      <c r="E2174">
        <v>30</v>
      </c>
      <c r="F2174">
        <v>2</v>
      </c>
      <c r="G2174" t="s">
        <v>292</v>
      </c>
      <c r="H2174" s="1" t="str">
        <f t="shared" si="134"/>
        <v>cl-cs_PoliticaDiferenciaCambio</v>
      </c>
      <c r="I2174" t="str">
        <f t="shared" si="135"/>
        <v>cl-cs</v>
      </c>
      <c r="J2174" t="str">
        <f t="shared" si="136"/>
        <v>PoliticaDiferenciaCambio</v>
      </c>
      <c r="K2174" t="str">
        <f t="shared" si="137"/>
        <v>insert into dbax_info_conc (codi_empr, codi_emex, codi_info, pref_conc, codi_conc, orde_conc, nive_conc, tipo_info) values (0,0,'pre_cl-cs_nota-3_role-811100(2014)','cl-cs','PoliticaDiferenciaCambio',30,2,'C')</v>
      </c>
    </row>
    <row r="2175" spans="1:11" x14ac:dyDescent="0.25">
      <c r="A2175">
        <v>0</v>
      </c>
      <c r="B2175">
        <v>0</v>
      </c>
      <c r="C2175" t="s">
        <v>45</v>
      </c>
      <c r="D2175" t="s">
        <v>1991</v>
      </c>
      <c r="E2175">
        <v>50</v>
      </c>
      <c r="F2175">
        <v>2</v>
      </c>
      <c r="G2175" t="s">
        <v>292</v>
      </c>
      <c r="H2175" s="1" t="str">
        <f t="shared" si="134"/>
        <v>cl-cs_PoliticaEfectivoEfectivoEquivalente</v>
      </c>
      <c r="I2175" t="str">
        <f t="shared" si="135"/>
        <v>cl-cs</v>
      </c>
      <c r="J2175" t="str">
        <f t="shared" si="136"/>
        <v>PoliticaEfectivoEfectivoEquivalente</v>
      </c>
      <c r="K2175" t="str">
        <f t="shared" si="137"/>
        <v>insert into dbax_info_conc (codi_empr, codi_emex, codi_info, pref_conc, codi_conc, orde_conc, nive_conc, tipo_info) values (0,0,'pre_cl-cs_nota-3_role-811100(2014)','cl-cs','PoliticaEfectivoEfectivoEquivalente',50,2,'C')</v>
      </c>
    </row>
    <row r="2176" spans="1:11" x14ac:dyDescent="0.25">
      <c r="A2176">
        <v>0</v>
      </c>
      <c r="B2176">
        <v>0</v>
      </c>
      <c r="C2176" t="s">
        <v>45</v>
      </c>
      <c r="D2176" t="s">
        <v>1992</v>
      </c>
      <c r="E2176">
        <v>240</v>
      </c>
      <c r="F2176">
        <v>4</v>
      </c>
      <c r="G2176" t="s">
        <v>292</v>
      </c>
      <c r="H2176" s="1" t="str">
        <f t="shared" si="134"/>
        <v>cl-cs_PoliticaGastosAdquisicion</v>
      </c>
      <c r="I2176" t="str">
        <f t="shared" si="135"/>
        <v>cl-cs</v>
      </c>
      <c r="J2176" t="str">
        <f t="shared" si="136"/>
        <v>PoliticaGastosAdquisicion</v>
      </c>
      <c r="K2176" t="str">
        <f t="shared" si="137"/>
        <v>insert into dbax_info_conc (codi_empr, codi_emex, codi_info, pref_conc, codi_conc, orde_conc, nive_conc, tipo_info) values (0,0,'pre_cl-cs_nota-3_role-811100(2014)','cl-cs','PoliticaGastosAdquisicion',240,4,'C')</v>
      </c>
    </row>
    <row r="2177" spans="1:11" x14ac:dyDescent="0.25">
      <c r="A2177">
        <v>0</v>
      </c>
      <c r="B2177">
        <v>0</v>
      </c>
      <c r="C2177" t="s">
        <v>45</v>
      </c>
      <c r="D2177" t="s">
        <v>1993</v>
      </c>
      <c r="E2177">
        <v>480</v>
      </c>
      <c r="F2177">
        <v>2</v>
      </c>
      <c r="G2177" t="s">
        <v>292</v>
      </c>
      <c r="H2177" s="1" t="str">
        <f t="shared" si="134"/>
        <v>cl-cs_PoliticaImpuestoALaRentaEImpuestoDiferido</v>
      </c>
      <c r="I2177" t="str">
        <f t="shared" si="135"/>
        <v>cl-cs</v>
      </c>
      <c r="J2177" t="str">
        <f t="shared" si="136"/>
        <v>PoliticaImpuestoALaRentaEImpuestoDiferido</v>
      </c>
      <c r="K2177" t="str">
        <f t="shared" si="137"/>
        <v>insert into dbax_info_conc (codi_empr, codi_emex, codi_info, pref_conc, codi_conc, orde_conc, nive_conc, tipo_info) values (0,0,'pre_cl-cs_nota-3_role-811100(2014)','cl-cs','PoliticaImpuestoALaRentaEImpuestoDiferido',480,2,'C')</v>
      </c>
    </row>
    <row r="2178" spans="1:11" x14ac:dyDescent="0.25">
      <c r="A2178">
        <v>0</v>
      </c>
      <c r="B2178">
        <v>0</v>
      </c>
      <c r="C2178" t="s">
        <v>45</v>
      </c>
      <c r="D2178" t="s">
        <v>1994</v>
      </c>
      <c r="E2178">
        <v>410</v>
      </c>
      <c r="F2178">
        <v>2</v>
      </c>
      <c r="G2178" t="s">
        <v>292</v>
      </c>
      <c r="H2178" s="1" t="str">
        <f t="shared" si="134"/>
        <v>cl-cs_PoliticaIngresosGastosInversiones</v>
      </c>
      <c r="I2178" t="str">
        <f t="shared" si="135"/>
        <v>cl-cs</v>
      </c>
      <c r="J2178" t="str">
        <f t="shared" si="136"/>
        <v>PoliticaIngresosGastosInversiones</v>
      </c>
      <c r="K2178" t="str">
        <f t="shared" si="137"/>
        <v>insert into dbax_info_conc (codi_empr, codi_emex, codi_info, pref_conc, codi_conc, orde_conc, nive_conc, tipo_info) values (0,0,'pre_cl-cs_nota-3_role-811100(2014)','cl-cs','PoliticaIngresosGastosInversiones',410,2,'C')</v>
      </c>
    </row>
    <row r="2179" spans="1:11" x14ac:dyDescent="0.25">
      <c r="A2179">
        <v>0</v>
      </c>
      <c r="B2179">
        <v>0</v>
      </c>
      <c r="C2179" t="s">
        <v>45</v>
      </c>
      <c r="D2179" t="s">
        <v>1995</v>
      </c>
      <c r="E2179">
        <v>170</v>
      </c>
      <c r="F2179">
        <v>2</v>
      </c>
      <c r="G2179" t="s">
        <v>292</v>
      </c>
      <c r="H2179" s="1" t="str">
        <f t="shared" si="134"/>
        <v>cl-cs_PoliticaIntangibles</v>
      </c>
      <c r="I2179" t="str">
        <f t="shared" si="135"/>
        <v>cl-cs</v>
      </c>
      <c r="J2179" t="str">
        <f t="shared" si="136"/>
        <v>PoliticaIntangibles</v>
      </c>
      <c r="K2179" t="str">
        <f t="shared" si="137"/>
        <v>insert into dbax_info_conc (codi_empr, codi_emex, codi_info, pref_conc, codi_conc, orde_conc, nive_conc, tipo_info) values (0,0,'pre_cl-cs_nota-3_role-811100(2014)','cl-cs','PoliticaIntangibles',170,2,'C')</v>
      </c>
    </row>
    <row r="2180" spans="1:11" x14ac:dyDescent="0.25">
      <c r="A2180">
        <v>0</v>
      </c>
      <c r="B2180">
        <v>0</v>
      </c>
      <c r="C2180" t="s">
        <v>45</v>
      </c>
      <c r="D2180" t="s">
        <v>1996</v>
      </c>
      <c r="E2180">
        <v>80</v>
      </c>
      <c r="F2180">
        <v>3</v>
      </c>
      <c r="G2180" t="s">
        <v>292</v>
      </c>
      <c r="H2180" s="1" t="str">
        <f t="shared" si="134"/>
        <v>cl-cs_PoliticaInversionesActivosFinancierosCostoAmortizado</v>
      </c>
      <c r="I2180" t="str">
        <f t="shared" si="135"/>
        <v>cl-cs</v>
      </c>
      <c r="J2180" t="str">
        <f t="shared" si="136"/>
        <v>PoliticaInversionesActivosFinancierosCostoAmortizado</v>
      </c>
      <c r="K2180" t="str">
        <f t="shared" si="137"/>
        <v>insert into dbax_info_conc (codi_empr, codi_emex, codi_info, pref_conc, codi_conc, orde_conc, nive_conc, tipo_info) values (0,0,'pre_cl-cs_nota-3_role-811100(2014)','cl-cs','PoliticaInversionesActivosFinancierosCostoAmortizado',80,3,'C')</v>
      </c>
    </row>
    <row r="2181" spans="1:11" x14ac:dyDescent="0.25">
      <c r="A2181">
        <v>0</v>
      </c>
      <c r="B2181">
        <v>0</v>
      </c>
      <c r="C2181" t="s">
        <v>45</v>
      </c>
      <c r="D2181" t="s">
        <v>1997</v>
      </c>
      <c r="E2181">
        <v>70</v>
      </c>
      <c r="F2181">
        <v>3</v>
      </c>
      <c r="G2181" t="s">
        <v>292</v>
      </c>
      <c r="H2181" s="1" t="str">
        <f t="shared" si="134"/>
        <v>cl-cs_PoliticaInversionesActivosFinancierosValorRazonable</v>
      </c>
      <c r="I2181" t="str">
        <f t="shared" si="135"/>
        <v>cl-cs</v>
      </c>
      <c r="J2181" t="str">
        <f t="shared" si="136"/>
        <v>PoliticaInversionesActivosFinancierosValorRazonable</v>
      </c>
      <c r="K2181" t="str">
        <f t="shared" si="137"/>
        <v>insert into dbax_info_conc (codi_empr, codi_emex, codi_info, pref_conc, codi_conc, orde_conc, nive_conc, tipo_info) values (0,0,'pre_cl-cs_nota-3_role-811100(2014)','cl-cs','PoliticaInversionesActivosFinancierosValorRazonable',70,3,'C')</v>
      </c>
    </row>
    <row r="2182" spans="1:11" x14ac:dyDescent="0.25">
      <c r="A2182">
        <v>0</v>
      </c>
      <c r="B2182">
        <v>0</v>
      </c>
      <c r="C2182" t="s">
        <v>45</v>
      </c>
      <c r="D2182" t="s">
        <v>1998</v>
      </c>
      <c r="E2182">
        <v>60</v>
      </c>
      <c r="F2182">
        <v>2</v>
      </c>
      <c r="G2182" t="s">
        <v>292</v>
      </c>
      <c r="H2182" s="1" t="str">
        <f t="shared" si="134"/>
        <v>cl-cs_PoliticaInversionesFinancieras</v>
      </c>
      <c r="I2182" t="str">
        <f t="shared" si="135"/>
        <v>cl-cs</v>
      </c>
      <c r="J2182" t="str">
        <f t="shared" si="136"/>
        <v>PoliticaInversionesFinancieras</v>
      </c>
      <c r="K2182" t="str">
        <f t="shared" si="137"/>
        <v>insert into dbax_info_conc (codi_empr, codi_emex, codi_info, pref_conc, codi_conc, orde_conc, nive_conc, tipo_info) values (0,0,'pre_cl-cs_nota-3_role-811100(2014)','cl-cs','PoliticaInversionesFinancieras',60,2,'C')</v>
      </c>
    </row>
    <row r="2183" spans="1:11" x14ac:dyDescent="0.25">
      <c r="A2183">
        <v>0</v>
      </c>
      <c r="B2183">
        <v>0</v>
      </c>
      <c r="C2183" t="s">
        <v>45</v>
      </c>
      <c r="D2183" t="s">
        <v>1999</v>
      </c>
      <c r="E2183">
        <v>120</v>
      </c>
      <c r="F2183">
        <v>2</v>
      </c>
      <c r="G2183" t="s">
        <v>292</v>
      </c>
      <c r="H2183" s="1" t="str">
        <f t="shared" si="134"/>
        <v>cl-cs_PoliticaInversionesInmobiliarias</v>
      </c>
      <c r="I2183" t="str">
        <f t="shared" si="135"/>
        <v>cl-cs</v>
      </c>
      <c r="J2183" t="str">
        <f t="shared" si="136"/>
        <v>PoliticaInversionesInmobiliarias</v>
      </c>
      <c r="K2183" t="str">
        <f t="shared" si="137"/>
        <v>insert into dbax_info_conc (codi_empr, codi_emex, codi_info, pref_conc, codi_conc, orde_conc, nive_conc, tipo_info) values (0,0,'pre_cl-cs_nota-3_role-811100(2014)','cl-cs','PoliticaInversionesInmobiliarias',120,2,'C')</v>
      </c>
    </row>
    <row r="2184" spans="1:11" x14ac:dyDescent="0.25">
      <c r="A2184">
        <v>0</v>
      </c>
      <c r="B2184">
        <v>0</v>
      </c>
      <c r="C2184" t="s">
        <v>45</v>
      </c>
      <c r="D2184" t="s">
        <v>2000</v>
      </c>
      <c r="E2184">
        <v>100</v>
      </c>
      <c r="F2184">
        <v>2</v>
      </c>
      <c r="G2184" t="s">
        <v>292</v>
      </c>
      <c r="H2184" s="1" t="str">
        <f t="shared" ref="H2184:H2247" si="138">MID(D2184,FIND("#",D2184)+1,10000)</f>
        <v>cl-cs_PoliticaInversionesSegurosCuentaUnicasInversion</v>
      </c>
      <c r="I2184" t="str">
        <f t="shared" ref="I2184:I2247" si="139">MID(H2184,1,FIND("_",H2184)-1)</f>
        <v>cl-cs</v>
      </c>
      <c r="J2184" t="str">
        <f t="shared" ref="J2184:J2247" si="140">MID(H2184,FIND("_",H2184)+1,10000)</f>
        <v>PoliticaInversionesSegurosCuentaUnicasInversion</v>
      </c>
      <c r="K2184" t="str">
        <f t="shared" ref="K2184:K2247" si="141">CONCATENATE("insert into dbax_info_conc (codi_empr, codi_emex, codi_info, pref_conc, codi_conc, orde_conc, nive_conc, tipo_info) values (",A2184,",",B2184,",'",C2184,"','",I2184,"','",J2184,"',",E2184,",",F2184,",'",G2184,"')")</f>
        <v>insert into dbax_info_conc (codi_empr, codi_emex, codi_info, pref_conc, codi_conc, orde_conc, nive_conc, tipo_info) values (0,0,'pre_cl-cs_nota-3_role-811100(2014)','cl-cs','PoliticaInversionesSegurosCuentaUnicasInversion',100,2,'C')</v>
      </c>
    </row>
    <row r="2185" spans="1:11" x14ac:dyDescent="0.25">
      <c r="A2185">
        <v>0</v>
      </c>
      <c r="B2185">
        <v>0</v>
      </c>
      <c r="C2185" t="s">
        <v>45</v>
      </c>
      <c r="D2185" t="s">
        <v>2001</v>
      </c>
      <c r="E2185">
        <v>160</v>
      </c>
      <c r="F2185">
        <v>3</v>
      </c>
      <c r="G2185" t="s">
        <v>292</v>
      </c>
      <c r="H2185" s="1" t="str">
        <f t="shared" si="138"/>
        <v>cl-cs_PoliticaMueblesEquiposUsoPropio</v>
      </c>
      <c r="I2185" t="str">
        <f t="shared" si="139"/>
        <v>cl-cs</v>
      </c>
      <c r="J2185" t="str">
        <f t="shared" si="140"/>
        <v>PoliticaMueblesEquiposUsoPropio</v>
      </c>
      <c r="K2185" t="str">
        <f t="shared" si="141"/>
        <v>insert into dbax_info_conc (codi_empr, codi_emex, codi_info, pref_conc, codi_conc, orde_conc, nive_conc, tipo_info) values (0,0,'pre_cl-cs_nota-3_role-811100(2014)','cl-cs','PoliticaMueblesEquiposUsoPropio',160,3,'C')</v>
      </c>
    </row>
    <row r="2186" spans="1:11" x14ac:dyDescent="0.25">
      <c r="A2186">
        <v>0</v>
      </c>
      <c r="B2186">
        <v>0</v>
      </c>
      <c r="C2186" t="s">
        <v>45</v>
      </c>
      <c r="D2186" t="s">
        <v>2002</v>
      </c>
      <c r="E2186">
        <v>90</v>
      </c>
      <c r="F2186">
        <v>2</v>
      </c>
      <c r="G2186" t="s">
        <v>292</v>
      </c>
      <c r="H2186" s="1" t="str">
        <f t="shared" si="138"/>
        <v>cl-cs_PoliticaOperacionesCobertura</v>
      </c>
      <c r="I2186" t="str">
        <f t="shared" si="139"/>
        <v>cl-cs</v>
      </c>
      <c r="J2186" t="str">
        <f t="shared" si="140"/>
        <v>PoliticaOperacionesCobertura</v>
      </c>
      <c r="K2186" t="str">
        <f t="shared" si="141"/>
        <v>insert into dbax_info_conc (codi_empr, codi_emex, codi_info, pref_conc, codi_conc, orde_conc, nive_conc, tipo_info) values (0,0,'pre_cl-cs_nota-3_role-811100(2014)','cl-cs','PoliticaOperacionesCobertura',90,2,'C')</v>
      </c>
    </row>
    <row r="2187" spans="1:11" x14ac:dyDescent="0.25">
      <c r="A2187">
        <v>0</v>
      </c>
      <c r="B2187">
        <v>0</v>
      </c>
      <c r="C2187" t="s">
        <v>45</v>
      </c>
      <c r="D2187" t="s">
        <v>2003</v>
      </c>
      <c r="E2187">
        <v>490</v>
      </c>
      <c r="F2187">
        <v>2</v>
      </c>
      <c r="G2187" t="s">
        <v>292</v>
      </c>
      <c r="H2187" s="1" t="str">
        <f t="shared" si="138"/>
        <v>cl-cs_PoliticaOperacionesDiscontinuadas</v>
      </c>
      <c r="I2187" t="str">
        <f t="shared" si="139"/>
        <v>cl-cs</v>
      </c>
      <c r="J2187" t="str">
        <f t="shared" si="140"/>
        <v>PoliticaOperacionesDiscontinuadas</v>
      </c>
      <c r="K2187" t="str">
        <f t="shared" si="141"/>
        <v>insert into dbax_info_conc (codi_empr, codi_emex, codi_info, pref_conc, codi_conc, orde_conc, nive_conc, tipo_info) values (0,0,'pre_cl-cs_nota-3_role-811100(2014)','cl-cs','PoliticaOperacionesDiscontinuadas',490,2,'C')</v>
      </c>
    </row>
    <row r="2188" spans="1:11" x14ac:dyDescent="0.25">
      <c r="A2188">
        <v>0</v>
      </c>
      <c r="B2188">
        <v>0</v>
      </c>
      <c r="C2188" t="s">
        <v>45</v>
      </c>
      <c r="D2188" t="s">
        <v>2004</v>
      </c>
      <c r="E2188">
        <v>190</v>
      </c>
      <c r="F2188">
        <v>2</v>
      </c>
      <c r="G2188" t="s">
        <v>292</v>
      </c>
      <c r="H2188" s="1" t="str">
        <f t="shared" si="138"/>
        <v>cl-cs_PoliticaOperacionesSeguros</v>
      </c>
      <c r="I2188" t="str">
        <f t="shared" si="139"/>
        <v>cl-cs</v>
      </c>
      <c r="J2188" t="str">
        <f t="shared" si="140"/>
        <v>PoliticaOperacionesSeguros</v>
      </c>
      <c r="K2188" t="str">
        <f t="shared" si="141"/>
        <v>insert into dbax_info_conc (codi_empr, codi_emex, codi_info, pref_conc, codi_conc, orde_conc, nive_conc, tipo_info) values (0,0,'pre_cl-cs_nota-3_role-811100(2014)','cl-cs','PoliticaOperacionesSeguros',190,2,'C')</v>
      </c>
    </row>
    <row r="2189" spans="1:11" x14ac:dyDescent="0.25">
      <c r="A2189">
        <v>0</v>
      </c>
      <c r="B2189">
        <v>0</v>
      </c>
      <c r="C2189" t="s">
        <v>45</v>
      </c>
      <c r="D2189" t="s">
        <v>2005</v>
      </c>
      <c r="E2189">
        <v>350</v>
      </c>
      <c r="F2189">
        <v>4</v>
      </c>
      <c r="G2189" t="s">
        <v>292</v>
      </c>
      <c r="H2189" s="1" t="str">
        <f t="shared" si="138"/>
        <v>cl-cs_PoliticaOtrasReservasTecnicas</v>
      </c>
      <c r="I2189" t="str">
        <f t="shared" si="139"/>
        <v>cl-cs</v>
      </c>
      <c r="J2189" t="str">
        <f t="shared" si="140"/>
        <v>PoliticaOtrasReservasTecnicas</v>
      </c>
      <c r="K2189" t="str">
        <f t="shared" si="141"/>
        <v>insert into dbax_info_conc (codi_empr, codi_emex, codi_info, pref_conc, codi_conc, orde_conc, nive_conc, tipo_info) values (0,0,'pre_cl-cs_nota-3_role-811100(2014)','cl-cs','PoliticaOtrasReservasTecnicas',350,4,'C')</v>
      </c>
    </row>
    <row r="2190" spans="1:11" x14ac:dyDescent="0.25">
      <c r="A2190">
        <v>0</v>
      </c>
      <c r="B2190">
        <v>0</v>
      </c>
      <c r="C2190" t="s">
        <v>45</v>
      </c>
      <c r="D2190" t="s">
        <v>2006</v>
      </c>
      <c r="E2190">
        <v>500</v>
      </c>
      <c r="F2190">
        <v>2</v>
      </c>
      <c r="G2190" t="s">
        <v>292</v>
      </c>
      <c r="H2190" s="1" t="str">
        <f t="shared" si="138"/>
        <v>cl-cs_PoliticaOtros</v>
      </c>
      <c r="I2190" t="str">
        <f t="shared" si="139"/>
        <v>cl-cs</v>
      </c>
      <c r="J2190" t="str">
        <f t="shared" si="140"/>
        <v>PoliticaOtros</v>
      </c>
      <c r="K2190" t="str">
        <f t="shared" si="141"/>
        <v>insert into dbax_info_conc (codi_empr, codi_emex, codi_info, pref_conc, codi_conc, orde_conc, nive_conc, tipo_info) values (0,0,'pre_cl-cs_nota-3_role-811100(2014)','cl-cs','PoliticaOtros',500,2,'C')</v>
      </c>
    </row>
    <row r="2191" spans="1:11" x14ac:dyDescent="0.25">
      <c r="A2191">
        <v>0</v>
      </c>
      <c r="B2191">
        <v>0</v>
      </c>
      <c r="C2191" t="s">
        <v>45</v>
      </c>
      <c r="D2191" t="s">
        <v>2007</v>
      </c>
      <c r="E2191">
        <v>210</v>
      </c>
      <c r="F2191">
        <v>3</v>
      </c>
      <c r="G2191" t="s">
        <v>292</v>
      </c>
      <c r="H2191" s="1" t="str">
        <f t="shared" si="138"/>
        <v>cl-cs_PoliticaOtrosActivosPasivosDerivadosDeContratosSegurosReaseguros</v>
      </c>
      <c r="I2191" t="str">
        <f t="shared" si="139"/>
        <v>cl-cs</v>
      </c>
      <c r="J2191" t="str">
        <f t="shared" si="140"/>
        <v>PoliticaOtrosActivosPasivosDerivadosDeContratosSegurosReaseguros</v>
      </c>
      <c r="K2191" t="str">
        <f t="shared" si="141"/>
        <v>insert into dbax_info_conc (codi_empr, codi_emex, codi_info, pref_conc, codi_conc, orde_conc, nive_conc, tipo_info) values (0,0,'pre_cl-cs_nota-3_role-811100(2014)','cl-cs','PoliticaOtrosActivosPasivosDerivadosDeContratosSegurosReaseguros',210,3,'C')</v>
      </c>
    </row>
    <row r="2192" spans="1:11" x14ac:dyDescent="0.25">
      <c r="A2192">
        <v>0</v>
      </c>
      <c r="B2192">
        <v>0</v>
      </c>
      <c r="C2192" t="s">
        <v>45</v>
      </c>
      <c r="D2192" t="s">
        <v>2008</v>
      </c>
      <c r="E2192">
        <v>380</v>
      </c>
      <c r="F2192">
        <v>2</v>
      </c>
      <c r="G2192" t="s">
        <v>292</v>
      </c>
      <c r="H2192" s="1" t="str">
        <f t="shared" si="138"/>
        <v>cl-cs_PoliticaParticipacionDeEmpresasRelacionadas</v>
      </c>
      <c r="I2192" t="str">
        <f t="shared" si="139"/>
        <v>cl-cs</v>
      </c>
      <c r="J2192" t="str">
        <f t="shared" si="140"/>
        <v>PoliticaParticipacionDeEmpresasRelacionadas</v>
      </c>
      <c r="K2192" t="str">
        <f t="shared" si="141"/>
        <v>insert into dbax_info_conc (codi_empr, codi_emex, codi_info, pref_conc, codi_conc, orde_conc, nive_conc, tipo_info) values (0,0,'pre_cl-cs_nota-3_role-811100(2014)','cl-cs','PoliticaParticipacionDeEmpresasRelacionadas',380,2,'C')</v>
      </c>
    </row>
    <row r="2193" spans="1:11" x14ac:dyDescent="0.25">
      <c r="A2193">
        <v>0</v>
      </c>
      <c r="B2193">
        <v>0</v>
      </c>
      <c r="C2193" t="s">
        <v>45</v>
      </c>
      <c r="D2193" t="s">
        <v>2009</v>
      </c>
      <c r="E2193">
        <v>360</v>
      </c>
      <c r="F2193">
        <v>4</v>
      </c>
      <c r="G2193" t="s">
        <v>292</v>
      </c>
      <c r="H2193" s="1" t="str">
        <f t="shared" si="138"/>
        <v>cl-cs_PoliticaParticipacionReaseguroReservasTecnicas</v>
      </c>
      <c r="I2193" t="str">
        <f t="shared" si="139"/>
        <v>cl-cs</v>
      </c>
      <c r="J2193" t="str">
        <f t="shared" si="140"/>
        <v>PoliticaParticipacionReaseguroReservasTecnicas</v>
      </c>
      <c r="K2193" t="str">
        <f t="shared" si="141"/>
        <v>insert into dbax_info_conc (codi_empr, codi_emex, codi_info, pref_conc, codi_conc, orde_conc, nive_conc, tipo_info) values (0,0,'pre_cl-cs_nota-3_role-811100(2014)','cl-cs','PoliticaParticipacionReaseguroReservasTecnicas',360,4,'C')</v>
      </c>
    </row>
    <row r="2194" spans="1:11" x14ac:dyDescent="0.25">
      <c r="A2194">
        <v>0</v>
      </c>
      <c r="B2194">
        <v>0</v>
      </c>
      <c r="C2194" t="s">
        <v>45</v>
      </c>
      <c r="D2194" t="s">
        <v>2010</v>
      </c>
      <c r="E2194">
        <v>390</v>
      </c>
      <c r="F2194">
        <v>2</v>
      </c>
      <c r="G2194" t="s">
        <v>292</v>
      </c>
      <c r="H2194" s="1" t="str">
        <f t="shared" si="138"/>
        <v>cl-cs_PoliticaPasivoFinanciero</v>
      </c>
      <c r="I2194" t="str">
        <f t="shared" si="139"/>
        <v>cl-cs</v>
      </c>
      <c r="J2194" t="str">
        <f t="shared" si="140"/>
        <v>PoliticaPasivoFinanciero</v>
      </c>
      <c r="K2194" t="str">
        <f t="shared" si="141"/>
        <v>insert into dbax_info_conc (codi_empr, codi_emex, codi_info, pref_conc, codi_conc, orde_conc, nive_conc, tipo_info) values (0,0,'pre_cl-cs_nota-3_role-811100(2014)','cl-cs','PoliticaPasivoFinanciero',390,2,'C')</v>
      </c>
    </row>
    <row r="2195" spans="1:11" x14ac:dyDescent="0.25">
      <c r="A2195">
        <v>0</v>
      </c>
      <c r="B2195">
        <v>0</v>
      </c>
      <c r="C2195" t="s">
        <v>45</v>
      </c>
      <c r="D2195" t="s">
        <v>2011</v>
      </c>
      <c r="E2195">
        <v>200</v>
      </c>
      <c r="F2195">
        <v>3</v>
      </c>
      <c r="G2195" t="s">
        <v>292</v>
      </c>
      <c r="H2195" s="1" t="str">
        <f t="shared" si="138"/>
        <v>cl-cs_PoliticaPrimas</v>
      </c>
      <c r="I2195" t="str">
        <f t="shared" si="139"/>
        <v>cl-cs</v>
      </c>
      <c r="J2195" t="str">
        <f t="shared" si="140"/>
        <v>PoliticaPrimas</v>
      </c>
      <c r="K2195" t="str">
        <f t="shared" si="141"/>
        <v>insert into dbax_info_conc (codi_empr, codi_emex, codi_info, pref_conc, codi_conc, orde_conc, nive_conc, tipo_info) values (0,0,'pre_cl-cs_nota-3_role-811100(2014)','cl-cs','PoliticaPrimas',200,3,'C')</v>
      </c>
    </row>
    <row r="2196" spans="1:11" x14ac:dyDescent="0.25">
      <c r="A2196">
        <v>0</v>
      </c>
      <c r="B2196">
        <v>0</v>
      </c>
      <c r="C2196" t="s">
        <v>45</v>
      </c>
      <c r="D2196" t="s">
        <v>2012</v>
      </c>
      <c r="E2196">
        <v>130</v>
      </c>
      <c r="F2196">
        <v>3</v>
      </c>
      <c r="G2196" t="s">
        <v>292</v>
      </c>
      <c r="H2196" s="1" t="str">
        <f t="shared" si="138"/>
        <v>cl-cs_PoliticaPropiedadesInversion</v>
      </c>
      <c r="I2196" t="str">
        <f t="shared" si="139"/>
        <v>cl-cs</v>
      </c>
      <c r="J2196" t="str">
        <f t="shared" si="140"/>
        <v>PoliticaPropiedadesInversion</v>
      </c>
      <c r="K2196" t="str">
        <f t="shared" si="141"/>
        <v>insert into dbax_info_conc (codi_empr, codi_emex, codi_info, pref_conc, codi_conc, orde_conc, nive_conc, tipo_info) values (0,0,'pre_cl-cs_nota-3_role-811100(2014)','cl-cs','PoliticaPropiedadesInversion',130,3,'C')</v>
      </c>
    </row>
    <row r="2197" spans="1:11" x14ac:dyDescent="0.25">
      <c r="A2197">
        <v>0</v>
      </c>
      <c r="B2197">
        <v>0</v>
      </c>
      <c r="C2197" t="s">
        <v>45</v>
      </c>
      <c r="D2197" t="s">
        <v>2013</v>
      </c>
      <c r="E2197">
        <v>150</v>
      </c>
      <c r="F2197">
        <v>3</v>
      </c>
      <c r="G2197" t="s">
        <v>292</v>
      </c>
      <c r="H2197" s="1" t="str">
        <f t="shared" si="138"/>
        <v>cl-cs_PoliticaPropiedadesUsoPropio</v>
      </c>
      <c r="I2197" t="str">
        <f t="shared" si="139"/>
        <v>cl-cs</v>
      </c>
      <c r="J2197" t="str">
        <f t="shared" si="140"/>
        <v>PoliticaPropiedadesUsoPropio</v>
      </c>
      <c r="K2197" t="str">
        <f t="shared" si="141"/>
        <v>insert into dbax_info_conc (codi_empr, codi_emex, codi_info, pref_conc, codi_conc, orde_conc, nive_conc, tipo_info) values (0,0,'pre_cl-cs_nota-3_role-811100(2014)','cl-cs','PoliticaPropiedadesUsoPropio',150,3,'C')</v>
      </c>
    </row>
    <row r="2198" spans="1:11" x14ac:dyDescent="0.25">
      <c r="A2198">
        <v>0</v>
      </c>
      <c r="B2198">
        <v>0</v>
      </c>
      <c r="C2198" t="s">
        <v>45</v>
      </c>
      <c r="D2198" t="s">
        <v>2014</v>
      </c>
      <c r="E2198">
        <v>400</v>
      </c>
      <c r="F2198">
        <v>2</v>
      </c>
      <c r="G2198" t="s">
        <v>292</v>
      </c>
      <c r="H2198" s="1" t="str">
        <f t="shared" si="138"/>
        <v>cl-cs_PoliticaProvisiones</v>
      </c>
      <c r="I2198" t="str">
        <f t="shared" si="139"/>
        <v>cl-cs</v>
      </c>
      <c r="J2198" t="str">
        <f t="shared" si="140"/>
        <v>PoliticaProvisiones</v>
      </c>
      <c r="K2198" t="str">
        <f t="shared" si="141"/>
        <v>insert into dbax_info_conc (codi_empr, codi_emex, codi_info, pref_conc, codi_conc, orde_conc, nive_conc, tipo_info) values (0,0,'pre_cl-cs_nota-3_role-811100(2014)','cl-cs','PoliticaProvisiones',400,2,'C')</v>
      </c>
    </row>
    <row r="2199" spans="1:11" x14ac:dyDescent="0.25">
      <c r="A2199">
        <v>0</v>
      </c>
      <c r="B2199">
        <v>0</v>
      </c>
      <c r="C2199" t="s">
        <v>45</v>
      </c>
      <c r="D2199" t="s">
        <v>2015</v>
      </c>
      <c r="E2199">
        <v>340</v>
      </c>
      <c r="F2199">
        <v>4</v>
      </c>
      <c r="G2199" t="s">
        <v>292</v>
      </c>
      <c r="H2199" s="1" t="str">
        <f t="shared" si="138"/>
        <v>cl-cs_PoliticaReservaAdecuacionPasivos</v>
      </c>
      <c r="I2199" t="str">
        <f t="shared" si="139"/>
        <v>cl-cs</v>
      </c>
      <c r="J2199" t="str">
        <f t="shared" si="140"/>
        <v>PoliticaReservaAdecuacionPasivos</v>
      </c>
      <c r="K2199" t="str">
        <f t="shared" si="141"/>
        <v>insert into dbax_info_conc (codi_empr, codi_emex, codi_info, pref_conc, codi_conc, orde_conc, nive_conc, tipo_info) values (0,0,'pre_cl-cs_nota-3_role-811100(2014)','cl-cs','PoliticaReservaAdecuacionPasivos',340,4,'C')</v>
      </c>
    </row>
    <row r="2200" spans="1:11" x14ac:dyDescent="0.25">
      <c r="A2200">
        <v>0</v>
      </c>
      <c r="B2200">
        <v>0</v>
      </c>
      <c r="C2200" t="s">
        <v>45</v>
      </c>
      <c r="D2200" t="s">
        <v>2016</v>
      </c>
      <c r="E2200">
        <v>320</v>
      </c>
      <c r="F2200">
        <v>4</v>
      </c>
      <c r="G2200" t="s">
        <v>292</v>
      </c>
      <c r="H2200" s="1" t="str">
        <f t="shared" si="138"/>
        <v>cl-cs_PoliticaReservaCatastroficaTerremoto</v>
      </c>
      <c r="I2200" t="str">
        <f t="shared" si="139"/>
        <v>cl-cs</v>
      </c>
      <c r="J2200" t="str">
        <f t="shared" si="140"/>
        <v>PoliticaReservaCatastroficaTerremoto</v>
      </c>
      <c r="K2200" t="str">
        <f t="shared" si="141"/>
        <v>insert into dbax_info_conc (codi_empr, codi_emex, codi_info, pref_conc, codi_conc, orde_conc, nive_conc, tipo_info) values (0,0,'pre_cl-cs_nota-3_role-811100(2014)','cl-cs','PoliticaReservaCatastroficaTerremoto',320,4,'C')</v>
      </c>
    </row>
    <row r="2201" spans="1:11" x14ac:dyDescent="0.25">
      <c r="A2201">
        <v>0</v>
      </c>
      <c r="B2201">
        <v>0</v>
      </c>
      <c r="C2201" t="s">
        <v>45</v>
      </c>
      <c r="D2201" t="s">
        <v>2017</v>
      </c>
      <c r="E2201">
        <v>330</v>
      </c>
      <c r="F2201">
        <v>4</v>
      </c>
      <c r="G2201" t="s">
        <v>292</v>
      </c>
      <c r="H2201" s="1" t="str">
        <f t="shared" si="138"/>
        <v>cl-cs_PoliticaReservaInsuficienciaPrima</v>
      </c>
      <c r="I2201" t="str">
        <f t="shared" si="139"/>
        <v>cl-cs</v>
      </c>
      <c r="J2201" t="str">
        <f t="shared" si="140"/>
        <v>PoliticaReservaInsuficienciaPrima</v>
      </c>
      <c r="K2201" t="str">
        <f t="shared" si="141"/>
        <v>insert into dbax_info_conc (codi_empr, codi_emex, codi_info, pref_conc, codi_conc, orde_conc, nive_conc, tipo_info) values (0,0,'pre_cl-cs_nota-3_role-811100(2014)','cl-cs','PoliticaReservaInsuficienciaPrima',330,4,'C')</v>
      </c>
    </row>
    <row r="2202" spans="1:11" x14ac:dyDescent="0.25">
      <c r="A2202">
        <v>0</v>
      </c>
      <c r="B2202">
        <v>0</v>
      </c>
      <c r="C2202" t="s">
        <v>45</v>
      </c>
      <c r="D2202" t="s">
        <v>2018</v>
      </c>
      <c r="E2202">
        <v>280</v>
      </c>
      <c r="F2202">
        <v>4</v>
      </c>
      <c r="G2202" t="s">
        <v>292</v>
      </c>
      <c r="H2202" s="1" t="str">
        <f t="shared" si="138"/>
        <v>cl-cs_PoliticaReservaMatematica</v>
      </c>
      <c r="I2202" t="str">
        <f t="shared" si="139"/>
        <v>cl-cs</v>
      </c>
      <c r="J2202" t="str">
        <f t="shared" si="140"/>
        <v>PoliticaReservaMatematica</v>
      </c>
      <c r="K2202" t="str">
        <f t="shared" si="141"/>
        <v>insert into dbax_info_conc (codi_empr, codi_emex, codi_info, pref_conc, codi_conc, orde_conc, nive_conc, tipo_info) values (0,0,'pre_cl-cs_nota-3_role-811100(2014)','cl-cs','PoliticaReservaMatematica',280,4,'C')</v>
      </c>
    </row>
    <row r="2203" spans="1:11" x14ac:dyDescent="0.25">
      <c r="A2203">
        <v>0</v>
      </c>
      <c r="B2203">
        <v>0</v>
      </c>
      <c r="C2203" t="s">
        <v>45</v>
      </c>
      <c r="D2203" t="s">
        <v>2019</v>
      </c>
      <c r="E2203">
        <v>270</v>
      </c>
      <c r="F2203">
        <v>4</v>
      </c>
      <c r="G2203" t="s">
        <v>292</v>
      </c>
      <c r="H2203" s="1" t="str">
        <f t="shared" si="138"/>
        <v>cl-cs_PoliticaReservaRentasPrivadas</v>
      </c>
      <c r="I2203" t="str">
        <f t="shared" si="139"/>
        <v>cl-cs</v>
      </c>
      <c r="J2203" t="str">
        <f t="shared" si="140"/>
        <v>PoliticaReservaRentasPrivadas</v>
      </c>
      <c r="K2203" t="str">
        <f t="shared" si="141"/>
        <v>insert into dbax_info_conc (codi_empr, codi_emex, codi_info, pref_conc, codi_conc, orde_conc, nive_conc, tipo_info) values (0,0,'pre_cl-cs_nota-3_role-811100(2014)','cl-cs','PoliticaReservaRentasPrivadas',270,4,'C')</v>
      </c>
    </row>
    <row r="2204" spans="1:11" x14ac:dyDescent="0.25">
      <c r="A2204">
        <v>0</v>
      </c>
      <c r="B2204">
        <v>0</v>
      </c>
      <c r="C2204" t="s">
        <v>45</v>
      </c>
      <c r="D2204" t="s">
        <v>2020</v>
      </c>
      <c r="E2204">
        <v>300</v>
      </c>
      <c r="F2204">
        <v>4</v>
      </c>
      <c r="G2204" t="s">
        <v>292</v>
      </c>
      <c r="H2204" s="1" t="str">
        <f t="shared" si="138"/>
        <v>cl-cs_PoliticaReservaRentasVitalicias</v>
      </c>
      <c r="I2204" t="str">
        <f t="shared" si="139"/>
        <v>cl-cs</v>
      </c>
      <c r="J2204" t="str">
        <f t="shared" si="140"/>
        <v>PoliticaReservaRentasVitalicias</v>
      </c>
      <c r="K2204" t="str">
        <f t="shared" si="141"/>
        <v>insert into dbax_info_conc (codi_empr, codi_emex, codi_info, pref_conc, codi_conc, orde_conc, nive_conc, tipo_info) values (0,0,'pre_cl-cs_nota-3_role-811100(2014)','cl-cs','PoliticaReservaRentasVitalicias',300,4,'C')</v>
      </c>
    </row>
    <row r="2205" spans="1:11" x14ac:dyDescent="0.25">
      <c r="A2205">
        <v>0</v>
      </c>
      <c r="B2205">
        <v>0</v>
      </c>
      <c r="C2205" t="s">
        <v>45</v>
      </c>
      <c r="D2205" t="s">
        <v>2021</v>
      </c>
      <c r="E2205">
        <v>260</v>
      </c>
      <c r="F2205">
        <v>4</v>
      </c>
      <c r="G2205" t="s">
        <v>292</v>
      </c>
      <c r="H2205" s="1" t="str">
        <f t="shared" si="138"/>
        <v>cl-cs_PoliticaReservaRiesgosCurso</v>
      </c>
      <c r="I2205" t="str">
        <f t="shared" si="139"/>
        <v>cl-cs</v>
      </c>
      <c r="J2205" t="str">
        <f t="shared" si="140"/>
        <v>PoliticaReservaRiesgosCurso</v>
      </c>
      <c r="K2205" t="str">
        <f t="shared" si="141"/>
        <v>insert into dbax_info_conc (codi_empr, codi_emex, codi_info, pref_conc, codi_conc, orde_conc, nive_conc, tipo_info) values (0,0,'pre_cl-cs_nota-3_role-811100(2014)','cl-cs','PoliticaReservaRiesgosCurso',260,4,'C')</v>
      </c>
    </row>
    <row r="2206" spans="1:11" x14ac:dyDescent="0.25">
      <c r="A2206">
        <v>0</v>
      </c>
      <c r="B2206">
        <v>0</v>
      </c>
      <c r="C2206" t="s">
        <v>45</v>
      </c>
      <c r="D2206" t="s">
        <v>2022</v>
      </c>
      <c r="E2206">
        <v>290</v>
      </c>
      <c r="F2206">
        <v>4</v>
      </c>
      <c r="G2206" t="s">
        <v>292</v>
      </c>
      <c r="H2206" s="1" t="str">
        <f t="shared" si="138"/>
        <v>cl-cs_PoliticaReservaSeguroInvalidezYSobrevivencia</v>
      </c>
      <c r="I2206" t="str">
        <f t="shared" si="139"/>
        <v>cl-cs</v>
      </c>
      <c r="J2206" t="str">
        <f t="shared" si="140"/>
        <v>PoliticaReservaSeguroInvalidezYSobrevivencia</v>
      </c>
      <c r="K2206" t="str">
        <f t="shared" si="141"/>
        <v>insert into dbax_info_conc (codi_empr, codi_emex, codi_info, pref_conc, codi_conc, orde_conc, nive_conc, tipo_info) values (0,0,'pre_cl-cs_nota-3_role-811100(2014)','cl-cs','PoliticaReservaSeguroInvalidezYSobrevivencia',290,4,'C')</v>
      </c>
    </row>
    <row r="2207" spans="1:11" x14ac:dyDescent="0.25">
      <c r="A2207">
        <v>0</v>
      </c>
      <c r="B2207">
        <v>0</v>
      </c>
      <c r="C2207" t="s">
        <v>45</v>
      </c>
      <c r="D2207" t="s">
        <v>2023</v>
      </c>
      <c r="E2207">
        <v>310</v>
      </c>
      <c r="F2207">
        <v>4</v>
      </c>
      <c r="G2207" t="s">
        <v>292</v>
      </c>
      <c r="H2207" s="1" t="str">
        <f t="shared" si="138"/>
        <v>cl-cs_PoliticaReservaSiniestros</v>
      </c>
      <c r="I2207" t="str">
        <f t="shared" si="139"/>
        <v>cl-cs</v>
      </c>
      <c r="J2207" t="str">
        <f t="shared" si="140"/>
        <v>PoliticaReservaSiniestros</v>
      </c>
      <c r="K2207" t="str">
        <f t="shared" si="141"/>
        <v>insert into dbax_info_conc (codi_empr, codi_emex, codi_info, pref_conc, codi_conc, orde_conc, nive_conc, tipo_info) values (0,0,'pre_cl-cs_nota-3_role-811100(2014)','cl-cs','PoliticaReservaSiniestros',310,4,'C')</v>
      </c>
    </row>
    <row r="2208" spans="1:11" x14ac:dyDescent="0.25">
      <c r="A2208">
        <v>0</v>
      </c>
      <c r="B2208">
        <v>0</v>
      </c>
      <c r="C2208" t="s">
        <v>45</v>
      </c>
      <c r="D2208" t="s">
        <v>2024</v>
      </c>
      <c r="E2208">
        <v>250</v>
      </c>
      <c r="F2208">
        <v>3</v>
      </c>
      <c r="G2208" t="s">
        <v>292</v>
      </c>
      <c r="H2208" s="1" t="str">
        <f t="shared" si="138"/>
        <v>cl-cs_PoliticaReservasTecnicas</v>
      </c>
      <c r="I2208" t="str">
        <f t="shared" si="139"/>
        <v>cl-cs</v>
      </c>
      <c r="J2208" t="str">
        <f t="shared" si="140"/>
        <v>PoliticaReservasTecnicas</v>
      </c>
      <c r="K2208" t="str">
        <f t="shared" si="141"/>
        <v>insert into dbax_info_conc (codi_empr, codi_emex, codi_info, pref_conc, codi_conc, orde_conc, nive_conc, tipo_info) values (0,0,'pre_cl-cs_nota-3_role-811100(2014)','cl-cs','PoliticaReservasTecnicas',250,3,'C')</v>
      </c>
    </row>
    <row r="2209" spans="1:11" x14ac:dyDescent="0.25">
      <c r="A2209">
        <v>0</v>
      </c>
      <c r="B2209">
        <v>0</v>
      </c>
      <c r="C2209" t="s">
        <v>45</v>
      </c>
      <c r="D2209" t="s">
        <v>2025</v>
      </c>
      <c r="E2209">
        <v>470</v>
      </c>
      <c r="F2209">
        <v>2</v>
      </c>
      <c r="G2209" t="s">
        <v>292</v>
      </c>
      <c r="H2209" s="1" t="str">
        <f t="shared" si="138"/>
        <v>cl-cs_PoliticaTransaccionesSaldosMonedaExtranjera</v>
      </c>
      <c r="I2209" t="str">
        <f t="shared" si="139"/>
        <v>cl-cs</v>
      </c>
      <c r="J2209" t="str">
        <f t="shared" si="140"/>
        <v>PoliticaTransaccionesSaldosMonedaExtranjera</v>
      </c>
      <c r="K2209" t="str">
        <f t="shared" si="141"/>
        <v>insert into dbax_info_conc (codi_empr, codi_emex, codi_info, pref_conc, codi_conc, orde_conc, nive_conc, tipo_info) values (0,0,'pre_cl-cs_nota-3_role-811100(2014)','cl-cs','PoliticaTransaccionesSaldosMonedaExtranjera',470,2,'C')</v>
      </c>
    </row>
    <row r="2210" spans="1:11" x14ac:dyDescent="0.25">
      <c r="A2210">
        <v>0</v>
      </c>
      <c r="B2210">
        <v>0</v>
      </c>
      <c r="C2210" t="s">
        <v>46</v>
      </c>
      <c r="D2210" t="s">
        <v>1190</v>
      </c>
      <c r="E2210">
        <v>250</v>
      </c>
      <c r="F2210">
        <v>3</v>
      </c>
      <c r="G2210" t="s">
        <v>292</v>
      </c>
      <c r="H2210" s="1" t="str">
        <f t="shared" si="138"/>
        <v>cl-cs_AntecedentesReaseguradorExtranjeroPartidas</v>
      </c>
      <c r="I2210" t="str">
        <f t="shared" si="139"/>
        <v>cl-cs</v>
      </c>
      <c r="J2210" t="str">
        <f t="shared" si="140"/>
        <v>AntecedentesReaseguradorExtranjeroPartidas</v>
      </c>
      <c r="K2210" t="str">
        <f t="shared" si="141"/>
        <v>insert into dbax_info_conc (codi_empr, codi_emex, codi_info, pref_conc, codi_conc, orde_conc, nive_conc, tipo_info) values (0,0,'pre_cl-cs_nota-30_role-846000(2014)','cl-cs','AntecedentesReaseguradorExtranjeroPartidas',250,3,'C')</v>
      </c>
    </row>
    <row r="2211" spans="1:11" x14ac:dyDescent="0.25">
      <c r="A2211">
        <v>0</v>
      </c>
      <c r="B2211">
        <v>0</v>
      </c>
      <c r="C2211" t="s">
        <v>46</v>
      </c>
      <c r="D2211" t="s">
        <v>1191</v>
      </c>
      <c r="E2211">
        <v>60</v>
      </c>
      <c r="F2211">
        <v>3</v>
      </c>
      <c r="G2211" t="s">
        <v>292</v>
      </c>
      <c r="H2211" s="1" t="str">
        <f t="shared" si="138"/>
        <v>cl-cs_AntecedentesReaseguradorNacionalPartidas</v>
      </c>
      <c r="I2211" t="str">
        <f t="shared" si="139"/>
        <v>cl-cs</v>
      </c>
      <c r="J2211" t="str">
        <f t="shared" si="140"/>
        <v>AntecedentesReaseguradorNacionalPartidas</v>
      </c>
      <c r="K2211" t="str">
        <f t="shared" si="141"/>
        <v>insert into dbax_info_conc (codi_empr, codi_emex, codi_info, pref_conc, codi_conc, orde_conc, nive_conc, tipo_info) values (0,0,'pre_cl-cs_nota-30_role-846000(2014)','cl-cs','AntecedentesReaseguradorNacionalPartidas',60,3,'C')</v>
      </c>
    </row>
    <row r="2212" spans="1:11" x14ac:dyDescent="0.25">
      <c r="A2212">
        <v>0</v>
      </c>
      <c r="B2212">
        <v>0</v>
      </c>
      <c r="C2212" t="s">
        <v>46</v>
      </c>
      <c r="D2212" t="s">
        <v>2026</v>
      </c>
      <c r="E2212">
        <v>140</v>
      </c>
      <c r="F2212">
        <v>4</v>
      </c>
      <c r="G2212" t="s">
        <v>292</v>
      </c>
      <c r="H2212" s="1" t="str">
        <f t="shared" si="138"/>
        <v>cl-cs_ClasificacionDeRiesgoSinopsis</v>
      </c>
      <c r="I2212" t="str">
        <f t="shared" si="139"/>
        <v>cl-cs</v>
      </c>
      <c r="J2212" t="str">
        <f t="shared" si="140"/>
        <v>ClasificacionDeRiesgoSinopsis</v>
      </c>
      <c r="K2212" t="str">
        <f t="shared" si="141"/>
        <v>insert into dbax_info_conc (codi_empr, codi_emex, codi_info, pref_conc, codi_conc, orde_conc, nive_conc, tipo_info) values (0,0,'pre_cl-cs_nota-30_role-846000(2014)','cl-cs','ClasificacionDeRiesgoSinopsis',140,4,'C')</v>
      </c>
    </row>
    <row r="2213" spans="1:11" x14ac:dyDescent="0.25">
      <c r="A2213">
        <v>0</v>
      </c>
      <c r="B2213">
        <v>0</v>
      </c>
      <c r="C2213" t="s">
        <v>46</v>
      </c>
      <c r="D2213" t="s">
        <v>1195</v>
      </c>
      <c r="E2213">
        <v>370</v>
      </c>
      <c r="F2213">
        <v>4</v>
      </c>
      <c r="G2213" t="s">
        <v>292</v>
      </c>
      <c r="H2213" s="1" t="str">
        <f t="shared" si="138"/>
        <v>cl-cs_ClasificacionRiesgoDosReaseguradorExtranjero</v>
      </c>
      <c r="I2213" t="str">
        <f t="shared" si="139"/>
        <v>cl-cs</v>
      </c>
      <c r="J2213" t="str">
        <f t="shared" si="140"/>
        <v>ClasificacionRiesgoDosReaseguradorExtranjero</v>
      </c>
      <c r="K2213" t="str">
        <f t="shared" si="141"/>
        <v>insert into dbax_info_conc (codi_empr, codi_emex, codi_info, pref_conc, codi_conc, orde_conc, nive_conc, tipo_info) values (0,0,'pre_cl-cs_nota-30_role-846000(2014)','cl-cs','ClasificacionRiesgoDosReaseguradorExtranjero',370,4,'C')</v>
      </c>
    </row>
    <row r="2214" spans="1:11" x14ac:dyDescent="0.25">
      <c r="A2214">
        <v>0</v>
      </c>
      <c r="B2214">
        <v>0</v>
      </c>
      <c r="C2214" t="s">
        <v>46</v>
      </c>
      <c r="D2214" t="s">
        <v>1196</v>
      </c>
      <c r="E2214">
        <v>180</v>
      </c>
      <c r="F2214">
        <v>5</v>
      </c>
      <c r="G2214" t="s">
        <v>292</v>
      </c>
      <c r="H2214" s="1" t="str">
        <f t="shared" si="138"/>
        <v>cl-cs_ClasificacionRiesgoDosReaseguradorNacional</v>
      </c>
      <c r="I2214" t="str">
        <f t="shared" si="139"/>
        <v>cl-cs</v>
      </c>
      <c r="J2214" t="str">
        <f t="shared" si="140"/>
        <v>ClasificacionRiesgoDosReaseguradorNacional</v>
      </c>
      <c r="K2214" t="str">
        <f t="shared" si="141"/>
        <v>insert into dbax_info_conc (codi_empr, codi_emex, codi_info, pref_conc, codi_conc, orde_conc, nive_conc, tipo_info) values (0,0,'pre_cl-cs_nota-30_role-846000(2014)','cl-cs','ClasificacionRiesgoDosReaseguradorNacional',180,5,'C')</v>
      </c>
    </row>
    <row r="2215" spans="1:11" x14ac:dyDescent="0.25">
      <c r="A2215">
        <v>0</v>
      </c>
      <c r="B2215">
        <v>0</v>
      </c>
      <c r="C2215" t="s">
        <v>46</v>
      </c>
      <c r="D2215" t="s">
        <v>1199</v>
      </c>
      <c r="E2215">
        <v>360</v>
      </c>
      <c r="F2215">
        <v>4</v>
      </c>
      <c r="G2215" t="s">
        <v>292</v>
      </c>
      <c r="H2215" s="1" t="str">
        <f t="shared" si="138"/>
        <v>cl-cs_ClasificacionRiesgoUnoReaseguradorExtranjero</v>
      </c>
      <c r="I2215" t="str">
        <f t="shared" si="139"/>
        <v>cl-cs</v>
      </c>
      <c r="J2215" t="str">
        <f t="shared" si="140"/>
        <v>ClasificacionRiesgoUnoReaseguradorExtranjero</v>
      </c>
      <c r="K2215" t="str">
        <f t="shared" si="141"/>
        <v>insert into dbax_info_conc (codi_empr, codi_emex, codi_info, pref_conc, codi_conc, orde_conc, nive_conc, tipo_info) values (0,0,'pre_cl-cs_nota-30_role-846000(2014)','cl-cs','ClasificacionRiesgoUnoReaseguradorExtranjero',360,4,'C')</v>
      </c>
    </row>
    <row r="2216" spans="1:11" x14ac:dyDescent="0.25">
      <c r="A2216">
        <v>0</v>
      </c>
      <c r="B2216">
        <v>0</v>
      </c>
      <c r="C2216" t="s">
        <v>46</v>
      </c>
      <c r="D2216" t="s">
        <v>1200</v>
      </c>
      <c r="E2216">
        <v>170</v>
      </c>
      <c r="F2216">
        <v>5</v>
      </c>
      <c r="G2216" t="s">
        <v>292</v>
      </c>
      <c r="H2216" s="1" t="str">
        <f t="shared" si="138"/>
        <v>cl-cs_ClasificacionRiesgoUnoReaseguradorNacional</v>
      </c>
      <c r="I2216" t="str">
        <f t="shared" si="139"/>
        <v>cl-cs</v>
      </c>
      <c r="J2216" t="str">
        <f t="shared" si="140"/>
        <v>ClasificacionRiesgoUnoReaseguradorNacional</v>
      </c>
      <c r="K2216" t="str">
        <f t="shared" si="141"/>
        <v>insert into dbax_info_conc (codi_empr, codi_emex, codi_info, pref_conc, codi_conc, orde_conc, nive_conc, tipo_info) values (0,0,'pre_cl-cs_nota-30_role-846000(2014)','cl-cs','ClasificacionRiesgoUnoReaseguradorNacional',170,5,'C')</v>
      </c>
    </row>
    <row r="2217" spans="1:11" x14ac:dyDescent="0.25">
      <c r="A2217">
        <v>0</v>
      </c>
      <c r="B2217">
        <v>0</v>
      </c>
      <c r="C2217" t="s">
        <v>46</v>
      </c>
      <c r="D2217" t="s">
        <v>1201</v>
      </c>
      <c r="E2217">
        <v>350</v>
      </c>
      <c r="F2217">
        <v>4</v>
      </c>
      <c r="G2217" t="s">
        <v>292</v>
      </c>
      <c r="H2217" s="1" t="str">
        <f t="shared" si="138"/>
        <v>cl-cs_CodigoClasificadorRiesgoDosReaseguradorExtranjero</v>
      </c>
      <c r="I2217" t="str">
        <f t="shared" si="139"/>
        <v>cl-cs</v>
      </c>
      <c r="J2217" t="str">
        <f t="shared" si="140"/>
        <v>CodigoClasificadorRiesgoDosReaseguradorExtranjero</v>
      </c>
      <c r="K2217" t="str">
        <f t="shared" si="141"/>
        <v>insert into dbax_info_conc (codi_empr, codi_emex, codi_info, pref_conc, codi_conc, orde_conc, nive_conc, tipo_info) values (0,0,'pre_cl-cs_nota-30_role-846000(2014)','cl-cs','CodigoClasificadorRiesgoDosReaseguradorExtranjero',350,4,'C')</v>
      </c>
    </row>
    <row r="2218" spans="1:11" x14ac:dyDescent="0.25">
      <c r="A2218">
        <v>0</v>
      </c>
      <c r="B2218">
        <v>0</v>
      </c>
      <c r="C2218" t="s">
        <v>46</v>
      </c>
      <c r="D2218" t="s">
        <v>1202</v>
      </c>
      <c r="E2218">
        <v>160</v>
      </c>
      <c r="F2218">
        <v>5</v>
      </c>
      <c r="G2218" t="s">
        <v>292</v>
      </c>
      <c r="H2218" s="1" t="str">
        <f t="shared" si="138"/>
        <v>cl-cs_CodigoClasificadorRiesgoDosReaseguradorNacional</v>
      </c>
      <c r="I2218" t="str">
        <f t="shared" si="139"/>
        <v>cl-cs</v>
      </c>
      <c r="J2218" t="str">
        <f t="shared" si="140"/>
        <v>CodigoClasificadorRiesgoDosReaseguradorNacional</v>
      </c>
      <c r="K2218" t="str">
        <f t="shared" si="141"/>
        <v>insert into dbax_info_conc (codi_empr, codi_emex, codi_info, pref_conc, codi_conc, orde_conc, nive_conc, tipo_info) values (0,0,'pre_cl-cs_nota-30_role-846000(2014)','cl-cs','CodigoClasificadorRiesgoDosReaseguradorNacional',160,5,'C')</v>
      </c>
    </row>
    <row r="2219" spans="1:11" x14ac:dyDescent="0.25">
      <c r="A2219">
        <v>0</v>
      </c>
      <c r="B2219">
        <v>0</v>
      </c>
      <c r="C2219" t="s">
        <v>46</v>
      </c>
      <c r="D2219" t="s">
        <v>1203</v>
      </c>
      <c r="E2219">
        <v>340</v>
      </c>
      <c r="F2219">
        <v>4</v>
      </c>
      <c r="G2219" t="s">
        <v>292</v>
      </c>
      <c r="H2219" s="1" t="str">
        <f t="shared" si="138"/>
        <v>cl-cs_CodigoClasificadorRiesgoUnoReaseguradorExtranjero</v>
      </c>
      <c r="I2219" t="str">
        <f t="shared" si="139"/>
        <v>cl-cs</v>
      </c>
      <c r="J2219" t="str">
        <f t="shared" si="140"/>
        <v>CodigoClasificadorRiesgoUnoReaseguradorExtranjero</v>
      </c>
      <c r="K2219" t="str">
        <f t="shared" si="141"/>
        <v>insert into dbax_info_conc (codi_empr, codi_emex, codi_info, pref_conc, codi_conc, orde_conc, nive_conc, tipo_info) values (0,0,'pre_cl-cs_nota-30_role-846000(2014)','cl-cs','CodigoClasificadorRiesgoUnoReaseguradorExtranjero',340,4,'C')</v>
      </c>
    </row>
    <row r="2220" spans="1:11" x14ac:dyDescent="0.25">
      <c r="A2220">
        <v>0</v>
      </c>
      <c r="B2220">
        <v>0</v>
      </c>
      <c r="C2220" t="s">
        <v>46</v>
      </c>
      <c r="D2220" t="s">
        <v>1204</v>
      </c>
      <c r="E2220">
        <v>150</v>
      </c>
      <c r="F2220">
        <v>5</v>
      </c>
      <c r="G2220" t="s">
        <v>292</v>
      </c>
      <c r="H2220" s="1" t="str">
        <f t="shared" si="138"/>
        <v>cl-cs_CodigoClasificadorRiesgoUnoReaseguradorNacional</v>
      </c>
      <c r="I2220" t="str">
        <f t="shared" si="139"/>
        <v>cl-cs</v>
      </c>
      <c r="J2220" t="str">
        <f t="shared" si="140"/>
        <v>CodigoClasificadorRiesgoUnoReaseguradorNacional</v>
      </c>
      <c r="K2220" t="str">
        <f t="shared" si="141"/>
        <v>insert into dbax_info_conc (codi_empr, codi_emex, codi_info, pref_conc, codi_conc, orde_conc, nive_conc, tipo_info) values (0,0,'pre_cl-cs_nota-30_role-846000(2014)','cl-cs','CodigoClasificadorRiesgoUnoReaseguradorNacional',150,5,'C')</v>
      </c>
    </row>
    <row r="2221" spans="1:11" x14ac:dyDescent="0.25">
      <c r="A2221">
        <v>0</v>
      </c>
      <c r="B2221">
        <v>0</v>
      </c>
      <c r="C2221" t="s">
        <v>46</v>
      </c>
      <c r="D2221" t="s">
        <v>1207</v>
      </c>
      <c r="E2221">
        <v>280</v>
      </c>
      <c r="F2221">
        <v>4</v>
      </c>
      <c r="G2221" t="s">
        <v>292</v>
      </c>
      <c r="H2221" s="1" t="str">
        <f t="shared" si="138"/>
        <v>cl-cs_CodigoIdentificacionReasegurador</v>
      </c>
      <c r="I2221" t="str">
        <f t="shared" si="139"/>
        <v>cl-cs</v>
      </c>
      <c r="J2221" t="str">
        <f t="shared" si="140"/>
        <v>CodigoIdentificacionReasegurador</v>
      </c>
      <c r="K2221" t="str">
        <f t="shared" si="141"/>
        <v>insert into dbax_info_conc (codi_empr, codi_emex, codi_info, pref_conc, codi_conc, orde_conc, nive_conc, tipo_info) values (0,0,'pre_cl-cs_nota-30_role-846000(2014)','cl-cs','CodigoIdentificacionReasegurador',280,4,'C')</v>
      </c>
    </row>
    <row r="2222" spans="1:11" x14ac:dyDescent="0.25">
      <c r="A2222">
        <v>0</v>
      </c>
      <c r="B2222">
        <v>0</v>
      </c>
      <c r="C2222" t="s">
        <v>46</v>
      </c>
      <c r="D2222" t="s">
        <v>2027</v>
      </c>
      <c r="E2222">
        <v>120</v>
      </c>
      <c r="F2222">
        <v>4</v>
      </c>
      <c r="G2222" t="s">
        <v>292</v>
      </c>
      <c r="H2222" s="1" t="str">
        <f t="shared" si="138"/>
        <v>cl-cs_CostoReaseguroNacionalNoProporcional</v>
      </c>
      <c r="I2222" t="str">
        <f t="shared" si="139"/>
        <v>cl-cs</v>
      </c>
      <c r="J2222" t="str">
        <f t="shared" si="140"/>
        <v>CostoReaseguroNacionalNoProporcional</v>
      </c>
      <c r="K2222" t="str">
        <f t="shared" si="141"/>
        <v>insert into dbax_info_conc (codi_empr, codi_emex, codi_info, pref_conc, codi_conc, orde_conc, nive_conc, tipo_info) values (0,0,'pre_cl-cs_nota-30_role-846000(2014)','cl-cs','CostoReaseguroNacionalNoProporcional',120,4,'C')</v>
      </c>
    </row>
    <row r="2223" spans="1:11" x14ac:dyDescent="0.25">
      <c r="A2223">
        <v>0</v>
      </c>
      <c r="B2223">
        <v>0</v>
      </c>
      <c r="C2223" t="s">
        <v>46</v>
      </c>
      <c r="D2223" t="s">
        <v>2028</v>
      </c>
      <c r="E2223">
        <v>320</v>
      </c>
      <c r="F2223">
        <v>4</v>
      </c>
      <c r="G2223" t="s">
        <v>292</v>
      </c>
      <c r="H2223" s="1" t="str">
        <f t="shared" si="138"/>
        <v>cl-cs_CostoReaseguroNoProporcionalReaseguradoresExtranjeros</v>
      </c>
      <c r="I2223" t="str">
        <f t="shared" si="139"/>
        <v>cl-cs</v>
      </c>
      <c r="J2223" t="str">
        <f t="shared" si="140"/>
        <v>CostoReaseguroNoProporcionalReaseguradoresExtranjeros</v>
      </c>
      <c r="K2223" t="str">
        <f t="shared" si="141"/>
        <v>insert into dbax_info_conc (codi_empr, codi_emex, codi_info, pref_conc, codi_conc, orde_conc, nive_conc, tipo_info) values (0,0,'pre_cl-cs_nota-30_role-846000(2014)','cl-cs','CostoReaseguroNoProporcionalReaseguradoresExtranjeros',320,4,'C')</v>
      </c>
    </row>
    <row r="2224" spans="1:11" x14ac:dyDescent="0.25">
      <c r="A2224">
        <v>0</v>
      </c>
      <c r="B2224">
        <v>0</v>
      </c>
      <c r="C2224" t="s">
        <v>46</v>
      </c>
      <c r="D2224" t="s">
        <v>1223</v>
      </c>
      <c r="E2224">
        <v>390</v>
      </c>
      <c r="F2224">
        <v>4</v>
      </c>
      <c r="G2224" t="s">
        <v>292</v>
      </c>
      <c r="H2224" s="1" t="str">
        <f t="shared" si="138"/>
        <v>cl-cs_FechaClasificacionDosReaseguradorExtranjero</v>
      </c>
      <c r="I2224" t="str">
        <f t="shared" si="139"/>
        <v>cl-cs</v>
      </c>
      <c r="J2224" t="str">
        <f t="shared" si="140"/>
        <v>FechaClasificacionDosReaseguradorExtranjero</v>
      </c>
      <c r="K2224" t="str">
        <f t="shared" si="141"/>
        <v>insert into dbax_info_conc (codi_empr, codi_emex, codi_info, pref_conc, codi_conc, orde_conc, nive_conc, tipo_info) values (0,0,'pre_cl-cs_nota-30_role-846000(2014)','cl-cs','FechaClasificacionDosReaseguradorExtranjero',390,4,'C')</v>
      </c>
    </row>
    <row r="2225" spans="1:11" x14ac:dyDescent="0.25">
      <c r="A2225">
        <v>0</v>
      </c>
      <c r="B2225">
        <v>0</v>
      </c>
      <c r="C2225" t="s">
        <v>46</v>
      </c>
      <c r="D2225" t="s">
        <v>1224</v>
      </c>
      <c r="E2225">
        <v>200</v>
      </c>
      <c r="F2225">
        <v>5</v>
      </c>
      <c r="G2225" t="s">
        <v>292</v>
      </c>
      <c r="H2225" s="1" t="str">
        <f t="shared" si="138"/>
        <v>cl-cs_FechaClasificacionDosReaseguradorNacional</v>
      </c>
      <c r="I2225" t="str">
        <f t="shared" si="139"/>
        <v>cl-cs</v>
      </c>
      <c r="J2225" t="str">
        <f t="shared" si="140"/>
        <v>FechaClasificacionDosReaseguradorNacional</v>
      </c>
      <c r="K2225" t="str">
        <f t="shared" si="141"/>
        <v>insert into dbax_info_conc (codi_empr, codi_emex, codi_info, pref_conc, codi_conc, orde_conc, nive_conc, tipo_info) values (0,0,'pre_cl-cs_nota-30_role-846000(2014)','cl-cs','FechaClasificacionDosReaseguradorNacional',200,5,'C')</v>
      </c>
    </row>
    <row r="2226" spans="1:11" x14ac:dyDescent="0.25">
      <c r="A2226">
        <v>0</v>
      </c>
      <c r="B2226">
        <v>0</v>
      </c>
      <c r="C2226" t="s">
        <v>46</v>
      </c>
      <c r="D2226" t="s">
        <v>1225</v>
      </c>
      <c r="E2226">
        <v>380</v>
      </c>
      <c r="F2226">
        <v>4</v>
      </c>
      <c r="G2226" t="s">
        <v>292</v>
      </c>
      <c r="H2226" s="1" t="str">
        <f t="shared" si="138"/>
        <v>cl-cs_FechaClasificacionUnoReaseguradorExtranjero</v>
      </c>
      <c r="I2226" t="str">
        <f t="shared" si="139"/>
        <v>cl-cs</v>
      </c>
      <c r="J2226" t="str">
        <f t="shared" si="140"/>
        <v>FechaClasificacionUnoReaseguradorExtranjero</v>
      </c>
      <c r="K2226" t="str">
        <f t="shared" si="141"/>
        <v>insert into dbax_info_conc (codi_empr, codi_emex, codi_info, pref_conc, codi_conc, orde_conc, nive_conc, tipo_info) values (0,0,'pre_cl-cs_nota-30_role-846000(2014)','cl-cs','FechaClasificacionUnoReaseguradorExtranjero',380,4,'C')</v>
      </c>
    </row>
    <row r="2227" spans="1:11" x14ac:dyDescent="0.25">
      <c r="A2227">
        <v>0</v>
      </c>
      <c r="B2227">
        <v>0</v>
      </c>
      <c r="C2227" t="s">
        <v>46</v>
      </c>
      <c r="D2227" t="s">
        <v>1226</v>
      </c>
      <c r="E2227">
        <v>190</v>
      </c>
      <c r="F2227">
        <v>5</v>
      </c>
      <c r="G2227" t="s">
        <v>292</v>
      </c>
      <c r="H2227" s="1" t="str">
        <f t="shared" si="138"/>
        <v>cl-cs_FechaClasificacionUnoReaseguradorNacional</v>
      </c>
      <c r="I2227" t="str">
        <f t="shared" si="139"/>
        <v>cl-cs</v>
      </c>
      <c r="J2227" t="str">
        <f t="shared" si="140"/>
        <v>FechaClasificacionUnoReaseguradorNacional</v>
      </c>
      <c r="K2227" t="str">
        <f t="shared" si="141"/>
        <v>insert into dbax_info_conc (codi_empr, codi_emex, codi_info, pref_conc, codi_conc, orde_conc, nive_conc, tipo_info) values (0,0,'pre_cl-cs_nota-30_role-846000(2014)','cl-cs','FechaClasificacionUnoReaseguradorNacional',190,5,'C')</v>
      </c>
    </row>
    <row r="2228" spans="1:11" x14ac:dyDescent="0.25">
      <c r="A2228">
        <v>0</v>
      </c>
      <c r="B2228">
        <v>0</v>
      </c>
      <c r="C2228" t="s">
        <v>46</v>
      </c>
      <c r="D2228" t="s">
        <v>2029</v>
      </c>
      <c r="E2228">
        <v>450</v>
      </c>
      <c r="F2228">
        <v>6</v>
      </c>
      <c r="G2228" t="s">
        <v>292</v>
      </c>
      <c r="H2228" s="1" t="str">
        <f t="shared" si="138"/>
        <v>cl-cs_GastosPorReaseguroNoProporcionalMiembro</v>
      </c>
      <c r="I2228" t="str">
        <f t="shared" si="139"/>
        <v>cl-cs</v>
      </c>
      <c r="J2228" t="str">
        <f t="shared" si="140"/>
        <v>GastosPorReaseguroNoProporcionalMiembro</v>
      </c>
      <c r="K2228" t="str">
        <f t="shared" si="141"/>
        <v>insert into dbax_info_conc (codi_empr, codi_emex, codi_info, pref_conc, codi_conc, orde_conc, nive_conc, tipo_info) values (0,0,'pre_cl-cs_nota-30_role-846000(2014)','cl-cs','GastosPorReaseguroNoProporcionalMiembro',450,6,'C')</v>
      </c>
    </row>
    <row r="2229" spans="1:11" x14ac:dyDescent="0.25">
      <c r="A2229">
        <v>0</v>
      </c>
      <c r="B2229">
        <v>0</v>
      </c>
      <c r="C2229" t="s">
        <v>46</v>
      </c>
      <c r="D2229" t="s">
        <v>2030</v>
      </c>
      <c r="E2229">
        <v>10</v>
      </c>
      <c r="F2229">
        <v>1</v>
      </c>
      <c r="G2229" t="s">
        <v>292</v>
      </c>
      <c r="H2229" s="1" t="str">
        <f t="shared" si="138"/>
        <v>cl-cs_InformacionRevelarSobreReaseguradoresYCorredoresReaseguroVigentesSinopsis</v>
      </c>
      <c r="I2229" t="str">
        <f t="shared" si="139"/>
        <v>cl-cs</v>
      </c>
      <c r="J2229" t="str">
        <f t="shared" si="140"/>
        <v>InformacionRevelarSobreReaseguradoresYCorredoresReaseguroVigentesSinopsis</v>
      </c>
      <c r="K2229" t="str">
        <f t="shared" si="141"/>
        <v>insert into dbax_info_conc (codi_empr, codi_emex, codi_info, pref_conc, codi_conc, orde_conc, nive_conc, tipo_info) values (0,0,'pre_cl-cs_nota-30_role-846000(2014)','cl-cs','InformacionRevelarSobreReaseguradoresYCorredoresReaseguroVigentesSinopsis',10,1,'C')</v>
      </c>
    </row>
    <row r="2230" spans="1:11" x14ac:dyDescent="0.25">
      <c r="A2230">
        <v>0</v>
      </c>
      <c r="B2230">
        <v>0</v>
      </c>
      <c r="C2230" t="s">
        <v>46</v>
      </c>
      <c r="D2230" t="s">
        <v>1254</v>
      </c>
      <c r="E2230">
        <v>260</v>
      </c>
      <c r="F2230">
        <v>4</v>
      </c>
      <c r="G2230" t="s">
        <v>292</v>
      </c>
      <c r="H2230" s="1" t="str">
        <f t="shared" si="138"/>
        <v>cl-cs_NombreCorredorReasegurosExtranjero</v>
      </c>
      <c r="I2230" t="str">
        <f t="shared" si="139"/>
        <v>cl-cs</v>
      </c>
      <c r="J2230" t="str">
        <f t="shared" si="140"/>
        <v>NombreCorredorReasegurosExtranjero</v>
      </c>
      <c r="K2230" t="str">
        <f t="shared" si="141"/>
        <v>insert into dbax_info_conc (codi_empr, codi_emex, codi_info, pref_conc, codi_conc, orde_conc, nive_conc, tipo_info) values (0,0,'pre_cl-cs_nota-30_role-846000(2014)','cl-cs','NombreCorredorReasegurosExtranjero',260,4,'C')</v>
      </c>
    </row>
    <row r="2231" spans="1:11" x14ac:dyDescent="0.25">
      <c r="A2231">
        <v>0</v>
      </c>
      <c r="B2231">
        <v>0</v>
      </c>
      <c r="C2231" t="s">
        <v>46</v>
      </c>
      <c r="D2231" t="s">
        <v>1255</v>
      </c>
      <c r="E2231">
        <v>70</v>
      </c>
      <c r="F2231">
        <v>4</v>
      </c>
      <c r="G2231" t="s">
        <v>292</v>
      </c>
      <c r="H2231" s="1" t="str">
        <f t="shared" si="138"/>
        <v>cl-cs_NombreCorredorReasegurosNacional</v>
      </c>
      <c r="I2231" t="str">
        <f t="shared" si="139"/>
        <v>cl-cs</v>
      </c>
      <c r="J2231" t="str">
        <f t="shared" si="140"/>
        <v>NombreCorredorReasegurosNacional</v>
      </c>
      <c r="K2231" t="str">
        <f t="shared" si="141"/>
        <v>insert into dbax_info_conc (codi_empr, codi_emex, codi_info, pref_conc, codi_conc, orde_conc, nive_conc, tipo_info) values (0,0,'pre_cl-cs_nota-30_role-846000(2014)','cl-cs','NombreCorredorReasegurosNacional',70,4,'C')</v>
      </c>
    </row>
    <row r="2232" spans="1:11" x14ac:dyDescent="0.25">
      <c r="A2232">
        <v>0</v>
      </c>
      <c r="B2232">
        <v>0</v>
      </c>
      <c r="C2232" t="s">
        <v>46</v>
      </c>
      <c r="D2232" t="s">
        <v>1256</v>
      </c>
      <c r="E2232">
        <v>270</v>
      </c>
      <c r="F2232">
        <v>4</v>
      </c>
      <c r="G2232" t="s">
        <v>292</v>
      </c>
      <c r="H2232" s="1" t="str">
        <f t="shared" si="138"/>
        <v>cl-cs_NombreReaseguradorExtranjero</v>
      </c>
      <c r="I2232" t="str">
        <f t="shared" si="139"/>
        <v>cl-cs</v>
      </c>
      <c r="J2232" t="str">
        <f t="shared" si="140"/>
        <v>NombreReaseguradorExtranjero</v>
      </c>
      <c r="K2232" t="str">
        <f t="shared" si="141"/>
        <v>insert into dbax_info_conc (codi_empr, codi_emex, codi_info, pref_conc, codi_conc, orde_conc, nive_conc, tipo_info) values (0,0,'pre_cl-cs_nota-30_role-846000(2014)','cl-cs','NombreReaseguradorExtranjero',270,4,'C')</v>
      </c>
    </row>
    <row r="2233" spans="1:11" x14ac:dyDescent="0.25">
      <c r="A2233">
        <v>0</v>
      </c>
      <c r="B2233">
        <v>0</v>
      </c>
      <c r="C2233" t="s">
        <v>46</v>
      </c>
      <c r="D2233" t="s">
        <v>1257</v>
      </c>
      <c r="E2233">
        <v>80</v>
      </c>
      <c r="F2233">
        <v>4</v>
      </c>
      <c r="G2233" t="s">
        <v>292</v>
      </c>
      <c r="H2233" s="1" t="str">
        <f t="shared" si="138"/>
        <v>cl-cs_NombreReaseguradorNacional</v>
      </c>
      <c r="I2233" t="str">
        <f t="shared" si="139"/>
        <v>cl-cs</v>
      </c>
      <c r="J2233" t="str">
        <f t="shared" si="140"/>
        <v>NombreReaseguradorNacional</v>
      </c>
      <c r="K2233" t="str">
        <f t="shared" si="141"/>
        <v>insert into dbax_info_conc (codi_empr, codi_emex, codi_info, pref_conc, codi_conc, orde_conc, nive_conc, tipo_info) values (0,0,'pre_cl-cs_nota-30_role-846000(2014)','cl-cs','NombreReaseguradorNacional',80,4,'C')</v>
      </c>
    </row>
    <row r="2234" spans="1:11" x14ac:dyDescent="0.25">
      <c r="A2234">
        <v>0</v>
      </c>
      <c r="B2234">
        <v>0</v>
      </c>
      <c r="C2234" t="s">
        <v>46</v>
      </c>
      <c r="D2234" t="s">
        <v>1260</v>
      </c>
      <c r="E2234">
        <v>300</v>
      </c>
      <c r="F2234">
        <v>4</v>
      </c>
      <c r="G2234" t="s">
        <v>292</v>
      </c>
      <c r="H2234" s="1" t="str">
        <f t="shared" si="138"/>
        <v>cl-cs_PaisOrigenReaseguradorExtranjero</v>
      </c>
      <c r="I2234" t="str">
        <f t="shared" si="139"/>
        <v>cl-cs</v>
      </c>
      <c r="J2234" t="str">
        <f t="shared" si="140"/>
        <v>PaisOrigenReaseguradorExtranjero</v>
      </c>
      <c r="K2234" t="str">
        <f t="shared" si="141"/>
        <v>insert into dbax_info_conc (codi_empr, codi_emex, codi_info, pref_conc, codi_conc, orde_conc, nive_conc, tipo_info) values (0,0,'pre_cl-cs_nota-30_role-846000(2014)','cl-cs','PaisOrigenReaseguradorExtranjero',300,4,'C')</v>
      </c>
    </row>
    <row r="2235" spans="1:11" x14ac:dyDescent="0.25">
      <c r="A2235">
        <v>0</v>
      </c>
      <c r="B2235">
        <v>0</v>
      </c>
      <c r="C2235" t="s">
        <v>46</v>
      </c>
      <c r="D2235" t="s">
        <v>2031</v>
      </c>
      <c r="E2235">
        <v>110</v>
      </c>
      <c r="F2235">
        <v>4</v>
      </c>
      <c r="G2235" t="s">
        <v>292</v>
      </c>
      <c r="H2235" s="1" t="str">
        <f t="shared" si="138"/>
        <v>cl-cs_PrimaCedidaReaseguradoNacional</v>
      </c>
      <c r="I2235" t="str">
        <f t="shared" si="139"/>
        <v>cl-cs</v>
      </c>
      <c r="J2235" t="str">
        <f t="shared" si="140"/>
        <v>PrimaCedidaReaseguradoNacional</v>
      </c>
      <c r="K2235" t="str">
        <f t="shared" si="141"/>
        <v>insert into dbax_info_conc (codi_empr, codi_emex, codi_info, pref_conc, codi_conc, orde_conc, nive_conc, tipo_info) values (0,0,'pre_cl-cs_nota-30_role-846000(2014)','cl-cs','PrimaCedidaReaseguradoNacional',110,4,'C')</v>
      </c>
    </row>
    <row r="2236" spans="1:11" x14ac:dyDescent="0.25">
      <c r="A2236">
        <v>0</v>
      </c>
      <c r="B2236">
        <v>0</v>
      </c>
      <c r="C2236" t="s">
        <v>46</v>
      </c>
      <c r="D2236" t="s">
        <v>2032</v>
      </c>
      <c r="E2236">
        <v>210</v>
      </c>
      <c r="F2236">
        <v>2</v>
      </c>
      <c r="G2236" t="s">
        <v>292</v>
      </c>
      <c r="H2236" s="1" t="str">
        <f t="shared" si="138"/>
        <v>cl-cs_PrimaCedidaReaseguradoresExtranjerosSinopsis</v>
      </c>
      <c r="I2236" t="str">
        <f t="shared" si="139"/>
        <v>cl-cs</v>
      </c>
      <c r="J2236" t="str">
        <f t="shared" si="140"/>
        <v>PrimaCedidaReaseguradoresExtranjerosSinopsis</v>
      </c>
      <c r="K2236" t="str">
        <f t="shared" si="141"/>
        <v>insert into dbax_info_conc (codi_empr, codi_emex, codi_info, pref_conc, codi_conc, orde_conc, nive_conc, tipo_info) values (0,0,'pre_cl-cs_nota-30_role-846000(2014)','cl-cs','PrimaCedidaReaseguradoresExtranjerosSinopsis',210,2,'C')</v>
      </c>
    </row>
    <row r="2237" spans="1:11" x14ac:dyDescent="0.25">
      <c r="A2237">
        <v>0</v>
      </c>
      <c r="B2237">
        <v>0</v>
      </c>
      <c r="C2237" t="s">
        <v>46</v>
      </c>
      <c r="D2237" t="s">
        <v>2033</v>
      </c>
      <c r="E2237">
        <v>220</v>
      </c>
      <c r="F2237">
        <v>3</v>
      </c>
      <c r="G2237" t="s">
        <v>292</v>
      </c>
      <c r="H2237" s="1" t="str">
        <f t="shared" si="138"/>
        <v>cl-cs_PrimaCedidaReaseguradoresExtranjerosTabla</v>
      </c>
      <c r="I2237" t="str">
        <f t="shared" si="139"/>
        <v>cl-cs</v>
      </c>
      <c r="J2237" t="str">
        <f t="shared" si="140"/>
        <v>PrimaCedidaReaseguradoresExtranjerosTabla</v>
      </c>
      <c r="K2237" t="str">
        <f t="shared" si="141"/>
        <v>insert into dbax_info_conc (codi_empr, codi_emex, codi_info, pref_conc, codi_conc, orde_conc, nive_conc, tipo_info) values (0,0,'pre_cl-cs_nota-30_role-846000(2014)','cl-cs','PrimaCedidaReaseguradoresExtranjerosTabla',220,3,'C')</v>
      </c>
    </row>
    <row r="2238" spans="1:11" x14ac:dyDescent="0.25">
      <c r="A2238">
        <v>0</v>
      </c>
      <c r="B2238">
        <v>0</v>
      </c>
      <c r="C2238" t="s">
        <v>46</v>
      </c>
      <c r="D2238" t="s">
        <v>2034</v>
      </c>
      <c r="E2238">
        <v>20</v>
      </c>
      <c r="F2238">
        <v>2</v>
      </c>
      <c r="G2238" t="s">
        <v>292</v>
      </c>
      <c r="H2238" s="1" t="str">
        <f t="shared" si="138"/>
        <v>cl-cs_PrimaCedidaReaseguradoresNacionalesSinopsis</v>
      </c>
      <c r="I2238" t="str">
        <f t="shared" si="139"/>
        <v>cl-cs</v>
      </c>
      <c r="J2238" t="str">
        <f t="shared" si="140"/>
        <v>PrimaCedidaReaseguradoresNacionalesSinopsis</v>
      </c>
      <c r="K2238" t="str">
        <f t="shared" si="141"/>
        <v>insert into dbax_info_conc (codi_empr, codi_emex, codi_info, pref_conc, codi_conc, orde_conc, nive_conc, tipo_info) values (0,0,'pre_cl-cs_nota-30_role-846000(2014)','cl-cs','PrimaCedidaReaseguradoresNacionalesSinopsis',20,2,'C')</v>
      </c>
    </row>
    <row r="2239" spans="1:11" x14ac:dyDescent="0.25">
      <c r="A2239">
        <v>0</v>
      </c>
      <c r="B2239">
        <v>0</v>
      </c>
      <c r="C2239" t="s">
        <v>46</v>
      </c>
      <c r="D2239" t="s">
        <v>2035</v>
      </c>
      <c r="E2239">
        <v>30</v>
      </c>
      <c r="F2239">
        <v>3</v>
      </c>
      <c r="G2239" t="s">
        <v>292</v>
      </c>
      <c r="H2239" s="1" t="str">
        <f t="shared" si="138"/>
        <v>cl-cs_PrimaCedidaReaseguradoresNacionalesTabla</v>
      </c>
      <c r="I2239" t="str">
        <f t="shared" si="139"/>
        <v>cl-cs</v>
      </c>
      <c r="J2239" t="str">
        <f t="shared" si="140"/>
        <v>PrimaCedidaReaseguradoresNacionalesTabla</v>
      </c>
      <c r="K2239" t="str">
        <f t="shared" si="141"/>
        <v>insert into dbax_info_conc (codi_empr, codi_emex, codi_info, pref_conc, codi_conc, orde_conc, nive_conc, tipo_info) values (0,0,'pre_cl-cs_nota-30_role-846000(2014)','cl-cs','PrimaCedidaReaseguradoresNacionalesTabla',30,3,'C')</v>
      </c>
    </row>
    <row r="2240" spans="1:11" x14ac:dyDescent="0.25">
      <c r="A2240">
        <v>0</v>
      </c>
      <c r="B2240">
        <v>0</v>
      </c>
      <c r="C2240" t="s">
        <v>46</v>
      </c>
      <c r="D2240" t="s">
        <v>2036</v>
      </c>
      <c r="E2240">
        <v>310</v>
      </c>
      <c r="F2240">
        <v>4</v>
      </c>
      <c r="G2240" t="s">
        <v>292</v>
      </c>
      <c r="H2240" s="1" t="str">
        <f t="shared" si="138"/>
        <v>cl-cs_PrimaCedidaReaseguradorExtranjero</v>
      </c>
      <c r="I2240" t="str">
        <f t="shared" si="139"/>
        <v>cl-cs</v>
      </c>
      <c r="J2240" t="str">
        <f t="shared" si="140"/>
        <v>PrimaCedidaReaseguradorExtranjero</v>
      </c>
      <c r="K2240" t="str">
        <f t="shared" si="141"/>
        <v>insert into dbax_info_conc (codi_empr, codi_emex, codi_info, pref_conc, codi_conc, orde_conc, nive_conc, tipo_info) values (0,0,'pre_cl-cs_nota-30_role-846000(2014)','cl-cs','PrimaCedidaReaseguradorExtranjero',310,4,'C')</v>
      </c>
    </row>
    <row r="2241" spans="1:11" x14ac:dyDescent="0.25">
      <c r="A2241">
        <v>0</v>
      </c>
      <c r="B2241">
        <v>0</v>
      </c>
      <c r="C2241" t="s">
        <v>46</v>
      </c>
      <c r="D2241" t="s">
        <v>2037</v>
      </c>
      <c r="E2241">
        <v>440</v>
      </c>
      <c r="F2241">
        <v>6</v>
      </c>
      <c r="G2241" t="s">
        <v>292</v>
      </c>
      <c r="H2241" s="1" t="str">
        <f t="shared" si="138"/>
        <v>cl-cs_PrimasCedidasMiembro</v>
      </c>
      <c r="I2241" t="str">
        <f t="shared" si="139"/>
        <v>cl-cs</v>
      </c>
      <c r="J2241" t="str">
        <f t="shared" si="140"/>
        <v>PrimasCedidasMiembro</v>
      </c>
      <c r="K2241" t="str">
        <f t="shared" si="141"/>
        <v>insert into dbax_info_conc (codi_empr, codi_emex, codi_info, pref_conc, codi_conc, orde_conc, nive_conc, tipo_info) values (0,0,'pre_cl-cs_nota-30_role-846000(2014)','cl-cs','PrimasCedidasMiembro',440,6,'C')</v>
      </c>
    </row>
    <row r="2242" spans="1:11" x14ac:dyDescent="0.25">
      <c r="A2242">
        <v>0</v>
      </c>
      <c r="B2242">
        <v>0</v>
      </c>
      <c r="C2242" t="s">
        <v>46</v>
      </c>
      <c r="D2242" t="s">
        <v>2038</v>
      </c>
      <c r="E2242">
        <v>490</v>
      </c>
      <c r="F2242">
        <v>4</v>
      </c>
      <c r="G2242" t="s">
        <v>292</v>
      </c>
      <c r="H2242" s="1" t="str">
        <f t="shared" si="138"/>
        <v>cl-cs_ReaseguradoresCorredoresReasegurosVigentes</v>
      </c>
      <c r="I2242" t="str">
        <f t="shared" si="139"/>
        <v>cl-cs</v>
      </c>
      <c r="J2242" t="str">
        <f t="shared" si="140"/>
        <v>ReaseguradoresCorredoresReasegurosVigentes</v>
      </c>
      <c r="K2242" t="str">
        <f t="shared" si="141"/>
        <v>insert into dbax_info_conc (codi_empr, codi_emex, codi_info, pref_conc, codi_conc, orde_conc, nive_conc, tipo_info) values (0,0,'pre_cl-cs_nota-30_role-846000(2014)','cl-cs','ReaseguradoresCorredoresReasegurosVigentes',490,4,'C')</v>
      </c>
    </row>
    <row r="2243" spans="1:11" x14ac:dyDescent="0.25">
      <c r="A2243">
        <v>0</v>
      </c>
      <c r="B2243">
        <v>0</v>
      </c>
      <c r="C2243" t="s">
        <v>46</v>
      </c>
      <c r="D2243" t="s">
        <v>2039</v>
      </c>
      <c r="E2243">
        <v>400</v>
      </c>
      <c r="F2243">
        <v>2</v>
      </c>
      <c r="G2243" t="s">
        <v>292</v>
      </c>
      <c r="H2243" s="1" t="str">
        <f t="shared" si="138"/>
        <v>cl-cs_ReaseguradoresCorredoresReasegurosVigentesSinopsis</v>
      </c>
      <c r="I2243" t="str">
        <f t="shared" si="139"/>
        <v>cl-cs</v>
      </c>
      <c r="J2243" t="str">
        <f t="shared" si="140"/>
        <v>ReaseguradoresCorredoresReasegurosVigentesSinopsis</v>
      </c>
      <c r="K2243" t="str">
        <f t="shared" si="141"/>
        <v>insert into dbax_info_conc (codi_empr, codi_emex, codi_info, pref_conc, codi_conc, orde_conc, nive_conc, tipo_info) values (0,0,'pre_cl-cs_nota-30_role-846000(2014)','cl-cs','ReaseguradoresCorredoresReasegurosVigentesSinopsis',400,2,'C')</v>
      </c>
    </row>
    <row r="2244" spans="1:11" x14ac:dyDescent="0.25">
      <c r="A2244">
        <v>0</v>
      </c>
      <c r="B2244">
        <v>0</v>
      </c>
      <c r="C2244" t="s">
        <v>46</v>
      </c>
      <c r="D2244" t="s">
        <v>1262</v>
      </c>
      <c r="E2244">
        <v>230</v>
      </c>
      <c r="F2244">
        <v>4</v>
      </c>
      <c r="G2244" t="s">
        <v>292</v>
      </c>
      <c r="H2244" s="1" t="str">
        <f t="shared" si="138"/>
        <v>cl-cs_ReaseguradoresExtranjerosEje</v>
      </c>
      <c r="I2244" t="str">
        <f t="shared" si="139"/>
        <v>cl-cs</v>
      </c>
      <c r="J2244" t="str">
        <f t="shared" si="140"/>
        <v>ReaseguradoresExtranjerosEje</v>
      </c>
      <c r="K2244" t="str">
        <f t="shared" si="141"/>
        <v>insert into dbax_info_conc (codi_empr, codi_emex, codi_info, pref_conc, codi_conc, orde_conc, nive_conc, tipo_info) values (0,0,'pre_cl-cs_nota-30_role-846000(2014)','cl-cs','ReaseguradoresExtranjerosEje',230,4,'C')</v>
      </c>
    </row>
    <row r="2245" spans="1:11" x14ac:dyDescent="0.25">
      <c r="A2245">
        <v>0</v>
      </c>
      <c r="B2245">
        <v>0</v>
      </c>
      <c r="C2245" t="s">
        <v>46</v>
      </c>
      <c r="D2245" t="s">
        <v>1263</v>
      </c>
      <c r="E2245">
        <v>240</v>
      </c>
      <c r="F2245">
        <v>5</v>
      </c>
      <c r="G2245" t="s">
        <v>292</v>
      </c>
      <c r="H2245" s="1" t="str">
        <f t="shared" si="138"/>
        <v>cl-cs_ReaseguradoresExtranjerosMiembro</v>
      </c>
      <c r="I2245" t="str">
        <f t="shared" si="139"/>
        <v>cl-cs</v>
      </c>
      <c r="J2245" t="str">
        <f t="shared" si="140"/>
        <v>ReaseguradoresExtranjerosMiembro</v>
      </c>
      <c r="K2245" t="str">
        <f t="shared" si="141"/>
        <v>insert into dbax_info_conc (codi_empr, codi_emex, codi_info, pref_conc, codi_conc, orde_conc, nive_conc, tipo_info) values (0,0,'pre_cl-cs_nota-30_role-846000(2014)','cl-cs','ReaseguradoresExtranjerosMiembro',240,5,'C')</v>
      </c>
    </row>
    <row r="2246" spans="1:11" x14ac:dyDescent="0.25">
      <c r="A2246">
        <v>0</v>
      </c>
      <c r="B2246">
        <v>0</v>
      </c>
      <c r="C2246" t="s">
        <v>46</v>
      </c>
      <c r="D2246" t="s">
        <v>1265</v>
      </c>
      <c r="E2246">
        <v>40</v>
      </c>
      <c r="F2246">
        <v>4</v>
      </c>
      <c r="G2246" t="s">
        <v>292</v>
      </c>
      <c r="H2246" s="1" t="str">
        <f t="shared" si="138"/>
        <v>cl-cs_ReaseguradoresNacionalesEje</v>
      </c>
      <c r="I2246" t="str">
        <f t="shared" si="139"/>
        <v>cl-cs</v>
      </c>
      <c r="J2246" t="str">
        <f t="shared" si="140"/>
        <v>ReaseguradoresNacionalesEje</v>
      </c>
      <c r="K2246" t="str">
        <f t="shared" si="141"/>
        <v>insert into dbax_info_conc (codi_empr, codi_emex, codi_info, pref_conc, codi_conc, orde_conc, nive_conc, tipo_info) values (0,0,'pre_cl-cs_nota-30_role-846000(2014)','cl-cs','ReaseguradoresNacionalesEje',40,4,'C')</v>
      </c>
    </row>
    <row r="2247" spans="1:11" x14ac:dyDescent="0.25">
      <c r="A2247">
        <v>0</v>
      </c>
      <c r="B2247">
        <v>0</v>
      </c>
      <c r="C2247" t="s">
        <v>46</v>
      </c>
      <c r="D2247" t="s">
        <v>1266</v>
      </c>
      <c r="E2247">
        <v>50</v>
      </c>
      <c r="F2247">
        <v>5</v>
      </c>
      <c r="G2247" t="s">
        <v>292</v>
      </c>
      <c r="H2247" s="1" t="str">
        <f t="shared" si="138"/>
        <v>cl-cs_ReaseguradoresNacionalesMiembro</v>
      </c>
      <c r="I2247" t="str">
        <f t="shared" si="139"/>
        <v>cl-cs</v>
      </c>
      <c r="J2247" t="str">
        <f t="shared" si="140"/>
        <v>ReaseguradoresNacionalesMiembro</v>
      </c>
      <c r="K2247" t="str">
        <f t="shared" si="141"/>
        <v>insert into dbax_info_conc (codi_empr, codi_emex, codi_info, pref_conc, codi_conc, orde_conc, nive_conc, tipo_info) values (0,0,'pre_cl-cs_nota-30_role-846000(2014)','cl-cs','ReaseguradoresNacionalesMiembro',50,5,'C')</v>
      </c>
    </row>
    <row r="2248" spans="1:11" x14ac:dyDescent="0.25">
      <c r="A2248">
        <v>0</v>
      </c>
      <c r="B2248">
        <v>0</v>
      </c>
      <c r="C2248" t="s">
        <v>46</v>
      </c>
      <c r="D2248" t="s">
        <v>2040</v>
      </c>
      <c r="E2248">
        <v>420</v>
      </c>
      <c r="F2248">
        <v>4</v>
      </c>
      <c r="G2248" t="s">
        <v>292</v>
      </c>
      <c r="H2248" s="1" t="str">
        <f t="shared" ref="H2248:H2311" si="142">MID(D2248,FIND("#",D2248)+1,10000)</f>
        <v>cl-cs_ReaseguroEje</v>
      </c>
      <c r="I2248" t="str">
        <f t="shared" ref="I2248:I2311" si="143">MID(H2248,1,FIND("_",H2248)-1)</f>
        <v>cl-cs</v>
      </c>
      <c r="J2248" t="str">
        <f t="shared" ref="J2248:J2311" si="144">MID(H2248,FIND("_",H2248)+1,10000)</f>
        <v>ReaseguroEje</v>
      </c>
      <c r="K2248" t="str">
        <f t="shared" ref="K2248:K2311" si="145">CONCATENATE("insert into dbax_info_conc (codi_empr, codi_emex, codi_info, pref_conc, codi_conc, orde_conc, nive_conc, tipo_info) values (",A2248,",",B2248,",'",C2248,"','",I2248,"','",J2248,"',",E2248,",",F2248,",'",G2248,"')")</f>
        <v>insert into dbax_info_conc (codi_empr, codi_emex, codi_info, pref_conc, codi_conc, orde_conc, nive_conc, tipo_info) values (0,0,'pre_cl-cs_nota-30_role-846000(2014)','cl-cs','ReaseguroEje',420,4,'C')</v>
      </c>
    </row>
    <row r="2249" spans="1:11" x14ac:dyDescent="0.25">
      <c r="A2249">
        <v>0</v>
      </c>
      <c r="B2249">
        <v>0</v>
      </c>
      <c r="C2249" t="s">
        <v>46</v>
      </c>
      <c r="D2249" t="s">
        <v>2041</v>
      </c>
      <c r="E2249">
        <v>330</v>
      </c>
      <c r="F2249">
        <v>4</v>
      </c>
      <c r="G2249" t="s">
        <v>292</v>
      </c>
      <c r="H2249" s="1" t="str">
        <f t="shared" si="142"/>
        <v>cl-cs_ReaseguroExtranjero</v>
      </c>
      <c r="I2249" t="str">
        <f t="shared" si="143"/>
        <v>cl-cs</v>
      </c>
      <c r="J2249" t="str">
        <f t="shared" si="144"/>
        <v>ReaseguroExtranjero</v>
      </c>
      <c r="K2249" t="str">
        <f t="shared" si="145"/>
        <v>insert into dbax_info_conc (codi_empr, codi_emex, codi_info, pref_conc, codi_conc, orde_conc, nive_conc, tipo_info) values (0,0,'pre_cl-cs_nota-30_role-846000(2014)','cl-cs','ReaseguroExtranjero',330,4,'C')</v>
      </c>
    </row>
    <row r="2250" spans="1:11" x14ac:dyDescent="0.25">
      <c r="A2250">
        <v>0</v>
      </c>
      <c r="B2250">
        <v>0</v>
      </c>
      <c r="C2250" t="s">
        <v>46</v>
      </c>
      <c r="D2250" t="s">
        <v>2041</v>
      </c>
      <c r="E2250">
        <v>480</v>
      </c>
      <c r="F2250">
        <v>4</v>
      </c>
      <c r="G2250" t="s">
        <v>292</v>
      </c>
      <c r="H2250" s="1" t="str">
        <f t="shared" si="142"/>
        <v>cl-cs_ReaseguroExtranjero</v>
      </c>
      <c r="I2250" t="str">
        <f t="shared" si="143"/>
        <v>cl-cs</v>
      </c>
      <c r="J2250" t="str">
        <f t="shared" si="144"/>
        <v>ReaseguroExtranjero</v>
      </c>
      <c r="K2250" t="str">
        <f t="shared" si="145"/>
        <v>insert into dbax_info_conc (codi_empr, codi_emex, codi_info, pref_conc, codi_conc, orde_conc, nive_conc, tipo_info) values (0,0,'pre_cl-cs_nota-30_role-846000(2014)','cl-cs','ReaseguroExtranjero',480,4,'C')</v>
      </c>
    </row>
    <row r="2251" spans="1:11" x14ac:dyDescent="0.25">
      <c r="A2251">
        <v>0</v>
      </c>
      <c r="B2251">
        <v>0</v>
      </c>
      <c r="C2251" t="s">
        <v>46</v>
      </c>
      <c r="D2251" t="s">
        <v>2042</v>
      </c>
      <c r="E2251">
        <v>430</v>
      </c>
      <c r="F2251">
        <v>5</v>
      </c>
      <c r="G2251" t="s">
        <v>292</v>
      </c>
      <c r="H2251" s="1" t="str">
        <f t="shared" si="142"/>
        <v>cl-cs_ReaseguroMiembro</v>
      </c>
      <c r="I2251" t="str">
        <f t="shared" si="143"/>
        <v>cl-cs</v>
      </c>
      <c r="J2251" t="str">
        <f t="shared" si="144"/>
        <v>ReaseguroMiembro</v>
      </c>
      <c r="K2251" t="str">
        <f t="shared" si="145"/>
        <v>insert into dbax_info_conc (codi_empr, codi_emex, codi_info, pref_conc, codi_conc, orde_conc, nive_conc, tipo_info) values (0,0,'pre_cl-cs_nota-30_role-846000(2014)','cl-cs','ReaseguroMiembro',430,5,'C')</v>
      </c>
    </row>
    <row r="2252" spans="1:11" x14ac:dyDescent="0.25">
      <c r="A2252">
        <v>0</v>
      </c>
      <c r="B2252">
        <v>0</v>
      </c>
      <c r="C2252" t="s">
        <v>46</v>
      </c>
      <c r="D2252" t="s">
        <v>2043</v>
      </c>
      <c r="E2252">
        <v>130</v>
      </c>
      <c r="F2252">
        <v>4</v>
      </c>
      <c r="G2252" t="s">
        <v>292</v>
      </c>
      <c r="H2252" s="1" t="str">
        <f t="shared" si="142"/>
        <v>cl-cs_ReaseguroNacional</v>
      </c>
      <c r="I2252" t="str">
        <f t="shared" si="143"/>
        <v>cl-cs</v>
      </c>
      <c r="J2252" t="str">
        <f t="shared" si="144"/>
        <v>ReaseguroNacional</v>
      </c>
      <c r="K2252" t="str">
        <f t="shared" si="145"/>
        <v>insert into dbax_info_conc (codi_empr, codi_emex, codi_info, pref_conc, codi_conc, orde_conc, nive_conc, tipo_info) values (0,0,'pre_cl-cs_nota-30_role-846000(2014)','cl-cs','ReaseguroNacional',130,4,'C')</v>
      </c>
    </row>
    <row r="2253" spans="1:11" x14ac:dyDescent="0.25">
      <c r="A2253">
        <v>0</v>
      </c>
      <c r="B2253">
        <v>0</v>
      </c>
      <c r="C2253" t="s">
        <v>46</v>
      </c>
      <c r="D2253" t="s">
        <v>2043</v>
      </c>
      <c r="E2253">
        <v>470</v>
      </c>
      <c r="F2253">
        <v>4</v>
      </c>
      <c r="G2253" t="s">
        <v>292</v>
      </c>
      <c r="H2253" s="1" t="str">
        <f t="shared" si="142"/>
        <v>cl-cs_ReaseguroNacional</v>
      </c>
      <c r="I2253" t="str">
        <f t="shared" si="143"/>
        <v>cl-cs</v>
      </c>
      <c r="J2253" t="str">
        <f t="shared" si="144"/>
        <v>ReaseguroNacional</v>
      </c>
      <c r="K2253" t="str">
        <f t="shared" si="145"/>
        <v>insert into dbax_info_conc (codi_empr, codi_emex, codi_info, pref_conc, codi_conc, orde_conc, nive_conc, tipo_info) values (0,0,'pre_cl-cs_nota-30_role-846000(2014)','cl-cs','ReaseguroNacional',470,4,'C')</v>
      </c>
    </row>
    <row r="2254" spans="1:11" x14ac:dyDescent="0.25">
      <c r="A2254">
        <v>0</v>
      </c>
      <c r="B2254">
        <v>0</v>
      </c>
      <c r="C2254" t="s">
        <v>46</v>
      </c>
      <c r="D2254" t="s">
        <v>2044</v>
      </c>
      <c r="E2254">
        <v>410</v>
      </c>
      <c r="F2254">
        <v>3</v>
      </c>
      <c r="G2254" t="s">
        <v>292</v>
      </c>
      <c r="H2254" s="1" t="str">
        <f t="shared" si="142"/>
        <v>cl-cs_ReaseguroNacionalYExtranjeroTabla</v>
      </c>
      <c r="I2254" t="str">
        <f t="shared" si="143"/>
        <v>cl-cs</v>
      </c>
      <c r="J2254" t="str">
        <f t="shared" si="144"/>
        <v>ReaseguroNacionalYExtranjeroTabla</v>
      </c>
      <c r="K2254" t="str">
        <f t="shared" si="145"/>
        <v>insert into dbax_info_conc (codi_empr, codi_emex, codi_info, pref_conc, codi_conc, orde_conc, nive_conc, tipo_info) values (0,0,'pre_cl-cs_nota-30_role-846000(2014)','cl-cs','ReaseguroNacionalYExtranjeroTabla',410,3,'C')</v>
      </c>
    </row>
    <row r="2255" spans="1:11" x14ac:dyDescent="0.25">
      <c r="A2255">
        <v>0</v>
      </c>
      <c r="B2255">
        <v>0</v>
      </c>
      <c r="C2255" t="s">
        <v>46</v>
      </c>
      <c r="D2255" t="s">
        <v>2045</v>
      </c>
      <c r="E2255">
        <v>460</v>
      </c>
      <c r="F2255">
        <v>3</v>
      </c>
      <c r="G2255" t="s">
        <v>292</v>
      </c>
      <c r="H2255" s="1" t="str">
        <f t="shared" si="142"/>
        <v>cl-cs_ReaseguroPartidas</v>
      </c>
      <c r="I2255" t="str">
        <f t="shared" si="143"/>
        <v>cl-cs</v>
      </c>
      <c r="J2255" t="str">
        <f t="shared" si="144"/>
        <v>ReaseguroPartidas</v>
      </c>
      <c r="K2255" t="str">
        <f t="shared" si="145"/>
        <v>insert into dbax_info_conc (codi_empr, codi_emex, codi_info, pref_conc, codi_conc, orde_conc, nive_conc, tipo_info) values (0,0,'pre_cl-cs_nota-30_role-846000(2014)','cl-cs','ReaseguroPartidas',460,3,'C')</v>
      </c>
    </row>
    <row r="2256" spans="1:11" x14ac:dyDescent="0.25">
      <c r="A2256">
        <v>0</v>
      </c>
      <c r="B2256">
        <v>0</v>
      </c>
      <c r="C2256" t="s">
        <v>46</v>
      </c>
      <c r="D2256" t="s">
        <v>1269</v>
      </c>
      <c r="E2256">
        <v>90</v>
      </c>
      <c r="F2256">
        <v>4</v>
      </c>
      <c r="G2256" t="s">
        <v>292</v>
      </c>
      <c r="H2256" s="1" t="str">
        <f t="shared" si="142"/>
        <v>cl-cs_RutReasegurador</v>
      </c>
      <c r="I2256" t="str">
        <f t="shared" si="143"/>
        <v>cl-cs</v>
      </c>
      <c r="J2256" t="str">
        <f t="shared" si="144"/>
        <v>RutReasegurador</v>
      </c>
      <c r="K2256" t="str">
        <f t="shared" si="145"/>
        <v>insert into dbax_info_conc (codi_empr, codi_emex, codi_info, pref_conc, codi_conc, orde_conc, nive_conc, tipo_info) values (0,0,'pre_cl-cs_nota-30_role-846000(2014)','cl-cs','RutReasegurador',90,4,'C')</v>
      </c>
    </row>
    <row r="2257" spans="1:11" x14ac:dyDescent="0.25">
      <c r="A2257">
        <v>0</v>
      </c>
      <c r="B2257">
        <v>0</v>
      </c>
      <c r="C2257" t="s">
        <v>46</v>
      </c>
      <c r="D2257" t="s">
        <v>1298</v>
      </c>
      <c r="E2257">
        <v>290</v>
      </c>
      <c r="F2257">
        <v>4</v>
      </c>
      <c r="G2257" t="s">
        <v>292</v>
      </c>
      <c r="H2257" s="1" t="str">
        <f t="shared" si="142"/>
        <v>cl-cs_TipoRelacionConReaseguradorExtranjero</v>
      </c>
      <c r="I2257" t="str">
        <f t="shared" si="143"/>
        <v>cl-cs</v>
      </c>
      <c r="J2257" t="str">
        <f t="shared" si="144"/>
        <v>TipoRelacionConReaseguradorExtranjero</v>
      </c>
      <c r="K2257" t="str">
        <f t="shared" si="145"/>
        <v>insert into dbax_info_conc (codi_empr, codi_emex, codi_info, pref_conc, codi_conc, orde_conc, nive_conc, tipo_info) values (0,0,'pre_cl-cs_nota-30_role-846000(2014)','cl-cs','TipoRelacionConReaseguradorExtranjero',290,4,'C')</v>
      </c>
    </row>
    <row r="2258" spans="1:11" x14ac:dyDescent="0.25">
      <c r="A2258">
        <v>0</v>
      </c>
      <c r="B2258">
        <v>0</v>
      </c>
      <c r="C2258" t="s">
        <v>46</v>
      </c>
      <c r="D2258" t="s">
        <v>1299</v>
      </c>
      <c r="E2258">
        <v>100</v>
      </c>
      <c r="F2258">
        <v>4</v>
      </c>
      <c r="G2258" t="s">
        <v>292</v>
      </c>
      <c r="H2258" s="1" t="str">
        <f t="shared" si="142"/>
        <v>cl-cs_TipoRelacionConReaseguradorNacional</v>
      </c>
      <c r="I2258" t="str">
        <f t="shared" si="143"/>
        <v>cl-cs</v>
      </c>
      <c r="J2258" t="str">
        <f t="shared" si="144"/>
        <v>TipoRelacionConReaseguradorNacional</v>
      </c>
      <c r="K2258" t="str">
        <f t="shared" si="145"/>
        <v>insert into dbax_info_conc (codi_empr, codi_emex, codi_info, pref_conc, codi_conc, orde_conc, nive_conc, tipo_info) values (0,0,'pre_cl-cs_nota-30_role-846000(2014)','cl-cs','TipoRelacionConReaseguradorNacional',100,4,'C')</v>
      </c>
    </row>
    <row r="2259" spans="1:11" x14ac:dyDescent="0.25">
      <c r="A2259">
        <v>0</v>
      </c>
      <c r="B2259">
        <v>0</v>
      </c>
      <c r="C2259" t="s">
        <v>47</v>
      </c>
      <c r="D2259" t="s">
        <v>1321</v>
      </c>
      <c r="E2259">
        <v>80</v>
      </c>
      <c r="F2259">
        <v>6</v>
      </c>
      <c r="G2259" t="s">
        <v>292</v>
      </c>
      <c r="H2259" s="1" t="str">
        <f t="shared" si="142"/>
        <v>cl-cs_AceptadoMiembro</v>
      </c>
      <c r="I2259" t="str">
        <f t="shared" si="143"/>
        <v>cl-cs</v>
      </c>
      <c r="J2259" t="str">
        <f t="shared" si="144"/>
        <v>AceptadoMiembro</v>
      </c>
      <c r="K2259" t="str">
        <f t="shared" si="145"/>
        <v>insert into dbax_info_conc (codi_empr, codi_emex, codi_info, pref_conc, codi_conc, orde_conc, nive_conc, tipo_info) values (0,0,'pre_cl-cs_nota-31_role-847000(2014)','cl-cs','AceptadoMiembro',80,6,'C')</v>
      </c>
    </row>
    <row r="2260" spans="1:11" x14ac:dyDescent="0.25">
      <c r="A2260">
        <v>0</v>
      </c>
      <c r="B2260">
        <v>0</v>
      </c>
      <c r="C2260" t="s">
        <v>47</v>
      </c>
      <c r="D2260" t="s">
        <v>2046</v>
      </c>
      <c r="E2260">
        <v>70</v>
      </c>
      <c r="F2260">
        <v>6</v>
      </c>
      <c r="G2260" t="s">
        <v>292</v>
      </c>
      <c r="H2260" s="1" t="str">
        <f t="shared" si="142"/>
        <v>cl-cs_CedidoMiembro</v>
      </c>
      <c r="I2260" t="str">
        <f t="shared" si="143"/>
        <v>cl-cs</v>
      </c>
      <c r="J2260" t="str">
        <f t="shared" si="144"/>
        <v>CedidoMiembro</v>
      </c>
      <c r="K2260" t="str">
        <f t="shared" si="145"/>
        <v>insert into dbax_info_conc (codi_empr, codi_emex, codi_info, pref_conc, codi_conc, orde_conc, nive_conc, tipo_info) values (0,0,'pre_cl-cs_nota-31_role-847000(2014)','cl-cs','CedidoMiembro',70,6,'C')</v>
      </c>
    </row>
    <row r="2261" spans="1:11" x14ac:dyDescent="0.25">
      <c r="A2261">
        <v>0</v>
      </c>
      <c r="B2261">
        <v>0</v>
      </c>
      <c r="C2261" t="s">
        <v>47</v>
      </c>
      <c r="D2261" t="s">
        <v>1326</v>
      </c>
      <c r="E2261">
        <v>60</v>
      </c>
      <c r="F2261">
        <v>6</v>
      </c>
      <c r="G2261" t="s">
        <v>292</v>
      </c>
      <c r="H2261" s="1" t="str">
        <f t="shared" si="142"/>
        <v>cl-cs_DirectoMiembro</v>
      </c>
      <c r="I2261" t="str">
        <f t="shared" si="143"/>
        <v>cl-cs</v>
      </c>
      <c r="J2261" t="str">
        <f t="shared" si="144"/>
        <v>DirectoMiembro</v>
      </c>
      <c r="K2261" t="str">
        <f t="shared" si="145"/>
        <v>insert into dbax_info_conc (codi_empr, codi_emex, codi_info, pref_conc, codi_conc, orde_conc, nive_conc, tipo_info) values (0,0,'pre_cl-cs_nota-31_role-847000(2014)','cl-cs','DirectoMiembro',60,6,'C')</v>
      </c>
    </row>
    <row r="2262" spans="1:11" x14ac:dyDescent="0.25">
      <c r="A2262">
        <v>0</v>
      </c>
      <c r="B2262">
        <v>0</v>
      </c>
      <c r="C2262" t="s">
        <v>47</v>
      </c>
      <c r="D2262" t="s">
        <v>2047</v>
      </c>
      <c r="E2262">
        <v>10</v>
      </c>
      <c r="F2262">
        <v>1</v>
      </c>
      <c r="G2262" t="s">
        <v>292</v>
      </c>
      <c r="H2262" s="1" t="str">
        <f t="shared" si="142"/>
        <v>cl-cs_InformacionRevelarSobreVariacionReservasTecnicasSinopsis</v>
      </c>
      <c r="I2262" t="str">
        <f t="shared" si="143"/>
        <v>cl-cs</v>
      </c>
      <c r="J2262" t="str">
        <f t="shared" si="144"/>
        <v>InformacionRevelarSobreVariacionReservasTecnicasSinopsis</v>
      </c>
      <c r="K2262" t="str">
        <f t="shared" si="145"/>
        <v>insert into dbax_info_conc (codi_empr, codi_emex, codi_info, pref_conc, codi_conc, orde_conc, nive_conc, tipo_info) values (0,0,'pre_cl-cs_nota-31_role-847000(2014)','cl-cs','InformacionRevelarSobreVariacionReservasTecnicasSinopsis',10,1,'C')</v>
      </c>
    </row>
    <row r="2263" spans="1:11" x14ac:dyDescent="0.25">
      <c r="A2263">
        <v>0</v>
      </c>
      <c r="B2263">
        <v>0</v>
      </c>
      <c r="C2263" t="s">
        <v>47</v>
      </c>
      <c r="D2263" t="s">
        <v>358</v>
      </c>
      <c r="E2263">
        <v>150</v>
      </c>
      <c r="F2263">
        <v>4</v>
      </c>
      <c r="G2263" t="s">
        <v>292</v>
      </c>
      <c r="H2263" s="1" t="str">
        <f t="shared" si="142"/>
        <v>cl-cs_VariacionOtrasReservasTecnicas</v>
      </c>
      <c r="I2263" t="str">
        <f t="shared" si="143"/>
        <v>cl-cs</v>
      </c>
      <c r="J2263" t="str">
        <f t="shared" si="144"/>
        <v>VariacionOtrasReservasTecnicas</v>
      </c>
      <c r="K2263" t="str">
        <f t="shared" si="145"/>
        <v>insert into dbax_info_conc (codi_empr, codi_emex, codi_info, pref_conc, codi_conc, orde_conc, nive_conc, tipo_info) values (0,0,'pre_cl-cs_nota-31_role-847000(2014)','cl-cs','VariacionOtrasReservasTecnicas',150,4,'C')</v>
      </c>
    </row>
    <row r="2264" spans="1:11" x14ac:dyDescent="0.25">
      <c r="A2264">
        <v>0</v>
      </c>
      <c r="B2264">
        <v>0</v>
      </c>
      <c r="C2264" t="s">
        <v>47</v>
      </c>
      <c r="D2264" t="s">
        <v>359</v>
      </c>
      <c r="E2264">
        <v>130</v>
      </c>
      <c r="F2264">
        <v>4</v>
      </c>
      <c r="G2264" t="s">
        <v>292</v>
      </c>
      <c r="H2264" s="1" t="str">
        <f t="shared" si="142"/>
        <v>cl-cs_VariacionReservaCatastroficaDeTerremoto</v>
      </c>
      <c r="I2264" t="str">
        <f t="shared" si="143"/>
        <v>cl-cs</v>
      </c>
      <c r="J2264" t="str">
        <f t="shared" si="144"/>
        <v>VariacionReservaCatastroficaDeTerremoto</v>
      </c>
      <c r="K2264" t="str">
        <f t="shared" si="145"/>
        <v>insert into dbax_info_conc (codi_empr, codi_emex, codi_info, pref_conc, codi_conc, orde_conc, nive_conc, tipo_info) values (0,0,'pre_cl-cs_nota-31_role-847000(2014)','cl-cs','VariacionReservaCatastroficaDeTerremoto',130,4,'C')</v>
      </c>
    </row>
    <row r="2265" spans="1:11" x14ac:dyDescent="0.25">
      <c r="A2265">
        <v>0</v>
      </c>
      <c r="B2265">
        <v>0</v>
      </c>
      <c r="C2265" t="s">
        <v>47</v>
      </c>
      <c r="D2265" t="s">
        <v>360</v>
      </c>
      <c r="E2265">
        <v>100</v>
      </c>
      <c r="F2265">
        <v>4</v>
      </c>
      <c r="G2265" t="s">
        <v>292</v>
      </c>
      <c r="H2265" s="1" t="str">
        <f t="shared" si="142"/>
        <v>cl-cs_VariacionReservaDeRiesgoEnCurso</v>
      </c>
      <c r="I2265" t="str">
        <f t="shared" si="143"/>
        <v>cl-cs</v>
      </c>
      <c r="J2265" t="str">
        <f t="shared" si="144"/>
        <v>VariacionReservaDeRiesgoEnCurso</v>
      </c>
      <c r="K2265" t="str">
        <f t="shared" si="145"/>
        <v>insert into dbax_info_conc (codi_empr, codi_emex, codi_info, pref_conc, codi_conc, orde_conc, nive_conc, tipo_info) values (0,0,'pre_cl-cs_nota-31_role-847000(2014)','cl-cs','VariacionReservaDeRiesgoEnCurso',100,4,'C')</v>
      </c>
    </row>
    <row r="2266" spans="1:11" x14ac:dyDescent="0.25">
      <c r="A2266">
        <v>0</v>
      </c>
      <c r="B2266">
        <v>0</v>
      </c>
      <c r="C2266" t="s">
        <v>47</v>
      </c>
      <c r="D2266" t="s">
        <v>361</v>
      </c>
      <c r="E2266">
        <v>140</v>
      </c>
      <c r="F2266">
        <v>4</v>
      </c>
      <c r="G2266" t="s">
        <v>292</v>
      </c>
      <c r="H2266" s="1" t="str">
        <f t="shared" si="142"/>
        <v>cl-cs_VariacionReservaInsuficienciaPrimas</v>
      </c>
      <c r="I2266" t="str">
        <f t="shared" si="143"/>
        <v>cl-cs</v>
      </c>
      <c r="J2266" t="str">
        <f t="shared" si="144"/>
        <v>VariacionReservaInsuficienciaPrimas</v>
      </c>
      <c r="K2266" t="str">
        <f t="shared" si="145"/>
        <v>insert into dbax_info_conc (codi_empr, codi_emex, codi_info, pref_conc, codi_conc, orde_conc, nive_conc, tipo_info) values (0,0,'pre_cl-cs_nota-31_role-847000(2014)','cl-cs','VariacionReservaInsuficienciaPrimas',140,4,'C')</v>
      </c>
    </row>
    <row r="2267" spans="1:11" x14ac:dyDescent="0.25">
      <c r="A2267">
        <v>0</v>
      </c>
      <c r="B2267">
        <v>0</v>
      </c>
      <c r="C2267" t="s">
        <v>47</v>
      </c>
      <c r="D2267" t="s">
        <v>371</v>
      </c>
      <c r="E2267">
        <v>110</v>
      </c>
      <c r="F2267">
        <v>4</v>
      </c>
      <c r="G2267" t="s">
        <v>292</v>
      </c>
      <c r="H2267" s="1" t="str">
        <f t="shared" si="142"/>
        <v>cl-cs_VariacionReservaMatematica</v>
      </c>
      <c r="I2267" t="str">
        <f t="shared" si="143"/>
        <v>cl-cs</v>
      </c>
      <c r="J2267" t="str">
        <f t="shared" si="144"/>
        <v>VariacionReservaMatematica</v>
      </c>
      <c r="K2267" t="str">
        <f t="shared" si="145"/>
        <v>insert into dbax_info_conc (codi_empr, codi_emex, codi_info, pref_conc, codi_conc, orde_conc, nive_conc, tipo_info) values (0,0,'pre_cl-cs_nota-31_role-847000(2014)','cl-cs','VariacionReservaMatematica',110,4,'C')</v>
      </c>
    </row>
    <row r="2268" spans="1:11" x14ac:dyDescent="0.25">
      <c r="A2268">
        <v>0</v>
      </c>
      <c r="B2268">
        <v>0</v>
      </c>
      <c r="C2268" t="s">
        <v>47</v>
      </c>
      <c r="D2268" t="s">
        <v>362</v>
      </c>
      <c r="E2268">
        <v>160</v>
      </c>
      <c r="F2268">
        <v>4</v>
      </c>
      <c r="G2268" t="s">
        <v>292</v>
      </c>
      <c r="H2268" s="1" t="str">
        <f t="shared" si="142"/>
        <v>cl-cs_VariacionReservasTecnicas</v>
      </c>
      <c r="I2268" t="str">
        <f t="shared" si="143"/>
        <v>cl-cs</v>
      </c>
      <c r="J2268" t="str">
        <f t="shared" si="144"/>
        <v>VariacionReservasTecnicas</v>
      </c>
      <c r="K2268" t="str">
        <f t="shared" si="145"/>
        <v>insert into dbax_info_conc (codi_empr, codi_emex, codi_info, pref_conc, codi_conc, orde_conc, nive_conc, tipo_info) values (0,0,'pre_cl-cs_nota-31_role-847000(2014)','cl-cs','VariacionReservasTecnicas',160,4,'C')</v>
      </c>
    </row>
    <row r="2269" spans="1:11" x14ac:dyDescent="0.25">
      <c r="A2269">
        <v>0</v>
      </c>
      <c r="B2269">
        <v>0</v>
      </c>
      <c r="C2269" t="s">
        <v>47</v>
      </c>
      <c r="D2269" t="s">
        <v>2048</v>
      </c>
      <c r="E2269">
        <v>40</v>
      </c>
      <c r="F2269">
        <v>4</v>
      </c>
      <c r="G2269" t="s">
        <v>292</v>
      </c>
      <c r="H2269" s="1" t="str">
        <f t="shared" si="142"/>
        <v>cl-cs_VariacionReservasTecnicasEje</v>
      </c>
      <c r="I2269" t="str">
        <f t="shared" si="143"/>
        <v>cl-cs</v>
      </c>
      <c r="J2269" t="str">
        <f t="shared" si="144"/>
        <v>VariacionReservasTecnicasEje</v>
      </c>
      <c r="K2269" t="str">
        <f t="shared" si="145"/>
        <v>insert into dbax_info_conc (codi_empr, codi_emex, codi_info, pref_conc, codi_conc, orde_conc, nive_conc, tipo_info) values (0,0,'pre_cl-cs_nota-31_role-847000(2014)','cl-cs','VariacionReservasTecnicasEje',40,4,'C')</v>
      </c>
    </row>
    <row r="2270" spans="1:11" x14ac:dyDescent="0.25">
      <c r="A2270">
        <v>0</v>
      </c>
      <c r="B2270">
        <v>0</v>
      </c>
      <c r="C2270" t="s">
        <v>47</v>
      </c>
      <c r="D2270" t="s">
        <v>2049</v>
      </c>
      <c r="E2270">
        <v>50</v>
      </c>
      <c r="F2270">
        <v>5</v>
      </c>
      <c r="G2270" t="s">
        <v>292</v>
      </c>
      <c r="H2270" s="1" t="str">
        <f t="shared" si="142"/>
        <v>cl-cs_VariacionReservasTecnicasMiembro</v>
      </c>
      <c r="I2270" t="str">
        <f t="shared" si="143"/>
        <v>cl-cs</v>
      </c>
      <c r="J2270" t="str">
        <f t="shared" si="144"/>
        <v>VariacionReservasTecnicasMiembro</v>
      </c>
      <c r="K2270" t="str">
        <f t="shared" si="145"/>
        <v>insert into dbax_info_conc (codi_empr, codi_emex, codi_info, pref_conc, codi_conc, orde_conc, nive_conc, tipo_info) values (0,0,'pre_cl-cs_nota-31_role-847000(2014)','cl-cs','VariacionReservasTecnicasMiembro',50,5,'C')</v>
      </c>
    </row>
    <row r="2271" spans="1:11" x14ac:dyDescent="0.25">
      <c r="A2271">
        <v>0</v>
      </c>
      <c r="B2271">
        <v>0</v>
      </c>
      <c r="C2271" t="s">
        <v>47</v>
      </c>
      <c r="D2271" t="s">
        <v>2050</v>
      </c>
      <c r="E2271">
        <v>90</v>
      </c>
      <c r="F2271">
        <v>3</v>
      </c>
      <c r="G2271" t="s">
        <v>292</v>
      </c>
      <c r="H2271" s="1" t="str">
        <f t="shared" si="142"/>
        <v>cl-cs_VariacionReservasTecnicasPartidas</v>
      </c>
      <c r="I2271" t="str">
        <f t="shared" si="143"/>
        <v>cl-cs</v>
      </c>
      <c r="J2271" t="str">
        <f t="shared" si="144"/>
        <v>VariacionReservasTecnicasPartidas</v>
      </c>
      <c r="K2271" t="str">
        <f t="shared" si="145"/>
        <v>insert into dbax_info_conc (codi_empr, codi_emex, codi_info, pref_conc, codi_conc, orde_conc, nive_conc, tipo_info) values (0,0,'pre_cl-cs_nota-31_role-847000(2014)','cl-cs','VariacionReservasTecnicasPartidas',90,3,'C')</v>
      </c>
    </row>
    <row r="2272" spans="1:11" x14ac:dyDescent="0.25">
      <c r="A2272">
        <v>0</v>
      </c>
      <c r="B2272">
        <v>0</v>
      </c>
      <c r="C2272" t="s">
        <v>47</v>
      </c>
      <c r="D2272" t="s">
        <v>2051</v>
      </c>
      <c r="E2272">
        <v>20</v>
      </c>
      <c r="F2272">
        <v>2</v>
      </c>
      <c r="G2272" t="s">
        <v>292</v>
      </c>
      <c r="H2272" s="1" t="str">
        <f t="shared" si="142"/>
        <v>cl-cs_VariacionReservasTecnicasSinopsis</v>
      </c>
      <c r="I2272" t="str">
        <f t="shared" si="143"/>
        <v>cl-cs</v>
      </c>
      <c r="J2272" t="str">
        <f t="shared" si="144"/>
        <v>VariacionReservasTecnicasSinopsis</v>
      </c>
      <c r="K2272" t="str">
        <f t="shared" si="145"/>
        <v>insert into dbax_info_conc (codi_empr, codi_emex, codi_info, pref_conc, codi_conc, orde_conc, nive_conc, tipo_info) values (0,0,'pre_cl-cs_nota-31_role-847000(2014)','cl-cs','VariacionReservasTecnicasSinopsis',20,2,'C')</v>
      </c>
    </row>
    <row r="2273" spans="1:11" x14ac:dyDescent="0.25">
      <c r="A2273">
        <v>0</v>
      </c>
      <c r="B2273">
        <v>0</v>
      </c>
      <c r="C2273" t="s">
        <v>47</v>
      </c>
      <c r="D2273" t="s">
        <v>2052</v>
      </c>
      <c r="E2273">
        <v>30</v>
      </c>
      <c r="F2273">
        <v>3</v>
      </c>
      <c r="G2273" t="s">
        <v>292</v>
      </c>
      <c r="H2273" s="1" t="str">
        <f t="shared" si="142"/>
        <v>cl-cs_VariacionReservasTecnicasTabla</v>
      </c>
      <c r="I2273" t="str">
        <f t="shared" si="143"/>
        <v>cl-cs</v>
      </c>
      <c r="J2273" t="str">
        <f t="shared" si="144"/>
        <v>VariacionReservasTecnicasTabla</v>
      </c>
      <c r="K2273" t="str">
        <f t="shared" si="145"/>
        <v>insert into dbax_info_conc (codi_empr, codi_emex, codi_info, pref_conc, codi_conc, orde_conc, nive_conc, tipo_info) values (0,0,'pre_cl-cs_nota-31_role-847000(2014)','cl-cs','VariacionReservasTecnicasTabla',30,3,'C')</v>
      </c>
    </row>
    <row r="2274" spans="1:11" x14ac:dyDescent="0.25">
      <c r="A2274">
        <v>0</v>
      </c>
      <c r="B2274">
        <v>0</v>
      </c>
      <c r="C2274" t="s">
        <v>47</v>
      </c>
      <c r="D2274" t="s">
        <v>372</v>
      </c>
      <c r="E2274">
        <v>120</v>
      </c>
      <c r="F2274">
        <v>4</v>
      </c>
      <c r="G2274" t="s">
        <v>292</v>
      </c>
      <c r="H2274" s="1" t="str">
        <f t="shared" si="142"/>
        <v>cl-cs_VariacionReservaValorDelFondo</v>
      </c>
      <c r="I2274" t="str">
        <f t="shared" si="143"/>
        <v>cl-cs</v>
      </c>
      <c r="J2274" t="str">
        <f t="shared" si="144"/>
        <v>VariacionReservaValorDelFondo</v>
      </c>
      <c r="K2274" t="str">
        <f t="shared" si="145"/>
        <v>insert into dbax_info_conc (codi_empr, codi_emex, codi_info, pref_conc, codi_conc, orde_conc, nive_conc, tipo_info) values (0,0,'pre_cl-cs_nota-31_role-847000(2014)','cl-cs','VariacionReservaValorDelFondo',120,4,'C')</v>
      </c>
    </row>
    <row r="2275" spans="1:11" x14ac:dyDescent="0.25">
      <c r="A2275">
        <v>0</v>
      </c>
      <c r="B2275">
        <v>0</v>
      </c>
      <c r="C2275" t="s">
        <v>48</v>
      </c>
      <c r="D2275" t="s">
        <v>321</v>
      </c>
      <c r="E2275">
        <v>150</v>
      </c>
      <c r="F2275">
        <v>3</v>
      </c>
      <c r="G2275" t="s">
        <v>292</v>
      </c>
      <c r="H2275" s="1" t="str">
        <f t="shared" si="142"/>
        <v>cl-cs_CostoSiniestrosDelEjercicio</v>
      </c>
      <c r="I2275" t="str">
        <f t="shared" si="143"/>
        <v>cl-cs</v>
      </c>
      <c r="J2275" t="str">
        <f t="shared" si="144"/>
        <v>CostoSiniestrosDelEjercicio</v>
      </c>
      <c r="K2275" t="str">
        <f t="shared" si="145"/>
        <v>insert into dbax_info_conc (codi_empr, codi_emex, codi_info, pref_conc, codi_conc, orde_conc, nive_conc, tipo_info) values (0,0,'pre_cl-cs_nota-32_role-848000(2014)','cl-cs','CostoSiniestrosDelEjercicio',150,3,'C')</v>
      </c>
    </row>
    <row r="2276" spans="1:11" x14ac:dyDescent="0.25">
      <c r="A2276">
        <v>0</v>
      </c>
      <c r="B2276">
        <v>0</v>
      </c>
      <c r="C2276" t="s">
        <v>48</v>
      </c>
      <c r="D2276" t="s">
        <v>2053</v>
      </c>
      <c r="E2276">
        <v>20</v>
      </c>
      <c r="F2276">
        <v>2</v>
      </c>
      <c r="G2276" t="s">
        <v>292</v>
      </c>
      <c r="H2276" s="1" t="str">
        <f t="shared" si="142"/>
        <v>cl-cs_CostoSiniestrosSinopsis</v>
      </c>
      <c r="I2276" t="str">
        <f t="shared" si="143"/>
        <v>cl-cs</v>
      </c>
      <c r="J2276" t="str">
        <f t="shared" si="144"/>
        <v>CostoSiniestrosSinopsis</v>
      </c>
      <c r="K2276" t="str">
        <f t="shared" si="145"/>
        <v>insert into dbax_info_conc (codi_empr, codi_emex, codi_info, pref_conc, codi_conc, orde_conc, nive_conc, tipo_info) values (0,0,'pre_cl-cs_nota-32_role-848000(2014)','cl-cs','CostoSiniestrosSinopsis',20,2,'C')</v>
      </c>
    </row>
    <row r="2277" spans="1:11" x14ac:dyDescent="0.25">
      <c r="A2277">
        <v>0</v>
      </c>
      <c r="B2277">
        <v>0</v>
      </c>
      <c r="C2277" t="s">
        <v>48</v>
      </c>
      <c r="D2277" t="s">
        <v>2054</v>
      </c>
      <c r="E2277">
        <v>10</v>
      </c>
      <c r="F2277">
        <v>1</v>
      </c>
      <c r="G2277" t="s">
        <v>292</v>
      </c>
      <c r="H2277" s="1" t="str">
        <f t="shared" si="142"/>
        <v>cl-cs_InformacionRevelarSobreCostoSiniestrosEjercicioBoqueDeTexto</v>
      </c>
      <c r="I2277" t="str">
        <f t="shared" si="143"/>
        <v>cl-cs</v>
      </c>
      <c r="J2277" t="str">
        <f t="shared" si="144"/>
        <v>InformacionRevelarSobreCostoSiniestrosEjercicioBoqueDeTexto</v>
      </c>
      <c r="K2277" t="str">
        <f t="shared" si="145"/>
        <v>insert into dbax_info_conc (codi_empr, codi_emex, codi_info, pref_conc, codi_conc, orde_conc, nive_conc, tipo_info) values (0,0,'pre_cl-cs_nota-32_role-848000(2014)','cl-cs','InformacionRevelarSobreCostoSiniestrosEjercicioBoqueDeTexto',10,1,'C')</v>
      </c>
    </row>
    <row r="2278" spans="1:11" x14ac:dyDescent="0.25">
      <c r="A2278">
        <v>0</v>
      </c>
      <c r="B2278">
        <v>0</v>
      </c>
      <c r="C2278" t="s">
        <v>48</v>
      </c>
      <c r="D2278" t="s">
        <v>354</v>
      </c>
      <c r="E2278">
        <v>110</v>
      </c>
      <c r="F2278">
        <v>3</v>
      </c>
      <c r="G2278" t="s">
        <v>292</v>
      </c>
      <c r="H2278" s="1" t="str">
        <f t="shared" si="142"/>
        <v>cl-cs_SiniestrosAceptados</v>
      </c>
      <c r="I2278" t="str">
        <f t="shared" si="143"/>
        <v>cl-cs</v>
      </c>
      <c r="J2278" t="str">
        <f t="shared" si="144"/>
        <v>SiniestrosAceptados</v>
      </c>
      <c r="K2278" t="str">
        <f t="shared" si="145"/>
        <v>insert into dbax_info_conc (codi_empr, codi_emex, codi_info, pref_conc, codi_conc, orde_conc, nive_conc, tipo_info) values (0,0,'pre_cl-cs_nota-32_role-848000(2014)','cl-cs','SiniestrosAceptados',110,3,'C')</v>
      </c>
    </row>
    <row r="2279" spans="1:11" x14ac:dyDescent="0.25">
      <c r="A2279">
        <v>0</v>
      </c>
      <c r="B2279">
        <v>0</v>
      </c>
      <c r="C2279" t="s">
        <v>48</v>
      </c>
      <c r="D2279" t="s">
        <v>355</v>
      </c>
      <c r="E2279">
        <v>70</v>
      </c>
      <c r="F2279">
        <v>3</v>
      </c>
      <c r="G2279" t="s">
        <v>292</v>
      </c>
      <c r="H2279" s="1" t="str">
        <f t="shared" si="142"/>
        <v>cl-cs_SiniestrosCedidos</v>
      </c>
      <c r="I2279" t="str">
        <f t="shared" si="143"/>
        <v>cl-cs</v>
      </c>
      <c r="J2279" t="str">
        <f t="shared" si="144"/>
        <v>SiniestrosCedidos</v>
      </c>
      <c r="K2279" t="str">
        <f t="shared" si="145"/>
        <v>insert into dbax_info_conc (codi_empr, codi_emex, codi_info, pref_conc, codi_conc, orde_conc, nive_conc, tipo_info) values (0,0,'pre_cl-cs_nota-32_role-848000(2014)','cl-cs','SiniestrosCedidos',70,3,'C')</v>
      </c>
    </row>
    <row r="2280" spans="1:11" x14ac:dyDescent="0.25">
      <c r="A2280">
        <v>0</v>
      </c>
      <c r="B2280">
        <v>0</v>
      </c>
      <c r="C2280" t="s">
        <v>48</v>
      </c>
      <c r="D2280" t="s">
        <v>356</v>
      </c>
      <c r="E2280">
        <v>30</v>
      </c>
      <c r="F2280">
        <v>3</v>
      </c>
      <c r="G2280" t="s">
        <v>292</v>
      </c>
      <c r="H2280" s="1" t="str">
        <f t="shared" si="142"/>
        <v>cl-cs_SiniestrosDirectos</v>
      </c>
      <c r="I2280" t="str">
        <f t="shared" si="143"/>
        <v>cl-cs</v>
      </c>
      <c r="J2280" t="str">
        <f t="shared" si="144"/>
        <v>SiniestrosDirectos</v>
      </c>
      <c r="K2280" t="str">
        <f t="shared" si="145"/>
        <v>insert into dbax_info_conc (codi_empr, codi_emex, codi_info, pref_conc, codi_conc, orde_conc, nive_conc, tipo_info) values (0,0,'pre_cl-cs_nota-32_role-848000(2014)','cl-cs','SiniestrosDirectos',30,3,'C')</v>
      </c>
    </row>
    <row r="2281" spans="1:11" x14ac:dyDescent="0.25">
      <c r="A2281">
        <v>0</v>
      </c>
      <c r="B2281">
        <v>0</v>
      </c>
      <c r="C2281" t="s">
        <v>48</v>
      </c>
      <c r="D2281" t="s">
        <v>402</v>
      </c>
      <c r="E2281">
        <v>120</v>
      </c>
      <c r="F2281">
        <v>4</v>
      </c>
      <c r="G2281" t="s">
        <v>292</v>
      </c>
      <c r="H2281" s="1" t="str">
        <f t="shared" si="142"/>
        <v>cl-cs_SiniestrosPagadosAceptados</v>
      </c>
      <c r="I2281" t="str">
        <f t="shared" si="143"/>
        <v>cl-cs</v>
      </c>
      <c r="J2281" t="str">
        <f t="shared" si="144"/>
        <v>SiniestrosPagadosAceptados</v>
      </c>
      <c r="K2281" t="str">
        <f t="shared" si="145"/>
        <v>insert into dbax_info_conc (codi_empr, codi_emex, codi_info, pref_conc, codi_conc, orde_conc, nive_conc, tipo_info) values (0,0,'pre_cl-cs_nota-32_role-848000(2014)','cl-cs','SiniestrosPagadosAceptados',120,4,'C')</v>
      </c>
    </row>
    <row r="2282" spans="1:11" x14ac:dyDescent="0.25">
      <c r="A2282">
        <v>0</v>
      </c>
      <c r="B2282">
        <v>0</v>
      </c>
      <c r="C2282" t="s">
        <v>48</v>
      </c>
      <c r="D2282" t="s">
        <v>403</v>
      </c>
      <c r="E2282">
        <v>80</v>
      </c>
      <c r="F2282">
        <v>4</v>
      </c>
      <c r="G2282" t="s">
        <v>292</v>
      </c>
      <c r="H2282" s="1" t="str">
        <f t="shared" si="142"/>
        <v>cl-cs_SiniestrosPagadosCedidos</v>
      </c>
      <c r="I2282" t="str">
        <f t="shared" si="143"/>
        <v>cl-cs</v>
      </c>
      <c r="J2282" t="str">
        <f t="shared" si="144"/>
        <v>SiniestrosPagadosCedidos</v>
      </c>
      <c r="K2282" t="str">
        <f t="shared" si="145"/>
        <v>insert into dbax_info_conc (codi_empr, codi_emex, codi_info, pref_conc, codi_conc, orde_conc, nive_conc, tipo_info) values (0,0,'pre_cl-cs_nota-32_role-848000(2014)','cl-cs','SiniestrosPagadosCedidos',80,4,'C')</v>
      </c>
    </row>
    <row r="2283" spans="1:11" x14ac:dyDescent="0.25">
      <c r="A2283">
        <v>0</v>
      </c>
      <c r="B2283">
        <v>0</v>
      </c>
      <c r="C2283" t="s">
        <v>48</v>
      </c>
      <c r="D2283" t="s">
        <v>404</v>
      </c>
      <c r="E2283">
        <v>40</v>
      </c>
      <c r="F2283">
        <v>4</v>
      </c>
      <c r="G2283" t="s">
        <v>292</v>
      </c>
      <c r="H2283" s="1" t="str">
        <f t="shared" si="142"/>
        <v>cl-cs_SiniestrosPagadosDirectos</v>
      </c>
      <c r="I2283" t="str">
        <f t="shared" si="143"/>
        <v>cl-cs</v>
      </c>
      <c r="J2283" t="str">
        <f t="shared" si="144"/>
        <v>SiniestrosPagadosDirectos</v>
      </c>
      <c r="K2283" t="str">
        <f t="shared" si="145"/>
        <v>insert into dbax_info_conc (codi_empr, codi_emex, codi_info, pref_conc, codi_conc, orde_conc, nive_conc, tipo_info) values (0,0,'pre_cl-cs_nota-32_role-848000(2014)','cl-cs','SiniestrosPagadosDirectos',40,4,'C')</v>
      </c>
    </row>
    <row r="2284" spans="1:11" x14ac:dyDescent="0.25">
      <c r="A2284">
        <v>0</v>
      </c>
      <c r="B2284">
        <v>0</v>
      </c>
      <c r="C2284" t="s">
        <v>48</v>
      </c>
      <c r="D2284" t="s">
        <v>2055</v>
      </c>
      <c r="E2284">
        <v>130</v>
      </c>
      <c r="F2284">
        <v>4</v>
      </c>
      <c r="G2284" t="s">
        <v>292</v>
      </c>
      <c r="H2284" s="1" t="str">
        <f t="shared" si="142"/>
        <v>cl-cs_SiniestrosPorPagarAceptados</v>
      </c>
      <c r="I2284" t="str">
        <f t="shared" si="143"/>
        <v>cl-cs</v>
      </c>
      <c r="J2284" t="str">
        <f t="shared" si="144"/>
        <v>SiniestrosPorPagarAceptados</v>
      </c>
      <c r="K2284" t="str">
        <f t="shared" si="145"/>
        <v>insert into dbax_info_conc (codi_empr, codi_emex, codi_info, pref_conc, codi_conc, orde_conc, nive_conc, tipo_info) values (0,0,'pre_cl-cs_nota-32_role-848000(2014)','cl-cs','SiniestrosPorPagarAceptados',130,4,'C')</v>
      </c>
    </row>
    <row r="2285" spans="1:11" x14ac:dyDescent="0.25">
      <c r="A2285">
        <v>0</v>
      </c>
      <c r="B2285">
        <v>0</v>
      </c>
      <c r="C2285" t="s">
        <v>48</v>
      </c>
      <c r="D2285" t="s">
        <v>2056</v>
      </c>
      <c r="E2285">
        <v>140</v>
      </c>
      <c r="F2285">
        <v>4</v>
      </c>
      <c r="G2285" t="s">
        <v>292</v>
      </c>
      <c r="H2285" s="1" t="str">
        <f t="shared" si="142"/>
        <v>cl-cs_SiniestrosPorPagarAceptadosPeriodoAnterior</v>
      </c>
      <c r="I2285" t="str">
        <f t="shared" si="143"/>
        <v>cl-cs</v>
      </c>
      <c r="J2285" t="str">
        <f t="shared" si="144"/>
        <v>SiniestrosPorPagarAceptadosPeriodoAnterior</v>
      </c>
      <c r="K2285" t="str">
        <f t="shared" si="145"/>
        <v>insert into dbax_info_conc (codi_empr, codi_emex, codi_info, pref_conc, codi_conc, orde_conc, nive_conc, tipo_info) values (0,0,'pre_cl-cs_nota-32_role-848000(2014)','cl-cs','SiniestrosPorPagarAceptadosPeriodoAnterior',140,4,'C')</v>
      </c>
    </row>
    <row r="2286" spans="1:11" x14ac:dyDescent="0.25">
      <c r="A2286">
        <v>0</v>
      </c>
      <c r="B2286">
        <v>0</v>
      </c>
      <c r="C2286" t="s">
        <v>48</v>
      </c>
      <c r="D2286" t="s">
        <v>2057</v>
      </c>
      <c r="E2286">
        <v>90</v>
      </c>
      <c r="F2286">
        <v>4</v>
      </c>
      <c r="G2286" t="s">
        <v>292</v>
      </c>
      <c r="H2286" s="1" t="str">
        <f t="shared" si="142"/>
        <v>cl-cs_SiniestrosPorPagarCedidos</v>
      </c>
      <c r="I2286" t="str">
        <f t="shared" si="143"/>
        <v>cl-cs</v>
      </c>
      <c r="J2286" t="str">
        <f t="shared" si="144"/>
        <v>SiniestrosPorPagarCedidos</v>
      </c>
      <c r="K2286" t="str">
        <f t="shared" si="145"/>
        <v>insert into dbax_info_conc (codi_empr, codi_emex, codi_info, pref_conc, codi_conc, orde_conc, nive_conc, tipo_info) values (0,0,'pre_cl-cs_nota-32_role-848000(2014)','cl-cs','SiniestrosPorPagarCedidos',90,4,'C')</v>
      </c>
    </row>
    <row r="2287" spans="1:11" x14ac:dyDescent="0.25">
      <c r="A2287">
        <v>0</v>
      </c>
      <c r="B2287">
        <v>0</v>
      </c>
      <c r="C2287" t="s">
        <v>48</v>
      </c>
      <c r="D2287" t="s">
        <v>2058</v>
      </c>
      <c r="E2287">
        <v>100</v>
      </c>
      <c r="F2287">
        <v>4</v>
      </c>
      <c r="G2287" t="s">
        <v>292</v>
      </c>
      <c r="H2287" s="1" t="str">
        <f t="shared" si="142"/>
        <v>cl-cs_SiniestrosPorPagarCedidosPeriodoAnterior</v>
      </c>
      <c r="I2287" t="str">
        <f t="shared" si="143"/>
        <v>cl-cs</v>
      </c>
      <c r="J2287" t="str">
        <f t="shared" si="144"/>
        <v>SiniestrosPorPagarCedidosPeriodoAnterior</v>
      </c>
      <c r="K2287" t="str">
        <f t="shared" si="145"/>
        <v>insert into dbax_info_conc (codi_empr, codi_emex, codi_info, pref_conc, codi_conc, orde_conc, nive_conc, tipo_info) values (0,0,'pre_cl-cs_nota-32_role-848000(2014)','cl-cs','SiniestrosPorPagarCedidosPeriodoAnterior',100,4,'C')</v>
      </c>
    </row>
    <row r="2288" spans="1:11" x14ac:dyDescent="0.25">
      <c r="A2288">
        <v>0</v>
      </c>
      <c r="B2288">
        <v>0</v>
      </c>
      <c r="C2288" t="s">
        <v>48</v>
      </c>
      <c r="D2288" t="s">
        <v>2059</v>
      </c>
      <c r="E2288">
        <v>50</v>
      </c>
      <c r="F2288">
        <v>4</v>
      </c>
      <c r="G2288" t="s">
        <v>292</v>
      </c>
      <c r="H2288" s="1" t="str">
        <f t="shared" si="142"/>
        <v>cl-cs_SiniestrosPorPagarDirectos</v>
      </c>
      <c r="I2288" t="str">
        <f t="shared" si="143"/>
        <v>cl-cs</v>
      </c>
      <c r="J2288" t="str">
        <f t="shared" si="144"/>
        <v>SiniestrosPorPagarDirectos</v>
      </c>
      <c r="K2288" t="str">
        <f t="shared" si="145"/>
        <v>insert into dbax_info_conc (codi_empr, codi_emex, codi_info, pref_conc, codi_conc, orde_conc, nive_conc, tipo_info) values (0,0,'pre_cl-cs_nota-32_role-848000(2014)','cl-cs','SiniestrosPorPagarDirectos',50,4,'C')</v>
      </c>
    </row>
    <row r="2289" spans="1:11" x14ac:dyDescent="0.25">
      <c r="A2289">
        <v>0</v>
      </c>
      <c r="B2289">
        <v>0</v>
      </c>
      <c r="C2289" t="s">
        <v>48</v>
      </c>
      <c r="D2289" t="s">
        <v>2060</v>
      </c>
      <c r="E2289">
        <v>60</v>
      </c>
      <c r="F2289">
        <v>4</v>
      </c>
      <c r="G2289" t="s">
        <v>292</v>
      </c>
      <c r="H2289" s="1" t="str">
        <f t="shared" si="142"/>
        <v>cl-cs_SiniestrosPorPagarDirectosPeriodoAnterior</v>
      </c>
      <c r="I2289" t="str">
        <f t="shared" si="143"/>
        <v>cl-cs</v>
      </c>
      <c r="J2289" t="str">
        <f t="shared" si="144"/>
        <v>SiniestrosPorPagarDirectosPeriodoAnterior</v>
      </c>
      <c r="K2289" t="str">
        <f t="shared" si="145"/>
        <v>insert into dbax_info_conc (codi_empr, codi_emex, codi_info, pref_conc, codi_conc, orde_conc, nive_conc, tipo_info) values (0,0,'pre_cl-cs_nota-32_role-848000(2014)','cl-cs','SiniestrosPorPagarDirectosPeriodoAnterior',60,4,'C')</v>
      </c>
    </row>
    <row r="2290" spans="1:11" x14ac:dyDescent="0.25">
      <c r="A2290">
        <v>0</v>
      </c>
      <c r="B2290">
        <v>0</v>
      </c>
      <c r="C2290" t="s">
        <v>49</v>
      </c>
      <c r="D2290" t="s">
        <v>318</v>
      </c>
      <c r="E2290">
        <v>80</v>
      </c>
      <c r="F2290">
        <v>2</v>
      </c>
      <c r="G2290" t="s">
        <v>292</v>
      </c>
      <c r="H2290" s="1" t="str">
        <f t="shared" si="142"/>
        <v>cl-cs_CostosAdministracion</v>
      </c>
      <c r="I2290" t="str">
        <f t="shared" si="143"/>
        <v>cl-cs</v>
      </c>
      <c r="J2290" t="str">
        <f t="shared" si="144"/>
        <v>CostosAdministracion</v>
      </c>
      <c r="K2290" t="str">
        <f t="shared" si="145"/>
        <v>insert into dbax_info_conc (codi_empr, codi_emex, codi_info, pref_conc, codi_conc, orde_conc, nive_conc, tipo_info) values (0,0,'pre_cl-cs_nota-33_role-849000(2014)','cl-cs','CostosAdministracion',80,2,'C')</v>
      </c>
    </row>
    <row r="2291" spans="1:11" x14ac:dyDescent="0.25">
      <c r="A2291">
        <v>0</v>
      </c>
      <c r="B2291">
        <v>0</v>
      </c>
      <c r="C2291" t="s">
        <v>49</v>
      </c>
      <c r="D2291" t="s">
        <v>2061</v>
      </c>
      <c r="E2291">
        <v>29</v>
      </c>
      <c r="F2291">
        <v>1</v>
      </c>
      <c r="G2291" t="s">
        <v>292</v>
      </c>
      <c r="H2291" s="1" t="str">
        <f t="shared" si="142"/>
        <v>cl-cs_CostosAdministracionSinopsis</v>
      </c>
      <c r="I2291" t="str">
        <f t="shared" si="143"/>
        <v>cl-cs</v>
      </c>
      <c r="J2291" t="str">
        <f t="shared" si="144"/>
        <v>CostosAdministracionSinopsis</v>
      </c>
      <c r="K2291" t="str">
        <f t="shared" si="145"/>
        <v>insert into dbax_info_conc (codi_empr, codi_emex, codi_info, pref_conc, codi_conc, orde_conc, nive_conc, tipo_info) values (0,0,'pre_cl-cs_nota-33_role-849000(2014)','cl-cs','CostosAdministracionSinopsis',29,1,'C')</v>
      </c>
    </row>
    <row r="2292" spans="1:11" x14ac:dyDescent="0.25">
      <c r="A2292">
        <v>0</v>
      </c>
      <c r="B2292">
        <v>0</v>
      </c>
      <c r="C2292" t="s">
        <v>49</v>
      </c>
      <c r="D2292" t="s">
        <v>2062</v>
      </c>
      <c r="E2292">
        <v>50</v>
      </c>
      <c r="F2292">
        <v>2</v>
      </c>
      <c r="G2292" t="s">
        <v>292</v>
      </c>
      <c r="H2292" s="1" t="str">
        <f t="shared" si="142"/>
        <v>cl-cs_GastosAsociadosCanalDistribucion</v>
      </c>
      <c r="I2292" t="str">
        <f t="shared" si="143"/>
        <v>cl-cs</v>
      </c>
      <c r="J2292" t="str">
        <f t="shared" si="144"/>
        <v>GastosAsociadosCanalDistribucion</v>
      </c>
      <c r="K2292" t="str">
        <f t="shared" si="145"/>
        <v>insert into dbax_info_conc (codi_empr, codi_emex, codi_info, pref_conc, codi_conc, orde_conc, nive_conc, tipo_info) values (0,0,'pre_cl-cs_nota-33_role-849000(2014)','cl-cs','GastosAsociadosCanalDistribucion',50,2,'C')</v>
      </c>
    </row>
    <row r="2293" spans="1:11" x14ac:dyDescent="0.25">
      <c r="A2293">
        <v>0</v>
      </c>
      <c r="B2293">
        <v>0</v>
      </c>
      <c r="C2293" t="s">
        <v>49</v>
      </c>
      <c r="D2293" t="s">
        <v>2063</v>
      </c>
      <c r="E2293">
        <v>60</v>
      </c>
      <c r="F2293">
        <v>2</v>
      </c>
      <c r="G2293" t="s">
        <v>292</v>
      </c>
      <c r="H2293" s="1" t="str">
        <f t="shared" si="142"/>
        <v>cl-cs_OtrosGastosDistintosAsociadosCanalDistribucion</v>
      </c>
      <c r="I2293" t="str">
        <f t="shared" si="143"/>
        <v>cl-cs</v>
      </c>
      <c r="J2293" t="str">
        <f t="shared" si="144"/>
        <v>OtrosGastosDistintosAsociadosCanalDistribucion</v>
      </c>
      <c r="K2293" t="str">
        <f t="shared" si="145"/>
        <v>insert into dbax_info_conc (codi_empr, codi_emex, codi_info, pref_conc, codi_conc, orde_conc, nive_conc, tipo_info) values (0,0,'pre_cl-cs_nota-33_role-849000(2014)','cl-cs','OtrosGastosDistintosAsociadosCanalDistribucion',60,2,'C')</v>
      </c>
    </row>
    <row r="2294" spans="1:11" x14ac:dyDescent="0.25">
      <c r="A2294">
        <v>0</v>
      </c>
      <c r="B2294">
        <v>0</v>
      </c>
      <c r="C2294" t="s">
        <v>49</v>
      </c>
      <c r="D2294" t="s">
        <v>696</v>
      </c>
      <c r="E2294">
        <v>30</v>
      </c>
      <c r="F2294">
        <v>2</v>
      </c>
      <c r="G2294" t="s">
        <v>292</v>
      </c>
      <c r="H2294" s="1" t="str">
        <f t="shared" si="142"/>
        <v>cl-cs_Remuneraciones</v>
      </c>
      <c r="I2294" t="str">
        <f t="shared" si="143"/>
        <v>cl-cs</v>
      </c>
      <c r="J2294" t="str">
        <f t="shared" si="144"/>
        <v>Remuneraciones</v>
      </c>
      <c r="K2294" t="str">
        <f t="shared" si="145"/>
        <v>insert into dbax_info_conc (codi_empr, codi_emex, codi_info, pref_conc, codi_conc, orde_conc, nive_conc, tipo_info) values (0,0,'pre_cl-cs_nota-33_role-849000(2014)','cl-cs','Remuneraciones',30,2,'C')</v>
      </c>
    </row>
    <row r="2295" spans="1:11" x14ac:dyDescent="0.25">
      <c r="A2295">
        <v>0</v>
      </c>
      <c r="B2295">
        <v>0</v>
      </c>
      <c r="C2295" t="s">
        <v>50</v>
      </c>
      <c r="D2295" t="s">
        <v>2064</v>
      </c>
      <c r="E2295">
        <v>40</v>
      </c>
      <c r="F2295">
        <v>2</v>
      </c>
      <c r="G2295" t="s">
        <v>292</v>
      </c>
      <c r="H2295" s="1" t="str">
        <f t="shared" si="142"/>
        <v>cl-cs_DeterioroActivoReaseguro</v>
      </c>
      <c r="I2295" t="str">
        <f t="shared" si="143"/>
        <v>cl-cs</v>
      </c>
      <c r="J2295" t="str">
        <f t="shared" si="144"/>
        <v>DeterioroActivoReaseguro</v>
      </c>
      <c r="K2295" t="str">
        <f t="shared" si="145"/>
        <v>insert into dbax_info_conc (codi_empr, codi_emex, codi_info, pref_conc, codi_conc, orde_conc, nive_conc, tipo_info) values (0,0,'pre_cl-cs_nota-34_role-850000(2014)','cl-cs','DeterioroActivoReaseguro',40,2,'C')</v>
      </c>
    </row>
    <row r="2296" spans="1:11" x14ac:dyDescent="0.25">
      <c r="A2296">
        <v>0</v>
      </c>
      <c r="B2296">
        <v>0</v>
      </c>
      <c r="C2296" t="s">
        <v>50</v>
      </c>
      <c r="D2296" t="s">
        <v>2065</v>
      </c>
      <c r="E2296">
        <v>20</v>
      </c>
      <c r="F2296">
        <v>2</v>
      </c>
      <c r="G2296" t="s">
        <v>292</v>
      </c>
      <c r="H2296" s="1" t="str">
        <f t="shared" si="142"/>
        <v>cl-cs_DeterioroPrimas</v>
      </c>
      <c r="I2296" t="str">
        <f t="shared" si="143"/>
        <v>cl-cs</v>
      </c>
      <c r="J2296" t="str">
        <f t="shared" si="144"/>
        <v>DeterioroPrimas</v>
      </c>
      <c r="K2296" t="str">
        <f t="shared" si="145"/>
        <v>insert into dbax_info_conc (codi_empr, codi_emex, codi_info, pref_conc, codi_conc, orde_conc, nive_conc, tipo_info) values (0,0,'pre_cl-cs_nota-34_role-850000(2014)','cl-cs','DeterioroPrimas',20,2,'C')</v>
      </c>
    </row>
    <row r="2297" spans="1:11" x14ac:dyDescent="0.25">
      <c r="A2297">
        <v>0</v>
      </c>
      <c r="B2297">
        <v>0</v>
      </c>
      <c r="C2297" t="s">
        <v>50</v>
      </c>
      <c r="D2297" t="s">
        <v>331</v>
      </c>
      <c r="E2297">
        <v>60</v>
      </c>
      <c r="F2297">
        <v>2</v>
      </c>
      <c r="G2297" t="s">
        <v>292</v>
      </c>
      <c r="H2297" s="1" t="str">
        <f t="shared" si="142"/>
        <v>cl-cs_DeterioroSeguros</v>
      </c>
      <c r="I2297" t="str">
        <f t="shared" si="143"/>
        <v>cl-cs</v>
      </c>
      <c r="J2297" t="str">
        <f t="shared" si="144"/>
        <v>DeterioroSeguros</v>
      </c>
      <c r="K2297" t="str">
        <f t="shared" si="145"/>
        <v>insert into dbax_info_conc (codi_empr, codi_emex, codi_info, pref_conc, codi_conc, orde_conc, nive_conc, tipo_info) values (0,0,'pre_cl-cs_nota-34_role-850000(2014)','cl-cs','DeterioroSeguros',60,2,'C')</v>
      </c>
    </row>
    <row r="2298" spans="1:11" x14ac:dyDescent="0.25">
      <c r="A2298">
        <v>0</v>
      </c>
      <c r="B2298">
        <v>0</v>
      </c>
      <c r="C2298" t="s">
        <v>50</v>
      </c>
      <c r="D2298" t="s">
        <v>2066</v>
      </c>
      <c r="E2298">
        <v>19</v>
      </c>
      <c r="F2298">
        <v>1</v>
      </c>
      <c r="G2298" t="s">
        <v>292</v>
      </c>
      <c r="H2298" s="1" t="str">
        <f t="shared" si="142"/>
        <v>cl-cs_DeterioroSegurosSinopsis</v>
      </c>
      <c r="I2298" t="str">
        <f t="shared" si="143"/>
        <v>cl-cs</v>
      </c>
      <c r="J2298" t="str">
        <f t="shared" si="144"/>
        <v>DeterioroSegurosSinopsis</v>
      </c>
      <c r="K2298" t="str">
        <f t="shared" si="145"/>
        <v>insert into dbax_info_conc (codi_empr, codi_emex, codi_info, pref_conc, codi_conc, orde_conc, nive_conc, tipo_info) values (0,0,'pre_cl-cs_nota-34_role-850000(2014)','cl-cs','DeterioroSegurosSinopsis',19,1,'C')</v>
      </c>
    </row>
    <row r="2299" spans="1:11" x14ac:dyDescent="0.25">
      <c r="A2299">
        <v>0</v>
      </c>
      <c r="B2299">
        <v>0</v>
      </c>
      <c r="C2299" t="s">
        <v>50</v>
      </c>
      <c r="D2299" t="s">
        <v>2067</v>
      </c>
      <c r="E2299">
        <v>30</v>
      </c>
      <c r="F2299">
        <v>2</v>
      </c>
      <c r="G2299" t="s">
        <v>292</v>
      </c>
      <c r="H2299" s="1" t="str">
        <f t="shared" si="142"/>
        <v>cl-cs_DeterioroSiniestros</v>
      </c>
      <c r="I2299" t="str">
        <f t="shared" si="143"/>
        <v>cl-cs</v>
      </c>
      <c r="J2299" t="str">
        <f t="shared" si="144"/>
        <v>DeterioroSiniestros</v>
      </c>
      <c r="K2299" t="str">
        <f t="shared" si="145"/>
        <v>insert into dbax_info_conc (codi_empr, codi_emex, codi_info, pref_conc, codi_conc, orde_conc, nive_conc, tipo_info) values (0,0,'pre_cl-cs_nota-34_role-850000(2014)','cl-cs','DeterioroSiniestros',30,2,'C')</v>
      </c>
    </row>
    <row r="2300" spans="1:11" x14ac:dyDescent="0.25">
      <c r="A2300">
        <v>0</v>
      </c>
      <c r="B2300">
        <v>0</v>
      </c>
      <c r="C2300" t="s">
        <v>50</v>
      </c>
      <c r="D2300" t="s">
        <v>2068</v>
      </c>
      <c r="E2300">
        <v>50</v>
      </c>
      <c r="F2300">
        <v>2</v>
      </c>
      <c r="G2300" t="s">
        <v>292</v>
      </c>
      <c r="H2300" s="1" t="str">
        <f t="shared" si="142"/>
        <v>cl-cs_OtrosDeteriorosSeguros</v>
      </c>
      <c r="I2300" t="str">
        <f t="shared" si="143"/>
        <v>cl-cs</v>
      </c>
      <c r="J2300" t="str">
        <f t="shared" si="144"/>
        <v>OtrosDeteriorosSeguros</v>
      </c>
      <c r="K2300" t="str">
        <f t="shared" si="145"/>
        <v>insert into dbax_info_conc (codi_empr, codi_emex, codi_info, pref_conc, codi_conc, orde_conc, nive_conc, tipo_info) values (0,0,'pre_cl-cs_nota-34_role-850000(2014)','cl-cs','OtrosDeteriorosSeguros',50,2,'C')</v>
      </c>
    </row>
    <row r="2301" spans="1:11" x14ac:dyDescent="0.25">
      <c r="A2301">
        <v>0</v>
      </c>
      <c r="B2301">
        <v>0</v>
      </c>
      <c r="C2301" t="s">
        <v>51</v>
      </c>
      <c r="D2301" t="s">
        <v>2069</v>
      </c>
      <c r="E2301">
        <v>640</v>
      </c>
      <c r="F2301">
        <v>6</v>
      </c>
      <c r="G2301" t="s">
        <v>292</v>
      </c>
      <c r="H2301" s="1" t="str">
        <f t="shared" si="142"/>
        <v>cl-cs_AccionesNacionalesResultadoInversiones</v>
      </c>
      <c r="I2301" t="str">
        <f t="shared" si="143"/>
        <v>cl-cs</v>
      </c>
      <c r="J2301" t="str">
        <f t="shared" si="144"/>
        <v>AccionesNacionalesResultadoInversiones</v>
      </c>
      <c r="K2301" t="str">
        <f t="shared" si="145"/>
        <v>insert into dbax_info_conc (codi_empr, codi_emex, codi_info, pref_conc, codi_conc, orde_conc, nive_conc, tipo_info) values (0,0,'pre_cl-cs_nota-35_role-851000(2014)','cl-cs','AccionesNacionalesResultadoInversiones',640,6,'C')</v>
      </c>
    </row>
    <row r="2302" spans="1:11" x14ac:dyDescent="0.25">
      <c r="A2302">
        <v>0</v>
      </c>
      <c r="B2302">
        <v>0</v>
      </c>
      <c r="C2302" t="s">
        <v>51</v>
      </c>
      <c r="D2302" t="s">
        <v>2070</v>
      </c>
      <c r="E2302">
        <v>750</v>
      </c>
      <c r="F2302">
        <v>5</v>
      </c>
      <c r="G2302" t="s">
        <v>292</v>
      </c>
      <c r="H2302" s="1" t="str">
        <f t="shared" si="142"/>
        <v>cl-cs_AccionesSociedadesExtranjerasValorRazonable</v>
      </c>
      <c r="I2302" t="str">
        <f t="shared" si="143"/>
        <v>cl-cs</v>
      </c>
      <c r="J2302" t="str">
        <f t="shared" si="144"/>
        <v>AccionesSociedadesExtranjerasValorRazonable</v>
      </c>
      <c r="K2302" t="str">
        <f t="shared" si="145"/>
        <v>insert into dbax_info_conc (codi_empr, codi_emex, codi_info, pref_conc, codi_conc, orde_conc, nive_conc, tipo_info) values (0,0,'pre_cl-cs_nota-35_role-851000(2014)','cl-cs','AccionesSociedadesExtranjerasValorRazonable',750,5,'C')</v>
      </c>
    </row>
    <row r="2303" spans="1:11" x14ac:dyDescent="0.25">
      <c r="A2303">
        <v>0</v>
      </c>
      <c r="B2303">
        <v>0</v>
      </c>
      <c r="C2303" t="s">
        <v>51</v>
      </c>
      <c r="D2303" t="s">
        <v>2071</v>
      </c>
      <c r="E2303">
        <v>230</v>
      </c>
      <c r="F2303">
        <v>6</v>
      </c>
      <c r="G2303" t="s">
        <v>292</v>
      </c>
      <c r="H2303" s="1" t="str">
        <f t="shared" si="142"/>
        <v>cl-cs_AjusteMercadoCartera</v>
      </c>
      <c r="I2303" t="str">
        <f t="shared" si="143"/>
        <v>cl-cs</v>
      </c>
      <c r="J2303" t="str">
        <f t="shared" si="144"/>
        <v>AjusteMercadoCartera</v>
      </c>
      <c r="K2303" t="str">
        <f t="shared" si="145"/>
        <v>insert into dbax_info_conc (codi_empr, codi_emex, codi_info, pref_conc, codi_conc, orde_conc, nive_conc, tipo_info) values (0,0,'pre_cl-cs_nota-35_role-851000(2014)','cl-cs','AjusteMercadoCartera',230,6,'C')</v>
      </c>
    </row>
    <row r="2304" spans="1:11" x14ac:dyDescent="0.25">
      <c r="A2304">
        <v>0</v>
      </c>
      <c r="B2304">
        <v>0</v>
      </c>
      <c r="C2304" t="s">
        <v>51</v>
      </c>
      <c r="D2304" t="s">
        <v>2072</v>
      </c>
      <c r="E2304">
        <v>580</v>
      </c>
      <c r="F2304">
        <v>6</v>
      </c>
      <c r="G2304" t="s">
        <v>292</v>
      </c>
      <c r="H2304" s="1" t="str">
        <f t="shared" si="142"/>
        <v>cl-cs_BancariosResultadoInversiones</v>
      </c>
      <c r="I2304" t="str">
        <f t="shared" si="143"/>
        <v>cl-cs</v>
      </c>
      <c r="J2304" t="str">
        <f t="shared" si="144"/>
        <v>BancariosResultadoInversiones</v>
      </c>
      <c r="K2304" t="str">
        <f t="shared" si="145"/>
        <v>insert into dbax_info_conc (codi_empr, codi_emex, codi_info, pref_conc, codi_conc, orde_conc, nive_conc, tipo_info) values (0,0,'pre_cl-cs_nota-35_role-851000(2014)','cl-cs','BancariosResultadoInversiones',580,6,'C')</v>
      </c>
    </row>
    <row r="2305" spans="1:11" x14ac:dyDescent="0.25">
      <c r="A2305">
        <v>0</v>
      </c>
      <c r="B2305">
        <v>0</v>
      </c>
      <c r="C2305" t="s">
        <v>51</v>
      </c>
      <c r="D2305" t="s">
        <v>2073</v>
      </c>
      <c r="E2305">
        <v>680</v>
      </c>
      <c r="F2305">
        <v>5</v>
      </c>
      <c r="G2305" t="s">
        <v>292</v>
      </c>
      <c r="H2305" s="1" t="str">
        <f t="shared" si="142"/>
        <v>cl-cs_BienesRaicesResultadoInversiones</v>
      </c>
      <c r="I2305" t="str">
        <f t="shared" si="143"/>
        <v>cl-cs</v>
      </c>
      <c r="J2305" t="str">
        <f t="shared" si="144"/>
        <v>BienesRaicesResultadoInversiones</v>
      </c>
      <c r="K2305" t="str">
        <f t="shared" si="145"/>
        <v>insert into dbax_info_conc (codi_empr, codi_emex, codi_info, pref_conc, codi_conc, orde_conc, nive_conc, tipo_info) values (0,0,'pre_cl-cs_nota-35_role-851000(2014)','cl-cs','BienesRaicesResultadoInversiones',680,5,'C')</v>
      </c>
    </row>
    <row r="2306" spans="1:11" x14ac:dyDescent="0.25">
      <c r="A2306">
        <v>0</v>
      </c>
      <c r="B2306">
        <v>0</v>
      </c>
      <c r="C2306" t="s">
        <v>51</v>
      </c>
      <c r="D2306" t="s">
        <v>2074</v>
      </c>
      <c r="E2306">
        <v>510</v>
      </c>
      <c r="F2306">
        <v>4</v>
      </c>
      <c r="G2306" t="s">
        <v>292</v>
      </c>
      <c r="H2306" s="1" t="str">
        <f t="shared" si="142"/>
        <v>cl-cs_ConceptoResultadoInversionesEje</v>
      </c>
      <c r="I2306" t="str">
        <f t="shared" si="143"/>
        <v>cl-cs</v>
      </c>
      <c r="J2306" t="str">
        <f t="shared" si="144"/>
        <v>ConceptoResultadoInversionesEje</v>
      </c>
      <c r="K2306" t="str">
        <f t="shared" si="145"/>
        <v>insert into dbax_info_conc (codi_empr, codi_emex, codi_info, pref_conc, codi_conc, orde_conc, nive_conc, tipo_info) values (0,0,'pre_cl-cs_nota-35_role-851000(2014)','cl-cs','ConceptoResultadoInversionesEje',510,4,'C')</v>
      </c>
    </row>
    <row r="2307" spans="1:11" x14ac:dyDescent="0.25">
      <c r="A2307">
        <v>0</v>
      </c>
      <c r="B2307">
        <v>0</v>
      </c>
      <c r="C2307" t="s">
        <v>51</v>
      </c>
      <c r="D2307" t="s">
        <v>2075</v>
      </c>
      <c r="E2307">
        <v>540</v>
      </c>
      <c r="F2307">
        <v>3</v>
      </c>
      <c r="G2307" t="s">
        <v>292</v>
      </c>
      <c r="H2307" s="1" t="str">
        <f t="shared" si="142"/>
        <v>cl-cs_ConceptoResultadoInversionesPartidas</v>
      </c>
      <c r="I2307" t="str">
        <f t="shared" si="143"/>
        <v>cl-cs</v>
      </c>
      <c r="J2307" t="str">
        <f t="shared" si="144"/>
        <v>ConceptoResultadoInversionesPartidas</v>
      </c>
      <c r="K2307" t="str">
        <f t="shared" si="145"/>
        <v>insert into dbax_info_conc (codi_empr, codi_emex, codi_info, pref_conc, codi_conc, orde_conc, nive_conc, tipo_info) values (0,0,'pre_cl-cs_nota-35_role-851000(2014)','cl-cs','ConceptoResultadoInversionesPartidas',540,3,'C')</v>
      </c>
    </row>
    <row r="2308" spans="1:11" x14ac:dyDescent="0.25">
      <c r="A2308">
        <v>0</v>
      </c>
      <c r="B2308">
        <v>0</v>
      </c>
      <c r="C2308" t="s">
        <v>51</v>
      </c>
      <c r="D2308" t="s">
        <v>2076</v>
      </c>
      <c r="E2308">
        <v>590</v>
      </c>
      <c r="F2308">
        <v>6</v>
      </c>
      <c r="G2308" t="s">
        <v>292</v>
      </c>
      <c r="H2308" s="1" t="str">
        <f t="shared" si="142"/>
        <v>cl-cs_CorporativoResultadoInversiones</v>
      </c>
      <c r="I2308" t="str">
        <f t="shared" si="143"/>
        <v>cl-cs</v>
      </c>
      <c r="J2308" t="str">
        <f t="shared" si="144"/>
        <v>CorporativoResultadoInversiones</v>
      </c>
      <c r="K2308" t="str">
        <f t="shared" si="145"/>
        <v>insert into dbax_info_conc (codi_empr, codi_emex, codi_info, pref_conc, codi_conc, orde_conc, nive_conc, tipo_info) values (0,0,'pre_cl-cs_nota-35_role-851000(2014)','cl-cs','CorporativoResultadoInversiones',590,6,'C')</v>
      </c>
    </row>
    <row r="2309" spans="1:11" x14ac:dyDescent="0.25">
      <c r="A2309">
        <v>0</v>
      </c>
      <c r="B2309">
        <v>0</v>
      </c>
      <c r="C2309" t="s">
        <v>51</v>
      </c>
      <c r="D2309" t="s">
        <v>2077</v>
      </c>
      <c r="E2309">
        <v>800</v>
      </c>
      <c r="F2309">
        <v>4</v>
      </c>
      <c r="G2309" t="s">
        <v>292</v>
      </c>
      <c r="H2309" s="1" t="str">
        <f t="shared" si="142"/>
        <v>cl-cs_CuadroResumenResultadoDeInversiones</v>
      </c>
      <c r="I2309" t="str">
        <f t="shared" si="143"/>
        <v>cl-cs</v>
      </c>
      <c r="J2309" t="str">
        <f t="shared" si="144"/>
        <v>CuadroResumenResultadoDeInversiones</v>
      </c>
      <c r="K2309" t="str">
        <f t="shared" si="145"/>
        <v>insert into dbax_info_conc (codi_empr, codi_emex, codi_info, pref_conc, codi_conc, orde_conc, nive_conc, tipo_info) values (0,0,'pre_cl-cs_nota-35_role-851000(2014)','cl-cs','CuadroResumenResultadoDeInversiones',800,4,'C')</v>
      </c>
    </row>
    <row r="2310" spans="1:11" x14ac:dyDescent="0.25">
      <c r="A2310">
        <v>0</v>
      </c>
      <c r="B2310">
        <v>0</v>
      </c>
      <c r="C2310" t="s">
        <v>51</v>
      </c>
      <c r="D2310" t="s">
        <v>2078</v>
      </c>
      <c r="E2310">
        <v>490</v>
      </c>
      <c r="F2310">
        <v>2</v>
      </c>
      <c r="G2310" t="s">
        <v>292</v>
      </c>
      <c r="H2310" s="1" t="str">
        <f t="shared" si="142"/>
        <v>cl-cs_CuadroResumenSinopsis</v>
      </c>
      <c r="I2310" t="str">
        <f t="shared" si="143"/>
        <v>cl-cs</v>
      </c>
      <c r="J2310" t="str">
        <f t="shared" si="144"/>
        <v>CuadroResumenSinopsis</v>
      </c>
      <c r="K2310" t="str">
        <f t="shared" si="145"/>
        <v>insert into dbax_info_conc (codi_empr, codi_emex, codi_info, pref_conc, codi_conc, orde_conc, nive_conc, tipo_info) values (0,0,'pre_cl-cs_nota-35_role-851000(2014)','cl-cs','CuadroResumenSinopsis',490,2,'C')</v>
      </c>
    </row>
    <row r="2311" spans="1:11" x14ac:dyDescent="0.25">
      <c r="A2311">
        <v>0</v>
      </c>
      <c r="B2311">
        <v>0</v>
      </c>
      <c r="C2311" t="s">
        <v>51</v>
      </c>
      <c r="D2311" t="s">
        <v>2079</v>
      </c>
      <c r="E2311">
        <v>500</v>
      </c>
      <c r="F2311">
        <v>3</v>
      </c>
      <c r="G2311" t="s">
        <v>292</v>
      </c>
      <c r="H2311" s="1" t="str">
        <f t="shared" si="142"/>
        <v>cl-cs_CuadroResumenTabla</v>
      </c>
      <c r="I2311" t="str">
        <f t="shared" si="143"/>
        <v>cl-cs</v>
      </c>
      <c r="J2311" t="str">
        <f t="shared" si="144"/>
        <v>CuadroResumenTabla</v>
      </c>
      <c r="K2311" t="str">
        <f t="shared" si="145"/>
        <v>insert into dbax_info_conc (codi_empr, codi_emex, codi_info, pref_conc, codi_conc, orde_conc, nive_conc, tipo_info) values (0,0,'pre_cl-cs_nota-35_role-851000(2014)','cl-cs','CuadroResumenTabla',500,3,'C')</v>
      </c>
    </row>
    <row r="2312" spans="1:11" x14ac:dyDescent="0.25">
      <c r="A2312">
        <v>0</v>
      </c>
      <c r="B2312">
        <v>0</v>
      </c>
      <c r="C2312" t="s">
        <v>51</v>
      </c>
      <c r="D2312" t="s">
        <v>598</v>
      </c>
      <c r="E2312">
        <v>710</v>
      </c>
      <c r="F2312">
        <v>7</v>
      </c>
      <c r="G2312" t="s">
        <v>292</v>
      </c>
      <c r="H2312" s="1" t="str">
        <f t="shared" ref="H2312:H2375" si="146">MID(D2312,FIND("#",D2312)+1,10000)</f>
        <v>cl-cs_CuentasPorCobrarLeasing</v>
      </c>
      <c r="I2312" t="str">
        <f t="shared" ref="I2312:I2375" si="147">MID(H2312,1,FIND("_",H2312)-1)</f>
        <v>cl-cs</v>
      </c>
      <c r="J2312" t="str">
        <f t="shared" ref="J2312:J2375" si="148">MID(H2312,FIND("_",H2312)+1,10000)</f>
        <v>CuentasPorCobrarLeasing</v>
      </c>
      <c r="K2312" t="str">
        <f t="shared" ref="K2312:K2375" si="149">CONCATENATE("insert into dbax_info_conc (codi_empr, codi_emex, codi_info, pref_conc, codi_conc, orde_conc, nive_conc, tipo_info) values (",A2312,",",B2312,",'",C2312,"','",I2312,"','",J2312,"',",E2312,",",F2312,",'",G2312,"')")</f>
        <v>insert into dbax_info_conc (codi_empr, codi_emex, codi_info, pref_conc, codi_conc, orde_conc, nive_conc, tipo_info) values (0,0,'pre_cl-cs_nota-35_role-851000(2014)','cl-cs','CuentasPorCobrarLeasing',710,7,'C')</v>
      </c>
    </row>
    <row r="2313" spans="1:11" x14ac:dyDescent="0.25">
      <c r="A2313">
        <v>0</v>
      </c>
      <c r="B2313">
        <v>0</v>
      </c>
      <c r="C2313" t="s">
        <v>51</v>
      </c>
      <c r="D2313" t="s">
        <v>681</v>
      </c>
      <c r="E2313">
        <v>330</v>
      </c>
      <c r="F2313">
        <v>5</v>
      </c>
      <c r="G2313" t="s">
        <v>292</v>
      </c>
      <c r="H2313" s="1" t="str">
        <f t="shared" si="146"/>
        <v>cl-cs_DepreciacionInversiones</v>
      </c>
      <c r="I2313" t="str">
        <f t="shared" si="147"/>
        <v>cl-cs</v>
      </c>
      <c r="J2313" t="str">
        <f t="shared" si="148"/>
        <v>DepreciacionInversiones</v>
      </c>
      <c r="K2313" t="str">
        <f t="shared" si="149"/>
        <v>insert into dbax_info_conc (codi_empr, codi_emex, codi_info, pref_conc, codi_conc, orde_conc, nive_conc, tipo_info) values (0,0,'pre_cl-cs_nota-35_role-851000(2014)','cl-cs','DepreciacionInversiones',330,5,'C')</v>
      </c>
    </row>
    <row r="2314" spans="1:11" x14ac:dyDescent="0.25">
      <c r="A2314">
        <v>0</v>
      </c>
      <c r="B2314">
        <v>0</v>
      </c>
      <c r="C2314" t="s">
        <v>51</v>
      </c>
      <c r="D2314" t="s">
        <v>2080</v>
      </c>
      <c r="E2314">
        <v>350</v>
      </c>
      <c r="F2314">
        <v>6</v>
      </c>
      <c r="G2314" t="s">
        <v>292</v>
      </c>
      <c r="H2314" s="1" t="str">
        <f t="shared" si="146"/>
        <v>cl-cs_DepreciacionPropiedadesInversion</v>
      </c>
      <c r="I2314" t="str">
        <f t="shared" si="147"/>
        <v>cl-cs</v>
      </c>
      <c r="J2314" t="str">
        <f t="shared" si="148"/>
        <v>DepreciacionPropiedadesInversion</v>
      </c>
      <c r="K2314" t="str">
        <f t="shared" si="149"/>
        <v>insert into dbax_info_conc (codi_empr, codi_emex, codi_info, pref_conc, codi_conc, orde_conc, nive_conc, tipo_info) values (0,0,'pre_cl-cs_nota-35_role-851000(2014)','cl-cs','DepreciacionPropiedadesInversion',350,6,'C')</v>
      </c>
    </row>
    <row r="2315" spans="1:11" x14ac:dyDescent="0.25">
      <c r="A2315">
        <v>0</v>
      </c>
      <c r="B2315">
        <v>0</v>
      </c>
      <c r="C2315" t="s">
        <v>51</v>
      </c>
      <c r="D2315" t="s">
        <v>2081</v>
      </c>
      <c r="E2315">
        <v>340</v>
      </c>
      <c r="F2315">
        <v>6</v>
      </c>
      <c r="G2315" t="s">
        <v>292</v>
      </c>
      <c r="H2315" s="1" t="str">
        <f t="shared" si="146"/>
        <v>cl-cs_DepreciacionPropiedadesUsoPropio</v>
      </c>
      <c r="I2315" t="str">
        <f t="shared" si="147"/>
        <v>cl-cs</v>
      </c>
      <c r="J2315" t="str">
        <f t="shared" si="148"/>
        <v>DepreciacionPropiedadesUsoPropio</v>
      </c>
      <c r="K2315" t="str">
        <f t="shared" si="149"/>
        <v>insert into dbax_info_conc (codi_empr, codi_emex, codi_info, pref_conc, codi_conc, orde_conc, nive_conc, tipo_info) values (0,0,'pre_cl-cs_nota-35_role-851000(2014)','cl-cs','DepreciacionPropiedadesUsoPropio',340,6,'C')</v>
      </c>
    </row>
    <row r="2316" spans="1:11" x14ac:dyDescent="0.25">
      <c r="A2316">
        <v>0</v>
      </c>
      <c r="B2316">
        <v>0</v>
      </c>
      <c r="C2316" t="s">
        <v>51</v>
      </c>
      <c r="D2316" t="s">
        <v>2082</v>
      </c>
      <c r="E2316">
        <v>780</v>
      </c>
      <c r="F2316">
        <v>4</v>
      </c>
      <c r="G2316" t="s">
        <v>292</v>
      </c>
      <c r="H2316" s="1" t="str">
        <f t="shared" si="146"/>
        <v>cl-cs_DerivadosResultadoInversiones</v>
      </c>
      <c r="I2316" t="str">
        <f t="shared" si="147"/>
        <v>cl-cs</v>
      </c>
      <c r="J2316" t="str">
        <f t="shared" si="148"/>
        <v>DerivadosResultadoInversiones</v>
      </c>
      <c r="K2316" t="str">
        <f t="shared" si="149"/>
        <v>insert into dbax_info_conc (codi_empr, codi_emex, codi_info, pref_conc, codi_conc, orde_conc, nive_conc, tipo_info) values (0,0,'pre_cl-cs_nota-35_role-851000(2014)','cl-cs','DerivadosResultadoInversiones',780,4,'C')</v>
      </c>
    </row>
    <row r="2317" spans="1:11" x14ac:dyDescent="0.25">
      <c r="A2317">
        <v>0</v>
      </c>
      <c r="B2317">
        <v>0</v>
      </c>
      <c r="C2317" t="s">
        <v>51</v>
      </c>
      <c r="D2317" t="s">
        <v>682</v>
      </c>
      <c r="E2317">
        <v>420</v>
      </c>
      <c r="F2317">
        <v>4</v>
      </c>
      <c r="G2317" t="s">
        <v>292</v>
      </c>
      <c r="H2317" s="1" t="str">
        <f t="shared" si="146"/>
        <v>cl-cs_DeterioroInversiones</v>
      </c>
      <c r="I2317" t="str">
        <f t="shared" si="147"/>
        <v>cl-cs</v>
      </c>
      <c r="J2317" t="str">
        <f t="shared" si="148"/>
        <v>DeterioroInversiones</v>
      </c>
      <c r="K2317" t="str">
        <f t="shared" si="149"/>
        <v>insert into dbax_info_conc (codi_empr, codi_emex, codi_info, pref_conc, codi_conc, orde_conc, nive_conc, tipo_info) values (0,0,'pre_cl-cs_nota-35_role-851000(2014)','cl-cs','DeterioroInversiones',420,4,'C')</v>
      </c>
    </row>
    <row r="2318" spans="1:11" x14ac:dyDescent="0.25">
      <c r="A2318">
        <v>0</v>
      </c>
      <c r="B2318">
        <v>0</v>
      </c>
      <c r="C2318" t="s">
        <v>51</v>
      </c>
      <c r="D2318" t="s">
        <v>2083</v>
      </c>
      <c r="E2318">
        <v>440</v>
      </c>
      <c r="F2318">
        <v>5</v>
      </c>
      <c r="G2318" t="s">
        <v>292</v>
      </c>
      <c r="H2318" s="1" t="str">
        <f t="shared" si="146"/>
        <v>cl-cs_DeterioroInversionesBienesEntregadosEnLeasing</v>
      </c>
      <c r="I2318" t="str">
        <f t="shared" si="147"/>
        <v>cl-cs</v>
      </c>
      <c r="J2318" t="str">
        <f t="shared" si="148"/>
        <v>DeterioroInversionesBienesEntregadosEnLeasing</v>
      </c>
      <c r="K2318" t="str">
        <f t="shared" si="149"/>
        <v>insert into dbax_info_conc (codi_empr, codi_emex, codi_info, pref_conc, codi_conc, orde_conc, nive_conc, tipo_info) values (0,0,'pre_cl-cs_nota-35_role-851000(2014)','cl-cs','DeterioroInversionesBienesEntregadosEnLeasing',440,5,'C')</v>
      </c>
    </row>
    <row r="2319" spans="1:11" x14ac:dyDescent="0.25">
      <c r="A2319">
        <v>0</v>
      </c>
      <c r="B2319">
        <v>0</v>
      </c>
      <c r="C2319" t="s">
        <v>51</v>
      </c>
      <c r="D2319" t="s">
        <v>987</v>
      </c>
      <c r="E2319">
        <v>460</v>
      </c>
      <c r="F2319">
        <v>5</v>
      </c>
      <c r="G2319" t="s">
        <v>292</v>
      </c>
      <c r="H2319" s="1" t="str">
        <f t="shared" si="146"/>
        <v>cl-cs_DeterioroInversionesFinancieras</v>
      </c>
      <c r="I2319" t="str">
        <f t="shared" si="147"/>
        <v>cl-cs</v>
      </c>
      <c r="J2319" t="str">
        <f t="shared" si="148"/>
        <v>DeterioroInversionesFinancieras</v>
      </c>
      <c r="K2319" t="str">
        <f t="shared" si="149"/>
        <v>insert into dbax_info_conc (codi_empr, codi_emex, codi_info, pref_conc, codi_conc, orde_conc, nive_conc, tipo_info) values (0,0,'pre_cl-cs_nota-35_role-851000(2014)','cl-cs','DeterioroInversionesFinancieras',460,5,'C')</v>
      </c>
    </row>
    <row r="2320" spans="1:11" x14ac:dyDescent="0.25">
      <c r="A2320">
        <v>0</v>
      </c>
      <c r="B2320">
        <v>0</v>
      </c>
      <c r="C2320" t="s">
        <v>51</v>
      </c>
      <c r="D2320" t="s">
        <v>2084</v>
      </c>
      <c r="E2320">
        <v>450</v>
      </c>
      <c r="F2320">
        <v>5</v>
      </c>
      <c r="G2320" t="s">
        <v>292</v>
      </c>
      <c r="H2320" s="1" t="str">
        <f t="shared" si="146"/>
        <v>cl-cs_DeterioroInversionesPropiedadesUsoPropio</v>
      </c>
      <c r="I2320" t="str">
        <f t="shared" si="147"/>
        <v>cl-cs</v>
      </c>
      <c r="J2320" t="str">
        <f t="shared" si="148"/>
        <v>DeterioroInversionesPropiedadesUsoPropio</v>
      </c>
      <c r="K2320" t="str">
        <f t="shared" si="149"/>
        <v>insert into dbax_info_conc (codi_empr, codi_emex, codi_info, pref_conc, codi_conc, orde_conc, nive_conc, tipo_info) values (0,0,'pre_cl-cs_nota-35_role-851000(2014)','cl-cs','DeterioroInversionesPropiedadesUsoPropio',450,5,'C')</v>
      </c>
    </row>
    <row r="2321" spans="1:11" x14ac:dyDescent="0.25">
      <c r="A2321">
        <v>0</v>
      </c>
      <c r="B2321">
        <v>0</v>
      </c>
      <c r="C2321" t="s">
        <v>51</v>
      </c>
      <c r="D2321" t="s">
        <v>2085</v>
      </c>
      <c r="E2321">
        <v>430</v>
      </c>
      <c r="F2321">
        <v>5</v>
      </c>
      <c r="G2321" t="s">
        <v>292</v>
      </c>
      <c r="H2321" s="1" t="str">
        <f t="shared" si="146"/>
        <v>cl-cs_DeterioroPropiedadesInversion</v>
      </c>
      <c r="I2321" t="str">
        <f t="shared" si="147"/>
        <v>cl-cs</v>
      </c>
      <c r="J2321" t="str">
        <f t="shared" si="148"/>
        <v>DeterioroPropiedadesInversion</v>
      </c>
      <c r="K2321" t="str">
        <f t="shared" si="149"/>
        <v>insert into dbax_info_conc (codi_empr, codi_emex, codi_info, pref_conc, codi_conc, orde_conc, nive_conc, tipo_info) values (0,0,'pre_cl-cs_nota-35_role-851000(2014)','cl-cs','DeterioroPropiedadesInversion',430,5,'C')</v>
      </c>
    </row>
    <row r="2322" spans="1:11" x14ac:dyDescent="0.25">
      <c r="A2322">
        <v>0</v>
      </c>
      <c r="B2322">
        <v>0</v>
      </c>
      <c r="C2322" t="s">
        <v>51</v>
      </c>
      <c r="D2322" t="s">
        <v>2086</v>
      </c>
      <c r="E2322">
        <v>310</v>
      </c>
      <c r="F2322">
        <v>6</v>
      </c>
      <c r="G2322" t="s">
        <v>292</v>
      </c>
      <c r="H2322" s="1" t="str">
        <f t="shared" si="146"/>
        <v>cl-cs_DividendosResultadoInversionesFinancierasDevengadas</v>
      </c>
      <c r="I2322" t="str">
        <f t="shared" si="147"/>
        <v>cl-cs</v>
      </c>
      <c r="J2322" t="str">
        <f t="shared" si="148"/>
        <v>DividendosResultadoInversionesFinancierasDevengadas</v>
      </c>
      <c r="K2322" t="str">
        <f t="shared" si="149"/>
        <v>insert into dbax_info_conc (codi_empr, codi_emex, codi_info, pref_conc, codi_conc, orde_conc, nive_conc, tipo_info) values (0,0,'pre_cl-cs_nota-35_role-851000(2014)','cl-cs','DividendosResultadoInversionesFinancierasDevengadas',310,6,'C')</v>
      </c>
    </row>
    <row r="2323" spans="1:11" x14ac:dyDescent="0.25">
      <c r="A2323">
        <v>0</v>
      </c>
      <c r="B2323">
        <v>0</v>
      </c>
      <c r="C2323" t="s">
        <v>51</v>
      </c>
      <c r="D2323" t="s">
        <v>2087</v>
      </c>
      <c r="E2323">
        <v>570</v>
      </c>
      <c r="F2323">
        <v>6</v>
      </c>
      <c r="G2323" t="s">
        <v>292</v>
      </c>
      <c r="H2323" s="1" t="str">
        <f t="shared" si="146"/>
        <v>cl-cs_EstatalesResultadoInversiones</v>
      </c>
      <c r="I2323" t="str">
        <f t="shared" si="147"/>
        <v>cl-cs</v>
      </c>
      <c r="J2323" t="str">
        <f t="shared" si="148"/>
        <v>EstatalesResultadoInversiones</v>
      </c>
      <c r="K2323" t="str">
        <f t="shared" si="149"/>
        <v>insert into dbax_info_conc (codi_empr, codi_emex, codi_info, pref_conc, codi_conc, orde_conc, nive_conc, tipo_info) values (0,0,'pre_cl-cs_nota-35_role-851000(2014)','cl-cs','EstatalesResultadoInversiones',570,6,'C')</v>
      </c>
    </row>
    <row r="2324" spans="1:11" x14ac:dyDescent="0.25">
      <c r="A2324">
        <v>0</v>
      </c>
      <c r="B2324">
        <v>0</v>
      </c>
      <c r="C2324" t="s">
        <v>51</v>
      </c>
      <c r="D2324" t="s">
        <v>2088</v>
      </c>
      <c r="E2324">
        <v>810</v>
      </c>
      <c r="F2324">
        <v>3</v>
      </c>
      <c r="G2324" t="s">
        <v>292</v>
      </c>
      <c r="H2324" s="1" t="str">
        <f t="shared" si="146"/>
        <v>cl-cs_ExplicacionOtrasInversionesBloqueDeTexto</v>
      </c>
      <c r="I2324" t="str">
        <f t="shared" si="147"/>
        <v>cl-cs</v>
      </c>
      <c r="J2324" t="str">
        <f t="shared" si="148"/>
        <v>ExplicacionOtrasInversionesBloqueDeTexto</v>
      </c>
      <c r="K2324" t="str">
        <f t="shared" si="149"/>
        <v>insert into dbax_info_conc (codi_empr, codi_emex, codi_info, pref_conc, codi_conc, orde_conc, nive_conc, tipo_info) values (0,0,'pre_cl-cs_nota-35_role-851000(2014)','cl-cs','ExplicacionOtrasInversionesBloqueDeTexto',810,3,'C')</v>
      </c>
    </row>
    <row r="2325" spans="1:11" x14ac:dyDescent="0.25">
      <c r="A2325">
        <v>0</v>
      </c>
      <c r="B2325">
        <v>0</v>
      </c>
      <c r="C2325" t="s">
        <v>51</v>
      </c>
      <c r="D2325" t="s">
        <v>2089</v>
      </c>
      <c r="E2325">
        <v>650</v>
      </c>
      <c r="F2325">
        <v>6</v>
      </c>
      <c r="G2325" t="s">
        <v>292</v>
      </c>
      <c r="H2325" s="1" t="str">
        <f t="shared" si="146"/>
        <v>cl-cs_FondosInversionValorRazonable</v>
      </c>
      <c r="I2325" t="str">
        <f t="shared" si="147"/>
        <v>cl-cs</v>
      </c>
      <c r="J2325" t="str">
        <f t="shared" si="148"/>
        <v>FondosInversionValorRazonable</v>
      </c>
      <c r="K2325" t="str">
        <f t="shared" si="149"/>
        <v>insert into dbax_info_conc (codi_empr, codi_emex, codi_info, pref_conc, codi_conc, orde_conc, nive_conc, tipo_info) values (0,0,'pre_cl-cs_nota-35_role-851000(2014)','cl-cs','FondosInversionValorRazonable',650,6,'C')</v>
      </c>
    </row>
    <row r="2326" spans="1:11" x14ac:dyDescent="0.25">
      <c r="A2326">
        <v>0</v>
      </c>
      <c r="B2326">
        <v>0</v>
      </c>
      <c r="C2326" t="s">
        <v>51</v>
      </c>
      <c r="D2326" t="s">
        <v>2090</v>
      </c>
      <c r="E2326">
        <v>760</v>
      </c>
      <c r="F2326">
        <v>5</v>
      </c>
      <c r="G2326" t="s">
        <v>292</v>
      </c>
      <c r="H2326" s="1" t="str">
        <f t="shared" si="146"/>
        <v>cl-cs_FondosMutuosOInversionResultadoInversiones</v>
      </c>
      <c r="I2326" t="str">
        <f t="shared" si="147"/>
        <v>cl-cs</v>
      </c>
      <c r="J2326" t="str">
        <f t="shared" si="148"/>
        <v>FondosMutuosOInversionResultadoInversiones</v>
      </c>
      <c r="K2326" t="str">
        <f t="shared" si="149"/>
        <v>insert into dbax_info_conc (codi_empr, codi_emex, codi_info, pref_conc, codi_conc, orde_conc, nive_conc, tipo_info) values (0,0,'pre_cl-cs_nota-35_role-851000(2014)','cl-cs','FondosMutuosOInversionResultadoInversiones',760,5,'C')</v>
      </c>
    </row>
    <row r="2327" spans="1:11" x14ac:dyDescent="0.25">
      <c r="A2327">
        <v>0</v>
      </c>
      <c r="B2327">
        <v>0</v>
      </c>
      <c r="C2327" t="s">
        <v>51</v>
      </c>
      <c r="D2327" t="s">
        <v>2091</v>
      </c>
      <c r="E2327">
        <v>660</v>
      </c>
      <c r="F2327">
        <v>6</v>
      </c>
      <c r="G2327" t="s">
        <v>292</v>
      </c>
      <c r="H2327" s="1" t="str">
        <f t="shared" si="146"/>
        <v>cl-cs_FondosMutuosValorRazonable</v>
      </c>
      <c r="I2327" t="str">
        <f t="shared" si="147"/>
        <v>cl-cs</v>
      </c>
      <c r="J2327" t="str">
        <f t="shared" si="148"/>
        <v>FondosMutuosValorRazonable</v>
      </c>
      <c r="K2327" t="str">
        <f t="shared" si="149"/>
        <v>insert into dbax_info_conc (codi_empr, codi_emex, codi_info, pref_conc, codi_conc, orde_conc, nive_conc, tipo_info) values (0,0,'pre_cl-cs_nota-35_role-851000(2014)','cl-cs','FondosMutuosValorRazonable',660,6,'C')</v>
      </c>
    </row>
    <row r="2328" spans="1:11" x14ac:dyDescent="0.25">
      <c r="A2328">
        <v>0</v>
      </c>
      <c r="B2328">
        <v>0</v>
      </c>
      <c r="C2328" t="s">
        <v>51</v>
      </c>
      <c r="D2328" t="s">
        <v>2092</v>
      </c>
      <c r="E2328">
        <v>390</v>
      </c>
      <c r="F2328">
        <v>6</v>
      </c>
      <c r="G2328" t="s">
        <v>292</v>
      </c>
      <c r="H2328" s="1" t="str">
        <f t="shared" si="146"/>
        <v>cl-cs_GastosAsociadosGestionCarteraInversiones</v>
      </c>
      <c r="I2328" t="str">
        <f t="shared" si="147"/>
        <v>cl-cs</v>
      </c>
      <c r="J2328" t="str">
        <f t="shared" si="148"/>
        <v>GastosAsociadosGestionCarteraInversiones</v>
      </c>
      <c r="K2328" t="str">
        <f t="shared" si="149"/>
        <v>insert into dbax_info_conc (codi_empr, codi_emex, codi_info, pref_conc, codi_conc, orde_conc, nive_conc, tipo_info) values (0,0,'pre_cl-cs_nota-35_role-851000(2014)','cl-cs','GastosAsociadosGestionCarteraInversiones',390,6,'C')</v>
      </c>
    </row>
    <row r="2329" spans="1:11" x14ac:dyDescent="0.25">
      <c r="A2329">
        <v>0</v>
      </c>
      <c r="B2329">
        <v>0</v>
      </c>
      <c r="C2329" t="s">
        <v>51</v>
      </c>
      <c r="D2329" t="s">
        <v>687</v>
      </c>
      <c r="E2329">
        <v>370</v>
      </c>
      <c r="F2329">
        <v>5</v>
      </c>
      <c r="G2329" t="s">
        <v>292</v>
      </c>
      <c r="H2329" s="1" t="str">
        <f t="shared" si="146"/>
        <v>cl-cs_GastosDeGestion</v>
      </c>
      <c r="I2329" t="str">
        <f t="shared" si="147"/>
        <v>cl-cs</v>
      </c>
      <c r="J2329" t="str">
        <f t="shared" si="148"/>
        <v>GastosDeGestion</v>
      </c>
      <c r="K2329" t="str">
        <f t="shared" si="149"/>
        <v>insert into dbax_info_conc (codi_empr, codi_emex, codi_info, pref_conc, codi_conc, orde_conc, nive_conc, tipo_info) values (0,0,'pre_cl-cs_nota-35_role-851000(2014)','cl-cs','GastosDeGestion',370,5,'C')</v>
      </c>
    </row>
    <row r="2330" spans="1:11" x14ac:dyDescent="0.25">
      <c r="A2330">
        <v>0</v>
      </c>
      <c r="B2330">
        <v>0</v>
      </c>
      <c r="C2330" t="s">
        <v>51</v>
      </c>
      <c r="D2330" t="s">
        <v>2093</v>
      </c>
      <c r="E2330">
        <v>380</v>
      </c>
      <c r="F2330">
        <v>6</v>
      </c>
      <c r="G2330" t="s">
        <v>292</v>
      </c>
      <c r="H2330" s="1" t="str">
        <f t="shared" si="146"/>
        <v>cl-cs_GastosDeGestionPropiedadesInversion</v>
      </c>
      <c r="I2330" t="str">
        <f t="shared" si="147"/>
        <v>cl-cs</v>
      </c>
      <c r="J2330" t="str">
        <f t="shared" si="148"/>
        <v>GastosDeGestionPropiedadesInversion</v>
      </c>
      <c r="K2330" t="str">
        <f t="shared" si="149"/>
        <v>insert into dbax_info_conc (codi_empr, codi_emex, codi_info, pref_conc, codi_conc, orde_conc, nive_conc, tipo_info) values (0,0,'pre_cl-cs_nota-35_role-851000(2014)','cl-cs','GastosDeGestionPropiedadesInversion',380,6,'C')</v>
      </c>
    </row>
    <row r="2331" spans="1:11" x14ac:dyDescent="0.25">
      <c r="A2331">
        <v>0</v>
      </c>
      <c r="B2331">
        <v>0</v>
      </c>
      <c r="C2331" t="s">
        <v>51</v>
      </c>
      <c r="D2331" t="s">
        <v>2094</v>
      </c>
      <c r="E2331">
        <v>10</v>
      </c>
      <c r="F2331">
        <v>1</v>
      </c>
      <c r="G2331" t="s">
        <v>292</v>
      </c>
      <c r="H2331" s="1" t="str">
        <f t="shared" si="146"/>
        <v>cl-cs_InformacionRevelarSobreResultadoInversionesSinopsis</v>
      </c>
      <c r="I2331" t="str">
        <f t="shared" si="147"/>
        <v>cl-cs</v>
      </c>
      <c r="J2331" t="str">
        <f t="shared" si="148"/>
        <v>InformacionRevelarSobreResultadoInversionesSinopsis</v>
      </c>
      <c r="K2331" t="str">
        <f t="shared" si="149"/>
        <v>insert into dbax_info_conc (codi_empr, codi_emex, codi_info, pref_conc, codi_conc, orde_conc, nive_conc, tipo_info) values (0,0,'pre_cl-cs_nota-35_role-851000(2014)','cl-cs','InformacionRevelarSobreResultadoInversionesSinopsis',10,1,'C')</v>
      </c>
    </row>
    <row r="2332" spans="1:11" x14ac:dyDescent="0.25">
      <c r="A2332">
        <v>0</v>
      </c>
      <c r="B2332">
        <v>0</v>
      </c>
      <c r="C2332" t="s">
        <v>51</v>
      </c>
      <c r="D2332" t="s">
        <v>2095</v>
      </c>
      <c r="E2332">
        <v>270</v>
      </c>
      <c r="F2332">
        <v>6</v>
      </c>
      <c r="G2332" t="s">
        <v>292</v>
      </c>
      <c r="H2332" s="1" t="str">
        <f t="shared" si="146"/>
        <v>cl-cs_InteresesBienesEntregadosEnLeasing</v>
      </c>
      <c r="I2332" t="str">
        <f t="shared" si="147"/>
        <v>cl-cs</v>
      </c>
      <c r="J2332" t="str">
        <f t="shared" si="148"/>
        <v>InteresesBienesEntregadosEnLeasing</v>
      </c>
      <c r="K2332" t="str">
        <f t="shared" si="149"/>
        <v>insert into dbax_info_conc (codi_empr, codi_emex, codi_info, pref_conc, codi_conc, orde_conc, nive_conc, tipo_info) values (0,0,'pre_cl-cs_nota-35_role-851000(2014)','cl-cs','InteresesBienesEntregadosEnLeasing',270,6,'C')</v>
      </c>
    </row>
    <row r="2333" spans="1:11" x14ac:dyDescent="0.25">
      <c r="A2333">
        <v>0</v>
      </c>
      <c r="B2333">
        <v>0</v>
      </c>
      <c r="C2333" t="s">
        <v>51</v>
      </c>
      <c r="D2333" t="s">
        <v>2096</v>
      </c>
      <c r="E2333">
        <v>300</v>
      </c>
      <c r="F2333">
        <v>6</v>
      </c>
      <c r="G2333" t="s">
        <v>292</v>
      </c>
      <c r="H2333" s="1" t="str">
        <f t="shared" si="146"/>
        <v>cl-cs_InteresesResultadoInversionesFinancierasDevengadas</v>
      </c>
      <c r="I2333" t="str">
        <f t="shared" si="147"/>
        <v>cl-cs</v>
      </c>
      <c r="J2333" t="str">
        <f t="shared" si="148"/>
        <v>InteresesResultadoInversionesFinancierasDevengadas</v>
      </c>
      <c r="K2333" t="str">
        <f t="shared" si="149"/>
        <v>insert into dbax_info_conc (codi_empr, codi_emex, codi_info, pref_conc, codi_conc, orde_conc, nive_conc, tipo_info) values (0,0,'pre_cl-cs_nota-35_role-851000(2014)','cl-cs','InteresesResultadoInversionesFinancierasDevengadas',300,6,'C')</v>
      </c>
    </row>
    <row r="2334" spans="1:11" x14ac:dyDescent="0.25">
      <c r="A2334">
        <v>0</v>
      </c>
      <c r="B2334">
        <v>0</v>
      </c>
      <c r="C2334" t="s">
        <v>51</v>
      </c>
      <c r="D2334" t="s">
        <v>2097</v>
      </c>
      <c r="E2334">
        <v>60</v>
      </c>
      <c r="F2334">
        <v>6</v>
      </c>
      <c r="G2334" t="s">
        <v>292</v>
      </c>
      <c r="H2334" s="1" t="str">
        <f t="shared" si="146"/>
        <v>cl-cs_InversionesCostoAmortizadoMiembro</v>
      </c>
      <c r="I2334" t="str">
        <f t="shared" si="147"/>
        <v>cl-cs</v>
      </c>
      <c r="J2334" t="str">
        <f t="shared" si="148"/>
        <v>InversionesCostoAmortizadoMiembro</v>
      </c>
      <c r="K2334" t="str">
        <f t="shared" si="149"/>
        <v>insert into dbax_info_conc (codi_empr, codi_emex, codi_info, pref_conc, codi_conc, orde_conc, nive_conc, tipo_info) values (0,0,'pre_cl-cs_nota-35_role-851000(2014)','cl-cs','InversionesCostoAmortizadoMiembro',60,6,'C')</v>
      </c>
    </row>
    <row r="2335" spans="1:11" x14ac:dyDescent="0.25">
      <c r="A2335">
        <v>0</v>
      </c>
      <c r="B2335">
        <v>0</v>
      </c>
      <c r="C2335" t="s">
        <v>51</v>
      </c>
      <c r="D2335" t="s">
        <v>2098</v>
      </c>
      <c r="E2335">
        <v>730</v>
      </c>
      <c r="F2335">
        <v>4</v>
      </c>
      <c r="G2335" t="s">
        <v>292</v>
      </c>
      <c r="H2335" s="1" t="str">
        <f t="shared" si="146"/>
        <v>cl-cs_InversionesExtranjerasResultadoInversiones</v>
      </c>
      <c r="I2335" t="str">
        <f t="shared" si="147"/>
        <v>cl-cs</v>
      </c>
      <c r="J2335" t="str">
        <f t="shared" si="148"/>
        <v>InversionesExtranjerasResultadoInversiones</v>
      </c>
      <c r="K2335" t="str">
        <f t="shared" si="149"/>
        <v>insert into dbax_info_conc (codi_empr, codi_emex, codi_info, pref_conc, codi_conc, orde_conc, nive_conc, tipo_info) values (0,0,'pre_cl-cs_nota-35_role-851000(2014)','cl-cs','InversionesExtranjerasResultadoInversiones',730,4,'C')</v>
      </c>
    </row>
    <row r="2336" spans="1:11" x14ac:dyDescent="0.25">
      <c r="A2336">
        <v>0</v>
      </c>
      <c r="B2336">
        <v>0</v>
      </c>
      <c r="C2336" t="s">
        <v>51</v>
      </c>
      <c r="D2336" t="s">
        <v>2099</v>
      </c>
      <c r="E2336">
        <v>550</v>
      </c>
      <c r="F2336">
        <v>4</v>
      </c>
      <c r="G2336" t="s">
        <v>292</v>
      </c>
      <c r="H2336" s="1" t="str">
        <f t="shared" si="146"/>
        <v>cl-cs_InversionesNacionalesResultadoInversiones</v>
      </c>
      <c r="I2336" t="str">
        <f t="shared" si="147"/>
        <v>cl-cs</v>
      </c>
      <c r="J2336" t="str">
        <f t="shared" si="148"/>
        <v>InversionesNacionalesResultadoInversiones</v>
      </c>
      <c r="K2336" t="str">
        <f t="shared" si="149"/>
        <v>insert into dbax_info_conc (codi_empr, codi_emex, codi_info, pref_conc, codi_conc, orde_conc, nive_conc, tipo_info) values (0,0,'pre_cl-cs_nota-35_role-851000(2014)','cl-cs','InversionesNacionalesResultadoInversiones',550,4,'C')</v>
      </c>
    </row>
    <row r="2337" spans="1:11" x14ac:dyDescent="0.25">
      <c r="A2337">
        <v>0</v>
      </c>
      <c r="B2337">
        <v>0</v>
      </c>
      <c r="C2337" t="s">
        <v>51</v>
      </c>
      <c r="D2337" t="s">
        <v>2100</v>
      </c>
      <c r="E2337">
        <v>70</v>
      </c>
      <c r="F2337">
        <v>6</v>
      </c>
      <c r="G2337" t="s">
        <v>292</v>
      </c>
      <c r="H2337" s="1" t="str">
        <f t="shared" si="146"/>
        <v>cl-cs_InversionesValorRazonableMiembro</v>
      </c>
      <c r="I2337" t="str">
        <f t="shared" si="147"/>
        <v>cl-cs</v>
      </c>
      <c r="J2337" t="str">
        <f t="shared" si="148"/>
        <v>InversionesValorRazonableMiembro</v>
      </c>
      <c r="K2337" t="str">
        <f t="shared" si="149"/>
        <v>insert into dbax_info_conc (codi_empr, codi_emex, codi_info, pref_conc, codi_conc, orde_conc, nive_conc, tipo_info) values (0,0,'pre_cl-cs_nota-35_role-851000(2014)','cl-cs','InversionesValorRazonableMiembro',70,6,'C')</v>
      </c>
    </row>
    <row r="2338" spans="1:11" x14ac:dyDescent="0.25">
      <c r="A2338">
        <v>0</v>
      </c>
      <c r="B2338">
        <v>0</v>
      </c>
      <c r="C2338" t="s">
        <v>51</v>
      </c>
      <c r="D2338" t="s">
        <v>2101</v>
      </c>
      <c r="E2338">
        <v>520</v>
      </c>
      <c r="F2338">
        <v>5</v>
      </c>
      <c r="G2338" t="s">
        <v>292</v>
      </c>
      <c r="H2338" s="1" t="str">
        <f t="shared" si="146"/>
        <v>cl-cs_MontoInversionesCuadroResumenMiembro</v>
      </c>
      <c r="I2338" t="str">
        <f t="shared" si="147"/>
        <v>cl-cs</v>
      </c>
      <c r="J2338" t="str">
        <f t="shared" si="148"/>
        <v>MontoInversionesCuadroResumenMiembro</v>
      </c>
      <c r="K2338" t="str">
        <f t="shared" si="149"/>
        <v>insert into dbax_info_conc (codi_empr, codi_emex, codi_info, pref_conc, codi_conc, orde_conc, nive_conc, tipo_info) values (0,0,'pre_cl-cs_nota-35_role-851000(2014)','cl-cs','MontoInversionesCuadroResumenMiembro',520,5,'C')</v>
      </c>
    </row>
    <row r="2339" spans="1:11" x14ac:dyDescent="0.25">
      <c r="A2339">
        <v>0</v>
      </c>
      <c r="B2339">
        <v>0</v>
      </c>
      <c r="C2339" t="s">
        <v>51</v>
      </c>
      <c r="D2339" t="s">
        <v>2102</v>
      </c>
      <c r="E2339">
        <v>610</v>
      </c>
      <c r="F2339">
        <v>6</v>
      </c>
      <c r="G2339" t="s">
        <v>292</v>
      </c>
      <c r="H2339" s="1" t="str">
        <f t="shared" si="146"/>
        <v>cl-cs_MutuosResultadoInversiones</v>
      </c>
      <c r="I2339" t="str">
        <f t="shared" si="147"/>
        <v>cl-cs</v>
      </c>
      <c r="J2339" t="str">
        <f t="shared" si="148"/>
        <v>MutuosResultadoInversiones</v>
      </c>
      <c r="K2339" t="str">
        <f t="shared" si="149"/>
        <v>insert into dbax_info_conc (codi_empr, codi_emex, codi_info, pref_conc, codi_conc, orde_conc, nive_conc, tipo_info) values (0,0,'pre_cl-cs_nota-35_role-851000(2014)','cl-cs','MutuosResultadoInversiones',610,6,'C')</v>
      </c>
    </row>
    <row r="2340" spans="1:11" x14ac:dyDescent="0.25">
      <c r="A2340">
        <v>0</v>
      </c>
      <c r="B2340">
        <v>0</v>
      </c>
      <c r="C2340" t="s">
        <v>51</v>
      </c>
      <c r="D2340" t="s">
        <v>2103</v>
      </c>
      <c r="E2340">
        <v>670</v>
      </c>
      <c r="F2340">
        <v>6</v>
      </c>
      <c r="G2340" t="s">
        <v>292</v>
      </c>
      <c r="H2340" s="1" t="str">
        <f t="shared" si="146"/>
        <v>cl-cs_OtraRentaVariableNacionalValorRazonable</v>
      </c>
      <c r="I2340" t="str">
        <f t="shared" si="147"/>
        <v>cl-cs</v>
      </c>
      <c r="J2340" t="str">
        <f t="shared" si="148"/>
        <v>OtraRentaVariableNacionalValorRazonable</v>
      </c>
      <c r="K2340" t="str">
        <f t="shared" si="149"/>
        <v>insert into dbax_info_conc (codi_empr, codi_emex, codi_info, pref_conc, codi_conc, orde_conc, nive_conc, tipo_info) values (0,0,'pre_cl-cs_nota-35_role-851000(2014)','cl-cs','OtraRentaVariableNacionalValorRazonable',670,6,'C')</v>
      </c>
    </row>
    <row r="2341" spans="1:11" x14ac:dyDescent="0.25">
      <c r="A2341">
        <v>0</v>
      </c>
      <c r="B2341">
        <v>0</v>
      </c>
      <c r="C2341" t="s">
        <v>51</v>
      </c>
      <c r="D2341" t="s">
        <v>2104</v>
      </c>
      <c r="E2341">
        <v>790</v>
      </c>
      <c r="F2341">
        <v>4</v>
      </c>
      <c r="G2341" t="s">
        <v>292</v>
      </c>
      <c r="H2341" s="1" t="str">
        <f t="shared" si="146"/>
        <v>cl-cs_OtrasInversionesResultadoInversiones</v>
      </c>
      <c r="I2341" t="str">
        <f t="shared" si="147"/>
        <v>cl-cs</v>
      </c>
      <c r="J2341" t="str">
        <f t="shared" si="148"/>
        <v>OtrasInversionesResultadoInversiones</v>
      </c>
      <c r="K2341" t="str">
        <f t="shared" si="149"/>
        <v>insert into dbax_info_conc (codi_empr, codi_emex, codi_info, pref_conc, codi_conc, orde_conc, nive_conc, tipo_info) values (0,0,'pre_cl-cs_nota-35_role-851000(2014)','cl-cs','OtrasInversionesResultadoInversiones',790,4,'C')</v>
      </c>
    </row>
    <row r="2342" spans="1:11" x14ac:dyDescent="0.25">
      <c r="A2342">
        <v>0</v>
      </c>
      <c r="B2342">
        <v>0</v>
      </c>
      <c r="C2342" t="s">
        <v>51</v>
      </c>
      <c r="D2342" t="s">
        <v>2105</v>
      </c>
      <c r="E2342">
        <v>360</v>
      </c>
      <c r="F2342">
        <v>6</v>
      </c>
      <c r="G2342" t="s">
        <v>292</v>
      </c>
      <c r="H2342" s="1" t="str">
        <f t="shared" si="146"/>
        <v>cl-cs_OtrosDepreciacionInversiones</v>
      </c>
      <c r="I2342" t="str">
        <f t="shared" si="147"/>
        <v>cl-cs</v>
      </c>
      <c r="J2342" t="str">
        <f t="shared" si="148"/>
        <v>OtrosDepreciacionInversiones</v>
      </c>
      <c r="K2342" t="str">
        <f t="shared" si="149"/>
        <v>insert into dbax_info_conc (codi_empr, codi_emex, codi_info, pref_conc, codi_conc, orde_conc, nive_conc, tipo_info) values (0,0,'pre_cl-cs_nota-35_role-851000(2014)','cl-cs','OtrosDepreciacionInversiones',360,6,'C')</v>
      </c>
    </row>
    <row r="2343" spans="1:11" x14ac:dyDescent="0.25">
      <c r="A2343">
        <v>0</v>
      </c>
      <c r="B2343">
        <v>0</v>
      </c>
      <c r="C2343" t="s">
        <v>51</v>
      </c>
      <c r="D2343" t="s">
        <v>2106</v>
      </c>
      <c r="E2343">
        <v>470</v>
      </c>
      <c r="F2343">
        <v>5</v>
      </c>
      <c r="G2343" t="s">
        <v>292</v>
      </c>
      <c r="H2343" s="1" t="str">
        <f t="shared" si="146"/>
        <v>cl-cs_OtrosDeterioroInversiones</v>
      </c>
      <c r="I2343" t="str">
        <f t="shared" si="147"/>
        <v>cl-cs</v>
      </c>
      <c r="J2343" t="str">
        <f t="shared" si="148"/>
        <v>OtrosDeterioroInversiones</v>
      </c>
      <c r="K2343" t="str">
        <f t="shared" si="149"/>
        <v>insert into dbax_info_conc (codi_empr, codi_emex, codi_info, pref_conc, codi_conc, orde_conc, nive_conc, tipo_info) values (0,0,'pre_cl-cs_nota-35_role-851000(2014)','cl-cs','OtrosDeterioroInversiones',470,5,'C')</v>
      </c>
    </row>
    <row r="2344" spans="1:11" x14ac:dyDescent="0.25">
      <c r="A2344">
        <v>0</v>
      </c>
      <c r="B2344">
        <v>0</v>
      </c>
      <c r="C2344" t="s">
        <v>51</v>
      </c>
      <c r="D2344" t="s">
        <v>2107</v>
      </c>
      <c r="E2344">
        <v>770</v>
      </c>
      <c r="F2344">
        <v>5</v>
      </c>
      <c r="G2344" t="s">
        <v>292</v>
      </c>
      <c r="H2344" s="1" t="str">
        <f t="shared" si="146"/>
        <v>cl-cs_OtrosExtranjerosResultadoInversiones</v>
      </c>
      <c r="I2344" t="str">
        <f t="shared" si="147"/>
        <v>cl-cs</v>
      </c>
      <c r="J2344" t="str">
        <f t="shared" si="148"/>
        <v>OtrosExtranjerosResultadoInversiones</v>
      </c>
      <c r="K2344" t="str">
        <f t="shared" si="149"/>
        <v>insert into dbax_info_conc (codi_empr, codi_emex, codi_info, pref_conc, codi_conc, orde_conc, nive_conc, tipo_info) values (0,0,'pre_cl-cs_nota-35_role-851000(2014)','cl-cs','OtrosExtranjerosResultadoInversiones',770,5,'C')</v>
      </c>
    </row>
    <row r="2345" spans="1:11" x14ac:dyDescent="0.25">
      <c r="A2345">
        <v>0</v>
      </c>
      <c r="B2345">
        <v>0</v>
      </c>
      <c r="C2345" t="s">
        <v>51</v>
      </c>
      <c r="D2345" t="s">
        <v>2108</v>
      </c>
      <c r="E2345">
        <v>400</v>
      </c>
      <c r="F2345">
        <v>6</v>
      </c>
      <c r="G2345" t="s">
        <v>292</v>
      </c>
      <c r="H2345" s="1" t="str">
        <f t="shared" si="146"/>
        <v>cl-cs_OtrosGastosDeGestion</v>
      </c>
      <c r="I2345" t="str">
        <f t="shared" si="147"/>
        <v>cl-cs</v>
      </c>
      <c r="J2345" t="str">
        <f t="shared" si="148"/>
        <v>OtrosGastosDeGestion</v>
      </c>
      <c r="K2345" t="str">
        <f t="shared" si="149"/>
        <v>insert into dbax_info_conc (codi_empr, codi_emex, codi_info, pref_conc, codi_conc, orde_conc, nive_conc, tipo_info) values (0,0,'pre_cl-cs_nota-35_role-851000(2014)','cl-cs','OtrosGastosDeGestion',400,6,'C')</v>
      </c>
    </row>
    <row r="2346" spans="1:11" x14ac:dyDescent="0.25">
      <c r="A2346">
        <v>0</v>
      </c>
      <c r="B2346">
        <v>0</v>
      </c>
      <c r="C2346" t="s">
        <v>51</v>
      </c>
      <c r="D2346" t="s">
        <v>2109</v>
      </c>
      <c r="E2346">
        <v>620</v>
      </c>
      <c r="F2346">
        <v>6</v>
      </c>
      <c r="G2346" t="s">
        <v>292</v>
      </c>
      <c r="H2346" s="1" t="str">
        <f t="shared" si="146"/>
        <v>cl-cs_OtrosRentaFijaNacionalResultadoInversiones</v>
      </c>
      <c r="I2346" t="str">
        <f t="shared" si="147"/>
        <v>cl-cs</v>
      </c>
      <c r="J2346" t="str">
        <f t="shared" si="148"/>
        <v>OtrosRentaFijaNacionalResultadoInversiones</v>
      </c>
      <c r="K2346" t="str">
        <f t="shared" si="149"/>
        <v>insert into dbax_info_conc (codi_empr, codi_emex, codi_info, pref_conc, codi_conc, orde_conc, nive_conc, tipo_info) values (0,0,'pre_cl-cs_nota-35_role-851000(2014)','cl-cs','OtrosRentaFijaNacionalResultadoInversiones',620,6,'C')</v>
      </c>
    </row>
    <row r="2347" spans="1:11" x14ac:dyDescent="0.25">
      <c r="A2347">
        <v>0</v>
      </c>
      <c r="B2347">
        <v>0</v>
      </c>
      <c r="C2347" t="s">
        <v>51</v>
      </c>
      <c r="D2347" t="s">
        <v>2110</v>
      </c>
      <c r="E2347">
        <v>320</v>
      </c>
      <c r="F2347">
        <v>6</v>
      </c>
      <c r="G2347" t="s">
        <v>292</v>
      </c>
      <c r="H2347" s="1" t="str">
        <f t="shared" si="146"/>
        <v>cl-cs_OtrosResultadoInversionesFinancierasDevengadas</v>
      </c>
      <c r="I2347" t="str">
        <f t="shared" si="147"/>
        <v>cl-cs</v>
      </c>
      <c r="J2347" t="str">
        <f t="shared" si="148"/>
        <v>OtrosResultadoInversionesFinancierasDevengadas</v>
      </c>
      <c r="K2347" t="str">
        <f t="shared" si="149"/>
        <v>insert into dbax_info_conc (codi_empr, codi_emex, codi_info, pref_conc, codi_conc, orde_conc, nive_conc, tipo_info) values (0,0,'pre_cl-cs_nota-35_role-851000(2014)','cl-cs','OtrosResultadoInversionesFinancierasDevengadas',320,6,'C')</v>
      </c>
    </row>
    <row r="2348" spans="1:11" x14ac:dyDescent="0.25">
      <c r="A2348">
        <v>0</v>
      </c>
      <c r="B2348">
        <v>0</v>
      </c>
      <c r="C2348" t="s">
        <v>51</v>
      </c>
      <c r="D2348" t="s">
        <v>2111</v>
      </c>
      <c r="E2348">
        <v>240</v>
      </c>
      <c r="F2348">
        <v>6</v>
      </c>
      <c r="G2348" t="s">
        <v>292</v>
      </c>
      <c r="H2348" s="1" t="str">
        <f t="shared" si="146"/>
        <v>cl-cs_OtrosResultadoInversionesFinancierasNoRealizadas</v>
      </c>
      <c r="I2348" t="str">
        <f t="shared" si="147"/>
        <v>cl-cs</v>
      </c>
      <c r="J2348" t="str">
        <f t="shared" si="148"/>
        <v>OtrosResultadoInversionesFinancierasNoRealizadas</v>
      </c>
      <c r="K2348" t="str">
        <f t="shared" si="149"/>
        <v>insert into dbax_info_conc (codi_empr, codi_emex, codi_info, pref_conc, codi_conc, orde_conc, nive_conc, tipo_info) values (0,0,'pre_cl-cs_nota-35_role-851000(2014)','cl-cs','OtrosResultadoInversionesFinancierasNoRealizadas',240,6,'C')</v>
      </c>
    </row>
    <row r="2349" spans="1:11" x14ac:dyDescent="0.25">
      <c r="A2349">
        <v>0</v>
      </c>
      <c r="B2349">
        <v>0</v>
      </c>
      <c r="C2349" t="s">
        <v>51</v>
      </c>
      <c r="D2349" t="s">
        <v>2112</v>
      </c>
      <c r="E2349">
        <v>280</v>
      </c>
      <c r="F2349">
        <v>6</v>
      </c>
      <c r="G2349" t="s">
        <v>292</v>
      </c>
      <c r="H2349" s="1" t="str">
        <f t="shared" si="146"/>
        <v>cl-cs_OtrosResultadoInversionesInmobiliariasDevengadas</v>
      </c>
      <c r="I2349" t="str">
        <f t="shared" si="147"/>
        <v>cl-cs</v>
      </c>
      <c r="J2349" t="str">
        <f t="shared" si="148"/>
        <v>OtrosResultadoInversionesInmobiliariasDevengadas</v>
      </c>
      <c r="K2349" t="str">
        <f t="shared" si="149"/>
        <v>insert into dbax_info_conc (codi_empr, codi_emex, codi_info, pref_conc, codi_conc, orde_conc, nive_conc, tipo_info) values (0,0,'pre_cl-cs_nota-35_role-851000(2014)','cl-cs','OtrosResultadoInversionesInmobiliariasDevengadas',280,6,'C')</v>
      </c>
    </row>
    <row r="2350" spans="1:11" x14ac:dyDescent="0.25">
      <c r="A2350">
        <v>0</v>
      </c>
      <c r="B2350">
        <v>0</v>
      </c>
      <c r="C2350" t="s">
        <v>51</v>
      </c>
      <c r="D2350" t="s">
        <v>2113</v>
      </c>
      <c r="E2350">
        <v>210</v>
      </c>
      <c r="F2350">
        <v>6</v>
      </c>
      <c r="G2350" t="s">
        <v>292</v>
      </c>
      <c r="H2350" s="1" t="str">
        <f t="shared" si="146"/>
        <v>cl-cs_OtrosResultadoInversionesInmobiliariasNoRealizadas</v>
      </c>
      <c r="I2350" t="str">
        <f t="shared" si="147"/>
        <v>cl-cs</v>
      </c>
      <c r="J2350" t="str">
        <f t="shared" si="148"/>
        <v>OtrosResultadoInversionesInmobiliariasNoRealizadas</v>
      </c>
      <c r="K2350" t="str">
        <f t="shared" si="149"/>
        <v>insert into dbax_info_conc (codi_empr, codi_emex, codi_info, pref_conc, codi_conc, orde_conc, nive_conc, tipo_info) values (0,0,'pre_cl-cs_nota-35_role-851000(2014)','cl-cs','OtrosResultadoInversionesInmobiliariasNoRealizadas',210,6,'C')</v>
      </c>
    </row>
    <row r="2351" spans="1:11" x14ac:dyDescent="0.25">
      <c r="A2351">
        <v>0</v>
      </c>
      <c r="B2351">
        <v>0</v>
      </c>
      <c r="C2351" t="s">
        <v>51</v>
      </c>
      <c r="D2351" t="s">
        <v>2114</v>
      </c>
      <c r="E2351">
        <v>170</v>
      </c>
      <c r="F2351">
        <v>6</v>
      </c>
      <c r="G2351" t="s">
        <v>292</v>
      </c>
      <c r="H2351" s="1" t="str">
        <f t="shared" si="146"/>
        <v>cl-cs_OtrosResultadosInversionesFinancierasRealizadas</v>
      </c>
      <c r="I2351" t="str">
        <f t="shared" si="147"/>
        <v>cl-cs</v>
      </c>
      <c r="J2351" t="str">
        <f t="shared" si="148"/>
        <v>OtrosResultadosInversionesFinancierasRealizadas</v>
      </c>
      <c r="K2351" t="str">
        <f t="shared" si="149"/>
        <v>insert into dbax_info_conc (codi_empr, codi_emex, codi_info, pref_conc, codi_conc, orde_conc, nive_conc, tipo_info) values (0,0,'pre_cl-cs_nota-35_role-851000(2014)','cl-cs','OtrosResultadosInversionesFinancierasRealizadas',170,6,'C')</v>
      </c>
    </row>
    <row r="2352" spans="1:11" x14ac:dyDescent="0.25">
      <c r="A2352">
        <v>0</v>
      </c>
      <c r="B2352">
        <v>0</v>
      </c>
      <c r="C2352" t="s">
        <v>51</v>
      </c>
      <c r="D2352" t="s">
        <v>2115</v>
      </c>
      <c r="E2352">
        <v>140</v>
      </c>
      <c r="F2352">
        <v>6</v>
      </c>
      <c r="G2352" t="s">
        <v>292</v>
      </c>
      <c r="H2352" s="1" t="str">
        <f t="shared" si="146"/>
        <v>cl-cs_OtrosResultadosInversionesInmobiliariasRealizadas</v>
      </c>
      <c r="I2352" t="str">
        <f t="shared" si="147"/>
        <v>cl-cs</v>
      </c>
      <c r="J2352" t="str">
        <f t="shared" si="148"/>
        <v>OtrosResultadosInversionesInmobiliariasRealizadas</v>
      </c>
      <c r="K2352" t="str">
        <f t="shared" si="149"/>
        <v>insert into dbax_info_conc (codi_empr, codi_emex, codi_info, pref_conc, codi_conc, orde_conc, nive_conc, tipo_info) values (0,0,'pre_cl-cs_nota-35_role-851000(2014)','cl-cs','OtrosResultadosInversionesInmobiliariasRealizadas',140,6,'C')</v>
      </c>
    </row>
    <row r="2353" spans="1:11" x14ac:dyDescent="0.25">
      <c r="A2353">
        <v>0</v>
      </c>
      <c r="B2353">
        <v>0</v>
      </c>
      <c r="C2353" t="s">
        <v>51</v>
      </c>
      <c r="D2353" t="s">
        <v>2116</v>
      </c>
      <c r="E2353">
        <v>700</v>
      </c>
      <c r="F2353">
        <v>6</v>
      </c>
      <c r="G2353" t="s">
        <v>292</v>
      </c>
      <c r="H2353" s="1" t="str">
        <f t="shared" si="146"/>
        <v>cl-cs_PropiedadDeInversionResultadoInversiones</v>
      </c>
      <c r="I2353" t="str">
        <f t="shared" si="147"/>
        <v>cl-cs</v>
      </c>
      <c r="J2353" t="str">
        <f t="shared" si="148"/>
        <v>PropiedadDeInversionResultadoInversiones</v>
      </c>
      <c r="K2353" t="str">
        <f t="shared" si="149"/>
        <v>insert into dbax_info_conc (codi_empr, codi_emex, codi_info, pref_conc, codi_conc, orde_conc, nive_conc, tipo_info) values (0,0,'pre_cl-cs_nota-35_role-851000(2014)','cl-cs','PropiedadDeInversionResultadoInversiones',700,6,'C')</v>
      </c>
    </row>
    <row r="2354" spans="1:11" x14ac:dyDescent="0.25">
      <c r="A2354">
        <v>0</v>
      </c>
      <c r="B2354">
        <v>0</v>
      </c>
      <c r="C2354" t="s">
        <v>51</v>
      </c>
      <c r="D2354" t="s">
        <v>659</v>
      </c>
      <c r="E2354">
        <v>720</v>
      </c>
      <c r="F2354">
        <v>7</v>
      </c>
      <c r="G2354" t="s">
        <v>292</v>
      </c>
      <c r="H2354" s="1" t="str">
        <f t="shared" si="146"/>
        <v>cl-cs_PropiedadesDeInversion</v>
      </c>
      <c r="I2354" t="str">
        <f t="shared" si="147"/>
        <v>cl-cs</v>
      </c>
      <c r="J2354" t="str">
        <f t="shared" si="148"/>
        <v>PropiedadesDeInversion</v>
      </c>
      <c r="K2354" t="str">
        <f t="shared" si="149"/>
        <v>insert into dbax_info_conc (codi_empr, codi_emex, codi_info, pref_conc, codi_conc, orde_conc, nive_conc, tipo_info) values (0,0,'pre_cl-cs_nota-35_role-851000(2014)','cl-cs','PropiedadesDeInversion',720,7,'C')</v>
      </c>
    </row>
    <row r="2355" spans="1:11" x14ac:dyDescent="0.25">
      <c r="A2355">
        <v>0</v>
      </c>
      <c r="B2355">
        <v>0</v>
      </c>
      <c r="C2355" t="s">
        <v>51</v>
      </c>
      <c r="D2355" t="s">
        <v>661</v>
      </c>
      <c r="E2355">
        <v>690</v>
      </c>
      <c r="F2355">
        <v>6</v>
      </c>
      <c r="G2355" t="s">
        <v>292</v>
      </c>
      <c r="H2355" s="1" t="str">
        <f t="shared" si="146"/>
        <v>cl-cs_PropiedadesUsoPropio</v>
      </c>
      <c r="I2355" t="str">
        <f t="shared" si="147"/>
        <v>cl-cs</v>
      </c>
      <c r="J2355" t="str">
        <f t="shared" si="148"/>
        <v>PropiedadesUsoPropio</v>
      </c>
      <c r="K2355" t="str">
        <f t="shared" si="149"/>
        <v>insert into dbax_info_conc (codi_empr, codi_emex, codi_info, pref_conc, codi_conc, orde_conc, nive_conc, tipo_info) values (0,0,'pre_cl-cs_nota-35_role-851000(2014)','cl-cs','PropiedadesUsoPropio',690,6,'C')</v>
      </c>
    </row>
    <row r="2356" spans="1:11" x14ac:dyDescent="0.25">
      <c r="A2356">
        <v>0</v>
      </c>
      <c r="B2356">
        <v>0</v>
      </c>
      <c r="C2356" t="s">
        <v>51</v>
      </c>
      <c r="D2356" t="s">
        <v>2117</v>
      </c>
      <c r="E2356">
        <v>740</v>
      </c>
      <c r="F2356">
        <v>5</v>
      </c>
      <c r="G2356" t="s">
        <v>292</v>
      </c>
      <c r="H2356" s="1" t="str">
        <f t="shared" si="146"/>
        <v>cl-cs_RentaFijaExtranjeraResultadoInversiones</v>
      </c>
      <c r="I2356" t="str">
        <f t="shared" si="147"/>
        <v>cl-cs</v>
      </c>
      <c r="J2356" t="str">
        <f t="shared" si="148"/>
        <v>RentaFijaExtranjeraResultadoInversiones</v>
      </c>
      <c r="K2356" t="str">
        <f t="shared" si="149"/>
        <v>insert into dbax_info_conc (codi_empr, codi_emex, codi_info, pref_conc, codi_conc, orde_conc, nive_conc, tipo_info) values (0,0,'pre_cl-cs_nota-35_role-851000(2014)','cl-cs','RentaFijaExtranjeraResultadoInversiones',740,5,'C')</v>
      </c>
    </row>
    <row r="2357" spans="1:11" x14ac:dyDescent="0.25">
      <c r="A2357">
        <v>0</v>
      </c>
      <c r="B2357">
        <v>0</v>
      </c>
      <c r="C2357" t="s">
        <v>51</v>
      </c>
      <c r="D2357" t="s">
        <v>2118</v>
      </c>
      <c r="E2357">
        <v>560</v>
      </c>
      <c r="F2357">
        <v>5</v>
      </c>
      <c r="G2357" t="s">
        <v>292</v>
      </c>
      <c r="H2357" s="1" t="str">
        <f t="shared" si="146"/>
        <v>cl-cs_RentaFijaNacionalResultadoInversiones</v>
      </c>
      <c r="I2357" t="str">
        <f t="shared" si="147"/>
        <v>cl-cs</v>
      </c>
      <c r="J2357" t="str">
        <f t="shared" si="148"/>
        <v>RentaFijaNacionalResultadoInversiones</v>
      </c>
      <c r="K2357" t="str">
        <f t="shared" si="149"/>
        <v>insert into dbax_info_conc (codi_empr, codi_emex, codi_info, pref_conc, codi_conc, orde_conc, nive_conc, tipo_info) values (0,0,'pre_cl-cs_nota-35_role-851000(2014)','cl-cs','RentaFijaNacionalResultadoInversiones',560,5,'C')</v>
      </c>
    </row>
    <row r="2358" spans="1:11" x14ac:dyDescent="0.25">
      <c r="A2358">
        <v>0</v>
      </c>
      <c r="B2358">
        <v>0</v>
      </c>
      <c r="C2358" t="s">
        <v>51</v>
      </c>
      <c r="D2358" t="s">
        <v>2119</v>
      </c>
      <c r="E2358">
        <v>630</v>
      </c>
      <c r="F2358">
        <v>5</v>
      </c>
      <c r="G2358" t="s">
        <v>292</v>
      </c>
      <c r="H2358" s="1" t="str">
        <f t="shared" si="146"/>
        <v>cl-cs_RentaVariableNacionalResultadoInversiones</v>
      </c>
      <c r="I2358" t="str">
        <f t="shared" si="147"/>
        <v>cl-cs</v>
      </c>
      <c r="J2358" t="str">
        <f t="shared" si="148"/>
        <v>RentaVariableNacionalResultadoInversiones</v>
      </c>
      <c r="K2358" t="str">
        <f t="shared" si="149"/>
        <v>insert into dbax_info_conc (codi_empr, codi_emex, codi_info, pref_conc, codi_conc, orde_conc, nive_conc, tipo_info) values (0,0,'pre_cl-cs_nota-35_role-851000(2014)','cl-cs','RentaVariableNacionalResultadoInversiones',630,5,'C')</v>
      </c>
    </row>
    <row r="2359" spans="1:11" x14ac:dyDescent="0.25">
      <c r="A2359">
        <v>0</v>
      </c>
      <c r="B2359">
        <v>0</v>
      </c>
      <c r="C2359" t="s">
        <v>51</v>
      </c>
      <c r="D2359" t="s">
        <v>699</v>
      </c>
      <c r="E2359">
        <v>480</v>
      </c>
      <c r="F2359">
        <v>3</v>
      </c>
      <c r="G2359" t="s">
        <v>292</v>
      </c>
      <c r="H2359" s="1" t="str">
        <f t="shared" si="146"/>
        <v>cl-cs_ResultadoDeInversiones</v>
      </c>
      <c r="I2359" t="str">
        <f t="shared" si="147"/>
        <v>cl-cs</v>
      </c>
      <c r="J2359" t="str">
        <f t="shared" si="148"/>
        <v>ResultadoDeInversiones</v>
      </c>
      <c r="K2359" t="str">
        <f t="shared" si="149"/>
        <v>insert into dbax_info_conc (codi_empr, codi_emex, codi_info, pref_conc, codi_conc, orde_conc, nive_conc, tipo_info) values (0,0,'pre_cl-cs_nota-35_role-851000(2014)','cl-cs','ResultadoDeInversiones',480,3,'C')</v>
      </c>
    </row>
    <row r="2360" spans="1:11" x14ac:dyDescent="0.25">
      <c r="A2360">
        <v>0</v>
      </c>
      <c r="B2360">
        <v>0</v>
      </c>
      <c r="C2360" t="s">
        <v>51</v>
      </c>
      <c r="D2360" t="s">
        <v>2120</v>
      </c>
      <c r="E2360">
        <v>20</v>
      </c>
      <c r="F2360">
        <v>2</v>
      </c>
      <c r="G2360" t="s">
        <v>292</v>
      </c>
      <c r="H2360" s="1" t="str">
        <f t="shared" si="146"/>
        <v>cl-cs_ResultadoIinversionesSinopsis</v>
      </c>
      <c r="I2360" t="str">
        <f t="shared" si="147"/>
        <v>cl-cs</v>
      </c>
      <c r="J2360" t="str">
        <f t="shared" si="148"/>
        <v>ResultadoIinversionesSinopsis</v>
      </c>
      <c r="K2360" t="str">
        <f t="shared" si="149"/>
        <v>insert into dbax_info_conc (codi_empr, codi_emex, codi_info, pref_conc, codi_conc, orde_conc, nive_conc, tipo_info) values (0,0,'pre_cl-cs_nota-35_role-851000(2014)','cl-cs','ResultadoIinversionesSinopsis',20,2,'C')</v>
      </c>
    </row>
    <row r="2361" spans="1:11" x14ac:dyDescent="0.25">
      <c r="A2361">
        <v>0</v>
      </c>
      <c r="B2361">
        <v>0</v>
      </c>
      <c r="C2361" t="s">
        <v>51</v>
      </c>
      <c r="D2361" t="s">
        <v>2121</v>
      </c>
      <c r="E2361">
        <v>530</v>
      </c>
      <c r="F2361">
        <v>5</v>
      </c>
      <c r="G2361" t="s">
        <v>292</v>
      </c>
      <c r="H2361" s="1" t="str">
        <f t="shared" si="146"/>
        <v>cl-cs_ResultadoInversionesCuadroResumenMiembro</v>
      </c>
      <c r="I2361" t="str">
        <f t="shared" si="147"/>
        <v>cl-cs</v>
      </c>
      <c r="J2361" t="str">
        <f t="shared" si="148"/>
        <v>ResultadoInversionesCuadroResumenMiembro</v>
      </c>
      <c r="K2361" t="str">
        <f t="shared" si="149"/>
        <v>insert into dbax_info_conc (codi_empr, codi_emex, codi_info, pref_conc, codi_conc, orde_conc, nive_conc, tipo_info) values (0,0,'pre_cl-cs_nota-35_role-851000(2014)','cl-cs','ResultadoInversionesCuadroResumenMiembro',530,5,'C')</v>
      </c>
    </row>
    <row r="2362" spans="1:11" x14ac:dyDescent="0.25">
      <c r="A2362">
        <v>0</v>
      </c>
      <c r="B2362">
        <v>0</v>
      </c>
      <c r="C2362" t="s">
        <v>51</v>
      </c>
      <c r="D2362" t="s">
        <v>2122</v>
      </c>
      <c r="E2362">
        <v>40</v>
      </c>
      <c r="F2362">
        <v>4</v>
      </c>
      <c r="G2362" t="s">
        <v>292</v>
      </c>
      <c r="H2362" s="1" t="str">
        <f t="shared" si="146"/>
        <v>cl-cs_ResultadoInversionesEje</v>
      </c>
      <c r="I2362" t="str">
        <f t="shared" si="147"/>
        <v>cl-cs</v>
      </c>
      <c r="J2362" t="str">
        <f t="shared" si="148"/>
        <v>ResultadoInversionesEje</v>
      </c>
      <c r="K2362" t="str">
        <f t="shared" si="149"/>
        <v>insert into dbax_info_conc (codi_empr, codi_emex, codi_info, pref_conc, codi_conc, orde_conc, nive_conc, tipo_info) values (0,0,'pre_cl-cs_nota-35_role-851000(2014)','cl-cs','ResultadoInversionesEje',40,4,'C')</v>
      </c>
    </row>
    <row r="2363" spans="1:11" x14ac:dyDescent="0.25">
      <c r="A2363">
        <v>0</v>
      </c>
      <c r="B2363">
        <v>0</v>
      </c>
      <c r="C2363" t="s">
        <v>51</v>
      </c>
      <c r="D2363" t="s">
        <v>703</v>
      </c>
      <c r="E2363">
        <v>290</v>
      </c>
      <c r="F2363">
        <v>5</v>
      </c>
      <c r="G2363" t="s">
        <v>292</v>
      </c>
      <c r="H2363" s="1" t="str">
        <f t="shared" si="146"/>
        <v>cl-cs_ResultadoInversionesFinancierasDevengadas</v>
      </c>
      <c r="I2363" t="str">
        <f t="shared" si="147"/>
        <v>cl-cs</v>
      </c>
      <c r="J2363" t="str">
        <f t="shared" si="148"/>
        <v>ResultadoInversionesFinancierasDevengadas</v>
      </c>
      <c r="K2363" t="str">
        <f t="shared" si="149"/>
        <v>insert into dbax_info_conc (codi_empr, codi_emex, codi_info, pref_conc, codi_conc, orde_conc, nive_conc, tipo_info) values (0,0,'pre_cl-cs_nota-35_role-851000(2014)','cl-cs','ResultadoInversionesFinancierasDevengadas',290,5,'C')</v>
      </c>
    </row>
    <row r="2364" spans="1:11" x14ac:dyDescent="0.25">
      <c r="A2364">
        <v>0</v>
      </c>
      <c r="B2364">
        <v>0</v>
      </c>
      <c r="C2364" t="s">
        <v>51</v>
      </c>
      <c r="D2364" t="s">
        <v>704</v>
      </c>
      <c r="E2364">
        <v>220</v>
      </c>
      <c r="F2364">
        <v>5</v>
      </c>
      <c r="G2364" t="s">
        <v>292</v>
      </c>
      <c r="H2364" s="1" t="str">
        <f t="shared" si="146"/>
        <v>cl-cs_ResultadoInversionesFinancierasNoRealizadas</v>
      </c>
      <c r="I2364" t="str">
        <f t="shared" si="147"/>
        <v>cl-cs</v>
      </c>
      <c r="J2364" t="str">
        <f t="shared" si="148"/>
        <v>ResultadoInversionesFinancierasNoRealizadas</v>
      </c>
      <c r="K2364" t="str">
        <f t="shared" si="149"/>
        <v>insert into dbax_info_conc (codi_empr, codi_emex, codi_info, pref_conc, codi_conc, orde_conc, nive_conc, tipo_info) values (0,0,'pre_cl-cs_nota-35_role-851000(2014)','cl-cs','ResultadoInversionesFinancierasNoRealizadas',220,5,'C')</v>
      </c>
    </row>
    <row r="2365" spans="1:11" x14ac:dyDescent="0.25">
      <c r="A2365">
        <v>0</v>
      </c>
      <c r="B2365">
        <v>0</v>
      </c>
      <c r="C2365" t="s">
        <v>51</v>
      </c>
      <c r="D2365" t="s">
        <v>705</v>
      </c>
      <c r="E2365">
        <v>150</v>
      </c>
      <c r="F2365">
        <v>5</v>
      </c>
      <c r="G2365" t="s">
        <v>292</v>
      </c>
      <c r="H2365" s="1" t="str">
        <f t="shared" si="146"/>
        <v>cl-cs_ResultadoInversionesFinancierasRealizadas</v>
      </c>
      <c r="I2365" t="str">
        <f t="shared" si="147"/>
        <v>cl-cs</v>
      </c>
      <c r="J2365" t="str">
        <f t="shared" si="148"/>
        <v>ResultadoInversionesFinancierasRealizadas</v>
      </c>
      <c r="K2365" t="str">
        <f t="shared" si="149"/>
        <v>insert into dbax_info_conc (codi_empr, codi_emex, codi_info, pref_conc, codi_conc, orde_conc, nive_conc, tipo_info) values (0,0,'pre_cl-cs_nota-35_role-851000(2014)','cl-cs','ResultadoInversionesFinancierasRealizadas',150,5,'C')</v>
      </c>
    </row>
    <row r="2366" spans="1:11" x14ac:dyDescent="0.25">
      <c r="A2366">
        <v>0</v>
      </c>
      <c r="B2366">
        <v>0</v>
      </c>
      <c r="C2366" t="s">
        <v>51</v>
      </c>
      <c r="D2366" t="s">
        <v>706</v>
      </c>
      <c r="E2366">
        <v>260</v>
      </c>
      <c r="F2366">
        <v>5</v>
      </c>
      <c r="G2366" t="s">
        <v>292</v>
      </c>
      <c r="H2366" s="1" t="str">
        <f t="shared" si="146"/>
        <v>cl-cs_ResultadoInversionesInmobiliariasDevengadas</v>
      </c>
      <c r="I2366" t="str">
        <f t="shared" si="147"/>
        <v>cl-cs</v>
      </c>
      <c r="J2366" t="str">
        <f t="shared" si="148"/>
        <v>ResultadoInversionesInmobiliariasDevengadas</v>
      </c>
      <c r="K2366" t="str">
        <f t="shared" si="149"/>
        <v>insert into dbax_info_conc (codi_empr, codi_emex, codi_info, pref_conc, codi_conc, orde_conc, nive_conc, tipo_info) values (0,0,'pre_cl-cs_nota-35_role-851000(2014)','cl-cs','ResultadoInversionesInmobiliariasDevengadas',260,5,'C')</v>
      </c>
    </row>
    <row r="2367" spans="1:11" x14ac:dyDescent="0.25">
      <c r="A2367">
        <v>0</v>
      </c>
      <c r="B2367">
        <v>0</v>
      </c>
      <c r="C2367" t="s">
        <v>51</v>
      </c>
      <c r="D2367" t="s">
        <v>707</v>
      </c>
      <c r="E2367">
        <v>190</v>
      </c>
      <c r="F2367">
        <v>5</v>
      </c>
      <c r="G2367" t="s">
        <v>292</v>
      </c>
      <c r="H2367" s="1" t="str">
        <f t="shared" si="146"/>
        <v>cl-cs_ResultadoInversionesInmobiliariasNoRealizadas</v>
      </c>
      <c r="I2367" t="str">
        <f t="shared" si="147"/>
        <v>cl-cs</v>
      </c>
      <c r="J2367" t="str">
        <f t="shared" si="148"/>
        <v>ResultadoInversionesInmobiliariasNoRealizadas</v>
      </c>
      <c r="K2367" t="str">
        <f t="shared" si="149"/>
        <v>insert into dbax_info_conc (codi_empr, codi_emex, codi_info, pref_conc, codi_conc, orde_conc, nive_conc, tipo_info) values (0,0,'pre_cl-cs_nota-35_role-851000(2014)','cl-cs','ResultadoInversionesInmobiliariasNoRealizadas',190,5,'C')</v>
      </c>
    </row>
    <row r="2368" spans="1:11" x14ac:dyDescent="0.25">
      <c r="A2368">
        <v>0</v>
      </c>
      <c r="B2368">
        <v>0</v>
      </c>
      <c r="C2368" t="s">
        <v>51</v>
      </c>
      <c r="D2368" t="s">
        <v>708</v>
      </c>
      <c r="E2368">
        <v>100</v>
      </c>
      <c r="F2368">
        <v>5</v>
      </c>
      <c r="G2368" t="s">
        <v>292</v>
      </c>
      <c r="H2368" s="1" t="str">
        <f t="shared" si="146"/>
        <v>cl-cs_ResultadoInversionesInmobiliariasRealizadas</v>
      </c>
      <c r="I2368" t="str">
        <f t="shared" si="147"/>
        <v>cl-cs</v>
      </c>
      <c r="J2368" t="str">
        <f t="shared" si="148"/>
        <v>ResultadoInversionesInmobiliariasRealizadas</v>
      </c>
      <c r="K2368" t="str">
        <f t="shared" si="149"/>
        <v>insert into dbax_info_conc (codi_empr, codi_emex, codi_info, pref_conc, codi_conc, orde_conc, nive_conc, tipo_info) values (0,0,'pre_cl-cs_nota-35_role-851000(2014)','cl-cs','ResultadoInversionesInmobiliariasRealizadas',100,5,'C')</v>
      </c>
    </row>
    <row r="2369" spans="1:11" x14ac:dyDescent="0.25">
      <c r="A2369">
        <v>0</v>
      </c>
      <c r="B2369">
        <v>0</v>
      </c>
      <c r="C2369" t="s">
        <v>51</v>
      </c>
      <c r="D2369" t="s">
        <v>2123</v>
      </c>
      <c r="E2369">
        <v>50</v>
      </c>
      <c r="F2369">
        <v>5</v>
      </c>
      <c r="G2369" t="s">
        <v>292</v>
      </c>
      <c r="H2369" s="1" t="str">
        <f t="shared" si="146"/>
        <v>cl-cs_ResultadoInversionesMiembro</v>
      </c>
      <c r="I2369" t="str">
        <f t="shared" si="147"/>
        <v>cl-cs</v>
      </c>
      <c r="J2369" t="str">
        <f t="shared" si="148"/>
        <v>ResultadoInversionesMiembro</v>
      </c>
      <c r="K2369" t="str">
        <f t="shared" si="149"/>
        <v>insert into dbax_info_conc (codi_empr, codi_emex, codi_info, pref_conc, codi_conc, orde_conc, nive_conc, tipo_info) values (0,0,'pre_cl-cs_nota-35_role-851000(2014)','cl-cs','ResultadoInversionesMiembro',50,5,'C')</v>
      </c>
    </row>
    <row r="2370" spans="1:11" x14ac:dyDescent="0.25">
      <c r="A2370">
        <v>0</v>
      </c>
      <c r="B2370">
        <v>0</v>
      </c>
      <c r="C2370" t="s">
        <v>51</v>
      </c>
      <c r="D2370" t="s">
        <v>2124</v>
      </c>
      <c r="E2370">
        <v>80</v>
      </c>
      <c r="F2370">
        <v>3</v>
      </c>
      <c r="G2370" t="s">
        <v>292</v>
      </c>
      <c r="H2370" s="1" t="str">
        <f t="shared" si="146"/>
        <v>cl-cs_ResultadoInversionesPartidas</v>
      </c>
      <c r="I2370" t="str">
        <f t="shared" si="147"/>
        <v>cl-cs</v>
      </c>
      <c r="J2370" t="str">
        <f t="shared" si="148"/>
        <v>ResultadoInversionesPartidas</v>
      </c>
      <c r="K2370" t="str">
        <f t="shared" si="149"/>
        <v>insert into dbax_info_conc (codi_empr, codi_emex, codi_info, pref_conc, codi_conc, orde_conc, nive_conc, tipo_info) values (0,0,'pre_cl-cs_nota-35_role-851000(2014)','cl-cs','ResultadoInversionesPartidas',80,3,'C')</v>
      </c>
    </row>
    <row r="2371" spans="1:11" x14ac:dyDescent="0.25">
      <c r="A2371">
        <v>0</v>
      </c>
      <c r="B2371">
        <v>0</v>
      </c>
      <c r="C2371" t="s">
        <v>51</v>
      </c>
      <c r="D2371" t="s">
        <v>2125</v>
      </c>
      <c r="E2371">
        <v>30</v>
      </c>
      <c r="F2371">
        <v>3</v>
      </c>
      <c r="G2371" t="s">
        <v>292</v>
      </c>
      <c r="H2371" s="1" t="str">
        <f t="shared" si="146"/>
        <v>cl-cs_ResultadoInversionesTabla</v>
      </c>
      <c r="I2371" t="str">
        <f t="shared" si="147"/>
        <v>cl-cs</v>
      </c>
      <c r="J2371" t="str">
        <f t="shared" si="148"/>
        <v>ResultadoInversionesTabla</v>
      </c>
      <c r="K2371" t="str">
        <f t="shared" si="149"/>
        <v>insert into dbax_info_conc (codi_empr, codi_emex, codi_info, pref_conc, codi_conc, orde_conc, nive_conc, tipo_info) values (0,0,'pre_cl-cs_nota-35_role-851000(2014)','cl-cs','ResultadoInversionesTabla',30,3,'C')</v>
      </c>
    </row>
    <row r="2372" spans="1:11" x14ac:dyDescent="0.25">
      <c r="A2372">
        <v>0</v>
      </c>
      <c r="B2372">
        <v>0</v>
      </c>
      <c r="C2372" t="s">
        <v>51</v>
      </c>
      <c r="D2372" t="s">
        <v>709</v>
      </c>
      <c r="E2372">
        <v>250</v>
      </c>
      <c r="F2372">
        <v>4</v>
      </c>
      <c r="G2372" t="s">
        <v>292</v>
      </c>
      <c r="H2372" s="1" t="str">
        <f t="shared" si="146"/>
        <v>cl-cs_ResultadoNetoInversionesDevengadas</v>
      </c>
      <c r="I2372" t="str">
        <f t="shared" si="147"/>
        <v>cl-cs</v>
      </c>
      <c r="J2372" t="str">
        <f t="shared" si="148"/>
        <v>ResultadoNetoInversionesDevengadas</v>
      </c>
      <c r="K2372" t="str">
        <f t="shared" si="149"/>
        <v>insert into dbax_info_conc (codi_empr, codi_emex, codi_info, pref_conc, codi_conc, orde_conc, nive_conc, tipo_info) values (0,0,'pre_cl-cs_nota-35_role-851000(2014)','cl-cs','ResultadoNetoInversionesDevengadas',250,4,'C')</v>
      </c>
    </row>
    <row r="2373" spans="1:11" x14ac:dyDescent="0.25">
      <c r="A2373">
        <v>0</v>
      </c>
      <c r="B2373">
        <v>0</v>
      </c>
      <c r="C2373" t="s">
        <v>51</v>
      </c>
      <c r="D2373" t="s">
        <v>710</v>
      </c>
      <c r="E2373">
        <v>180</v>
      </c>
      <c r="F2373">
        <v>4</v>
      </c>
      <c r="G2373" t="s">
        <v>292</v>
      </c>
      <c r="H2373" s="1" t="str">
        <f t="shared" si="146"/>
        <v>cl-cs_ResultadoNetoInversionesNoRealizadas</v>
      </c>
      <c r="I2373" t="str">
        <f t="shared" si="147"/>
        <v>cl-cs</v>
      </c>
      <c r="J2373" t="str">
        <f t="shared" si="148"/>
        <v>ResultadoNetoInversionesNoRealizadas</v>
      </c>
      <c r="K2373" t="str">
        <f t="shared" si="149"/>
        <v>insert into dbax_info_conc (codi_empr, codi_emex, codi_info, pref_conc, codi_conc, orde_conc, nive_conc, tipo_info) values (0,0,'pre_cl-cs_nota-35_role-851000(2014)','cl-cs','ResultadoNetoInversionesNoRealizadas',180,4,'C')</v>
      </c>
    </row>
    <row r="2374" spans="1:11" x14ac:dyDescent="0.25">
      <c r="A2374">
        <v>0</v>
      </c>
      <c r="B2374">
        <v>0</v>
      </c>
      <c r="C2374" t="s">
        <v>51</v>
      </c>
      <c r="D2374" t="s">
        <v>711</v>
      </c>
      <c r="E2374">
        <v>410</v>
      </c>
      <c r="F2374">
        <v>4</v>
      </c>
      <c r="G2374" t="s">
        <v>292</v>
      </c>
      <c r="H2374" s="1" t="str">
        <f t="shared" si="146"/>
        <v>cl-cs_ResultadoNetoInversionesPorSegurosConCuentaUnicaDeInversiones</v>
      </c>
      <c r="I2374" t="str">
        <f t="shared" si="147"/>
        <v>cl-cs</v>
      </c>
      <c r="J2374" t="str">
        <f t="shared" si="148"/>
        <v>ResultadoNetoInversionesPorSegurosConCuentaUnicaDeInversiones</v>
      </c>
      <c r="K2374" t="str">
        <f t="shared" si="149"/>
        <v>insert into dbax_info_conc (codi_empr, codi_emex, codi_info, pref_conc, codi_conc, orde_conc, nive_conc, tipo_info) values (0,0,'pre_cl-cs_nota-35_role-851000(2014)','cl-cs','ResultadoNetoInversionesPorSegurosConCuentaUnicaDeInversiones',410,4,'C')</v>
      </c>
    </row>
    <row r="2375" spans="1:11" x14ac:dyDescent="0.25">
      <c r="A2375">
        <v>0</v>
      </c>
      <c r="B2375">
        <v>0</v>
      </c>
      <c r="C2375" t="s">
        <v>51</v>
      </c>
      <c r="D2375" t="s">
        <v>712</v>
      </c>
      <c r="E2375">
        <v>90</v>
      </c>
      <c r="F2375">
        <v>4</v>
      </c>
      <c r="G2375" t="s">
        <v>292</v>
      </c>
      <c r="H2375" s="1" t="str">
        <f t="shared" si="146"/>
        <v>cl-cs_ResultadoNetoInversionesRealizadas</v>
      </c>
      <c r="I2375" t="str">
        <f t="shared" si="147"/>
        <v>cl-cs</v>
      </c>
      <c r="J2375" t="str">
        <f t="shared" si="148"/>
        <v>ResultadoNetoInversionesRealizadas</v>
      </c>
      <c r="K2375" t="str">
        <f t="shared" si="149"/>
        <v>insert into dbax_info_conc (codi_empr, codi_emex, codi_info, pref_conc, codi_conc, orde_conc, nive_conc, tipo_info) values (0,0,'pre_cl-cs_nota-35_role-851000(2014)','cl-cs','ResultadoNetoInversionesRealizadas',90,4,'C')</v>
      </c>
    </row>
    <row r="2376" spans="1:11" x14ac:dyDescent="0.25">
      <c r="A2376">
        <v>0</v>
      </c>
      <c r="B2376">
        <v>0</v>
      </c>
      <c r="C2376" t="s">
        <v>51</v>
      </c>
      <c r="D2376" t="s">
        <v>2126</v>
      </c>
      <c r="E2376">
        <v>120</v>
      </c>
      <c r="F2376">
        <v>6</v>
      </c>
      <c r="G2376" t="s">
        <v>292</v>
      </c>
      <c r="H2376" s="1" t="str">
        <f t="shared" ref="H2376:H2439" si="150">MID(D2376,FIND("#",D2376)+1,10000)</f>
        <v>cl-cs_ResultadoVentaBienesEntregadosEnLeasing</v>
      </c>
      <c r="I2376" t="str">
        <f t="shared" ref="I2376:I2439" si="151">MID(H2376,1,FIND("_",H2376)-1)</f>
        <v>cl-cs</v>
      </c>
      <c r="J2376" t="str">
        <f t="shared" ref="J2376:J2439" si="152">MID(H2376,FIND("_",H2376)+1,10000)</f>
        <v>ResultadoVentaBienesEntregadosEnLeasing</v>
      </c>
      <c r="K2376" t="str">
        <f t="shared" ref="K2376:K2439" si="153">CONCATENATE("insert into dbax_info_conc (codi_empr, codi_emex, codi_info, pref_conc, codi_conc, orde_conc, nive_conc, tipo_info) values (",A2376,",",B2376,",'",C2376,"','",I2376,"','",J2376,"',",E2376,",",F2376,",'",G2376,"')")</f>
        <v>insert into dbax_info_conc (codi_empr, codi_emex, codi_info, pref_conc, codi_conc, orde_conc, nive_conc, tipo_info) values (0,0,'pre_cl-cs_nota-35_role-851000(2014)','cl-cs','ResultadoVentaBienesEntregadosEnLeasing',120,6,'C')</v>
      </c>
    </row>
    <row r="2377" spans="1:11" x14ac:dyDescent="0.25">
      <c r="A2377">
        <v>0</v>
      </c>
      <c r="B2377">
        <v>0</v>
      </c>
      <c r="C2377" t="s">
        <v>51</v>
      </c>
      <c r="D2377" t="s">
        <v>2127</v>
      </c>
      <c r="E2377">
        <v>160</v>
      </c>
      <c r="F2377">
        <v>6</v>
      </c>
      <c r="G2377" t="s">
        <v>292</v>
      </c>
      <c r="H2377" s="1" t="str">
        <f t="shared" si="150"/>
        <v>cl-cs_ResultadoVentaInstrumentosFinancieros</v>
      </c>
      <c r="I2377" t="str">
        <f t="shared" si="151"/>
        <v>cl-cs</v>
      </c>
      <c r="J2377" t="str">
        <f t="shared" si="152"/>
        <v>ResultadoVentaInstrumentosFinancieros</v>
      </c>
      <c r="K2377" t="str">
        <f t="shared" si="153"/>
        <v>insert into dbax_info_conc (codi_empr, codi_emex, codi_info, pref_conc, codi_conc, orde_conc, nive_conc, tipo_info) values (0,0,'pre_cl-cs_nota-35_role-851000(2014)','cl-cs','ResultadoVentaInstrumentosFinancieros',160,6,'C')</v>
      </c>
    </row>
    <row r="2378" spans="1:11" x14ac:dyDescent="0.25">
      <c r="A2378">
        <v>0</v>
      </c>
      <c r="B2378">
        <v>0</v>
      </c>
      <c r="C2378" t="s">
        <v>51</v>
      </c>
      <c r="D2378" t="s">
        <v>2128</v>
      </c>
      <c r="E2378">
        <v>130</v>
      </c>
      <c r="F2378">
        <v>6</v>
      </c>
      <c r="G2378" t="s">
        <v>292</v>
      </c>
      <c r="H2378" s="1" t="str">
        <f t="shared" si="150"/>
        <v>cl-cs_ResultadoVentaPropiedadesInversion</v>
      </c>
      <c r="I2378" t="str">
        <f t="shared" si="151"/>
        <v>cl-cs</v>
      </c>
      <c r="J2378" t="str">
        <f t="shared" si="152"/>
        <v>ResultadoVentaPropiedadesInversion</v>
      </c>
      <c r="K2378" t="str">
        <f t="shared" si="153"/>
        <v>insert into dbax_info_conc (codi_empr, codi_emex, codi_info, pref_conc, codi_conc, orde_conc, nive_conc, tipo_info) values (0,0,'pre_cl-cs_nota-35_role-851000(2014)','cl-cs','ResultadoVentaPropiedadesInversion',130,6,'C')</v>
      </c>
    </row>
    <row r="2379" spans="1:11" x14ac:dyDescent="0.25">
      <c r="A2379">
        <v>0</v>
      </c>
      <c r="B2379">
        <v>0</v>
      </c>
      <c r="C2379" t="s">
        <v>51</v>
      </c>
      <c r="D2379" t="s">
        <v>2129</v>
      </c>
      <c r="E2379">
        <v>110</v>
      </c>
      <c r="F2379">
        <v>6</v>
      </c>
      <c r="G2379" t="s">
        <v>292</v>
      </c>
      <c r="H2379" s="1" t="str">
        <f t="shared" si="150"/>
        <v>cl-cs_ResultadoVentaPropiedadesUsoPropio</v>
      </c>
      <c r="I2379" t="str">
        <f t="shared" si="151"/>
        <v>cl-cs</v>
      </c>
      <c r="J2379" t="str">
        <f t="shared" si="152"/>
        <v>ResultadoVentaPropiedadesUsoPropio</v>
      </c>
      <c r="K2379" t="str">
        <f t="shared" si="153"/>
        <v>insert into dbax_info_conc (codi_empr, codi_emex, codi_info, pref_conc, codi_conc, orde_conc, nive_conc, tipo_info) values (0,0,'pre_cl-cs_nota-35_role-851000(2014)','cl-cs','ResultadoVentaPropiedadesUsoPropio',110,6,'C')</v>
      </c>
    </row>
    <row r="2380" spans="1:11" x14ac:dyDescent="0.25">
      <c r="A2380">
        <v>0</v>
      </c>
      <c r="B2380">
        <v>0</v>
      </c>
      <c r="C2380" t="s">
        <v>51</v>
      </c>
      <c r="D2380" t="s">
        <v>2130</v>
      </c>
      <c r="E2380">
        <v>600</v>
      </c>
      <c r="F2380">
        <v>6</v>
      </c>
      <c r="G2380" t="s">
        <v>292</v>
      </c>
      <c r="H2380" s="1" t="str">
        <f t="shared" si="150"/>
        <v>cl-cs_SecuritizadosResultadoInversiones</v>
      </c>
      <c r="I2380" t="str">
        <f t="shared" si="151"/>
        <v>cl-cs</v>
      </c>
      <c r="J2380" t="str">
        <f t="shared" si="152"/>
        <v>SecuritizadosResultadoInversiones</v>
      </c>
      <c r="K2380" t="str">
        <f t="shared" si="153"/>
        <v>insert into dbax_info_conc (codi_empr, codi_emex, codi_info, pref_conc, codi_conc, orde_conc, nive_conc, tipo_info) values (0,0,'pre_cl-cs_nota-35_role-851000(2014)','cl-cs','SecuritizadosResultadoInversiones',600,6,'C')</v>
      </c>
    </row>
    <row r="2381" spans="1:11" x14ac:dyDescent="0.25">
      <c r="A2381">
        <v>0</v>
      </c>
      <c r="B2381">
        <v>0</v>
      </c>
      <c r="C2381" t="s">
        <v>51</v>
      </c>
      <c r="D2381" t="s">
        <v>2131</v>
      </c>
      <c r="E2381">
        <v>200</v>
      </c>
      <c r="F2381">
        <v>6</v>
      </c>
      <c r="G2381" t="s">
        <v>292</v>
      </c>
      <c r="H2381" s="1" t="str">
        <f t="shared" si="150"/>
        <v>cl-cs_VariacionesValorMercadoRespectoValorCostoCorregido</v>
      </c>
      <c r="I2381" t="str">
        <f t="shared" si="151"/>
        <v>cl-cs</v>
      </c>
      <c r="J2381" t="str">
        <f t="shared" si="152"/>
        <v>VariacionesValorMercadoRespectoValorCostoCorregido</v>
      </c>
      <c r="K2381" t="str">
        <f t="shared" si="153"/>
        <v>insert into dbax_info_conc (codi_empr, codi_emex, codi_info, pref_conc, codi_conc, orde_conc, nive_conc, tipo_info) values (0,0,'pre_cl-cs_nota-35_role-851000(2014)','cl-cs','VariacionesValorMercadoRespectoValorCostoCorregido',200,6,'C')</v>
      </c>
    </row>
    <row r="2382" spans="1:11" x14ac:dyDescent="0.25">
      <c r="A2382">
        <v>0</v>
      </c>
      <c r="B2382">
        <v>0</v>
      </c>
      <c r="C2382" t="s">
        <v>52</v>
      </c>
      <c r="D2382" t="s">
        <v>2132</v>
      </c>
      <c r="E2382">
        <v>80</v>
      </c>
      <c r="F2382">
        <v>3</v>
      </c>
      <c r="G2382" t="s">
        <v>292</v>
      </c>
      <c r="H2382" s="1" t="str">
        <f t="shared" si="150"/>
        <v>cl-cs_ExplicacionOtrosIngresos</v>
      </c>
      <c r="I2382" t="str">
        <f t="shared" si="151"/>
        <v>cl-cs</v>
      </c>
      <c r="J2382" t="str">
        <f t="shared" si="152"/>
        <v>ExplicacionOtrosIngresos</v>
      </c>
      <c r="K2382" t="str">
        <f t="shared" si="153"/>
        <v>insert into dbax_info_conc (codi_empr, codi_emex, codi_info, pref_conc, codi_conc, orde_conc, nive_conc, tipo_info) values (0,0,'pre_cl-cs_nota-36_role-852000(2014)','cl-cs','ExplicacionOtrosIngresos',80,3,'C')</v>
      </c>
    </row>
    <row r="2383" spans="1:11" x14ac:dyDescent="0.25">
      <c r="A2383">
        <v>0</v>
      </c>
      <c r="B2383">
        <v>0</v>
      </c>
      <c r="C2383" t="s">
        <v>52</v>
      </c>
      <c r="D2383" t="s">
        <v>2133</v>
      </c>
      <c r="E2383">
        <v>10</v>
      </c>
      <c r="F2383">
        <v>1</v>
      </c>
      <c r="G2383" t="s">
        <v>292</v>
      </c>
      <c r="H2383" s="1" t="str">
        <f t="shared" si="150"/>
        <v>cl-cs_InformacionRevelarSobreOtrosIngresosSinopsis</v>
      </c>
      <c r="I2383" t="str">
        <f t="shared" si="151"/>
        <v>cl-cs</v>
      </c>
      <c r="J2383" t="str">
        <f t="shared" si="152"/>
        <v>InformacionRevelarSobreOtrosIngresosSinopsis</v>
      </c>
      <c r="K2383" t="str">
        <f t="shared" si="153"/>
        <v>insert into dbax_info_conc (codi_empr, codi_emex, codi_info, pref_conc, codi_conc, orde_conc, nive_conc, tipo_info) values (0,0,'pre_cl-cs_nota-36_role-852000(2014)','cl-cs','InformacionRevelarSobreOtrosIngresosSinopsis',10,1,'C')</v>
      </c>
    </row>
    <row r="2384" spans="1:11" x14ac:dyDescent="0.25">
      <c r="A2384">
        <v>0</v>
      </c>
      <c r="B2384">
        <v>0</v>
      </c>
      <c r="C2384" t="s">
        <v>52</v>
      </c>
      <c r="D2384" t="s">
        <v>2134</v>
      </c>
      <c r="E2384">
        <v>50</v>
      </c>
      <c r="F2384">
        <v>5</v>
      </c>
      <c r="G2384" t="s">
        <v>292</v>
      </c>
      <c r="H2384" s="1" t="str">
        <f t="shared" si="150"/>
        <v>cl-cs_InteresesPorPrimasMiembro</v>
      </c>
      <c r="I2384" t="str">
        <f t="shared" si="151"/>
        <v>cl-cs</v>
      </c>
      <c r="J2384" t="str">
        <f t="shared" si="152"/>
        <v>InteresesPorPrimasMiembro</v>
      </c>
      <c r="K2384" t="str">
        <f t="shared" si="153"/>
        <v>insert into dbax_info_conc (codi_empr, codi_emex, codi_info, pref_conc, codi_conc, orde_conc, nive_conc, tipo_info) values (0,0,'pre_cl-cs_nota-36_role-852000(2014)','cl-cs','InteresesPorPrimasMiembro',50,5,'C')</v>
      </c>
    </row>
    <row r="2385" spans="1:11" x14ac:dyDescent="0.25">
      <c r="A2385">
        <v>0</v>
      </c>
      <c r="B2385">
        <v>0</v>
      </c>
      <c r="C2385" t="s">
        <v>52</v>
      </c>
      <c r="D2385" t="s">
        <v>693</v>
      </c>
      <c r="E2385">
        <v>70</v>
      </c>
      <c r="F2385">
        <v>3</v>
      </c>
      <c r="G2385" t="s">
        <v>292</v>
      </c>
      <c r="H2385" s="1" t="str">
        <f t="shared" si="150"/>
        <v>cl-cs_OtrosIngresos</v>
      </c>
      <c r="I2385" t="str">
        <f t="shared" si="151"/>
        <v>cl-cs</v>
      </c>
      <c r="J2385" t="str">
        <f t="shared" si="152"/>
        <v>OtrosIngresos</v>
      </c>
      <c r="K2385" t="str">
        <f t="shared" si="153"/>
        <v>insert into dbax_info_conc (codi_empr, codi_emex, codi_info, pref_conc, codi_conc, orde_conc, nive_conc, tipo_info) values (0,0,'pre_cl-cs_nota-36_role-852000(2014)','cl-cs','OtrosIngresos',70,3,'C')</v>
      </c>
    </row>
    <row r="2386" spans="1:11" x14ac:dyDescent="0.25">
      <c r="A2386">
        <v>0</v>
      </c>
      <c r="B2386">
        <v>0</v>
      </c>
      <c r="C2386" t="s">
        <v>52</v>
      </c>
      <c r="D2386" t="s">
        <v>2135</v>
      </c>
      <c r="E2386">
        <v>30</v>
      </c>
      <c r="F2386">
        <v>3</v>
      </c>
      <c r="G2386" t="s">
        <v>292</v>
      </c>
      <c r="H2386" s="1" t="str">
        <f t="shared" si="150"/>
        <v>cl-cs_OtrosIngresosEje</v>
      </c>
      <c r="I2386" t="str">
        <f t="shared" si="151"/>
        <v>cl-cs</v>
      </c>
      <c r="J2386" t="str">
        <f t="shared" si="152"/>
        <v>OtrosIngresosEje</v>
      </c>
      <c r="K2386" t="str">
        <f t="shared" si="153"/>
        <v>insert into dbax_info_conc (codi_empr, codi_emex, codi_info, pref_conc, codi_conc, orde_conc, nive_conc, tipo_info) values (0,0,'pre_cl-cs_nota-36_role-852000(2014)','cl-cs','OtrosIngresosEje',30,3,'C')</v>
      </c>
    </row>
    <row r="2387" spans="1:11" x14ac:dyDescent="0.25">
      <c r="A2387">
        <v>0</v>
      </c>
      <c r="B2387">
        <v>0</v>
      </c>
      <c r="C2387" t="s">
        <v>52</v>
      </c>
      <c r="D2387" t="s">
        <v>2136</v>
      </c>
      <c r="E2387">
        <v>40</v>
      </c>
      <c r="F2387">
        <v>4</v>
      </c>
      <c r="G2387" t="s">
        <v>292</v>
      </c>
      <c r="H2387" s="1" t="str">
        <f t="shared" si="150"/>
        <v>cl-cs_OtrosIngresosMiembro</v>
      </c>
      <c r="I2387" t="str">
        <f t="shared" si="151"/>
        <v>cl-cs</v>
      </c>
      <c r="J2387" t="str">
        <f t="shared" si="152"/>
        <v>OtrosIngresosMiembro</v>
      </c>
      <c r="K2387" t="str">
        <f t="shared" si="153"/>
        <v>insert into dbax_info_conc (codi_empr, codi_emex, codi_info, pref_conc, codi_conc, orde_conc, nive_conc, tipo_info) values (0,0,'pre_cl-cs_nota-36_role-852000(2014)','cl-cs','OtrosIngresosMiembro',40,4,'C')</v>
      </c>
    </row>
    <row r="2388" spans="1:11" x14ac:dyDescent="0.25">
      <c r="A2388">
        <v>0</v>
      </c>
      <c r="B2388">
        <v>0</v>
      </c>
      <c r="C2388" t="s">
        <v>52</v>
      </c>
      <c r="D2388" t="s">
        <v>2137</v>
      </c>
      <c r="E2388">
        <v>60</v>
      </c>
      <c r="F2388">
        <v>2</v>
      </c>
      <c r="G2388" t="s">
        <v>292</v>
      </c>
      <c r="H2388" s="1" t="str">
        <f t="shared" si="150"/>
        <v>cl-cs_OtrosIngresosPartidas</v>
      </c>
      <c r="I2388" t="str">
        <f t="shared" si="151"/>
        <v>cl-cs</v>
      </c>
      <c r="J2388" t="str">
        <f t="shared" si="152"/>
        <v>OtrosIngresosPartidas</v>
      </c>
      <c r="K2388" t="str">
        <f t="shared" si="153"/>
        <v>insert into dbax_info_conc (codi_empr, codi_emex, codi_info, pref_conc, codi_conc, orde_conc, nive_conc, tipo_info) values (0,0,'pre_cl-cs_nota-36_role-852000(2014)','cl-cs','OtrosIngresosPartidas',60,2,'C')</v>
      </c>
    </row>
    <row r="2389" spans="1:11" x14ac:dyDescent="0.25">
      <c r="A2389">
        <v>0</v>
      </c>
      <c r="B2389">
        <v>0</v>
      </c>
      <c r="C2389" t="s">
        <v>52</v>
      </c>
      <c r="D2389" t="s">
        <v>2138</v>
      </c>
      <c r="E2389">
        <v>20</v>
      </c>
      <c r="F2389">
        <v>2</v>
      </c>
      <c r="G2389" t="s">
        <v>292</v>
      </c>
      <c r="H2389" s="1" t="str">
        <f t="shared" si="150"/>
        <v>cl-cs_OtrosIngresosTabla</v>
      </c>
      <c r="I2389" t="str">
        <f t="shared" si="151"/>
        <v>cl-cs</v>
      </c>
      <c r="J2389" t="str">
        <f t="shared" si="152"/>
        <v>OtrosIngresosTabla</v>
      </c>
      <c r="K2389" t="str">
        <f t="shared" si="153"/>
        <v>insert into dbax_info_conc (codi_empr, codi_emex, codi_info, pref_conc, codi_conc, orde_conc, nive_conc, tipo_info) values (0,0,'pre_cl-cs_nota-36_role-852000(2014)','cl-cs','OtrosIngresosTabla',20,2,'C')</v>
      </c>
    </row>
    <row r="2390" spans="1:11" x14ac:dyDescent="0.25">
      <c r="A2390">
        <v>0</v>
      </c>
      <c r="B2390">
        <v>0</v>
      </c>
      <c r="C2390" t="s">
        <v>53</v>
      </c>
      <c r="D2390" t="s">
        <v>2139</v>
      </c>
      <c r="E2390">
        <v>80</v>
      </c>
      <c r="F2390">
        <v>3</v>
      </c>
      <c r="G2390" t="s">
        <v>292</v>
      </c>
      <c r="H2390" s="1" t="str">
        <f t="shared" si="150"/>
        <v>cl-cs_ExplicacionOtrosGastos</v>
      </c>
      <c r="I2390" t="str">
        <f t="shared" si="151"/>
        <v>cl-cs</v>
      </c>
      <c r="J2390" t="str">
        <f t="shared" si="152"/>
        <v>ExplicacionOtrosGastos</v>
      </c>
      <c r="K2390" t="str">
        <f t="shared" si="153"/>
        <v>insert into dbax_info_conc (codi_empr, codi_emex, codi_info, pref_conc, codi_conc, orde_conc, nive_conc, tipo_info) values (0,0,'pre_cl-cs_nota-37_role-853000(2014)','cl-cs','ExplicacionOtrosGastos',80,3,'C')</v>
      </c>
    </row>
    <row r="2391" spans="1:11" x14ac:dyDescent="0.25">
      <c r="A2391">
        <v>0</v>
      </c>
      <c r="B2391">
        <v>0</v>
      </c>
      <c r="C2391" t="s">
        <v>53</v>
      </c>
      <c r="D2391" t="s">
        <v>2140</v>
      </c>
      <c r="E2391">
        <v>50</v>
      </c>
      <c r="F2391">
        <v>5</v>
      </c>
      <c r="G2391" t="s">
        <v>292</v>
      </c>
      <c r="H2391" s="1" t="str">
        <f t="shared" si="150"/>
        <v>cl-cs_GastosBancariosMiembro</v>
      </c>
      <c r="I2391" t="str">
        <f t="shared" si="151"/>
        <v>cl-cs</v>
      </c>
      <c r="J2391" t="str">
        <f t="shared" si="152"/>
        <v>GastosBancariosMiembro</v>
      </c>
      <c r="K2391" t="str">
        <f t="shared" si="153"/>
        <v>insert into dbax_info_conc (codi_empr, codi_emex, codi_info, pref_conc, codi_conc, orde_conc, nive_conc, tipo_info) values (0,0,'pre_cl-cs_nota-37_role-853000(2014)','cl-cs','GastosBancariosMiembro',50,5,'C')</v>
      </c>
    </row>
    <row r="2392" spans="1:11" x14ac:dyDescent="0.25">
      <c r="A2392">
        <v>0</v>
      </c>
      <c r="B2392">
        <v>0</v>
      </c>
      <c r="C2392" t="s">
        <v>53</v>
      </c>
      <c r="D2392" t="s">
        <v>2141</v>
      </c>
      <c r="E2392">
        <v>10</v>
      </c>
      <c r="F2392">
        <v>1</v>
      </c>
      <c r="G2392" t="s">
        <v>292</v>
      </c>
      <c r="H2392" s="1" t="str">
        <f t="shared" si="150"/>
        <v>cl-cs_InformacionRevelarSobreOtrosGastosSinopsis</v>
      </c>
      <c r="I2392" t="str">
        <f t="shared" si="151"/>
        <v>cl-cs</v>
      </c>
      <c r="J2392" t="str">
        <f t="shared" si="152"/>
        <v>InformacionRevelarSobreOtrosGastosSinopsis</v>
      </c>
      <c r="K2392" t="str">
        <f t="shared" si="153"/>
        <v>insert into dbax_info_conc (codi_empr, codi_emex, codi_info, pref_conc, codi_conc, orde_conc, nive_conc, tipo_info) values (0,0,'pre_cl-cs_nota-37_role-853000(2014)','cl-cs','InformacionRevelarSobreOtrosGastosSinopsis',10,1,'C')</v>
      </c>
    </row>
    <row r="2393" spans="1:11" x14ac:dyDescent="0.25">
      <c r="A2393">
        <v>0</v>
      </c>
      <c r="B2393">
        <v>0</v>
      </c>
      <c r="C2393" t="s">
        <v>53</v>
      </c>
      <c r="D2393" t="s">
        <v>2142</v>
      </c>
      <c r="E2393">
        <v>30</v>
      </c>
      <c r="F2393">
        <v>3</v>
      </c>
      <c r="G2393" t="s">
        <v>292</v>
      </c>
      <c r="H2393" s="1" t="str">
        <f t="shared" si="150"/>
        <v>cl-cs_OtrosEgresosEje</v>
      </c>
      <c r="I2393" t="str">
        <f t="shared" si="151"/>
        <v>cl-cs</v>
      </c>
      <c r="J2393" t="str">
        <f t="shared" si="152"/>
        <v>OtrosEgresosEje</v>
      </c>
      <c r="K2393" t="str">
        <f t="shared" si="153"/>
        <v>insert into dbax_info_conc (codi_empr, codi_emex, codi_info, pref_conc, codi_conc, orde_conc, nive_conc, tipo_info) values (0,0,'pre_cl-cs_nota-37_role-853000(2014)','cl-cs','OtrosEgresosEje',30,3,'C')</v>
      </c>
    </row>
    <row r="2394" spans="1:11" x14ac:dyDescent="0.25">
      <c r="A2394">
        <v>0</v>
      </c>
      <c r="B2394">
        <v>0</v>
      </c>
      <c r="C2394" t="s">
        <v>53</v>
      </c>
      <c r="D2394" t="s">
        <v>2143</v>
      </c>
      <c r="E2394">
        <v>40</v>
      </c>
      <c r="F2394">
        <v>4</v>
      </c>
      <c r="G2394" t="s">
        <v>292</v>
      </c>
      <c r="H2394" s="1" t="str">
        <f t="shared" si="150"/>
        <v>cl-cs_OtrosEgresosMiembro</v>
      </c>
      <c r="I2394" t="str">
        <f t="shared" si="151"/>
        <v>cl-cs</v>
      </c>
      <c r="J2394" t="str">
        <f t="shared" si="152"/>
        <v>OtrosEgresosMiembro</v>
      </c>
      <c r="K2394" t="str">
        <f t="shared" si="153"/>
        <v>insert into dbax_info_conc (codi_empr, codi_emex, codi_info, pref_conc, codi_conc, orde_conc, nive_conc, tipo_info) values (0,0,'pre_cl-cs_nota-37_role-853000(2014)','cl-cs','OtrosEgresosMiembro',40,4,'C')</v>
      </c>
    </row>
    <row r="2395" spans="1:11" x14ac:dyDescent="0.25">
      <c r="A2395">
        <v>0</v>
      </c>
      <c r="B2395">
        <v>0</v>
      </c>
      <c r="C2395" t="s">
        <v>53</v>
      </c>
      <c r="D2395" t="s">
        <v>2144</v>
      </c>
      <c r="E2395">
        <v>60</v>
      </c>
      <c r="F2395">
        <v>2</v>
      </c>
      <c r="G2395" t="s">
        <v>292</v>
      </c>
      <c r="H2395" s="1" t="str">
        <f t="shared" si="150"/>
        <v>cl-cs_OtrosEgresosPartidas</v>
      </c>
      <c r="I2395" t="str">
        <f t="shared" si="151"/>
        <v>cl-cs</v>
      </c>
      <c r="J2395" t="str">
        <f t="shared" si="152"/>
        <v>OtrosEgresosPartidas</v>
      </c>
      <c r="K2395" t="str">
        <f t="shared" si="153"/>
        <v>insert into dbax_info_conc (codi_empr, codi_emex, codi_info, pref_conc, codi_conc, orde_conc, nive_conc, tipo_info) values (0,0,'pre_cl-cs_nota-37_role-853000(2014)','cl-cs','OtrosEgresosPartidas',60,2,'C')</v>
      </c>
    </row>
    <row r="2396" spans="1:11" x14ac:dyDescent="0.25">
      <c r="A2396">
        <v>0</v>
      </c>
      <c r="B2396">
        <v>0</v>
      </c>
      <c r="C2396" t="s">
        <v>53</v>
      </c>
      <c r="D2396" t="s">
        <v>2145</v>
      </c>
      <c r="E2396">
        <v>20</v>
      </c>
      <c r="F2396">
        <v>2</v>
      </c>
      <c r="G2396" t="s">
        <v>292</v>
      </c>
      <c r="H2396" s="1" t="str">
        <f t="shared" si="150"/>
        <v>cl-cs_OtrosEgresosTabla</v>
      </c>
      <c r="I2396" t="str">
        <f t="shared" si="151"/>
        <v>cl-cs</v>
      </c>
      <c r="J2396" t="str">
        <f t="shared" si="152"/>
        <v>OtrosEgresosTabla</v>
      </c>
      <c r="K2396" t="str">
        <f t="shared" si="153"/>
        <v>insert into dbax_info_conc (codi_empr, codi_emex, codi_info, pref_conc, codi_conc, orde_conc, nive_conc, tipo_info) values (0,0,'pre_cl-cs_nota-37_role-853000(2014)','cl-cs','OtrosEgresosTabla',20,2,'C')</v>
      </c>
    </row>
    <row r="2397" spans="1:11" x14ac:dyDescent="0.25">
      <c r="A2397">
        <v>0</v>
      </c>
      <c r="B2397">
        <v>0</v>
      </c>
      <c r="C2397" t="s">
        <v>53</v>
      </c>
      <c r="D2397" t="s">
        <v>692</v>
      </c>
      <c r="E2397">
        <v>70</v>
      </c>
      <c r="F2397">
        <v>3</v>
      </c>
      <c r="G2397" t="s">
        <v>292</v>
      </c>
      <c r="H2397" s="1" t="str">
        <f t="shared" si="150"/>
        <v>cl-cs_OtrosGastos</v>
      </c>
      <c r="I2397" t="str">
        <f t="shared" si="151"/>
        <v>cl-cs</v>
      </c>
      <c r="J2397" t="str">
        <f t="shared" si="152"/>
        <v>OtrosGastos</v>
      </c>
      <c r="K2397" t="str">
        <f t="shared" si="153"/>
        <v>insert into dbax_info_conc (codi_empr, codi_emex, codi_info, pref_conc, codi_conc, orde_conc, nive_conc, tipo_info) values (0,0,'pre_cl-cs_nota-37_role-853000(2014)','cl-cs','OtrosGastos',70,3,'C')</v>
      </c>
    </row>
    <row r="2398" spans="1:11" x14ac:dyDescent="0.25">
      <c r="A2398">
        <v>0</v>
      </c>
      <c r="B2398">
        <v>0</v>
      </c>
      <c r="C2398" t="s">
        <v>54</v>
      </c>
      <c r="D2398" t="s">
        <v>2146</v>
      </c>
      <c r="E2398">
        <v>70</v>
      </c>
      <c r="F2398">
        <v>6</v>
      </c>
      <c r="G2398" t="s">
        <v>292</v>
      </c>
      <c r="H2398" s="1" t="str">
        <f t="shared" si="150"/>
        <v>cl-cs_AbonoMiembro</v>
      </c>
      <c r="I2398" t="str">
        <f t="shared" si="151"/>
        <v>cl-cs</v>
      </c>
      <c r="J2398" t="str">
        <f t="shared" si="152"/>
        <v>AbonoMiembro</v>
      </c>
      <c r="K2398" t="str">
        <f t="shared" si="153"/>
        <v>insert into dbax_info_conc (codi_empr, codi_emex, codi_info, pref_conc, codi_conc, orde_conc, nive_conc, tipo_info) values (0,0,'pre_cl-cs_nota-38_role-854000(2014)','cl-cs','AbonoMiembro',70,6,'C')</v>
      </c>
    </row>
    <row r="2399" spans="1:11" x14ac:dyDescent="0.25">
      <c r="A2399">
        <v>0</v>
      </c>
      <c r="B2399">
        <v>0</v>
      </c>
      <c r="C2399" t="s">
        <v>54</v>
      </c>
      <c r="D2399" t="s">
        <v>2146</v>
      </c>
      <c r="E2399">
        <v>330</v>
      </c>
      <c r="F2399">
        <v>6</v>
      </c>
      <c r="G2399" t="s">
        <v>292</v>
      </c>
      <c r="H2399" s="1" t="str">
        <f t="shared" si="150"/>
        <v>cl-cs_AbonoMiembro</v>
      </c>
      <c r="I2399" t="str">
        <f t="shared" si="151"/>
        <v>cl-cs</v>
      </c>
      <c r="J2399" t="str">
        <f t="shared" si="152"/>
        <v>AbonoMiembro</v>
      </c>
      <c r="K2399" t="str">
        <f t="shared" si="153"/>
        <v>insert into dbax_info_conc (codi_empr, codi_emex, codi_info, pref_conc, codi_conc, orde_conc, nive_conc, tipo_info) values (0,0,'pre_cl-cs_nota-38_role-854000(2014)','cl-cs','AbonoMiembro',330,6,'C')</v>
      </c>
    </row>
    <row r="2400" spans="1:11" x14ac:dyDescent="0.25">
      <c r="A2400">
        <v>0</v>
      </c>
      <c r="B2400">
        <v>0</v>
      </c>
      <c r="C2400" t="s">
        <v>54</v>
      </c>
      <c r="D2400" t="s">
        <v>2147</v>
      </c>
      <c r="E2400">
        <v>60</v>
      </c>
      <c r="F2400">
        <v>6</v>
      </c>
      <c r="G2400" t="s">
        <v>292</v>
      </c>
      <c r="H2400" s="1" t="str">
        <f t="shared" si="150"/>
        <v>cl-cs_CargoMiembro</v>
      </c>
      <c r="I2400" t="str">
        <f t="shared" si="151"/>
        <v>cl-cs</v>
      </c>
      <c r="J2400" t="str">
        <f t="shared" si="152"/>
        <v>CargoMiembro</v>
      </c>
      <c r="K2400" t="str">
        <f t="shared" si="153"/>
        <v>insert into dbax_info_conc (codi_empr, codi_emex, codi_info, pref_conc, codi_conc, orde_conc, nive_conc, tipo_info) values (0,0,'pre_cl-cs_nota-38_role-854000(2014)','cl-cs','CargoMiembro',60,6,'C')</v>
      </c>
    </row>
    <row r="2401" spans="1:11" x14ac:dyDescent="0.25">
      <c r="A2401">
        <v>0</v>
      </c>
      <c r="B2401">
        <v>0</v>
      </c>
      <c r="C2401" t="s">
        <v>54</v>
      </c>
      <c r="D2401" t="s">
        <v>2147</v>
      </c>
      <c r="E2401">
        <v>320</v>
      </c>
      <c r="F2401">
        <v>6</v>
      </c>
      <c r="G2401" t="s">
        <v>292</v>
      </c>
      <c r="H2401" s="1" t="str">
        <f t="shared" si="150"/>
        <v>cl-cs_CargoMiembro</v>
      </c>
      <c r="I2401" t="str">
        <f t="shared" si="151"/>
        <v>cl-cs</v>
      </c>
      <c r="J2401" t="str">
        <f t="shared" si="152"/>
        <v>CargoMiembro</v>
      </c>
      <c r="K2401" t="str">
        <f t="shared" si="153"/>
        <v>insert into dbax_info_conc (codi_empr, codi_emex, codi_info, pref_conc, codi_conc, orde_conc, nive_conc, tipo_info) values (0,0,'pre_cl-cs_nota-38_role-854000(2014)','cl-cs','CargoMiembro',320,6,'C')</v>
      </c>
    </row>
    <row r="2402" spans="1:11" x14ac:dyDescent="0.25">
      <c r="A2402">
        <v>0</v>
      </c>
      <c r="B2402">
        <v>0</v>
      </c>
      <c r="C2402" t="s">
        <v>54</v>
      </c>
      <c r="D2402" t="s">
        <v>2148</v>
      </c>
      <c r="E2402">
        <v>90</v>
      </c>
      <c r="F2402">
        <v>4</v>
      </c>
      <c r="G2402" t="s">
        <v>292</v>
      </c>
      <c r="H2402" s="1" t="str">
        <f t="shared" si="150"/>
        <v>cl-cs_DiferenciaCambioActivo</v>
      </c>
      <c r="I2402" t="str">
        <f t="shared" si="151"/>
        <v>cl-cs</v>
      </c>
      <c r="J2402" t="str">
        <f t="shared" si="152"/>
        <v>DiferenciaCambioActivo</v>
      </c>
      <c r="K2402" t="str">
        <f t="shared" si="153"/>
        <v>insert into dbax_info_conc (codi_empr, codi_emex, codi_info, pref_conc, codi_conc, orde_conc, nive_conc, tipo_info) values (0,0,'pre_cl-cs_nota-38_role-854000(2014)','cl-cs','DiferenciaCambioActivo',90,4,'C')</v>
      </c>
    </row>
    <row r="2403" spans="1:11" x14ac:dyDescent="0.25">
      <c r="A2403">
        <v>0</v>
      </c>
      <c r="B2403">
        <v>0</v>
      </c>
      <c r="C2403" t="s">
        <v>54</v>
      </c>
      <c r="D2403" t="s">
        <v>2149</v>
      </c>
      <c r="E2403">
        <v>110</v>
      </c>
      <c r="F2403">
        <v>5</v>
      </c>
      <c r="G2403" t="s">
        <v>292</v>
      </c>
      <c r="H2403" s="1" t="str">
        <f t="shared" si="150"/>
        <v>cl-cs_DiferenciaCambioActivosFinancierosCostoAmortizado</v>
      </c>
      <c r="I2403" t="str">
        <f t="shared" si="151"/>
        <v>cl-cs</v>
      </c>
      <c r="J2403" t="str">
        <f t="shared" si="152"/>
        <v>DiferenciaCambioActivosFinancierosCostoAmortizado</v>
      </c>
      <c r="K2403" t="str">
        <f t="shared" si="153"/>
        <v>insert into dbax_info_conc (codi_empr, codi_emex, codi_info, pref_conc, codi_conc, orde_conc, nive_conc, tipo_info) values (0,0,'pre_cl-cs_nota-38_role-854000(2014)','cl-cs','DiferenciaCambioActivosFinancierosCostoAmortizado',110,5,'C')</v>
      </c>
    </row>
    <row r="2404" spans="1:11" x14ac:dyDescent="0.25">
      <c r="A2404">
        <v>0</v>
      </c>
      <c r="B2404">
        <v>0</v>
      </c>
      <c r="C2404" t="s">
        <v>54</v>
      </c>
      <c r="D2404" t="s">
        <v>2150</v>
      </c>
      <c r="E2404">
        <v>100</v>
      </c>
      <c r="F2404">
        <v>5</v>
      </c>
      <c r="G2404" t="s">
        <v>292</v>
      </c>
      <c r="H2404" s="1" t="str">
        <f t="shared" si="150"/>
        <v>cl-cs_DiferenciaCambioActivosFinancierosValorRazonable</v>
      </c>
      <c r="I2404" t="str">
        <f t="shared" si="151"/>
        <v>cl-cs</v>
      </c>
      <c r="J2404" t="str">
        <f t="shared" si="152"/>
        <v>DiferenciaCambioActivosFinancierosValorRazonable</v>
      </c>
      <c r="K2404" t="str">
        <f t="shared" si="153"/>
        <v>insert into dbax_info_conc (codi_empr, codi_emex, codi_info, pref_conc, codi_conc, orde_conc, nive_conc, tipo_info) values (0,0,'pre_cl-cs_nota-38_role-854000(2014)','cl-cs','DiferenciaCambioActivosFinancierosValorRazonable',100,5,'C')</v>
      </c>
    </row>
    <row r="2405" spans="1:11" x14ac:dyDescent="0.25">
      <c r="A2405">
        <v>0</v>
      </c>
      <c r="B2405">
        <v>0</v>
      </c>
      <c r="C2405" t="s">
        <v>54</v>
      </c>
      <c r="D2405" t="s">
        <v>2151</v>
      </c>
      <c r="E2405">
        <v>150</v>
      </c>
      <c r="F2405">
        <v>5</v>
      </c>
      <c r="G2405" t="s">
        <v>292</v>
      </c>
      <c r="H2405" s="1" t="str">
        <f t="shared" si="150"/>
        <v>cl-cs_DiferenciaCambioCuentasPorCobrarAsegurados</v>
      </c>
      <c r="I2405" t="str">
        <f t="shared" si="151"/>
        <v>cl-cs</v>
      </c>
      <c r="J2405" t="str">
        <f t="shared" si="152"/>
        <v>DiferenciaCambioCuentasPorCobrarAsegurados</v>
      </c>
      <c r="K2405" t="str">
        <f t="shared" si="153"/>
        <v>insert into dbax_info_conc (codi_empr, codi_emex, codi_info, pref_conc, codi_conc, orde_conc, nive_conc, tipo_info) values (0,0,'pre_cl-cs_nota-38_role-854000(2014)','cl-cs','DiferenciaCambioCuentasPorCobrarAsegurados',150,5,'C')</v>
      </c>
    </row>
    <row r="2406" spans="1:11" x14ac:dyDescent="0.25">
      <c r="A2406">
        <v>0</v>
      </c>
      <c r="B2406">
        <v>0</v>
      </c>
      <c r="C2406" t="s">
        <v>54</v>
      </c>
      <c r="D2406" t="s">
        <v>2152</v>
      </c>
      <c r="E2406">
        <v>230</v>
      </c>
      <c r="F2406">
        <v>5</v>
      </c>
      <c r="G2406" t="s">
        <v>292</v>
      </c>
      <c r="H2406" s="1" t="str">
        <f t="shared" si="150"/>
        <v>cl-cs_DiferenciaCambioDeudasConAsegurados</v>
      </c>
      <c r="I2406" t="str">
        <f t="shared" si="151"/>
        <v>cl-cs</v>
      </c>
      <c r="J2406" t="str">
        <f t="shared" si="152"/>
        <v>DiferenciaCambioDeudasConAsegurados</v>
      </c>
      <c r="K2406" t="str">
        <f t="shared" si="153"/>
        <v>insert into dbax_info_conc (codi_empr, codi_emex, codi_info, pref_conc, codi_conc, orde_conc, nive_conc, tipo_info) values (0,0,'pre_cl-cs_nota-38_role-854000(2014)','cl-cs','DiferenciaCambioDeudasConAsegurados',230,5,'C')</v>
      </c>
    </row>
    <row r="2407" spans="1:11" x14ac:dyDescent="0.25">
      <c r="A2407">
        <v>0</v>
      </c>
      <c r="B2407">
        <v>0</v>
      </c>
      <c r="C2407" t="s">
        <v>54</v>
      </c>
      <c r="D2407" t="s">
        <v>2153</v>
      </c>
      <c r="E2407">
        <v>250</v>
      </c>
      <c r="F2407">
        <v>5</v>
      </c>
      <c r="G2407" t="s">
        <v>292</v>
      </c>
      <c r="H2407" s="1" t="str">
        <f t="shared" si="150"/>
        <v>cl-cs_DiferenciaCambioDeudasOperacionesCoaseguro</v>
      </c>
      <c r="I2407" t="str">
        <f t="shared" si="151"/>
        <v>cl-cs</v>
      </c>
      <c r="J2407" t="str">
        <f t="shared" si="152"/>
        <v>DiferenciaCambioDeudasOperacionesCoaseguro</v>
      </c>
      <c r="K2407" t="str">
        <f t="shared" si="153"/>
        <v>insert into dbax_info_conc (codi_empr, codi_emex, codi_info, pref_conc, codi_conc, orde_conc, nive_conc, tipo_info) values (0,0,'pre_cl-cs_nota-38_role-854000(2014)','cl-cs','DiferenciaCambioDeudasOperacionesCoaseguro',250,5,'C')</v>
      </c>
    </row>
    <row r="2408" spans="1:11" x14ac:dyDescent="0.25">
      <c r="A2408">
        <v>0</v>
      </c>
      <c r="B2408">
        <v>0</v>
      </c>
      <c r="C2408" t="s">
        <v>54</v>
      </c>
      <c r="D2408" t="s">
        <v>2154</v>
      </c>
      <c r="E2408">
        <v>240</v>
      </c>
      <c r="F2408">
        <v>5</v>
      </c>
      <c r="G2408" t="s">
        <v>292</v>
      </c>
      <c r="H2408" s="1" t="str">
        <f t="shared" si="150"/>
        <v>cl-cs_DiferenciaCambioDeudasOperacionesReaseguro</v>
      </c>
      <c r="I2408" t="str">
        <f t="shared" si="151"/>
        <v>cl-cs</v>
      </c>
      <c r="J2408" t="str">
        <f t="shared" si="152"/>
        <v>DiferenciaCambioDeudasOperacionesReaseguro</v>
      </c>
      <c r="K2408" t="str">
        <f t="shared" si="153"/>
        <v>insert into dbax_info_conc (codi_empr, codi_emex, codi_info, pref_conc, codi_conc, orde_conc, nive_conc, tipo_info) values (0,0,'pre_cl-cs_nota-38_role-854000(2014)','cl-cs','DiferenciaCambioDeudasOperacionesReaseguro',240,5,'C')</v>
      </c>
    </row>
    <row r="2409" spans="1:11" x14ac:dyDescent="0.25">
      <c r="A2409">
        <v>0</v>
      </c>
      <c r="B2409">
        <v>0</v>
      </c>
      <c r="C2409" t="s">
        <v>54</v>
      </c>
      <c r="D2409" t="s">
        <v>2155</v>
      </c>
      <c r="E2409">
        <v>170</v>
      </c>
      <c r="F2409">
        <v>5</v>
      </c>
      <c r="G2409" t="s">
        <v>292</v>
      </c>
      <c r="H2409" s="1" t="str">
        <f t="shared" si="150"/>
        <v>cl-cs_DiferenciaCambioDeudoresOperacionesCoaseguro</v>
      </c>
      <c r="I2409" t="str">
        <f t="shared" si="151"/>
        <v>cl-cs</v>
      </c>
      <c r="J2409" t="str">
        <f t="shared" si="152"/>
        <v>DiferenciaCambioDeudoresOperacionesCoaseguro</v>
      </c>
      <c r="K2409" t="str">
        <f t="shared" si="153"/>
        <v>insert into dbax_info_conc (codi_empr, codi_emex, codi_info, pref_conc, codi_conc, orde_conc, nive_conc, tipo_info) values (0,0,'pre_cl-cs_nota-38_role-854000(2014)','cl-cs','DiferenciaCambioDeudoresOperacionesCoaseguro',170,5,'C')</v>
      </c>
    </row>
    <row r="2410" spans="1:11" x14ac:dyDescent="0.25">
      <c r="A2410">
        <v>0</v>
      </c>
      <c r="B2410">
        <v>0</v>
      </c>
      <c r="C2410" t="s">
        <v>54</v>
      </c>
      <c r="D2410" t="s">
        <v>2156</v>
      </c>
      <c r="E2410">
        <v>160</v>
      </c>
      <c r="F2410">
        <v>5</v>
      </c>
      <c r="G2410" t="s">
        <v>292</v>
      </c>
      <c r="H2410" s="1" t="str">
        <f t="shared" si="150"/>
        <v>cl-cs_DiferenciaCambioDeudoresOperacionesReaseguro</v>
      </c>
      <c r="I2410" t="str">
        <f t="shared" si="151"/>
        <v>cl-cs</v>
      </c>
      <c r="J2410" t="str">
        <f t="shared" si="152"/>
        <v>DiferenciaCambioDeudoresOperacionesReaseguro</v>
      </c>
      <c r="K2410" t="str">
        <f t="shared" si="153"/>
        <v>insert into dbax_info_conc (codi_empr, codi_emex, codi_info, pref_conc, codi_conc, orde_conc, nive_conc, tipo_info) values (0,0,'pre_cl-cs_nota-38_role-854000(2014)','cl-cs','DiferenciaCambioDeudoresOperacionesReaseguro',160,5,'C')</v>
      </c>
    </row>
    <row r="2411" spans="1:11" x14ac:dyDescent="0.25">
      <c r="A2411">
        <v>0</v>
      </c>
      <c r="B2411">
        <v>0</v>
      </c>
      <c r="C2411" t="s">
        <v>54</v>
      </c>
      <c r="D2411" t="s">
        <v>2157</v>
      </c>
      <c r="E2411">
        <v>40</v>
      </c>
      <c r="F2411">
        <v>4</v>
      </c>
      <c r="G2411" t="s">
        <v>292</v>
      </c>
      <c r="H2411" s="1" t="str">
        <f t="shared" si="150"/>
        <v>cl-cs_DiferenciaCambioEje</v>
      </c>
      <c r="I2411" t="str">
        <f t="shared" si="151"/>
        <v>cl-cs</v>
      </c>
      <c r="J2411" t="str">
        <f t="shared" si="152"/>
        <v>DiferenciaCambioEje</v>
      </c>
      <c r="K2411" t="str">
        <f t="shared" si="153"/>
        <v>insert into dbax_info_conc (codi_empr, codi_emex, codi_info, pref_conc, codi_conc, orde_conc, nive_conc, tipo_info) values (0,0,'pre_cl-cs_nota-38_role-854000(2014)','cl-cs','DiferenciaCambioEje',40,4,'C')</v>
      </c>
    </row>
    <row r="2412" spans="1:11" x14ac:dyDescent="0.25">
      <c r="A2412">
        <v>0</v>
      </c>
      <c r="B2412">
        <v>0</v>
      </c>
      <c r="C2412" t="s">
        <v>54</v>
      </c>
      <c r="D2412" t="s">
        <v>2158</v>
      </c>
      <c r="E2412">
        <v>140</v>
      </c>
      <c r="F2412">
        <v>5</v>
      </c>
      <c r="G2412" t="s">
        <v>292</v>
      </c>
      <c r="H2412" s="1" t="str">
        <f t="shared" si="150"/>
        <v>cl-cs_DiferenciaCambioInversionesInmobiliarias</v>
      </c>
      <c r="I2412" t="str">
        <f t="shared" si="151"/>
        <v>cl-cs</v>
      </c>
      <c r="J2412" t="str">
        <f t="shared" si="152"/>
        <v>DiferenciaCambioInversionesInmobiliarias</v>
      </c>
      <c r="K2412" t="str">
        <f t="shared" si="153"/>
        <v>insert into dbax_info_conc (codi_empr, codi_emex, codi_info, pref_conc, codi_conc, orde_conc, nive_conc, tipo_info) values (0,0,'pre_cl-cs_nota-38_role-854000(2014)','cl-cs','DiferenciaCambioInversionesInmobiliarias',140,5,'C')</v>
      </c>
    </row>
    <row r="2413" spans="1:11" x14ac:dyDescent="0.25">
      <c r="A2413">
        <v>0</v>
      </c>
      <c r="B2413">
        <v>0</v>
      </c>
      <c r="C2413" t="s">
        <v>54</v>
      </c>
      <c r="D2413" t="s">
        <v>2159</v>
      </c>
      <c r="E2413">
        <v>130</v>
      </c>
      <c r="F2413">
        <v>5</v>
      </c>
      <c r="G2413" t="s">
        <v>292</v>
      </c>
      <c r="H2413" s="1" t="str">
        <f t="shared" si="150"/>
        <v>cl-cs_DiferenciaCambioInversionesSegurosCUI</v>
      </c>
      <c r="I2413" t="str">
        <f t="shared" si="151"/>
        <v>cl-cs</v>
      </c>
      <c r="J2413" t="str">
        <f t="shared" si="152"/>
        <v>DiferenciaCambioInversionesSegurosCUI</v>
      </c>
      <c r="K2413" t="str">
        <f t="shared" si="153"/>
        <v>insert into dbax_info_conc (codi_empr, codi_emex, codi_info, pref_conc, codi_conc, orde_conc, nive_conc, tipo_info) values (0,0,'pre_cl-cs_nota-38_role-854000(2014)','cl-cs','DiferenciaCambioInversionesSegurosCUI',130,5,'C')</v>
      </c>
    </row>
    <row r="2414" spans="1:11" x14ac:dyDescent="0.25">
      <c r="A2414">
        <v>0</v>
      </c>
      <c r="B2414">
        <v>0</v>
      </c>
      <c r="C2414" t="s">
        <v>54</v>
      </c>
      <c r="D2414" t="s">
        <v>2160</v>
      </c>
      <c r="E2414">
        <v>50</v>
      </c>
      <c r="F2414">
        <v>5</v>
      </c>
      <c r="G2414" t="s">
        <v>292</v>
      </c>
      <c r="H2414" s="1" t="str">
        <f t="shared" si="150"/>
        <v>cl-cs_DiferenciaCambioMiembro</v>
      </c>
      <c r="I2414" t="str">
        <f t="shared" si="151"/>
        <v>cl-cs</v>
      </c>
      <c r="J2414" t="str">
        <f t="shared" si="152"/>
        <v>DiferenciaCambioMiembro</v>
      </c>
      <c r="K2414" t="str">
        <f t="shared" si="153"/>
        <v>insert into dbax_info_conc (codi_empr, codi_emex, codi_info, pref_conc, codi_conc, orde_conc, nive_conc, tipo_info) values (0,0,'pre_cl-cs_nota-38_role-854000(2014)','cl-cs','DiferenciaCambioMiembro',50,5,'C')</v>
      </c>
    </row>
    <row r="2415" spans="1:11" x14ac:dyDescent="0.25">
      <c r="A2415">
        <v>0</v>
      </c>
      <c r="B2415">
        <v>0</v>
      </c>
      <c r="C2415" t="s">
        <v>54</v>
      </c>
      <c r="D2415" t="s">
        <v>2161</v>
      </c>
      <c r="E2415">
        <v>190</v>
      </c>
      <c r="F2415">
        <v>5</v>
      </c>
      <c r="G2415" t="s">
        <v>292</v>
      </c>
      <c r="H2415" s="1" t="str">
        <f t="shared" si="150"/>
        <v>cl-cs_DiferenciaCambioOtrosActivos</v>
      </c>
      <c r="I2415" t="str">
        <f t="shared" si="151"/>
        <v>cl-cs</v>
      </c>
      <c r="J2415" t="str">
        <f t="shared" si="152"/>
        <v>DiferenciaCambioOtrosActivos</v>
      </c>
      <c r="K2415" t="str">
        <f t="shared" si="153"/>
        <v>insert into dbax_info_conc (codi_empr, codi_emex, codi_info, pref_conc, codi_conc, orde_conc, nive_conc, tipo_info) values (0,0,'pre_cl-cs_nota-38_role-854000(2014)','cl-cs','DiferenciaCambioOtrosActivos',190,5,'C')</v>
      </c>
    </row>
    <row r="2416" spans="1:11" x14ac:dyDescent="0.25">
      <c r="A2416">
        <v>0</v>
      </c>
      <c r="B2416">
        <v>0</v>
      </c>
      <c r="C2416" t="s">
        <v>54</v>
      </c>
      <c r="D2416" t="s">
        <v>2162</v>
      </c>
      <c r="E2416">
        <v>260</v>
      </c>
      <c r="F2416">
        <v>5</v>
      </c>
      <c r="G2416" t="s">
        <v>292</v>
      </c>
      <c r="H2416" s="1" t="str">
        <f t="shared" si="150"/>
        <v>cl-cs_DiferenciaCambioOtrosPasivos</v>
      </c>
      <c r="I2416" t="str">
        <f t="shared" si="151"/>
        <v>cl-cs</v>
      </c>
      <c r="J2416" t="str">
        <f t="shared" si="152"/>
        <v>DiferenciaCambioOtrosPasivos</v>
      </c>
      <c r="K2416" t="str">
        <f t="shared" si="153"/>
        <v>insert into dbax_info_conc (codi_empr, codi_emex, codi_info, pref_conc, codi_conc, orde_conc, nive_conc, tipo_info) values (0,0,'pre_cl-cs_nota-38_role-854000(2014)','cl-cs','DiferenciaCambioOtrosPasivos',260,5,'C')</v>
      </c>
    </row>
    <row r="2417" spans="1:11" x14ac:dyDescent="0.25">
      <c r="A2417">
        <v>0</v>
      </c>
      <c r="B2417">
        <v>0</v>
      </c>
      <c r="C2417" t="s">
        <v>54</v>
      </c>
      <c r="D2417" t="s">
        <v>2163</v>
      </c>
      <c r="E2417">
        <v>180</v>
      </c>
      <c r="F2417">
        <v>5</v>
      </c>
      <c r="G2417" t="s">
        <v>292</v>
      </c>
      <c r="H2417" s="1" t="str">
        <f t="shared" si="150"/>
        <v>cl-cs_DiferenciaCambioParticipacionReaseguroReservasTecnicas</v>
      </c>
      <c r="I2417" t="str">
        <f t="shared" si="151"/>
        <v>cl-cs</v>
      </c>
      <c r="J2417" t="str">
        <f t="shared" si="152"/>
        <v>DiferenciaCambioParticipacionReaseguroReservasTecnicas</v>
      </c>
      <c r="K2417" t="str">
        <f t="shared" si="153"/>
        <v>insert into dbax_info_conc (codi_empr, codi_emex, codi_info, pref_conc, codi_conc, orde_conc, nive_conc, tipo_info) values (0,0,'pre_cl-cs_nota-38_role-854000(2014)','cl-cs','DiferenciaCambioParticipacionReaseguroReservasTecnicas',180,5,'C')</v>
      </c>
    </row>
    <row r="2418" spans="1:11" x14ac:dyDescent="0.25">
      <c r="A2418">
        <v>0</v>
      </c>
      <c r="B2418">
        <v>0</v>
      </c>
      <c r="C2418" t="s">
        <v>54</v>
      </c>
      <c r="D2418" t="s">
        <v>2164</v>
      </c>
      <c r="E2418">
        <v>80</v>
      </c>
      <c r="F2418">
        <v>3</v>
      </c>
      <c r="G2418" t="s">
        <v>292</v>
      </c>
      <c r="H2418" s="1" t="str">
        <f t="shared" si="150"/>
        <v>cl-cs_DiferenciaCambioPartidas</v>
      </c>
      <c r="I2418" t="str">
        <f t="shared" si="151"/>
        <v>cl-cs</v>
      </c>
      <c r="J2418" t="str">
        <f t="shared" si="152"/>
        <v>DiferenciaCambioPartidas</v>
      </c>
      <c r="K2418" t="str">
        <f t="shared" si="153"/>
        <v>insert into dbax_info_conc (codi_empr, codi_emex, codi_info, pref_conc, codi_conc, orde_conc, nive_conc, tipo_info) values (0,0,'pre_cl-cs_nota-38_role-854000(2014)','cl-cs','DiferenciaCambioPartidas',80,3,'C')</v>
      </c>
    </row>
    <row r="2419" spans="1:11" x14ac:dyDescent="0.25">
      <c r="A2419">
        <v>0</v>
      </c>
      <c r="B2419">
        <v>0</v>
      </c>
      <c r="C2419" t="s">
        <v>54</v>
      </c>
      <c r="D2419" t="s">
        <v>2165</v>
      </c>
      <c r="E2419">
        <v>200</v>
      </c>
      <c r="F2419">
        <v>4</v>
      </c>
      <c r="G2419" t="s">
        <v>292</v>
      </c>
      <c r="H2419" s="1" t="str">
        <f t="shared" si="150"/>
        <v>cl-cs_DiferenciaCambioPasivo</v>
      </c>
      <c r="I2419" t="str">
        <f t="shared" si="151"/>
        <v>cl-cs</v>
      </c>
      <c r="J2419" t="str">
        <f t="shared" si="152"/>
        <v>DiferenciaCambioPasivo</v>
      </c>
      <c r="K2419" t="str">
        <f t="shared" si="153"/>
        <v>insert into dbax_info_conc (codi_empr, codi_emex, codi_info, pref_conc, codi_conc, orde_conc, nive_conc, tipo_info) values (0,0,'pre_cl-cs_nota-38_role-854000(2014)','cl-cs','DiferenciaCambioPasivo',200,4,'C')</v>
      </c>
    </row>
    <row r="2420" spans="1:11" x14ac:dyDescent="0.25">
      <c r="A2420">
        <v>0</v>
      </c>
      <c r="B2420">
        <v>0</v>
      </c>
      <c r="C2420" t="s">
        <v>54</v>
      </c>
      <c r="D2420" t="s">
        <v>2166</v>
      </c>
      <c r="E2420">
        <v>210</v>
      </c>
      <c r="F2420">
        <v>5</v>
      </c>
      <c r="G2420" t="s">
        <v>292</v>
      </c>
      <c r="H2420" s="1" t="str">
        <f t="shared" si="150"/>
        <v>cl-cs_DiferenciaCambioPasivosFinancieros</v>
      </c>
      <c r="I2420" t="str">
        <f t="shared" si="151"/>
        <v>cl-cs</v>
      </c>
      <c r="J2420" t="str">
        <f t="shared" si="152"/>
        <v>DiferenciaCambioPasivosFinancieros</v>
      </c>
      <c r="K2420" t="str">
        <f t="shared" si="153"/>
        <v>insert into dbax_info_conc (codi_empr, codi_emex, codi_info, pref_conc, codi_conc, orde_conc, nive_conc, tipo_info) values (0,0,'pre_cl-cs_nota-38_role-854000(2014)','cl-cs','DiferenciaCambioPasivosFinancieros',210,5,'C')</v>
      </c>
    </row>
    <row r="2421" spans="1:11" x14ac:dyDescent="0.25">
      <c r="A2421">
        <v>0</v>
      </c>
      <c r="B2421">
        <v>0</v>
      </c>
      <c r="C2421" t="s">
        <v>54</v>
      </c>
      <c r="D2421" t="s">
        <v>2167</v>
      </c>
      <c r="E2421">
        <v>270</v>
      </c>
      <c r="F2421">
        <v>4</v>
      </c>
      <c r="G2421" t="s">
        <v>292</v>
      </c>
      <c r="H2421" s="1" t="str">
        <f t="shared" si="150"/>
        <v>cl-cs_DiferenciaCambioPatrimonio</v>
      </c>
      <c r="I2421" t="str">
        <f t="shared" si="151"/>
        <v>cl-cs</v>
      </c>
      <c r="J2421" t="str">
        <f t="shared" si="152"/>
        <v>DiferenciaCambioPatrimonio</v>
      </c>
      <c r="K2421" t="str">
        <f t="shared" si="153"/>
        <v>insert into dbax_info_conc (codi_empr, codi_emex, codi_info, pref_conc, codi_conc, orde_conc, nive_conc, tipo_info) values (0,0,'pre_cl-cs_nota-38_role-854000(2014)','cl-cs','DiferenciaCambioPatrimonio',270,4,'C')</v>
      </c>
    </row>
    <row r="2422" spans="1:11" x14ac:dyDescent="0.25">
      <c r="A2422">
        <v>0</v>
      </c>
      <c r="B2422">
        <v>0</v>
      </c>
      <c r="C2422" t="s">
        <v>54</v>
      </c>
      <c r="D2422" t="s">
        <v>2168</v>
      </c>
      <c r="E2422">
        <v>120</v>
      </c>
      <c r="F2422">
        <v>5</v>
      </c>
      <c r="G2422" t="s">
        <v>292</v>
      </c>
      <c r="H2422" s="1" t="str">
        <f t="shared" si="150"/>
        <v>cl-cs_DiferenciaCambioPrestamos</v>
      </c>
      <c r="I2422" t="str">
        <f t="shared" si="151"/>
        <v>cl-cs</v>
      </c>
      <c r="J2422" t="str">
        <f t="shared" si="152"/>
        <v>DiferenciaCambioPrestamos</v>
      </c>
      <c r="K2422" t="str">
        <f t="shared" si="153"/>
        <v>insert into dbax_info_conc (codi_empr, codi_emex, codi_info, pref_conc, codi_conc, orde_conc, nive_conc, tipo_info) values (0,0,'pre_cl-cs_nota-38_role-854000(2014)','cl-cs','DiferenciaCambioPrestamos',120,5,'C')</v>
      </c>
    </row>
    <row r="2423" spans="1:11" x14ac:dyDescent="0.25">
      <c r="A2423">
        <v>0</v>
      </c>
      <c r="B2423">
        <v>0</v>
      </c>
      <c r="C2423" t="s">
        <v>54</v>
      </c>
      <c r="D2423" t="s">
        <v>2169</v>
      </c>
      <c r="E2423">
        <v>220</v>
      </c>
      <c r="F2423">
        <v>5</v>
      </c>
      <c r="G2423" t="s">
        <v>292</v>
      </c>
      <c r="H2423" s="1" t="str">
        <f t="shared" si="150"/>
        <v>cl-cs_DiferenciaCambioReservasTecnicas</v>
      </c>
      <c r="I2423" t="str">
        <f t="shared" si="151"/>
        <v>cl-cs</v>
      </c>
      <c r="J2423" t="str">
        <f t="shared" si="152"/>
        <v>DiferenciaCambioReservasTecnicas</v>
      </c>
      <c r="K2423" t="str">
        <f t="shared" si="153"/>
        <v>insert into dbax_info_conc (codi_empr, codi_emex, codi_info, pref_conc, codi_conc, orde_conc, nive_conc, tipo_info) values (0,0,'pre_cl-cs_nota-38_role-854000(2014)','cl-cs','DiferenciaCambioReservasTecnicas',220,5,'C')</v>
      </c>
    </row>
    <row r="2424" spans="1:11" x14ac:dyDescent="0.25">
      <c r="A2424">
        <v>0</v>
      </c>
      <c r="B2424">
        <v>0</v>
      </c>
      <c r="C2424" t="s">
        <v>54</v>
      </c>
      <c r="D2424" t="s">
        <v>2170</v>
      </c>
      <c r="E2424">
        <v>20</v>
      </c>
      <c r="F2424">
        <v>2</v>
      </c>
      <c r="G2424" t="s">
        <v>292</v>
      </c>
      <c r="H2424" s="1" t="str">
        <f t="shared" si="150"/>
        <v>cl-cs_DiferenciaCambioSinopsis</v>
      </c>
      <c r="I2424" t="str">
        <f t="shared" si="151"/>
        <v>cl-cs</v>
      </c>
      <c r="J2424" t="str">
        <f t="shared" si="152"/>
        <v>DiferenciaCambioSinopsis</v>
      </c>
      <c r="K2424" t="str">
        <f t="shared" si="153"/>
        <v>insert into dbax_info_conc (codi_empr, codi_emex, codi_info, pref_conc, codi_conc, orde_conc, nive_conc, tipo_info) values (0,0,'pre_cl-cs_nota-38_role-854000(2014)','cl-cs','DiferenciaCambioSinopsis',20,2,'C')</v>
      </c>
    </row>
    <row r="2425" spans="1:11" x14ac:dyDescent="0.25">
      <c r="A2425">
        <v>0</v>
      </c>
      <c r="B2425">
        <v>0</v>
      </c>
      <c r="C2425" t="s">
        <v>54</v>
      </c>
      <c r="D2425" t="s">
        <v>2171</v>
      </c>
      <c r="E2425">
        <v>30</v>
      </c>
      <c r="F2425">
        <v>3</v>
      </c>
      <c r="G2425" t="s">
        <v>292</v>
      </c>
      <c r="H2425" s="1" t="str">
        <f t="shared" si="150"/>
        <v>cl-cs_DiferenciaCambioTabla</v>
      </c>
      <c r="I2425" t="str">
        <f t="shared" si="151"/>
        <v>cl-cs</v>
      </c>
      <c r="J2425" t="str">
        <f t="shared" si="152"/>
        <v>DiferenciaCambioTabla</v>
      </c>
      <c r="K2425" t="str">
        <f t="shared" si="153"/>
        <v>insert into dbax_info_conc (codi_empr, codi_emex, codi_info, pref_conc, codi_conc, orde_conc, nive_conc, tipo_info) values (0,0,'pre_cl-cs_nota-38_role-854000(2014)','cl-cs','DiferenciaCambioTabla',30,3,'C')</v>
      </c>
    </row>
    <row r="2426" spans="1:11" x14ac:dyDescent="0.25">
      <c r="A2426">
        <v>0</v>
      </c>
      <c r="B2426">
        <v>0</v>
      </c>
      <c r="C2426" t="s">
        <v>54</v>
      </c>
      <c r="D2426" t="s">
        <v>2172</v>
      </c>
      <c r="E2426">
        <v>10</v>
      </c>
      <c r="F2426">
        <v>1</v>
      </c>
      <c r="G2426" t="s">
        <v>292</v>
      </c>
      <c r="H2426" s="1" t="str">
        <f t="shared" si="150"/>
        <v>cl-cs_InformacionRevelarSobreDiferenciaCambioYUnidadesReajustablesSinopsis</v>
      </c>
      <c r="I2426" t="str">
        <f t="shared" si="151"/>
        <v>cl-cs</v>
      </c>
      <c r="J2426" t="str">
        <f t="shared" si="152"/>
        <v>InformacionRevelarSobreDiferenciaCambioYUnidadesReajustablesSinopsis</v>
      </c>
      <c r="K2426" t="str">
        <f t="shared" si="153"/>
        <v>insert into dbax_info_conc (codi_empr, codi_emex, codi_info, pref_conc, codi_conc, orde_conc, nive_conc, tipo_info) values (0,0,'pre_cl-cs_nota-38_role-854000(2014)','cl-cs','InformacionRevelarSobreDiferenciaCambioYUnidadesReajustablesSinopsis',10,1,'C')</v>
      </c>
    </row>
    <row r="2427" spans="1:11" x14ac:dyDescent="0.25">
      <c r="A2427">
        <v>0</v>
      </c>
      <c r="B2427">
        <v>0</v>
      </c>
      <c r="C2427" t="s">
        <v>54</v>
      </c>
      <c r="D2427" t="s">
        <v>2173</v>
      </c>
      <c r="E2427">
        <v>350</v>
      </c>
      <c r="F2427">
        <v>4</v>
      </c>
      <c r="G2427" t="s">
        <v>292</v>
      </c>
      <c r="H2427" s="1" t="str">
        <f t="shared" si="150"/>
        <v>cl-cs_UtilidadPerdidaUnidadesReajustablesActivo</v>
      </c>
      <c r="I2427" t="str">
        <f t="shared" si="151"/>
        <v>cl-cs</v>
      </c>
      <c r="J2427" t="str">
        <f t="shared" si="152"/>
        <v>UtilidadPerdidaUnidadesReajustablesActivo</v>
      </c>
      <c r="K2427" t="str">
        <f t="shared" si="153"/>
        <v>insert into dbax_info_conc (codi_empr, codi_emex, codi_info, pref_conc, codi_conc, orde_conc, nive_conc, tipo_info) values (0,0,'pre_cl-cs_nota-38_role-854000(2014)','cl-cs','UtilidadPerdidaUnidadesReajustablesActivo',350,4,'C')</v>
      </c>
    </row>
    <row r="2428" spans="1:11" x14ac:dyDescent="0.25">
      <c r="A2428">
        <v>0</v>
      </c>
      <c r="B2428">
        <v>0</v>
      </c>
      <c r="C2428" t="s">
        <v>54</v>
      </c>
      <c r="D2428" t="s">
        <v>2174</v>
      </c>
      <c r="E2428">
        <v>370</v>
      </c>
      <c r="F2428">
        <v>5</v>
      </c>
      <c r="G2428" t="s">
        <v>292</v>
      </c>
      <c r="H2428" s="1" t="str">
        <f t="shared" si="150"/>
        <v>cl-cs_UtilidadPerdidaUnidadesReajustablesActivosFinancierosCostoAmortizado</v>
      </c>
      <c r="I2428" t="str">
        <f t="shared" si="151"/>
        <v>cl-cs</v>
      </c>
      <c r="J2428" t="str">
        <f t="shared" si="152"/>
        <v>UtilidadPerdidaUnidadesReajustablesActivosFinancierosCostoAmortizado</v>
      </c>
      <c r="K2428" t="str">
        <f t="shared" si="153"/>
        <v>insert into dbax_info_conc (codi_empr, codi_emex, codi_info, pref_conc, codi_conc, orde_conc, nive_conc, tipo_info) values (0,0,'pre_cl-cs_nota-38_role-854000(2014)','cl-cs','UtilidadPerdidaUnidadesReajustablesActivosFinancierosCostoAmortizado',370,5,'C')</v>
      </c>
    </row>
    <row r="2429" spans="1:11" x14ac:dyDescent="0.25">
      <c r="A2429">
        <v>0</v>
      </c>
      <c r="B2429">
        <v>0</v>
      </c>
      <c r="C2429" t="s">
        <v>54</v>
      </c>
      <c r="D2429" t="s">
        <v>2175</v>
      </c>
      <c r="E2429">
        <v>360</v>
      </c>
      <c r="F2429">
        <v>5</v>
      </c>
      <c r="G2429" t="s">
        <v>292</v>
      </c>
      <c r="H2429" s="1" t="str">
        <f t="shared" si="150"/>
        <v>cl-cs_UtilidadPerdidaUnidadesReajustablesActivosFinancierosValorRazonable</v>
      </c>
      <c r="I2429" t="str">
        <f t="shared" si="151"/>
        <v>cl-cs</v>
      </c>
      <c r="J2429" t="str">
        <f t="shared" si="152"/>
        <v>UtilidadPerdidaUnidadesReajustablesActivosFinancierosValorRazonable</v>
      </c>
      <c r="K2429" t="str">
        <f t="shared" si="153"/>
        <v>insert into dbax_info_conc (codi_empr, codi_emex, codi_info, pref_conc, codi_conc, orde_conc, nive_conc, tipo_info) values (0,0,'pre_cl-cs_nota-38_role-854000(2014)','cl-cs','UtilidadPerdidaUnidadesReajustablesActivosFinancierosValorRazonable',360,5,'C')</v>
      </c>
    </row>
    <row r="2430" spans="1:11" x14ac:dyDescent="0.25">
      <c r="A2430">
        <v>0</v>
      </c>
      <c r="B2430">
        <v>0</v>
      </c>
      <c r="C2430" t="s">
        <v>54</v>
      </c>
      <c r="D2430" t="s">
        <v>2176</v>
      </c>
      <c r="E2430">
        <v>410</v>
      </c>
      <c r="F2430">
        <v>5</v>
      </c>
      <c r="G2430" t="s">
        <v>292</v>
      </c>
      <c r="H2430" s="1" t="str">
        <f t="shared" si="150"/>
        <v>cl-cs_UtilidadPerdidaUnidadesReajustablesCuentasPorCobrarAsegurados</v>
      </c>
      <c r="I2430" t="str">
        <f t="shared" si="151"/>
        <v>cl-cs</v>
      </c>
      <c r="J2430" t="str">
        <f t="shared" si="152"/>
        <v>UtilidadPerdidaUnidadesReajustablesCuentasPorCobrarAsegurados</v>
      </c>
      <c r="K2430" t="str">
        <f t="shared" si="153"/>
        <v>insert into dbax_info_conc (codi_empr, codi_emex, codi_info, pref_conc, codi_conc, orde_conc, nive_conc, tipo_info) values (0,0,'pre_cl-cs_nota-38_role-854000(2014)','cl-cs','UtilidadPerdidaUnidadesReajustablesCuentasPorCobrarAsegurados',410,5,'C')</v>
      </c>
    </row>
    <row r="2431" spans="1:11" x14ac:dyDescent="0.25">
      <c r="A2431">
        <v>0</v>
      </c>
      <c r="B2431">
        <v>0</v>
      </c>
      <c r="C2431" t="s">
        <v>54</v>
      </c>
      <c r="D2431" t="s">
        <v>2177</v>
      </c>
      <c r="E2431">
        <v>490</v>
      </c>
      <c r="F2431">
        <v>5</v>
      </c>
      <c r="G2431" t="s">
        <v>292</v>
      </c>
      <c r="H2431" s="1" t="str">
        <f t="shared" si="150"/>
        <v>cl-cs_UtilidadPerdidaUnidadesReajustablesDeudasConAsegurados</v>
      </c>
      <c r="I2431" t="str">
        <f t="shared" si="151"/>
        <v>cl-cs</v>
      </c>
      <c r="J2431" t="str">
        <f t="shared" si="152"/>
        <v>UtilidadPerdidaUnidadesReajustablesDeudasConAsegurados</v>
      </c>
      <c r="K2431" t="str">
        <f t="shared" si="153"/>
        <v>insert into dbax_info_conc (codi_empr, codi_emex, codi_info, pref_conc, codi_conc, orde_conc, nive_conc, tipo_info) values (0,0,'pre_cl-cs_nota-38_role-854000(2014)','cl-cs','UtilidadPerdidaUnidadesReajustablesDeudasConAsegurados',490,5,'C')</v>
      </c>
    </row>
    <row r="2432" spans="1:11" x14ac:dyDescent="0.25">
      <c r="A2432">
        <v>0</v>
      </c>
      <c r="B2432">
        <v>0</v>
      </c>
      <c r="C2432" t="s">
        <v>54</v>
      </c>
      <c r="D2432" t="s">
        <v>2178</v>
      </c>
      <c r="E2432">
        <v>510</v>
      </c>
      <c r="F2432">
        <v>5</v>
      </c>
      <c r="G2432" t="s">
        <v>292</v>
      </c>
      <c r="H2432" s="1" t="str">
        <f t="shared" si="150"/>
        <v>cl-cs_UtilidadPerdidaUnidadesReajustablesDeudasOperacionesCoaseguro</v>
      </c>
      <c r="I2432" t="str">
        <f t="shared" si="151"/>
        <v>cl-cs</v>
      </c>
      <c r="J2432" t="str">
        <f t="shared" si="152"/>
        <v>UtilidadPerdidaUnidadesReajustablesDeudasOperacionesCoaseguro</v>
      </c>
      <c r="K2432" t="str">
        <f t="shared" si="153"/>
        <v>insert into dbax_info_conc (codi_empr, codi_emex, codi_info, pref_conc, codi_conc, orde_conc, nive_conc, tipo_info) values (0,0,'pre_cl-cs_nota-38_role-854000(2014)','cl-cs','UtilidadPerdidaUnidadesReajustablesDeudasOperacionesCoaseguro',510,5,'C')</v>
      </c>
    </row>
    <row r="2433" spans="1:11" x14ac:dyDescent="0.25">
      <c r="A2433">
        <v>0</v>
      </c>
      <c r="B2433">
        <v>0</v>
      </c>
      <c r="C2433" t="s">
        <v>54</v>
      </c>
      <c r="D2433" t="s">
        <v>2179</v>
      </c>
      <c r="E2433">
        <v>500</v>
      </c>
      <c r="F2433">
        <v>5</v>
      </c>
      <c r="G2433" t="s">
        <v>292</v>
      </c>
      <c r="H2433" s="1" t="str">
        <f t="shared" si="150"/>
        <v>cl-cs_UtilidadPerdidaUnidadesReajustablesDeudasOperacionesReaseguro</v>
      </c>
      <c r="I2433" t="str">
        <f t="shared" si="151"/>
        <v>cl-cs</v>
      </c>
      <c r="J2433" t="str">
        <f t="shared" si="152"/>
        <v>UtilidadPerdidaUnidadesReajustablesDeudasOperacionesReaseguro</v>
      </c>
      <c r="K2433" t="str">
        <f t="shared" si="153"/>
        <v>insert into dbax_info_conc (codi_empr, codi_emex, codi_info, pref_conc, codi_conc, orde_conc, nive_conc, tipo_info) values (0,0,'pre_cl-cs_nota-38_role-854000(2014)','cl-cs','UtilidadPerdidaUnidadesReajustablesDeudasOperacionesReaseguro',500,5,'C')</v>
      </c>
    </row>
    <row r="2434" spans="1:11" x14ac:dyDescent="0.25">
      <c r="A2434">
        <v>0</v>
      </c>
      <c r="B2434">
        <v>0</v>
      </c>
      <c r="C2434" t="s">
        <v>54</v>
      </c>
      <c r="D2434" t="s">
        <v>2180</v>
      </c>
      <c r="E2434">
        <v>430</v>
      </c>
      <c r="F2434">
        <v>5</v>
      </c>
      <c r="G2434" t="s">
        <v>292</v>
      </c>
      <c r="H2434" s="1" t="str">
        <f t="shared" si="150"/>
        <v>cl-cs_UtilidadPerdidaUnidadesReajustablesDeudoresOperacionesCoaseguro</v>
      </c>
      <c r="I2434" t="str">
        <f t="shared" si="151"/>
        <v>cl-cs</v>
      </c>
      <c r="J2434" t="str">
        <f t="shared" si="152"/>
        <v>UtilidadPerdidaUnidadesReajustablesDeudoresOperacionesCoaseguro</v>
      </c>
      <c r="K2434" t="str">
        <f t="shared" si="153"/>
        <v>insert into dbax_info_conc (codi_empr, codi_emex, codi_info, pref_conc, codi_conc, orde_conc, nive_conc, tipo_info) values (0,0,'pre_cl-cs_nota-38_role-854000(2014)','cl-cs','UtilidadPerdidaUnidadesReajustablesDeudoresOperacionesCoaseguro',430,5,'C')</v>
      </c>
    </row>
    <row r="2435" spans="1:11" x14ac:dyDescent="0.25">
      <c r="A2435">
        <v>0</v>
      </c>
      <c r="B2435">
        <v>0</v>
      </c>
      <c r="C2435" t="s">
        <v>54</v>
      </c>
      <c r="D2435" t="s">
        <v>2181</v>
      </c>
      <c r="E2435">
        <v>420</v>
      </c>
      <c r="F2435">
        <v>5</v>
      </c>
      <c r="G2435" t="s">
        <v>292</v>
      </c>
      <c r="H2435" s="1" t="str">
        <f t="shared" si="150"/>
        <v>cl-cs_UtilidadPerdidaUnidadesReajustablesDeudoresOperacionesReaseguro</v>
      </c>
      <c r="I2435" t="str">
        <f t="shared" si="151"/>
        <v>cl-cs</v>
      </c>
      <c r="J2435" t="str">
        <f t="shared" si="152"/>
        <v>UtilidadPerdidaUnidadesReajustablesDeudoresOperacionesReaseguro</v>
      </c>
      <c r="K2435" t="str">
        <f t="shared" si="153"/>
        <v>insert into dbax_info_conc (codi_empr, codi_emex, codi_info, pref_conc, codi_conc, orde_conc, nive_conc, tipo_info) values (0,0,'pre_cl-cs_nota-38_role-854000(2014)','cl-cs','UtilidadPerdidaUnidadesReajustablesDeudoresOperacionesReaseguro',420,5,'C')</v>
      </c>
    </row>
    <row r="2436" spans="1:11" x14ac:dyDescent="0.25">
      <c r="A2436">
        <v>0</v>
      </c>
      <c r="B2436">
        <v>0</v>
      </c>
      <c r="C2436" t="s">
        <v>54</v>
      </c>
      <c r="D2436" t="s">
        <v>2182</v>
      </c>
      <c r="E2436">
        <v>300</v>
      </c>
      <c r="F2436">
        <v>4</v>
      </c>
      <c r="G2436" t="s">
        <v>292</v>
      </c>
      <c r="H2436" s="1" t="str">
        <f t="shared" si="150"/>
        <v>cl-cs_UtilidadPerdidaUnidadesReajustablesEje</v>
      </c>
      <c r="I2436" t="str">
        <f t="shared" si="151"/>
        <v>cl-cs</v>
      </c>
      <c r="J2436" t="str">
        <f t="shared" si="152"/>
        <v>UtilidadPerdidaUnidadesReajustablesEje</v>
      </c>
      <c r="K2436" t="str">
        <f t="shared" si="153"/>
        <v>insert into dbax_info_conc (codi_empr, codi_emex, codi_info, pref_conc, codi_conc, orde_conc, nive_conc, tipo_info) values (0,0,'pre_cl-cs_nota-38_role-854000(2014)','cl-cs','UtilidadPerdidaUnidadesReajustablesEje',300,4,'C')</v>
      </c>
    </row>
    <row r="2437" spans="1:11" x14ac:dyDescent="0.25">
      <c r="A2437">
        <v>0</v>
      </c>
      <c r="B2437">
        <v>0</v>
      </c>
      <c r="C2437" t="s">
        <v>54</v>
      </c>
      <c r="D2437" t="s">
        <v>2183</v>
      </c>
      <c r="E2437">
        <v>400</v>
      </c>
      <c r="F2437">
        <v>5</v>
      </c>
      <c r="G2437" t="s">
        <v>292</v>
      </c>
      <c r="H2437" s="1" t="str">
        <f t="shared" si="150"/>
        <v>cl-cs_UtilidadPerdidaUnidadesReajustablesInversionesInmobiliarias</v>
      </c>
      <c r="I2437" t="str">
        <f t="shared" si="151"/>
        <v>cl-cs</v>
      </c>
      <c r="J2437" t="str">
        <f t="shared" si="152"/>
        <v>UtilidadPerdidaUnidadesReajustablesInversionesInmobiliarias</v>
      </c>
      <c r="K2437" t="str">
        <f t="shared" si="153"/>
        <v>insert into dbax_info_conc (codi_empr, codi_emex, codi_info, pref_conc, codi_conc, orde_conc, nive_conc, tipo_info) values (0,0,'pre_cl-cs_nota-38_role-854000(2014)','cl-cs','UtilidadPerdidaUnidadesReajustablesInversionesInmobiliarias',400,5,'C')</v>
      </c>
    </row>
    <row r="2438" spans="1:11" x14ac:dyDescent="0.25">
      <c r="A2438">
        <v>0</v>
      </c>
      <c r="B2438">
        <v>0</v>
      </c>
      <c r="C2438" t="s">
        <v>54</v>
      </c>
      <c r="D2438" t="s">
        <v>2184</v>
      </c>
      <c r="E2438">
        <v>390</v>
      </c>
      <c r="F2438">
        <v>5</v>
      </c>
      <c r="G2438" t="s">
        <v>292</v>
      </c>
      <c r="H2438" s="1" t="str">
        <f t="shared" si="150"/>
        <v>cl-cs_UtilidadPerdidaUnidadesReajustablesInversionesSegurosCUI</v>
      </c>
      <c r="I2438" t="str">
        <f t="shared" si="151"/>
        <v>cl-cs</v>
      </c>
      <c r="J2438" t="str">
        <f t="shared" si="152"/>
        <v>UtilidadPerdidaUnidadesReajustablesInversionesSegurosCUI</v>
      </c>
      <c r="K2438" t="str">
        <f t="shared" si="153"/>
        <v>insert into dbax_info_conc (codi_empr, codi_emex, codi_info, pref_conc, codi_conc, orde_conc, nive_conc, tipo_info) values (0,0,'pre_cl-cs_nota-38_role-854000(2014)','cl-cs','UtilidadPerdidaUnidadesReajustablesInversionesSegurosCUI',390,5,'C')</v>
      </c>
    </row>
    <row r="2439" spans="1:11" x14ac:dyDescent="0.25">
      <c r="A2439">
        <v>0</v>
      </c>
      <c r="B2439">
        <v>0</v>
      </c>
      <c r="C2439" t="s">
        <v>54</v>
      </c>
      <c r="D2439" t="s">
        <v>2185</v>
      </c>
      <c r="E2439">
        <v>310</v>
      </c>
      <c r="F2439">
        <v>5</v>
      </c>
      <c r="G2439" t="s">
        <v>292</v>
      </c>
      <c r="H2439" s="1" t="str">
        <f t="shared" si="150"/>
        <v>cl-cs_UtilidadPerdidaUnidadesReajustablesMiembro</v>
      </c>
      <c r="I2439" t="str">
        <f t="shared" si="151"/>
        <v>cl-cs</v>
      </c>
      <c r="J2439" t="str">
        <f t="shared" si="152"/>
        <v>UtilidadPerdidaUnidadesReajustablesMiembro</v>
      </c>
      <c r="K2439" t="str">
        <f t="shared" si="153"/>
        <v>insert into dbax_info_conc (codi_empr, codi_emex, codi_info, pref_conc, codi_conc, orde_conc, nive_conc, tipo_info) values (0,0,'pre_cl-cs_nota-38_role-854000(2014)','cl-cs','UtilidadPerdidaUnidadesReajustablesMiembro',310,5,'C')</v>
      </c>
    </row>
    <row r="2440" spans="1:11" x14ac:dyDescent="0.25">
      <c r="A2440">
        <v>0</v>
      </c>
      <c r="B2440">
        <v>0</v>
      </c>
      <c r="C2440" t="s">
        <v>54</v>
      </c>
      <c r="D2440" t="s">
        <v>2186</v>
      </c>
      <c r="E2440">
        <v>450</v>
      </c>
      <c r="F2440">
        <v>5</v>
      </c>
      <c r="G2440" t="s">
        <v>292</v>
      </c>
      <c r="H2440" s="1" t="str">
        <f t="shared" ref="H2440:H2503" si="154">MID(D2440,FIND("#",D2440)+1,10000)</f>
        <v>cl-cs_UtilidadPerdidaUnidadesReajustablesOtrosActivos</v>
      </c>
      <c r="I2440" t="str">
        <f t="shared" ref="I2440:I2503" si="155">MID(H2440,1,FIND("_",H2440)-1)</f>
        <v>cl-cs</v>
      </c>
      <c r="J2440" t="str">
        <f t="shared" ref="J2440:J2503" si="156">MID(H2440,FIND("_",H2440)+1,10000)</f>
        <v>UtilidadPerdidaUnidadesReajustablesOtrosActivos</v>
      </c>
      <c r="K2440" t="str">
        <f t="shared" ref="K2440:K2503" si="157">CONCATENATE("insert into dbax_info_conc (codi_empr, codi_emex, codi_info, pref_conc, codi_conc, orde_conc, nive_conc, tipo_info) values (",A2440,",",B2440,",'",C2440,"','",I2440,"','",J2440,"',",E2440,",",F2440,",'",G2440,"')")</f>
        <v>insert into dbax_info_conc (codi_empr, codi_emex, codi_info, pref_conc, codi_conc, orde_conc, nive_conc, tipo_info) values (0,0,'pre_cl-cs_nota-38_role-854000(2014)','cl-cs','UtilidadPerdidaUnidadesReajustablesOtrosActivos',450,5,'C')</v>
      </c>
    </row>
    <row r="2441" spans="1:11" x14ac:dyDescent="0.25">
      <c r="A2441">
        <v>0</v>
      </c>
      <c r="B2441">
        <v>0</v>
      </c>
      <c r="C2441" t="s">
        <v>54</v>
      </c>
      <c r="D2441" t="s">
        <v>2187</v>
      </c>
      <c r="E2441">
        <v>520</v>
      </c>
      <c r="F2441">
        <v>5</v>
      </c>
      <c r="G2441" t="s">
        <v>292</v>
      </c>
      <c r="H2441" s="1" t="str">
        <f t="shared" si="154"/>
        <v>cl-cs_UtilidadPerdidaUnidadesReajustablesOtrosPasivos</v>
      </c>
      <c r="I2441" t="str">
        <f t="shared" si="155"/>
        <v>cl-cs</v>
      </c>
      <c r="J2441" t="str">
        <f t="shared" si="156"/>
        <v>UtilidadPerdidaUnidadesReajustablesOtrosPasivos</v>
      </c>
      <c r="K2441" t="str">
        <f t="shared" si="157"/>
        <v>insert into dbax_info_conc (codi_empr, codi_emex, codi_info, pref_conc, codi_conc, orde_conc, nive_conc, tipo_info) values (0,0,'pre_cl-cs_nota-38_role-854000(2014)','cl-cs','UtilidadPerdidaUnidadesReajustablesOtrosPasivos',520,5,'C')</v>
      </c>
    </row>
    <row r="2442" spans="1:11" x14ac:dyDescent="0.25">
      <c r="A2442">
        <v>0</v>
      </c>
      <c r="B2442">
        <v>0</v>
      </c>
      <c r="C2442" t="s">
        <v>54</v>
      </c>
      <c r="D2442" t="s">
        <v>2188</v>
      </c>
      <c r="E2442">
        <v>440</v>
      </c>
      <c r="F2442">
        <v>5</v>
      </c>
      <c r="G2442" t="s">
        <v>292</v>
      </c>
      <c r="H2442" s="1" t="str">
        <f t="shared" si="154"/>
        <v>cl-cs_UtilidadPerdidaUnidadesReajustablesParticipacionReaseguroReservasTecnicas</v>
      </c>
      <c r="I2442" t="str">
        <f t="shared" si="155"/>
        <v>cl-cs</v>
      </c>
      <c r="J2442" t="str">
        <f t="shared" si="156"/>
        <v>UtilidadPerdidaUnidadesReajustablesParticipacionReaseguroReservasTecnicas</v>
      </c>
      <c r="K2442" t="str">
        <f t="shared" si="157"/>
        <v>insert into dbax_info_conc (codi_empr, codi_emex, codi_info, pref_conc, codi_conc, orde_conc, nive_conc, tipo_info) values (0,0,'pre_cl-cs_nota-38_role-854000(2014)','cl-cs','UtilidadPerdidaUnidadesReajustablesParticipacionReaseguroReservasTecnicas',440,5,'C')</v>
      </c>
    </row>
    <row r="2443" spans="1:11" x14ac:dyDescent="0.25">
      <c r="A2443">
        <v>0</v>
      </c>
      <c r="B2443">
        <v>0</v>
      </c>
      <c r="C2443" t="s">
        <v>54</v>
      </c>
      <c r="D2443" t="s">
        <v>2189</v>
      </c>
      <c r="E2443">
        <v>340</v>
      </c>
      <c r="F2443">
        <v>3</v>
      </c>
      <c r="G2443" t="s">
        <v>292</v>
      </c>
      <c r="H2443" s="1" t="str">
        <f t="shared" si="154"/>
        <v>cl-cs_UtilidadPerdidaUnidadesReajustablesPartidas</v>
      </c>
      <c r="I2443" t="str">
        <f t="shared" si="155"/>
        <v>cl-cs</v>
      </c>
      <c r="J2443" t="str">
        <f t="shared" si="156"/>
        <v>UtilidadPerdidaUnidadesReajustablesPartidas</v>
      </c>
      <c r="K2443" t="str">
        <f t="shared" si="157"/>
        <v>insert into dbax_info_conc (codi_empr, codi_emex, codi_info, pref_conc, codi_conc, orde_conc, nive_conc, tipo_info) values (0,0,'pre_cl-cs_nota-38_role-854000(2014)','cl-cs','UtilidadPerdidaUnidadesReajustablesPartidas',340,3,'C')</v>
      </c>
    </row>
    <row r="2444" spans="1:11" x14ac:dyDescent="0.25">
      <c r="A2444">
        <v>0</v>
      </c>
      <c r="B2444">
        <v>0</v>
      </c>
      <c r="C2444" t="s">
        <v>54</v>
      </c>
      <c r="D2444" t="s">
        <v>2190</v>
      </c>
      <c r="E2444">
        <v>460</v>
      </c>
      <c r="F2444">
        <v>4</v>
      </c>
      <c r="G2444" t="s">
        <v>292</v>
      </c>
      <c r="H2444" s="1" t="str">
        <f t="shared" si="154"/>
        <v>cl-cs_UtilidadPerdidaUnidadesReajustablesPasivo</v>
      </c>
      <c r="I2444" t="str">
        <f t="shared" si="155"/>
        <v>cl-cs</v>
      </c>
      <c r="J2444" t="str">
        <f t="shared" si="156"/>
        <v>UtilidadPerdidaUnidadesReajustablesPasivo</v>
      </c>
      <c r="K2444" t="str">
        <f t="shared" si="157"/>
        <v>insert into dbax_info_conc (codi_empr, codi_emex, codi_info, pref_conc, codi_conc, orde_conc, nive_conc, tipo_info) values (0,0,'pre_cl-cs_nota-38_role-854000(2014)','cl-cs','UtilidadPerdidaUnidadesReajustablesPasivo',460,4,'C')</v>
      </c>
    </row>
    <row r="2445" spans="1:11" x14ac:dyDescent="0.25">
      <c r="A2445">
        <v>0</v>
      </c>
      <c r="B2445">
        <v>0</v>
      </c>
      <c r="C2445" t="s">
        <v>54</v>
      </c>
      <c r="D2445" t="s">
        <v>2191</v>
      </c>
      <c r="E2445">
        <v>470</v>
      </c>
      <c r="F2445">
        <v>5</v>
      </c>
      <c r="G2445" t="s">
        <v>292</v>
      </c>
      <c r="H2445" s="1" t="str">
        <f t="shared" si="154"/>
        <v>cl-cs_UtilidadPerdidaUnidadesReajustablesPasivosFinancieros</v>
      </c>
      <c r="I2445" t="str">
        <f t="shared" si="155"/>
        <v>cl-cs</v>
      </c>
      <c r="J2445" t="str">
        <f t="shared" si="156"/>
        <v>UtilidadPerdidaUnidadesReajustablesPasivosFinancieros</v>
      </c>
      <c r="K2445" t="str">
        <f t="shared" si="157"/>
        <v>insert into dbax_info_conc (codi_empr, codi_emex, codi_info, pref_conc, codi_conc, orde_conc, nive_conc, tipo_info) values (0,0,'pre_cl-cs_nota-38_role-854000(2014)','cl-cs','UtilidadPerdidaUnidadesReajustablesPasivosFinancieros',470,5,'C')</v>
      </c>
    </row>
    <row r="2446" spans="1:11" x14ac:dyDescent="0.25">
      <c r="A2446">
        <v>0</v>
      </c>
      <c r="B2446">
        <v>0</v>
      </c>
      <c r="C2446" t="s">
        <v>54</v>
      </c>
      <c r="D2446" t="s">
        <v>2192</v>
      </c>
      <c r="E2446">
        <v>530</v>
      </c>
      <c r="F2446">
        <v>4</v>
      </c>
      <c r="G2446" t="s">
        <v>292</v>
      </c>
      <c r="H2446" s="1" t="str">
        <f t="shared" si="154"/>
        <v>cl-cs_UtilidadPerdidaUnidadesReajustablesPatrimonio</v>
      </c>
      <c r="I2446" t="str">
        <f t="shared" si="155"/>
        <v>cl-cs</v>
      </c>
      <c r="J2446" t="str">
        <f t="shared" si="156"/>
        <v>UtilidadPerdidaUnidadesReajustablesPatrimonio</v>
      </c>
      <c r="K2446" t="str">
        <f t="shared" si="157"/>
        <v>insert into dbax_info_conc (codi_empr, codi_emex, codi_info, pref_conc, codi_conc, orde_conc, nive_conc, tipo_info) values (0,0,'pre_cl-cs_nota-38_role-854000(2014)','cl-cs','UtilidadPerdidaUnidadesReajustablesPatrimonio',530,4,'C')</v>
      </c>
    </row>
    <row r="2447" spans="1:11" x14ac:dyDescent="0.25">
      <c r="A2447">
        <v>0</v>
      </c>
      <c r="B2447">
        <v>0</v>
      </c>
      <c r="C2447" t="s">
        <v>54</v>
      </c>
      <c r="D2447" t="s">
        <v>2193</v>
      </c>
      <c r="E2447">
        <v>380</v>
      </c>
      <c r="F2447">
        <v>5</v>
      </c>
      <c r="G2447" t="s">
        <v>292</v>
      </c>
      <c r="H2447" s="1" t="str">
        <f t="shared" si="154"/>
        <v>cl-cs_UtilidadPerdidaUnidadesReajustablesPrestamos</v>
      </c>
      <c r="I2447" t="str">
        <f t="shared" si="155"/>
        <v>cl-cs</v>
      </c>
      <c r="J2447" t="str">
        <f t="shared" si="156"/>
        <v>UtilidadPerdidaUnidadesReajustablesPrestamos</v>
      </c>
      <c r="K2447" t="str">
        <f t="shared" si="157"/>
        <v>insert into dbax_info_conc (codi_empr, codi_emex, codi_info, pref_conc, codi_conc, orde_conc, nive_conc, tipo_info) values (0,0,'pre_cl-cs_nota-38_role-854000(2014)','cl-cs','UtilidadPerdidaUnidadesReajustablesPrestamos',380,5,'C')</v>
      </c>
    </row>
    <row r="2448" spans="1:11" x14ac:dyDescent="0.25">
      <c r="A2448">
        <v>0</v>
      </c>
      <c r="B2448">
        <v>0</v>
      </c>
      <c r="C2448" t="s">
        <v>54</v>
      </c>
      <c r="D2448" t="s">
        <v>2194</v>
      </c>
      <c r="E2448">
        <v>480</v>
      </c>
      <c r="F2448">
        <v>5</v>
      </c>
      <c r="G2448" t="s">
        <v>292</v>
      </c>
      <c r="H2448" s="1" t="str">
        <f t="shared" si="154"/>
        <v>cl-cs_UtilidadPerdidaUnidadesReajustablesReservasTecnicas</v>
      </c>
      <c r="I2448" t="str">
        <f t="shared" si="155"/>
        <v>cl-cs</v>
      </c>
      <c r="J2448" t="str">
        <f t="shared" si="156"/>
        <v>UtilidadPerdidaUnidadesReajustablesReservasTecnicas</v>
      </c>
      <c r="K2448" t="str">
        <f t="shared" si="157"/>
        <v>insert into dbax_info_conc (codi_empr, codi_emex, codi_info, pref_conc, codi_conc, orde_conc, nive_conc, tipo_info) values (0,0,'pre_cl-cs_nota-38_role-854000(2014)','cl-cs','UtilidadPerdidaUnidadesReajustablesReservasTecnicas',480,5,'C')</v>
      </c>
    </row>
    <row r="2449" spans="1:11" x14ac:dyDescent="0.25">
      <c r="A2449">
        <v>0</v>
      </c>
      <c r="B2449">
        <v>0</v>
      </c>
      <c r="C2449" t="s">
        <v>54</v>
      </c>
      <c r="D2449" t="s">
        <v>2195</v>
      </c>
      <c r="E2449">
        <v>280</v>
      </c>
      <c r="F2449">
        <v>2</v>
      </c>
      <c r="G2449" t="s">
        <v>292</v>
      </c>
      <c r="H2449" s="1" t="str">
        <f t="shared" si="154"/>
        <v>cl-cs_UtilidadPerdidaUnidadesReajustablesSinopsis</v>
      </c>
      <c r="I2449" t="str">
        <f t="shared" si="155"/>
        <v>cl-cs</v>
      </c>
      <c r="J2449" t="str">
        <f t="shared" si="156"/>
        <v>UtilidadPerdidaUnidadesReajustablesSinopsis</v>
      </c>
      <c r="K2449" t="str">
        <f t="shared" si="157"/>
        <v>insert into dbax_info_conc (codi_empr, codi_emex, codi_info, pref_conc, codi_conc, orde_conc, nive_conc, tipo_info) values (0,0,'pre_cl-cs_nota-38_role-854000(2014)','cl-cs','UtilidadPerdidaUnidadesReajustablesSinopsis',280,2,'C')</v>
      </c>
    </row>
    <row r="2450" spans="1:11" x14ac:dyDescent="0.25">
      <c r="A2450">
        <v>0</v>
      </c>
      <c r="B2450">
        <v>0</v>
      </c>
      <c r="C2450" t="s">
        <v>54</v>
      </c>
      <c r="D2450" t="s">
        <v>2196</v>
      </c>
      <c r="E2450">
        <v>290</v>
      </c>
      <c r="F2450">
        <v>3</v>
      </c>
      <c r="G2450" t="s">
        <v>292</v>
      </c>
      <c r="H2450" s="1" t="str">
        <f t="shared" si="154"/>
        <v>cl-cs_UtilidadPerdidaUnidadesReajustablesTabla</v>
      </c>
      <c r="I2450" t="str">
        <f t="shared" si="155"/>
        <v>cl-cs</v>
      </c>
      <c r="J2450" t="str">
        <f t="shared" si="156"/>
        <v>UtilidadPerdidaUnidadesReajustablesTabla</v>
      </c>
      <c r="K2450" t="str">
        <f t="shared" si="157"/>
        <v>insert into dbax_info_conc (codi_empr, codi_emex, codi_info, pref_conc, codi_conc, orde_conc, nive_conc, tipo_info) values (0,0,'pre_cl-cs_nota-38_role-854000(2014)','cl-cs','UtilidadPerdidaUnidadesReajustablesTabla',290,3,'C')</v>
      </c>
    </row>
    <row r="2451" spans="1:11" x14ac:dyDescent="0.25">
      <c r="A2451">
        <v>0</v>
      </c>
      <c r="B2451">
        <v>0</v>
      </c>
      <c r="C2451" t="s">
        <v>55</v>
      </c>
      <c r="D2451" t="s">
        <v>2197</v>
      </c>
      <c r="E2451">
        <v>19</v>
      </c>
      <c r="F2451">
        <v>1</v>
      </c>
      <c r="G2451" t="s">
        <v>292</v>
      </c>
      <c r="H2451" s="1" t="str">
        <f t="shared" si="154"/>
        <v>cl-cs_InformacionRevelarSobreUtilidadPerdidaOperacionesDiscontinuasSinopsis</v>
      </c>
      <c r="I2451" t="str">
        <f t="shared" si="155"/>
        <v>cl-cs</v>
      </c>
      <c r="J2451" t="str">
        <f t="shared" si="156"/>
        <v>InformacionRevelarSobreUtilidadPerdidaOperacionesDiscontinuasSinopsis</v>
      </c>
      <c r="K2451" t="str">
        <f t="shared" si="157"/>
        <v>insert into dbax_info_conc (codi_empr, codi_emex, codi_info, pref_conc, codi_conc, orde_conc, nive_conc, tipo_info) values (0,0,'pre_cl-cs_nota-39_role-855000(2014)','cl-cs','InformacionRevelarSobreUtilidadPerdidaOperacionesDiscontinuasSinopsis',19,1,'C')</v>
      </c>
    </row>
    <row r="2452" spans="1:11" x14ac:dyDescent="0.25">
      <c r="A2452">
        <v>0</v>
      </c>
      <c r="B2452">
        <v>0</v>
      </c>
      <c r="C2452" t="s">
        <v>55</v>
      </c>
      <c r="D2452" t="s">
        <v>2198</v>
      </c>
      <c r="E2452">
        <v>20</v>
      </c>
      <c r="F2452">
        <v>2</v>
      </c>
      <c r="G2452" t="s">
        <v>292</v>
      </c>
      <c r="H2452" s="1" t="str">
        <f t="shared" si="154"/>
        <v>cl-cs_RevelarEfectosEnResultadoProvenientesOperacionesDiscontinuasDetallandoOrigen</v>
      </c>
      <c r="I2452" t="str">
        <f t="shared" si="155"/>
        <v>cl-cs</v>
      </c>
      <c r="J2452" t="str">
        <f t="shared" si="156"/>
        <v>RevelarEfectosEnResultadoProvenientesOperacionesDiscontinuasDetallandoOrigen</v>
      </c>
      <c r="K2452" t="str">
        <f t="shared" si="157"/>
        <v>insert into dbax_info_conc (codi_empr, codi_emex, codi_info, pref_conc, codi_conc, orde_conc, nive_conc, tipo_info) values (0,0,'pre_cl-cs_nota-39_role-855000(2014)','cl-cs','RevelarEfectosEnResultadoProvenientesOperacionesDiscontinuasDetallandoOrigen',20,2,'C')</v>
      </c>
    </row>
    <row r="2453" spans="1:11" x14ac:dyDescent="0.25">
      <c r="A2453">
        <v>0</v>
      </c>
      <c r="B2453">
        <v>0</v>
      </c>
      <c r="C2453" t="s">
        <v>56</v>
      </c>
      <c r="D2453" t="s">
        <v>2199</v>
      </c>
      <c r="E2453">
        <v>50</v>
      </c>
      <c r="F2453">
        <v>2</v>
      </c>
      <c r="G2453" t="s">
        <v>292</v>
      </c>
      <c r="H2453" s="1" t="str">
        <f t="shared" si="154"/>
        <v>cl-cs_CalculoActuarialPasivos</v>
      </c>
      <c r="I2453" t="str">
        <f t="shared" si="155"/>
        <v>cl-cs</v>
      </c>
      <c r="J2453" t="str">
        <f t="shared" si="156"/>
        <v>CalculoActuarialPasivos</v>
      </c>
      <c r="K2453" t="str">
        <f t="shared" si="157"/>
        <v>insert into dbax_info_conc (codi_empr, codi_emex, codi_info, pref_conc, codi_conc, orde_conc, nive_conc, tipo_info) values (0,0,'pre_cl-cs_nota-4_role-811200(2014)','cl-cs','CalculoActuarialPasivos',50,2,'C')</v>
      </c>
    </row>
    <row r="2454" spans="1:11" x14ac:dyDescent="0.25">
      <c r="A2454">
        <v>0</v>
      </c>
      <c r="B2454">
        <v>0</v>
      </c>
      <c r="C2454" t="s">
        <v>56</v>
      </c>
      <c r="D2454" t="s">
        <v>2200</v>
      </c>
      <c r="E2454">
        <v>40</v>
      </c>
      <c r="F2454">
        <v>2</v>
      </c>
      <c r="G2454" t="s">
        <v>292</v>
      </c>
      <c r="H2454" s="1" t="str">
        <f t="shared" si="154"/>
        <v>cl-cs_CalculoProvisionesRiesgosGastos</v>
      </c>
      <c r="I2454" t="str">
        <f t="shared" si="155"/>
        <v>cl-cs</v>
      </c>
      <c r="J2454" t="str">
        <f t="shared" si="156"/>
        <v>CalculoProvisionesRiesgosGastos</v>
      </c>
      <c r="K2454" t="str">
        <f t="shared" si="157"/>
        <v>insert into dbax_info_conc (codi_empr, codi_emex, codi_info, pref_conc, codi_conc, orde_conc, nive_conc, tipo_info) values (0,0,'pre_cl-cs_nota-4_role-811200(2014)','cl-cs','CalculoProvisionesRiesgosGastos',40,2,'C')</v>
      </c>
    </row>
    <row r="2455" spans="1:11" x14ac:dyDescent="0.25">
      <c r="A2455">
        <v>0</v>
      </c>
      <c r="B2455">
        <v>0</v>
      </c>
      <c r="C2455" t="s">
        <v>56</v>
      </c>
      <c r="D2455" t="s">
        <v>2201</v>
      </c>
      <c r="E2455">
        <v>70</v>
      </c>
      <c r="F2455">
        <v>2</v>
      </c>
      <c r="G2455" t="s">
        <v>292</v>
      </c>
      <c r="H2455" s="1" t="str">
        <f t="shared" si="154"/>
        <v>cl-cs_CambioMaterialValorActivoPasivoAñoProximo</v>
      </c>
      <c r="I2455" t="str">
        <f t="shared" si="155"/>
        <v>cl-cs</v>
      </c>
      <c r="J2455" t="str">
        <f t="shared" si="156"/>
        <v>CambioMaterialValorActivoPasivoAñoProximo</v>
      </c>
      <c r="K2455" t="str">
        <f t="shared" si="157"/>
        <v>insert into dbax_info_conc (codi_empr, codi_emex, codi_info, pref_conc, codi_conc, orde_conc, nive_conc, tipo_info) values (0,0,'pre_cl-cs_nota-4_role-811200(2014)','cl-cs','CambioMaterialValorActivoPasivoAñoProximo',70,2,'C')</v>
      </c>
    </row>
    <row r="2456" spans="1:11" x14ac:dyDescent="0.25">
      <c r="A2456">
        <v>0</v>
      </c>
      <c r="B2456">
        <v>0</v>
      </c>
      <c r="C2456" t="s">
        <v>56</v>
      </c>
      <c r="D2456" t="s">
        <v>2202</v>
      </c>
      <c r="E2456">
        <v>20</v>
      </c>
      <c r="F2456">
        <v>2</v>
      </c>
      <c r="G2456" t="s">
        <v>292</v>
      </c>
      <c r="H2456" s="1" t="str">
        <f t="shared" si="154"/>
        <v>cl-cs_DeterminacionValoresRazonablesActivosPasivos</v>
      </c>
      <c r="I2456" t="str">
        <f t="shared" si="155"/>
        <v>cl-cs</v>
      </c>
      <c r="J2456" t="str">
        <f t="shared" si="156"/>
        <v>DeterminacionValoresRazonablesActivosPasivos</v>
      </c>
      <c r="K2456" t="str">
        <f t="shared" si="157"/>
        <v>insert into dbax_info_conc (codi_empr, codi_emex, codi_info, pref_conc, codi_conc, orde_conc, nive_conc, tipo_info) values (0,0,'pre_cl-cs_nota-4_role-811200(2014)','cl-cs','DeterminacionValoresRazonablesActivosPasivos',20,2,'C')</v>
      </c>
    </row>
    <row r="2457" spans="1:11" x14ac:dyDescent="0.25">
      <c r="A2457">
        <v>0</v>
      </c>
      <c r="B2457">
        <v>0</v>
      </c>
      <c r="C2457" t="s">
        <v>56</v>
      </c>
      <c r="D2457" t="s">
        <v>2203</v>
      </c>
      <c r="E2457">
        <v>19</v>
      </c>
      <c r="F2457">
        <v>1</v>
      </c>
      <c r="G2457" t="s">
        <v>292</v>
      </c>
      <c r="H2457" s="1" t="str">
        <f t="shared" si="154"/>
        <v>cl-cs_InformacionRevelarSobrePoliticasContablesSignificativasSinopsis</v>
      </c>
      <c r="I2457" t="str">
        <f t="shared" si="155"/>
        <v>cl-cs</v>
      </c>
      <c r="J2457" t="str">
        <f t="shared" si="156"/>
        <v>InformacionRevelarSobrePoliticasContablesSignificativasSinopsis</v>
      </c>
      <c r="K2457" t="str">
        <f t="shared" si="157"/>
        <v>insert into dbax_info_conc (codi_empr, codi_emex, codi_info, pref_conc, codi_conc, orde_conc, nive_conc, tipo_info) values (0,0,'pre_cl-cs_nota-4_role-811200(2014)','cl-cs','InformacionRevelarSobrePoliticasContablesSignificativasSinopsis',19,1,'C')</v>
      </c>
    </row>
    <row r="2458" spans="1:11" x14ac:dyDescent="0.25">
      <c r="A2458">
        <v>0</v>
      </c>
      <c r="B2458">
        <v>0</v>
      </c>
      <c r="C2458" t="s">
        <v>56</v>
      </c>
      <c r="D2458" t="s">
        <v>2204</v>
      </c>
      <c r="E2458">
        <v>30</v>
      </c>
      <c r="F2458">
        <v>2</v>
      </c>
      <c r="G2458" t="s">
        <v>292</v>
      </c>
      <c r="H2458" s="1" t="str">
        <f t="shared" si="154"/>
        <v>cl-cs_PerdidasDeterioroDeterminadosActivos</v>
      </c>
      <c r="I2458" t="str">
        <f t="shared" si="155"/>
        <v>cl-cs</v>
      </c>
      <c r="J2458" t="str">
        <f t="shared" si="156"/>
        <v>PerdidasDeterioroDeterminadosActivos</v>
      </c>
      <c r="K2458" t="str">
        <f t="shared" si="157"/>
        <v>insert into dbax_info_conc (codi_empr, codi_emex, codi_info, pref_conc, codi_conc, orde_conc, nive_conc, tipo_info) values (0,0,'pre_cl-cs_nota-4_role-811200(2014)','cl-cs','PerdidasDeterioroDeterminadosActivos',30,2,'C')</v>
      </c>
    </row>
    <row r="2459" spans="1:11" x14ac:dyDescent="0.25">
      <c r="A2459">
        <v>0</v>
      </c>
      <c r="B2459">
        <v>0</v>
      </c>
      <c r="C2459" t="s">
        <v>56</v>
      </c>
      <c r="D2459" t="s">
        <v>2205</v>
      </c>
      <c r="E2459">
        <v>60</v>
      </c>
      <c r="F2459">
        <v>2</v>
      </c>
      <c r="G2459" t="s">
        <v>292</v>
      </c>
      <c r="H2459" s="1" t="str">
        <f t="shared" si="154"/>
        <v>cl-cs_VidaUtilActivosIntangiblesPropiedadesMueblesYEquiposDeUsoPropio</v>
      </c>
      <c r="I2459" t="str">
        <f t="shared" si="155"/>
        <v>cl-cs</v>
      </c>
      <c r="J2459" t="str">
        <f t="shared" si="156"/>
        <v>VidaUtilActivosIntangiblesPropiedadesMueblesYEquiposDeUsoPropio</v>
      </c>
      <c r="K2459" t="str">
        <f t="shared" si="157"/>
        <v>insert into dbax_info_conc (codi_empr, codi_emex, codi_info, pref_conc, codi_conc, orde_conc, nive_conc, tipo_info) values (0,0,'pre_cl-cs_nota-4_role-811200(2014)','cl-cs','VidaUtilActivosIntangiblesPropiedadesMueblesYEquiposDeUsoPropio',60,2,'C')</v>
      </c>
    </row>
    <row r="2460" spans="1:11" x14ac:dyDescent="0.25">
      <c r="A2460">
        <v>0</v>
      </c>
      <c r="B2460">
        <v>0</v>
      </c>
      <c r="C2460" t="s">
        <v>57</v>
      </c>
      <c r="D2460" t="s">
        <v>2206</v>
      </c>
      <c r="E2460">
        <v>190</v>
      </c>
      <c r="F2460">
        <v>4</v>
      </c>
      <c r="G2460" t="s">
        <v>292</v>
      </c>
      <c r="H2460" s="1" t="str">
        <f t="shared" si="154"/>
        <v>cl-cs_AbonoCargoImpuestosDiferidos</v>
      </c>
      <c r="I2460" t="str">
        <f t="shared" si="155"/>
        <v>cl-cs</v>
      </c>
      <c r="J2460" t="str">
        <f t="shared" si="156"/>
        <v>AbonoCargoImpuestosDiferidos</v>
      </c>
      <c r="K2460" t="str">
        <f t="shared" si="157"/>
        <v>insert into dbax_info_conc (codi_empr, codi_emex, codi_info, pref_conc, codi_conc, orde_conc, nive_conc, tipo_info) values (0,0,'pre_cl-cs_nota-40_role-856000(2014)','cl-cs','AbonoCargoImpuestosDiferidos',190,4,'C')</v>
      </c>
    </row>
    <row r="2461" spans="1:11" x14ac:dyDescent="0.25">
      <c r="A2461">
        <v>0</v>
      </c>
      <c r="B2461">
        <v>0</v>
      </c>
      <c r="C2461" t="s">
        <v>57</v>
      </c>
      <c r="D2461" t="s">
        <v>2207</v>
      </c>
      <c r="E2461">
        <v>80</v>
      </c>
      <c r="F2461">
        <v>6</v>
      </c>
      <c r="G2461" t="s">
        <v>292</v>
      </c>
      <c r="H2461" s="1" t="str">
        <f t="shared" si="154"/>
        <v>cl-cs_AgregadosODeduccionesMiembro</v>
      </c>
      <c r="I2461" t="str">
        <f t="shared" si="155"/>
        <v>cl-cs</v>
      </c>
      <c r="J2461" t="str">
        <f t="shared" si="156"/>
        <v>AgregadosODeduccionesMiembro</v>
      </c>
      <c r="K2461" t="str">
        <f t="shared" si="157"/>
        <v>insert into dbax_info_conc (codi_empr, codi_emex, codi_info, pref_conc, codi_conc, orde_conc, nive_conc, tipo_info) values (0,0,'pre_cl-cs_nota-40_role-856000(2014)','cl-cs','AgregadosODeduccionesMiembro',80,6,'C')</v>
      </c>
    </row>
    <row r="2462" spans="1:11" x14ac:dyDescent="0.25">
      <c r="A2462">
        <v>0</v>
      </c>
      <c r="B2462">
        <v>0</v>
      </c>
      <c r="C2462" t="s">
        <v>57</v>
      </c>
      <c r="D2462" t="s">
        <v>2208</v>
      </c>
      <c r="E2462">
        <v>220</v>
      </c>
      <c r="F2462">
        <v>5</v>
      </c>
      <c r="G2462" t="s">
        <v>292</v>
      </c>
      <c r="H2462" s="1" t="str">
        <f t="shared" si="154"/>
        <v>cl-cs_BeneficioYObligacionFiscalEjerciciosAnteriores</v>
      </c>
      <c r="I2462" t="str">
        <f t="shared" si="155"/>
        <v>cl-cs</v>
      </c>
      <c r="J2462" t="str">
        <f t="shared" si="156"/>
        <v>BeneficioYObligacionFiscalEjerciciosAnteriores</v>
      </c>
      <c r="K2462" t="str">
        <f t="shared" si="157"/>
        <v>insert into dbax_info_conc (codi_empr, codi_emex, codi_info, pref_conc, codi_conc, orde_conc, nive_conc, tipo_info) values (0,0,'pre_cl-cs_nota-40_role-856000(2014)','cl-cs','BeneficioYObligacionFiscalEjerciciosAnteriores',220,5,'C')</v>
      </c>
    </row>
    <row r="2463" spans="1:11" x14ac:dyDescent="0.25">
      <c r="A2463">
        <v>0</v>
      </c>
      <c r="B2463">
        <v>0</v>
      </c>
      <c r="C2463" t="s">
        <v>57</v>
      </c>
      <c r="D2463" t="s">
        <v>2209</v>
      </c>
      <c r="E2463">
        <v>210</v>
      </c>
      <c r="F2463">
        <v>5</v>
      </c>
      <c r="G2463" t="s">
        <v>292</v>
      </c>
      <c r="H2463" s="1" t="str">
        <f t="shared" si="154"/>
        <v>cl-cs_CambioEnDiferenciasTemporalesNoReconocidas</v>
      </c>
      <c r="I2463" t="str">
        <f t="shared" si="155"/>
        <v>cl-cs</v>
      </c>
      <c r="J2463" t="str">
        <f t="shared" si="156"/>
        <v>CambioEnDiferenciasTemporalesNoReconocidas</v>
      </c>
      <c r="K2463" t="str">
        <f t="shared" si="157"/>
        <v>insert into dbax_info_conc (codi_empr, codi_emex, codi_info, pref_conc, codi_conc, orde_conc, nive_conc, tipo_info) values (0,0,'pre_cl-cs_nota-40_role-856000(2014)','cl-cs','CambioEnDiferenciasTemporalesNoReconocidas',210,5,'C')</v>
      </c>
    </row>
    <row r="2464" spans="1:11" x14ac:dyDescent="0.25">
      <c r="A2464">
        <v>0</v>
      </c>
      <c r="B2464">
        <v>0</v>
      </c>
      <c r="C2464" t="s">
        <v>57</v>
      </c>
      <c r="D2464" t="s">
        <v>2210</v>
      </c>
      <c r="E2464">
        <v>40</v>
      </c>
      <c r="F2464">
        <v>4</v>
      </c>
      <c r="G2464" t="s">
        <v>292</v>
      </c>
      <c r="H2464" s="1" t="str">
        <f t="shared" si="154"/>
        <v>cl-cs_ConceptoImpuestoEje</v>
      </c>
      <c r="I2464" t="str">
        <f t="shared" si="155"/>
        <v>cl-cs</v>
      </c>
      <c r="J2464" t="str">
        <f t="shared" si="156"/>
        <v>ConceptoImpuestoEje</v>
      </c>
      <c r="K2464" t="str">
        <f t="shared" si="157"/>
        <v>insert into dbax_info_conc (codi_empr, codi_emex, codi_info, pref_conc, codi_conc, orde_conc, nive_conc, tipo_info) values (0,0,'pre_cl-cs_nota-40_role-856000(2014)','cl-cs','ConceptoImpuestoEje',40,4,'C')</v>
      </c>
    </row>
    <row r="2465" spans="1:11" x14ac:dyDescent="0.25">
      <c r="A2465">
        <v>0</v>
      </c>
      <c r="B2465">
        <v>0</v>
      </c>
      <c r="C2465" t="s">
        <v>57</v>
      </c>
      <c r="D2465" t="s">
        <v>2211</v>
      </c>
      <c r="E2465">
        <v>70</v>
      </c>
      <c r="F2465">
        <v>6</v>
      </c>
      <c r="G2465" t="s">
        <v>292</v>
      </c>
      <c r="H2465" s="1" t="str">
        <f t="shared" si="154"/>
        <v>cl-cs_DiferenciasPermanentesMiembro</v>
      </c>
      <c r="I2465" t="str">
        <f t="shared" si="155"/>
        <v>cl-cs</v>
      </c>
      <c r="J2465" t="str">
        <f t="shared" si="156"/>
        <v>DiferenciasPermanentesMiembro</v>
      </c>
      <c r="K2465" t="str">
        <f t="shared" si="157"/>
        <v>insert into dbax_info_conc (codi_empr, codi_emex, codi_info, pref_conc, codi_conc, orde_conc, nive_conc, tipo_info) values (0,0,'pre_cl-cs_nota-40_role-856000(2014)','cl-cs','DiferenciasPermanentesMiembro',70,6,'C')</v>
      </c>
    </row>
    <row r="2466" spans="1:11" x14ac:dyDescent="0.25">
      <c r="A2466">
        <v>0</v>
      </c>
      <c r="B2466">
        <v>0</v>
      </c>
      <c r="C2466" t="s">
        <v>57</v>
      </c>
      <c r="D2466" t="s">
        <v>2212</v>
      </c>
      <c r="E2466">
        <v>180</v>
      </c>
      <c r="F2466">
        <v>4</v>
      </c>
      <c r="G2466" t="s">
        <v>292</v>
      </c>
      <c r="H2466" s="1" t="str">
        <f t="shared" si="154"/>
        <v>cl-cs_GastoImpuestoRentaImpuestoAñoCorriente</v>
      </c>
      <c r="I2466" t="str">
        <f t="shared" si="155"/>
        <v>cl-cs</v>
      </c>
      <c r="J2466" t="str">
        <f t="shared" si="156"/>
        <v>GastoImpuestoRentaImpuestoAñoCorriente</v>
      </c>
      <c r="K2466" t="str">
        <f t="shared" si="157"/>
        <v>insert into dbax_info_conc (codi_empr, codi_emex, codi_info, pref_conc, codi_conc, orde_conc, nive_conc, tipo_info) values (0,0,'pre_cl-cs_nota-40_role-856000(2014)','cl-cs','GastoImpuestoRentaImpuestoAñoCorriente',180,4,'C')</v>
      </c>
    </row>
    <row r="2467" spans="1:11" x14ac:dyDescent="0.25">
      <c r="A2467">
        <v>0</v>
      </c>
      <c r="B2467">
        <v>0</v>
      </c>
      <c r="C2467" t="s">
        <v>57</v>
      </c>
      <c r="D2467" t="s">
        <v>2213</v>
      </c>
      <c r="E2467">
        <v>170</v>
      </c>
      <c r="F2467">
        <v>3</v>
      </c>
      <c r="G2467" t="s">
        <v>292</v>
      </c>
      <c r="H2467" s="1" t="str">
        <f t="shared" si="154"/>
        <v>cl-cs_GastosImpuestoRentaSinopsis</v>
      </c>
      <c r="I2467" t="str">
        <f t="shared" si="155"/>
        <v>cl-cs</v>
      </c>
      <c r="J2467" t="str">
        <f t="shared" si="156"/>
        <v>GastosImpuestoRentaSinopsis</v>
      </c>
      <c r="K2467" t="str">
        <f t="shared" si="157"/>
        <v>insert into dbax_info_conc (codi_empr, codi_emex, codi_info, pref_conc, codi_conc, orde_conc, nive_conc, tipo_info) values (0,0,'pre_cl-cs_nota-40_role-856000(2014)','cl-cs','GastosImpuestoRentaSinopsis',170,3,'C')</v>
      </c>
    </row>
    <row r="2468" spans="1:11" x14ac:dyDescent="0.25">
      <c r="A2468">
        <v>0</v>
      </c>
      <c r="B2468">
        <v>0</v>
      </c>
      <c r="C2468" t="s">
        <v>57</v>
      </c>
      <c r="D2468" t="s">
        <v>2214</v>
      </c>
      <c r="E2468">
        <v>100</v>
      </c>
      <c r="F2468">
        <v>6</v>
      </c>
      <c r="G2468" t="s">
        <v>292</v>
      </c>
      <c r="H2468" s="1" t="str">
        <f t="shared" si="154"/>
        <v>cl-cs_GastosNoDeduciblesPorGastosFinancierosYNoTributariosMiembro</v>
      </c>
      <c r="I2468" t="str">
        <f t="shared" si="155"/>
        <v>cl-cs</v>
      </c>
      <c r="J2468" t="str">
        <f t="shared" si="156"/>
        <v>GastosNoDeduciblesPorGastosFinancierosYNoTributariosMiembro</v>
      </c>
      <c r="K2468" t="str">
        <f t="shared" si="157"/>
        <v>insert into dbax_info_conc (codi_empr, codi_emex, codi_info, pref_conc, codi_conc, orde_conc, nive_conc, tipo_info) values (0,0,'pre_cl-cs_nota-40_role-856000(2014)','cl-cs','GastosNoDeduciblesPorGastosFinancierosYNoTributariosMiembro',100,6,'C')</v>
      </c>
    </row>
    <row r="2469" spans="1:11" x14ac:dyDescent="0.25">
      <c r="A2469">
        <v>0</v>
      </c>
      <c r="B2469">
        <v>0</v>
      </c>
      <c r="C2469" t="s">
        <v>57</v>
      </c>
      <c r="D2469" t="s">
        <v>2215</v>
      </c>
      <c r="E2469">
        <v>250</v>
      </c>
      <c r="F2469">
        <v>4</v>
      </c>
      <c r="G2469" t="s">
        <v>292</v>
      </c>
      <c r="H2469" s="1" t="str">
        <f t="shared" si="154"/>
        <v>cl-cs_ImpuestoPorGastosRechazadosArticulo21</v>
      </c>
      <c r="I2469" t="str">
        <f t="shared" si="155"/>
        <v>cl-cs</v>
      </c>
      <c r="J2469" t="str">
        <f t="shared" si="156"/>
        <v>ImpuestoPorGastosRechazadosArticulo21</v>
      </c>
      <c r="K2469" t="str">
        <f t="shared" si="157"/>
        <v>insert into dbax_info_conc (codi_empr, codi_emex, codi_info, pref_conc, codi_conc, orde_conc, nive_conc, tipo_info) values (0,0,'pre_cl-cs_nota-40_role-856000(2014)','cl-cs','ImpuestoPorGastosRechazadosArticulo21',250,4,'C')</v>
      </c>
    </row>
    <row r="2470" spans="1:11" x14ac:dyDescent="0.25">
      <c r="A2470">
        <v>0</v>
      </c>
      <c r="B2470">
        <v>0</v>
      </c>
      <c r="C2470" t="s">
        <v>57</v>
      </c>
      <c r="D2470" t="s">
        <v>689</v>
      </c>
      <c r="E2470">
        <v>280</v>
      </c>
      <c r="F2470">
        <v>4</v>
      </c>
      <c r="G2470" t="s">
        <v>292</v>
      </c>
      <c r="H2470" s="1" t="str">
        <f t="shared" si="154"/>
        <v>cl-cs_ImpuestoRenta</v>
      </c>
      <c r="I2470" t="str">
        <f t="shared" si="155"/>
        <v>cl-cs</v>
      </c>
      <c r="J2470" t="str">
        <f t="shared" si="156"/>
        <v>ImpuestoRenta</v>
      </c>
      <c r="K2470" t="str">
        <f t="shared" si="157"/>
        <v>insert into dbax_info_conc (codi_empr, codi_emex, codi_info, pref_conc, codi_conc, orde_conc, nive_conc, tipo_info) values (0,0,'pre_cl-cs_nota-40_role-856000(2014)','cl-cs','ImpuestoRenta',280,4,'C')</v>
      </c>
    </row>
    <row r="2471" spans="1:11" x14ac:dyDescent="0.25">
      <c r="A2471">
        <v>0</v>
      </c>
      <c r="B2471">
        <v>0</v>
      </c>
      <c r="C2471" t="s">
        <v>57</v>
      </c>
      <c r="D2471" t="s">
        <v>2216</v>
      </c>
      <c r="E2471">
        <v>240</v>
      </c>
      <c r="F2471">
        <v>4</v>
      </c>
      <c r="G2471" t="s">
        <v>292</v>
      </c>
      <c r="H2471" s="1" t="str">
        <f t="shared" si="154"/>
        <v>cl-cs_ImpuestosRentaYDiferido</v>
      </c>
      <c r="I2471" t="str">
        <f t="shared" si="155"/>
        <v>cl-cs</v>
      </c>
      <c r="J2471" t="str">
        <f t="shared" si="156"/>
        <v>ImpuestosRentaYDiferido</v>
      </c>
      <c r="K2471" t="str">
        <f t="shared" si="157"/>
        <v>insert into dbax_info_conc (codi_empr, codi_emex, codi_info, pref_conc, codi_conc, orde_conc, nive_conc, tipo_info) values (0,0,'pre_cl-cs_nota-40_role-856000(2014)','cl-cs','ImpuestosRentaYDiferido',240,4,'C')</v>
      </c>
    </row>
    <row r="2472" spans="1:11" x14ac:dyDescent="0.25">
      <c r="A2472">
        <v>0</v>
      </c>
      <c r="B2472">
        <v>0</v>
      </c>
      <c r="C2472" t="s">
        <v>57</v>
      </c>
      <c r="D2472" t="s">
        <v>2217</v>
      </c>
      <c r="E2472">
        <v>90</v>
      </c>
      <c r="F2472">
        <v>6</v>
      </c>
      <c r="G2472" t="s">
        <v>292</v>
      </c>
      <c r="H2472" s="1" t="str">
        <f t="shared" si="154"/>
        <v>cl-cs_ImpuestoUnicoPorGastosRechazadosMiembro</v>
      </c>
      <c r="I2472" t="str">
        <f t="shared" si="155"/>
        <v>cl-cs</v>
      </c>
      <c r="J2472" t="str">
        <f t="shared" si="156"/>
        <v>ImpuestoUnicoPorGastosRechazadosMiembro</v>
      </c>
      <c r="K2472" t="str">
        <f t="shared" si="157"/>
        <v>insert into dbax_info_conc (codi_empr, codi_emex, codi_info, pref_conc, codi_conc, orde_conc, nive_conc, tipo_info) values (0,0,'pre_cl-cs_nota-40_role-856000(2014)','cl-cs','ImpuestoUnicoPorGastosRechazadosMiembro',90,6,'C')</v>
      </c>
    </row>
    <row r="2473" spans="1:11" x14ac:dyDescent="0.25">
      <c r="A2473">
        <v>0</v>
      </c>
      <c r="B2473">
        <v>0</v>
      </c>
      <c r="C2473" t="s">
        <v>57</v>
      </c>
      <c r="D2473" t="s">
        <v>2218</v>
      </c>
      <c r="E2473">
        <v>110</v>
      </c>
      <c r="F2473">
        <v>6</v>
      </c>
      <c r="G2473" t="s">
        <v>292</v>
      </c>
      <c r="H2473" s="1" t="str">
        <f t="shared" si="154"/>
        <v>cl-cs_IncentivosImpuestosNoReconocidosEnEstadoResultadosMiembro</v>
      </c>
      <c r="I2473" t="str">
        <f t="shared" si="155"/>
        <v>cl-cs</v>
      </c>
      <c r="J2473" t="str">
        <f t="shared" si="156"/>
        <v>IncentivosImpuestosNoReconocidosEnEstadoResultadosMiembro</v>
      </c>
      <c r="K2473" t="str">
        <f t="shared" si="157"/>
        <v>insert into dbax_info_conc (codi_empr, codi_emex, codi_info, pref_conc, codi_conc, orde_conc, nive_conc, tipo_info) values (0,0,'pre_cl-cs_nota-40_role-856000(2014)','cl-cs','IncentivosImpuestosNoReconocidosEnEstadoResultadosMiembro',110,6,'C')</v>
      </c>
    </row>
    <row r="2474" spans="1:11" x14ac:dyDescent="0.25">
      <c r="A2474">
        <v>0</v>
      </c>
      <c r="B2474">
        <v>0</v>
      </c>
      <c r="C2474" t="s">
        <v>57</v>
      </c>
      <c r="D2474" t="s">
        <v>2219</v>
      </c>
      <c r="E2474">
        <v>10</v>
      </c>
      <c r="F2474">
        <v>1</v>
      </c>
      <c r="G2474" t="s">
        <v>292</v>
      </c>
      <c r="H2474" s="1" t="str">
        <f t="shared" si="154"/>
        <v>cl-cs_InformacionRevelarSobreImpuestoRentaBoqueDeTexto</v>
      </c>
      <c r="I2474" t="str">
        <f t="shared" si="155"/>
        <v>cl-cs</v>
      </c>
      <c r="J2474" t="str">
        <f t="shared" si="156"/>
        <v>InformacionRevelarSobreImpuestoRentaBoqueDeTexto</v>
      </c>
      <c r="K2474" t="str">
        <f t="shared" si="157"/>
        <v>insert into dbax_info_conc (codi_empr, codi_emex, codi_info, pref_conc, codi_conc, orde_conc, nive_conc, tipo_info) values (0,0,'pre_cl-cs_nota-40_role-856000(2014)','cl-cs','InformacionRevelarSobreImpuestoRentaBoqueDeTexto',10,1,'C')</v>
      </c>
    </row>
    <row r="2475" spans="1:11" x14ac:dyDescent="0.25">
      <c r="A2475">
        <v>0</v>
      </c>
      <c r="B2475">
        <v>0</v>
      </c>
      <c r="C2475" t="s">
        <v>57</v>
      </c>
      <c r="D2475" t="s">
        <v>2220</v>
      </c>
      <c r="E2475">
        <v>150</v>
      </c>
      <c r="F2475">
        <v>4</v>
      </c>
      <c r="G2475" t="s">
        <v>292</v>
      </c>
      <c r="H2475" s="1" t="str">
        <f t="shared" si="154"/>
        <v>cl-cs_Monto</v>
      </c>
      <c r="I2475" t="str">
        <f t="shared" si="155"/>
        <v>cl-cs</v>
      </c>
      <c r="J2475" t="str">
        <f t="shared" si="156"/>
        <v>Monto</v>
      </c>
      <c r="K2475" t="str">
        <f t="shared" si="157"/>
        <v>insert into dbax_info_conc (codi_empr, codi_emex, codi_info, pref_conc, codi_conc, orde_conc, nive_conc, tipo_info) values (0,0,'pre_cl-cs_nota-40_role-856000(2014)','cl-cs','Monto',150,4,'C')</v>
      </c>
    </row>
    <row r="2476" spans="1:11" x14ac:dyDescent="0.25">
      <c r="A2476">
        <v>0</v>
      </c>
      <c r="B2476">
        <v>0</v>
      </c>
      <c r="C2476" t="s">
        <v>57</v>
      </c>
      <c r="D2476" t="s">
        <v>2221</v>
      </c>
      <c r="E2476">
        <v>200</v>
      </c>
      <c r="F2476">
        <v>5</v>
      </c>
      <c r="G2476" t="s">
        <v>292</v>
      </c>
      <c r="H2476" s="1" t="str">
        <f t="shared" si="154"/>
        <v>cl-cs_OriginacionYReversoDiferenciasTemporarias</v>
      </c>
      <c r="I2476" t="str">
        <f t="shared" si="155"/>
        <v>cl-cs</v>
      </c>
      <c r="J2476" t="str">
        <f t="shared" si="156"/>
        <v>OriginacionYReversoDiferenciasTemporarias</v>
      </c>
      <c r="K2476" t="str">
        <f t="shared" si="157"/>
        <v>insert into dbax_info_conc (codi_empr, codi_emex, codi_info, pref_conc, codi_conc, orde_conc, nive_conc, tipo_info) values (0,0,'pre_cl-cs_nota-40_role-856000(2014)','cl-cs','OriginacionYReversoDiferenciasTemporarias',200,5,'C')</v>
      </c>
    </row>
    <row r="2477" spans="1:11" x14ac:dyDescent="0.25">
      <c r="A2477">
        <v>0</v>
      </c>
      <c r="B2477">
        <v>0</v>
      </c>
      <c r="C2477" t="s">
        <v>57</v>
      </c>
      <c r="D2477" t="s">
        <v>2222</v>
      </c>
      <c r="E2477">
        <v>120</v>
      </c>
      <c r="F2477">
        <v>6</v>
      </c>
      <c r="G2477" t="s">
        <v>292</v>
      </c>
      <c r="H2477" s="1" t="str">
        <f t="shared" si="154"/>
        <v>cl-cs_OtrosConceptosMiembro</v>
      </c>
      <c r="I2477" t="str">
        <f t="shared" si="155"/>
        <v>cl-cs</v>
      </c>
      <c r="J2477" t="str">
        <f t="shared" si="156"/>
        <v>OtrosConceptosMiembro</v>
      </c>
      <c r="K2477" t="str">
        <f t="shared" si="157"/>
        <v>insert into dbax_info_conc (codi_empr, codi_emex, codi_info, pref_conc, codi_conc, orde_conc, nive_conc, tipo_info) values (0,0,'pre_cl-cs_nota-40_role-856000(2014)','cl-cs','OtrosConceptosMiembro',120,6,'C')</v>
      </c>
    </row>
    <row r="2478" spans="1:11" x14ac:dyDescent="0.25">
      <c r="A2478">
        <v>0</v>
      </c>
      <c r="B2478">
        <v>0</v>
      </c>
      <c r="C2478" t="s">
        <v>57</v>
      </c>
      <c r="D2478" t="s">
        <v>2223</v>
      </c>
      <c r="E2478">
        <v>270</v>
      </c>
      <c r="F2478">
        <v>4</v>
      </c>
      <c r="G2478" t="s">
        <v>292</v>
      </c>
      <c r="H2478" s="1" t="str">
        <f t="shared" si="154"/>
        <v>cl-cs_OtrosConceptosPorImpuestos</v>
      </c>
      <c r="I2478" t="str">
        <f t="shared" si="155"/>
        <v>cl-cs</v>
      </c>
      <c r="J2478" t="str">
        <f t="shared" si="156"/>
        <v>OtrosConceptosPorImpuestos</v>
      </c>
      <c r="K2478" t="str">
        <f t="shared" si="157"/>
        <v>insert into dbax_info_conc (codi_empr, codi_emex, codi_info, pref_conc, codi_conc, orde_conc, nive_conc, tipo_info) values (0,0,'pre_cl-cs_nota-40_role-856000(2014)','cl-cs','OtrosConceptosPorImpuestos',270,4,'C')</v>
      </c>
    </row>
    <row r="2479" spans="1:11" x14ac:dyDescent="0.25">
      <c r="A2479">
        <v>0</v>
      </c>
      <c r="B2479">
        <v>0</v>
      </c>
      <c r="C2479" t="s">
        <v>57</v>
      </c>
      <c r="D2479" t="s">
        <v>2224</v>
      </c>
      <c r="E2479">
        <v>260</v>
      </c>
      <c r="F2479">
        <v>4</v>
      </c>
      <c r="G2479" t="s">
        <v>292</v>
      </c>
      <c r="H2479" s="1" t="str">
        <f t="shared" si="154"/>
        <v>cl-cs_PPMPerdidasAcumuladasArticulo31Inciso3</v>
      </c>
      <c r="I2479" t="str">
        <f t="shared" si="155"/>
        <v>cl-cs</v>
      </c>
      <c r="J2479" t="str">
        <f t="shared" si="156"/>
        <v>PPMPerdidasAcumuladasArticulo31Inciso3</v>
      </c>
      <c r="K2479" t="str">
        <f t="shared" si="157"/>
        <v>insert into dbax_info_conc (codi_empr, codi_emex, codi_info, pref_conc, codi_conc, orde_conc, nive_conc, tipo_info) values (0,0,'pre_cl-cs_nota-40_role-856000(2014)','cl-cs','PPMPerdidasAcumuladasArticulo31Inciso3',260,4,'C')</v>
      </c>
    </row>
    <row r="2480" spans="1:11" x14ac:dyDescent="0.25">
      <c r="A2480">
        <v>0</v>
      </c>
      <c r="B2480">
        <v>0</v>
      </c>
      <c r="C2480" t="s">
        <v>57</v>
      </c>
      <c r="D2480" t="s">
        <v>2225</v>
      </c>
      <c r="E2480">
        <v>20</v>
      </c>
      <c r="F2480">
        <v>2</v>
      </c>
      <c r="G2480" t="s">
        <v>292</v>
      </c>
      <c r="H2480" s="1" t="str">
        <f t="shared" si="154"/>
        <v>cl-cs_ReconciliacionTasaImpuestoEfectivaSinopsis</v>
      </c>
      <c r="I2480" t="str">
        <f t="shared" si="155"/>
        <v>cl-cs</v>
      </c>
      <c r="J2480" t="str">
        <f t="shared" si="156"/>
        <v>ReconciliacionTasaImpuestoEfectivaSinopsis</v>
      </c>
      <c r="K2480" t="str">
        <f t="shared" si="157"/>
        <v>insert into dbax_info_conc (codi_empr, codi_emex, codi_info, pref_conc, codi_conc, orde_conc, nive_conc, tipo_info) values (0,0,'pre_cl-cs_nota-40_role-856000(2014)','cl-cs','ReconciliacionTasaImpuestoEfectivaSinopsis',20,2,'C')</v>
      </c>
    </row>
    <row r="2481" spans="1:11" x14ac:dyDescent="0.25">
      <c r="A2481">
        <v>0</v>
      </c>
      <c r="B2481">
        <v>0</v>
      </c>
      <c r="C2481" t="s">
        <v>57</v>
      </c>
      <c r="D2481" t="s">
        <v>2226</v>
      </c>
      <c r="E2481">
        <v>30</v>
      </c>
      <c r="F2481">
        <v>3</v>
      </c>
      <c r="G2481" t="s">
        <v>292</v>
      </c>
      <c r="H2481" s="1" t="str">
        <f t="shared" si="154"/>
        <v>cl-cs_ReconciliacionTasaImpuestoEfectivaTabla</v>
      </c>
      <c r="I2481" t="str">
        <f t="shared" si="155"/>
        <v>cl-cs</v>
      </c>
      <c r="J2481" t="str">
        <f t="shared" si="156"/>
        <v>ReconciliacionTasaImpuestoEfectivaTabla</v>
      </c>
      <c r="K2481" t="str">
        <f t="shared" si="157"/>
        <v>insert into dbax_info_conc (codi_empr, codi_emex, codi_info, pref_conc, codi_conc, orde_conc, nive_conc, tipo_info) values (0,0,'pre_cl-cs_nota-40_role-856000(2014)','cl-cs','ReconciliacionTasaImpuestoEfectivaTabla',30,3,'C')</v>
      </c>
    </row>
    <row r="2482" spans="1:11" x14ac:dyDescent="0.25">
      <c r="A2482">
        <v>0</v>
      </c>
      <c r="B2482">
        <v>0</v>
      </c>
      <c r="C2482" t="s">
        <v>57</v>
      </c>
      <c r="D2482" t="s">
        <v>2227</v>
      </c>
      <c r="E2482">
        <v>230</v>
      </c>
      <c r="F2482">
        <v>5</v>
      </c>
      <c r="G2482" t="s">
        <v>292</v>
      </c>
      <c r="H2482" s="1" t="str">
        <f t="shared" si="154"/>
        <v>cl-cs_ReconocimientosPerdidasTributariasNoReconocidasPreviamente</v>
      </c>
      <c r="I2482" t="str">
        <f t="shared" si="155"/>
        <v>cl-cs</v>
      </c>
      <c r="J2482" t="str">
        <f t="shared" si="156"/>
        <v>ReconocimientosPerdidasTributariasNoReconocidasPreviamente</v>
      </c>
      <c r="K2482" t="str">
        <f t="shared" si="157"/>
        <v>insert into dbax_info_conc (codi_empr, codi_emex, codi_info, pref_conc, codi_conc, orde_conc, nive_conc, tipo_info) values (0,0,'pre_cl-cs_nota-40_role-856000(2014)','cl-cs','ReconocimientosPerdidasTributariasNoReconocidasPreviamente',230,5,'C')</v>
      </c>
    </row>
    <row r="2483" spans="1:11" x14ac:dyDescent="0.25">
      <c r="A2483">
        <v>0</v>
      </c>
      <c r="B2483">
        <v>0</v>
      </c>
      <c r="C2483" t="s">
        <v>57</v>
      </c>
      <c r="D2483" t="s">
        <v>2228</v>
      </c>
      <c r="E2483">
        <v>160</v>
      </c>
      <c r="F2483">
        <v>2</v>
      </c>
      <c r="G2483" t="s">
        <v>292</v>
      </c>
      <c r="H2483" s="1" t="str">
        <f t="shared" si="154"/>
        <v>cl-cs_ResultadoPorImpuestoSinopsis</v>
      </c>
      <c r="I2483" t="str">
        <f t="shared" si="155"/>
        <v>cl-cs</v>
      </c>
      <c r="J2483" t="str">
        <f t="shared" si="156"/>
        <v>ResultadoPorImpuestoSinopsis</v>
      </c>
      <c r="K2483" t="str">
        <f t="shared" si="157"/>
        <v>insert into dbax_info_conc (codi_empr, codi_emex, codi_info, pref_conc, codi_conc, orde_conc, nive_conc, tipo_info) values (0,0,'pre_cl-cs_nota-40_role-856000(2014)','cl-cs','ResultadoPorImpuestoSinopsis',160,2,'C')</v>
      </c>
    </row>
    <row r="2484" spans="1:11" x14ac:dyDescent="0.25">
      <c r="A2484">
        <v>0</v>
      </c>
      <c r="B2484">
        <v>0</v>
      </c>
      <c r="C2484" t="s">
        <v>57</v>
      </c>
      <c r="D2484" t="s">
        <v>2229</v>
      </c>
      <c r="E2484">
        <v>50</v>
      </c>
      <c r="F2484">
        <v>5</v>
      </c>
      <c r="G2484" t="s">
        <v>292</v>
      </c>
      <c r="H2484" s="1" t="str">
        <f t="shared" si="154"/>
        <v>cl-cs_TasaEfectivaYGastoImpuestoRentaMiembro</v>
      </c>
      <c r="I2484" t="str">
        <f t="shared" si="155"/>
        <v>cl-cs</v>
      </c>
      <c r="J2484" t="str">
        <f t="shared" si="156"/>
        <v>TasaEfectivaYGastoImpuestoRentaMiembro</v>
      </c>
      <c r="K2484" t="str">
        <f t="shared" si="157"/>
        <v>insert into dbax_info_conc (codi_empr, codi_emex, codi_info, pref_conc, codi_conc, orde_conc, nive_conc, tipo_info) values (0,0,'pre_cl-cs_nota-40_role-856000(2014)','cl-cs','TasaEfectivaYGastoImpuestoRentaMiembro',50,5,'C')</v>
      </c>
    </row>
    <row r="2485" spans="1:11" x14ac:dyDescent="0.25">
      <c r="A2485">
        <v>0</v>
      </c>
      <c r="B2485">
        <v>0</v>
      </c>
      <c r="C2485" t="s">
        <v>57</v>
      </c>
      <c r="D2485" t="s">
        <v>2230</v>
      </c>
      <c r="E2485">
        <v>130</v>
      </c>
      <c r="F2485">
        <v>3</v>
      </c>
      <c r="G2485" t="s">
        <v>292</v>
      </c>
      <c r="H2485" s="1" t="str">
        <f t="shared" si="154"/>
        <v>cl-cs_TasaEfectivaYGastoImpuestoRentaPartidas</v>
      </c>
      <c r="I2485" t="str">
        <f t="shared" si="155"/>
        <v>cl-cs</v>
      </c>
      <c r="J2485" t="str">
        <f t="shared" si="156"/>
        <v>TasaEfectivaYGastoImpuestoRentaPartidas</v>
      </c>
      <c r="K2485" t="str">
        <f t="shared" si="157"/>
        <v>insert into dbax_info_conc (codi_empr, codi_emex, codi_info, pref_conc, codi_conc, orde_conc, nive_conc, tipo_info) values (0,0,'pre_cl-cs_nota-40_role-856000(2014)','cl-cs','TasaEfectivaYGastoImpuestoRentaPartidas',130,3,'C')</v>
      </c>
    </row>
    <row r="2486" spans="1:11" x14ac:dyDescent="0.25">
      <c r="A2486">
        <v>0</v>
      </c>
      <c r="B2486">
        <v>0</v>
      </c>
      <c r="C2486" t="s">
        <v>57</v>
      </c>
      <c r="D2486" t="s">
        <v>2231</v>
      </c>
      <c r="E2486">
        <v>140</v>
      </c>
      <c r="F2486">
        <v>4</v>
      </c>
      <c r="G2486" t="s">
        <v>292</v>
      </c>
      <c r="H2486" s="1" t="str">
        <f t="shared" si="154"/>
        <v>cl-cs_TasaImpuesto</v>
      </c>
      <c r="I2486" t="str">
        <f t="shared" si="155"/>
        <v>cl-cs</v>
      </c>
      <c r="J2486" t="str">
        <f t="shared" si="156"/>
        <v>TasaImpuesto</v>
      </c>
      <c r="K2486" t="str">
        <f t="shared" si="157"/>
        <v>insert into dbax_info_conc (codi_empr, codi_emex, codi_info, pref_conc, codi_conc, orde_conc, nive_conc, tipo_info) values (0,0,'pre_cl-cs_nota-40_role-856000(2014)','cl-cs','TasaImpuesto',140,4,'C')</v>
      </c>
    </row>
    <row r="2487" spans="1:11" x14ac:dyDescent="0.25">
      <c r="A2487">
        <v>0</v>
      </c>
      <c r="B2487">
        <v>0</v>
      </c>
      <c r="C2487" t="s">
        <v>57</v>
      </c>
      <c r="D2487" t="s">
        <v>2232</v>
      </c>
      <c r="E2487">
        <v>60</v>
      </c>
      <c r="F2487">
        <v>6</v>
      </c>
      <c r="G2487" t="s">
        <v>292</v>
      </c>
      <c r="H2487" s="1" t="str">
        <f t="shared" si="154"/>
        <v>cl-cs_UtilidadAntesImpuestoMiembro</v>
      </c>
      <c r="I2487" t="str">
        <f t="shared" si="155"/>
        <v>cl-cs</v>
      </c>
      <c r="J2487" t="str">
        <f t="shared" si="156"/>
        <v>UtilidadAntesImpuestoMiembro</v>
      </c>
      <c r="K2487" t="str">
        <f t="shared" si="157"/>
        <v>insert into dbax_info_conc (codi_empr, codi_emex, codi_info, pref_conc, codi_conc, orde_conc, nive_conc, tipo_info) values (0,0,'pre_cl-cs_nota-40_role-856000(2014)','cl-cs','UtilidadAntesImpuestoMiembro',60,6,'C')</v>
      </c>
    </row>
    <row r="2488" spans="1:11" x14ac:dyDescent="0.25">
      <c r="A2488">
        <v>0</v>
      </c>
      <c r="B2488">
        <v>0</v>
      </c>
      <c r="C2488" t="s">
        <v>58</v>
      </c>
      <c r="D2488" t="s">
        <v>2233</v>
      </c>
      <c r="E2488">
        <v>20</v>
      </c>
      <c r="F2488">
        <v>2</v>
      </c>
      <c r="G2488" t="s">
        <v>292</v>
      </c>
      <c r="H2488" s="1" t="str">
        <f t="shared" si="154"/>
        <v>cl-cs_DetalleSaldoOtrosIngresosEgresosActividadesOperacionInversionFinanciamiento</v>
      </c>
      <c r="I2488" t="str">
        <f t="shared" si="155"/>
        <v>cl-cs</v>
      </c>
      <c r="J2488" t="str">
        <f t="shared" si="156"/>
        <v>DetalleSaldoOtrosIngresosEgresosActividadesOperacionInversionFinanciamiento</v>
      </c>
      <c r="K2488" t="str">
        <f t="shared" si="157"/>
        <v>insert into dbax_info_conc (codi_empr, codi_emex, codi_info, pref_conc, codi_conc, orde_conc, nive_conc, tipo_info) values (0,0,'pre_cl-cs_nota-41_role-857000(2014)','cl-cs','DetalleSaldoOtrosIngresosEgresosActividadesOperacionInversionFinanciamiento',20,2,'C')</v>
      </c>
    </row>
    <row r="2489" spans="1:11" x14ac:dyDescent="0.25">
      <c r="A2489">
        <v>0</v>
      </c>
      <c r="B2489">
        <v>0</v>
      </c>
      <c r="C2489" t="s">
        <v>58</v>
      </c>
      <c r="D2489" t="s">
        <v>2234</v>
      </c>
      <c r="E2489">
        <v>19</v>
      </c>
      <c r="F2489">
        <v>1</v>
      </c>
      <c r="G2489" t="s">
        <v>292</v>
      </c>
      <c r="H2489" s="1" t="str">
        <f t="shared" si="154"/>
        <v>cl-cs_InformacionRevelarSobreOtrosIngresosEgresosEstadoFlujoEfectivoBoqueDeTexto</v>
      </c>
      <c r="I2489" t="str">
        <f t="shared" si="155"/>
        <v>cl-cs</v>
      </c>
      <c r="J2489" t="str">
        <f t="shared" si="156"/>
        <v>InformacionRevelarSobreOtrosIngresosEgresosEstadoFlujoEfectivoBoqueDeTexto</v>
      </c>
      <c r="K2489" t="str">
        <f t="shared" si="157"/>
        <v>insert into dbax_info_conc (codi_empr, codi_emex, codi_info, pref_conc, codi_conc, orde_conc, nive_conc, tipo_info) values (0,0,'pre_cl-cs_nota-41_role-857000(2014)','cl-cs','InformacionRevelarSobreOtrosIngresosEgresosEstadoFlujoEfectivoBoqueDeTexto',19,1,'C')</v>
      </c>
    </row>
    <row r="2490" spans="1:11" x14ac:dyDescent="0.25">
      <c r="A2490">
        <v>0</v>
      </c>
      <c r="B2490">
        <v>0</v>
      </c>
      <c r="C2490" t="s">
        <v>59</v>
      </c>
      <c r="D2490" t="s">
        <v>2235</v>
      </c>
      <c r="E2490">
        <v>50</v>
      </c>
      <c r="F2490">
        <v>5</v>
      </c>
      <c r="G2490" t="s">
        <v>292</v>
      </c>
      <c r="H2490" s="1" t="str">
        <f t="shared" si="154"/>
        <v>cl-cs_AccionesLegalesMiembro</v>
      </c>
      <c r="I2490" t="str">
        <f t="shared" si="155"/>
        <v>cl-cs</v>
      </c>
      <c r="J2490" t="str">
        <f t="shared" si="156"/>
        <v>AccionesLegalesMiembro</v>
      </c>
      <c r="K2490" t="str">
        <f t="shared" si="157"/>
        <v>insert into dbax_info_conc (codi_empr, codi_emex, codi_info, pref_conc, codi_conc, orde_conc, nive_conc, tipo_info) values (0,0,'pre_cl-cs_nota-42_role-858000(2014)','cl-cs','AccionesLegalesMiembro',50,5,'C')</v>
      </c>
    </row>
    <row r="2491" spans="1:11" x14ac:dyDescent="0.25">
      <c r="A2491">
        <v>0</v>
      </c>
      <c r="B2491">
        <v>0</v>
      </c>
      <c r="C2491" t="s">
        <v>59</v>
      </c>
      <c r="D2491" t="s">
        <v>2236</v>
      </c>
      <c r="E2491">
        <v>110</v>
      </c>
      <c r="F2491">
        <v>4</v>
      </c>
      <c r="G2491" t="s">
        <v>292</v>
      </c>
      <c r="H2491" s="1" t="str">
        <f t="shared" si="154"/>
        <v>cl-cs_AcreedorDelCompromiso</v>
      </c>
      <c r="I2491" t="str">
        <f t="shared" si="155"/>
        <v>cl-cs</v>
      </c>
      <c r="J2491" t="str">
        <f t="shared" si="156"/>
        <v>AcreedorDelCompromiso</v>
      </c>
      <c r="K2491" t="str">
        <f t="shared" si="157"/>
        <v>insert into dbax_info_conc (codi_empr, codi_emex, codi_info, pref_conc, codi_conc, orde_conc, nive_conc, tipo_info) values (0,0,'pre_cl-cs_nota-42_role-858000(2014)','cl-cs','AcreedorDelCompromiso',110,4,'C')</v>
      </c>
    </row>
    <row r="2492" spans="1:11" x14ac:dyDescent="0.25">
      <c r="A2492">
        <v>0</v>
      </c>
      <c r="B2492">
        <v>0</v>
      </c>
      <c r="C2492" t="s">
        <v>59</v>
      </c>
      <c r="D2492" t="s">
        <v>2237</v>
      </c>
      <c r="E2492">
        <v>70</v>
      </c>
      <c r="F2492">
        <v>5</v>
      </c>
      <c r="G2492" t="s">
        <v>292</v>
      </c>
      <c r="H2492" s="1" t="str">
        <f t="shared" si="154"/>
        <v>cl-cs_ActivosGarantiaMiembro</v>
      </c>
      <c r="I2492" t="str">
        <f t="shared" si="155"/>
        <v>cl-cs</v>
      </c>
      <c r="J2492" t="str">
        <f t="shared" si="156"/>
        <v>ActivosGarantiaMiembro</v>
      </c>
      <c r="K2492" t="str">
        <f t="shared" si="157"/>
        <v>insert into dbax_info_conc (codi_empr, codi_emex, codi_info, pref_conc, codi_conc, orde_conc, nive_conc, tipo_info) values (0,0,'pre_cl-cs_nota-42_role-858000(2014)','cl-cs','ActivosGarantiaMiembro',70,5,'C')</v>
      </c>
    </row>
    <row r="2493" spans="1:11" x14ac:dyDescent="0.25">
      <c r="A2493">
        <v>0</v>
      </c>
      <c r="B2493">
        <v>0</v>
      </c>
      <c r="C2493" t="s">
        <v>59</v>
      </c>
      <c r="D2493" t="s">
        <v>2238</v>
      </c>
      <c r="E2493">
        <v>20</v>
      </c>
      <c r="F2493">
        <v>2</v>
      </c>
      <c r="G2493" t="s">
        <v>292</v>
      </c>
      <c r="H2493" s="1" t="str">
        <f t="shared" si="154"/>
        <v>cl-cs_ContingenciasCompromisosSinopsis</v>
      </c>
      <c r="I2493" t="str">
        <f t="shared" si="155"/>
        <v>cl-cs</v>
      </c>
      <c r="J2493" t="str">
        <f t="shared" si="156"/>
        <v>ContingenciasCompromisosSinopsis</v>
      </c>
      <c r="K2493" t="str">
        <f t="shared" si="157"/>
        <v>insert into dbax_info_conc (codi_empr, codi_emex, codi_info, pref_conc, codi_conc, orde_conc, nive_conc, tipo_info) values (0,0,'pre_cl-cs_nota-42_role-858000(2014)','cl-cs','ContingenciasCompromisosSinopsis',20,2,'C')</v>
      </c>
    </row>
    <row r="2494" spans="1:11" x14ac:dyDescent="0.25">
      <c r="A2494">
        <v>0</v>
      </c>
      <c r="B2494">
        <v>0</v>
      </c>
      <c r="C2494" t="s">
        <v>59</v>
      </c>
      <c r="D2494" t="s">
        <v>2239</v>
      </c>
      <c r="E2494">
        <v>30</v>
      </c>
      <c r="F2494">
        <v>3</v>
      </c>
      <c r="G2494" t="s">
        <v>292</v>
      </c>
      <c r="H2494" s="1" t="str">
        <f t="shared" si="154"/>
        <v>cl-cs_ContingenciasCompromisosTabla</v>
      </c>
      <c r="I2494" t="str">
        <f t="shared" si="155"/>
        <v>cl-cs</v>
      </c>
      <c r="J2494" t="str">
        <f t="shared" si="156"/>
        <v>ContingenciasCompromisosTabla</v>
      </c>
      <c r="K2494" t="str">
        <f t="shared" si="157"/>
        <v>insert into dbax_info_conc (codi_empr, codi_emex, codi_info, pref_conc, codi_conc, orde_conc, nive_conc, tipo_info) values (0,0,'pre_cl-cs_nota-42_role-858000(2014)','cl-cs','ContingenciasCompromisosTabla',30,3,'C')</v>
      </c>
    </row>
    <row r="2495" spans="1:11" x14ac:dyDescent="0.25">
      <c r="A2495">
        <v>0</v>
      </c>
      <c r="B2495">
        <v>0</v>
      </c>
      <c r="C2495" t="s">
        <v>59</v>
      </c>
      <c r="D2495" t="s">
        <v>2240</v>
      </c>
      <c r="E2495">
        <v>100</v>
      </c>
      <c r="F2495">
        <v>3</v>
      </c>
      <c r="G2495" t="s">
        <v>292</v>
      </c>
      <c r="H2495" s="1" t="str">
        <f t="shared" si="154"/>
        <v>cl-cs_DetalleCompromisosPartidas</v>
      </c>
      <c r="I2495" t="str">
        <f t="shared" si="155"/>
        <v>cl-cs</v>
      </c>
      <c r="J2495" t="str">
        <f t="shared" si="156"/>
        <v>DetalleCompromisosPartidas</v>
      </c>
      <c r="K2495" t="str">
        <f t="shared" si="157"/>
        <v>insert into dbax_info_conc (codi_empr, codi_emex, codi_info, pref_conc, codi_conc, orde_conc, nive_conc, tipo_info) values (0,0,'pre_cl-cs_nota-42_role-858000(2014)','cl-cs','DetalleCompromisosPartidas',100,3,'C')</v>
      </c>
    </row>
    <row r="2496" spans="1:11" x14ac:dyDescent="0.25">
      <c r="A2496">
        <v>0</v>
      </c>
      <c r="B2496">
        <v>0</v>
      </c>
      <c r="C2496" t="s">
        <v>59</v>
      </c>
      <c r="D2496" t="s">
        <v>2241</v>
      </c>
      <c r="E2496">
        <v>150</v>
      </c>
      <c r="F2496">
        <v>4</v>
      </c>
      <c r="G2496" t="s">
        <v>292</v>
      </c>
      <c r="H2496" s="1" t="str">
        <f t="shared" si="154"/>
        <v>cl-cs_FechaLiberacionCompromiso</v>
      </c>
      <c r="I2496" t="str">
        <f t="shared" si="155"/>
        <v>cl-cs</v>
      </c>
      <c r="J2496" t="str">
        <f t="shared" si="156"/>
        <v>FechaLiberacionCompromiso</v>
      </c>
      <c r="K2496" t="str">
        <f t="shared" si="157"/>
        <v>insert into dbax_info_conc (codi_empr, codi_emex, codi_info, pref_conc, codi_conc, orde_conc, nive_conc, tipo_info) values (0,0,'pre_cl-cs_nota-42_role-858000(2014)','cl-cs','FechaLiberacionCompromiso',150,4,'C')</v>
      </c>
    </row>
    <row r="2497" spans="1:11" x14ac:dyDescent="0.25">
      <c r="A2497">
        <v>0</v>
      </c>
      <c r="B2497">
        <v>0</v>
      </c>
      <c r="C2497" t="s">
        <v>59</v>
      </c>
      <c r="D2497" t="s">
        <v>2242</v>
      </c>
      <c r="E2497">
        <v>10</v>
      </c>
      <c r="F2497">
        <v>1</v>
      </c>
      <c r="G2497" t="s">
        <v>292</v>
      </c>
      <c r="H2497" s="1" t="str">
        <f t="shared" si="154"/>
        <v>cl-cs_InformacionRevelarSobreContingenciasYCompromisosSinopsis</v>
      </c>
      <c r="I2497" t="str">
        <f t="shared" si="155"/>
        <v>cl-cs</v>
      </c>
      <c r="J2497" t="str">
        <f t="shared" si="156"/>
        <v>InformacionRevelarSobreContingenciasYCompromisosSinopsis</v>
      </c>
      <c r="K2497" t="str">
        <f t="shared" si="157"/>
        <v>insert into dbax_info_conc (codi_empr, codi_emex, codi_info, pref_conc, codi_conc, orde_conc, nive_conc, tipo_info) values (0,0,'pre_cl-cs_nota-42_role-858000(2014)','cl-cs','InformacionRevelarSobreContingenciasYCompromisosSinopsis',10,1,'C')</v>
      </c>
    </row>
    <row r="2498" spans="1:11" x14ac:dyDescent="0.25">
      <c r="A2498">
        <v>0</v>
      </c>
      <c r="B2498">
        <v>0</v>
      </c>
      <c r="C2498" t="s">
        <v>59</v>
      </c>
      <c r="D2498" t="s">
        <v>2243</v>
      </c>
      <c r="E2498">
        <v>60</v>
      </c>
      <c r="F2498">
        <v>5</v>
      </c>
      <c r="G2498" t="s">
        <v>292</v>
      </c>
      <c r="H2498" s="1" t="str">
        <f t="shared" si="154"/>
        <v>cl-cs_JuiciosMiembro</v>
      </c>
      <c r="I2498" t="str">
        <f t="shared" si="155"/>
        <v>cl-cs</v>
      </c>
      <c r="J2498" t="str">
        <f t="shared" si="156"/>
        <v>JuiciosMiembro</v>
      </c>
      <c r="K2498" t="str">
        <f t="shared" si="157"/>
        <v>insert into dbax_info_conc (codi_empr, codi_emex, codi_info, pref_conc, codi_conc, orde_conc, nive_conc, tipo_info) values (0,0,'pre_cl-cs_nota-42_role-858000(2014)','cl-cs','JuiciosMiembro',60,5,'C')</v>
      </c>
    </row>
    <row r="2499" spans="1:11" x14ac:dyDescent="0.25">
      <c r="A2499">
        <v>0</v>
      </c>
      <c r="B2499">
        <v>0</v>
      </c>
      <c r="C2499" t="s">
        <v>59</v>
      </c>
      <c r="D2499" t="s">
        <v>2244</v>
      </c>
      <c r="E2499">
        <v>160</v>
      </c>
      <c r="F2499">
        <v>4</v>
      </c>
      <c r="G2499" t="s">
        <v>292</v>
      </c>
      <c r="H2499" s="1" t="str">
        <f t="shared" si="154"/>
        <v>cl-cs_MontoLiberacionCompromiso</v>
      </c>
      <c r="I2499" t="str">
        <f t="shared" si="155"/>
        <v>cl-cs</v>
      </c>
      <c r="J2499" t="str">
        <f t="shared" si="156"/>
        <v>MontoLiberacionCompromiso</v>
      </c>
      <c r="K2499" t="str">
        <f t="shared" si="157"/>
        <v>insert into dbax_info_conc (codi_empr, codi_emex, codi_info, pref_conc, codi_conc, orde_conc, nive_conc, tipo_info) values (0,0,'pre_cl-cs_nota-42_role-858000(2014)','cl-cs','MontoLiberacionCompromiso',160,4,'C')</v>
      </c>
    </row>
    <row r="2500" spans="1:11" x14ac:dyDescent="0.25">
      <c r="A2500">
        <v>0</v>
      </c>
      <c r="B2500">
        <v>0</v>
      </c>
      <c r="C2500" t="s">
        <v>59</v>
      </c>
      <c r="D2500" t="s">
        <v>2245</v>
      </c>
      <c r="E2500">
        <v>170</v>
      </c>
      <c r="F2500">
        <v>4</v>
      </c>
      <c r="G2500" t="s">
        <v>292</v>
      </c>
      <c r="H2500" s="1" t="str">
        <f t="shared" si="154"/>
        <v>cl-cs_Observaciones</v>
      </c>
      <c r="I2500" t="str">
        <f t="shared" si="155"/>
        <v>cl-cs</v>
      </c>
      <c r="J2500" t="str">
        <f t="shared" si="156"/>
        <v>Observaciones</v>
      </c>
      <c r="K2500" t="str">
        <f t="shared" si="157"/>
        <v>insert into dbax_info_conc (codi_empr, codi_emex, codi_info, pref_conc, codi_conc, orde_conc, nive_conc, tipo_info) values (0,0,'pre_cl-cs_nota-42_role-858000(2014)','cl-cs','Observaciones',170,4,'C')</v>
      </c>
    </row>
    <row r="2501" spans="1:11" x14ac:dyDescent="0.25">
      <c r="A2501">
        <v>0</v>
      </c>
      <c r="B2501">
        <v>0</v>
      </c>
      <c r="C2501" t="s">
        <v>59</v>
      </c>
      <c r="D2501" t="s">
        <v>2246</v>
      </c>
      <c r="E2501">
        <v>90</v>
      </c>
      <c r="F2501">
        <v>5</v>
      </c>
      <c r="G2501" t="s">
        <v>292</v>
      </c>
      <c r="H2501" s="1" t="str">
        <f t="shared" si="154"/>
        <v>cl-cs_OtrasContingenciasOCompromisosMiembro</v>
      </c>
      <c r="I2501" t="str">
        <f t="shared" si="155"/>
        <v>cl-cs</v>
      </c>
      <c r="J2501" t="str">
        <f t="shared" si="156"/>
        <v>OtrasContingenciasOCompromisosMiembro</v>
      </c>
      <c r="K2501" t="str">
        <f t="shared" si="157"/>
        <v>insert into dbax_info_conc (codi_empr, codi_emex, codi_info, pref_conc, codi_conc, orde_conc, nive_conc, tipo_info) values (0,0,'pre_cl-cs_nota-42_role-858000(2014)','cl-cs','OtrasContingenciasOCompromisosMiembro',90,5,'C')</v>
      </c>
    </row>
    <row r="2502" spans="1:11" x14ac:dyDescent="0.25">
      <c r="A2502">
        <v>0</v>
      </c>
      <c r="B2502">
        <v>0</v>
      </c>
      <c r="C2502" t="s">
        <v>59</v>
      </c>
      <c r="D2502" t="s">
        <v>2247</v>
      </c>
      <c r="E2502">
        <v>80</v>
      </c>
      <c r="F2502">
        <v>5</v>
      </c>
      <c r="G2502" t="s">
        <v>292</v>
      </c>
      <c r="H2502" s="1" t="str">
        <f t="shared" si="154"/>
        <v>cl-cs_PasivoIndirectoMiembro</v>
      </c>
      <c r="I2502" t="str">
        <f t="shared" si="155"/>
        <v>cl-cs</v>
      </c>
      <c r="J2502" t="str">
        <f t="shared" si="156"/>
        <v>PasivoIndirectoMiembro</v>
      </c>
      <c r="K2502" t="str">
        <f t="shared" si="157"/>
        <v>insert into dbax_info_conc (codi_empr, codi_emex, codi_info, pref_conc, codi_conc, orde_conc, nive_conc, tipo_info) values (0,0,'pre_cl-cs_nota-42_role-858000(2014)','cl-cs','PasivoIndirectoMiembro',80,5,'C')</v>
      </c>
    </row>
    <row r="2503" spans="1:11" x14ac:dyDescent="0.25">
      <c r="A2503">
        <v>0</v>
      </c>
      <c r="B2503">
        <v>0</v>
      </c>
      <c r="C2503" t="s">
        <v>59</v>
      </c>
      <c r="D2503" t="s">
        <v>2248</v>
      </c>
      <c r="E2503">
        <v>140</v>
      </c>
      <c r="F2503">
        <v>4</v>
      </c>
      <c r="G2503" t="s">
        <v>292</v>
      </c>
      <c r="H2503" s="1" t="str">
        <f t="shared" si="154"/>
        <v>cl-cs_SaldoPendientePagoFechaCierreEEFF</v>
      </c>
      <c r="I2503" t="str">
        <f t="shared" si="155"/>
        <v>cl-cs</v>
      </c>
      <c r="J2503" t="str">
        <f t="shared" si="156"/>
        <v>SaldoPendientePagoFechaCierreEEFF</v>
      </c>
      <c r="K2503" t="str">
        <f t="shared" si="157"/>
        <v>insert into dbax_info_conc (codi_empr, codi_emex, codi_info, pref_conc, codi_conc, orde_conc, nive_conc, tipo_info) values (0,0,'pre_cl-cs_nota-42_role-858000(2014)','cl-cs','SaldoPendientePagoFechaCierreEEFF',140,4,'C')</v>
      </c>
    </row>
    <row r="2504" spans="1:11" x14ac:dyDescent="0.25">
      <c r="A2504">
        <v>0</v>
      </c>
      <c r="B2504">
        <v>0</v>
      </c>
      <c r="C2504" t="s">
        <v>59</v>
      </c>
      <c r="D2504" t="s">
        <v>2249</v>
      </c>
      <c r="E2504">
        <v>120</v>
      </c>
      <c r="F2504">
        <v>4</v>
      </c>
      <c r="G2504" t="s">
        <v>292</v>
      </c>
      <c r="H2504" s="1" t="str">
        <f t="shared" ref="H2504:H2567" si="158">MID(D2504,FIND("#",D2504)+1,10000)</f>
        <v>cl-cs_TipoActivosComprometidos</v>
      </c>
      <c r="I2504" t="str">
        <f t="shared" ref="I2504:I2567" si="159">MID(H2504,1,FIND("_",H2504)-1)</f>
        <v>cl-cs</v>
      </c>
      <c r="J2504" t="str">
        <f t="shared" ref="J2504:J2567" si="160">MID(H2504,FIND("_",H2504)+1,10000)</f>
        <v>TipoActivosComprometidos</v>
      </c>
      <c r="K2504" t="str">
        <f t="shared" ref="K2504:K2567" si="161">CONCATENATE("insert into dbax_info_conc (codi_empr, codi_emex, codi_info, pref_conc, codi_conc, orde_conc, nive_conc, tipo_info) values (",A2504,",",B2504,",'",C2504,"','",I2504,"','",J2504,"',",E2504,",",F2504,",'",G2504,"')")</f>
        <v>insert into dbax_info_conc (codi_empr, codi_emex, codi_info, pref_conc, codi_conc, orde_conc, nive_conc, tipo_info) values (0,0,'pre_cl-cs_nota-42_role-858000(2014)','cl-cs','TipoActivosComprometidos',120,4,'C')</v>
      </c>
    </row>
    <row r="2505" spans="1:11" x14ac:dyDescent="0.25">
      <c r="A2505">
        <v>0</v>
      </c>
      <c r="B2505">
        <v>0</v>
      </c>
      <c r="C2505" t="s">
        <v>59</v>
      </c>
      <c r="D2505" t="s">
        <v>2250</v>
      </c>
      <c r="E2505">
        <v>40</v>
      </c>
      <c r="F2505">
        <v>4</v>
      </c>
      <c r="G2505" t="s">
        <v>292</v>
      </c>
      <c r="H2505" s="1" t="str">
        <f t="shared" si="158"/>
        <v>cl-cs_TipoContingenciaOCompromisoEje</v>
      </c>
      <c r="I2505" t="str">
        <f t="shared" si="159"/>
        <v>cl-cs</v>
      </c>
      <c r="J2505" t="str">
        <f t="shared" si="160"/>
        <v>TipoContingenciaOCompromisoEje</v>
      </c>
      <c r="K2505" t="str">
        <f t="shared" si="161"/>
        <v>insert into dbax_info_conc (codi_empr, codi_emex, codi_info, pref_conc, codi_conc, orde_conc, nive_conc, tipo_info) values (0,0,'pre_cl-cs_nota-42_role-858000(2014)','cl-cs','TipoContingenciaOCompromisoEje',40,4,'C')</v>
      </c>
    </row>
    <row r="2506" spans="1:11" x14ac:dyDescent="0.25">
      <c r="A2506">
        <v>0</v>
      </c>
      <c r="B2506">
        <v>0</v>
      </c>
      <c r="C2506" t="s">
        <v>59</v>
      </c>
      <c r="D2506" t="s">
        <v>2251</v>
      </c>
      <c r="E2506">
        <v>130</v>
      </c>
      <c r="F2506">
        <v>4</v>
      </c>
      <c r="G2506" t="s">
        <v>292</v>
      </c>
      <c r="H2506" s="1" t="str">
        <f t="shared" si="158"/>
        <v>cl-cs_ValorContableActivosComprometidos</v>
      </c>
      <c r="I2506" t="str">
        <f t="shared" si="159"/>
        <v>cl-cs</v>
      </c>
      <c r="J2506" t="str">
        <f t="shared" si="160"/>
        <v>ValorContableActivosComprometidos</v>
      </c>
      <c r="K2506" t="str">
        <f t="shared" si="161"/>
        <v>insert into dbax_info_conc (codi_empr, codi_emex, codi_info, pref_conc, codi_conc, orde_conc, nive_conc, tipo_info) values (0,0,'pre_cl-cs_nota-42_role-858000(2014)','cl-cs','ValorContableActivosComprometidos',130,4,'C')</v>
      </c>
    </row>
    <row r="2507" spans="1:11" x14ac:dyDescent="0.25">
      <c r="A2507">
        <v>0</v>
      </c>
      <c r="B2507">
        <v>0</v>
      </c>
      <c r="C2507" t="s">
        <v>60</v>
      </c>
      <c r="D2507" t="s">
        <v>2252</v>
      </c>
      <c r="E2507">
        <v>40</v>
      </c>
      <c r="F2507">
        <v>2</v>
      </c>
      <c r="G2507" t="s">
        <v>292</v>
      </c>
      <c r="H2507" s="1" t="str">
        <f t="shared" si="158"/>
        <v>cl-cs_CombinacionNegocioFechaPosteriorAFechaCierre</v>
      </c>
      <c r="I2507" t="str">
        <f t="shared" si="159"/>
        <v>cl-cs</v>
      </c>
      <c r="J2507" t="str">
        <f t="shared" si="160"/>
        <v>CombinacionNegocioFechaPosteriorAFechaCierre</v>
      </c>
      <c r="K2507" t="str">
        <f t="shared" si="161"/>
        <v>insert into dbax_info_conc (codi_empr, codi_emex, codi_info, pref_conc, codi_conc, orde_conc, nive_conc, tipo_info) values (0,0,'pre_cl-cs_nota-43_role-859000(2014)','cl-cs','CombinacionNegocioFechaPosteriorAFechaCierre',40,2,'C')</v>
      </c>
    </row>
    <row r="2508" spans="1:11" x14ac:dyDescent="0.25">
      <c r="A2508">
        <v>0</v>
      </c>
      <c r="B2508">
        <v>0</v>
      </c>
      <c r="C2508" t="s">
        <v>60</v>
      </c>
      <c r="D2508" t="s">
        <v>2253</v>
      </c>
      <c r="E2508">
        <v>30</v>
      </c>
      <c r="F2508">
        <v>2</v>
      </c>
      <c r="G2508" t="s">
        <v>292</v>
      </c>
      <c r="H2508" s="1" t="str">
        <f t="shared" si="158"/>
        <v>cl-cs_FechaYDescripcionHechoQuePuedeAfectarEstadosFinancieros</v>
      </c>
      <c r="I2508" t="str">
        <f t="shared" si="159"/>
        <v>cl-cs</v>
      </c>
      <c r="J2508" t="str">
        <f t="shared" si="160"/>
        <v>FechaYDescripcionHechoQuePuedeAfectarEstadosFinancieros</v>
      </c>
      <c r="K2508" t="str">
        <f t="shared" si="161"/>
        <v>insert into dbax_info_conc (codi_empr, codi_emex, codi_info, pref_conc, codi_conc, orde_conc, nive_conc, tipo_info) values (0,0,'pre_cl-cs_nota-43_role-859000(2014)','cl-cs','FechaYDescripcionHechoQuePuedeAfectarEstadosFinancieros',30,2,'C')</v>
      </c>
    </row>
    <row r="2509" spans="1:11" x14ac:dyDescent="0.25">
      <c r="A2509">
        <v>0</v>
      </c>
      <c r="B2509">
        <v>0</v>
      </c>
      <c r="C2509" t="s">
        <v>60</v>
      </c>
      <c r="D2509" t="s">
        <v>2254</v>
      </c>
      <c r="E2509">
        <v>19</v>
      </c>
      <c r="F2509">
        <v>1</v>
      </c>
      <c r="G2509" t="s">
        <v>292</v>
      </c>
      <c r="H2509" s="1" t="str">
        <f t="shared" si="158"/>
        <v>cl-cs_InformacionRevelarSobreHechosPosterioresSinopsis</v>
      </c>
      <c r="I2509" t="str">
        <f t="shared" si="159"/>
        <v>cl-cs</v>
      </c>
      <c r="J2509" t="str">
        <f t="shared" si="160"/>
        <v>InformacionRevelarSobreHechosPosterioresSinopsis</v>
      </c>
      <c r="K2509" t="str">
        <f t="shared" si="161"/>
        <v>insert into dbax_info_conc (codi_empr, codi_emex, codi_info, pref_conc, codi_conc, orde_conc, nive_conc, tipo_info) values (0,0,'pre_cl-cs_nota-43_role-859000(2014)','cl-cs','InformacionRevelarSobreHechosPosterioresSinopsis',19,1,'C')</v>
      </c>
    </row>
    <row r="2510" spans="1:11" x14ac:dyDescent="0.25">
      <c r="A2510">
        <v>0</v>
      </c>
      <c r="B2510">
        <v>0</v>
      </c>
      <c r="C2510" t="s">
        <v>60</v>
      </c>
      <c r="D2510" t="s">
        <v>2255</v>
      </c>
      <c r="E2510">
        <v>20</v>
      </c>
      <c r="F2510">
        <v>2</v>
      </c>
      <c r="G2510" t="s">
        <v>292</v>
      </c>
      <c r="H2510" s="1" t="str">
        <f t="shared" si="158"/>
        <v>cl-cs_InformacionSobreAutorizacionParaPublicarEstadosFinancieros</v>
      </c>
      <c r="I2510" t="str">
        <f t="shared" si="159"/>
        <v>cl-cs</v>
      </c>
      <c r="J2510" t="str">
        <f t="shared" si="160"/>
        <v>InformacionSobreAutorizacionParaPublicarEstadosFinancieros</v>
      </c>
      <c r="K2510" t="str">
        <f t="shared" si="161"/>
        <v>insert into dbax_info_conc (codi_empr, codi_emex, codi_info, pref_conc, codi_conc, orde_conc, nive_conc, tipo_info) values (0,0,'pre_cl-cs_nota-43_role-859000(2014)','cl-cs','InformacionSobreAutorizacionParaPublicarEstadosFinancieros',20,2,'C')</v>
      </c>
    </row>
    <row r="2511" spans="1:11" x14ac:dyDescent="0.25">
      <c r="A2511">
        <v>0</v>
      </c>
      <c r="B2511">
        <v>0</v>
      </c>
      <c r="C2511" t="s">
        <v>60</v>
      </c>
      <c r="D2511" t="s">
        <v>2256</v>
      </c>
      <c r="E2511">
        <v>50</v>
      </c>
      <c r="F2511">
        <v>2</v>
      </c>
      <c r="G2511" t="s">
        <v>292</v>
      </c>
      <c r="H2511" s="1" t="str">
        <f t="shared" si="158"/>
        <v>cl-cs_RevelarEstablecidoNIC10YNIIF5CuandoSeaAplicable</v>
      </c>
      <c r="I2511" t="str">
        <f t="shared" si="159"/>
        <v>cl-cs</v>
      </c>
      <c r="J2511" t="str">
        <f t="shared" si="160"/>
        <v>RevelarEstablecidoNIC10YNIIF5CuandoSeaAplicable</v>
      </c>
      <c r="K2511" t="str">
        <f t="shared" si="161"/>
        <v>insert into dbax_info_conc (codi_empr, codi_emex, codi_info, pref_conc, codi_conc, orde_conc, nive_conc, tipo_info) values (0,0,'pre_cl-cs_nota-43_role-859000(2014)','cl-cs','RevelarEstablecidoNIC10YNIIF5CuandoSeaAplicable',50,2,'C')</v>
      </c>
    </row>
    <row r="2512" spans="1:11" x14ac:dyDescent="0.25">
      <c r="A2512">
        <v>0</v>
      </c>
      <c r="B2512">
        <v>0</v>
      </c>
      <c r="C2512" t="s">
        <v>61</v>
      </c>
      <c r="D2512" t="s">
        <v>2257</v>
      </c>
      <c r="E2512">
        <v>170</v>
      </c>
      <c r="F2512">
        <v>4</v>
      </c>
      <c r="G2512" t="s">
        <v>292</v>
      </c>
      <c r="H2512" s="1" t="str">
        <f t="shared" si="158"/>
        <v>cl-cs_ActivosEnMonedaExtranjera</v>
      </c>
      <c r="I2512" t="str">
        <f t="shared" si="159"/>
        <v>cl-cs</v>
      </c>
      <c r="J2512" t="str">
        <f t="shared" si="160"/>
        <v>ActivosEnMonedaExtranjera</v>
      </c>
      <c r="K2512" t="str">
        <f t="shared" si="161"/>
        <v>insert into dbax_info_conc (codi_empr, codi_emex, codi_info, pref_conc, codi_conc, orde_conc, nive_conc, tipo_info) values (0,0,'pre_cl-cs_nota-44_role-860000(2014)','cl-cs','ActivosEnMonedaExtranjera',170,4,'C')</v>
      </c>
    </row>
    <row r="2513" spans="1:11" x14ac:dyDescent="0.25">
      <c r="A2513">
        <v>0</v>
      </c>
      <c r="B2513">
        <v>0</v>
      </c>
      <c r="C2513" t="s">
        <v>61</v>
      </c>
      <c r="D2513" t="s">
        <v>2258</v>
      </c>
      <c r="E2513">
        <v>70</v>
      </c>
      <c r="F2513">
        <v>4</v>
      </c>
      <c r="G2513" t="s">
        <v>292</v>
      </c>
      <c r="H2513" s="1" t="str">
        <f t="shared" si="158"/>
        <v>cl-cs_ActivosEnMonedaExtranjeraSinopsis</v>
      </c>
      <c r="I2513" t="str">
        <f t="shared" si="159"/>
        <v>cl-cs</v>
      </c>
      <c r="J2513" t="str">
        <f t="shared" si="160"/>
        <v>ActivosEnMonedaExtranjeraSinopsis</v>
      </c>
      <c r="K2513" t="str">
        <f t="shared" si="161"/>
        <v>insert into dbax_info_conc (codi_empr, codi_emex, codi_info, pref_conc, codi_conc, orde_conc, nive_conc, tipo_info) values (0,0,'pre_cl-cs_nota-44_role-860000(2014)','cl-cs','ActivosEnMonedaExtranjeraSinopsis',70,4,'C')</v>
      </c>
    </row>
    <row r="2514" spans="1:11" x14ac:dyDescent="0.25">
      <c r="A2514">
        <v>0</v>
      </c>
      <c r="B2514">
        <v>0</v>
      </c>
      <c r="C2514" t="s">
        <v>61</v>
      </c>
      <c r="D2514" t="s">
        <v>2259</v>
      </c>
      <c r="E2514">
        <v>530</v>
      </c>
      <c r="F2514">
        <v>4</v>
      </c>
      <c r="G2514" t="s">
        <v>292</v>
      </c>
      <c r="H2514" s="1" t="str">
        <f t="shared" si="158"/>
        <v>cl-cs_AjusteReservaTecnicaEnMonedaExtranjera</v>
      </c>
      <c r="I2514" t="str">
        <f t="shared" si="159"/>
        <v>cl-cs</v>
      </c>
      <c r="J2514" t="str">
        <f t="shared" si="160"/>
        <v>AjusteReservaTecnicaEnMonedaExtranjera</v>
      </c>
      <c r="K2514" t="str">
        <f t="shared" si="161"/>
        <v>insert into dbax_info_conc (codi_empr, codi_emex, codi_info, pref_conc, codi_conc, orde_conc, nive_conc, tipo_info) values (0,0,'pre_cl-cs_nota-44_role-860000(2014)','cl-cs','AjusteReservaTecnicaEnMonedaExtranjera',530,4,'C')</v>
      </c>
    </row>
    <row r="2515" spans="1:11" x14ac:dyDescent="0.25">
      <c r="A2515">
        <v>0</v>
      </c>
      <c r="B2515">
        <v>0</v>
      </c>
      <c r="C2515" t="s">
        <v>61</v>
      </c>
      <c r="D2515" t="s">
        <v>2260</v>
      </c>
      <c r="E2515">
        <v>400</v>
      </c>
      <c r="F2515">
        <v>3</v>
      </c>
      <c r="G2515" t="s">
        <v>292</v>
      </c>
      <c r="H2515" s="1" t="str">
        <f t="shared" si="158"/>
        <v>cl-cs_ConceptoReasegurosPartidas</v>
      </c>
      <c r="I2515" t="str">
        <f t="shared" si="159"/>
        <v>cl-cs</v>
      </c>
      <c r="J2515" t="str">
        <f t="shared" si="160"/>
        <v>ConceptoReasegurosPartidas</v>
      </c>
      <c r="K2515" t="str">
        <f t="shared" si="161"/>
        <v>insert into dbax_info_conc (codi_empr, codi_emex, codi_info, pref_conc, codi_conc, orde_conc, nive_conc, tipo_info) values (0,0,'pre_cl-cs_nota-44_role-860000(2014)','cl-cs','ConceptoReasegurosPartidas',400,3,'C')</v>
      </c>
    </row>
    <row r="2516" spans="1:11" x14ac:dyDescent="0.25">
      <c r="A2516">
        <v>0</v>
      </c>
      <c r="B2516">
        <v>0</v>
      </c>
      <c r="C2516" t="s">
        <v>61</v>
      </c>
      <c r="D2516" t="s">
        <v>2261</v>
      </c>
      <c r="E2516">
        <v>490</v>
      </c>
      <c r="F2516">
        <v>3</v>
      </c>
      <c r="G2516" t="s">
        <v>292</v>
      </c>
      <c r="H2516" s="1" t="str">
        <f t="shared" si="158"/>
        <v>cl-cs_ConceptosOperacionessegurosSinopsis</v>
      </c>
      <c r="I2516" t="str">
        <f t="shared" si="159"/>
        <v>cl-cs</v>
      </c>
      <c r="J2516" t="str">
        <f t="shared" si="160"/>
        <v>ConceptosOperacionessegurosSinopsis</v>
      </c>
      <c r="K2516" t="str">
        <f t="shared" si="161"/>
        <v>insert into dbax_info_conc (codi_empr, codi_emex, codi_info, pref_conc, codi_conc, orde_conc, nive_conc, tipo_info) values (0,0,'pre_cl-cs_nota-44_role-860000(2014)','cl-cs','ConceptosOperacionessegurosSinopsis',490,3,'C')</v>
      </c>
    </row>
    <row r="2517" spans="1:11" x14ac:dyDescent="0.25">
      <c r="A2517">
        <v>0</v>
      </c>
      <c r="B2517">
        <v>0</v>
      </c>
      <c r="C2517" t="s">
        <v>61</v>
      </c>
      <c r="D2517" t="s">
        <v>2262</v>
      </c>
      <c r="E2517">
        <v>50</v>
      </c>
      <c r="F2517">
        <v>5</v>
      </c>
      <c r="G2517" t="s">
        <v>292</v>
      </c>
      <c r="H2517" s="1" t="str">
        <f t="shared" si="158"/>
        <v>cl-cs_ConsolidadoMonedasExtranjerasMiembro</v>
      </c>
      <c r="I2517" t="str">
        <f t="shared" si="159"/>
        <v>cl-cs</v>
      </c>
      <c r="J2517" t="str">
        <f t="shared" si="160"/>
        <v>ConsolidadoMonedasExtranjerasMiembro</v>
      </c>
      <c r="K2517" t="str">
        <f t="shared" si="161"/>
        <v>insert into dbax_info_conc (codi_empr, codi_emex, codi_info, pref_conc, codi_conc, orde_conc, nive_conc, tipo_info) values (0,0,'pre_cl-cs_nota-44_role-860000(2014)','cl-cs','ConsolidadoMonedasExtranjerasMiembro',50,5,'C')</v>
      </c>
    </row>
    <row r="2518" spans="1:11" x14ac:dyDescent="0.25">
      <c r="A2518">
        <v>0</v>
      </c>
      <c r="B2518">
        <v>0</v>
      </c>
      <c r="C2518" t="s">
        <v>61</v>
      </c>
      <c r="D2518" t="s">
        <v>2262</v>
      </c>
      <c r="E2518">
        <v>350</v>
      </c>
      <c r="F2518">
        <v>5</v>
      </c>
      <c r="G2518" t="s">
        <v>292</v>
      </c>
      <c r="H2518" s="1" t="str">
        <f t="shared" si="158"/>
        <v>cl-cs_ConsolidadoMonedasExtranjerasMiembro</v>
      </c>
      <c r="I2518" t="str">
        <f t="shared" si="159"/>
        <v>cl-cs</v>
      </c>
      <c r="J2518" t="str">
        <f t="shared" si="160"/>
        <v>ConsolidadoMonedasExtranjerasMiembro</v>
      </c>
      <c r="K2518" t="str">
        <f t="shared" si="161"/>
        <v>insert into dbax_info_conc (codi_empr, codi_emex, codi_info, pref_conc, codi_conc, orde_conc, nive_conc, tipo_info) values (0,0,'pre_cl-cs_nota-44_role-860000(2014)','cl-cs','ConsolidadoMonedasExtranjerasMiembro',350,5,'C')</v>
      </c>
    </row>
    <row r="2519" spans="1:11" x14ac:dyDescent="0.25">
      <c r="A2519">
        <v>0</v>
      </c>
      <c r="B2519">
        <v>0</v>
      </c>
      <c r="C2519" t="s">
        <v>61</v>
      </c>
      <c r="D2519" t="s">
        <v>2262</v>
      </c>
      <c r="E2519">
        <v>480</v>
      </c>
      <c r="F2519">
        <v>5</v>
      </c>
      <c r="G2519" t="s">
        <v>292</v>
      </c>
      <c r="H2519" s="1" t="str">
        <f t="shared" si="158"/>
        <v>cl-cs_ConsolidadoMonedasExtranjerasMiembro</v>
      </c>
      <c r="I2519" t="str">
        <f t="shared" si="159"/>
        <v>cl-cs</v>
      </c>
      <c r="J2519" t="str">
        <f t="shared" si="160"/>
        <v>ConsolidadoMonedasExtranjerasMiembro</v>
      </c>
      <c r="K2519" t="str">
        <f t="shared" si="161"/>
        <v>insert into dbax_info_conc (codi_empr, codi_emex, codi_info, pref_conc, codi_conc, orde_conc, nive_conc, tipo_info) values (0,0,'pre_cl-cs_nota-44_role-860000(2014)','cl-cs','ConsolidadoMonedasExtranjerasMiembro',480,5,'C')</v>
      </c>
    </row>
    <row r="2520" spans="1:11" x14ac:dyDescent="0.25">
      <c r="A2520">
        <v>0</v>
      </c>
      <c r="B2520">
        <v>0</v>
      </c>
      <c r="C2520" t="s">
        <v>61</v>
      </c>
      <c r="D2520" t="s">
        <v>2263</v>
      </c>
      <c r="E2520">
        <v>570</v>
      </c>
      <c r="F2520">
        <v>4</v>
      </c>
      <c r="G2520" t="s">
        <v>292</v>
      </c>
      <c r="H2520" s="1" t="str">
        <f t="shared" si="158"/>
        <v>cl-cs_CostoAdministracionEnMonedaExtranjera</v>
      </c>
      <c r="I2520" t="str">
        <f t="shared" si="159"/>
        <v>cl-cs</v>
      </c>
      <c r="J2520" t="str">
        <f t="shared" si="160"/>
        <v>CostoAdministracionEnMonedaExtranjera</v>
      </c>
      <c r="K2520" t="str">
        <f t="shared" si="161"/>
        <v>insert into dbax_info_conc (codi_empr, codi_emex, codi_info, pref_conc, codi_conc, orde_conc, nive_conc, tipo_info) values (0,0,'pre_cl-cs_nota-44_role-860000(2014)','cl-cs','CostoAdministracionEnMonedaExtranjera',570,4,'C')</v>
      </c>
    </row>
    <row r="2521" spans="1:11" x14ac:dyDescent="0.25">
      <c r="A2521">
        <v>0</v>
      </c>
      <c r="B2521">
        <v>0</v>
      </c>
      <c r="C2521" t="s">
        <v>61</v>
      </c>
      <c r="D2521" t="s">
        <v>2264</v>
      </c>
      <c r="E2521">
        <v>580</v>
      </c>
      <c r="F2521">
        <v>4</v>
      </c>
      <c r="G2521" t="s">
        <v>292</v>
      </c>
      <c r="H2521" s="1" t="str">
        <f t="shared" si="158"/>
        <v>cl-cs_CostoExplotacionEnMonedaExtranjera</v>
      </c>
      <c r="I2521" t="str">
        <f t="shared" si="159"/>
        <v>cl-cs</v>
      </c>
      <c r="J2521" t="str">
        <f t="shared" si="160"/>
        <v>CostoExplotacionEnMonedaExtranjera</v>
      </c>
      <c r="K2521" t="str">
        <f t="shared" si="161"/>
        <v>insert into dbax_info_conc (codi_empr, codi_emex, codi_info, pref_conc, codi_conc, orde_conc, nive_conc, tipo_info) values (0,0,'pre_cl-cs_nota-44_role-860000(2014)','cl-cs','CostoExplotacionEnMonedaExtranjera',580,4,'C')</v>
      </c>
    </row>
    <row r="2522" spans="1:11" x14ac:dyDescent="0.25">
      <c r="A2522">
        <v>0</v>
      </c>
      <c r="B2522">
        <v>0</v>
      </c>
      <c r="C2522" t="s">
        <v>61</v>
      </c>
      <c r="D2522" t="s">
        <v>2265</v>
      </c>
      <c r="E2522">
        <v>550</v>
      </c>
      <c r="F2522">
        <v>4</v>
      </c>
      <c r="G2522" t="s">
        <v>292</v>
      </c>
      <c r="H2522" s="1" t="str">
        <f t="shared" si="158"/>
        <v>cl-cs_CostoIntermediacionEnMonedaExtranjera</v>
      </c>
      <c r="I2522" t="str">
        <f t="shared" si="159"/>
        <v>cl-cs</v>
      </c>
      <c r="J2522" t="str">
        <f t="shared" si="160"/>
        <v>CostoIntermediacionEnMonedaExtranjera</v>
      </c>
      <c r="K2522" t="str">
        <f t="shared" si="161"/>
        <v>insert into dbax_info_conc (codi_empr, codi_emex, codi_info, pref_conc, codi_conc, orde_conc, nive_conc, tipo_info) values (0,0,'pre_cl-cs_nota-44_role-860000(2014)','cl-cs','CostoIntermediacionEnMonedaExtranjera',550,4,'C')</v>
      </c>
    </row>
    <row r="2523" spans="1:11" x14ac:dyDescent="0.25">
      <c r="A2523">
        <v>0</v>
      </c>
      <c r="B2523">
        <v>0</v>
      </c>
      <c r="C2523" t="s">
        <v>61</v>
      </c>
      <c r="D2523" t="s">
        <v>2266</v>
      </c>
      <c r="E2523">
        <v>560</v>
      </c>
      <c r="F2523">
        <v>4</v>
      </c>
      <c r="G2523" t="s">
        <v>292</v>
      </c>
      <c r="H2523" s="1" t="str">
        <f t="shared" si="158"/>
        <v>cl-cs_CostoSiniestrosEnMonedaExtranjera</v>
      </c>
      <c r="I2523" t="str">
        <f t="shared" si="159"/>
        <v>cl-cs</v>
      </c>
      <c r="J2523" t="str">
        <f t="shared" si="160"/>
        <v>CostoSiniestrosEnMonedaExtranjera</v>
      </c>
      <c r="K2523" t="str">
        <f t="shared" si="161"/>
        <v>insert into dbax_info_conc (codi_empr, codi_emex, codi_info, pref_conc, codi_conc, orde_conc, nive_conc, tipo_info) values (0,0,'pre_cl-cs_nota-44_role-860000(2014)','cl-cs','CostoSiniestrosEnMonedaExtranjera',560,4,'C')</v>
      </c>
    </row>
    <row r="2524" spans="1:11" x14ac:dyDescent="0.25">
      <c r="A2524">
        <v>0</v>
      </c>
      <c r="B2524">
        <v>0</v>
      </c>
      <c r="C2524" t="s">
        <v>61</v>
      </c>
      <c r="D2524" t="s">
        <v>2267</v>
      </c>
      <c r="E2524">
        <v>90</v>
      </c>
      <c r="F2524">
        <v>6</v>
      </c>
      <c r="G2524" t="s">
        <v>292</v>
      </c>
      <c r="H2524" s="1" t="str">
        <f t="shared" si="158"/>
        <v>cl-cs_DepositosEnMonedaExtranjera</v>
      </c>
      <c r="I2524" t="str">
        <f t="shared" si="159"/>
        <v>cl-cs</v>
      </c>
      <c r="J2524" t="str">
        <f t="shared" si="160"/>
        <v>DepositosEnMonedaExtranjera</v>
      </c>
      <c r="K2524" t="str">
        <f t="shared" si="161"/>
        <v>insert into dbax_info_conc (codi_empr, codi_emex, codi_info, pref_conc, codi_conc, orde_conc, nive_conc, tipo_info) values (0,0,'pre_cl-cs_nota-44_role-860000(2014)','cl-cs','DepositosEnMonedaExtranjera',90,6,'C')</v>
      </c>
    </row>
    <row r="2525" spans="1:11" x14ac:dyDescent="0.25">
      <c r="A2525">
        <v>0</v>
      </c>
      <c r="B2525">
        <v>0</v>
      </c>
      <c r="C2525" t="s">
        <v>61</v>
      </c>
      <c r="D2525" t="s">
        <v>2268</v>
      </c>
      <c r="E2525">
        <v>260</v>
      </c>
      <c r="F2525">
        <v>5</v>
      </c>
      <c r="G2525" t="s">
        <v>292</v>
      </c>
      <c r="H2525" s="1" t="str">
        <f t="shared" si="158"/>
        <v>cl-cs_DeudasConInstitucionesFinancierasEnMonedaExtranjera</v>
      </c>
      <c r="I2525" t="str">
        <f t="shared" si="159"/>
        <v>cl-cs</v>
      </c>
      <c r="J2525" t="str">
        <f t="shared" si="160"/>
        <v>DeudasConInstitucionesFinancierasEnMonedaExtranjera</v>
      </c>
      <c r="K2525" t="str">
        <f t="shared" si="161"/>
        <v>insert into dbax_info_conc (codi_empr, codi_emex, codi_info, pref_conc, codi_conc, orde_conc, nive_conc, tipo_info) values (0,0,'pre_cl-cs_nota-44_role-860000(2014)','cl-cs','DeudasConInstitucionesFinancierasEnMonedaExtranjera',260,5,'C')</v>
      </c>
    </row>
    <row r="2526" spans="1:11" x14ac:dyDescent="0.25">
      <c r="A2526">
        <v>0</v>
      </c>
      <c r="B2526">
        <v>0</v>
      </c>
      <c r="C2526" t="s">
        <v>61</v>
      </c>
      <c r="D2526" t="s">
        <v>2269</v>
      </c>
      <c r="E2526">
        <v>120</v>
      </c>
      <c r="F2526">
        <v>6</v>
      </c>
      <c r="G2526" t="s">
        <v>292</v>
      </c>
      <c r="H2526" s="1" t="str">
        <f t="shared" si="158"/>
        <v>cl-cs_DeudoresPorPrimasAseguradosEnMonedaExtranjera</v>
      </c>
      <c r="I2526" t="str">
        <f t="shared" si="159"/>
        <v>cl-cs</v>
      </c>
      <c r="J2526" t="str">
        <f t="shared" si="160"/>
        <v>DeudoresPorPrimasAseguradosEnMonedaExtranjera</v>
      </c>
      <c r="K2526" t="str">
        <f t="shared" si="161"/>
        <v>insert into dbax_info_conc (codi_empr, codi_emex, codi_info, pref_conc, codi_conc, orde_conc, nive_conc, tipo_info) values (0,0,'pre_cl-cs_nota-44_role-860000(2014)','cl-cs','DeudoresPorPrimasAseguradosEnMonedaExtranjera',120,6,'C')</v>
      </c>
    </row>
    <row r="2527" spans="1:11" x14ac:dyDescent="0.25">
      <c r="A2527">
        <v>0</v>
      </c>
      <c r="B2527">
        <v>0</v>
      </c>
      <c r="C2527" t="s">
        <v>61</v>
      </c>
      <c r="D2527" t="s">
        <v>2270</v>
      </c>
      <c r="E2527">
        <v>110</v>
      </c>
      <c r="F2527">
        <v>5</v>
      </c>
      <c r="G2527" t="s">
        <v>292</v>
      </c>
      <c r="H2527" s="1" t="str">
        <f t="shared" si="158"/>
        <v>cl-cs_DeudoresPorPrimasEnMonedaExtranjera</v>
      </c>
      <c r="I2527" t="str">
        <f t="shared" si="159"/>
        <v>cl-cs</v>
      </c>
      <c r="J2527" t="str">
        <f t="shared" si="160"/>
        <v>DeudoresPorPrimasEnMonedaExtranjera</v>
      </c>
      <c r="K2527" t="str">
        <f t="shared" si="161"/>
        <v>insert into dbax_info_conc (codi_empr, codi_emex, codi_info, pref_conc, codi_conc, orde_conc, nive_conc, tipo_info) values (0,0,'pre_cl-cs_nota-44_role-860000(2014)','cl-cs','DeudoresPorPrimasEnMonedaExtranjera',110,5,'C')</v>
      </c>
    </row>
    <row r="2528" spans="1:11" x14ac:dyDescent="0.25">
      <c r="A2528">
        <v>0</v>
      </c>
      <c r="B2528">
        <v>0</v>
      </c>
      <c r="C2528" t="s">
        <v>61</v>
      </c>
      <c r="D2528" t="s">
        <v>2271</v>
      </c>
      <c r="E2528">
        <v>130</v>
      </c>
      <c r="F2528">
        <v>6</v>
      </c>
      <c r="G2528" t="s">
        <v>292</v>
      </c>
      <c r="H2528" s="1" t="str">
        <f t="shared" si="158"/>
        <v>cl-cs_DeudoresPorPrimasReaseguradoresEnMonedaExtranjera</v>
      </c>
      <c r="I2528" t="str">
        <f t="shared" si="159"/>
        <v>cl-cs</v>
      </c>
      <c r="J2528" t="str">
        <f t="shared" si="160"/>
        <v>DeudoresPorPrimasReaseguradoresEnMonedaExtranjera</v>
      </c>
      <c r="K2528" t="str">
        <f t="shared" si="161"/>
        <v>insert into dbax_info_conc (codi_empr, codi_emex, codi_info, pref_conc, codi_conc, orde_conc, nive_conc, tipo_info) values (0,0,'pre_cl-cs_nota-44_role-860000(2014)','cl-cs','DeudoresPorPrimasReaseguradoresEnMonedaExtranjera',130,6,'C')</v>
      </c>
    </row>
    <row r="2529" spans="1:11" x14ac:dyDescent="0.25">
      <c r="A2529">
        <v>0</v>
      </c>
      <c r="B2529">
        <v>0</v>
      </c>
      <c r="C2529" t="s">
        <v>61</v>
      </c>
      <c r="D2529" t="s">
        <v>2272</v>
      </c>
      <c r="E2529">
        <v>140</v>
      </c>
      <c r="F2529">
        <v>5</v>
      </c>
      <c r="G2529" t="s">
        <v>292</v>
      </c>
      <c r="H2529" s="1" t="str">
        <f t="shared" si="158"/>
        <v>cl-cs_DeudoresPorSiniestrosEnMonedaExtranjera</v>
      </c>
      <c r="I2529" t="str">
        <f t="shared" si="159"/>
        <v>cl-cs</v>
      </c>
      <c r="J2529" t="str">
        <f t="shared" si="160"/>
        <v>DeudoresPorSiniestrosEnMonedaExtranjera</v>
      </c>
      <c r="K2529" t="str">
        <f t="shared" si="161"/>
        <v>insert into dbax_info_conc (codi_empr, codi_emex, codi_info, pref_conc, codi_conc, orde_conc, nive_conc, tipo_info) values (0,0,'pre_cl-cs_nota-44_role-860000(2014)','cl-cs','DeudoresPorSiniestrosEnMonedaExtranjera',140,5,'C')</v>
      </c>
    </row>
    <row r="2530" spans="1:11" x14ac:dyDescent="0.25">
      <c r="A2530">
        <v>0</v>
      </c>
      <c r="B2530">
        <v>0</v>
      </c>
      <c r="C2530" t="s">
        <v>61</v>
      </c>
      <c r="D2530" t="s">
        <v>2273</v>
      </c>
      <c r="E2530">
        <v>610</v>
      </c>
      <c r="F2530">
        <v>4</v>
      </c>
      <c r="G2530" t="s">
        <v>292</v>
      </c>
      <c r="H2530" s="1" t="str">
        <f t="shared" si="158"/>
        <v>cl-cs_DiferenciaCambioOperacionesSegurosMonedaExtranjera</v>
      </c>
      <c r="I2530" t="str">
        <f t="shared" si="159"/>
        <v>cl-cs</v>
      </c>
      <c r="J2530" t="str">
        <f t="shared" si="160"/>
        <v>DiferenciaCambioOperacionesSegurosMonedaExtranjera</v>
      </c>
      <c r="K2530" t="str">
        <f t="shared" si="161"/>
        <v>insert into dbax_info_conc (codi_empr, codi_emex, codi_info, pref_conc, codi_conc, orde_conc, nive_conc, tipo_info) values (0,0,'pre_cl-cs_nota-44_role-860000(2014)','cl-cs','DiferenciaCambioOperacionesSegurosMonedaExtranjera',610,4,'C')</v>
      </c>
    </row>
    <row r="2531" spans="1:11" x14ac:dyDescent="0.25">
      <c r="A2531">
        <v>0</v>
      </c>
      <c r="B2531">
        <v>0</v>
      </c>
      <c r="C2531" t="s">
        <v>61</v>
      </c>
      <c r="D2531" t="s">
        <v>2274</v>
      </c>
      <c r="E2531">
        <v>380</v>
      </c>
      <c r="F2531">
        <v>6</v>
      </c>
      <c r="G2531" t="s">
        <v>292</v>
      </c>
      <c r="H2531" s="1" t="str">
        <f t="shared" si="158"/>
        <v>cl-cs_EntradasDivisasMiembro</v>
      </c>
      <c r="I2531" t="str">
        <f t="shared" si="159"/>
        <v>cl-cs</v>
      </c>
      <c r="J2531" t="str">
        <f t="shared" si="160"/>
        <v>EntradasDivisasMiembro</v>
      </c>
      <c r="K2531" t="str">
        <f t="shared" si="161"/>
        <v>insert into dbax_info_conc (codi_empr, codi_emex, codi_info, pref_conc, codi_conc, orde_conc, nive_conc, tipo_info) values (0,0,'pre_cl-cs_nota-44_role-860000(2014)','cl-cs','EntradasDivisasMiembro',380,6,'C')</v>
      </c>
    </row>
    <row r="2532" spans="1:11" x14ac:dyDescent="0.25">
      <c r="A2532">
        <v>0</v>
      </c>
      <c r="B2532">
        <v>0</v>
      </c>
      <c r="C2532" t="s">
        <v>61</v>
      </c>
      <c r="D2532" t="s">
        <v>2275</v>
      </c>
      <c r="E2532">
        <v>540</v>
      </c>
      <c r="F2532">
        <v>4</v>
      </c>
      <c r="G2532" t="s">
        <v>292</v>
      </c>
      <c r="H2532" s="1" t="str">
        <f t="shared" si="158"/>
        <v>cl-cs_IngresoExplotacionEnMonedaExtranjera</v>
      </c>
      <c r="I2532" t="str">
        <f t="shared" si="159"/>
        <v>cl-cs</v>
      </c>
      <c r="J2532" t="str">
        <f t="shared" si="160"/>
        <v>IngresoExplotacionEnMonedaExtranjera</v>
      </c>
      <c r="K2532" t="str">
        <f t="shared" si="161"/>
        <v>insert into dbax_info_conc (codi_empr, codi_emex, codi_info, pref_conc, codi_conc, orde_conc, nive_conc, tipo_info) values (0,0,'pre_cl-cs_nota-44_role-860000(2014)','cl-cs','IngresoExplotacionEnMonedaExtranjera',540,4,'C')</v>
      </c>
    </row>
    <row r="2533" spans="1:11" x14ac:dyDescent="0.25">
      <c r="A2533">
        <v>0</v>
      </c>
      <c r="B2533">
        <v>0</v>
      </c>
      <c r="C2533" t="s">
        <v>61</v>
      </c>
      <c r="D2533" t="s">
        <v>2276</v>
      </c>
      <c r="E2533">
        <v>80</v>
      </c>
      <c r="F2533">
        <v>5</v>
      </c>
      <c r="G2533" t="s">
        <v>292</v>
      </c>
      <c r="H2533" s="1" t="str">
        <f t="shared" si="158"/>
        <v>cl-cs_InversionesEnMonedaExtranjera</v>
      </c>
      <c r="I2533" t="str">
        <f t="shared" si="159"/>
        <v>cl-cs</v>
      </c>
      <c r="J2533" t="str">
        <f t="shared" si="160"/>
        <v>InversionesEnMonedaExtranjera</v>
      </c>
      <c r="K2533" t="str">
        <f t="shared" si="161"/>
        <v>insert into dbax_info_conc (codi_empr, codi_emex, codi_info, pref_conc, codi_conc, orde_conc, nive_conc, tipo_info) values (0,0,'pre_cl-cs_nota-44_role-860000(2014)','cl-cs','InversionesEnMonedaExtranjera',80,5,'C')</v>
      </c>
    </row>
    <row r="2534" spans="1:11" x14ac:dyDescent="0.25">
      <c r="A2534">
        <v>0</v>
      </c>
      <c r="B2534">
        <v>0</v>
      </c>
      <c r="C2534" t="s">
        <v>61</v>
      </c>
      <c r="D2534" t="s">
        <v>2277</v>
      </c>
      <c r="E2534">
        <v>450</v>
      </c>
      <c r="F2534">
        <v>2</v>
      </c>
      <c r="G2534" t="s">
        <v>292</v>
      </c>
      <c r="H2534" s="1" t="str">
        <f t="shared" si="158"/>
        <v>cl-cs_MargenContribucionOperacionesSegurosEnMonedaExtranjeraSinopsis</v>
      </c>
      <c r="I2534" t="str">
        <f t="shared" si="159"/>
        <v>cl-cs</v>
      </c>
      <c r="J2534" t="str">
        <f t="shared" si="160"/>
        <v>MargenContribucionOperacionesSegurosEnMonedaExtranjeraSinopsis</v>
      </c>
      <c r="K2534" t="str">
        <f t="shared" si="161"/>
        <v>insert into dbax_info_conc (codi_empr, codi_emex, codi_info, pref_conc, codi_conc, orde_conc, nive_conc, tipo_info) values (0,0,'pre_cl-cs_nota-44_role-860000(2014)','cl-cs','MargenContribucionOperacionesSegurosEnMonedaExtranjeraSinopsis',450,2,'C')</v>
      </c>
    </row>
    <row r="2535" spans="1:11" x14ac:dyDescent="0.25">
      <c r="A2535">
        <v>0</v>
      </c>
      <c r="B2535">
        <v>0</v>
      </c>
      <c r="C2535" t="s">
        <v>61</v>
      </c>
      <c r="D2535" t="s">
        <v>2278</v>
      </c>
      <c r="E2535">
        <v>460</v>
      </c>
      <c r="F2535">
        <v>3</v>
      </c>
      <c r="G2535" t="s">
        <v>292</v>
      </c>
      <c r="H2535" s="1" t="str">
        <f t="shared" si="158"/>
        <v>cl-cs_MargenContribucionOperacionesSegurosEnMonedaExtranjeraTabla</v>
      </c>
      <c r="I2535" t="str">
        <f t="shared" si="159"/>
        <v>cl-cs</v>
      </c>
      <c r="J2535" t="str">
        <f t="shared" si="160"/>
        <v>MargenContribucionOperacionesSegurosEnMonedaExtranjeraTabla</v>
      </c>
      <c r="K2535" t="str">
        <f t="shared" si="161"/>
        <v>insert into dbax_info_conc (codi_empr, codi_emex, codi_info, pref_conc, codi_conc, orde_conc, nive_conc, tipo_info) values (0,0,'pre_cl-cs_nota-44_role-860000(2014)','cl-cs','MargenContribucionOperacionesSegurosEnMonedaExtranjeraTabla',460,3,'C')</v>
      </c>
    </row>
    <row r="2536" spans="1:11" x14ac:dyDescent="0.25">
      <c r="A2536">
        <v>0</v>
      </c>
      <c r="B2536">
        <v>0</v>
      </c>
      <c r="C2536" t="s">
        <v>61</v>
      </c>
      <c r="D2536" t="s">
        <v>2279</v>
      </c>
      <c r="E2536">
        <v>10</v>
      </c>
      <c r="F2536">
        <v>1</v>
      </c>
      <c r="G2536" t="s">
        <v>292</v>
      </c>
      <c r="H2536" s="1" t="str">
        <f t="shared" si="158"/>
        <v>cl-cs_MonedaExtranjeraSinopsis</v>
      </c>
      <c r="I2536" t="str">
        <f t="shared" si="159"/>
        <v>cl-cs</v>
      </c>
      <c r="J2536" t="str">
        <f t="shared" si="160"/>
        <v>MonedaExtranjeraSinopsis</v>
      </c>
      <c r="K2536" t="str">
        <f t="shared" si="161"/>
        <v>insert into dbax_info_conc (codi_empr, codi_emex, codi_info, pref_conc, codi_conc, orde_conc, nive_conc, tipo_info) values (0,0,'pre_cl-cs_nota-44_role-860000(2014)','cl-cs','MonedaExtranjeraSinopsis',10,1,'C')</v>
      </c>
    </row>
    <row r="2537" spans="1:11" x14ac:dyDescent="0.25">
      <c r="A2537">
        <v>0</v>
      </c>
      <c r="B2537">
        <v>0</v>
      </c>
      <c r="C2537" t="s">
        <v>61</v>
      </c>
      <c r="D2537" t="s">
        <v>2280</v>
      </c>
      <c r="E2537">
        <v>40</v>
      </c>
      <c r="F2537">
        <v>4</v>
      </c>
      <c r="G2537" t="s">
        <v>292</v>
      </c>
      <c r="H2537" s="1" t="str">
        <f t="shared" si="158"/>
        <v>cl-cs_MonedasExtranjerasEje</v>
      </c>
      <c r="I2537" t="str">
        <f t="shared" si="159"/>
        <v>cl-cs</v>
      </c>
      <c r="J2537" t="str">
        <f t="shared" si="160"/>
        <v>MonedasExtranjerasEje</v>
      </c>
      <c r="K2537" t="str">
        <f t="shared" si="161"/>
        <v>insert into dbax_info_conc (codi_empr, codi_emex, codi_info, pref_conc, codi_conc, orde_conc, nive_conc, tipo_info) values (0,0,'pre_cl-cs_nota-44_role-860000(2014)','cl-cs','MonedasExtranjerasEje',40,4,'C')</v>
      </c>
    </row>
    <row r="2538" spans="1:11" x14ac:dyDescent="0.25">
      <c r="A2538">
        <v>0</v>
      </c>
      <c r="B2538">
        <v>0</v>
      </c>
      <c r="C2538" t="s">
        <v>61</v>
      </c>
      <c r="D2538" t="s">
        <v>2281</v>
      </c>
      <c r="E2538">
        <v>470</v>
      </c>
      <c r="F2538">
        <v>4</v>
      </c>
      <c r="G2538" t="s">
        <v>292</v>
      </c>
      <c r="H2538" s="1" t="str">
        <f t="shared" si="158"/>
        <v>cl-cs_MonedasOperacionesDeSegurosEje</v>
      </c>
      <c r="I2538" t="str">
        <f t="shared" si="159"/>
        <v>cl-cs</v>
      </c>
      <c r="J2538" t="str">
        <f t="shared" si="160"/>
        <v>MonedasOperacionesDeSegurosEje</v>
      </c>
      <c r="K2538" t="str">
        <f t="shared" si="161"/>
        <v>insert into dbax_info_conc (codi_empr, codi_emex, codi_info, pref_conc, codi_conc, orde_conc, nive_conc, tipo_info) values (0,0,'pre_cl-cs_nota-44_role-860000(2014)','cl-cs','MonedasOperacionesDeSegurosEje',470,4,'C')</v>
      </c>
    </row>
    <row r="2539" spans="1:11" x14ac:dyDescent="0.25">
      <c r="A2539">
        <v>0</v>
      </c>
      <c r="B2539">
        <v>0</v>
      </c>
      <c r="C2539" t="s">
        <v>61</v>
      </c>
      <c r="D2539" t="s">
        <v>2282</v>
      </c>
      <c r="E2539">
        <v>340</v>
      </c>
      <c r="F2539">
        <v>4</v>
      </c>
      <c r="G2539" t="s">
        <v>292</v>
      </c>
      <c r="H2539" s="1" t="str">
        <f t="shared" si="158"/>
        <v>cl-cs_MonedasReasegurosEje</v>
      </c>
      <c r="I2539" t="str">
        <f t="shared" si="159"/>
        <v>cl-cs</v>
      </c>
      <c r="J2539" t="str">
        <f t="shared" si="160"/>
        <v>MonedasReasegurosEje</v>
      </c>
      <c r="K2539" t="str">
        <f t="shared" si="161"/>
        <v>insert into dbax_info_conc (codi_empr, codi_emex, codi_info, pref_conc, codi_conc, orde_conc, nive_conc, tipo_info) values (0,0,'pre_cl-cs_nota-44_role-860000(2014)','cl-cs','MonedasReasegurosEje',340,4,'C')</v>
      </c>
    </row>
    <row r="2540" spans="1:11" x14ac:dyDescent="0.25">
      <c r="A2540">
        <v>0</v>
      </c>
      <c r="B2540">
        <v>0</v>
      </c>
      <c r="C2540" t="s">
        <v>61</v>
      </c>
      <c r="D2540" t="s">
        <v>2283</v>
      </c>
      <c r="E2540">
        <v>360</v>
      </c>
      <c r="F2540">
        <v>4</v>
      </c>
      <c r="G2540" t="s">
        <v>292</v>
      </c>
      <c r="H2540" s="1" t="str">
        <f t="shared" si="158"/>
        <v>cl-cs_MovimientoDivisasEje</v>
      </c>
      <c r="I2540" t="str">
        <f t="shared" si="159"/>
        <v>cl-cs</v>
      </c>
      <c r="J2540" t="str">
        <f t="shared" si="160"/>
        <v>MovimientoDivisasEje</v>
      </c>
      <c r="K2540" t="str">
        <f t="shared" si="161"/>
        <v>insert into dbax_info_conc (codi_empr, codi_emex, codi_info, pref_conc, codi_conc, orde_conc, nive_conc, tipo_info) values (0,0,'pre_cl-cs_nota-44_role-860000(2014)','cl-cs','MovimientoDivisasEje',360,4,'C')</v>
      </c>
    </row>
    <row r="2541" spans="1:11" x14ac:dyDescent="0.25">
      <c r="A2541">
        <v>0</v>
      </c>
      <c r="B2541">
        <v>0</v>
      </c>
      <c r="C2541" t="s">
        <v>61</v>
      </c>
      <c r="D2541" t="s">
        <v>2284</v>
      </c>
      <c r="E2541">
        <v>320</v>
      </c>
      <c r="F2541">
        <v>2</v>
      </c>
      <c r="G2541" t="s">
        <v>292</v>
      </c>
      <c r="H2541" s="1" t="str">
        <f t="shared" si="158"/>
        <v>cl-cs_MovimientoDivisasPorConceptoReasegurosSinopsis</v>
      </c>
      <c r="I2541" t="str">
        <f t="shared" si="159"/>
        <v>cl-cs</v>
      </c>
      <c r="J2541" t="str">
        <f t="shared" si="160"/>
        <v>MovimientoDivisasPorConceptoReasegurosSinopsis</v>
      </c>
      <c r="K2541" t="str">
        <f t="shared" si="161"/>
        <v>insert into dbax_info_conc (codi_empr, codi_emex, codi_info, pref_conc, codi_conc, orde_conc, nive_conc, tipo_info) values (0,0,'pre_cl-cs_nota-44_role-860000(2014)','cl-cs','MovimientoDivisasPorConceptoReasegurosSinopsis',320,2,'C')</v>
      </c>
    </row>
    <row r="2542" spans="1:11" x14ac:dyDescent="0.25">
      <c r="A2542">
        <v>0</v>
      </c>
      <c r="B2542">
        <v>0</v>
      </c>
      <c r="C2542" t="s">
        <v>61</v>
      </c>
      <c r="D2542" t="s">
        <v>2285</v>
      </c>
      <c r="E2542">
        <v>330</v>
      </c>
      <c r="F2542">
        <v>3</v>
      </c>
      <c r="G2542" t="s">
        <v>292</v>
      </c>
      <c r="H2542" s="1" t="str">
        <f t="shared" si="158"/>
        <v>cl-cs_MovimientoDivisasPorConceptoReasegurosTabla</v>
      </c>
      <c r="I2542" t="str">
        <f t="shared" si="159"/>
        <v>cl-cs</v>
      </c>
      <c r="J2542" t="str">
        <f t="shared" si="160"/>
        <v>MovimientoDivisasPorConceptoReasegurosTabla</v>
      </c>
      <c r="K2542" t="str">
        <f t="shared" si="161"/>
        <v>insert into dbax_info_conc (codi_empr, codi_emex, codi_info, pref_conc, codi_conc, orde_conc, nive_conc, tipo_info) values (0,0,'pre_cl-cs_nota-44_role-860000(2014)','cl-cs','MovimientoDivisasPorConceptoReasegurosTabla',330,3,'C')</v>
      </c>
    </row>
    <row r="2543" spans="1:11" x14ac:dyDescent="0.25">
      <c r="A2543">
        <v>0</v>
      </c>
      <c r="B2543">
        <v>0</v>
      </c>
      <c r="C2543" t="s">
        <v>61</v>
      </c>
      <c r="D2543" t="s">
        <v>2286</v>
      </c>
      <c r="E2543">
        <v>410</v>
      </c>
      <c r="F2543">
        <v>4</v>
      </c>
      <c r="G2543" t="s">
        <v>292</v>
      </c>
      <c r="H2543" s="1" t="str">
        <f t="shared" si="158"/>
        <v>cl-cs_MovimientoDivisasPorPrimas</v>
      </c>
      <c r="I2543" t="str">
        <f t="shared" si="159"/>
        <v>cl-cs</v>
      </c>
      <c r="J2543" t="str">
        <f t="shared" si="160"/>
        <v>MovimientoDivisasPorPrimas</v>
      </c>
      <c r="K2543" t="str">
        <f t="shared" si="161"/>
        <v>insert into dbax_info_conc (codi_empr, codi_emex, codi_info, pref_conc, codi_conc, orde_conc, nive_conc, tipo_info) values (0,0,'pre_cl-cs_nota-44_role-860000(2014)','cl-cs','MovimientoDivisasPorPrimas',410,4,'C')</v>
      </c>
    </row>
    <row r="2544" spans="1:11" x14ac:dyDescent="0.25">
      <c r="A2544">
        <v>0</v>
      </c>
      <c r="B2544">
        <v>0</v>
      </c>
      <c r="C2544" t="s">
        <v>61</v>
      </c>
      <c r="D2544" t="s">
        <v>2287</v>
      </c>
      <c r="E2544">
        <v>440</v>
      </c>
      <c r="F2544">
        <v>4</v>
      </c>
      <c r="G2544" t="s">
        <v>292</v>
      </c>
      <c r="H2544" s="1" t="str">
        <f t="shared" si="158"/>
        <v>cl-cs_MovimientoNetoDivisas</v>
      </c>
      <c r="I2544" t="str">
        <f t="shared" si="159"/>
        <v>cl-cs</v>
      </c>
      <c r="J2544" t="str">
        <f t="shared" si="160"/>
        <v>MovimientoNetoDivisas</v>
      </c>
      <c r="K2544" t="str">
        <f t="shared" si="161"/>
        <v>insert into dbax_info_conc (codi_empr, codi_emex, codi_info, pref_conc, codi_conc, orde_conc, nive_conc, tipo_info) values (0,0,'pre_cl-cs_nota-44_role-860000(2014)','cl-cs','MovimientoNetoDivisas',440,4,'C')</v>
      </c>
    </row>
    <row r="2545" spans="1:11" x14ac:dyDescent="0.25">
      <c r="A2545">
        <v>0</v>
      </c>
      <c r="B2545">
        <v>0</v>
      </c>
      <c r="C2545" t="s">
        <v>61</v>
      </c>
      <c r="D2545" t="s">
        <v>2288</v>
      </c>
      <c r="E2545">
        <v>370</v>
      </c>
      <c r="F2545">
        <v>5</v>
      </c>
      <c r="G2545" t="s">
        <v>292</v>
      </c>
      <c r="H2545" s="1" t="str">
        <f t="shared" si="158"/>
        <v>cl-cs_MovimientoNetoDivisasMiembro</v>
      </c>
      <c r="I2545" t="str">
        <f t="shared" si="159"/>
        <v>cl-cs</v>
      </c>
      <c r="J2545" t="str">
        <f t="shared" si="160"/>
        <v>MovimientoNetoDivisasMiembro</v>
      </c>
      <c r="K2545" t="str">
        <f t="shared" si="161"/>
        <v>insert into dbax_info_conc (codi_empr, codi_emex, codi_info, pref_conc, codi_conc, orde_conc, nive_conc, tipo_info) values (0,0,'pre_cl-cs_nota-44_role-860000(2014)','cl-cs','MovimientoNetoDivisasMiembro',370,5,'C')</v>
      </c>
    </row>
    <row r="2546" spans="1:11" x14ac:dyDescent="0.25">
      <c r="A2546">
        <v>0</v>
      </c>
      <c r="B2546">
        <v>0</v>
      </c>
      <c r="C2546" t="s">
        <v>61</v>
      </c>
      <c r="D2546" t="s">
        <v>2289</v>
      </c>
      <c r="E2546">
        <v>420</v>
      </c>
      <c r="F2546">
        <v>4</v>
      </c>
      <c r="G2546" t="s">
        <v>292</v>
      </c>
      <c r="H2546" s="1" t="str">
        <f t="shared" si="158"/>
        <v>cl-cs_MovimientosDivisasPorSiniestros</v>
      </c>
      <c r="I2546" t="str">
        <f t="shared" si="159"/>
        <v>cl-cs</v>
      </c>
      <c r="J2546" t="str">
        <f t="shared" si="160"/>
        <v>MovimientosDivisasPorSiniestros</v>
      </c>
      <c r="K2546" t="str">
        <f t="shared" si="161"/>
        <v>insert into dbax_info_conc (codi_empr, codi_emex, codi_info, pref_conc, codi_conc, orde_conc, nive_conc, tipo_info) values (0,0,'pre_cl-cs_nota-44_role-860000(2014)','cl-cs','MovimientosDivisasPorSiniestros',420,4,'C')</v>
      </c>
    </row>
    <row r="2547" spans="1:11" x14ac:dyDescent="0.25">
      <c r="A2547">
        <v>0</v>
      </c>
      <c r="B2547">
        <v>0</v>
      </c>
      <c r="C2547" t="s">
        <v>61</v>
      </c>
      <c r="D2547" t="s">
        <v>2290</v>
      </c>
      <c r="E2547">
        <v>100</v>
      </c>
      <c r="F2547">
        <v>6</v>
      </c>
      <c r="G2547" t="s">
        <v>292</v>
      </c>
      <c r="H2547" s="1" t="str">
        <f t="shared" si="158"/>
        <v>cl-cs_OtrasInversionesEnMonedaExtranjera</v>
      </c>
      <c r="I2547" t="str">
        <f t="shared" si="159"/>
        <v>cl-cs</v>
      </c>
      <c r="J2547" t="str">
        <f t="shared" si="160"/>
        <v>OtrasInversionesEnMonedaExtranjera</v>
      </c>
      <c r="K2547" t="str">
        <f t="shared" si="161"/>
        <v>insert into dbax_info_conc (codi_empr, codi_emex, codi_info, pref_conc, codi_conc, orde_conc, nive_conc, tipo_info) values (0,0,'pre_cl-cs_nota-44_role-860000(2014)','cl-cs','OtrasInversionesEnMonedaExtranjera',100,6,'C')</v>
      </c>
    </row>
    <row r="2548" spans="1:11" x14ac:dyDescent="0.25">
      <c r="A2548">
        <v>0</v>
      </c>
      <c r="B2548">
        <v>0</v>
      </c>
      <c r="C2548" t="s">
        <v>61</v>
      </c>
      <c r="D2548" t="s">
        <v>2291</v>
      </c>
      <c r="E2548">
        <v>160</v>
      </c>
      <c r="F2548">
        <v>5</v>
      </c>
      <c r="G2548" t="s">
        <v>292</v>
      </c>
      <c r="H2548" s="1" t="str">
        <f t="shared" si="158"/>
        <v>cl-cs_OtrosActivosEnMonedaExtranjera</v>
      </c>
      <c r="I2548" t="str">
        <f t="shared" si="159"/>
        <v>cl-cs</v>
      </c>
      <c r="J2548" t="str">
        <f t="shared" si="160"/>
        <v>OtrosActivosEnMonedaExtranjera</v>
      </c>
      <c r="K2548" t="str">
        <f t="shared" si="161"/>
        <v>insert into dbax_info_conc (codi_empr, codi_emex, codi_info, pref_conc, codi_conc, orde_conc, nive_conc, tipo_info) values (0,0,'pre_cl-cs_nota-44_role-860000(2014)','cl-cs','OtrosActivosEnMonedaExtranjera',160,5,'C')</v>
      </c>
    </row>
    <row r="2549" spans="1:11" x14ac:dyDescent="0.25">
      <c r="A2549">
        <v>0</v>
      </c>
      <c r="B2549">
        <v>0</v>
      </c>
      <c r="C2549" t="s">
        <v>61</v>
      </c>
      <c r="D2549" t="s">
        <v>2292</v>
      </c>
      <c r="E2549">
        <v>150</v>
      </c>
      <c r="F2549">
        <v>5</v>
      </c>
      <c r="G2549" t="s">
        <v>292</v>
      </c>
      <c r="H2549" s="1" t="str">
        <f t="shared" si="158"/>
        <v>cl-cs_OtrosDeudoresEnMonedaExtranjera</v>
      </c>
      <c r="I2549" t="str">
        <f t="shared" si="159"/>
        <v>cl-cs</v>
      </c>
      <c r="J2549" t="str">
        <f t="shared" si="160"/>
        <v>OtrosDeudoresEnMonedaExtranjera</v>
      </c>
      <c r="K2549" t="str">
        <f t="shared" si="161"/>
        <v>insert into dbax_info_conc (codi_empr, codi_emex, codi_info, pref_conc, codi_conc, orde_conc, nive_conc, tipo_info) values (0,0,'pre_cl-cs_nota-44_role-860000(2014)','cl-cs','OtrosDeudoresEnMonedaExtranjera',150,5,'C')</v>
      </c>
    </row>
    <row r="2550" spans="1:11" x14ac:dyDescent="0.25">
      <c r="A2550">
        <v>0</v>
      </c>
      <c r="B2550">
        <v>0</v>
      </c>
      <c r="C2550" t="s">
        <v>61</v>
      </c>
      <c r="D2550" t="s">
        <v>2293</v>
      </c>
      <c r="E2550">
        <v>600</v>
      </c>
      <c r="F2550">
        <v>4</v>
      </c>
      <c r="G2550" t="s">
        <v>292</v>
      </c>
      <c r="H2550" s="1" t="str">
        <f t="shared" si="158"/>
        <v>cl-cs_OtrosIngresosYEgresosEnMonedaExtranjera</v>
      </c>
      <c r="I2550" t="str">
        <f t="shared" si="159"/>
        <v>cl-cs</v>
      </c>
      <c r="J2550" t="str">
        <f t="shared" si="160"/>
        <v>OtrosIngresosYEgresosEnMonedaExtranjera</v>
      </c>
      <c r="K2550" t="str">
        <f t="shared" si="161"/>
        <v>insert into dbax_info_conc (codi_empr, codi_emex, codi_info, pref_conc, codi_conc, orde_conc, nive_conc, tipo_info) values (0,0,'pre_cl-cs_nota-44_role-860000(2014)','cl-cs','OtrosIngresosYEgresosEnMonedaExtranjera',600,4,'C')</v>
      </c>
    </row>
    <row r="2551" spans="1:11" x14ac:dyDescent="0.25">
      <c r="A2551">
        <v>0</v>
      </c>
      <c r="B2551">
        <v>0</v>
      </c>
      <c r="C2551" t="s">
        <v>61</v>
      </c>
      <c r="D2551" t="s">
        <v>2294</v>
      </c>
      <c r="E2551">
        <v>430</v>
      </c>
      <c r="F2551">
        <v>4</v>
      </c>
      <c r="G2551" t="s">
        <v>292</v>
      </c>
      <c r="H2551" s="1" t="str">
        <f t="shared" si="158"/>
        <v>cl-cs_OtrosMovimientosDivisas</v>
      </c>
      <c r="I2551" t="str">
        <f t="shared" si="159"/>
        <v>cl-cs</v>
      </c>
      <c r="J2551" t="str">
        <f t="shared" si="160"/>
        <v>OtrosMovimientosDivisas</v>
      </c>
      <c r="K2551" t="str">
        <f t="shared" si="161"/>
        <v>insert into dbax_info_conc (codi_empr, codi_emex, codi_info, pref_conc, codi_conc, orde_conc, nive_conc, tipo_info) values (0,0,'pre_cl-cs_nota-44_role-860000(2014)','cl-cs','OtrosMovimientosDivisas',430,4,'C')</v>
      </c>
    </row>
    <row r="2552" spans="1:11" x14ac:dyDescent="0.25">
      <c r="A2552">
        <v>0</v>
      </c>
      <c r="B2552">
        <v>0</v>
      </c>
      <c r="C2552" t="s">
        <v>61</v>
      </c>
      <c r="D2552" t="s">
        <v>2295</v>
      </c>
      <c r="E2552">
        <v>270</v>
      </c>
      <c r="F2552">
        <v>5</v>
      </c>
      <c r="G2552" t="s">
        <v>292</v>
      </c>
      <c r="H2552" s="1" t="str">
        <f t="shared" si="158"/>
        <v>cl-cs_OtrosPasivosEnMonedaExtranjera</v>
      </c>
      <c r="I2552" t="str">
        <f t="shared" si="159"/>
        <v>cl-cs</v>
      </c>
      <c r="J2552" t="str">
        <f t="shared" si="160"/>
        <v>OtrosPasivosEnMonedaExtranjera</v>
      </c>
      <c r="K2552" t="str">
        <f t="shared" si="161"/>
        <v>insert into dbax_info_conc (codi_empr, codi_emex, codi_info, pref_conc, codi_conc, orde_conc, nive_conc, tipo_info) values (0,0,'pre_cl-cs_nota-44_role-860000(2014)','cl-cs','OtrosPasivosEnMonedaExtranjera',270,5,'C')</v>
      </c>
    </row>
    <row r="2553" spans="1:11" x14ac:dyDescent="0.25">
      <c r="A2553">
        <v>0</v>
      </c>
      <c r="B2553">
        <v>0</v>
      </c>
      <c r="C2553" t="s">
        <v>61</v>
      </c>
      <c r="D2553" t="s">
        <v>2296</v>
      </c>
      <c r="E2553">
        <v>280</v>
      </c>
      <c r="F2553">
        <v>4</v>
      </c>
      <c r="G2553" t="s">
        <v>292</v>
      </c>
      <c r="H2553" s="1" t="str">
        <f t="shared" si="158"/>
        <v>cl-cs_PasivosEnMonedaExtranjera</v>
      </c>
      <c r="I2553" t="str">
        <f t="shared" si="159"/>
        <v>cl-cs</v>
      </c>
      <c r="J2553" t="str">
        <f t="shared" si="160"/>
        <v>PasivosEnMonedaExtranjera</v>
      </c>
      <c r="K2553" t="str">
        <f t="shared" si="161"/>
        <v>insert into dbax_info_conc (codi_empr, codi_emex, codi_info, pref_conc, codi_conc, orde_conc, nive_conc, tipo_info) values (0,0,'pre_cl-cs_nota-44_role-860000(2014)','cl-cs','PasivosEnMonedaExtranjera',280,4,'C')</v>
      </c>
    </row>
    <row r="2554" spans="1:11" x14ac:dyDescent="0.25">
      <c r="A2554">
        <v>0</v>
      </c>
      <c r="B2554">
        <v>0</v>
      </c>
      <c r="C2554" t="s">
        <v>61</v>
      </c>
      <c r="D2554" t="s">
        <v>2297</v>
      </c>
      <c r="E2554">
        <v>180</v>
      </c>
      <c r="F2554">
        <v>4</v>
      </c>
      <c r="G2554" t="s">
        <v>292</v>
      </c>
      <c r="H2554" s="1" t="str">
        <f t="shared" si="158"/>
        <v>cl-cs_PasivosEnMonedaExtranjeraSinopsis</v>
      </c>
      <c r="I2554" t="str">
        <f t="shared" si="159"/>
        <v>cl-cs</v>
      </c>
      <c r="J2554" t="str">
        <f t="shared" si="160"/>
        <v>PasivosEnMonedaExtranjeraSinopsis</v>
      </c>
      <c r="K2554" t="str">
        <f t="shared" si="161"/>
        <v>insert into dbax_info_conc (codi_empr, codi_emex, codi_info, pref_conc, codi_conc, orde_conc, nive_conc, tipo_info) values (0,0,'pre_cl-cs_nota-44_role-860000(2014)','cl-cs','PasivosEnMonedaExtranjeraSinopsis',180,4,'C')</v>
      </c>
    </row>
    <row r="2555" spans="1:11" x14ac:dyDescent="0.25">
      <c r="A2555">
        <v>0</v>
      </c>
      <c r="B2555">
        <v>0</v>
      </c>
      <c r="C2555" t="s">
        <v>61</v>
      </c>
      <c r="D2555" t="s">
        <v>2298</v>
      </c>
      <c r="E2555">
        <v>60</v>
      </c>
      <c r="F2555">
        <v>3</v>
      </c>
      <c r="G2555" t="s">
        <v>292</v>
      </c>
      <c r="H2555" s="1" t="str">
        <f t="shared" si="158"/>
        <v>cl-cs_PosicionEnActivosYPasivosEnMonedaExtranjeraPartidas</v>
      </c>
      <c r="I2555" t="str">
        <f t="shared" si="159"/>
        <v>cl-cs</v>
      </c>
      <c r="J2555" t="str">
        <f t="shared" si="160"/>
        <v>PosicionEnActivosYPasivosEnMonedaExtranjeraPartidas</v>
      </c>
      <c r="K2555" t="str">
        <f t="shared" si="161"/>
        <v>insert into dbax_info_conc (codi_empr, codi_emex, codi_info, pref_conc, codi_conc, orde_conc, nive_conc, tipo_info) values (0,0,'pre_cl-cs_nota-44_role-860000(2014)','cl-cs','PosicionEnActivosYPasivosEnMonedaExtranjeraPartidas',60,3,'C')</v>
      </c>
    </row>
    <row r="2556" spans="1:11" x14ac:dyDescent="0.25">
      <c r="A2556">
        <v>0</v>
      </c>
      <c r="B2556">
        <v>0</v>
      </c>
      <c r="C2556" t="s">
        <v>61</v>
      </c>
      <c r="D2556" t="s">
        <v>2299</v>
      </c>
      <c r="E2556">
        <v>20</v>
      </c>
      <c r="F2556">
        <v>2</v>
      </c>
      <c r="G2556" t="s">
        <v>292</v>
      </c>
      <c r="H2556" s="1" t="str">
        <f t="shared" si="158"/>
        <v>cl-cs_PosicionEnActivosYPasivosEnMonedaExtranjeraSinopsis</v>
      </c>
      <c r="I2556" t="str">
        <f t="shared" si="159"/>
        <v>cl-cs</v>
      </c>
      <c r="J2556" t="str">
        <f t="shared" si="160"/>
        <v>PosicionEnActivosYPasivosEnMonedaExtranjeraSinopsis</v>
      </c>
      <c r="K2556" t="str">
        <f t="shared" si="161"/>
        <v>insert into dbax_info_conc (codi_empr, codi_emex, codi_info, pref_conc, codi_conc, orde_conc, nive_conc, tipo_info) values (0,0,'pre_cl-cs_nota-44_role-860000(2014)','cl-cs','PosicionEnActivosYPasivosEnMonedaExtranjeraSinopsis',20,2,'C')</v>
      </c>
    </row>
    <row r="2557" spans="1:11" x14ac:dyDescent="0.25">
      <c r="A2557">
        <v>0</v>
      </c>
      <c r="B2557">
        <v>0</v>
      </c>
      <c r="C2557" t="s">
        <v>61</v>
      </c>
      <c r="D2557" t="s">
        <v>2300</v>
      </c>
      <c r="E2557">
        <v>30</v>
      </c>
      <c r="F2557">
        <v>3</v>
      </c>
      <c r="G2557" t="s">
        <v>292</v>
      </c>
      <c r="H2557" s="1" t="str">
        <f t="shared" si="158"/>
        <v>cl-cs_PosicionEnActivosYPasivosEnMonedaExtranjeraTabla</v>
      </c>
      <c r="I2557" t="str">
        <f t="shared" si="159"/>
        <v>cl-cs</v>
      </c>
      <c r="J2557" t="str">
        <f t="shared" si="160"/>
        <v>PosicionEnActivosYPasivosEnMonedaExtranjeraTabla</v>
      </c>
      <c r="K2557" t="str">
        <f t="shared" si="161"/>
        <v>insert into dbax_info_conc (codi_empr, codi_emex, codi_info, pref_conc, codi_conc, orde_conc, nive_conc, tipo_info) values (0,0,'pre_cl-cs_nota-44_role-860000(2014)','cl-cs','PosicionEnActivosYPasivosEnMonedaExtranjeraTabla',30,3,'C')</v>
      </c>
    </row>
    <row r="2558" spans="1:11" x14ac:dyDescent="0.25">
      <c r="A2558">
        <v>0</v>
      </c>
      <c r="B2558">
        <v>0</v>
      </c>
      <c r="C2558" t="s">
        <v>61</v>
      </c>
      <c r="D2558" t="s">
        <v>2301</v>
      </c>
      <c r="E2558">
        <v>290</v>
      </c>
      <c r="F2558">
        <v>4</v>
      </c>
      <c r="G2558" t="s">
        <v>292</v>
      </c>
      <c r="H2558" s="1" t="str">
        <f t="shared" si="158"/>
        <v>cl-cs_PosicionNetaEnMonedaExtranjera</v>
      </c>
      <c r="I2558" t="str">
        <f t="shared" si="159"/>
        <v>cl-cs</v>
      </c>
      <c r="J2558" t="str">
        <f t="shared" si="160"/>
        <v>PosicionNetaEnMonedaExtranjera</v>
      </c>
      <c r="K2558" t="str">
        <f t="shared" si="161"/>
        <v>insert into dbax_info_conc (codi_empr, codi_emex, codi_info, pref_conc, codi_conc, orde_conc, nive_conc, tipo_info) values (0,0,'pre_cl-cs_nota-44_role-860000(2014)','cl-cs','PosicionNetaEnMonedaExtranjera',290,4,'C')</v>
      </c>
    </row>
    <row r="2559" spans="1:11" x14ac:dyDescent="0.25">
      <c r="A2559">
        <v>0</v>
      </c>
      <c r="B2559">
        <v>0</v>
      </c>
      <c r="C2559" t="s">
        <v>61</v>
      </c>
      <c r="D2559" t="s">
        <v>2302</v>
      </c>
      <c r="E2559">
        <v>300</v>
      </c>
      <c r="F2559">
        <v>4</v>
      </c>
      <c r="G2559" t="s">
        <v>292</v>
      </c>
      <c r="H2559" s="1" t="str">
        <f t="shared" si="158"/>
        <v>cl-cs_PosicionNetaMonedaOrigen</v>
      </c>
      <c r="I2559" t="str">
        <f t="shared" si="159"/>
        <v>cl-cs</v>
      </c>
      <c r="J2559" t="str">
        <f t="shared" si="160"/>
        <v>PosicionNetaMonedaOrigen</v>
      </c>
      <c r="K2559" t="str">
        <f t="shared" si="161"/>
        <v>insert into dbax_info_conc (codi_empr, codi_emex, codi_info, pref_conc, codi_conc, orde_conc, nive_conc, tipo_info) values (0,0,'pre_cl-cs_nota-44_role-860000(2014)','cl-cs','PosicionNetaMonedaOrigen',300,4,'C')</v>
      </c>
    </row>
    <row r="2560" spans="1:11" x14ac:dyDescent="0.25">
      <c r="A2560">
        <v>0</v>
      </c>
      <c r="B2560">
        <v>0</v>
      </c>
      <c r="C2560" t="s">
        <v>61</v>
      </c>
      <c r="D2560" t="s">
        <v>2303</v>
      </c>
      <c r="E2560">
        <v>520</v>
      </c>
      <c r="F2560">
        <v>4</v>
      </c>
      <c r="G2560" t="s">
        <v>292</v>
      </c>
      <c r="H2560" s="1" t="str">
        <f t="shared" si="158"/>
        <v>cl-cs_PrimaAceptadaEnMonedaExtranjera</v>
      </c>
      <c r="I2560" t="str">
        <f t="shared" si="159"/>
        <v>cl-cs</v>
      </c>
      <c r="J2560" t="str">
        <f t="shared" si="160"/>
        <v>PrimaAceptadaEnMonedaExtranjera</v>
      </c>
      <c r="K2560" t="str">
        <f t="shared" si="161"/>
        <v>insert into dbax_info_conc (codi_empr, codi_emex, codi_info, pref_conc, codi_conc, orde_conc, nive_conc, tipo_info) values (0,0,'pre_cl-cs_nota-44_role-860000(2014)','cl-cs','PrimaAceptadaEnMonedaExtranjera',520,4,'C')</v>
      </c>
    </row>
    <row r="2561" spans="1:11" x14ac:dyDescent="0.25">
      <c r="A2561">
        <v>0</v>
      </c>
      <c r="B2561">
        <v>0</v>
      </c>
      <c r="C2561" t="s">
        <v>61</v>
      </c>
      <c r="D2561" t="s">
        <v>2304</v>
      </c>
      <c r="E2561">
        <v>510</v>
      </c>
      <c r="F2561">
        <v>4</v>
      </c>
      <c r="G2561" t="s">
        <v>292</v>
      </c>
      <c r="H2561" s="1" t="str">
        <f t="shared" si="158"/>
        <v>cl-cs_PrimaCedidaEnMonedaExtranjera</v>
      </c>
      <c r="I2561" t="str">
        <f t="shared" si="159"/>
        <v>cl-cs</v>
      </c>
      <c r="J2561" t="str">
        <f t="shared" si="160"/>
        <v>PrimaCedidaEnMonedaExtranjera</v>
      </c>
      <c r="K2561" t="str">
        <f t="shared" si="161"/>
        <v>insert into dbax_info_conc (codi_empr, codi_emex, codi_info, pref_conc, codi_conc, orde_conc, nive_conc, tipo_info) values (0,0,'pre_cl-cs_nota-44_role-860000(2014)','cl-cs','PrimaCedidaEnMonedaExtranjera',510,4,'C')</v>
      </c>
    </row>
    <row r="2562" spans="1:11" x14ac:dyDescent="0.25">
      <c r="A2562">
        <v>0</v>
      </c>
      <c r="B2562">
        <v>0</v>
      </c>
      <c r="C2562" t="s">
        <v>61</v>
      </c>
      <c r="D2562" t="s">
        <v>2305</v>
      </c>
      <c r="E2562">
        <v>500</v>
      </c>
      <c r="F2562">
        <v>4</v>
      </c>
      <c r="G2562" t="s">
        <v>292</v>
      </c>
      <c r="H2562" s="1" t="str">
        <f t="shared" si="158"/>
        <v>cl-cs_PrimaDirectaEnMonedaExtranjera</v>
      </c>
      <c r="I2562" t="str">
        <f t="shared" si="159"/>
        <v>cl-cs</v>
      </c>
      <c r="J2562" t="str">
        <f t="shared" si="160"/>
        <v>PrimaDirectaEnMonedaExtranjera</v>
      </c>
      <c r="K2562" t="str">
        <f t="shared" si="161"/>
        <v>insert into dbax_info_conc (codi_empr, codi_emex, codi_info, pref_conc, codi_conc, orde_conc, nive_conc, tipo_info) values (0,0,'pre_cl-cs_nota-44_role-860000(2014)','cl-cs','PrimaDirectaEnMonedaExtranjera',500,4,'C')</v>
      </c>
    </row>
    <row r="2563" spans="1:11" x14ac:dyDescent="0.25">
      <c r="A2563">
        <v>0</v>
      </c>
      <c r="B2563">
        <v>0</v>
      </c>
      <c r="C2563" t="s">
        <v>61</v>
      </c>
      <c r="D2563" t="s">
        <v>2306</v>
      </c>
      <c r="E2563">
        <v>240</v>
      </c>
      <c r="F2563">
        <v>6</v>
      </c>
      <c r="G2563" t="s">
        <v>292</v>
      </c>
      <c r="H2563" s="1" t="str">
        <f t="shared" si="158"/>
        <v>cl-cs_PrimasPorPagarAseguradosEnMonedaExtranjera</v>
      </c>
      <c r="I2563" t="str">
        <f t="shared" si="159"/>
        <v>cl-cs</v>
      </c>
      <c r="J2563" t="str">
        <f t="shared" si="160"/>
        <v>PrimasPorPagarAseguradosEnMonedaExtranjera</v>
      </c>
      <c r="K2563" t="str">
        <f t="shared" si="161"/>
        <v>insert into dbax_info_conc (codi_empr, codi_emex, codi_info, pref_conc, codi_conc, orde_conc, nive_conc, tipo_info) values (0,0,'pre_cl-cs_nota-44_role-860000(2014)','cl-cs','PrimasPorPagarAseguradosEnMonedaExtranjera',240,6,'C')</v>
      </c>
    </row>
    <row r="2564" spans="1:11" x14ac:dyDescent="0.25">
      <c r="A2564">
        <v>0</v>
      </c>
      <c r="B2564">
        <v>0</v>
      </c>
      <c r="C2564" t="s">
        <v>61</v>
      </c>
      <c r="D2564" t="s">
        <v>2307</v>
      </c>
      <c r="E2564">
        <v>230</v>
      </c>
      <c r="F2564">
        <v>5</v>
      </c>
      <c r="G2564" t="s">
        <v>292</v>
      </c>
      <c r="H2564" s="1" t="str">
        <f t="shared" si="158"/>
        <v>cl-cs_PrimasPorPagarEnMonedaExtranjera</v>
      </c>
      <c r="I2564" t="str">
        <f t="shared" si="159"/>
        <v>cl-cs</v>
      </c>
      <c r="J2564" t="str">
        <f t="shared" si="160"/>
        <v>PrimasPorPagarEnMonedaExtranjera</v>
      </c>
      <c r="K2564" t="str">
        <f t="shared" si="161"/>
        <v>insert into dbax_info_conc (codi_empr, codi_emex, codi_info, pref_conc, codi_conc, orde_conc, nive_conc, tipo_info) values (0,0,'pre_cl-cs_nota-44_role-860000(2014)','cl-cs','PrimasPorPagarEnMonedaExtranjera',230,5,'C')</v>
      </c>
    </row>
    <row r="2565" spans="1:11" x14ac:dyDescent="0.25">
      <c r="A2565">
        <v>0</v>
      </c>
      <c r="B2565">
        <v>0</v>
      </c>
      <c r="C2565" t="s">
        <v>61</v>
      </c>
      <c r="D2565" t="s">
        <v>2308</v>
      </c>
      <c r="E2565">
        <v>250</v>
      </c>
      <c r="F2565">
        <v>6</v>
      </c>
      <c r="G2565" t="s">
        <v>292</v>
      </c>
      <c r="H2565" s="1" t="str">
        <f t="shared" si="158"/>
        <v>cl-cs_PrimasPorPagarReaseguradoresEnMonedaExtranjera</v>
      </c>
      <c r="I2565" t="str">
        <f t="shared" si="159"/>
        <v>cl-cs</v>
      </c>
      <c r="J2565" t="str">
        <f t="shared" si="160"/>
        <v>PrimasPorPagarReaseguradoresEnMonedaExtranjera</v>
      </c>
      <c r="K2565" t="str">
        <f t="shared" si="161"/>
        <v>insert into dbax_info_conc (codi_empr, codi_emex, codi_info, pref_conc, codi_conc, orde_conc, nive_conc, tipo_info) values (0,0,'pre_cl-cs_nota-44_role-860000(2014)','cl-cs','PrimasPorPagarReaseguradoresEnMonedaExtranjera',250,6,'C')</v>
      </c>
    </row>
    <row r="2566" spans="1:11" x14ac:dyDescent="0.25">
      <c r="A2566">
        <v>0</v>
      </c>
      <c r="B2566">
        <v>0</v>
      </c>
      <c r="C2566" t="s">
        <v>61</v>
      </c>
      <c r="D2566" t="s">
        <v>2309</v>
      </c>
      <c r="E2566">
        <v>590</v>
      </c>
      <c r="F2566">
        <v>4</v>
      </c>
      <c r="G2566" t="s">
        <v>292</v>
      </c>
      <c r="H2566" s="1" t="str">
        <f t="shared" si="158"/>
        <v>cl-cs_ProductoInversionesEnMonedaExtranjera</v>
      </c>
      <c r="I2566" t="str">
        <f t="shared" si="159"/>
        <v>cl-cs</v>
      </c>
      <c r="J2566" t="str">
        <f t="shared" si="160"/>
        <v>ProductoInversionesEnMonedaExtranjera</v>
      </c>
      <c r="K2566" t="str">
        <f t="shared" si="161"/>
        <v>insert into dbax_info_conc (codi_empr, codi_emex, codi_info, pref_conc, codi_conc, orde_conc, nive_conc, tipo_info) values (0,0,'pre_cl-cs_nota-44_role-860000(2014)','cl-cs','ProductoInversionesEnMonedaExtranjera',590,4,'C')</v>
      </c>
    </row>
    <row r="2567" spans="1:11" x14ac:dyDescent="0.25">
      <c r="A2567">
        <v>0</v>
      </c>
      <c r="B2567">
        <v>0</v>
      </c>
      <c r="C2567" t="s">
        <v>61</v>
      </c>
      <c r="D2567" t="s">
        <v>2310</v>
      </c>
      <c r="E2567">
        <v>210</v>
      </c>
      <c r="F2567">
        <v>6</v>
      </c>
      <c r="G2567" t="s">
        <v>292</v>
      </c>
      <c r="H2567" s="1" t="str">
        <f t="shared" si="158"/>
        <v>cl-cs_ReservaMatematicaEnMonedaExtranjera</v>
      </c>
      <c r="I2567" t="str">
        <f t="shared" si="159"/>
        <v>cl-cs</v>
      </c>
      <c r="J2567" t="str">
        <f t="shared" si="160"/>
        <v>ReservaMatematicaEnMonedaExtranjera</v>
      </c>
      <c r="K2567" t="str">
        <f t="shared" si="161"/>
        <v>insert into dbax_info_conc (codi_empr, codi_emex, codi_info, pref_conc, codi_conc, orde_conc, nive_conc, tipo_info) values (0,0,'pre_cl-cs_nota-44_role-860000(2014)','cl-cs','ReservaMatematicaEnMonedaExtranjera',210,6,'C')</v>
      </c>
    </row>
    <row r="2568" spans="1:11" x14ac:dyDescent="0.25">
      <c r="A2568">
        <v>0</v>
      </c>
      <c r="B2568">
        <v>0</v>
      </c>
      <c r="C2568" t="s">
        <v>61</v>
      </c>
      <c r="D2568" t="s">
        <v>2311</v>
      </c>
      <c r="E2568">
        <v>200</v>
      </c>
      <c r="F2568">
        <v>6</v>
      </c>
      <c r="G2568" t="s">
        <v>292</v>
      </c>
      <c r="H2568" s="1" t="str">
        <f t="shared" ref="H2568:H2631" si="162">MID(D2568,FIND("#",D2568)+1,10000)</f>
        <v>cl-cs_ReservaRiesgoEnCursoEnMonedaExtranjera</v>
      </c>
      <c r="I2568" t="str">
        <f t="shared" ref="I2568:I2631" si="163">MID(H2568,1,FIND("_",H2568)-1)</f>
        <v>cl-cs</v>
      </c>
      <c r="J2568" t="str">
        <f t="shared" ref="J2568:J2631" si="164">MID(H2568,FIND("_",H2568)+1,10000)</f>
        <v>ReservaRiesgoEnCursoEnMonedaExtranjera</v>
      </c>
      <c r="K2568" t="str">
        <f t="shared" ref="K2568:K2631" si="165">CONCATENATE("insert into dbax_info_conc (codi_empr, codi_emex, codi_info, pref_conc, codi_conc, orde_conc, nive_conc, tipo_info) values (",A2568,",",B2568,",'",C2568,"','",I2568,"','",J2568,"',",E2568,",",F2568,",'",G2568,"')")</f>
        <v>insert into dbax_info_conc (codi_empr, codi_emex, codi_info, pref_conc, codi_conc, orde_conc, nive_conc, tipo_info) values (0,0,'pre_cl-cs_nota-44_role-860000(2014)','cl-cs','ReservaRiesgoEnCursoEnMonedaExtranjera',200,6,'C')</v>
      </c>
    </row>
    <row r="2569" spans="1:11" x14ac:dyDescent="0.25">
      <c r="A2569">
        <v>0</v>
      </c>
      <c r="B2569">
        <v>0</v>
      </c>
      <c r="C2569" t="s">
        <v>61</v>
      </c>
      <c r="D2569" t="s">
        <v>2312</v>
      </c>
      <c r="E2569">
        <v>190</v>
      </c>
      <c r="F2569">
        <v>5</v>
      </c>
      <c r="G2569" t="s">
        <v>292</v>
      </c>
      <c r="H2569" s="1" t="str">
        <f t="shared" si="162"/>
        <v>cl-cs_ReservasEnMonedaExtranjera</v>
      </c>
      <c r="I2569" t="str">
        <f t="shared" si="163"/>
        <v>cl-cs</v>
      </c>
      <c r="J2569" t="str">
        <f t="shared" si="164"/>
        <v>ReservasEnMonedaExtranjera</v>
      </c>
      <c r="K2569" t="str">
        <f t="shared" si="165"/>
        <v>insert into dbax_info_conc (codi_empr, codi_emex, codi_info, pref_conc, codi_conc, orde_conc, nive_conc, tipo_info) values (0,0,'pre_cl-cs_nota-44_role-860000(2014)','cl-cs','ReservasEnMonedaExtranjera',190,5,'C')</v>
      </c>
    </row>
    <row r="2570" spans="1:11" x14ac:dyDescent="0.25">
      <c r="A2570">
        <v>0</v>
      </c>
      <c r="B2570">
        <v>0</v>
      </c>
      <c r="C2570" t="s">
        <v>61</v>
      </c>
      <c r="D2570" t="s">
        <v>2313</v>
      </c>
      <c r="E2570">
        <v>620</v>
      </c>
      <c r="F2570">
        <v>4</v>
      </c>
      <c r="G2570" t="s">
        <v>292</v>
      </c>
      <c r="H2570" s="1" t="str">
        <f t="shared" si="162"/>
        <v>cl-cs_ResultadoAntesImpuestoEnMonedaExtranjera</v>
      </c>
      <c r="I2570" t="str">
        <f t="shared" si="163"/>
        <v>cl-cs</v>
      </c>
      <c r="J2570" t="str">
        <f t="shared" si="164"/>
        <v>ResultadoAntesImpuestoEnMonedaExtranjera</v>
      </c>
      <c r="K2570" t="str">
        <f t="shared" si="165"/>
        <v>insert into dbax_info_conc (codi_empr, codi_emex, codi_info, pref_conc, codi_conc, orde_conc, nive_conc, tipo_info) values (0,0,'pre_cl-cs_nota-44_role-860000(2014)','cl-cs','ResultadoAntesImpuestoEnMonedaExtranjera',620,4,'C')</v>
      </c>
    </row>
    <row r="2571" spans="1:11" x14ac:dyDescent="0.25">
      <c r="A2571">
        <v>0</v>
      </c>
      <c r="B2571">
        <v>0</v>
      </c>
      <c r="C2571" t="s">
        <v>61</v>
      </c>
      <c r="D2571" t="s">
        <v>2314</v>
      </c>
      <c r="E2571">
        <v>390</v>
      </c>
      <c r="F2571">
        <v>6</v>
      </c>
      <c r="G2571" t="s">
        <v>292</v>
      </c>
      <c r="H2571" s="1" t="str">
        <f t="shared" si="162"/>
        <v>cl-cs_SalidasDivisasMiembro</v>
      </c>
      <c r="I2571" t="str">
        <f t="shared" si="163"/>
        <v>cl-cs</v>
      </c>
      <c r="J2571" t="str">
        <f t="shared" si="164"/>
        <v>SalidasDivisasMiembro</v>
      </c>
      <c r="K2571" t="str">
        <f t="shared" si="165"/>
        <v>insert into dbax_info_conc (codi_empr, codi_emex, codi_info, pref_conc, codi_conc, orde_conc, nive_conc, tipo_info) values (0,0,'pre_cl-cs_nota-44_role-860000(2014)','cl-cs','SalidasDivisasMiembro',390,6,'C')</v>
      </c>
    </row>
    <row r="2572" spans="1:11" x14ac:dyDescent="0.25">
      <c r="A2572">
        <v>0</v>
      </c>
      <c r="B2572">
        <v>0</v>
      </c>
      <c r="C2572" t="s">
        <v>61</v>
      </c>
      <c r="D2572" t="s">
        <v>2315</v>
      </c>
      <c r="E2572">
        <v>220</v>
      </c>
      <c r="F2572">
        <v>6</v>
      </c>
      <c r="G2572" t="s">
        <v>292</v>
      </c>
      <c r="H2572" s="1" t="str">
        <f t="shared" si="162"/>
        <v>cl-cs_SiniestrosPorPagarEnMonedaExtranjera</v>
      </c>
      <c r="I2572" t="str">
        <f t="shared" si="163"/>
        <v>cl-cs</v>
      </c>
      <c r="J2572" t="str">
        <f t="shared" si="164"/>
        <v>SiniestrosPorPagarEnMonedaExtranjera</v>
      </c>
      <c r="K2572" t="str">
        <f t="shared" si="165"/>
        <v>insert into dbax_info_conc (codi_empr, codi_emex, codi_info, pref_conc, codi_conc, orde_conc, nive_conc, tipo_info) values (0,0,'pre_cl-cs_nota-44_role-860000(2014)','cl-cs','SiniestrosPorPagarEnMonedaExtranjera',220,6,'C')</v>
      </c>
    </row>
    <row r="2573" spans="1:11" x14ac:dyDescent="0.25">
      <c r="A2573">
        <v>0</v>
      </c>
      <c r="B2573">
        <v>0</v>
      </c>
      <c r="C2573" t="s">
        <v>61</v>
      </c>
      <c r="D2573" t="s">
        <v>2316</v>
      </c>
      <c r="E2573">
        <v>310</v>
      </c>
      <c r="F2573">
        <v>4</v>
      </c>
      <c r="G2573" t="s">
        <v>292</v>
      </c>
      <c r="H2573" s="1" t="str">
        <f t="shared" si="162"/>
        <v>cl-cs_TiposCambiosCierreFechaInformacion</v>
      </c>
      <c r="I2573" t="str">
        <f t="shared" si="163"/>
        <v>cl-cs</v>
      </c>
      <c r="J2573" t="str">
        <f t="shared" si="164"/>
        <v>TiposCambiosCierreFechaInformacion</v>
      </c>
      <c r="K2573" t="str">
        <f t="shared" si="165"/>
        <v>insert into dbax_info_conc (codi_empr, codi_emex, codi_info, pref_conc, codi_conc, orde_conc, nive_conc, tipo_info) values (0,0,'pre_cl-cs_nota-44_role-860000(2014)','cl-cs','TiposCambiosCierreFechaInformacion',310,4,'C')</v>
      </c>
    </row>
    <row r="2574" spans="1:11" x14ac:dyDescent="0.25">
      <c r="A2574">
        <v>0</v>
      </c>
      <c r="B2574">
        <v>0</v>
      </c>
      <c r="C2574" t="s">
        <v>62</v>
      </c>
      <c r="D2574" t="s">
        <v>2317</v>
      </c>
      <c r="E2574">
        <v>110</v>
      </c>
      <c r="F2574">
        <v>5</v>
      </c>
      <c r="G2574" t="s">
        <v>292</v>
      </c>
      <c r="H2574" s="1" t="str">
        <f t="shared" si="162"/>
        <v>cl-cs_CascosMiembro</v>
      </c>
      <c r="I2574" t="str">
        <f t="shared" si="163"/>
        <v>cl-cs</v>
      </c>
      <c r="J2574" t="str">
        <f t="shared" si="164"/>
        <v>CascosMiembro</v>
      </c>
      <c r="K2574" t="str">
        <f t="shared" si="165"/>
        <v>insert into dbax_info_conc (codi_empr, codi_emex, codi_info, pref_conc, codi_conc, orde_conc, nive_conc, tipo_info) values (0,0,'pre_cl-cs_nota-45_role-861000(2014)','cl-cs','CascosMiembro',110,5,'C')</v>
      </c>
    </row>
    <row r="2575" spans="1:11" x14ac:dyDescent="0.25">
      <c r="A2575">
        <v>0</v>
      </c>
      <c r="B2575">
        <v>0</v>
      </c>
      <c r="C2575" t="s">
        <v>62</v>
      </c>
      <c r="D2575" t="s">
        <v>2318</v>
      </c>
      <c r="E2575">
        <v>20</v>
      </c>
      <c r="F2575">
        <v>2</v>
      </c>
      <c r="G2575" t="s">
        <v>292</v>
      </c>
      <c r="H2575" s="1" t="str">
        <f t="shared" si="162"/>
        <v>cl-cs_CuadroVentasPorRegionesSegurosGeneralesTabla</v>
      </c>
      <c r="I2575" t="str">
        <f t="shared" si="163"/>
        <v>cl-cs</v>
      </c>
      <c r="J2575" t="str">
        <f t="shared" si="164"/>
        <v>CuadroVentasPorRegionesSegurosGeneralesTabla</v>
      </c>
      <c r="K2575" t="str">
        <f t="shared" si="165"/>
        <v>insert into dbax_info_conc (codi_empr, codi_emex, codi_info, pref_conc, codi_conc, orde_conc, nive_conc, tipo_info) values (0,0,'pre_cl-cs_nota-45_role-861000(2014)','cl-cs','CuadroVentasPorRegionesSegurosGeneralesTabla',20,2,'C')</v>
      </c>
    </row>
    <row r="2576" spans="1:11" x14ac:dyDescent="0.25">
      <c r="A2576">
        <v>0</v>
      </c>
      <c r="B2576">
        <v>0</v>
      </c>
      <c r="C2576" t="s">
        <v>62</v>
      </c>
      <c r="D2576" t="s">
        <v>2319</v>
      </c>
      <c r="E2576">
        <v>160</v>
      </c>
      <c r="F2576">
        <v>3</v>
      </c>
      <c r="G2576" t="s">
        <v>292</v>
      </c>
      <c r="H2576" s="1" t="str">
        <f t="shared" si="162"/>
        <v>cl-cs_IIIRegionPrimaDirecta</v>
      </c>
      <c r="I2576" t="str">
        <f t="shared" si="163"/>
        <v>cl-cs</v>
      </c>
      <c r="J2576" t="str">
        <f t="shared" si="164"/>
        <v>IIIRegionPrimaDirecta</v>
      </c>
      <c r="K2576" t="str">
        <f t="shared" si="165"/>
        <v>insert into dbax_info_conc (codi_empr, codi_emex, codi_info, pref_conc, codi_conc, orde_conc, nive_conc, tipo_info) values (0,0,'pre_cl-cs_nota-45_role-861000(2014)','cl-cs','IIIRegionPrimaDirecta',160,3,'C')</v>
      </c>
    </row>
    <row r="2577" spans="1:11" x14ac:dyDescent="0.25">
      <c r="A2577">
        <v>0</v>
      </c>
      <c r="B2577">
        <v>0</v>
      </c>
      <c r="C2577" t="s">
        <v>62</v>
      </c>
      <c r="D2577" t="s">
        <v>2320</v>
      </c>
      <c r="E2577">
        <v>150</v>
      </c>
      <c r="F2577">
        <v>3</v>
      </c>
      <c r="G2577" t="s">
        <v>292</v>
      </c>
      <c r="H2577" s="1" t="str">
        <f t="shared" si="162"/>
        <v>cl-cs_IIRegionPrimaDirecta</v>
      </c>
      <c r="I2577" t="str">
        <f t="shared" si="163"/>
        <v>cl-cs</v>
      </c>
      <c r="J2577" t="str">
        <f t="shared" si="164"/>
        <v>IIRegionPrimaDirecta</v>
      </c>
      <c r="K2577" t="str">
        <f t="shared" si="165"/>
        <v>insert into dbax_info_conc (codi_empr, codi_emex, codi_info, pref_conc, codi_conc, orde_conc, nive_conc, tipo_info) values (0,0,'pre_cl-cs_nota-45_role-861000(2014)','cl-cs','IIRegionPrimaDirecta',150,3,'C')</v>
      </c>
    </row>
    <row r="2578" spans="1:11" x14ac:dyDescent="0.25">
      <c r="A2578">
        <v>0</v>
      </c>
      <c r="B2578">
        <v>0</v>
      </c>
      <c r="C2578" t="s">
        <v>62</v>
      </c>
      <c r="D2578" t="s">
        <v>2321</v>
      </c>
      <c r="E2578">
        <v>50</v>
      </c>
      <c r="F2578">
        <v>5</v>
      </c>
      <c r="G2578" t="s">
        <v>292</v>
      </c>
      <c r="H2578" s="1" t="str">
        <f t="shared" si="162"/>
        <v>cl-cs_IncendioMiembro</v>
      </c>
      <c r="I2578" t="str">
        <f t="shared" si="163"/>
        <v>cl-cs</v>
      </c>
      <c r="J2578" t="str">
        <f t="shared" si="164"/>
        <v>IncendioMiembro</v>
      </c>
      <c r="K2578" t="str">
        <f t="shared" si="165"/>
        <v>insert into dbax_info_conc (codi_empr, codi_emex, codi_info, pref_conc, codi_conc, orde_conc, nive_conc, tipo_info) values (0,0,'pre_cl-cs_nota-45_role-861000(2014)','cl-cs','IncendioMiembro',50,5,'C')</v>
      </c>
    </row>
    <row r="2579" spans="1:11" x14ac:dyDescent="0.25">
      <c r="A2579">
        <v>0</v>
      </c>
      <c r="B2579">
        <v>0</v>
      </c>
      <c r="C2579" t="s">
        <v>62</v>
      </c>
      <c r="D2579" t="s">
        <v>2322</v>
      </c>
      <c r="E2579">
        <v>10</v>
      </c>
      <c r="F2579">
        <v>1</v>
      </c>
      <c r="G2579" t="s">
        <v>292</v>
      </c>
      <c r="H2579" s="1" t="str">
        <f t="shared" si="162"/>
        <v>cl-cs_InformacionRevelarSobreVentasPorRegionesSegurosGeneralesSinopsis</v>
      </c>
      <c r="I2579" t="str">
        <f t="shared" si="163"/>
        <v>cl-cs</v>
      </c>
      <c r="J2579" t="str">
        <f t="shared" si="164"/>
        <v>InformacionRevelarSobreVentasPorRegionesSegurosGeneralesSinopsis</v>
      </c>
      <c r="K2579" t="str">
        <f t="shared" si="165"/>
        <v>insert into dbax_info_conc (codi_empr, codi_emex, codi_info, pref_conc, codi_conc, orde_conc, nive_conc, tipo_info) values (0,0,'pre_cl-cs_nota-45_role-861000(2014)','cl-cs','InformacionRevelarSobreVentasPorRegionesSegurosGeneralesSinopsis',10,1,'C')</v>
      </c>
    </row>
    <row r="2580" spans="1:11" x14ac:dyDescent="0.25">
      <c r="A2580">
        <v>0</v>
      </c>
      <c r="B2580">
        <v>0</v>
      </c>
      <c r="C2580" t="s">
        <v>62</v>
      </c>
      <c r="D2580" t="s">
        <v>2323</v>
      </c>
      <c r="E2580">
        <v>140</v>
      </c>
      <c r="F2580">
        <v>3</v>
      </c>
      <c r="G2580" t="s">
        <v>292</v>
      </c>
      <c r="H2580" s="1" t="str">
        <f t="shared" si="162"/>
        <v>cl-cs_IRegionPrimaDirecta</v>
      </c>
      <c r="I2580" t="str">
        <f t="shared" si="163"/>
        <v>cl-cs</v>
      </c>
      <c r="J2580" t="str">
        <f t="shared" si="164"/>
        <v>IRegionPrimaDirecta</v>
      </c>
      <c r="K2580" t="str">
        <f t="shared" si="165"/>
        <v>insert into dbax_info_conc (codi_empr, codi_emex, codi_info, pref_conc, codi_conc, orde_conc, nive_conc, tipo_info) values (0,0,'pre_cl-cs_nota-45_role-861000(2014)','cl-cs','IRegionPrimaDirecta',140,3,'C')</v>
      </c>
    </row>
    <row r="2581" spans="1:11" x14ac:dyDescent="0.25">
      <c r="A2581">
        <v>0</v>
      </c>
      <c r="B2581">
        <v>0</v>
      </c>
      <c r="C2581" t="s">
        <v>62</v>
      </c>
      <c r="D2581" t="s">
        <v>2324</v>
      </c>
      <c r="E2581">
        <v>170</v>
      </c>
      <c r="F2581">
        <v>3</v>
      </c>
      <c r="G2581" t="s">
        <v>292</v>
      </c>
      <c r="H2581" s="1" t="str">
        <f t="shared" si="162"/>
        <v>cl-cs_IVRegionPrimaDirecta</v>
      </c>
      <c r="I2581" t="str">
        <f t="shared" si="163"/>
        <v>cl-cs</v>
      </c>
      <c r="J2581" t="str">
        <f t="shared" si="164"/>
        <v>IVRegionPrimaDirecta</v>
      </c>
      <c r="K2581" t="str">
        <f t="shared" si="165"/>
        <v>insert into dbax_info_conc (codi_empr, codi_emex, codi_info, pref_conc, codi_conc, orde_conc, nive_conc, tipo_info) values (0,0,'pre_cl-cs_nota-45_role-861000(2014)','cl-cs','IVRegionPrimaDirecta',170,3,'C')</v>
      </c>
    </row>
    <row r="2582" spans="1:11" x14ac:dyDescent="0.25">
      <c r="A2582">
        <v>0</v>
      </c>
      <c r="B2582">
        <v>0</v>
      </c>
      <c r="C2582" t="s">
        <v>62</v>
      </c>
      <c r="D2582" t="s">
        <v>2325</v>
      </c>
      <c r="E2582">
        <v>220</v>
      </c>
      <c r="F2582">
        <v>3</v>
      </c>
      <c r="G2582" t="s">
        <v>292</v>
      </c>
      <c r="H2582" s="1" t="str">
        <f t="shared" si="162"/>
        <v>cl-cs_IXRegionPrimaDirecta</v>
      </c>
      <c r="I2582" t="str">
        <f t="shared" si="163"/>
        <v>cl-cs</v>
      </c>
      <c r="J2582" t="str">
        <f t="shared" si="164"/>
        <v>IXRegionPrimaDirecta</v>
      </c>
      <c r="K2582" t="str">
        <f t="shared" si="165"/>
        <v>insert into dbax_info_conc (codi_empr, codi_emex, codi_info, pref_conc, codi_conc, orde_conc, nive_conc, tipo_info) values (0,0,'pre_cl-cs_nota-45_role-861000(2014)','cl-cs','IXRegionPrimaDirecta',220,3,'C')</v>
      </c>
    </row>
    <row r="2583" spans="1:11" x14ac:dyDescent="0.25">
      <c r="A2583">
        <v>0</v>
      </c>
      <c r="B2583">
        <v>0</v>
      </c>
      <c r="C2583" t="s">
        <v>62</v>
      </c>
      <c r="D2583" t="s">
        <v>2326</v>
      </c>
      <c r="E2583">
        <v>120</v>
      </c>
      <c r="F2583">
        <v>5</v>
      </c>
      <c r="G2583" t="s">
        <v>292</v>
      </c>
      <c r="H2583" s="1" t="str">
        <f t="shared" si="162"/>
        <v>cl-cs_OtrosRamosMiembro</v>
      </c>
      <c r="I2583" t="str">
        <f t="shared" si="163"/>
        <v>cl-cs</v>
      </c>
      <c r="J2583" t="str">
        <f t="shared" si="164"/>
        <v>OtrosRamosMiembro</v>
      </c>
      <c r="K2583" t="str">
        <f t="shared" si="165"/>
        <v>insert into dbax_info_conc (codi_empr, codi_emex, codi_info, pref_conc, codi_conc, orde_conc, nive_conc, tipo_info) values (0,0,'pre_cl-cs_nota-45_role-861000(2014)','cl-cs','OtrosRamosMiembro',120,5,'C')</v>
      </c>
    </row>
    <row r="2584" spans="1:11" x14ac:dyDescent="0.25">
      <c r="A2584">
        <v>0</v>
      </c>
      <c r="B2584">
        <v>0</v>
      </c>
      <c r="C2584" t="s">
        <v>62</v>
      </c>
      <c r="D2584" t="s">
        <v>2327</v>
      </c>
      <c r="E2584">
        <v>60</v>
      </c>
      <c r="F2584">
        <v>5</v>
      </c>
      <c r="G2584" t="s">
        <v>292</v>
      </c>
      <c r="H2584" s="1" t="str">
        <f t="shared" si="162"/>
        <v>cl-cs_PrdidaBeneficiosMiembro</v>
      </c>
      <c r="I2584" t="str">
        <f t="shared" si="163"/>
        <v>cl-cs</v>
      </c>
      <c r="J2584" t="str">
        <f t="shared" si="164"/>
        <v>PrdidaBeneficiosMiembro</v>
      </c>
      <c r="K2584" t="str">
        <f t="shared" si="165"/>
        <v>insert into dbax_info_conc (codi_empr, codi_emex, codi_info, pref_conc, codi_conc, orde_conc, nive_conc, tipo_info) values (0,0,'pre_cl-cs_nota-45_role-861000(2014)','cl-cs','PrdidaBeneficiosMiembro',60,5,'C')</v>
      </c>
    </row>
    <row r="2585" spans="1:11" x14ac:dyDescent="0.25">
      <c r="A2585">
        <v>0</v>
      </c>
      <c r="B2585">
        <v>0</v>
      </c>
      <c r="C2585" t="s">
        <v>62</v>
      </c>
      <c r="D2585" t="s">
        <v>2328</v>
      </c>
      <c r="E2585">
        <v>130</v>
      </c>
      <c r="F2585">
        <v>2</v>
      </c>
      <c r="G2585" t="s">
        <v>292</v>
      </c>
      <c r="H2585" s="1" t="str">
        <f t="shared" si="162"/>
        <v>cl-cs_PrimaDirectaPorRegionPartidas</v>
      </c>
      <c r="I2585" t="str">
        <f t="shared" si="163"/>
        <v>cl-cs</v>
      </c>
      <c r="J2585" t="str">
        <f t="shared" si="164"/>
        <v>PrimaDirectaPorRegionPartidas</v>
      </c>
      <c r="K2585" t="str">
        <f t="shared" si="165"/>
        <v>insert into dbax_info_conc (codi_empr, codi_emex, codi_info, pref_conc, codi_conc, orde_conc, nive_conc, tipo_info) values (0,0,'pre_cl-cs_nota-45_role-861000(2014)','cl-cs','PrimaDirectaPorRegionPartidas',130,2,'C')</v>
      </c>
    </row>
    <row r="2586" spans="1:11" x14ac:dyDescent="0.25">
      <c r="A2586">
        <v>0</v>
      </c>
      <c r="B2586">
        <v>0</v>
      </c>
      <c r="C2586" t="s">
        <v>62</v>
      </c>
      <c r="D2586" t="s">
        <v>344</v>
      </c>
      <c r="E2586">
        <v>290</v>
      </c>
      <c r="F2586">
        <v>3</v>
      </c>
      <c r="G2586" t="s">
        <v>292</v>
      </c>
      <c r="H2586" s="1" t="str">
        <f t="shared" si="162"/>
        <v>cl-cs_PrimasDirectas</v>
      </c>
      <c r="I2586" t="str">
        <f t="shared" si="163"/>
        <v>cl-cs</v>
      </c>
      <c r="J2586" t="str">
        <f t="shared" si="164"/>
        <v>PrimasDirectas</v>
      </c>
      <c r="K2586" t="str">
        <f t="shared" si="165"/>
        <v>insert into dbax_info_conc (codi_empr, codi_emex, codi_info, pref_conc, codi_conc, orde_conc, nive_conc, tipo_info) values (0,0,'pre_cl-cs_nota-45_role-861000(2014)','cl-cs','PrimasDirectas',290,3,'C')</v>
      </c>
    </row>
    <row r="2587" spans="1:11" x14ac:dyDescent="0.25">
      <c r="A2587">
        <v>0</v>
      </c>
      <c r="B2587">
        <v>0</v>
      </c>
      <c r="C2587" t="s">
        <v>62</v>
      </c>
      <c r="D2587" t="s">
        <v>2329</v>
      </c>
      <c r="E2587">
        <v>280</v>
      </c>
      <c r="F2587">
        <v>3</v>
      </c>
      <c r="G2587" t="s">
        <v>292</v>
      </c>
      <c r="H2587" s="1" t="str">
        <f t="shared" si="162"/>
        <v>cl-cs_RegionMetropolitanaPrimaDirecta</v>
      </c>
      <c r="I2587" t="str">
        <f t="shared" si="163"/>
        <v>cl-cs</v>
      </c>
      <c r="J2587" t="str">
        <f t="shared" si="164"/>
        <v>RegionMetropolitanaPrimaDirecta</v>
      </c>
      <c r="K2587" t="str">
        <f t="shared" si="165"/>
        <v>insert into dbax_info_conc (codi_empr, codi_emex, codi_info, pref_conc, codi_conc, orde_conc, nive_conc, tipo_info) values (0,0,'pre_cl-cs_nota-45_role-861000(2014)','cl-cs','RegionMetropolitanaPrimaDirecta',280,3,'C')</v>
      </c>
    </row>
    <row r="2588" spans="1:11" x14ac:dyDescent="0.25">
      <c r="A2588">
        <v>0</v>
      </c>
      <c r="B2588">
        <v>0</v>
      </c>
      <c r="C2588" t="s">
        <v>62</v>
      </c>
      <c r="D2588" t="s">
        <v>2330</v>
      </c>
      <c r="E2588">
        <v>100</v>
      </c>
      <c r="F2588">
        <v>5</v>
      </c>
      <c r="G2588" t="s">
        <v>292</v>
      </c>
      <c r="H2588" s="1" t="str">
        <f t="shared" si="162"/>
        <v>cl-cs_RoboMiembro</v>
      </c>
      <c r="I2588" t="str">
        <f t="shared" si="163"/>
        <v>cl-cs</v>
      </c>
      <c r="J2588" t="str">
        <f t="shared" si="164"/>
        <v>RoboMiembro</v>
      </c>
      <c r="K2588" t="str">
        <f t="shared" si="165"/>
        <v>insert into dbax_info_conc (codi_empr, codi_emex, codi_info, pref_conc, codi_conc, orde_conc, nive_conc, tipo_info) values (0,0,'pre_cl-cs_nota-45_role-861000(2014)','cl-cs','RoboMiembro',100,5,'C')</v>
      </c>
    </row>
    <row r="2589" spans="1:11" x14ac:dyDescent="0.25">
      <c r="A2589">
        <v>0</v>
      </c>
      <c r="B2589">
        <v>0</v>
      </c>
      <c r="C2589" t="s">
        <v>62</v>
      </c>
      <c r="D2589" t="s">
        <v>2331</v>
      </c>
      <c r="E2589">
        <v>70</v>
      </c>
      <c r="F2589">
        <v>5</v>
      </c>
      <c r="G2589" t="s">
        <v>292</v>
      </c>
      <c r="H2589" s="1" t="str">
        <f t="shared" si="162"/>
        <v>cl-cs_TerremotoMiembro</v>
      </c>
      <c r="I2589" t="str">
        <f t="shared" si="163"/>
        <v>cl-cs</v>
      </c>
      <c r="J2589" t="str">
        <f t="shared" si="164"/>
        <v>TerremotoMiembro</v>
      </c>
      <c r="K2589" t="str">
        <f t="shared" si="165"/>
        <v>insert into dbax_info_conc (codi_empr, codi_emex, codi_info, pref_conc, codi_conc, orde_conc, nive_conc, tipo_info) values (0,0,'pre_cl-cs_nota-45_role-861000(2014)','cl-cs','TerremotoMiembro',70,5,'C')</v>
      </c>
    </row>
    <row r="2590" spans="1:11" x14ac:dyDescent="0.25">
      <c r="A2590">
        <v>0</v>
      </c>
      <c r="B2590">
        <v>0</v>
      </c>
      <c r="C2590" t="s">
        <v>62</v>
      </c>
      <c r="D2590" t="s">
        <v>2332</v>
      </c>
      <c r="E2590">
        <v>90</v>
      </c>
      <c r="F2590">
        <v>5</v>
      </c>
      <c r="G2590" t="s">
        <v>292</v>
      </c>
      <c r="H2590" s="1" t="str">
        <f t="shared" si="162"/>
        <v>cl-cs_TransportesMiembro</v>
      </c>
      <c r="I2590" t="str">
        <f t="shared" si="163"/>
        <v>cl-cs</v>
      </c>
      <c r="J2590" t="str">
        <f t="shared" si="164"/>
        <v>TransportesMiembro</v>
      </c>
      <c r="K2590" t="str">
        <f t="shared" si="165"/>
        <v>insert into dbax_info_conc (codi_empr, codi_emex, codi_info, pref_conc, codi_conc, orde_conc, nive_conc, tipo_info) values (0,0,'pre_cl-cs_nota-45_role-861000(2014)','cl-cs','TransportesMiembro',90,5,'C')</v>
      </c>
    </row>
    <row r="2591" spans="1:11" x14ac:dyDescent="0.25">
      <c r="A2591">
        <v>0</v>
      </c>
      <c r="B2591">
        <v>0</v>
      </c>
      <c r="C2591" t="s">
        <v>62</v>
      </c>
      <c r="D2591" t="s">
        <v>2333</v>
      </c>
      <c r="E2591">
        <v>80</v>
      </c>
      <c r="F2591">
        <v>5</v>
      </c>
      <c r="G2591" t="s">
        <v>292</v>
      </c>
      <c r="H2591" s="1" t="str">
        <f t="shared" si="162"/>
        <v>cl-cs_VehiculosMiembro</v>
      </c>
      <c r="I2591" t="str">
        <f t="shared" si="163"/>
        <v>cl-cs</v>
      </c>
      <c r="J2591" t="str">
        <f t="shared" si="164"/>
        <v>VehiculosMiembro</v>
      </c>
      <c r="K2591" t="str">
        <f t="shared" si="165"/>
        <v>insert into dbax_info_conc (codi_empr, codi_emex, codi_info, pref_conc, codi_conc, orde_conc, nive_conc, tipo_info) values (0,0,'pre_cl-cs_nota-45_role-861000(2014)','cl-cs','VehiculosMiembro',80,5,'C')</v>
      </c>
    </row>
    <row r="2592" spans="1:11" x14ac:dyDescent="0.25">
      <c r="A2592">
        <v>0</v>
      </c>
      <c r="B2592">
        <v>0</v>
      </c>
      <c r="C2592" t="s">
        <v>62</v>
      </c>
      <c r="D2592" t="s">
        <v>2334</v>
      </c>
      <c r="E2592">
        <v>40</v>
      </c>
      <c r="F2592">
        <v>4</v>
      </c>
      <c r="G2592" t="s">
        <v>292</v>
      </c>
      <c r="H2592" s="1" t="str">
        <f t="shared" si="162"/>
        <v>cl-cs_VentaPorRamosMiembro</v>
      </c>
      <c r="I2592" t="str">
        <f t="shared" si="163"/>
        <v>cl-cs</v>
      </c>
      <c r="J2592" t="str">
        <f t="shared" si="164"/>
        <v>VentaPorRamosMiembro</v>
      </c>
      <c r="K2592" t="str">
        <f t="shared" si="165"/>
        <v>insert into dbax_info_conc (codi_empr, codi_emex, codi_info, pref_conc, codi_conc, orde_conc, nive_conc, tipo_info) values (0,0,'pre_cl-cs_nota-45_role-861000(2014)','cl-cs','VentaPorRamosMiembro',40,4,'C')</v>
      </c>
    </row>
    <row r="2593" spans="1:11" x14ac:dyDescent="0.25">
      <c r="A2593">
        <v>0</v>
      </c>
      <c r="B2593">
        <v>0</v>
      </c>
      <c r="C2593" t="s">
        <v>62</v>
      </c>
      <c r="D2593" t="s">
        <v>2335</v>
      </c>
      <c r="E2593">
        <v>30</v>
      </c>
      <c r="F2593">
        <v>3</v>
      </c>
      <c r="G2593" t="s">
        <v>292</v>
      </c>
      <c r="H2593" s="1" t="str">
        <f t="shared" si="162"/>
        <v>cl-cs_VentasPorRamossegurosGeneralesEje</v>
      </c>
      <c r="I2593" t="str">
        <f t="shared" si="163"/>
        <v>cl-cs</v>
      </c>
      <c r="J2593" t="str">
        <f t="shared" si="164"/>
        <v>VentasPorRamossegurosGeneralesEje</v>
      </c>
      <c r="K2593" t="str">
        <f t="shared" si="165"/>
        <v>insert into dbax_info_conc (codi_empr, codi_emex, codi_info, pref_conc, codi_conc, orde_conc, nive_conc, tipo_info) values (0,0,'pre_cl-cs_nota-45_role-861000(2014)','cl-cs','VentasPorRamossegurosGeneralesEje',30,3,'C')</v>
      </c>
    </row>
    <row r="2594" spans="1:11" x14ac:dyDescent="0.25">
      <c r="A2594">
        <v>0</v>
      </c>
      <c r="B2594">
        <v>0</v>
      </c>
      <c r="C2594" t="s">
        <v>62</v>
      </c>
      <c r="D2594" t="s">
        <v>2336</v>
      </c>
      <c r="E2594">
        <v>210</v>
      </c>
      <c r="F2594">
        <v>3</v>
      </c>
      <c r="G2594" t="s">
        <v>292</v>
      </c>
      <c r="H2594" s="1" t="str">
        <f t="shared" si="162"/>
        <v>cl-cs_VIIIRegionPrimaDirecta</v>
      </c>
      <c r="I2594" t="str">
        <f t="shared" si="163"/>
        <v>cl-cs</v>
      </c>
      <c r="J2594" t="str">
        <f t="shared" si="164"/>
        <v>VIIIRegionPrimaDirecta</v>
      </c>
      <c r="K2594" t="str">
        <f t="shared" si="165"/>
        <v>insert into dbax_info_conc (codi_empr, codi_emex, codi_info, pref_conc, codi_conc, orde_conc, nive_conc, tipo_info) values (0,0,'pre_cl-cs_nota-45_role-861000(2014)','cl-cs','VIIIRegionPrimaDirecta',210,3,'C')</v>
      </c>
    </row>
    <row r="2595" spans="1:11" x14ac:dyDescent="0.25">
      <c r="A2595">
        <v>0</v>
      </c>
      <c r="B2595">
        <v>0</v>
      </c>
      <c r="C2595" t="s">
        <v>62</v>
      </c>
      <c r="D2595" t="s">
        <v>2337</v>
      </c>
      <c r="E2595">
        <v>200</v>
      </c>
      <c r="F2595">
        <v>3</v>
      </c>
      <c r="G2595" t="s">
        <v>292</v>
      </c>
      <c r="H2595" s="1" t="str">
        <f t="shared" si="162"/>
        <v>cl-cs_VIIRegionPrimaDirecta</v>
      </c>
      <c r="I2595" t="str">
        <f t="shared" si="163"/>
        <v>cl-cs</v>
      </c>
      <c r="J2595" t="str">
        <f t="shared" si="164"/>
        <v>VIIRegionPrimaDirecta</v>
      </c>
      <c r="K2595" t="str">
        <f t="shared" si="165"/>
        <v>insert into dbax_info_conc (codi_empr, codi_emex, codi_info, pref_conc, codi_conc, orde_conc, nive_conc, tipo_info) values (0,0,'pre_cl-cs_nota-45_role-861000(2014)','cl-cs','VIIRegionPrimaDirecta',200,3,'C')</v>
      </c>
    </row>
    <row r="2596" spans="1:11" x14ac:dyDescent="0.25">
      <c r="A2596">
        <v>0</v>
      </c>
      <c r="B2596">
        <v>0</v>
      </c>
      <c r="C2596" t="s">
        <v>62</v>
      </c>
      <c r="D2596" t="s">
        <v>2338</v>
      </c>
      <c r="E2596">
        <v>190</v>
      </c>
      <c r="F2596">
        <v>3</v>
      </c>
      <c r="G2596" t="s">
        <v>292</v>
      </c>
      <c r="H2596" s="1" t="str">
        <f t="shared" si="162"/>
        <v>cl-cs_VIRegionPrimaDirecta</v>
      </c>
      <c r="I2596" t="str">
        <f t="shared" si="163"/>
        <v>cl-cs</v>
      </c>
      <c r="J2596" t="str">
        <f t="shared" si="164"/>
        <v>VIRegionPrimaDirecta</v>
      </c>
      <c r="K2596" t="str">
        <f t="shared" si="165"/>
        <v>insert into dbax_info_conc (codi_empr, codi_emex, codi_info, pref_conc, codi_conc, orde_conc, nive_conc, tipo_info) values (0,0,'pre_cl-cs_nota-45_role-861000(2014)','cl-cs','VIRegionPrimaDirecta',190,3,'C')</v>
      </c>
    </row>
    <row r="2597" spans="1:11" x14ac:dyDescent="0.25">
      <c r="A2597">
        <v>0</v>
      </c>
      <c r="B2597">
        <v>0</v>
      </c>
      <c r="C2597" t="s">
        <v>62</v>
      </c>
      <c r="D2597" t="s">
        <v>2339</v>
      </c>
      <c r="E2597">
        <v>180</v>
      </c>
      <c r="F2597">
        <v>3</v>
      </c>
      <c r="G2597" t="s">
        <v>292</v>
      </c>
      <c r="H2597" s="1" t="str">
        <f t="shared" si="162"/>
        <v>cl-cs_VRegionPrimaDirecta</v>
      </c>
      <c r="I2597" t="str">
        <f t="shared" si="163"/>
        <v>cl-cs</v>
      </c>
      <c r="J2597" t="str">
        <f t="shared" si="164"/>
        <v>VRegionPrimaDirecta</v>
      </c>
      <c r="K2597" t="str">
        <f t="shared" si="165"/>
        <v>insert into dbax_info_conc (codi_empr, codi_emex, codi_info, pref_conc, codi_conc, orde_conc, nive_conc, tipo_info) values (0,0,'pre_cl-cs_nota-45_role-861000(2014)','cl-cs','VRegionPrimaDirecta',180,3,'C')</v>
      </c>
    </row>
    <row r="2598" spans="1:11" x14ac:dyDescent="0.25">
      <c r="A2598">
        <v>0</v>
      </c>
      <c r="B2598">
        <v>0</v>
      </c>
      <c r="C2598" t="s">
        <v>62</v>
      </c>
      <c r="D2598" t="s">
        <v>2340</v>
      </c>
      <c r="E2598">
        <v>250</v>
      </c>
      <c r="F2598">
        <v>3</v>
      </c>
      <c r="G2598" t="s">
        <v>292</v>
      </c>
      <c r="H2598" s="1" t="str">
        <f t="shared" si="162"/>
        <v>cl-cs_XIIRegionPrimaDirecta</v>
      </c>
      <c r="I2598" t="str">
        <f t="shared" si="163"/>
        <v>cl-cs</v>
      </c>
      <c r="J2598" t="str">
        <f t="shared" si="164"/>
        <v>XIIRegionPrimaDirecta</v>
      </c>
      <c r="K2598" t="str">
        <f t="shared" si="165"/>
        <v>insert into dbax_info_conc (codi_empr, codi_emex, codi_info, pref_conc, codi_conc, orde_conc, nive_conc, tipo_info) values (0,0,'pre_cl-cs_nota-45_role-861000(2014)','cl-cs','XIIRegionPrimaDirecta',250,3,'C')</v>
      </c>
    </row>
    <row r="2599" spans="1:11" x14ac:dyDescent="0.25">
      <c r="A2599">
        <v>0</v>
      </c>
      <c r="B2599">
        <v>0</v>
      </c>
      <c r="C2599" t="s">
        <v>62</v>
      </c>
      <c r="D2599" t="s">
        <v>2341</v>
      </c>
      <c r="E2599">
        <v>240</v>
      </c>
      <c r="F2599">
        <v>3</v>
      </c>
      <c r="G2599" t="s">
        <v>292</v>
      </c>
      <c r="H2599" s="1" t="str">
        <f t="shared" si="162"/>
        <v>cl-cs_XIRegionPrimaDirecta</v>
      </c>
      <c r="I2599" t="str">
        <f t="shared" si="163"/>
        <v>cl-cs</v>
      </c>
      <c r="J2599" t="str">
        <f t="shared" si="164"/>
        <v>XIRegionPrimaDirecta</v>
      </c>
      <c r="K2599" t="str">
        <f t="shared" si="165"/>
        <v>insert into dbax_info_conc (codi_empr, codi_emex, codi_info, pref_conc, codi_conc, orde_conc, nive_conc, tipo_info) values (0,0,'pre_cl-cs_nota-45_role-861000(2014)','cl-cs','XIRegionPrimaDirecta',240,3,'C')</v>
      </c>
    </row>
    <row r="2600" spans="1:11" x14ac:dyDescent="0.25">
      <c r="A2600">
        <v>0</v>
      </c>
      <c r="B2600">
        <v>0</v>
      </c>
      <c r="C2600" t="s">
        <v>62</v>
      </c>
      <c r="D2600" t="s">
        <v>2342</v>
      </c>
      <c r="E2600">
        <v>260</v>
      </c>
      <c r="F2600">
        <v>3</v>
      </c>
      <c r="G2600" t="s">
        <v>292</v>
      </c>
      <c r="H2600" s="1" t="str">
        <f t="shared" si="162"/>
        <v>cl-cs_XIVRegionPrimaDirecta</v>
      </c>
      <c r="I2600" t="str">
        <f t="shared" si="163"/>
        <v>cl-cs</v>
      </c>
      <c r="J2600" t="str">
        <f t="shared" si="164"/>
        <v>XIVRegionPrimaDirecta</v>
      </c>
      <c r="K2600" t="str">
        <f t="shared" si="165"/>
        <v>insert into dbax_info_conc (codi_empr, codi_emex, codi_info, pref_conc, codi_conc, orde_conc, nive_conc, tipo_info) values (0,0,'pre_cl-cs_nota-45_role-861000(2014)','cl-cs','XIVRegionPrimaDirecta',260,3,'C')</v>
      </c>
    </row>
    <row r="2601" spans="1:11" x14ac:dyDescent="0.25">
      <c r="A2601">
        <v>0</v>
      </c>
      <c r="B2601">
        <v>0</v>
      </c>
      <c r="C2601" t="s">
        <v>62</v>
      </c>
      <c r="D2601" t="s">
        <v>2343</v>
      </c>
      <c r="E2601">
        <v>230</v>
      </c>
      <c r="F2601">
        <v>3</v>
      </c>
      <c r="G2601" t="s">
        <v>292</v>
      </c>
      <c r="H2601" s="1" t="str">
        <f t="shared" si="162"/>
        <v>cl-cs_XRegionPrimaDirecta</v>
      </c>
      <c r="I2601" t="str">
        <f t="shared" si="163"/>
        <v>cl-cs</v>
      </c>
      <c r="J2601" t="str">
        <f t="shared" si="164"/>
        <v>XRegionPrimaDirecta</v>
      </c>
      <c r="K2601" t="str">
        <f t="shared" si="165"/>
        <v>insert into dbax_info_conc (codi_empr, codi_emex, codi_info, pref_conc, codi_conc, orde_conc, nive_conc, tipo_info) values (0,0,'pre_cl-cs_nota-45_role-861000(2014)','cl-cs','XRegionPrimaDirecta',230,3,'C')</v>
      </c>
    </row>
    <row r="2602" spans="1:11" x14ac:dyDescent="0.25">
      <c r="A2602">
        <v>0</v>
      </c>
      <c r="B2602">
        <v>0</v>
      </c>
      <c r="C2602" t="s">
        <v>62</v>
      </c>
      <c r="D2602" t="s">
        <v>2344</v>
      </c>
      <c r="E2602">
        <v>270</v>
      </c>
      <c r="F2602">
        <v>3</v>
      </c>
      <c r="G2602" t="s">
        <v>292</v>
      </c>
      <c r="H2602" s="1" t="str">
        <f t="shared" si="162"/>
        <v>cl-cs_XVRegionPrimaDirecta</v>
      </c>
      <c r="I2602" t="str">
        <f t="shared" si="163"/>
        <v>cl-cs</v>
      </c>
      <c r="J2602" t="str">
        <f t="shared" si="164"/>
        <v>XVRegionPrimaDirecta</v>
      </c>
      <c r="K2602" t="str">
        <f t="shared" si="165"/>
        <v>insert into dbax_info_conc (codi_empr, codi_emex, codi_info, pref_conc, codi_conc, orde_conc, nive_conc, tipo_info) values (0,0,'pre_cl-cs_nota-45_role-861000(2014)','cl-cs','XVRegionPrimaDirecta',270,3,'C')</v>
      </c>
    </row>
    <row r="2603" spans="1:11" x14ac:dyDescent="0.25">
      <c r="A2603">
        <v>0</v>
      </c>
      <c r="B2603">
        <v>0</v>
      </c>
      <c r="C2603" t="s">
        <v>63</v>
      </c>
      <c r="D2603" t="s">
        <v>2345</v>
      </c>
      <c r="E2603">
        <v>220</v>
      </c>
      <c r="F2603">
        <v>5</v>
      </c>
      <c r="G2603" t="s">
        <v>292</v>
      </c>
      <c r="H2603" s="1" t="str">
        <f t="shared" si="162"/>
        <v>cl-cs_CostoSiniestosDicMenosUno</v>
      </c>
      <c r="I2603" t="str">
        <f t="shared" si="163"/>
        <v>cl-cs</v>
      </c>
      <c r="J2603" t="str">
        <f t="shared" si="164"/>
        <v>CostoSiniestosDicMenosUno</v>
      </c>
      <c r="K2603" t="str">
        <f t="shared" si="165"/>
        <v>insert into dbax_info_conc (codi_empr, codi_emex, codi_info, pref_conc, codi_conc, orde_conc, nive_conc, tipo_info) values (0,0,'pre_cl-cs_nota-46_role-862100(2014)','cl-cs','CostoSiniestosDicMenosUno',220,5,'C')</v>
      </c>
    </row>
    <row r="2604" spans="1:11" x14ac:dyDescent="0.25">
      <c r="A2604">
        <v>0</v>
      </c>
      <c r="B2604">
        <v>0</v>
      </c>
      <c r="C2604" t="s">
        <v>63</v>
      </c>
      <c r="D2604" t="s">
        <v>2346</v>
      </c>
      <c r="E2604">
        <v>210</v>
      </c>
      <c r="F2604">
        <v>5</v>
      </c>
      <c r="G2604" t="s">
        <v>292</v>
      </c>
      <c r="H2604" s="1" t="str">
        <f t="shared" si="162"/>
        <v>cl-cs_CostoSiniestosPI</v>
      </c>
      <c r="I2604" t="str">
        <f t="shared" si="163"/>
        <v>cl-cs</v>
      </c>
      <c r="J2604" t="str">
        <f t="shared" si="164"/>
        <v>CostoSiniestosPI</v>
      </c>
      <c r="K2604" t="str">
        <f t="shared" si="165"/>
        <v>insert into dbax_info_conc (codi_empr, codi_emex, codi_info, pref_conc, codi_conc, orde_conc, nive_conc, tipo_info) values (0,0,'pre_cl-cs_nota-46_role-862100(2014)','cl-cs','CostoSiniestosPI',210,5,'C')</v>
      </c>
    </row>
    <row r="2605" spans="1:11" x14ac:dyDescent="0.25">
      <c r="A2605">
        <v>0</v>
      </c>
      <c r="B2605">
        <v>0</v>
      </c>
      <c r="C2605" t="s">
        <v>63</v>
      </c>
      <c r="D2605" t="s">
        <v>2347</v>
      </c>
      <c r="E2605">
        <v>230</v>
      </c>
      <c r="F2605">
        <v>5</v>
      </c>
      <c r="G2605" t="s">
        <v>292</v>
      </c>
      <c r="H2605" s="1" t="str">
        <f t="shared" si="162"/>
        <v>cl-cs_CostoSiniestosPIMenosUno</v>
      </c>
      <c r="I2605" t="str">
        <f t="shared" si="163"/>
        <v>cl-cs</v>
      </c>
      <c r="J2605" t="str">
        <f t="shared" si="164"/>
        <v>CostoSiniestosPIMenosUno</v>
      </c>
      <c r="K2605" t="str">
        <f t="shared" si="165"/>
        <v>insert into dbax_info_conc (codi_empr, codi_emex, codi_info, pref_conc, codi_conc, orde_conc, nive_conc, tipo_info) values (0,0,'pre_cl-cs_nota-46_role-862100(2014)','cl-cs','CostoSiniestosPIMenosUno',230,5,'C')</v>
      </c>
    </row>
    <row r="2606" spans="1:11" x14ac:dyDescent="0.25">
      <c r="A2606">
        <v>0</v>
      </c>
      <c r="B2606">
        <v>0</v>
      </c>
      <c r="C2606" t="s">
        <v>63</v>
      </c>
      <c r="D2606" t="s">
        <v>2348</v>
      </c>
      <c r="E2606">
        <v>430</v>
      </c>
      <c r="F2606">
        <v>5</v>
      </c>
      <c r="G2606" t="s">
        <v>292</v>
      </c>
      <c r="H2606" s="1" t="str">
        <f t="shared" si="162"/>
        <v>cl-cs_CostoSiniestrosAceptadosDicMenosUno</v>
      </c>
      <c r="I2606" t="str">
        <f t="shared" si="163"/>
        <v>cl-cs</v>
      </c>
      <c r="J2606" t="str">
        <f t="shared" si="164"/>
        <v>CostoSiniestrosAceptadosDicMenosUno</v>
      </c>
      <c r="K2606" t="str">
        <f t="shared" si="165"/>
        <v>insert into dbax_info_conc (codi_empr, codi_emex, codi_info, pref_conc, codi_conc, orde_conc, nive_conc, tipo_info) values (0,0,'pre_cl-cs_nota-46_role-862100(2014)','cl-cs','CostoSiniestrosAceptadosDicMenosUno',430,5,'C')</v>
      </c>
    </row>
    <row r="2607" spans="1:11" x14ac:dyDescent="0.25">
      <c r="A2607">
        <v>0</v>
      </c>
      <c r="B2607">
        <v>0</v>
      </c>
      <c r="C2607" t="s">
        <v>63</v>
      </c>
      <c r="D2607" t="s">
        <v>2349</v>
      </c>
      <c r="E2607">
        <v>420</v>
      </c>
      <c r="F2607">
        <v>5</v>
      </c>
      <c r="G2607" t="s">
        <v>292</v>
      </c>
      <c r="H2607" s="1" t="str">
        <f t="shared" si="162"/>
        <v>cl-cs_CostoSiniestrosAceptadosPI</v>
      </c>
      <c r="I2607" t="str">
        <f t="shared" si="163"/>
        <v>cl-cs</v>
      </c>
      <c r="J2607" t="str">
        <f t="shared" si="164"/>
        <v>CostoSiniestrosAceptadosPI</v>
      </c>
      <c r="K2607" t="str">
        <f t="shared" si="165"/>
        <v>insert into dbax_info_conc (codi_empr, codi_emex, codi_info, pref_conc, codi_conc, orde_conc, nive_conc, tipo_info) values (0,0,'pre_cl-cs_nota-46_role-862100(2014)','cl-cs','CostoSiniestrosAceptadosPI',420,5,'C')</v>
      </c>
    </row>
    <row r="2608" spans="1:11" x14ac:dyDescent="0.25">
      <c r="A2608">
        <v>0</v>
      </c>
      <c r="B2608">
        <v>0</v>
      </c>
      <c r="C2608" t="s">
        <v>63</v>
      </c>
      <c r="D2608" t="s">
        <v>2350</v>
      </c>
      <c r="E2608">
        <v>440</v>
      </c>
      <c r="F2608">
        <v>5</v>
      </c>
      <c r="G2608" t="s">
        <v>292</v>
      </c>
      <c r="H2608" s="1" t="str">
        <f t="shared" si="162"/>
        <v>cl-cs_CostoSiniestrosAceptadosPIMenosUno</v>
      </c>
      <c r="I2608" t="str">
        <f t="shared" si="163"/>
        <v>cl-cs</v>
      </c>
      <c r="J2608" t="str">
        <f t="shared" si="164"/>
        <v>CostoSiniestrosAceptadosPIMenosUno</v>
      </c>
      <c r="K2608" t="str">
        <f t="shared" si="165"/>
        <v>insert into dbax_info_conc (codi_empr, codi_emex, codi_info, pref_conc, codi_conc, orde_conc, nive_conc, tipo_info) values (0,0,'pre_cl-cs_nota-46_role-862100(2014)','cl-cs','CostoSiniestrosAceptadosPIMenosUno',440,5,'C')</v>
      </c>
    </row>
    <row r="2609" spans="1:11" x14ac:dyDescent="0.25">
      <c r="A2609">
        <v>0</v>
      </c>
      <c r="B2609">
        <v>0</v>
      </c>
      <c r="C2609" t="s">
        <v>63</v>
      </c>
      <c r="D2609" t="s">
        <v>2351</v>
      </c>
      <c r="E2609">
        <v>400</v>
      </c>
      <c r="F2609">
        <v>4</v>
      </c>
      <c r="G2609" t="s">
        <v>292</v>
      </c>
      <c r="H2609" s="1" t="str">
        <f t="shared" si="162"/>
        <v>cl-cs_CostoSiniestrosAceptadosUltimosTresAñosSiniestrosUltimosTresAños</v>
      </c>
      <c r="I2609" t="str">
        <f t="shared" si="163"/>
        <v>cl-cs</v>
      </c>
      <c r="J2609" t="str">
        <f t="shared" si="164"/>
        <v>CostoSiniestrosAceptadosUltimosTresAñosSiniestrosUltimosTresAños</v>
      </c>
      <c r="K2609" t="str">
        <f t="shared" si="165"/>
        <v>insert into dbax_info_conc (codi_empr, codi_emex, codi_info, pref_conc, codi_conc, orde_conc, nive_conc, tipo_info) values (0,0,'pre_cl-cs_nota-46_role-862100(2014)','cl-cs','CostoSiniestrosAceptadosUltimosTresAñosSiniestrosUltimosTresAños',400,4,'C')</v>
      </c>
    </row>
    <row r="2610" spans="1:11" x14ac:dyDescent="0.25">
      <c r="A2610">
        <v>0</v>
      </c>
      <c r="B2610">
        <v>0</v>
      </c>
      <c r="C2610" t="s">
        <v>63</v>
      </c>
      <c r="D2610" t="s">
        <v>2352</v>
      </c>
      <c r="E2610">
        <v>380</v>
      </c>
      <c r="F2610">
        <v>5</v>
      </c>
      <c r="G2610" t="s">
        <v>292</v>
      </c>
      <c r="H2610" s="1" t="str">
        <f t="shared" si="162"/>
        <v>cl-cs_CostoSiniestrosDirectosDicMenosUno</v>
      </c>
      <c r="I2610" t="str">
        <f t="shared" si="163"/>
        <v>cl-cs</v>
      </c>
      <c r="J2610" t="str">
        <f t="shared" si="164"/>
        <v>CostoSiniestrosDirectosDicMenosUno</v>
      </c>
      <c r="K2610" t="str">
        <f t="shared" si="165"/>
        <v>insert into dbax_info_conc (codi_empr, codi_emex, codi_info, pref_conc, codi_conc, orde_conc, nive_conc, tipo_info) values (0,0,'pre_cl-cs_nota-46_role-862100(2014)','cl-cs','CostoSiniestrosDirectosDicMenosUno',380,5,'C')</v>
      </c>
    </row>
    <row r="2611" spans="1:11" x14ac:dyDescent="0.25">
      <c r="A2611">
        <v>0</v>
      </c>
      <c r="B2611">
        <v>0</v>
      </c>
      <c r="C2611" t="s">
        <v>63</v>
      </c>
      <c r="D2611" t="s">
        <v>2353</v>
      </c>
      <c r="E2611">
        <v>370</v>
      </c>
      <c r="F2611">
        <v>5</v>
      </c>
      <c r="G2611" t="s">
        <v>292</v>
      </c>
      <c r="H2611" s="1" t="str">
        <f t="shared" si="162"/>
        <v>cl-cs_CostoSiniestrosDirectosPI</v>
      </c>
      <c r="I2611" t="str">
        <f t="shared" si="163"/>
        <v>cl-cs</v>
      </c>
      <c r="J2611" t="str">
        <f t="shared" si="164"/>
        <v>CostoSiniestrosDirectosPI</v>
      </c>
      <c r="K2611" t="str">
        <f t="shared" si="165"/>
        <v>insert into dbax_info_conc (codi_empr, codi_emex, codi_info, pref_conc, codi_conc, orde_conc, nive_conc, tipo_info) values (0,0,'pre_cl-cs_nota-46_role-862100(2014)','cl-cs','CostoSiniestrosDirectosPI',370,5,'C')</v>
      </c>
    </row>
    <row r="2612" spans="1:11" x14ac:dyDescent="0.25">
      <c r="A2612">
        <v>0</v>
      </c>
      <c r="B2612">
        <v>0</v>
      </c>
      <c r="C2612" t="s">
        <v>63</v>
      </c>
      <c r="D2612" t="s">
        <v>2354</v>
      </c>
      <c r="E2612">
        <v>390</v>
      </c>
      <c r="F2612">
        <v>5</v>
      </c>
      <c r="G2612" t="s">
        <v>292</v>
      </c>
      <c r="H2612" s="1" t="str">
        <f t="shared" si="162"/>
        <v>cl-cs_CostoSiniestrosDirectosPIMenosUno</v>
      </c>
      <c r="I2612" t="str">
        <f t="shared" si="163"/>
        <v>cl-cs</v>
      </c>
      <c r="J2612" t="str">
        <f t="shared" si="164"/>
        <v>CostoSiniestrosDirectosPIMenosUno</v>
      </c>
      <c r="K2612" t="str">
        <f t="shared" si="165"/>
        <v>insert into dbax_info_conc (codi_empr, codi_emex, codi_info, pref_conc, codi_conc, orde_conc, nive_conc, tipo_info) values (0,0,'pre_cl-cs_nota-46_role-862100(2014)','cl-cs','CostoSiniestrosDirectosPIMenosUno',390,5,'C')</v>
      </c>
    </row>
    <row r="2613" spans="1:11" x14ac:dyDescent="0.25">
      <c r="A2613">
        <v>0</v>
      </c>
      <c r="B2613">
        <v>0</v>
      </c>
      <c r="C2613" t="s">
        <v>63</v>
      </c>
      <c r="D2613" t="s">
        <v>2355</v>
      </c>
      <c r="E2613">
        <v>350</v>
      </c>
      <c r="F2613">
        <v>4</v>
      </c>
      <c r="G2613" t="s">
        <v>292</v>
      </c>
      <c r="H2613" s="1" t="str">
        <f t="shared" si="162"/>
        <v>cl-cs_CostoSiniestrosDirectosUltimosTresAños</v>
      </c>
      <c r="I2613" t="str">
        <f t="shared" si="163"/>
        <v>cl-cs</v>
      </c>
      <c r="J2613" t="str">
        <f t="shared" si="164"/>
        <v>CostoSiniestrosDirectosUltimosTresAños</v>
      </c>
      <c r="K2613" t="str">
        <f t="shared" si="165"/>
        <v>insert into dbax_info_conc (codi_empr, codi_emex, codi_info, pref_conc, codi_conc, orde_conc, nive_conc, tipo_info) values (0,0,'pre_cl-cs_nota-46_role-862100(2014)','cl-cs','CostoSiniestrosDirectosUltimosTresAños',350,4,'C')</v>
      </c>
    </row>
    <row r="2614" spans="1:11" x14ac:dyDescent="0.25">
      <c r="A2614">
        <v>0</v>
      </c>
      <c r="B2614">
        <v>0</v>
      </c>
      <c r="C2614" t="s">
        <v>63</v>
      </c>
      <c r="D2614" t="s">
        <v>2356</v>
      </c>
      <c r="E2614">
        <v>330</v>
      </c>
      <c r="F2614">
        <v>3</v>
      </c>
      <c r="G2614" t="s">
        <v>292</v>
      </c>
      <c r="H2614" s="1" t="str">
        <f t="shared" si="162"/>
        <v>cl-cs_CostosSiniestrosPartidas</v>
      </c>
      <c r="I2614" t="str">
        <f t="shared" si="163"/>
        <v>cl-cs</v>
      </c>
      <c r="J2614" t="str">
        <f t="shared" si="164"/>
        <v>CostosSiniestrosPartidas</v>
      </c>
      <c r="K2614" t="str">
        <f t="shared" si="165"/>
        <v>insert into dbax_info_conc (codi_empr, codi_emex, codi_info, pref_conc, codi_conc, orde_conc, nive_conc, tipo_info) values (0,0,'pre_cl-cs_nota-46_role-862100(2014)','cl-cs','CostosSiniestrosPartidas',330,3,'C')</v>
      </c>
    </row>
    <row r="2615" spans="1:11" x14ac:dyDescent="0.25">
      <c r="A2615">
        <v>0</v>
      </c>
      <c r="B2615">
        <v>0</v>
      </c>
      <c r="C2615" t="s">
        <v>63</v>
      </c>
      <c r="D2615" t="s">
        <v>2357</v>
      </c>
      <c r="E2615">
        <v>190</v>
      </c>
      <c r="F2615">
        <v>4</v>
      </c>
      <c r="G2615" t="s">
        <v>292</v>
      </c>
      <c r="H2615" s="1" t="str">
        <f t="shared" si="162"/>
        <v>cl-cs_FactorReaseguroPI</v>
      </c>
      <c r="I2615" t="str">
        <f t="shared" si="163"/>
        <v>cl-cs</v>
      </c>
      <c r="J2615" t="str">
        <f t="shared" si="164"/>
        <v>FactorReaseguroPI</v>
      </c>
      <c r="K2615" t="str">
        <f t="shared" si="165"/>
        <v>insert into dbax_info_conc (codi_empr, codi_emex, codi_info, pref_conc, codi_conc, orde_conc, nive_conc, tipo_info) values (0,0,'pre_cl-cs_nota-46_role-862100(2014)','cl-cs','FactorReaseguroPI',190,4,'C')</v>
      </c>
    </row>
    <row r="2616" spans="1:11" x14ac:dyDescent="0.25">
      <c r="A2616">
        <v>0</v>
      </c>
      <c r="B2616">
        <v>0</v>
      </c>
      <c r="C2616" t="s">
        <v>63</v>
      </c>
      <c r="D2616" t="s">
        <v>2358</v>
      </c>
      <c r="E2616">
        <v>570</v>
      </c>
      <c r="F2616">
        <v>5</v>
      </c>
      <c r="G2616" t="s">
        <v>292</v>
      </c>
      <c r="H2616" s="1" t="str">
        <f t="shared" si="162"/>
        <v>cl-cs_FPResumen</v>
      </c>
      <c r="I2616" t="str">
        <f t="shared" si="163"/>
        <v>cl-cs</v>
      </c>
      <c r="J2616" t="str">
        <f t="shared" si="164"/>
        <v>FPResumen</v>
      </c>
      <c r="K2616" t="str">
        <f t="shared" si="165"/>
        <v>insert into dbax_info_conc (codi_empr, codi_emex, codi_info, pref_conc, codi_conc, orde_conc, nive_conc, tipo_info) values (0,0,'pre_cl-cs_nota-46_role-862100(2014)','cl-cs','FPResumen',570,5,'C')</v>
      </c>
    </row>
    <row r="2617" spans="1:11" x14ac:dyDescent="0.25">
      <c r="A2617">
        <v>0</v>
      </c>
      <c r="B2617">
        <v>0</v>
      </c>
      <c r="C2617" t="s">
        <v>63</v>
      </c>
      <c r="D2617" t="s">
        <v>2359</v>
      </c>
      <c r="E2617">
        <v>600</v>
      </c>
      <c r="F2617">
        <v>6</v>
      </c>
      <c r="G2617" t="s">
        <v>292</v>
      </c>
      <c r="H2617" s="1" t="str">
        <f t="shared" si="162"/>
        <v>cl-cs_FRPrimasCompañiaResumen</v>
      </c>
      <c r="I2617" t="str">
        <f t="shared" si="163"/>
        <v>cl-cs</v>
      </c>
      <c r="J2617" t="str">
        <f t="shared" si="164"/>
        <v>FRPrimasCompañiaResumen</v>
      </c>
      <c r="K2617" t="str">
        <f t="shared" si="165"/>
        <v>insert into dbax_info_conc (codi_empr, codi_emex, codi_info, pref_conc, codi_conc, orde_conc, nive_conc, tipo_info) values (0,0,'pre_cl-cs_nota-46_role-862100(2014)','cl-cs','FRPrimasCompañiaResumen',600,6,'C')</v>
      </c>
    </row>
    <row r="2618" spans="1:11" x14ac:dyDescent="0.25">
      <c r="A2618">
        <v>0</v>
      </c>
      <c r="B2618">
        <v>0</v>
      </c>
      <c r="C2618" t="s">
        <v>63</v>
      </c>
      <c r="D2618" t="s">
        <v>2360</v>
      </c>
      <c r="E2618">
        <v>590</v>
      </c>
      <c r="F2618">
        <v>5</v>
      </c>
      <c r="G2618" t="s">
        <v>292</v>
      </c>
      <c r="H2618" s="1" t="str">
        <f t="shared" si="162"/>
        <v>cl-cs_FRPrimasResumenSinopsis</v>
      </c>
      <c r="I2618" t="str">
        <f t="shared" si="163"/>
        <v>cl-cs</v>
      </c>
      <c r="J2618" t="str">
        <f t="shared" si="164"/>
        <v>FRPrimasResumenSinopsis</v>
      </c>
      <c r="K2618" t="str">
        <f t="shared" si="165"/>
        <v>insert into dbax_info_conc (codi_empr, codi_emex, codi_info, pref_conc, codi_conc, orde_conc, nive_conc, tipo_info) values (0,0,'pre_cl-cs_nota-46_role-862100(2014)','cl-cs','FRPrimasResumenSinopsis',590,5,'C')</v>
      </c>
    </row>
    <row r="2619" spans="1:11" x14ac:dyDescent="0.25">
      <c r="A2619">
        <v>0</v>
      </c>
      <c r="B2619">
        <v>0</v>
      </c>
      <c r="C2619" t="s">
        <v>63</v>
      </c>
      <c r="D2619" t="s">
        <v>2361</v>
      </c>
      <c r="E2619">
        <v>660</v>
      </c>
      <c r="F2619">
        <v>6</v>
      </c>
      <c r="G2619" t="s">
        <v>292</v>
      </c>
      <c r="H2619" s="1" t="str">
        <f t="shared" si="162"/>
        <v>cl-cs_FRSiniestrosCompañiaResumen</v>
      </c>
      <c r="I2619" t="str">
        <f t="shared" si="163"/>
        <v>cl-cs</v>
      </c>
      <c r="J2619" t="str">
        <f t="shared" si="164"/>
        <v>FRSiniestrosCompañiaResumen</v>
      </c>
      <c r="K2619" t="str">
        <f t="shared" si="165"/>
        <v>insert into dbax_info_conc (codi_empr, codi_emex, codi_info, pref_conc, codi_conc, orde_conc, nive_conc, tipo_info) values (0,0,'pre_cl-cs_nota-46_role-862100(2014)','cl-cs','FRSiniestrosCompañiaResumen',660,6,'C')</v>
      </c>
    </row>
    <row r="2620" spans="1:11" x14ac:dyDescent="0.25">
      <c r="A2620">
        <v>0</v>
      </c>
      <c r="B2620">
        <v>0</v>
      </c>
      <c r="C2620" t="s">
        <v>63</v>
      </c>
      <c r="D2620" t="s">
        <v>2362</v>
      </c>
      <c r="E2620">
        <v>650</v>
      </c>
      <c r="F2620">
        <v>5</v>
      </c>
      <c r="G2620" t="s">
        <v>292</v>
      </c>
      <c r="H2620" s="1" t="str">
        <f t="shared" si="162"/>
        <v>cl-cs_FRSiniestrosResumenSinopsis</v>
      </c>
      <c r="I2620" t="str">
        <f t="shared" si="163"/>
        <v>cl-cs</v>
      </c>
      <c r="J2620" t="str">
        <f t="shared" si="164"/>
        <v>FRSiniestrosResumenSinopsis</v>
      </c>
      <c r="K2620" t="str">
        <f t="shared" si="165"/>
        <v>insert into dbax_info_conc (codi_empr, codi_emex, codi_info, pref_conc, codi_conc, orde_conc, nive_conc, tipo_info) values (0,0,'pre_cl-cs_nota-46_role-862100(2014)','cl-cs','FRSiniestrosResumenSinopsis',650,5,'C')</v>
      </c>
    </row>
    <row r="2621" spans="1:11" x14ac:dyDescent="0.25">
      <c r="A2621">
        <v>0</v>
      </c>
      <c r="B2621">
        <v>0</v>
      </c>
      <c r="C2621" t="s">
        <v>63</v>
      </c>
      <c r="D2621" t="s">
        <v>2363</v>
      </c>
      <c r="E2621">
        <v>610</v>
      </c>
      <c r="F2621">
        <v>6</v>
      </c>
      <c r="G2621" t="s">
        <v>292</v>
      </c>
      <c r="H2621" s="1" t="str">
        <f t="shared" si="162"/>
        <v>cl-cs_FRSVSResumen</v>
      </c>
      <c r="I2621" t="str">
        <f t="shared" si="163"/>
        <v>cl-cs</v>
      </c>
      <c r="J2621" t="str">
        <f t="shared" si="164"/>
        <v>FRSVSResumen</v>
      </c>
      <c r="K2621" t="str">
        <f t="shared" si="165"/>
        <v>insert into dbax_info_conc (codi_empr, codi_emex, codi_info, pref_conc, codi_conc, orde_conc, nive_conc, tipo_info) values (0,0,'pre_cl-cs_nota-46_role-862100(2014)','cl-cs','FRSVSResumen',610,6,'C')</v>
      </c>
    </row>
    <row r="2622" spans="1:11" x14ac:dyDescent="0.25">
      <c r="A2622">
        <v>0</v>
      </c>
      <c r="B2622">
        <v>0</v>
      </c>
      <c r="C2622" t="s">
        <v>63</v>
      </c>
      <c r="D2622" t="s">
        <v>2363</v>
      </c>
      <c r="E2622">
        <v>670</v>
      </c>
      <c r="F2622">
        <v>6</v>
      </c>
      <c r="G2622" t="s">
        <v>292</v>
      </c>
      <c r="H2622" s="1" t="str">
        <f t="shared" si="162"/>
        <v>cl-cs_FRSVSResumen</v>
      </c>
      <c r="I2622" t="str">
        <f t="shared" si="163"/>
        <v>cl-cs</v>
      </c>
      <c r="J2622" t="str">
        <f t="shared" si="164"/>
        <v>FRSVSResumen</v>
      </c>
      <c r="K2622" t="str">
        <f t="shared" si="165"/>
        <v>insert into dbax_info_conc (codi_empr, codi_emex, codi_info, pref_conc, codi_conc, orde_conc, nive_conc, tipo_info) values (0,0,'pre_cl-cs_nota-46_role-862100(2014)','cl-cs','FRSVSResumen',670,6,'C')</v>
      </c>
    </row>
    <row r="2623" spans="1:11" x14ac:dyDescent="0.25">
      <c r="A2623">
        <v>0</v>
      </c>
      <c r="B2623">
        <v>0</v>
      </c>
      <c r="C2623" t="s">
        <v>63</v>
      </c>
      <c r="D2623" t="s">
        <v>2364</v>
      </c>
      <c r="E2623">
        <v>630</v>
      </c>
      <c r="F2623">
        <v>5</v>
      </c>
      <c r="G2623" t="s">
        <v>292</v>
      </c>
      <c r="H2623" s="1" t="str">
        <f t="shared" si="162"/>
        <v>cl-cs_FSResumen</v>
      </c>
      <c r="I2623" t="str">
        <f t="shared" si="163"/>
        <v>cl-cs</v>
      </c>
      <c r="J2623" t="str">
        <f t="shared" si="164"/>
        <v>FSResumen</v>
      </c>
      <c r="K2623" t="str">
        <f t="shared" si="165"/>
        <v>insert into dbax_info_conc (codi_empr, codi_emex, codi_info, pref_conc, codi_conc, orde_conc, nive_conc, tipo_info) values (0,0,'pre_cl-cs_nota-46_role-862100(2014)','cl-cs','FSResumen',630,5,'C')</v>
      </c>
    </row>
    <row r="2624" spans="1:11" x14ac:dyDescent="0.25">
      <c r="A2624">
        <v>0</v>
      </c>
      <c r="B2624">
        <v>0</v>
      </c>
      <c r="C2624" t="s">
        <v>63</v>
      </c>
      <c r="D2624" t="s">
        <v>2365</v>
      </c>
      <c r="E2624">
        <v>80</v>
      </c>
      <c r="F2624">
        <v>5</v>
      </c>
      <c r="G2624" t="s">
        <v>292</v>
      </c>
      <c r="H2624" s="1" t="str">
        <f t="shared" si="162"/>
        <v>cl-cs_GrandesRiesgosMiembro</v>
      </c>
      <c r="I2624" t="str">
        <f t="shared" si="163"/>
        <v>cl-cs</v>
      </c>
      <c r="J2624" t="str">
        <f t="shared" si="164"/>
        <v>GrandesRiesgosMiembro</v>
      </c>
      <c r="K2624" t="str">
        <f t="shared" si="165"/>
        <v>insert into dbax_info_conc (codi_empr, codi_emex, codi_info, pref_conc, codi_conc, orde_conc, nive_conc, tipo_info) values (0,0,'pre_cl-cs_nota-46_role-862100(2014)','cl-cs','GrandesRiesgosMiembro',80,5,'C')</v>
      </c>
    </row>
    <row r="2625" spans="1:11" x14ac:dyDescent="0.25">
      <c r="A2625">
        <v>0</v>
      </c>
      <c r="B2625">
        <v>0</v>
      </c>
      <c r="C2625" t="s">
        <v>63</v>
      </c>
      <c r="D2625" t="s">
        <v>2365</v>
      </c>
      <c r="E2625">
        <v>320</v>
      </c>
      <c r="F2625">
        <v>5</v>
      </c>
      <c r="G2625" t="s">
        <v>292</v>
      </c>
      <c r="H2625" s="1" t="str">
        <f t="shared" si="162"/>
        <v>cl-cs_GrandesRiesgosMiembro</v>
      </c>
      <c r="I2625" t="str">
        <f t="shared" si="163"/>
        <v>cl-cs</v>
      </c>
      <c r="J2625" t="str">
        <f t="shared" si="164"/>
        <v>GrandesRiesgosMiembro</v>
      </c>
      <c r="K2625" t="str">
        <f t="shared" si="165"/>
        <v>insert into dbax_info_conc (codi_empr, codi_emex, codi_info, pref_conc, codi_conc, orde_conc, nive_conc, tipo_info) values (0,0,'pre_cl-cs_nota-46_role-862100(2014)','cl-cs','GrandesRiesgosMiembro',320,5,'C')</v>
      </c>
    </row>
    <row r="2626" spans="1:11" x14ac:dyDescent="0.25">
      <c r="A2626">
        <v>0</v>
      </c>
      <c r="B2626">
        <v>0</v>
      </c>
      <c r="C2626" t="s">
        <v>63</v>
      </c>
      <c r="D2626" t="s">
        <v>2365</v>
      </c>
      <c r="E2626">
        <v>520</v>
      </c>
      <c r="F2626">
        <v>6</v>
      </c>
      <c r="G2626" t="s">
        <v>292</v>
      </c>
      <c r="H2626" s="1" t="str">
        <f t="shared" si="162"/>
        <v>cl-cs_GrandesRiesgosMiembro</v>
      </c>
      <c r="I2626" t="str">
        <f t="shared" si="163"/>
        <v>cl-cs</v>
      </c>
      <c r="J2626" t="str">
        <f t="shared" si="164"/>
        <v>GrandesRiesgosMiembro</v>
      </c>
      <c r="K2626" t="str">
        <f t="shared" si="165"/>
        <v>insert into dbax_info_conc (codi_empr, codi_emex, codi_info, pref_conc, codi_conc, orde_conc, nive_conc, tipo_info) values (0,0,'pre_cl-cs_nota-46_role-862100(2014)','cl-cs','GrandesRiesgosMiembro',520,6,'C')</v>
      </c>
    </row>
    <row r="2627" spans="1:11" x14ac:dyDescent="0.25">
      <c r="A2627">
        <v>0</v>
      </c>
      <c r="B2627">
        <v>0</v>
      </c>
      <c r="C2627" t="s">
        <v>63</v>
      </c>
      <c r="D2627" t="s">
        <v>2366</v>
      </c>
      <c r="E2627">
        <v>530</v>
      </c>
      <c r="F2627">
        <v>7</v>
      </c>
      <c r="G2627" t="s">
        <v>292</v>
      </c>
      <c r="H2627" s="1" t="str">
        <f t="shared" si="162"/>
        <v>cl-cs_IncendioGrandesRiesgoMiembro</v>
      </c>
      <c r="I2627" t="str">
        <f t="shared" si="163"/>
        <v>cl-cs</v>
      </c>
      <c r="J2627" t="str">
        <f t="shared" si="164"/>
        <v>IncendioGrandesRiesgoMiembro</v>
      </c>
      <c r="K2627" t="str">
        <f t="shared" si="165"/>
        <v>insert into dbax_info_conc (codi_empr, codi_emex, codi_info, pref_conc, codi_conc, orde_conc, nive_conc, tipo_info) values (0,0,'pre_cl-cs_nota-46_role-862100(2014)','cl-cs','IncendioGrandesRiesgoMiembro',530,7,'C')</v>
      </c>
    </row>
    <row r="2628" spans="1:11" x14ac:dyDescent="0.25">
      <c r="A2628">
        <v>0</v>
      </c>
      <c r="B2628">
        <v>0</v>
      </c>
      <c r="C2628" t="s">
        <v>63</v>
      </c>
      <c r="D2628" t="s">
        <v>2321</v>
      </c>
      <c r="E2628">
        <v>50</v>
      </c>
      <c r="F2628">
        <v>5</v>
      </c>
      <c r="G2628" t="s">
        <v>292</v>
      </c>
      <c r="H2628" s="1" t="str">
        <f t="shared" si="162"/>
        <v>cl-cs_IncendioMiembro</v>
      </c>
      <c r="I2628" t="str">
        <f t="shared" si="163"/>
        <v>cl-cs</v>
      </c>
      <c r="J2628" t="str">
        <f t="shared" si="164"/>
        <v>IncendioMiembro</v>
      </c>
      <c r="K2628" t="str">
        <f t="shared" si="165"/>
        <v>insert into dbax_info_conc (codi_empr, codi_emex, codi_info, pref_conc, codi_conc, orde_conc, nive_conc, tipo_info) values (0,0,'pre_cl-cs_nota-46_role-862100(2014)','cl-cs','IncendioMiembro',50,5,'C')</v>
      </c>
    </row>
    <row r="2629" spans="1:11" x14ac:dyDescent="0.25">
      <c r="A2629">
        <v>0</v>
      </c>
      <c r="B2629">
        <v>0</v>
      </c>
      <c r="C2629" t="s">
        <v>63</v>
      </c>
      <c r="D2629" t="s">
        <v>2321</v>
      </c>
      <c r="E2629">
        <v>290</v>
      </c>
      <c r="F2629">
        <v>5</v>
      </c>
      <c r="G2629" t="s">
        <v>292</v>
      </c>
      <c r="H2629" s="1" t="str">
        <f t="shared" si="162"/>
        <v>cl-cs_IncendioMiembro</v>
      </c>
      <c r="I2629" t="str">
        <f t="shared" si="163"/>
        <v>cl-cs</v>
      </c>
      <c r="J2629" t="str">
        <f t="shared" si="164"/>
        <v>IncendioMiembro</v>
      </c>
      <c r="K2629" t="str">
        <f t="shared" si="165"/>
        <v>insert into dbax_info_conc (codi_empr, codi_emex, codi_info, pref_conc, codi_conc, orde_conc, nive_conc, tipo_info) values (0,0,'pre_cl-cs_nota-46_role-862100(2014)','cl-cs','IncendioMiembro',290,5,'C')</v>
      </c>
    </row>
    <row r="2630" spans="1:11" x14ac:dyDescent="0.25">
      <c r="A2630">
        <v>0</v>
      </c>
      <c r="B2630">
        <v>0</v>
      </c>
      <c r="C2630" t="s">
        <v>63</v>
      </c>
      <c r="D2630" t="s">
        <v>2321</v>
      </c>
      <c r="E2630">
        <v>490</v>
      </c>
      <c r="F2630">
        <v>6</v>
      </c>
      <c r="G2630" t="s">
        <v>292</v>
      </c>
      <c r="H2630" s="1" t="str">
        <f t="shared" si="162"/>
        <v>cl-cs_IncendioMiembro</v>
      </c>
      <c r="I2630" t="str">
        <f t="shared" si="163"/>
        <v>cl-cs</v>
      </c>
      <c r="J2630" t="str">
        <f t="shared" si="164"/>
        <v>IncendioMiembro</v>
      </c>
      <c r="K2630" t="str">
        <f t="shared" si="165"/>
        <v>insert into dbax_info_conc (codi_empr, codi_emex, codi_info, pref_conc, codi_conc, orde_conc, nive_conc, tipo_info) values (0,0,'pre_cl-cs_nota-46_role-862100(2014)','cl-cs','IncendioMiembro',490,6,'C')</v>
      </c>
    </row>
    <row r="2631" spans="1:11" x14ac:dyDescent="0.25">
      <c r="A2631">
        <v>0</v>
      </c>
      <c r="B2631">
        <v>0</v>
      </c>
      <c r="C2631" t="s">
        <v>63</v>
      </c>
      <c r="D2631" t="s">
        <v>2367</v>
      </c>
      <c r="E2631">
        <v>680</v>
      </c>
      <c r="F2631">
        <v>4</v>
      </c>
      <c r="G2631" t="s">
        <v>292</v>
      </c>
      <c r="H2631" s="1" t="str">
        <f t="shared" si="162"/>
        <v>cl-cs_MargenDeSolvencia</v>
      </c>
      <c r="I2631" t="str">
        <f t="shared" si="163"/>
        <v>cl-cs</v>
      </c>
      <c r="J2631" t="str">
        <f t="shared" si="164"/>
        <v>MargenDeSolvencia</v>
      </c>
      <c r="K2631" t="str">
        <f t="shared" si="165"/>
        <v>insert into dbax_info_conc (codi_empr, codi_emex, codi_info, pref_conc, codi_conc, orde_conc, nive_conc, tipo_info) values (0,0,'pre_cl-cs_nota-46_role-862100(2014)','cl-cs','MargenDeSolvencia',680,4,'C')</v>
      </c>
    </row>
    <row r="2632" spans="1:11" x14ac:dyDescent="0.25">
      <c r="A2632">
        <v>0</v>
      </c>
      <c r="B2632">
        <v>0</v>
      </c>
      <c r="C2632" t="s">
        <v>63</v>
      </c>
      <c r="D2632" t="s">
        <v>2368</v>
      </c>
      <c r="E2632">
        <v>10</v>
      </c>
      <c r="F2632">
        <v>1</v>
      </c>
      <c r="G2632" t="s">
        <v>292</v>
      </c>
      <c r="H2632" s="1" t="str">
        <f t="shared" ref="H2632:H2695" si="166">MID(D2632,FIND("#",D2632)+1,10000)</f>
        <v>cl-cs_MargenDeSolvenciaSegurosGeneralesSinopsis</v>
      </c>
      <c r="I2632" t="str">
        <f t="shared" ref="I2632:I2695" si="167">MID(H2632,1,FIND("_",H2632)-1)</f>
        <v>cl-cs</v>
      </c>
      <c r="J2632" t="str">
        <f t="shared" ref="J2632:J2695" si="168">MID(H2632,FIND("_",H2632)+1,10000)</f>
        <v>MargenDeSolvenciaSegurosGeneralesSinopsis</v>
      </c>
      <c r="K2632" t="str">
        <f t="shared" ref="K2632:K2695" si="169">CONCATENATE("insert into dbax_info_conc (codi_empr, codi_emex, codi_info, pref_conc, codi_conc, orde_conc, nive_conc, tipo_info) values (",A2632,",",B2632,",'",C2632,"','",I2632,"','",J2632,"',",E2632,",",F2632,",'",G2632,"')")</f>
        <v>insert into dbax_info_conc (codi_empr, codi_emex, codi_info, pref_conc, codi_conc, orde_conc, nive_conc, tipo_info) values (0,0,'pre_cl-cs_nota-46_role-862100(2014)','cl-cs','MargenDeSolvenciaSegurosGeneralesSinopsis',10,1,'C')</v>
      </c>
    </row>
    <row r="2633" spans="1:11" x14ac:dyDescent="0.25">
      <c r="A2633">
        <v>0</v>
      </c>
      <c r="B2633">
        <v>0</v>
      </c>
      <c r="C2633" t="s">
        <v>63</v>
      </c>
      <c r="D2633" t="s">
        <v>2369</v>
      </c>
      <c r="E2633">
        <v>470</v>
      </c>
      <c r="F2633">
        <v>4</v>
      </c>
      <c r="G2633" t="s">
        <v>292</v>
      </c>
      <c r="H2633" s="1" t="str">
        <f t="shared" si="166"/>
        <v>cl-cs_MargenSolvenciaGeneralesEje</v>
      </c>
      <c r="I2633" t="str">
        <f t="shared" si="167"/>
        <v>cl-cs</v>
      </c>
      <c r="J2633" t="str">
        <f t="shared" si="168"/>
        <v>MargenSolvenciaGeneralesEje</v>
      </c>
      <c r="K2633" t="str">
        <f t="shared" si="169"/>
        <v>insert into dbax_info_conc (codi_empr, codi_emex, codi_info, pref_conc, codi_conc, orde_conc, nive_conc, tipo_info) values (0,0,'pre_cl-cs_nota-46_role-862100(2014)','cl-cs','MargenSolvenciaGeneralesEje',470,4,'C')</v>
      </c>
    </row>
    <row r="2634" spans="1:11" x14ac:dyDescent="0.25">
      <c r="A2634">
        <v>0</v>
      </c>
      <c r="B2634">
        <v>0</v>
      </c>
      <c r="C2634" t="s">
        <v>63</v>
      </c>
      <c r="D2634" t="s">
        <v>2370</v>
      </c>
      <c r="E2634">
        <v>480</v>
      </c>
      <c r="F2634">
        <v>5</v>
      </c>
      <c r="G2634" t="s">
        <v>292</v>
      </c>
      <c r="H2634" s="1" t="str">
        <f t="shared" si="166"/>
        <v>cl-cs_MargenSolvenciaGeneralesMiembro</v>
      </c>
      <c r="I2634" t="str">
        <f t="shared" si="167"/>
        <v>cl-cs</v>
      </c>
      <c r="J2634" t="str">
        <f t="shared" si="168"/>
        <v>MargenSolvenciaGeneralesMiembro</v>
      </c>
      <c r="K2634" t="str">
        <f t="shared" si="169"/>
        <v>insert into dbax_info_conc (codi_empr, codi_emex, codi_info, pref_conc, codi_conc, orde_conc, nive_conc, tipo_info) values (0,0,'pre_cl-cs_nota-46_role-862100(2014)','cl-cs','MargenSolvenciaGeneralesMiembro',480,5,'C')</v>
      </c>
    </row>
    <row r="2635" spans="1:11" x14ac:dyDescent="0.25">
      <c r="A2635">
        <v>0</v>
      </c>
      <c r="B2635">
        <v>0</v>
      </c>
      <c r="C2635" t="s">
        <v>63</v>
      </c>
      <c r="D2635" t="s">
        <v>2371</v>
      </c>
      <c r="E2635">
        <v>460</v>
      </c>
      <c r="F2635">
        <v>3</v>
      </c>
      <c r="G2635" t="s">
        <v>292</v>
      </c>
      <c r="H2635" s="1" t="str">
        <f t="shared" si="166"/>
        <v>cl-cs_MargenSolvenciaGeneralesTabla</v>
      </c>
      <c r="I2635" t="str">
        <f t="shared" si="167"/>
        <v>cl-cs</v>
      </c>
      <c r="J2635" t="str">
        <f t="shared" si="168"/>
        <v>MargenSolvenciaGeneralesTabla</v>
      </c>
      <c r="K2635" t="str">
        <f t="shared" si="169"/>
        <v>insert into dbax_info_conc (codi_empr, codi_emex, codi_info, pref_conc, codi_conc, orde_conc, nive_conc, tipo_info) values (0,0,'pre_cl-cs_nota-46_role-862100(2014)','cl-cs','MargenSolvenciaGeneralesTabla',460,3,'C')</v>
      </c>
    </row>
    <row r="2636" spans="1:11" x14ac:dyDescent="0.25">
      <c r="A2636">
        <v>0</v>
      </c>
      <c r="B2636">
        <v>0</v>
      </c>
      <c r="C2636" t="s">
        <v>63</v>
      </c>
      <c r="D2636" t="s">
        <v>2372</v>
      </c>
      <c r="E2636">
        <v>550</v>
      </c>
      <c r="F2636">
        <v>3</v>
      </c>
      <c r="G2636" t="s">
        <v>292</v>
      </c>
      <c r="H2636" s="1" t="str">
        <f t="shared" si="166"/>
        <v>cl-cs_MargenSolvenciaResumenPartidas</v>
      </c>
      <c r="I2636" t="str">
        <f t="shared" si="167"/>
        <v>cl-cs</v>
      </c>
      <c r="J2636" t="str">
        <f t="shared" si="168"/>
        <v>MargenSolvenciaResumenPartidas</v>
      </c>
      <c r="K2636" t="str">
        <f t="shared" si="169"/>
        <v>insert into dbax_info_conc (codi_empr, codi_emex, codi_info, pref_conc, codi_conc, orde_conc, nive_conc, tipo_info) values (0,0,'pre_cl-cs_nota-46_role-862100(2014)','cl-cs','MargenSolvenciaResumenPartidas',550,3,'C')</v>
      </c>
    </row>
    <row r="2637" spans="1:11" x14ac:dyDescent="0.25">
      <c r="A2637">
        <v>0</v>
      </c>
      <c r="B2637">
        <v>0</v>
      </c>
      <c r="C2637" t="s">
        <v>63</v>
      </c>
      <c r="D2637" t="s">
        <v>2373</v>
      </c>
      <c r="E2637">
        <v>540</v>
      </c>
      <c r="F2637">
        <v>7</v>
      </c>
      <c r="G2637" t="s">
        <v>292</v>
      </c>
      <c r="H2637" s="1" t="str">
        <f t="shared" si="166"/>
        <v>cl-cs_OtrosGrandesRiesgosMiembro</v>
      </c>
      <c r="I2637" t="str">
        <f t="shared" si="167"/>
        <v>cl-cs</v>
      </c>
      <c r="J2637" t="str">
        <f t="shared" si="168"/>
        <v>OtrosGrandesRiesgosMiembro</v>
      </c>
      <c r="K2637" t="str">
        <f t="shared" si="169"/>
        <v>insert into dbax_info_conc (codi_empr, codi_emex, codi_info, pref_conc, codi_conc, orde_conc, nive_conc, tipo_info) values (0,0,'pre_cl-cs_nota-46_role-862100(2014)','cl-cs','OtrosGrandesRiesgosMiembro',540,7,'C')</v>
      </c>
    </row>
    <row r="2638" spans="1:11" x14ac:dyDescent="0.25">
      <c r="A2638">
        <v>0</v>
      </c>
      <c r="B2638">
        <v>0</v>
      </c>
      <c r="C2638" t="s">
        <v>63</v>
      </c>
      <c r="D2638" t="s">
        <v>2326</v>
      </c>
      <c r="E2638">
        <v>70</v>
      </c>
      <c r="F2638">
        <v>5</v>
      </c>
      <c r="G2638" t="s">
        <v>292</v>
      </c>
      <c r="H2638" s="1" t="str">
        <f t="shared" si="166"/>
        <v>cl-cs_OtrosRamosMiembro</v>
      </c>
      <c r="I2638" t="str">
        <f t="shared" si="167"/>
        <v>cl-cs</v>
      </c>
      <c r="J2638" t="str">
        <f t="shared" si="168"/>
        <v>OtrosRamosMiembro</v>
      </c>
      <c r="K2638" t="str">
        <f t="shared" si="169"/>
        <v>insert into dbax_info_conc (codi_empr, codi_emex, codi_info, pref_conc, codi_conc, orde_conc, nive_conc, tipo_info) values (0,0,'pre_cl-cs_nota-46_role-862100(2014)','cl-cs','OtrosRamosMiembro',70,5,'C')</v>
      </c>
    </row>
    <row r="2639" spans="1:11" x14ac:dyDescent="0.25">
      <c r="A2639">
        <v>0</v>
      </c>
      <c r="B2639">
        <v>0</v>
      </c>
      <c r="C2639" t="s">
        <v>63</v>
      </c>
      <c r="D2639" t="s">
        <v>2326</v>
      </c>
      <c r="E2639">
        <v>310</v>
      </c>
      <c r="F2639">
        <v>5</v>
      </c>
      <c r="G2639" t="s">
        <v>292</v>
      </c>
      <c r="H2639" s="1" t="str">
        <f t="shared" si="166"/>
        <v>cl-cs_OtrosRamosMiembro</v>
      </c>
      <c r="I2639" t="str">
        <f t="shared" si="167"/>
        <v>cl-cs</v>
      </c>
      <c r="J2639" t="str">
        <f t="shared" si="168"/>
        <v>OtrosRamosMiembro</v>
      </c>
      <c r="K2639" t="str">
        <f t="shared" si="169"/>
        <v>insert into dbax_info_conc (codi_empr, codi_emex, codi_info, pref_conc, codi_conc, orde_conc, nive_conc, tipo_info) values (0,0,'pre_cl-cs_nota-46_role-862100(2014)','cl-cs','OtrosRamosMiembro',310,5,'C')</v>
      </c>
    </row>
    <row r="2640" spans="1:11" x14ac:dyDescent="0.25">
      <c r="A2640">
        <v>0</v>
      </c>
      <c r="B2640">
        <v>0</v>
      </c>
      <c r="C2640" t="s">
        <v>63</v>
      </c>
      <c r="D2640" t="s">
        <v>2326</v>
      </c>
      <c r="E2640">
        <v>510</v>
      </c>
      <c r="F2640">
        <v>6</v>
      </c>
      <c r="G2640" t="s">
        <v>292</v>
      </c>
      <c r="H2640" s="1" t="str">
        <f t="shared" si="166"/>
        <v>cl-cs_OtrosRamosMiembro</v>
      </c>
      <c r="I2640" t="str">
        <f t="shared" si="167"/>
        <v>cl-cs</v>
      </c>
      <c r="J2640" t="str">
        <f t="shared" si="168"/>
        <v>OtrosRamosMiembro</v>
      </c>
      <c r="K2640" t="str">
        <f t="shared" si="169"/>
        <v>insert into dbax_info_conc (codi_empr, codi_emex, codi_info, pref_conc, codi_conc, orde_conc, nive_conc, tipo_info) values (0,0,'pre_cl-cs_nota-46_role-862100(2014)','cl-cs','OtrosRamosMiembro',510,6,'C')</v>
      </c>
    </row>
    <row r="2641" spans="1:11" x14ac:dyDescent="0.25">
      <c r="A2641">
        <v>0</v>
      </c>
      <c r="B2641">
        <v>0</v>
      </c>
      <c r="C2641" t="s">
        <v>63</v>
      </c>
      <c r="D2641" t="s">
        <v>2374</v>
      </c>
      <c r="E2641">
        <v>170</v>
      </c>
      <c r="F2641">
        <v>5</v>
      </c>
      <c r="G2641" t="s">
        <v>292</v>
      </c>
      <c r="H2641" s="1" t="str">
        <f t="shared" si="166"/>
        <v>cl-cs_PrimaAceptadaDicMenosUno</v>
      </c>
      <c r="I2641" t="str">
        <f t="shared" si="167"/>
        <v>cl-cs</v>
      </c>
      <c r="J2641" t="str">
        <f t="shared" si="168"/>
        <v>PrimaAceptadaDicMenosUno</v>
      </c>
      <c r="K2641" t="str">
        <f t="shared" si="169"/>
        <v>insert into dbax_info_conc (codi_empr, codi_emex, codi_info, pref_conc, codi_conc, orde_conc, nive_conc, tipo_info) values (0,0,'pre_cl-cs_nota-46_role-862100(2014)','cl-cs','PrimaAceptadaDicMenosUno',170,5,'C')</v>
      </c>
    </row>
    <row r="2642" spans="1:11" x14ac:dyDescent="0.25">
      <c r="A2642">
        <v>0</v>
      </c>
      <c r="B2642">
        <v>0</v>
      </c>
      <c r="C2642" t="s">
        <v>63</v>
      </c>
      <c r="D2642" t="s">
        <v>2375</v>
      </c>
      <c r="E2642">
        <v>160</v>
      </c>
      <c r="F2642">
        <v>5</v>
      </c>
      <c r="G2642" t="s">
        <v>292</v>
      </c>
      <c r="H2642" s="1" t="str">
        <f t="shared" si="166"/>
        <v>cl-cs_PrimaAceptadaPI</v>
      </c>
      <c r="I2642" t="str">
        <f t="shared" si="167"/>
        <v>cl-cs</v>
      </c>
      <c r="J2642" t="str">
        <f t="shared" si="168"/>
        <v>PrimaAceptadaPI</v>
      </c>
      <c r="K2642" t="str">
        <f t="shared" si="169"/>
        <v>insert into dbax_info_conc (codi_empr, codi_emex, codi_info, pref_conc, codi_conc, orde_conc, nive_conc, tipo_info) values (0,0,'pre_cl-cs_nota-46_role-862100(2014)','cl-cs','PrimaAceptadaPI',160,5,'C')</v>
      </c>
    </row>
    <row r="2643" spans="1:11" x14ac:dyDescent="0.25">
      <c r="A2643">
        <v>0</v>
      </c>
      <c r="B2643">
        <v>0</v>
      </c>
      <c r="C2643" t="s">
        <v>63</v>
      </c>
      <c r="D2643" t="s">
        <v>2376</v>
      </c>
      <c r="E2643">
        <v>180</v>
      </c>
      <c r="F2643">
        <v>5</v>
      </c>
      <c r="G2643" t="s">
        <v>292</v>
      </c>
      <c r="H2643" s="1" t="str">
        <f t="shared" si="166"/>
        <v>cl-cs_PrimaAceptadaPIMenosUno</v>
      </c>
      <c r="I2643" t="str">
        <f t="shared" si="167"/>
        <v>cl-cs</v>
      </c>
      <c r="J2643" t="str">
        <f t="shared" si="168"/>
        <v>PrimaAceptadaPIMenosUno</v>
      </c>
      <c r="K2643" t="str">
        <f t="shared" si="169"/>
        <v>insert into dbax_info_conc (codi_empr, codi_emex, codi_info, pref_conc, codi_conc, orde_conc, nive_conc, tipo_info) values (0,0,'pre_cl-cs_nota-46_role-862100(2014)','cl-cs','PrimaAceptadaPIMenosUno',180,5,'C')</v>
      </c>
    </row>
    <row r="2644" spans="1:11" x14ac:dyDescent="0.25">
      <c r="A2644">
        <v>0</v>
      </c>
      <c r="B2644">
        <v>0</v>
      </c>
      <c r="C2644" t="s">
        <v>63</v>
      </c>
      <c r="D2644" t="s">
        <v>2377</v>
      </c>
      <c r="E2644">
        <v>130</v>
      </c>
      <c r="F2644">
        <v>5</v>
      </c>
      <c r="G2644" t="s">
        <v>292</v>
      </c>
      <c r="H2644" s="1" t="str">
        <f t="shared" si="166"/>
        <v>cl-cs_PrimaDirectaDicMenosUno</v>
      </c>
      <c r="I2644" t="str">
        <f t="shared" si="167"/>
        <v>cl-cs</v>
      </c>
      <c r="J2644" t="str">
        <f t="shared" si="168"/>
        <v>PrimaDirectaDicMenosUno</v>
      </c>
      <c r="K2644" t="str">
        <f t="shared" si="169"/>
        <v>insert into dbax_info_conc (codi_empr, codi_emex, codi_info, pref_conc, codi_conc, orde_conc, nive_conc, tipo_info) values (0,0,'pre_cl-cs_nota-46_role-862100(2014)','cl-cs','PrimaDirectaDicMenosUno',130,5,'C')</v>
      </c>
    </row>
    <row r="2645" spans="1:11" x14ac:dyDescent="0.25">
      <c r="A2645">
        <v>0</v>
      </c>
      <c r="B2645">
        <v>0</v>
      </c>
      <c r="C2645" t="s">
        <v>63</v>
      </c>
      <c r="D2645" t="s">
        <v>2378</v>
      </c>
      <c r="E2645">
        <v>120</v>
      </c>
      <c r="F2645">
        <v>5</v>
      </c>
      <c r="G2645" t="s">
        <v>292</v>
      </c>
      <c r="H2645" s="1" t="str">
        <f t="shared" si="166"/>
        <v>cl-cs_PrimaDirectaPI</v>
      </c>
      <c r="I2645" t="str">
        <f t="shared" si="167"/>
        <v>cl-cs</v>
      </c>
      <c r="J2645" t="str">
        <f t="shared" si="168"/>
        <v>PrimaDirectaPI</v>
      </c>
      <c r="K2645" t="str">
        <f t="shared" si="169"/>
        <v>insert into dbax_info_conc (codi_empr, codi_emex, codi_info, pref_conc, codi_conc, orde_conc, nive_conc, tipo_info) values (0,0,'pre_cl-cs_nota-46_role-862100(2014)','cl-cs','PrimaDirectaPI',120,5,'C')</v>
      </c>
    </row>
    <row r="2646" spans="1:11" x14ac:dyDescent="0.25">
      <c r="A2646">
        <v>0</v>
      </c>
      <c r="B2646">
        <v>0</v>
      </c>
      <c r="C2646" t="s">
        <v>63</v>
      </c>
      <c r="D2646" t="s">
        <v>2379</v>
      </c>
      <c r="E2646">
        <v>140</v>
      </c>
      <c r="F2646">
        <v>5</v>
      </c>
      <c r="G2646" t="s">
        <v>292</v>
      </c>
      <c r="H2646" s="1" t="str">
        <f t="shared" si="166"/>
        <v>cl-cs_PrimaDirectaPIMenosUno</v>
      </c>
      <c r="I2646" t="str">
        <f t="shared" si="167"/>
        <v>cl-cs</v>
      </c>
      <c r="J2646" t="str">
        <f t="shared" si="168"/>
        <v>PrimaDirectaPIMenosUno</v>
      </c>
      <c r="K2646" t="str">
        <f t="shared" si="169"/>
        <v>insert into dbax_info_conc (codi_empr, codi_emex, codi_info, pref_conc, codi_conc, orde_conc, nive_conc, tipo_info) values (0,0,'pre_cl-cs_nota-46_role-862100(2014)','cl-cs','PrimaDirectaPIMenosUno',140,5,'C')</v>
      </c>
    </row>
    <row r="2647" spans="1:11" x14ac:dyDescent="0.25">
      <c r="A2647">
        <v>0</v>
      </c>
      <c r="B2647">
        <v>0</v>
      </c>
      <c r="C2647" t="s">
        <v>63</v>
      </c>
      <c r="D2647" t="s">
        <v>2380</v>
      </c>
      <c r="E2647">
        <v>580</v>
      </c>
      <c r="F2647">
        <v>5</v>
      </c>
      <c r="G2647" t="s">
        <v>292</v>
      </c>
      <c r="H2647" s="1" t="str">
        <f t="shared" si="166"/>
        <v>cl-cs_PrimasResumen</v>
      </c>
      <c r="I2647" t="str">
        <f t="shared" si="167"/>
        <v>cl-cs</v>
      </c>
      <c r="J2647" t="str">
        <f t="shared" si="168"/>
        <v>PrimasResumen</v>
      </c>
      <c r="K2647" t="str">
        <f t="shared" si="169"/>
        <v>insert into dbax_info_conc (codi_empr, codi_emex, codi_info, pref_conc, codi_conc, orde_conc, nive_conc, tipo_info) values (0,0,'pre_cl-cs_nota-46_role-862100(2014)','cl-cs','PrimasResumen',580,5,'C')</v>
      </c>
    </row>
    <row r="2648" spans="1:11" x14ac:dyDescent="0.25">
      <c r="A2648">
        <v>0</v>
      </c>
      <c r="B2648">
        <v>0</v>
      </c>
      <c r="C2648" t="s">
        <v>63</v>
      </c>
      <c r="D2648" t="s">
        <v>2381</v>
      </c>
      <c r="E2648">
        <v>90</v>
      </c>
      <c r="F2648">
        <v>3</v>
      </c>
      <c r="G2648" t="s">
        <v>292</v>
      </c>
      <c r="H2648" s="1" t="str">
        <f t="shared" si="166"/>
        <v>cl-cs_PrimasYCostosPrimaYFactorReaseguroPartidas</v>
      </c>
      <c r="I2648" t="str">
        <f t="shared" si="167"/>
        <v>cl-cs</v>
      </c>
      <c r="J2648" t="str">
        <f t="shared" si="168"/>
        <v>PrimasYCostosPrimaYFactorReaseguroPartidas</v>
      </c>
      <c r="K2648" t="str">
        <f t="shared" si="169"/>
        <v>insert into dbax_info_conc (codi_empr, codi_emex, codi_info, pref_conc, codi_conc, orde_conc, nive_conc, tipo_info) values (0,0,'pre_cl-cs_nota-46_role-862100(2014)','cl-cs','PrimasYCostosPrimaYFactorReaseguroPartidas',90,3,'C')</v>
      </c>
    </row>
    <row r="2649" spans="1:11" x14ac:dyDescent="0.25">
      <c r="A2649">
        <v>0</v>
      </c>
      <c r="B2649">
        <v>0</v>
      </c>
      <c r="C2649" t="s">
        <v>63</v>
      </c>
      <c r="D2649" t="s">
        <v>2382</v>
      </c>
      <c r="E2649">
        <v>40</v>
      </c>
      <c r="F2649">
        <v>4</v>
      </c>
      <c r="G2649" t="s">
        <v>292</v>
      </c>
      <c r="H2649" s="1" t="str">
        <f t="shared" si="166"/>
        <v>cl-cs_PrimasYFactorReaseguroEje</v>
      </c>
      <c r="I2649" t="str">
        <f t="shared" si="167"/>
        <v>cl-cs</v>
      </c>
      <c r="J2649" t="str">
        <f t="shared" si="168"/>
        <v>PrimasYFactorReaseguroEje</v>
      </c>
      <c r="K2649" t="str">
        <f t="shared" si="169"/>
        <v>insert into dbax_info_conc (codi_empr, codi_emex, codi_info, pref_conc, codi_conc, orde_conc, nive_conc, tipo_info) values (0,0,'pre_cl-cs_nota-46_role-862100(2014)','cl-cs','PrimasYFactorReaseguroEje',40,4,'C')</v>
      </c>
    </row>
    <row r="2650" spans="1:11" x14ac:dyDescent="0.25">
      <c r="A2650">
        <v>0</v>
      </c>
      <c r="B2650">
        <v>0</v>
      </c>
      <c r="C2650" t="s">
        <v>63</v>
      </c>
      <c r="D2650" t="s">
        <v>2383</v>
      </c>
      <c r="E2650">
        <v>20</v>
      </c>
      <c r="F2650">
        <v>2</v>
      </c>
      <c r="G2650" t="s">
        <v>292</v>
      </c>
      <c r="H2650" s="1" t="str">
        <f t="shared" si="166"/>
        <v>cl-cs_PrimasYFactorReaseguroSinopsis</v>
      </c>
      <c r="I2650" t="str">
        <f t="shared" si="167"/>
        <v>cl-cs</v>
      </c>
      <c r="J2650" t="str">
        <f t="shared" si="168"/>
        <v>PrimasYFactorReaseguroSinopsis</v>
      </c>
      <c r="K2650" t="str">
        <f t="shared" si="169"/>
        <v>insert into dbax_info_conc (codi_empr, codi_emex, codi_info, pref_conc, codi_conc, orde_conc, nive_conc, tipo_info) values (0,0,'pre_cl-cs_nota-46_role-862100(2014)','cl-cs','PrimasYFactorReaseguroSinopsis',20,2,'C')</v>
      </c>
    </row>
    <row r="2651" spans="1:11" x14ac:dyDescent="0.25">
      <c r="A2651">
        <v>0</v>
      </c>
      <c r="B2651">
        <v>0</v>
      </c>
      <c r="C2651" t="s">
        <v>63</v>
      </c>
      <c r="D2651" t="s">
        <v>2384</v>
      </c>
      <c r="E2651">
        <v>30</v>
      </c>
      <c r="F2651">
        <v>3</v>
      </c>
      <c r="G2651" t="s">
        <v>292</v>
      </c>
      <c r="H2651" s="1" t="str">
        <f t="shared" si="166"/>
        <v>cl-cs_PrimasYFactorReaseguroTabla</v>
      </c>
      <c r="I2651" t="str">
        <f t="shared" si="167"/>
        <v>cl-cs</v>
      </c>
      <c r="J2651" t="str">
        <f t="shared" si="168"/>
        <v>PrimasYFactorReaseguroTabla</v>
      </c>
      <c r="K2651" t="str">
        <f t="shared" si="169"/>
        <v>insert into dbax_info_conc (codi_empr, codi_emex, codi_info, pref_conc, codi_conc, orde_conc, nive_conc, tipo_info) values (0,0,'pre_cl-cs_nota-46_role-862100(2014)','cl-cs','PrimasYFactorReaseguroTabla',30,3,'C')</v>
      </c>
    </row>
    <row r="2652" spans="1:11" x14ac:dyDescent="0.25">
      <c r="A2652">
        <v>0</v>
      </c>
      <c r="B2652">
        <v>0</v>
      </c>
      <c r="C2652" t="s">
        <v>63</v>
      </c>
      <c r="D2652" t="s">
        <v>2385</v>
      </c>
      <c r="E2652">
        <v>340</v>
      </c>
      <c r="F2652">
        <v>4</v>
      </c>
      <c r="G2652" t="s">
        <v>292</v>
      </c>
      <c r="H2652" s="1" t="str">
        <f t="shared" si="166"/>
        <v>cl-cs_PromedioSiniestrosUltimosTresAños</v>
      </c>
      <c r="I2652" t="str">
        <f t="shared" si="167"/>
        <v>cl-cs</v>
      </c>
      <c r="J2652" t="str">
        <f t="shared" si="168"/>
        <v>PromedioSiniestrosUltimosTresAños</v>
      </c>
      <c r="K2652" t="str">
        <f t="shared" si="169"/>
        <v>insert into dbax_info_conc (codi_empr, codi_emex, codi_info, pref_conc, codi_conc, orde_conc, nive_conc, tipo_info) values (0,0,'pre_cl-cs_nota-46_role-862100(2014)','cl-cs','PromedioSiniestrosUltimosTresAños',340,4,'C')</v>
      </c>
    </row>
    <row r="2653" spans="1:11" x14ac:dyDescent="0.25">
      <c r="A2653">
        <v>0</v>
      </c>
      <c r="B2653">
        <v>0</v>
      </c>
      <c r="C2653" t="s">
        <v>63</v>
      </c>
      <c r="D2653" t="s">
        <v>2386</v>
      </c>
      <c r="E2653">
        <v>450</v>
      </c>
      <c r="F2653">
        <v>2</v>
      </c>
      <c r="G2653" t="s">
        <v>292</v>
      </c>
      <c r="H2653" s="1" t="str">
        <f t="shared" si="166"/>
        <v>cl-cs_ResumenSinopsis</v>
      </c>
      <c r="I2653" t="str">
        <f t="shared" si="167"/>
        <v>cl-cs</v>
      </c>
      <c r="J2653" t="str">
        <f t="shared" si="168"/>
        <v>ResumenSinopsis</v>
      </c>
      <c r="K2653" t="str">
        <f t="shared" si="169"/>
        <v>insert into dbax_info_conc (codi_empr, codi_emex, codi_info, pref_conc, codi_conc, orde_conc, nive_conc, tipo_info) values (0,0,'pre_cl-cs_nota-46_role-862100(2014)','cl-cs','ResumenSinopsis',450,2,'C')</v>
      </c>
    </row>
    <row r="2654" spans="1:11" x14ac:dyDescent="0.25">
      <c r="A2654">
        <v>0</v>
      </c>
      <c r="B2654">
        <v>0</v>
      </c>
      <c r="C2654" t="s">
        <v>63</v>
      </c>
      <c r="D2654" t="s">
        <v>2387</v>
      </c>
      <c r="E2654">
        <v>640</v>
      </c>
      <c r="F2654">
        <v>5</v>
      </c>
      <c r="G2654" t="s">
        <v>292</v>
      </c>
      <c r="H2654" s="1" t="str">
        <f t="shared" si="166"/>
        <v>cl-cs_SiniestrosResumen</v>
      </c>
      <c r="I2654" t="str">
        <f t="shared" si="167"/>
        <v>cl-cs</v>
      </c>
      <c r="J2654" t="str">
        <f t="shared" si="168"/>
        <v>SiniestrosResumen</v>
      </c>
      <c r="K2654" t="str">
        <f t="shared" si="169"/>
        <v>insert into dbax_info_conc (codi_empr, codi_emex, codi_info, pref_conc, codi_conc, orde_conc, nive_conc, tipo_info) values (0,0,'pre_cl-cs_nota-46_role-862100(2014)','cl-cs','SiniestrosResumen',640,5,'C')</v>
      </c>
    </row>
    <row r="2655" spans="1:11" x14ac:dyDescent="0.25">
      <c r="A2655">
        <v>0</v>
      </c>
      <c r="B2655">
        <v>0</v>
      </c>
      <c r="C2655" t="s">
        <v>63</v>
      </c>
      <c r="D2655" t="s">
        <v>2388</v>
      </c>
      <c r="E2655">
        <v>280</v>
      </c>
      <c r="F2655">
        <v>4</v>
      </c>
      <c r="G2655" t="s">
        <v>292</v>
      </c>
      <c r="H2655" s="1" t="str">
        <f t="shared" si="166"/>
        <v>cl-cs_SiniestrosUltimosTresAñosEje</v>
      </c>
      <c r="I2655" t="str">
        <f t="shared" si="167"/>
        <v>cl-cs</v>
      </c>
      <c r="J2655" t="str">
        <f t="shared" si="168"/>
        <v>SiniestrosUltimosTresAñosEje</v>
      </c>
      <c r="K2655" t="str">
        <f t="shared" si="169"/>
        <v>insert into dbax_info_conc (codi_empr, codi_emex, codi_info, pref_conc, codi_conc, orde_conc, nive_conc, tipo_info) values (0,0,'pre_cl-cs_nota-46_role-862100(2014)','cl-cs','SiniestrosUltimosTresAñosEje',280,4,'C')</v>
      </c>
    </row>
    <row r="2656" spans="1:11" x14ac:dyDescent="0.25">
      <c r="A2656">
        <v>0</v>
      </c>
      <c r="B2656">
        <v>0</v>
      </c>
      <c r="C2656" t="s">
        <v>63</v>
      </c>
      <c r="D2656" t="s">
        <v>2389</v>
      </c>
      <c r="E2656">
        <v>260</v>
      </c>
      <c r="F2656">
        <v>2</v>
      </c>
      <c r="G2656" t="s">
        <v>292</v>
      </c>
      <c r="H2656" s="1" t="str">
        <f t="shared" si="166"/>
        <v>cl-cs_SiniestrosUltimosTresAñosSinopsis</v>
      </c>
      <c r="I2656" t="str">
        <f t="shared" si="167"/>
        <v>cl-cs</v>
      </c>
      <c r="J2656" t="str">
        <f t="shared" si="168"/>
        <v>SiniestrosUltimosTresAñosSinopsis</v>
      </c>
      <c r="K2656" t="str">
        <f t="shared" si="169"/>
        <v>insert into dbax_info_conc (codi_empr, codi_emex, codi_info, pref_conc, codi_conc, orde_conc, nive_conc, tipo_info) values (0,0,'pre_cl-cs_nota-46_role-862100(2014)','cl-cs','SiniestrosUltimosTresAñosSinopsis',260,2,'C')</v>
      </c>
    </row>
    <row r="2657" spans="1:11" x14ac:dyDescent="0.25">
      <c r="A2657">
        <v>0</v>
      </c>
      <c r="B2657">
        <v>0</v>
      </c>
      <c r="C2657" t="s">
        <v>63</v>
      </c>
      <c r="D2657" t="s">
        <v>2390</v>
      </c>
      <c r="E2657">
        <v>270</v>
      </c>
      <c r="F2657">
        <v>3</v>
      </c>
      <c r="G2657" t="s">
        <v>292</v>
      </c>
      <c r="H2657" s="1" t="str">
        <f t="shared" si="166"/>
        <v>cl-cs_SiniestrosUltimosTresAñosTabla</v>
      </c>
      <c r="I2657" t="str">
        <f t="shared" si="167"/>
        <v>cl-cs</v>
      </c>
      <c r="J2657" t="str">
        <f t="shared" si="168"/>
        <v>SiniestrosUltimosTresAñosTabla</v>
      </c>
      <c r="K2657" t="str">
        <f t="shared" si="169"/>
        <v>insert into dbax_info_conc (codi_empr, codi_emex, codi_info, pref_conc, codi_conc, orde_conc, nive_conc, tipo_info) values (0,0,'pre_cl-cs_nota-46_role-862100(2014)','cl-cs','SiniestrosUltimosTresAñosTabla',270,3,'C')</v>
      </c>
    </row>
    <row r="2658" spans="1:11" x14ac:dyDescent="0.25">
      <c r="A2658">
        <v>0</v>
      </c>
      <c r="B2658">
        <v>0</v>
      </c>
      <c r="C2658" t="s">
        <v>63</v>
      </c>
      <c r="D2658" t="s">
        <v>2391</v>
      </c>
      <c r="E2658">
        <v>200</v>
      </c>
      <c r="F2658">
        <v>4</v>
      </c>
      <c r="G2658" t="s">
        <v>292</v>
      </c>
      <c r="H2658" s="1" t="str">
        <f t="shared" si="166"/>
        <v>cl-cs_TotalCostoSiniestosPI</v>
      </c>
      <c r="I2658" t="str">
        <f t="shared" si="167"/>
        <v>cl-cs</v>
      </c>
      <c r="J2658" t="str">
        <f t="shared" si="168"/>
        <v>TotalCostoSiniestosPI</v>
      </c>
      <c r="K2658" t="str">
        <f t="shared" si="169"/>
        <v>insert into dbax_info_conc (codi_empr, codi_emex, codi_info, pref_conc, codi_conc, orde_conc, nive_conc, tipo_info) values (0,0,'pre_cl-cs_nota-46_role-862100(2014)','cl-cs','TotalCostoSiniestosPI',200,4,'C')</v>
      </c>
    </row>
    <row r="2659" spans="1:11" x14ac:dyDescent="0.25">
      <c r="A2659">
        <v>0</v>
      </c>
      <c r="B2659">
        <v>0</v>
      </c>
      <c r="C2659" t="s">
        <v>63</v>
      </c>
      <c r="D2659" t="s">
        <v>2392</v>
      </c>
      <c r="E2659">
        <v>250</v>
      </c>
      <c r="F2659">
        <v>4</v>
      </c>
      <c r="G2659" t="s">
        <v>292</v>
      </c>
      <c r="H2659" s="1" t="str">
        <f t="shared" si="166"/>
        <v>cl-cs_TotalCostoSiniestrosAceptadosPI</v>
      </c>
      <c r="I2659" t="str">
        <f t="shared" si="167"/>
        <v>cl-cs</v>
      </c>
      <c r="J2659" t="str">
        <f t="shared" si="168"/>
        <v>TotalCostoSiniestrosAceptadosPI</v>
      </c>
      <c r="K2659" t="str">
        <f t="shared" si="169"/>
        <v>insert into dbax_info_conc (codi_empr, codi_emex, codi_info, pref_conc, codi_conc, orde_conc, nive_conc, tipo_info) values (0,0,'pre_cl-cs_nota-46_role-862100(2014)','cl-cs','TotalCostoSiniestrosAceptadosPI',250,4,'C')</v>
      </c>
    </row>
    <row r="2660" spans="1:11" x14ac:dyDescent="0.25">
      <c r="A2660">
        <v>0</v>
      </c>
      <c r="B2660">
        <v>0</v>
      </c>
      <c r="C2660" t="s">
        <v>63</v>
      </c>
      <c r="D2660" t="s">
        <v>2392</v>
      </c>
      <c r="E2660">
        <v>410</v>
      </c>
      <c r="F2660">
        <v>4</v>
      </c>
      <c r="G2660" t="s">
        <v>292</v>
      </c>
      <c r="H2660" s="1" t="str">
        <f t="shared" si="166"/>
        <v>cl-cs_TotalCostoSiniestrosAceptadosPI</v>
      </c>
      <c r="I2660" t="str">
        <f t="shared" si="167"/>
        <v>cl-cs</v>
      </c>
      <c r="J2660" t="str">
        <f t="shared" si="168"/>
        <v>TotalCostoSiniestrosAceptadosPI</v>
      </c>
      <c r="K2660" t="str">
        <f t="shared" si="169"/>
        <v>insert into dbax_info_conc (codi_empr, codi_emex, codi_info, pref_conc, codi_conc, orde_conc, nive_conc, tipo_info) values (0,0,'pre_cl-cs_nota-46_role-862100(2014)','cl-cs','TotalCostoSiniestrosAceptadosPI',410,4,'C')</v>
      </c>
    </row>
    <row r="2661" spans="1:11" x14ac:dyDescent="0.25">
      <c r="A2661">
        <v>0</v>
      </c>
      <c r="B2661">
        <v>0</v>
      </c>
      <c r="C2661" t="s">
        <v>63</v>
      </c>
      <c r="D2661" t="s">
        <v>2393</v>
      </c>
      <c r="E2661">
        <v>240</v>
      </c>
      <c r="F2661">
        <v>4</v>
      </c>
      <c r="G2661" t="s">
        <v>292</v>
      </c>
      <c r="H2661" s="1" t="str">
        <f t="shared" si="166"/>
        <v>cl-cs_TotalCostoSiniestrosDirectosPI</v>
      </c>
      <c r="I2661" t="str">
        <f t="shared" si="167"/>
        <v>cl-cs</v>
      </c>
      <c r="J2661" t="str">
        <f t="shared" si="168"/>
        <v>TotalCostoSiniestrosDirectosPI</v>
      </c>
      <c r="K2661" t="str">
        <f t="shared" si="169"/>
        <v>insert into dbax_info_conc (codi_empr, codi_emex, codi_info, pref_conc, codi_conc, orde_conc, nive_conc, tipo_info) values (0,0,'pre_cl-cs_nota-46_role-862100(2014)','cl-cs','TotalCostoSiniestrosDirectosPI',240,4,'C')</v>
      </c>
    </row>
    <row r="2662" spans="1:11" x14ac:dyDescent="0.25">
      <c r="A2662">
        <v>0</v>
      </c>
      <c r="B2662">
        <v>0</v>
      </c>
      <c r="C2662" t="s">
        <v>63</v>
      </c>
      <c r="D2662" t="s">
        <v>2393</v>
      </c>
      <c r="E2662">
        <v>360</v>
      </c>
      <c r="F2662">
        <v>4</v>
      </c>
      <c r="G2662" t="s">
        <v>292</v>
      </c>
      <c r="H2662" s="1" t="str">
        <f t="shared" si="166"/>
        <v>cl-cs_TotalCostoSiniestrosDirectosPI</v>
      </c>
      <c r="I2662" t="str">
        <f t="shared" si="167"/>
        <v>cl-cs</v>
      </c>
      <c r="J2662" t="str">
        <f t="shared" si="168"/>
        <v>TotalCostoSiniestrosDirectosPI</v>
      </c>
      <c r="K2662" t="str">
        <f t="shared" si="169"/>
        <v>insert into dbax_info_conc (codi_empr, codi_emex, codi_info, pref_conc, codi_conc, orde_conc, nive_conc, tipo_info) values (0,0,'pre_cl-cs_nota-46_role-862100(2014)','cl-cs','TotalCostoSiniestrosDirectosPI',360,4,'C')</v>
      </c>
    </row>
    <row r="2663" spans="1:11" x14ac:dyDescent="0.25">
      <c r="A2663">
        <v>0</v>
      </c>
      <c r="B2663">
        <v>0</v>
      </c>
      <c r="C2663" t="s">
        <v>63</v>
      </c>
      <c r="D2663" t="s">
        <v>2394</v>
      </c>
      <c r="E2663">
        <v>560</v>
      </c>
      <c r="F2663">
        <v>4</v>
      </c>
      <c r="G2663" t="s">
        <v>292</v>
      </c>
      <c r="H2663" s="1" t="str">
        <f t="shared" si="166"/>
        <v>cl-cs_TotalEnFuncionDeLasPrimasResumen</v>
      </c>
      <c r="I2663" t="str">
        <f t="shared" si="167"/>
        <v>cl-cs</v>
      </c>
      <c r="J2663" t="str">
        <f t="shared" si="168"/>
        <v>TotalEnFuncionDeLasPrimasResumen</v>
      </c>
      <c r="K2663" t="str">
        <f t="shared" si="169"/>
        <v>insert into dbax_info_conc (codi_empr, codi_emex, codi_info, pref_conc, codi_conc, orde_conc, nive_conc, tipo_info) values (0,0,'pre_cl-cs_nota-46_role-862100(2014)','cl-cs','TotalEnFuncionDeLasPrimasResumen',560,4,'C')</v>
      </c>
    </row>
    <row r="2664" spans="1:11" x14ac:dyDescent="0.25">
      <c r="A2664">
        <v>0</v>
      </c>
      <c r="B2664">
        <v>0</v>
      </c>
      <c r="C2664" t="s">
        <v>63</v>
      </c>
      <c r="D2664" t="s">
        <v>2395</v>
      </c>
      <c r="E2664">
        <v>620</v>
      </c>
      <c r="F2664">
        <v>4</v>
      </c>
      <c r="G2664" t="s">
        <v>292</v>
      </c>
      <c r="H2664" s="1" t="str">
        <f t="shared" si="166"/>
        <v>cl-cs_TotalEnFuncionDeLosSiniestrosResumen</v>
      </c>
      <c r="I2664" t="str">
        <f t="shared" si="167"/>
        <v>cl-cs</v>
      </c>
      <c r="J2664" t="str">
        <f t="shared" si="168"/>
        <v>TotalEnFuncionDeLosSiniestrosResumen</v>
      </c>
      <c r="K2664" t="str">
        <f t="shared" si="169"/>
        <v>insert into dbax_info_conc (codi_empr, codi_emex, codi_info, pref_conc, codi_conc, orde_conc, nive_conc, tipo_info) values (0,0,'pre_cl-cs_nota-46_role-862100(2014)','cl-cs','TotalEnFuncionDeLosSiniestrosResumen',620,4,'C')</v>
      </c>
    </row>
    <row r="2665" spans="1:11" x14ac:dyDescent="0.25">
      <c r="A2665">
        <v>0</v>
      </c>
      <c r="B2665">
        <v>0</v>
      </c>
      <c r="C2665" t="s">
        <v>63</v>
      </c>
      <c r="D2665" t="s">
        <v>2396</v>
      </c>
      <c r="E2665">
        <v>150</v>
      </c>
      <c r="F2665">
        <v>4</v>
      </c>
      <c r="G2665" t="s">
        <v>292</v>
      </c>
      <c r="H2665" s="1" t="str">
        <f t="shared" si="166"/>
        <v>cl-cs_TotalPrimaAceptadaPI</v>
      </c>
      <c r="I2665" t="str">
        <f t="shared" si="167"/>
        <v>cl-cs</v>
      </c>
      <c r="J2665" t="str">
        <f t="shared" si="168"/>
        <v>TotalPrimaAceptadaPI</v>
      </c>
      <c r="K2665" t="str">
        <f t="shared" si="169"/>
        <v>insert into dbax_info_conc (codi_empr, codi_emex, codi_info, pref_conc, codi_conc, orde_conc, nive_conc, tipo_info) values (0,0,'pre_cl-cs_nota-46_role-862100(2014)','cl-cs','TotalPrimaAceptadaPI',150,4,'C')</v>
      </c>
    </row>
    <row r="2666" spans="1:11" x14ac:dyDescent="0.25">
      <c r="A2666">
        <v>0</v>
      </c>
      <c r="B2666">
        <v>0</v>
      </c>
      <c r="C2666" t="s">
        <v>63</v>
      </c>
      <c r="D2666" t="s">
        <v>2397</v>
      </c>
      <c r="E2666">
        <v>110</v>
      </c>
      <c r="F2666">
        <v>4</v>
      </c>
      <c r="G2666" t="s">
        <v>292</v>
      </c>
      <c r="H2666" s="1" t="str">
        <f t="shared" si="166"/>
        <v>cl-cs_TotalPrimaDirectaPI</v>
      </c>
      <c r="I2666" t="str">
        <f t="shared" si="167"/>
        <v>cl-cs</v>
      </c>
      <c r="J2666" t="str">
        <f t="shared" si="168"/>
        <v>TotalPrimaDirectaPI</v>
      </c>
      <c r="K2666" t="str">
        <f t="shared" si="169"/>
        <v>insert into dbax_info_conc (codi_empr, codi_emex, codi_info, pref_conc, codi_conc, orde_conc, nive_conc, tipo_info) values (0,0,'pre_cl-cs_nota-46_role-862100(2014)','cl-cs','TotalPrimaDirectaPI',110,4,'C')</v>
      </c>
    </row>
    <row r="2667" spans="1:11" x14ac:dyDescent="0.25">
      <c r="A2667">
        <v>0</v>
      </c>
      <c r="B2667">
        <v>0</v>
      </c>
      <c r="C2667" t="s">
        <v>63</v>
      </c>
      <c r="D2667" t="s">
        <v>2398</v>
      </c>
      <c r="E2667">
        <v>100</v>
      </c>
      <c r="F2667">
        <v>4</v>
      </c>
      <c r="G2667" t="s">
        <v>292</v>
      </c>
      <c r="H2667" s="1" t="str">
        <f t="shared" si="166"/>
        <v>cl-cs_TotalPrimaPI</v>
      </c>
      <c r="I2667" t="str">
        <f t="shared" si="167"/>
        <v>cl-cs</v>
      </c>
      <c r="J2667" t="str">
        <f t="shared" si="168"/>
        <v>TotalPrimaPI</v>
      </c>
      <c r="K2667" t="str">
        <f t="shared" si="169"/>
        <v>insert into dbax_info_conc (codi_empr, codi_emex, codi_info, pref_conc, codi_conc, orde_conc, nive_conc, tipo_info) values (0,0,'pre_cl-cs_nota-46_role-862100(2014)','cl-cs','TotalPrimaPI',100,4,'C')</v>
      </c>
    </row>
    <row r="2668" spans="1:11" x14ac:dyDescent="0.25">
      <c r="A2668">
        <v>0</v>
      </c>
      <c r="B2668">
        <v>0</v>
      </c>
      <c r="C2668" t="s">
        <v>63</v>
      </c>
      <c r="D2668" t="s">
        <v>2333</v>
      </c>
      <c r="E2668">
        <v>60</v>
      </c>
      <c r="F2668">
        <v>5</v>
      </c>
      <c r="G2668" t="s">
        <v>292</v>
      </c>
      <c r="H2668" s="1" t="str">
        <f t="shared" si="166"/>
        <v>cl-cs_VehiculosMiembro</v>
      </c>
      <c r="I2668" t="str">
        <f t="shared" si="167"/>
        <v>cl-cs</v>
      </c>
      <c r="J2668" t="str">
        <f t="shared" si="168"/>
        <v>VehiculosMiembro</v>
      </c>
      <c r="K2668" t="str">
        <f t="shared" si="169"/>
        <v>insert into dbax_info_conc (codi_empr, codi_emex, codi_info, pref_conc, codi_conc, orde_conc, nive_conc, tipo_info) values (0,0,'pre_cl-cs_nota-46_role-862100(2014)','cl-cs','VehiculosMiembro',60,5,'C')</v>
      </c>
    </row>
    <row r="2669" spans="1:11" x14ac:dyDescent="0.25">
      <c r="A2669">
        <v>0</v>
      </c>
      <c r="B2669">
        <v>0</v>
      </c>
      <c r="C2669" t="s">
        <v>63</v>
      </c>
      <c r="D2669" t="s">
        <v>2333</v>
      </c>
      <c r="E2669">
        <v>300</v>
      </c>
      <c r="F2669">
        <v>5</v>
      </c>
      <c r="G2669" t="s">
        <v>292</v>
      </c>
      <c r="H2669" s="1" t="str">
        <f t="shared" si="166"/>
        <v>cl-cs_VehiculosMiembro</v>
      </c>
      <c r="I2669" t="str">
        <f t="shared" si="167"/>
        <v>cl-cs</v>
      </c>
      <c r="J2669" t="str">
        <f t="shared" si="168"/>
        <v>VehiculosMiembro</v>
      </c>
      <c r="K2669" t="str">
        <f t="shared" si="169"/>
        <v>insert into dbax_info_conc (codi_empr, codi_emex, codi_info, pref_conc, codi_conc, orde_conc, nive_conc, tipo_info) values (0,0,'pre_cl-cs_nota-46_role-862100(2014)','cl-cs','VehiculosMiembro',300,5,'C')</v>
      </c>
    </row>
    <row r="2670" spans="1:11" x14ac:dyDescent="0.25">
      <c r="A2670">
        <v>0</v>
      </c>
      <c r="B2670">
        <v>0</v>
      </c>
      <c r="C2670" t="s">
        <v>63</v>
      </c>
      <c r="D2670" t="s">
        <v>2333</v>
      </c>
      <c r="E2670">
        <v>500</v>
      </c>
      <c r="F2670">
        <v>6</v>
      </c>
      <c r="G2670" t="s">
        <v>292</v>
      </c>
      <c r="H2670" s="1" t="str">
        <f t="shared" si="166"/>
        <v>cl-cs_VehiculosMiembro</v>
      </c>
      <c r="I2670" t="str">
        <f t="shared" si="167"/>
        <v>cl-cs</v>
      </c>
      <c r="J2670" t="str">
        <f t="shared" si="168"/>
        <v>VehiculosMiembro</v>
      </c>
      <c r="K2670" t="str">
        <f t="shared" si="169"/>
        <v>insert into dbax_info_conc (codi_empr, codi_emex, codi_info, pref_conc, codi_conc, orde_conc, nive_conc, tipo_info) values (0,0,'pre_cl-cs_nota-46_role-862100(2014)','cl-cs','VehiculosMiembro',500,6,'C')</v>
      </c>
    </row>
    <row r="2671" spans="1:11" x14ac:dyDescent="0.25">
      <c r="A2671">
        <v>0</v>
      </c>
      <c r="B2671">
        <v>0</v>
      </c>
      <c r="C2671" t="s">
        <v>64</v>
      </c>
      <c r="D2671" t="s">
        <v>2399</v>
      </c>
      <c r="E2671">
        <v>670</v>
      </c>
      <c r="F2671">
        <v>6</v>
      </c>
      <c r="G2671" t="s">
        <v>292</v>
      </c>
      <c r="H2671" s="1" t="str">
        <f t="shared" si="166"/>
        <v>cl-cs_AccidentesSegurosConReservaMatamatica</v>
      </c>
      <c r="I2671" t="str">
        <f t="shared" si="167"/>
        <v>cl-cs</v>
      </c>
      <c r="J2671" t="str">
        <f t="shared" si="168"/>
        <v>AccidentesSegurosConReservaMatamatica</v>
      </c>
      <c r="K2671" t="str">
        <f t="shared" si="169"/>
        <v>insert into dbax_info_conc (codi_empr, codi_emex, codi_info, pref_conc, codi_conc, orde_conc, nive_conc, tipo_info) values (0,0,'pre_cl-cs_nota-46_role-862200(2014)','cl-cs','AccidentesSegurosConReservaMatamatica',670,6,'C')</v>
      </c>
    </row>
    <row r="2672" spans="1:11" x14ac:dyDescent="0.25">
      <c r="A2672">
        <v>0</v>
      </c>
      <c r="B2672">
        <v>0</v>
      </c>
      <c r="C2672" t="s">
        <v>64</v>
      </c>
      <c r="D2672" t="s">
        <v>1321</v>
      </c>
      <c r="E2672">
        <v>260</v>
      </c>
      <c r="F2672">
        <v>5</v>
      </c>
      <c r="G2672" t="s">
        <v>292</v>
      </c>
      <c r="H2672" s="1" t="str">
        <f t="shared" si="166"/>
        <v>cl-cs_AceptadoMiembro</v>
      </c>
      <c r="I2672" t="str">
        <f t="shared" si="167"/>
        <v>cl-cs</v>
      </c>
      <c r="J2672" t="str">
        <f t="shared" si="168"/>
        <v>AceptadoMiembro</v>
      </c>
      <c r="K2672" t="str">
        <f t="shared" si="169"/>
        <v>insert into dbax_info_conc (codi_empr, codi_emex, codi_info, pref_conc, codi_conc, orde_conc, nive_conc, tipo_info) values (0,0,'pre_cl-cs_nota-46_role-862200(2014)','cl-cs','AceptadoMiembro',260,5,'C')</v>
      </c>
    </row>
    <row r="2673" spans="1:11" x14ac:dyDescent="0.25">
      <c r="A2673">
        <v>0</v>
      </c>
      <c r="B2673">
        <v>0</v>
      </c>
      <c r="C2673" t="s">
        <v>64</v>
      </c>
      <c r="D2673" t="s">
        <v>2400</v>
      </c>
      <c r="E2673">
        <v>690</v>
      </c>
      <c r="F2673">
        <v>6</v>
      </c>
      <c r="G2673" t="s">
        <v>292</v>
      </c>
      <c r="H2673" s="1" t="str">
        <f t="shared" si="166"/>
        <v>cl-cs_AdicionalesSegurosConReservaMatamatica</v>
      </c>
      <c r="I2673" t="str">
        <f t="shared" si="167"/>
        <v>cl-cs</v>
      </c>
      <c r="J2673" t="str">
        <f t="shared" si="168"/>
        <v>AdicionalesSegurosConReservaMatamatica</v>
      </c>
      <c r="K2673" t="str">
        <f t="shared" si="169"/>
        <v>insert into dbax_info_conc (codi_empr, codi_emex, codi_info, pref_conc, codi_conc, orde_conc, nive_conc, tipo_info) values (0,0,'pre_cl-cs_nota-46_role-862200(2014)','cl-cs','AdicionalesSegurosConReservaMatamatica',690,6,'C')</v>
      </c>
    </row>
    <row r="2674" spans="1:11" x14ac:dyDescent="0.25">
      <c r="A2674">
        <v>0</v>
      </c>
      <c r="B2674">
        <v>0</v>
      </c>
      <c r="C2674" t="s">
        <v>64</v>
      </c>
      <c r="D2674" t="s">
        <v>2401</v>
      </c>
      <c r="E2674">
        <v>80</v>
      </c>
      <c r="F2674">
        <v>5</v>
      </c>
      <c r="G2674" t="s">
        <v>292</v>
      </c>
      <c r="H2674" s="1" t="str">
        <f t="shared" si="166"/>
        <v>cl-cs_CapitalDeRiesgoMiembro</v>
      </c>
      <c r="I2674" t="str">
        <f t="shared" si="167"/>
        <v>cl-cs</v>
      </c>
      <c r="J2674" t="str">
        <f t="shared" si="168"/>
        <v>CapitalDeRiesgoMiembro</v>
      </c>
      <c r="K2674" t="str">
        <f t="shared" si="169"/>
        <v>insert into dbax_info_conc (codi_empr, codi_emex, codi_info, pref_conc, codi_conc, orde_conc, nive_conc, tipo_info) values (0,0,'pre_cl-cs_nota-46_role-862200(2014)','cl-cs','CapitalDeRiesgoMiembro',80,5,'C')</v>
      </c>
    </row>
    <row r="2675" spans="1:11" x14ac:dyDescent="0.25">
      <c r="A2675">
        <v>0</v>
      </c>
      <c r="B2675">
        <v>0</v>
      </c>
      <c r="C2675" t="s">
        <v>64</v>
      </c>
      <c r="D2675" t="s">
        <v>2402</v>
      </c>
      <c r="E2675">
        <v>570</v>
      </c>
      <c r="F2675">
        <v>5</v>
      </c>
      <c r="G2675" t="s">
        <v>292</v>
      </c>
      <c r="H2675" s="1" t="str">
        <f t="shared" si="166"/>
        <v>cl-cs_CapitalEnRiesgoSegurosNoGeneranReservasMatematicas</v>
      </c>
      <c r="I2675" t="str">
        <f t="shared" si="167"/>
        <v>cl-cs</v>
      </c>
      <c r="J2675" t="str">
        <f t="shared" si="168"/>
        <v>CapitalEnRiesgoSegurosNoGeneranReservasMatematicas</v>
      </c>
      <c r="K2675" t="str">
        <f t="shared" si="169"/>
        <v>insert into dbax_info_conc (codi_empr, codi_emex, codi_info, pref_conc, codi_conc, orde_conc, nive_conc, tipo_info) values (0,0,'pre_cl-cs_nota-46_role-862200(2014)','cl-cs','CapitalEnRiesgoSegurosNoGeneranReservasMatematicas',570,5,'C')</v>
      </c>
    </row>
    <row r="2676" spans="1:11" x14ac:dyDescent="0.25">
      <c r="A2676">
        <v>0</v>
      </c>
      <c r="B2676">
        <v>0</v>
      </c>
      <c r="C2676" t="s">
        <v>64</v>
      </c>
      <c r="D2676" t="s">
        <v>2046</v>
      </c>
      <c r="E2676">
        <v>270</v>
      </c>
      <c r="F2676">
        <v>5</v>
      </c>
      <c r="G2676" t="s">
        <v>292</v>
      </c>
      <c r="H2676" s="1" t="str">
        <f t="shared" si="166"/>
        <v>cl-cs_CedidoMiembro</v>
      </c>
      <c r="I2676" t="str">
        <f t="shared" si="167"/>
        <v>cl-cs</v>
      </c>
      <c r="J2676" t="str">
        <f t="shared" si="168"/>
        <v>CedidoMiembro</v>
      </c>
      <c r="K2676" t="str">
        <f t="shared" si="169"/>
        <v>insert into dbax_info_conc (codi_empr, codi_emex, codi_info, pref_conc, codi_conc, orde_conc, nive_conc, tipo_info) values (0,0,'pre_cl-cs_nota-46_role-862200(2014)','cl-cs','CedidoMiembro',270,5,'C')</v>
      </c>
    </row>
    <row r="2677" spans="1:11" x14ac:dyDescent="0.25">
      <c r="A2677">
        <v>0</v>
      </c>
      <c r="B2677">
        <v>0</v>
      </c>
      <c r="C2677" t="s">
        <v>64</v>
      </c>
      <c r="D2677" t="s">
        <v>2403</v>
      </c>
      <c r="E2677">
        <v>600</v>
      </c>
      <c r="F2677">
        <v>6</v>
      </c>
      <c r="G2677" t="s">
        <v>292</v>
      </c>
      <c r="H2677" s="1" t="str">
        <f t="shared" si="166"/>
        <v>cl-cs_CoefRSegurosNoGeneranReservasMatematicasCompañia</v>
      </c>
      <c r="I2677" t="str">
        <f t="shared" si="167"/>
        <v>cl-cs</v>
      </c>
      <c r="J2677" t="str">
        <f t="shared" si="168"/>
        <v>CoefRSegurosNoGeneranReservasMatematicasCompañia</v>
      </c>
      <c r="K2677" t="str">
        <f t="shared" si="169"/>
        <v>insert into dbax_info_conc (codi_empr, codi_emex, codi_info, pref_conc, codi_conc, orde_conc, nive_conc, tipo_info) values (0,0,'pre_cl-cs_nota-46_role-862200(2014)','cl-cs','CoefRSegurosNoGeneranReservasMatematicasCompañia',600,6,'C')</v>
      </c>
    </row>
    <row r="2678" spans="1:11" x14ac:dyDescent="0.25">
      <c r="A2678">
        <v>0</v>
      </c>
      <c r="B2678">
        <v>0</v>
      </c>
      <c r="C2678" t="s">
        <v>64</v>
      </c>
      <c r="D2678" t="s">
        <v>2404</v>
      </c>
      <c r="E2678">
        <v>590</v>
      </c>
      <c r="F2678">
        <v>5</v>
      </c>
      <c r="G2678" t="s">
        <v>292</v>
      </c>
      <c r="H2678" s="1" t="str">
        <f t="shared" si="166"/>
        <v>cl-cs_CoefRSegurosNoGeneranReservasMatematicasSinopsis</v>
      </c>
      <c r="I2678" t="str">
        <f t="shared" si="167"/>
        <v>cl-cs</v>
      </c>
      <c r="J2678" t="str">
        <f t="shared" si="168"/>
        <v>CoefRSegurosNoGeneranReservasMatematicasSinopsis</v>
      </c>
      <c r="K2678" t="str">
        <f t="shared" si="169"/>
        <v>insert into dbax_info_conc (codi_empr, codi_emex, codi_info, pref_conc, codi_conc, orde_conc, nive_conc, tipo_info) values (0,0,'pre_cl-cs_nota-46_role-862200(2014)','cl-cs','CoefRSegurosNoGeneranReservasMatematicasSinopsis',590,5,'C')</v>
      </c>
    </row>
    <row r="2679" spans="1:11" x14ac:dyDescent="0.25">
      <c r="A2679">
        <v>0</v>
      </c>
      <c r="B2679">
        <v>0</v>
      </c>
      <c r="C2679" t="s">
        <v>64</v>
      </c>
      <c r="D2679" t="s">
        <v>2405</v>
      </c>
      <c r="E2679">
        <v>610</v>
      </c>
      <c r="F2679">
        <v>6</v>
      </c>
      <c r="G2679" t="s">
        <v>292</v>
      </c>
      <c r="H2679" s="1" t="str">
        <f t="shared" si="166"/>
        <v>cl-cs_CoefRSegurosNoGeneranReservasMatematicasSVS</v>
      </c>
      <c r="I2679" t="str">
        <f t="shared" si="167"/>
        <v>cl-cs</v>
      </c>
      <c r="J2679" t="str">
        <f t="shared" si="168"/>
        <v>CoefRSegurosNoGeneranReservasMatematicasSVS</v>
      </c>
      <c r="K2679" t="str">
        <f t="shared" si="169"/>
        <v>insert into dbax_info_conc (codi_empr, codi_emex, codi_info, pref_conc, codi_conc, orde_conc, nive_conc, tipo_info) values (0,0,'pre_cl-cs_nota-46_role-862200(2014)','cl-cs','CoefRSegurosNoGeneranReservasMatematicasSVS',610,6,'C')</v>
      </c>
    </row>
    <row r="2680" spans="1:11" x14ac:dyDescent="0.25">
      <c r="A2680">
        <v>0</v>
      </c>
      <c r="B2680">
        <v>0</v>
      </c>
      <c r="C2680" t="s">
        <v>64</v>
      </c>
      <c r="D2680" t="s">
        <v>2406</v>
      </c>
      <c r="E2680">
        <v>160</v>
      </c>
      <c r="F2680">
        <v>4</v>
      </c>
      <c r="G2680" t="s">
        <v>292</v>
      </c>
      <c r="H2680" s="1" t="str">
        <f t="shared" si="166"/>
        <v>cl-cs_ConResMatemRrcSinAdicionales</v>
      </c>
      <c r="I2680" t="str">
        <f t="shared" si="167"/>
        <v>cl-cs</v>
      </c>
      <c r="J2680" t="str">
        <f t="shared" si="168"/>
        <v>ConResMatemRrcSinAdicionales</v>
      </c>
      <c r="K2680" t="str">
        <f t="shared" si="169"/>
        <v>insert into dbax_info_conc (codi_empr, codi_emex, codi_info, pref_conc, codi_conc, orde_conc, nive_conc, tipo_info) values (0,0,'pre_cl-cs_nota-46_role-862200(2014)','cl-cs','ConResMatemRrcSinAdicionales',160,4,'C')</v>
      </c>
    </row>
    <row r="2681" spans="1:11" x14ac:dyDescent="0.25">
      <c r="A2681">
        <v>0</v>
      </c>
      <c r="B2681">
        <v>0</v>
      </c>
      <c r="C2681" t="s">
        <v>64</v>
      </c>
      <c r="D2681" t="s">
        <v>2407</v>
      </c>
      <c r="E2681">
        <v>320</v>
      </c>
      <c r="F2681">
        <v>4</v>
      </c>
      <c r="G2681" t="s">
        <v>292</v>
      </c>
      <c r="H2681" s="1" t="str">
        <f t="shared" si="166"/>
        <v>cl-cs_CostoDeSiniestos</v>
      </c>
      <c r="I2681" t="str">
        <f t="shared" si="167"/>
        <v>cl-cs</v>
      </c>
      <c r="J2681" t="str">
        <f t="shared" si="168"/>
        <v>CostoDeSiniestos</v>
      </c>
      <c r="K2681" t="str">
        <f t="shared" si="169"/>
        <v>insert into dbax_info_conc (codi_empr, codi_emex, codi_info, pref_conc, codi_conc, orde_conc, nive_conc, tipo_info) values (0,0,'pre_cl-cs_nota-46_role-862200(2014)','cl-cs','CostoDeSiniestos',320,4,'C')</v>
      </c>
    </row>
    <row r="2682" spans="1:11" x14ac:dyDescent="0.25">
      <c r="A2682">
        <v>0</v>
      </c>
      <c r="B2682">
        <v>0</v>
      </c>
      <c r="C2682" t="s">
        <v>64</v>
      </c>
      <c r="D2682" t="s">
        <v>2408</v>
      </c>
      <c r="E2682">
        <v>280</v>
      </c>
      <c r="F2682">
        <v>3</v>
      </c>
      <c r="G2682" t="s">
        <v>292</v>
      </c>
      <c r="H2682" s="1" t="str">
        <f t="shared" si="166"/>
        <v>cl-cs_CostoDeSiniestrosUltimosTresAñosPartidas</v>
      </c>
      <c r="I2682" t="str">
        <f t="shared" si="167"/>
        <v>cl-cs</v>
      </c>
      <c r="J2682" t="str">
        <f t="shared" si="168"/>
        <v>CostoDeSiniestrosUltimosTresAñosPartidas</v>
      </c>
      <c r="K2682" t="str">
        <f t="shared" si="169"/>
        <v>insert into dbax_info_conc (codi_empr, codi_emex, codi_info, pref_conc, codi_conc, orde_conc, nive_conc, tipo_info) values (0,0,'pre_cl-cs_nota-46_role-862200(2014)','cl-cs','CostoDeSiniestrosUltimosTresAñosPartidas',280,3,'C')</v>
      </c>
    </row>
    <row r="2683" spans="1:11" x14ac:dyDescent="0.25">
      <c r="A2683">
        <v>0</v>
      </c>
      <c r="B2683">
        <v>0</v>
      </c>
      <c r="C2683" t="s">
        <v>64</v>
      </c>
      <c r="D2683" t="s">
        <v>2409</v>
      </c>
      <c r="E2683">
        <v>230</v>
      </c>
      <c r="F2683">
        <v>3</v>
      </c>
      <c r="G2683" t="s">
        <v>292</v>
      </c>
      <c r="H2683" s="1" t="str">
        <f t="shared" si="166"/>
        <v>cl-cs_CostoDeSiniestrosUltimosTresAñosTabla</v>
      </c>
      <c r="I2683" t="str">
        <f t="shared" si="167"/>
        <v>cl-cs</v>
      </c>
      <c r="J2683" t="str">
        <f t="shared" si="168"/>
        <v>CostoDeSiniestrosUltimosTresAñosTabla</v>
      </c>
      <c r="K2683" t="str">
        <f t="shared" si="169"/>
        <v>insert into dbax_info_conc (codi_empr, codi_emex, codi_info, pref_conc, codi_conc, orde_conc, nive_conc, tipo_info) values (0,0,'pre_cl-cs_nota-46_role-862200(2014)','cl-cs','CostoDeSiniestrosUltimosTresAñosTabla',230,3,'C')</v>
      </c>
    </row>
    <row r="2684" spans="1:11" x14ac:dyDescent="0.25">
      <c r="A2684">
        <v>0</v>
      </c>
      <c r="B2684">
        <v>0</v>
      </c>
      <c r="C2684" t="s">
        <v>64</v>
      </c>
      <c r="D2684" t="s">
        <v>2410</v>
      </c>
      <c r="E2684">
        <v>290</v>
      </c>
      <c r="F2684">
        <v>4</v>
      </c>
      <c r="G2684" t="s">
        <v>292</v>
      </c>
      <c r="H2684" s="1" t="str">
        <f t="shared" si="166"/>
        <v>cl-cs_CostoSiniestrosAccidentes</v>
      </c>
      <c r="I2684" t="str">
        <f t="shared" si="167"/>
        <v>cl-cs</v>
      </c>
      <c r="J2684" t="str">
        <f t="shared" si="168"/>
        <v>CostoSiniestrosAccidentes</v>
      </c>
      <c r="K2684" t="str">
        <f t="shared" si="169"/>
        <v>insert into dbax_info_conc (codi_empr, codi_emex, codi_info, pref_conc, codi_conc, orde_conc, nive_conc, tipo_info) values (0,0,'pre_cl-cs_nota-46_role-862200(2014)','cl-cs','CostoSiniestrosAccidentes',290,4,'C')</v>
      </c>
    </row>
    <row r="2685" spans="1:11" x14ac:dyDescent="0.25">
      <c r="A2685">
        <v>0</v>
      </c>
      <c r="B2685">
        <v>0</v>
      </c>
      <c r="C2685" t="s">
        <v>64</v>
      </c>
      <c r="D2685" t="s">
        <v>2411</v>
      </c>
      <c r="E2685">
        <v>310</v>
      </c>
      <c r="F2685">
        <v>4</v>
      </c>
      <c r="G2685" t="s">
        <v>292</v>
      </c>
      <c r="H2685" s="1" t="str">
        <f t="shared" si="166"/>
        <v>cl-cs_CostoSiniestrosAdicionales</v>
      </c>
      <c r="I2685" t="str">
        <f t="shared" si="167"/>
        <v>cl-cs</v>
      </c>
      <c r="J2685" t="str">
        <f t="shared" si="168"/>
        <v>CostoSiniestrosAdicionales</v>
      </c>
      <c r="K2685" t="str">
        <f t="shared" si="169"/>
        <v>insert into dbax_info_conc (codi_empr, codi_emex, codi_info, pref_conc, codi_conc, orde_conc, nive_conc, tipo_info) values (0,0,'pre_cl-cs_nota-46_role-862200(2014)','cl-cs','CostoSiniestrosAdicionales',310,4,'C')</v>
      </c>
    </row>
    <row r="2686" spans="1:11" x14ac:dyDescent="0.25">
      <c r="A2686">
        <v>0</v>
      </c>
      <c r="B2686">
        <v>0</v>
      </c>
      <c r="C2686" t="s">
        <v>64</v>
      </c>
      <c r="D2686" t="s">
        <v>2412</v>
      </c>
      <c r="E2686">
        <v>300</v>
      </c>
      <c r="F2686">
        <v>4</v>
      </c>
      <c r="G2686" t="s">
        <v>292</v>
      </c>
      <c r="H2686" s="1" t="str">
        <f t="shared" si="166"/>
        <v>cl-cs_CostoSiniestrosSalud</v>
      </c>
      <c r="I2686" t="str">
        <f t="shared" si="167"/>
        <v>cl-cs</v>
      </c>
      <c r="J2686" t="str">
        <f t="shared" si="168"/>
        <v>CostoSiniestrosSalud</v>
      </c>
      <c r="K2686" t="str">
        <f t="shared" si="169"/>
        <v>insert into dbax_info_conc (codi_empr, codi_emex, codi_info, pref_conc, codi_conc, orde_conc, nive_conc, tipo_info) values (0,0,'pre_cl-cs_nota-46_role-862200(2014)','cl-cs','CostoSiniestrosSalud',300,4,'C')</v>
      </c>
    </row>
    <row r="2687" spans="1:11" x14ac:dyDescent="0.25">
      <c r="A2687">
        <v>0</v>
      </c>
      <c r="B2687">
        <v>0</v>
      </c>
      <c r="C2687" t="s">
        <v>64</v>
      </c>
      <c r="D2687" t="s">
        <v>2413</v>
      </c>
      <c r="E2687">
        <v>170</v>
      </c>
      <c r="F2687">
        <v>4</v>
      </c>
      <c r="G2687" t="s">
        <v>292</v>
      </c>
      <c r="H2687" s="1" t="str">
        <f t="shared" si="166"/>
        <v>cl-cs_DelDl3500Sinopsis</v>
      </c>
      <c r="I2687" t="str">
        <f t="shared" si="167"/>
        <v>cl-cs</v>
      </c>
      <c r="J2687" t="str">
        <f t="shared" si="168"/>
        <v>DelDl3500Sinopsis</v>
      </c>
      <c r="K2687" t="str">
        <f t="shared" si="169"/>
        <v>insert into dbax_info_conc (codi_empr, codi_emex, codi_info, pref_conc, codi_conc, orde_conc, nive_conc, tipo_info) values (0,0,'pre_cl-cs_nota-46_role-862200(2014)','cl-cs','DelDl3500Sinopsis',170,4,'C')</v>
      </c>
    </row>
    <row r="2688" spans="1:11" x14ac:dyDescent="0.25">
      <c r="A2688">
        <v>0</v>
      </c>
      <c r="B2688">
        <v>0</v>
      </c>
      <c r="C2688" t="s">
        <v>64</v>
      </c>
      <c r="D2688" t="s">
        <v>2414</v>
      </c>
      <c r="E2688">
        <v>90</v>
      </c>
      <c r="F2688">
        <v>4</v>
      </c>
      <c r="G2688" t="s">
        <v>292</v>
      </c>
      <c r="H2688" s="1" t="str">
        <f t="shared" si="166"/>
        <v>cl-cs_DirectoAceptadoCedidoEje</v>
      </c>
      <c r="I2688" t="str">
        <f t="shared" si="167"/>
        <v>cl-cs</v>
      </c>
      <c r="J2688" t="str">
        <f t="shared" si="168"/>
        <v>DirectoAceptadoCedidoEje</v>
      </c>
      <c r="K2688" t="str">
        <f t="shared" si="169"/>
        <v>insert into dbax_info_conc (codi_empr, codi_emex, codi_info, pref_conc, codi_conc, orde_conc, nive_conc, tipo_info) values (0,0,'pre_cl-cs_nota-46_role-862200(2014)','cl-cs','DirectoAceptadoCedidoEje',90,4,'C')</v>
      </c>
    </row>
    <row r="2689" spans="1:11" x14ac:dyDescent="0.25">
      <c r="A2689">
        <v>0</v>
      </c>
      <c r="B2689">
        <v>0</v>
      </c>
      <c r="C2689" t="s">
        <v>64</v>
      </c>
      <c r="D2689" t="s">
        <v>2414</v>
      </c>
      <c r="E2689">
        <v>240</v>
      </c>
      <c r="F2689">
        <v>4</v>
      </c>
      <c r="G2689" t="s">
        <v>292</v>
      </c>
      <c r="H2689" s="1" t="str">
        <f t="shared" si="166"/>
        <v>cl-cs_DirectoAceptadoCedidoEje</v>
      </c>
      <c r="I2689" t="str">
        <f t="shared" si="167"/>
        <v>cl-cs</v>
      </c>
      <c r="J2689" t="str">
        <f t="shared" si="168"/>
        <v>DirectoAceptadoCedidoEje</v>
      </c>
      <c r="K2689" t="str">
        <f t="shared" si="169"/>
        <v>insert into dbax_info_conc (codi_empr, codi_emex, codi_info, pref_conc, codi_conc, orde_conc, nive_conc, tipo_info) values (0,0,'pre_cl-cs_nota-46_role-862200(2014)','cl-cs','DirectoAceptadoCedidoEje',240,4,'C')</v>
      </c>
    </row>
    <row r="2690" spans="1:11" x14ac:dyDescent="0.25">
      <c r="A2690">
        <v>0</v>
      </c>
      <c r="B2690">
        <v>0</v>
      </c>
      <c r="C2690" t="s">
        <v>64</v>
      </c>
      <c r="D2690" t="s">
        <v>1326</v>
      </c>
      <c r="E2690">
        <v>250</v>
      </c>
      <c r="F2690">
        <v>5</v>
      </c>
      <c r="G2690" t="s">
        <v>292</v>
      </c>
      <c r="H2690" s="1" t="str">
        <f t="shared" si="166"/>
        <v>cl-cs_DirectoMiembro</v>
      </c>
      <c r="I2690" t="str">
        <f t="shared" si="167"/>
        <v>cl-cs</v>
      </c>
      <c r="J2690" t="str">
        <f t="shared" si="168"/>
        <v>DirectoMiembro</v>
      </c>
      <c r="K2690" t="str">
        <f t="shared" si="169"/>
        <v>insert into dbax_info_conc (codi_empr, codi_emex, codi_info, pref_conc, codi_conc, orde_conc, nive_conc, tipo_info) values (0,0,'pre_cl-cs_nota-46_role-862200(2014)','cl-cs','DirectoMiembro',250,5,'C')</v>
      </c>
    </row>
    <row r="2691" spans="1:11" x14ac:dyDescent="0.25">
      <c r="A2691">
        <v>0</v>
      </c>
      <c r="B2691">
        <v>0</v>
      </c>
      <c r="C2691" t="s">
        <v>64</v>
      </c>
      <c r="D2691" t="s">
        <v>2415</v>
      </c>
      <c r="E2691">
        <v>580</v>
      </c>
      <c r="F2691">
        <v>5</v>
      </c>
      <c r="G2691" t="s">
        <v>292</v>
      </c>
      <c r="H2691" s="1" t="str">
        <f t="shared" si="166"/>
        <v>cl-cs_FactorSegurosNoGeneranReservasMatematicas</v>
      </c>
      <c r="I2691" t="str">
        <f t="shared" si="167"/>
        <v>cl-cs</v>
      </c>
      <c r="J2691" t="str">
        <f t="shared" si="168"/>
        <v>FactorSegurosNoGeneranReservasMatematicas</v>
      </c>
      <c r="K2691" t="str">
        <f t="shared" si="169"/>
        <v>insert into dbax_info_conc (codi_empr, codi_emex, codi_info, pref_conc, codi_conc, orde_conc, nive_conc, tipo_info) values (0,0,'pre_cl-cs_nota-46_role-862200(2014)','cl-cs','FactorSegurosNoGeneranReservasMatematicas',580,5,'C')</v>
      </c>
    </row>
    <row r="2692" spans="1:11" x14ac:dyDescent="0.25">
      <c r="A2692">
        <v>0</v>
      </c>
      <c r="B2692">
        <v>0</v>
      </c>
      <c r="C2692" t="s">
        <v>64</v>
      </c>
      <c r="D2692" t="s">
        <v>2416</v>
      </c>
      <c r="E2692">
        <v>440</v>
      </c>
      <c r="F2692">
        <v>7</v>
      </c>
      <c r="G2692" t="s">
        <v>292</v>
      </c>
      <c r="H2692" s="1" t="str">
        <f t="shared" si="166"/>
        <v>cl-cs_FPSegurosAccidentesSaludYAdicionales</v>
      </c>
      <c r="I2692" t="str">
        <f t="shared" si="167"/>
        <v>cl-cs</v>
      </c>
      <c r="J2692" t="str">
        <f t="shared" si="168"/>
        <v>FPSegurosAccidentesSaludYAdicionales</v>
      </c>
      <c r="K2692" t="str">
        <f t="shared" si="169"/>
        <v>insert into dbax_info_conc (codi_empr, codi_emex, codi_info, pref_conc, codi_conc, orde_conc, nive_conc, tipo_info) values (0,0,'pre_cl-cs_nota-46_role-862200(2014)','cl-cs','FPSegurosAccidentesSaludYAdicionales',440,7,'C')</v>
      </c>
    </row>
    <row r="2693" spans="1:11" x14ac:dyDescent="0.25">
      <c r="A2693">
        <v>0</v>
      </c>
      <c r="B2693">
        <v>0</v>
      </c>
      <c r="C2693" t="s">
        <v>64</v>
      </c>
      <c r="D2693" t="s">
        <v>2417</v>
      </c>
      <c r="E2693">
        <v>470</v>
      </c>
      <c r="F2693">
        <v>8</v>
      </c>
      <c r="G2693" t="s">
        <v>292</v>
      </c>
      <c r="H2693" s="1" t="str">
        <f t="shared" si="166"/>
        <v>cl-cs_FRPrimaCompañiaSegurosAccidentesSaludYAdicionales</v>
      </c>
      <c r="I2693" t="str">
        <f t="shared" si="167"/>
        <v>cl-cs</v>
      </c>
      <c r="J2693" t="str">
        <f t="shared" si="168"/>
        <v>FRPrimaCompañiaSegurosAccidentesSaludYAdicionales</v>
      </c>
      <c r="K2693" t="str">
        <f t="shared" si="169"/>
        <v>insert into dbax_info_conc (codi_empr, codi_emex, codi_info, pref_conc, codi_conc, orde_conc, nive_conc, tipo_info) values (0,0,'pre_cl-cs_nota-46_role-862200(2014)','cl-cs','FRPrimaCompañiaSegurosAccidentesSaludYAdicionales',470,8,'C')</v>
      </c>
    </row>
    <row r="2694" spans="1:11" x14ac:dyDescent="0.25">
      <c r="A2694">
        <v>0</v>
      </c>
      <c r="B2694">
        <v>0</v>
      </c>
      <c r="C2694" t="s">
        <v>64</v>
      </c>
      <c r="D2694" t="s">
        <v>2418</v>
      </c>
      <c r="E2694">
        <v>460</v>
      </c>
      <c r="F2694">
        <v>7</v>
      </c>
      <c r="G2694" t="s">
        <v>292</v>
      </c>
      <c r="H2694" s="1" t="str">
        <f t="shared" si="166"/>
        <v>cl-cs_FRPrimasSegurosAccidentesSaludYAdicionalesSinopsis</v>
      </c>
      <c r="I2694" t="str">
        <f t="shared" si="167"/>
        <v>cl-cs</v>
      </c>
      <c r="J2694" t="str">
        <f t="shared" si="168"/>
        <v>FRPrimasSegurosAccidentesSaludYAdicionalesSinopsis</v>
      </c>
      <c r="K2694" t="str">
        <f t="shared" si="169"/>
        <v>insert into dbax_info_conc (codi_empr, codi_emex, codi_info, pref_conc, codi_conc, orde_conc, nive_conc, tipo_info) values (0,0,'pre_cl-cs_nota-46_role-862200(2014)','cl-cs','FRPrimasSegurosAccidentesSaludYAdicionalesSinopsis',460,7,'C')</v>
      </c>
    </row>
    <row r="2695" spans="1:11" x14ac:dyDescent="0.25">
      <c r="A2695">
        <v>0</v>
      </c>
      <c r="B2695">
        <v>0</v>
      </c>
      <c r="C2695" t="s">
        <v>64</v>
      </c>
      <c r="D2695" t="s">
        <v>2419</v>
      </c>
      <c r="E2695">
        <v>530</v>
      </c>
      <c r="F2695">
        <v>8</v>
      </c>
      <c r="G2695" t="s">
        <v>292</v>
      </c>
      <c r="H2695" s="1" t="str">
        <f t="shared" si="166"/>
        <v>cl-cs_FRSiniestrosCompañiaSegurosAccidentesSaludYAdicionales</v>
      </c>
      <c r="I2695" t="str">
        <f t="shared" si="167"/>
        <v>cl-cs</v>
      </c>
      <c r="J2695" t="str">
        <f t="shared" si="168"/>
        <v>FRSiniestrosCompañiaSegurosAccidentesSaludYAdicionales</v>
      </c>
      <c r="K2695" t="str">
        <f t="shared" si="169"/>
        <v>insert into dbax_info_conc (codi_empr, codi_emex, codi_info, pref_conc, codi_conc, orde_conc, nive_conc, tipo_info) values (0,0,'pre_cl-cs_nota-46_role-862200(2014)','cl-cs','FRSiniestrosCompañiaSegurosAccidentesSaludYAdicionales',530,8,'C')</v>
      </c>
    </row>
    <row r="2696" spans="1:11" x14ac:dyDescent="0.25">
      <c r="A2696">
        <v>0</v>
      </c>
      <c r="B2696">
        <v>0</v>
      </c>
      <c r="C2696" t="s">
        <v>64</v>
      </c>
      <c r="D2696" t="s">
        <v>2420</v>
      </c>
      <c r="E2696">
        <v>520</v>
      </c>
      <c r="F2696">
        <v>7</v>
      </c>
      <c r="G2696" t="s">
        <v>292</v>
      </c>
      <c r="H2696" s="1" t="str">
        <f t="shared" ref="H2696:H2759" si="170">MID(D2696,FIND("#",D2696)+1,10000)</f>
        <v>cl-cs_FRSiniestrosSegurosAccidentesSaludYAdicionalesSinopsis</v>
      </c>
      <c r="I2696" t="str">
        <f t="shared" ref="I2696:I2759" si="171">MID(H2696,1,FIND("_",H2696)-1)</f>
        <v>cl-cs</v>
      </c>
      <c r="J2696" t="str">
        <f t="shared" ref="J2696:J2759" si="172">MID(H2696,FIND("_",H2696)+1,10000)</f>
        <v>FRSiniestrosSegurosAccidentesSaludYAdicionalesSinopsis</v>
      </c>
      <c r="K2696" t="str">
        <f t="shared" ref="K2696:K2759" si="173">CONCATENATE("insert into dbax_info_conc (codi_empr, codi_emex, codi_info, pref_conc, codi_conc, orde_conc, nive_conc, tipo_info) values (",A2696,",",B2696,",'",C2696,"','",I2696,"','",J2696,"',",E2696,",",F2696,",'",G2696,"')")</f>
        <v>insert into dbax_info_conc (codi_empr, codi_emex, codi_info, pref_conc, codi_conc, orde_conc, nive_conc, tipo_info) values (0,0,'pre_cl-cs_nota-46_role-862200(2014)','cl-cs','FRSiniestrosSegurosAccidentesSaludYAdicionalesSinopsis',520,7,'C')</v>
      </c>
    </row>
    <row r="2697" spans="1:11" x14ac:dyDescent="0.25">
      <c r="A2697">
        <v>0</v>
      </c>
      <c r="B2697">
        <v>0</v>
      </c>
      <c r="C2697" t="s">
        <v>64</v>
      </c>
      <c r="D2697" t="s">
        <v>2421</v>
      </c>
      <c r="E2697">
        <v>480</v>
      </c>
      <c r="F2697">
        <v>8</v>
      </c>
      <c r="G2697" t="s">
        <v>292</v>
      </c>
      <c r="H2697" s="1" t="str">
        <f t="shared" si="170"/>
        <v>cl-cs_FRSVSSegurosAccidentesSaludYAdicionales</v>
      </c>
      <c r="I2697" t="str">
        <f t="shared" si="171"/>
        <v>cl-cs</v>
      </c>
      <c r="J2697" t="str">
        <f t="shared" si="172"/>
        <v>FRSVSSegurosAccidentesSaludYAdicionales</v>
      </c>
      <c r="K2697" t="str">
        <f t="shared" si="173"/>
        <v>insert into dbax_info_conc (codi_empr, codi_emex, codi_info, pref_conc, codi_conc, orde_conc, nive_conc, tipo_info) values (0,0,'pre_cl-cs_nota-46_role-862200(2014)','cl-cs','FRSVSSegurosAccidentesSaludYAdicionales',480,8,'C')</v>
      </c>
    </row>
    <row r="2698" spans="1:11" x14ac:dyDescent="0.25">
      <c r="A2698">
        <v>0</v>
      </c>
      <c r="B2698">
        <v>0</v>
      </c>
      <c r="C2698" t="s">
        <v>64</v>
      </c>
      <c r="D2698" t="s">
        <v>2421</v>
      </c>
      <c r="E2698">
        <v>540</v>
      </c>
      <c r="F2698">
        <v>8</v>
      </c>
      <c r="G2698" t="s">
        <v>292</v>
      </c>
      <c r="H2698" s="1" t="str">
        <f t="shared" si="170"/>
        <v>cl-cs_FRSVSSegurosAccidentesSaludYAdicionales</v>
      </c>
      <c r="I2698" t="str">
        <f t="shared" si="171"/>
        <v>cl-cs</v>
      </c>
      <c r="J2698" t="str">
        <f t="shared" si="172"/>
        <v>FRSVSSegurosAccidentesSaludYAdicionales</v>
      </c>
      <c r="K2698" t="str">
        <f t="shared" si="173"/>
        <v>insert into dbax_info_conc (codi_empr, codi_emex, codi_info, pref_conc, codi_conc, orde_conc, nive_conc, tipo_info) values (0,0,'pre_cl-cs_nota-46_role-862200(2014)','cl-cs','FRSVSSegurosAccidentesSaludYAdicionales',540,8,'C')</v>
      </c>
    </row>
    <row r="2699" spans="1:11" x14ac:dyDescent="0.25">
      <c r="A2699">
        <v>0</v>
      </c>
      <c r="B2699">
        <v>0</v>
      </c>
      <c r="C2699" t="s">
        <v>64</v>
      </c>
      <c r="D2699" t="s">
        <v>2422</v>
      </c>
      <c r="E2699">
        <v>500</v>
      </c>
      <c r="F2699">
        <v>7</v>
      </c>
      <c r="G2699" t="s">
        <v>292</v>
      </c>
      <c r="H2699" s="1" t="str">
        <f t="shared" si="170"/>
        <v>cl-cs_FSSegurosAccidentesSaludYAdicionales</v>
      </c>
      <c r="I2699" t="str">
        <f t="shared" si="171"/>
        <v>cl-cs</v>
      </c>
      <c r="J2699" t="str">
        <f t="shared" si="172"/>
        <v>FSSegurosAccidentesSaludYAdicionales</v>
      </c>
      <c r="K2699" t="str">
        <f t="shared" si="173"/>
        <v>insert into dbax_info_conc (codi_empr, codi_emex, codi_info, pref_conc, codi_conc, orde_conc, nive_conc, tipo_info) values (0,0,'pre_cl-cs_nota-46_role-862200(2014)','cl-cs','FSSegurosAccidentesSaludYAdicionales',500,7,'C')</v>
      </c>
    </row>
    <row r="2700" spans="1:11" x14ac:dyDescent="0.25">
      <c r="A2700">
        <v>0</v>
      </c>
      <c r="B2700">
        <v>0</v>
      </c>
      <c r="C2700" t="s">
        <v>64</v>
      </c>
      <c r="D2700" t="s">
        <v>2423</v>
      </c>
      <c r="E2700">
        <v>220</v>
      </c>
      <c r="F2700">
        <v>2</v>
      </c>
      <c r="G2700" t="s">
        <v>292</v>
      </c>
      <c r="H2700" s="1" t="str">
        <f t="shared" si="170"/>
        <v>cl-cs_InformacionGeneralCostoDeSiniestrosUltimosTresAñosSinopsis</v>
      </c>
      <c r="I2700" t="str">
        <f t="shared" si="171"/>
        <v>cl-cs</v>
      </c>
      <c r="J2700" t="str">
        <f t="shared" si="172"/>
        <v>InformacionGeneralCostoDeSiniestrosUltimosTresAñosSinopsis</v>
      </c>
      <c r="K2700" t="str">
        <f t="shared" si="173"/>
        <v>insert into dbax_info_conc (codi_empr, codi_emex, codi_info, pref_conc, codi_conc, orde_conc, nive_conc, tipo_info) values (0,0,'pre_cl-cs_nota-46_role-862200(2014)','cl-cs','InformacionGeneralCostoDeSiniestrosUltimosTresAñosSinopsis',220,2,'C')</v>
      </c>
    </row>
    <row r="2701" spans="1:11" x14ac:dyDescent="0.25">
      <c r="A2701">
        <v>0</v>
      </c>
      <c r="B2701">
        <v>0</v>
      </c>
      <c r="C2701" t="s">
        <v>64</v>
      </c>
      <c r="D2701" t="s">
        <v>2424</v>
      </c>
      <c r="E2701">
        <v>40</v>
      </c>
      <c r="F2701">
        <v>4</v>
      </c>
      <c r="G2701" t="s">
        <v>292</v>
      </c>
      <c r="H2701" s="1" t="str">
        <f t="shared" si="170"/>
        <v>cl-cs_InformacionGeneralEje</v>
      </c>
      <c r="I2701" t="str">
        <f t="shared" si="171"/>
        <v>cl-cs</v>
      </c>
      <c r="J2701" t="str">
        <f t="shared" si="172"/>
        <v>InformacionGeneralEje</v>
      </c>
      <c r="K2701" t="str">
        <f t="shared" si="173"/>
        <v>insert into dbax_info_conc (codi_empr, codi_emex, codi_info, pref_conc, codi_conc, orde_conc, nive_conc, tipo_info) values (0,0,'pre_cl-cs_nota-46_role-862200(2014)','cl-cs','InformacionGeneralEje',40,4,'C')</v>
      </c>
    </row>
    <row r="2702" spans="1:11" x14ac:dyDescent="0.25">
      <c r="A2702">
        <v>0</v>
      </c>
      <c r="B2702">
        <v>0</v>
      </c>
      <c r="C2702" t="s">
        <v>64</v>
      </c>
      <c r="D2702" t="s">
        <v>2425</v>
      </c>
      <c r="E2702">
        <v>20</v>
      </c>
      <c r="F2702">
        <v>2</v>
      </c>
      <c r="G2702" t="s">
        <v>292</v>
      </c>
      <c r="H2702" s="1" t="str">
        <f t="shared" si="170"/>
        <v>cl-cs_InformacionGeneralMargenSolvenciaSinopsis</v>
      </c>
      <c r="I2702" t="str">
        <f t="shared" si="171"/>
        <v>cl-cs</v>
      </c>
      <c r="J2702" t="str">
        <f t="shared" si="172"/>
        <v>InformacionGeneralMargenSolvenciaSinopsis</v>
      </c>
      <c r="K2702" t="str">
        <f t="shared" si="173"/>
        <v>insert into dbax_info_conc (codi_empr, codi_emex, codi_info, pref_conc, codi_conc, orde_conc, nive_conc, tipo_info) values (0,0,'pre_cl-cs_nota-46_role-862200(2014)','cl-cs','InformacionGeneralMargenSolvenciaSinopsis',20,2,'C')</v>
      </c>
    </row>
    <row r="2703" spans="1:11" x14ac:dyDescent="0.25">
      <c r="A2703">
        <v>0</v>
      </c>
      <c r="B2703">
        <v>0</v>
      </c>
      <c r="C2703" t="s">
        <v>64</v>
      </c>
      <c r="D2703" t="s">
        <v>2426</v>
      </c>
      <c r="E2703">
        <v>30</v>
      </c>
      <c r="F2703">
        <v>3</v>
      </c>
      <c r="G2703" t="s">
        <v>292</v>
      </c>
      <c r="H2703" s="1" t="str">
        <f t="shared" si="170"/>
        <v>cl-cs_InformacionGeneralMargenSolvenciaTabla</v>
      </c>
      <c r="I2703" t="str">
        <f t="shared" si="171"/>
        <v>cl-cs</v>
      </c>
      <c r="J2703" t="str">
        <f t="shared" si="172"/>
        <v>InformacionGeneralMargenSolvenciaTabla</v>
      </c>
      <c r="K2703" t="str">
        <f t="shared" si="173"/>
        <v>insert into dbax_info_conc (codi_empr, codi_emex, codi_info, pref_conc, codi_conc, orde_conc, nive_conc, tipo_info) values (0,0,'pre_cl-cs_nota-46_role-862200(2014)','cl-cs','InformacionGeneralMargenSolvenciaTabla',30,3,'C')</v>
      </c>
    </row>
    <row r="2704" spans="1:11" x14ac:dyDescent="0.25">
      <c r="A2704">
        <v>0</v>
      </c>
      <c r="B2704">
        <v>0</v>
      </c>
      <c r="C2704" t="s">
        <v>64</v>
      </c>
      <c r="D2704" t="s">
        <v>2427</v>
      </c>
      <c r="E2704">
        <v>190</v>
      </c>
      <c r="F2704">
        <v>5</v>
      </c>
      <c r="G2704" t="s">
        <v>292</v>
      </c>
      <c r="H2704" s="1" t="str">
        <f t="shared" si="170"/>
        <v>cl-cs_InvalidezYSobrevivencia</v>
      </c>
      <c r="I2704" t="str">
        <f t="shared" si="171"/>
        <v>cl-cs</v>
      </c>
      <c r="J2704" t="str">
        <f t="shared" si="172"/>
        <v>InvalidezYSobrevivencia</v>
      </c>
      <c r="K2704" t="str">
        <f t="shared" si="173"/>
        <v>insert into dbax_info_conc (codi_empr, codi_emex, codi_info, pref_conc, codi_conc, orde_conc, nive_conc, tipo_info) values (0,0,'pre_cl-cs_nota-46_role-862200(2014)','cl-cs','InvalidezYSobrevivencia',190,5,'C')</v>
      </c>
    </row>
    <row r="2705" spans="1:11" x14ac:dyDescent="0.25">
      <c r="A2705">
        <v>0</v>
      </c>
      <c r="B2705">
        <v>0</v>
      </c>
      <c r="C2705" t="s">
        <v>64</v>
      </c>
      <c r="D2705" t="s">
        <v>2367</v>
      </c>
      <c r="E2705">
        <v>720</v>
      </c>
      <c r="F2705">
        <v>3</v>
      </c>
      <c r="G2705" t="s">
        <v>292</v>
      </c>
      <c r="H2705" s="1" t="str">
        <f t="shared" si="170"/>
        <v>cl-cs_MargenDeSolvencia</v>
      </c>
      <c r="I2705" t="str">
        <f t="shared" si="171"/>
        <v>cl-cs</v>
      </c>
      <c r="J2705" t="str">
        <f t="shared" si="172"/>
        <v>MargenDeSolvencia</v>
      </c>
      <c r="K2705" t="str">
        <f t="shared" si="173"/>
        <v>insert into dbax_info_conc (codi_empr, codi_emex, codi_info, pref_conc, codi_conc, orde_conc, nive_conc, tipo_info) values (0,0,'pre_cl-cs_nota-46_role-862200(2014)','cl-cs','MargenDeSolvencia',720,3,'C')</v>
      </c>
    </row>
    <row r="2706" spans="1:11" x14ac:dyDescent="0.25">
      <c r="A2706">
        <v>0</v>
      </c>
      <c r="B2706">
        <v>0</v>
      </c>
      <c r="C2706" t="s">
        <v>64</v>
      </c>
      <c r="D2706" t="s">
        <v>2428</v>
      </c>
      <c r="E2706">
        <v>420</v>
      </c>
      <c r="F2706">
        <v>5</v>
      </c>
      <c r="G2706" t="s">
        <v>292</v>
      </c>
      <c r="H2706" s="1" t="str">
        <f t="shared" si="170"/>
        <v>cl-cs_MargendeSolvenciaSegurosAccidentesSaludYAdicionales</v>
      </c>
      <c r="I2706" t="str">
        <f t="shared" si="171"/>
        <v>cl-cs</v>
      </c>
      <c r="J2706" t="str">
        <f t="shared" si="172"/>
        <v>MargendeSolvenciaSegurosAccidentesSaludYAdicionales</v>
      </c>
      <c r="K2706" t="str">
        <f t="shared" si="173"/>
        <v>insert into dbax_info_conc (codi_empr, codi_emex, codi_info, pref_conc, codi_conc, orde_conc, nive_conc, tipo_info) values (0,0,'pre_cl-cs_nota-46_role-862200(2014)','cl-cs','MargendeSolvenciaSegurosAccidentesSaludYAdicionales',420,5,'C')</v>
      </c>
    </row>
    <row r="2707" spans="1:11" x14ac:dyDescent="0.25">
      <c r="A2707">
        <v>0</v>
      </c>
      <c r="B2707">
        <v>0</v>
      </c>
      <c r="C2707" t="s">
        <v>64</v>
      </c>
      <c r="D2707" t="s">
        <v>2429</v>
      </c>
      <c r="E2707">
        <v>410</v>
      </c>
      <c r="F2707">
        <v>4</v>
      </c>
      <c r="G2707" t="s">
        <v>292</v>
      </c>
      <c r="H2707" s="1" t="str">
        <f t="shared" si="170"/>
        <v>cl-cs_MargendeSolvenciaSegurosAccidentesSaludYAdicionalesPartidas</v>
      </c>
      <c r="I2707" t="str">
        <f t="shared" si="171"/>
        <v>cl-cs</v>
      </c>
      <c r="J2707" t="str">
        <f t="shared" si="172"/>
        <v>MargendeSolvenciaSegurosAccidentesSaludYAdicionalesPartidas</v>
      </c>
      <c r="K2707" t="str">
        <f t="shared" si="173"/>
        <v>insert into dbax_info_conc (codi_empr, codi_emex, codi_info, pref_conc, codi_conc, orde_conc, nive_conc, tipo_info) values (0,0,'pre_cl-cs_nota-46_role-862200(2014)','cl-cs','MargendeSolvenciaSegurosAccidentesSaludYAdicionalesPartidas',410,4,'C')</v>
      </c>
    </row>
    <row r="2708" spans="1:11" x14ac:dyDescent="0.25">
      <c r="A2708">
        <v>0</v>
      </c>
      <c r="B2708">
        <v>0</v>
      </c>
      <c r="C2708" t="s">
        <v>64</v>
      </c>
      <c r="D2708" t="s">
        <v>2430</v>
      </c>
      <c r="E2708">
        <v>630</v>
      </c>
      <c r="F2708">
        <v>4</v>
      </c>
      <c r="G2708" t="s">
        <v>292</v>
      </c>
      <c r="H2708" s="1" t="str">
        <f t="shared" si="170"/>
        <v>cl-cs_MargenDeSolvenciaSegurosConReservaMatamatica</v>
      </c>
      <c r="I2708" t="str">
        <f t="shared" si="171"/>
        <v>cl-cs</v>
      </c>
      <c r="J2708" t="str">
        <f t="shared" si="172"/>
        <v>MargenDeSolvenciaSegurosConReservaMatamatica</v>
      </c>
      <c r="K2708" t="str">
        <f t="shared" si="173"/>
        <v>insert into dbax_info_conc (codi_empr, codi_emex, codi_info, pref_conc, codi_conc, orde_conc, nive_conc, tipo_info) values (0,0,'pre_cl-cs_nota-46_role-862200(2014)','cl-cs','MargenDeSolvenciaSegurosConReservaMatamatica',630,4,'C')</v>
      </c>
    </row>
    <row r="2709" spans="1:11" x14ac:dyDescent="0.25">
      <c r="A2709">
        <v>0</v>
      </c>
      <c r="B2709">
        <v>0</v>
      </c>
      <c r="C2709" t="s">
        <v>64</v>
      </c>
      <c r="D2709" t="s">
        <v>2431</v>
      </c>
      <c r="E2709">
        <v>10</v>
      </c>
      <c r="F2709">
        <v>1</v>
      </c>
      <c r="G2709" t="s">
        <v>292</v>
      </c>
      <c r="H2709" s="1" t="str">
        <f t="shared" si="170"/>
        <v>cl-cs_MargenDeSolvenciaSegurosDeVidaSinopsis</v>
      </c>
      <c r="I2709" t="str">
        <f t="shared" si="171"/>
        <v>cl-cs</v>
      </c>
      <c r="J2709" t="str">
        <f t="shared" si="172"/>
        <v>MargenDeSolvenciaSegurosDeVidaSinopsis</v>
      </c>
      <c r="K2709" t="str">
        <f t="shared" si="173"/>
        <v>insert into dbax_info_conc (codi_empr, codi_emex, codi_info, pref_conc, codi_conc, orde_conc, nive_conc, tipo_info) values (0,0,'pre_cl-cs_nota-46_role-862200(2014)','cl-cs','MargenDeSolvenciaSegurosDeVidaSinopsis',10,1,'C')</v>
      </c>
    </row>
    <row r="2710" spans="1:11" x14ac:dyDescent="0.25">
      <c r="A2710">
        <v>0</v>
      </c>
      <c r="B2710">
        <v>0</v>
      </c>
      <c r="C2710" t="s">
        <v>64</v>
      </c>
      <c r="D2710" t="s">
        <v>2432</v>
      </c>
      <c r="E2710">
        <v>560</v>
      </c>
      <c r="F2710">
        <v>4</v>
      </c>
      <c r="G2710" t="s">
        <v>292</v>
      </c>
      <c r="H2710" s="1" t="str">
        <f t="shared" si="170"/>
        <v>cl-cs_MargendeSolvenciaSegurosNoGeneranReservasMatematicas</v>
      </c>
      <c r="I2710" t="str">
        <f t="shared" si="171"/>
        <v>cl-cs</v>
      </c>
      <c r="J2710" t="str">
        <f t="shared" si="172"/>
        <v>MargendeSolvenciaSegurosNoGeneranReservasMatematicas</v>
      </c>
      <c r="K2710" t="str">
        <f t="shared" si="173"/>
        <v>insert into dbax_info_conc (codi_empr, codi_emex, codi_info, pref_conc, codi_conc, orde_conc, nive_conc, tipo_info) values (0,0,'pre_cl-cs_nota-46_role-862200(2014)','cl-cs','MargendeSolvenciaSegurosNoGeneranReservasMatematicas',560,4,'C')</v>
      </c>
    </row>
    <row r="2711" spans="1:11" x14ac:dyDescent="0.25">
      <c r="A2711">
        <v>0</v>
      </c>
      <c r="B2711">
        <v>0</v>
      </c>
      <c r="C2711" t="s">
        <v>64</v>
      </c>
      <c r="D2711" t="s">
        <v>2433</v>
      </c>
      <c r="E2711">
        <v>60</v>
      </c>
      <c r="F2711">
        <v>5</v>
      </c>
      <c r="G2711" t="s">
        <v>292</v>
      </c>
      <c r="H2711" s="1" t="str">
        <f t="shared" si="170"/>
        <v>cl-cs_MontoAseguradoMiembro</v>
      </c>
      <c r="I2711" t="str">
        <f t="shared" si="171"/>
        <v>cl-cs</v>
      </c>
      <c r="J2711" t="str">
        <f t="shared" si="172"/>
        <v>MontoAseguradoMiembro</v>
      </c>
      <c r="K2711" t="str">
        <f t="shared" si="173"/>
        <v>insert into dbax_info_conc (codi_empr, codi_emex, codi_info, pref_conc, codi_conc, orde_conc, nive_conc, tipo_info) values (0,0,'pre_cl-cs_nota-46_role-862200(2014)','cl-cs','MontoAseguradoMiembro',60,5,'C')</v>
      </c>
    </row>
    <row r="2712" spans="1:11" x14ac:dyDescent="0.25">
      <c r="A2712">
        <v>0</v>
      </c>
      <c r="B2712">
        <v>0</v>
      </c>
      <c r="C2712" t="s">
        <v>64</v>
      </c>
      <c r="D2712" t="s">
        <v>2434</v>
      </c>
      <c r="E2712">
        <v>710</v>
      </c>
      <c r="F2712">
        <v>5</v>
      </c>
      <c r="G2712" t="s">
        <v>292</v>
      </c>
      <c r="H2712" s="1" t="str">
        <f t="shared" si="170"/>
        <v>cl-cs_ObligacionCompañiaMenosReservaAYBSegurosConReservaMatamatica</v>
      </c>
      <c r="I2712" t="str">
        <f t="shared" si="171"/>
        <v>cl-cs</v>
      </c>
      <c r="J2712" t="str">
        <f t="shared" si="172"/>
        <v>ObligacionCompañiaMenosReservaAYBSegurosConReservaMatamatica</v>
      </c>
      <c r="K2712" t="str">
        <f t="shared" si="173"/>
        <v>insert into dbax_info_conc (codi_empr, codi_emex, codi_info, pref_conc, codi_conc, orde_conc, nive_conc, tipo_info) values (0,0,'pre_cl-cs_nota-46_role-862200(2014)','cl-cs','ObligacionCompañiaMenosReservaAYBSegurosConReservaMatamatica',710,5,'C')</v>
      </c>
    </row>
    <row r="2713" spans="1:11" x14ac:dyDescent="0.25">
      <c r="A2713">
        <v>0</v>
      </c>
      <c r="B2713">
        <v>0</v>
      </c>
      <c r="C2713" t="s">
        <v>64</v>
      </c>
      <c r="D2713" t="s">
        <v>2435</v>
      </c>
      <c r="E2713">
        <v>650</v>
      </c>
      <c r="F2713">
        <v>5</v>
      </c>
      <c r="G2713" t="s">
        <v>292</v>
      </c>
      <c r="H2713" s="1" t="str">
        <f t="shared" si="170"/>
        <v>cl-cs_PasivoIndirectoSegurosConReservaMatamatica</v>
      </c>
      <c r="I2713" t="str">
        <f t="shared" si="171"/>
        <v>cl-cs</v>
      </c>
      <c r="J2713" t="str">
        <f t="shared" si="172"/>
        <v>PasivoIndirectoSegurosConReservaMatamatica</v>
      </c>
      <c r="K2713" t="str">
        <f t="shared" si="173"/>
        <v>insert into dbax_info_conc (codi_empr, codi_emex, codi_info, pref_conc, codi_conc, orde_conc, nive_conc, tipo_info) values (0,0,'pre_cl-cs_nota-46_role-862200(2014)','cl-cs','PasivoIndirectoSegurosConReservaMatamatica',650,5,'C')</v>
      </c>
    </row>
    <row r="2714" spans="1:11" x14ac:dyDescent="0.25">
      <c r="A2714">
        <v>0</v>
      </c>
      <c r="B2714">
        <v>0</v>
      </c>
      <c r="C2714" t="s">
        <v>64</v>
      </c>
      <c r="D2714" t="s">
        <v>2436</v>
      </c>
      <c r="E2714">
        <v>640</v>
      </c>
      <c r="F2714">
        <v>5</v>
      </c>
      <c r="G2714" t="s">
        <v>292</v>
      </c>
      <c r="H2714" s="1" t="str">
        <f t="shared" si="170"/>
        <v>cl-cs_PasivoSegurosConReservaMatamatica</v>
      </c>
      <c r="I2714" t="str">
        <f t="shared" si="171"/>
        <v>cl-cs</v>
      </c>
      <c r="J2714" t="str">
        <f t="shared" si="172"/>
        <v>PasivoSegurosConReservaMatamatica</v>
      </c>
      <c r="K2714" t="str">
        <f t="shared" si="173"/>
        <v>insert into dbax_info_conc (codi_empr, codi_emex, codi_info, pref_conc, codi_conc, orde_conc, nive_conc, tipo_info) values (0,0,'pre_cl-cs_nota-46_role-862200(2014)','cl-cs','PasivoSegurosConReservaMatamatica',640,5,'C')</v>
      </c>
    </row>
    <row r="2715" spans="1:11" x14ac:dyDescent="0.25">
      <c r="A2715">
        <v>0</v>
      </c>
      <c r="B2715">
        <v>0</v>
      </c>
      <c r="C2715" t="s">
        <v>64</v>
      </c>
      <c r="D2715" t="s">
        <v>2437</v>
      </c>
      <c r="E2715">
        <v>50</v>
      </c>
      <c r="F2715">
        <v>5</v>
      </c>
      <c r="G2715" t="s">
        <v>292</v>
      </c>
      <c r="H2715" s="1" t="str">
        <f t="shared" si="170"/>
        <v>cl-cs_PrimaMiembro</v>
      </c>
      <c r="I2715" t="str">
        <f t="shared" si="171"/>
        <v>cl-cs</v>
      </c>
      <c r="J2715" t="str">
        <f t="shared" si="172"/>
        <v>PrimaMiembro</v>
      </c>
      <c r="K2715" t="str">
        <f t="shared" si="173"/>
        <v>insert into dbax_info_conc (codi_empr, codi_emex, codi_info, pref_conc, codi_conc, orde_conc, nive_conc, tipo_info) values (0,0,'pre_cl-cs_nota-46_role-862200(2014)','cl-cs','PrimaMiembro',50,5,'C')</v>
      </c>
    </row>
    <row r="2716" spans="1:11" x14ac:dyDescent="0.25">
      <c r="A2716">
        <v>0</v>
      </c>
      <c r="B2716">
        <v>0</v>
      </c>
      <c r="C2716" t="s">
        <v>64</v>
      </c>
      <c r="D2716" t="s">
        <v>2438</v>
      </c>
      <c r="E2716">
        <v>450</v>
      </c>
      <c r="F2716">
        <v>7</v>
      </c>
      <c r="G2716" t="s">
        <v>292</v>
      </c>
      <c r="H2716" s="1" t="str">
        <f t="shared" si="170"/>
        <v>cl-cs_PrimasSegurosAccidentesSaludYAdicionales</v>
      </c>
      <c r="I2716" t="str">
        <f t="shared" si="171"/>
        <v>cl-cs</v>
      </c>
      <c r="J2716" t="str">
        <f t="shared" si="172"/>
        <v>PrimasSegurosAccidentesSaludYAdicionales</v>
      </c>
      <c r="K2716" t="str">
        <f t="shared" si="173"/>
        <v>insert into dbax_info_conc (codi_empr, codi_emex, codi_info, pref_conc, codi_conc, orde_conc, nive_conc, tipo_info) values (0,0,'pre_cl-cs_nota-46_role-862200(2014)','cl-cs','PrimasSegurosAccidentesSaludYAdicionales',450,7,'C')</v>
      </c>
    </row>
    <row r="2717" spans="1:11" x14ac:dyDescent="0.25">
      <c r="A2717">
        <v>0</v>
      </c>
      <c r="B2717">
        <v>0</v>
      </c>
      <c r="C2717" t="s">
        <v>64</v>
      </c>
      <c r="D2717" t="s">
        <v>2439</v>
      </c>
      <c r="E2717">
        <v>200</v>
      </c>
      <c r="F2717">
        <v>5</v>
      </c>
      <c r="G2717" t="s">
        <v>292</v>
      </c>
      <c r="H2717" s="1" t="str">
        <f t="shared" si="170"/>
        <v>cl-cs_RentaVitalicia</v>
      </c>
      <c r="I2717" t="str">
        <f t="shared" si="171"/>
        <v>cl-cs</v>
      </c>
      <c r="J2717" t="str">
        <f t="shared" si="172"/>
        <v>RentaVitalicia</v>
      </c>
      <c r="K2717" t="str">
        <f t="shared" si="173"/>
        <v>insert into dbax_info_conc (codi_empr, codi_emex, codi_info, pref_conc, codi_conc, orde_conc, nive_conc, tipo_info) values (0,0,'pre_cl-cs_nota-46_role-862200(2014)','cl-cs','RentaVitalicia',200,5,'C')</v>
      </c>
    </row>
    <row r="2718" spans="1:11" x14ac:dyDescent="0.25">
      <c r="A2718">
        <v>0</v>
      </c>
      <c r="B2718">
        <v>0</v>
      </c>
      <c r="C2718" t="s">
        <v>64</v>
      </c>
      <c r="D2718" t="s">
        <v>2440</v>
      </c>
      <c r="E2718">
        <v>660</v>
      </c>
      <c r="F2718">
        <v>5</v>
      </c>
      <c r="G2718" t="s">
        <v>292</v>
      </c>
      <c r="H2718" s="1" t="str">
        <f t="shared" si="170"/>
        <v>cl-cs_ReservaDeSegurosLetraASegurosConReservaMatematica</v>
      </c>
      <c r="I2718" t="str">
        <f t="shared" si="171"/>
        <v>cl-cs</v>
      </c>
      <c r="J2718" t="str">
        <f t="shared" si="172"/>
        <v>ReservaDeSegurosLetraASegurosConReservaMatematica</v>
      </c>
      <c r="K2718" t="str">
        <f t="shared" si="173"/>
        <v>insert into dbax_info_conc (codi_empr, codi_emex, codi_info, pref_conc, codi_conc, orde_conc, nive_conc, tipo_info) values (0,0,'pre_cl-cs_nota-46_role-862200(2014)','cl-cs','ReservaDeSegurosLetraASegurosConReservaMatematica',660,5,'C')</v>
      </c>
    </row>
    <row r="2719" spans="1:11" x14ac:dyDescent="0.25">
      <c r="A2719">
        <v>0</v>
      </c>
      <c r="B2719">
        <v>0</v>
      </c>
      <c r="C2719" t="s">
        <v>64</v>
      </c>
      <c r="D2719" t="s">
        <v>2441</v>
      </c>
      <c r="E2719">
        <v>70</v>
      </c>
      <c r="F2719">
        <v>5</v>
      </c>
      <c r="G2719" t="s">
        <v>292</v>
      </c>
      <c r="H2719" s="1" t="str">
        <f t="shared" si="170"/>
        <v>cl-cs_ReservaMiembro</v>
      </c>
      <c r="I2719" t="str">
        <f t="shared" si="171"/>
        <v>cl-cs</v>
      </c>
      <c r="J2719" t="str">
        <f t="shared" si="172"/>
        <v>ReservaMiembro</v>
      </c>
      <c r="K2719" t="str">
        <f t="shared" si="173"/>
        <v>insert into dbax_info_conc (codi_empr, codi_emex, codi_info, pref_conc, codi_conc, orde_conc, nive_conc, tipo_info) values (0,0,'pre_cl-cs_nota-46_role-862200(2014)','cl-cs','ReservaMiembro',70,5,'C')</v>
      </c>
    </row>
    <row r="2720" spans="1:11" x14ac:dyDescent="0.25">
      <c r="A2720">
        <v>0</v>
      </c>
      <c r="B2720">
        <v>0</v>
      </c>
      <c r="C2720" t="s">
        <v>64</v>
      </c>
      <c r="D2720" t="s">
        <v>2442</v>
      </c>
      <c r="E2720">
        <v>700</v>
      </c>
      <c r="F2720">
        <v>5</v>
      </c>
      <c r="G2720" t="s">
        <v>292</v>
      </c>
      <c r="H2720" s="1" t="str">
        <f t="shared" si="170"/>
        <v>cl-cs_ReservaSegurosLetraBSegurosConReservaMatamatica</v>
      </c>
      <c r="I2720" t="str">
        <f t="shared" si="171"/>
        <v>cl-cs</v>
      </c>
      <c r="J2720" t="str">
        <f t="shared" si="172"/>
        <v>ReservaSegurosLetraBSegurosConReservaMatamatica</v>
      </c>
      <c r="K2720" t="str">
        <f t="shared" si="173"/>
        <v>insert into dbax_info_conc (codi_empr, codi_emex, codi_info, pref_conc, codi_conc, orde_conc, nive_conc, tipo_info) values (0,0,'pre_cl-cs_nota-46_role-862200(2014)','cl-cs','ReservaSegurosLetraBSegurosConReservaMatamatica',700,5,'C')</v>
      </c>
    </row>
    <row r="2721" spans="1:11" x14ac:dyDescent="0.25">
      <c r="A2721">
        <v>0</v>
      </c>
      <c r="B2721">
        <v>0</v>
      </c>
      <c r="C2721" t="s">
        <v>64</v>
      </c>
      <c r="D2721" t="s">
        <v>2386</v>
      </c>
      <c r="E2721">
        <v>330</v>
      </c>
      <c r="F2721">
        <v>2</v>
      </c>
      <c r="G2721" t="s">
        <v>292</v>
      </c>
      <c r="H2721" s="1" t="str">
        <f t="shared" si="170"/>
        <v>cl-cs_ResumenSinopsis</v>
      </c>
      <c r="I2721" t="str">
        <f t="shared" si="171"/>
        <v>cl-cs</v>
      </c>
      <c r="J2721" t="str">
        <f t="shared" si="172"/>
        <v>ResumenSinopsis</v>
      </c>
      <c r="K2721" t="str">
        <f t="shared" si="173"/>
        <v>insert into dbax_info_conc (codi_empr, codi_emex, codi_info, pref_conc, codi_conc, orde_conc, nive_conc, tipo_info) values (0,0,'pre_cl-cs_nota-46_role-862200(2014)','cl-cs','ResumenSinopsis',330,2,'C')</v>
      </c>
    </row>
    <row r="2722" spans="1:11" x14ac:dyDescent="0.25">
      <c r="A2722">
        <v>0</v>
      </c>
      <c r="B2722">
        <v>0</v>
      </c>
      <c r="C2722" t="s">
        <v>64</v>
      </c>
      <c r="D2722" t="s">
        <v>2443</v>
      </c>
      <c r="E2722">
        <v>680</v>
      </c>
      <c r="F2722">
        <v>6</v>
      </c>
      <c r="G2722" t="s">
        <v>292</v>
      </c>
      <c r="H2722" s="1" t="str">
        <f t="shared" si="170"/>
        <v>cl-cs_SaludSegurosConReservaMatamatica</v>
      </c>
      <c r="I2722" t="str">
        <f t="shared" si="171"/>
        <v>cl-cs</v>
      </c>
      <c r="J2722" t="str">
        <f t="shared" si="172"/>
        <v>SaludSegurosConReservaMatamatica</v>
      </c>
      <c r="K2722" t="str">
        <f t="shared" si="173"/>
        <v>insert into dbax_info_conc (codi_empr, codi_emex, codi_info, pref_conc, codi_conc, orde_conc, nive_conc, tipo_info) values (0,0,'pre_cl-cs_nota-46_role-862200(2014)','cl-cs','SaludSegurosConReservaMatamatica',680,6,'C')</v>
      </c>
    </row>
    <row r="2723" spans="1:11" x14ac:dyDescent="0.25">
      <c r="A2723">
        <v>0</v>
      </c>
      <c r="B2723">
        <v>0</v>
      </c>
      <c r="C2723" t="s">
        <v>64</v>
      </c>
      <c r="D2723" t="s">
        <v>2444</v>
      </c>
      <c r="E2723">
        <v>360</v>
      </c>
      <c r="F2723">
        <v>5</v>
      </c>
      <c r="G2723" t="s">
        <v>292</v>
      </c>
      <c r="H2723" s="1" t="str">
        <f t="shared" si="170"/>
        <v>cl-cs_SegAccidentesSaludYAdicionalesEje</v>
      </c>
      <c r="I2723" t="str">
        <f t="shared" si="171"/>
        <v>cl-cs</v>
      </c>
      <c r="J2723" t="str">
        <f t="shared" si="172"/>
        <v>SegAccidentesSaludYAdicionalesEje</v>
      </c>
      <c r="K2723" t="str">
        <f t="shared" si="173"/>
        <v>insert into dbax_info_conc (codi_empr, codi_emex, codi_info, pref_conc, codi_conc, orde_conc, nive_conc, tipo_info) values (0,0,'pre_cl-cs_nota-46_role-862200(2014)','cl-cs','SegAccidentesSaludYAdicionalesEje',360,5,'C')</v>
      </c>
    </row>
    <row r="2724" spans="1:11" x14ac:dyDescent="0.25">
      <c r="A2724">
        <v>0</v>
      </c>
      <c r="B2724">
        <v>0</v>
      </c>
      <c r="C2724" t="s">
        <v>64</v>
      </c>
      <c r="D2724" t="s">
        <v>2445</v>
      </c>
      <c r="E2724">
        <v>340</v>
      </c>
      <c r="F2724">
        <v>3</v>
      </c>
      <c r="G2724" t="s">
        <v>292</v>
      </c>
      <c r="H2724" s="1" t="str">
        <f t="shared" si="170"/>
        <v>cl-cs_SegAccidentesSaludYAdicionalesSinopsis</v>
      </c>
      <c r="I2724" t="str">
        <f t="shared" si="171"/>
        <v>cl-cs</v>
      </c>
      <c r="J2724" t="str">
        <f t="shared" si="172"/>
        <v>SegAccidentesSaludYAdicionalesSinopsis</v>
      </c>
      <c r="K2724" t="str">
        <f t="shared" si="173"/>
        <v>insert into dbax_info_conc (codi_empr, codi_emex, codi_info, pref_conc, codi_conc, orde_conc, nive_conc, tipo_info) values (0,0,'pre_cl-cs_nota-46_role-862200(2014)','cl-cs','SegAccidentesSaludYAdicionalesSinopsis',340,3,'C')</v>
      </c>
    </row>
    <row r="2725" spans="1:11" x14ac:dyDescent="0.25">
      <c r="A2725">
        <v>0</v>
      </c>
      <c r="B2725">
        <v>0</v>
      </c>
      <c r="C2725" t="s">
        <v>64</v>
      </c>
      <c r="D2725" t="s">
        <v>2446</v>
      </c>
      <c r="E2725">
        <v>350</v>
      </c>
      <c r="F2725">
        <v>4</v>
      </c>
      <c r="G2725" t="s">
        <v>292</v>
      </c>
      <c r="H2725" s="1" t="str">
        <f t="shared" si="170"/>
        <v>cl-cs_SegAccidentesSaludYAdicionalesTabla</v>
      </c>
      <c r="I2725" t="str">
        <f t="shared" si="171"/>
        <v>cl-cs</v>
      </c>
      <c r="J2725" t="str">
        <f t="shared" si="172"/>
        <v>SegAccidentesSaludYAdicionalesTabla</v>
      </c>
      <c r="K2725" t="str">
        <f t="shared" si="173"/>
        <v>insert into dbax_info_conc (codi_empr, codi_emex, codi_info, pref_conc, codi_conc, orde_conc, nive_conc, tipo_info) values (0,0,'pre_cl-cs_nota-46_role-862200(2014)','cl-cs','SegAccidentesSaludYAdicionalesTabla',350,4,'C')</v>
      </c>
    </row>
    <row r="2726" spans="1:11" x14ac:dyDescent="0.25">
      <c r="A2726">
        <v>0</v>
      </c>
      <c r="B2726">
        <v>0</v>
      </c>
      <c r="C2726" t="s">
        <v>64</v>
      </c>
      <c r="D2726" t="s">
        <v>2447</v>
      </c>
      <c r="E2726">
        <v>620</v>
      </c>
      <c r="F2726">
        <v>3</v>
      </c>
      <c r="G2726" t="s">
        <v>292</v>
      </c>
      <c r="H2726" s="1" t="str">
        <f t="shared" si="170"/>
        <v>cl-cs_SegConReservasMatematicasSinopsis</v>
      </c>
      <c r="I2726" t="str">
        <f t="shared" si="171"/>
        <v>cl-cs</v>
      </c>
      <c r="J2726" t="str">
        <f t="shared" si="172"/>
        <v>SegConReservasMatematicasSinopsis</v>
      </c>
      <c r="K2726" t="str">
        <f t="shared" si="173"/>
        <v>insert into dbax_info_conc (codi_empr, codi_emex, codi_info, pref_conc, codi_conc, orde_conc, nive_conc, tipo_info) values (0,0,'pre_cl-cs_nota-46_role-862200(2014)','cl-cs','SegConReservasMatematicasSinopsis',620,3,'C')</v>
      </c>
    </row>
    <row r="2727" spans="1:11" x14ac:dyDescent="0.25">
      <c r="A2727">
        <v>0</v>
      </c>
      <c r="B2727">
        <v>0</v>
      </c>
      <c r="C2727" t="s">
        <v>64</v>
      </c>
      <c r="D2727" t="s">
        <v>2448</v>
      </c>
      <c r="E2727">
        <v>550</v>
      </c>
      <c r="F2727">
        <v>3</v>
      </c>
      <c r="G2727" t="s">
        <v>292</v>
      </c>
      <c r="H2727" s="1" t="str">
        <f t="shared" si="170"/>
        <v>cl-cs_SegQueNoGeneranReservasMatematicasSinopsis</v>
      </c>
      <c r="I2727" t="str">
        <f t="shared" si="171"/>
        <v>cl-cs</v>
      </c>
      <c r="J2727" t="str">
        <f t="shared" si="172"/>
        <v>SegQueNoGeneranReservasMatematicasSinopsis</v>
      </c>
      <c r="K2727" t="str">
        <f t="shared" si="173"/>
        <v>insert into dbax_info_conc (codi_empr, codi_emex, codi_info, pref_conc, codi_conc, orde_conc, nive_conc, tipo_info) values (0,0,'pre_cl-cs_nota-46_role-862200(2014)','cl-cs','SegQueNoGeneranReservasMatematicasSinopsis',550,3,'C')</v>
      </c>
    </row>
    <row r="2728" spans="1:11" x14ac:dyDescent="0.25">
      <c r="A2728">
        <v>0</v>
      </c>
      <c r="B2728">
        <v>0</v>
      </c>
      <c r="C2728" t="s">
        <v>64</v>
      </c>
      <c r="D2728" t="s">
        <v>2449</v>
      </c>
      <c r="E2728">
        <v>110</v>
      </c>
      <c r="F2728">
        <v>4</v>
      </c>
      <c r="G2728" t="s">
        <v>292</v>
      </c>
      <c r="H2728" s="1" t="str">
        <f t="shared" si="170"/>
        <v>cl-cs_SegurosAccidentes</v>
      </c>
      <c r="I2728" t="str">
        <f t="shared" si="171"/>
        <v>cl-cs</v>
      </c>
      <c r="J2728" t="str">
        <f t="shared" si="172"/>
        <v>SegurosAccidentes</v>
      </c>
      <c r="K2728" t="str">
        <f t="shared" si="173"/>
        <v>insert into dbax_info_conc (codi_empr, codi_emex, codi_info, pref_conc, codi_conc, orde_conc, nive_conc, tipo_info) values (0,0,'pre_cl-cs_nota-46_role-862200(2014)','cl-cs','SegurosAccidentes',110,4,'C')</v>
      </c>
    </row>
    <row r="2729" spans="1:11" x14ac:dyDescent="0.25">
      <c r="A2729">
        <v>0</v>
      </c>
      <c r="B2729">
        <v>0</v>
      </c>
      <c r="C2729" t="s">
        <v>64</v>
      </c>
      <c r="D2729" t="s">
        <v>2450</v>
      </c>
      <c r="E2729">
        <v>380</v>
      </c>
      <c r="F2729">
        <v>7</v>
      </c>
      <c r="G2729" t="s">
        <v>292</v>
      </c>
      <c r="H2729" s="1" t="str">
        <f t="shared" si="170"/>
        <v>cl-cs_SegurosAccidentesMiembro</v>
      </c>
      <c r="I2729" t="str">
        <f t="shared" si="171"/>
        <v>cl-cs</v>
      </c>
      <c r="J2729" t="str">
        <f t="shared" si="172"/>
        <v>SegurosAccidentesMiembro</v>
      </c>
      <c r="K2729" t="str">
        <f t="shared" si="173"/>
        <v>insert into dbax_info_conc (codi_empr, codi_emex, codi_info, pref_conc, codi_conc, orde_conc, nive_conc, tipo_info) values (0,0,'pre_cl-cs_nota-46_role-862200(2014)','cl-cs','SegurosAccidentesMiembro',380,7,'C')</v>
      </c>
    </row>
    <row r="2730" spans="1:11" x14ac:dyDescent="0.25">
      <c r="A2730">
        <v>0</v>
      </c>
      <c r="B2730">
        <v>0</v>
      </c>
      <c r="C2730" t="s">
        <v>64</v>
      </c>
      <c r="D2730" t="s">
        <v>2451</v>
      </c>
      <c r="E2730">
        <v>430</v>
      </c>
      <c r="F2730">
        <v>6</v>
      </c>
      <c r="G2730" t="s">
        <v>292</v>
      </c>
      <c r="H2730" s="1" t="str">
        <f t="shared" si="170"/>
        <v>cl-cs_SegurosAccidentesSaludYAdicionalesEnFuncionDeLasPrimas</v>
      </c>
      <c r="I2730" t="str">
        <f t="shared" si="171"/>
        <v>cl-cs</v>
      </c>
      <c r="J2730" t="str">
        <f t="shared" si="172"/>
        <v>SegurosAccidentesSaludYAdicionalesEnFuncionDeLasPrimas</v>
      </c>
      <c r="K2730" t="str">
        <f t="shared" si="173"/>
        <v>insert into dbax_info_conc (codi_empr, codi_emex, codi_info, pref_conc, codi_conc, orde_conc, nive_conc, tipo_info) values (0,0,'pre_cl-cs_nota-46_role-862200(2014)','cl-cs','SegurosAccidentesSaludYAdicionalesEnFuncionDeLasPrimas',430,6,'C')</v>
      </c>
    </row>
    <row r="2731" spans="1:11" x14ac:dyDescent="0.25">
      <c r="A2731">
        <v>0</v>
      </c>
      <c r="B2731">
        <v>0</v>
      </c>
      <c r="C2731" t="s">
        <v>64</v>
      </c>
      <c r="D2731" t="s">
        <v>2452</v>
      </c>
      <c r="E2731">
        <v>490</v>
      </c>
      <c r="F2731">
        <v>6</v>
      </c>
      <c r="G2731" t="s">
        <v>292</v>
      </c>
      <c r="H2731" s="1" t="str">
        <f t="shared" si="170"/>
        <v>cl-cs_SegurosAccidentesSaludYAdicionalesEnFuncionDeLosSiniestros</v>
      </c>
      <c r="I2731" t="str">
        <f t="shared" si="171"/>
        <v>cl-cs</v>
      </c>
      <c r="J2731" t="str">
        <f t="shared" si="172"/>
        <v>SegurosAccidentesSaludYAdicionalesEnFuncionDeLosSiniestros</v>
      </c>
      <c r="K2731" t="str">
        <f t="shared" si="173"/>
        <v>insert into dbax_info_conc (codi_empr, codi_emex, codi_info, pref_conc, codi_conc, orde_conc, nive_conc, tipo_info) values (0,0,'pre_cl-cs_nota-46_role-862200(2014)','cl-cs','SegurosAccidentesSaludYAdicionalesEnFuncionDeLosSiniestros',490,6,'C')</v>
      </c>
    </row>
    <row r="2732" spans="1:11" x14ac:dyDescent="0.25">
      <c r="A2732">
        <v>0</v>
      </c>
      <c r="B2732">
        <v>0</v>
      </c>
      <c r="C2732" t="s">
        <v>64</v>
      </c>
      <c r="D2732" t="s">
        <v>2453</v>
      </c>
      <c r="E2732">
        <v>370</v>
      </c>
      <c r="F2732">
        <v>6</v>
      </c>
      <c r="G2732" t="s">
        <v>292</v>
      </c>
      <c r="H2732" s="1" t="str">
        <f t="shared" si="170"/>
        <v>cl-cs_SegurosAccidentesSaludYAdicionalesMiembro</v>
      </c>
      <c r="I2732" t="str">
        <f t="shared" si="171"/>
        <v>cl-cs</v>
      </c>
      <c r="J2732" t="str">
        <f t="shared" si="172"/>
        <v>SegurosAccidentesSaludYAdicionalesMiembro</v>
      </c>
      <c r="K2732" t="str">
        <f t="shared" si="173"/>
        <v>insert into dbax_info_conc (codi_empr, codi_emex, codi_info, pref_conc, codi_conc, orde_conc, nive_conc, tipo_info) values (0,0,'pre_cl-cs_nota-46_role-862200(2014)','cl-cs','SegurosAccidentesSaludYAdicionalesMiembro',370,6,'C')</v>
      </c>
    </row>
    <row r="2733" spans="1:11" x14ac:dyDescent="0.25">
      <c r="A2733">
        <v>0</v>
      </c>
      <c r="B2733">
        <v>0</v>
      </c>
      <c r="C2733" t="s">
        <v>64</v>
      </c>
      <c r="D2733" t="s">
        <v>2454</v>
      </c>
      <c r="E2733">
        <v>130</v>
      </c>
      <c r="F2733">
        <v>4</v>
      </c>
      <c r="G2733" t="s">
        <v>292</v>
      </c>
      <c r="H2733" s="1" t="str">
        <f t="shared" si="170"/>
        <v>cl-cs_SegurosAdicionales</v>
      </c>
      <c r="I2733" t="str">
        <f t="shared" si="171"/>
        <v>cl-cs</v>
      </c>
      <c r="J2733" t="str">
        <f t="shared" si="172"/>
        <v>SegurosAdicionales</v>
      </c>
      <c r="K2733" t="str">
        <f t="shared" si="173"/>
        <v>insert into dbax_info_conc (codi_empr, codi_emex, codi_info, pref_conc, codi_conc, orde_conc, nive_conc, tipo_info) values (0,0,'pre_cl-cs_nota-46_role-862200(2014)','cl-cs','SegurosAdicionales',130,4,'C')</v>
      </c>
    </row>
    <row r="2734" spans="1:11" x14ac:dyDescent="0.25">
      <c r="A2734">
        <v>0</v>
      </c>
      <c r="B2734">
        <v>0</v>
      </c>
      <c r="C2734" t="s">
        <v>64</v>
      </c>
      <c r="D2734" t="s">
        <v>2455</v>
      </c>
      <c r="E2734">
        <v>400</v>
      </c>
      <c r="F2734">
        <v>7</v>
      </c>
      <c r="G2734" t="s">
        <v>292</v>
      </c>
      <c r="H2734" s="1" t="str">
        <f t="shared" si="170"/>
        <v>cl-cs_SegurosAdicionalesMiembro</v>
      </c>
      <c r="I2734" t="str">
        <f t="shared" si="171"/>
        <v>cl-cs</v>
      </c>
      <c r="J2734" t="str">
        <f t="shared" si="172"/>
        <v>SegurosAdicionalesMiembro</v>
      </c>
      <c r="K2734" t="str">
        <f t="shared" si="173"/>
        <v>insert into dbax_info_conc (codi_empr, codi_emex, codi_info, pref_conc, codi_conc, orde_conc, nive_conc, tipo_info) values (0,0,'pre_cl-cs_nota-46_role-862200(2014)','cl-cs','SegurosAdicionalesMiembro',400,7,'C')</v>
      </c>
    </row>
    <row r="2735" spans="1:11" x14ac:dyDescent="0.25">
      <c r="A2735">
        <v>0</v>
      </c>
      <c r="B2735">
        <v>0</v>
      </c>
      <c r="C2735" t="s">
        <v>64</v>
      </c>
      <c r="D2735" t="s">
        <v>2456</v>
      </c>
      <c r="E2735">
        <v>180</v>
      </c>
      <c r="F2735">
        <v>5</v>
      </c>
      <c r="G2735" t="s">
        <v>292</v>
      </c>
      <c r="H2735" s="1" t="str">
        <f t="shared" si="170"/>
        <v>cl-cs_SegurosAFP</v>
      </c>
      <c r="I2735" t="str">
        <f t="shared" si="171"/>
        <v>cl-cs</v>
      </c>
      <c r="J2735" t="str">
        <f t="shared" si="172"/>
        <v>SegurosAFP</v>
      </c>
      <c r="K2735" t="str">
        <f t="shared" si="173"/>
        <v>insert into dbax_info_conc (codi_empr, codi_emex, codi_info, pref_conc, codi_conc, orde_conc, nive_conc, tipo_info) values (0,0,'pre_cl-cs_nota-46_role-862200(2014)','cl-cs','SegurosAFP',180,5,'C')</v>
      </c>
    </row>
    <row r="2736" spans="1:11" x14ac:dyDescent="0.25">
      <c r="A2736">
        <v>0</v>
      </c>
      <c r="B2736">
        <v>0</v>
      </c>
      <c r="C2736" t="s">
        <v>64</v>
      </c>
      <c r="D2736" t="s">
        <v>2457</v>
      </c>
      <c r="E2736">
        <v>100</v>
      </c>
      <c r="F2736">
        <v>3</v>
      </c>
      <c r="G2736" t="s">
        <v>292</v>
      </c>
      <c r="H2736" s="1" t="str">
        <f t="shared" si="170"/>
        <v>cl-cs_SegurosPartidas</v>
      </c>
      <c r="I2736" t="str">
        <f t="shared" si="171"/>
        <v>cl-cs</v>
      </c>
      <c r="J2736" t="str">
        <f t="shared" si="172"/>
        <v>SegurosPartidas</v>
      </c>
      <c r="K2736" t="str">
        <f t="shared" si="173"/>
        <v>insert into dbax_info_conc (codi_empr, codi_emex, codi_info, pref_conc, codi_conc, orde_conc, nive_conc, tipo_info) values (0,0,'pre_cl-cs_nota-46_role-862200(2014)','cl-cs','SegurosPartidas',100,3,'C')</v>
      </c>
    </row>
    <row r="2737" spans="1:11" x14ac:dyDescent="0.25">
      <c r="A2737">
        <v>0</v>
      </c>
      <c r="B2737">
        <v>0</v>
      </c>
      <c r="C2737" t="s">
        <v>64</v>
      </c>
      <c r="D2737" t="s">
        <v>2458</v>
      </c>
      <c r="E2737">
        <v>120</v>
      </c>
      <c r="F2737">
        <v>4</v>
      </c>
      <c r="G2737" t="s">
        <v>292</v>
      </c>
      <c r="H2737" s="1" t="str">
        <f t="shared" si="170"/>
        <v>cl-cs_SegurosSalud</v>
      </c>
      <c r="I2737" t="str">
        <f t="shared" si="171"/>
        <v>cl-cs</v>
      </c>
      <c r="J2737" t="str">
        <f t="shared" si="172"/>
        <v>SegurosSalud</v>
      </c>
      <c r="K2737" t="str">
        <f t="shared" si="173"/>
        <v>insert into dbax_info_conc (codi_empr, codi_emex, codi_info, pref_conc, codi_conc, orde_conc, nive_conc, tipo_info) values (0,0,'pre_cl-cs_nota-46_role-862200(2014)','cl-cs','SegurosSalud',120,4,'C')</v>
      </c>
    </row>
    <row r="2738" spans="1:11" x14ac:dyDescent="0.25">
      <c r="A2738">
        <v>0</v>
      </c>
      <c r="B2738">
        <v>0</v>
      </c>
      <c r="C2738" t="s">
        <v>64</v>
      </c>
      <c r="D2738" t="s">
        <v>2459</v>
      </c>
      <c r="E2738">
        <v>390</v>
      </c>
      <c r="F2738">
        <v>7</v>
      </c>
      <c r="G2738" t="s">
        <v>292</v>
      </c>
      <c r="H2738" s="1" t="str">
        <f t="shared" si="170"/>
        <v>cl-cs_SegurosSaludMiembro</v>
      </c>
      <c r="I2738" t="str">
        <f t="shared" si="171"/>
        <v>cl-cs</v>
      </c>
      <c r="J2738" t="str">
        <f t="shared" si="172"/>
        <v>SegurosSaludMiembro</v>
      </c>
      <c r="K2738" t="str">
        <f t="shared" si="173"/>
        <v>insert into dbax_info_conc (codi_empr, codi_emex, codi_info, pref_conc, codi_conc, orde_conc, nive_conc, tipo_info) values (0,0,'pre_cl-cs_nota-46_role-862200(2014)','cl-cs','SegurosSaludMiembro',390,7,'C')</v>
      </c>
    </row>
    <row r="2739" spans="1:11" x14ac:dyDescent="0.25">
      <c r="A2739">
        <v>0</v>
      </c>
      <c r="B2739">
        <v>0</v>
      </c>
      <c r="C2739" t="s">
        <v>64</v>
      </c>
      <c r="D2739" t="s">
        <v>2460</v>
      </c>
      <c r="E2739">
        <v>510</v>
      </c>
      <c r="F2739">
        <v>7</v>
      </c>
      <c r="G2739" t="s">
        <v>292</v>
      </c>
      <c r="H2739" s="1" t="str">
        <f t="shared" si="170"/>
        <v>cl-cs_SiniestrosSegurosAccidentesSaludYAdicionales</v>
      </c>
      <c r="I2739" t="str">
        <f t="shared" si="171"/>
        <v>cl-cs</v>
      </c>
      <c r="J2739" t="str">
        <f t="shared" si="172"/>
        <v>SiniestrosSegurosAccidentesSaludYAdicionales</v>
      </c>
      <c r="K2739" t="str">
        <f t="shared" si="173"/>
        <v>insert into dbax_info_conc (codi_empr, codi_emex, codi_info, pref_conc, codi_conc, orde_conc, nive_conc, tipo_info) values (0,0,'pre_cl-cs_nota-46_role-862200(2014)','cl-cs','SiniestrosSegurosAccidentesSaludYAdicionales',510,7,'C')</v>
      </c>
    </row>
    <row r="2740" spans="1:11" x14ac:dyDescent="0.25">
      <c r="A2740">
        <v>0</v>
      </c>
      <c r="B2740">
        <v>0</v>
      </c>
      <c r="C2740" t="s">
        <v>64</v>
      </c>
      <c r="D2740" t="s">
        <v>2461</v>
      </c>
      <c r="E2740">
        <v>150</v>
      </c>
      <c r="F2740">
        <v>4</v>
      </c>
      <c r="G2740" t="s">
        <v>292</v>
      </c>
      <c r="H2740" s="1" t="str">
        <f t="shared" si="170"/>
        <v>cl-cs_SinResMatemRrcSinAdicionales</v>
      </c>
      <c r="I2740" t="str">
        <f t="shared" si="171"/>
        <v>cl-cs</v>
      </c>
      <c r="J2740" t="str">
        <f t="shared" si="172"/>
        <v>SinResMatemRrcSinAdicionales</v>
      </c>
      <c r="K2740" t="str">
        <f t="shared" si="173"/>
        <v>insert into dbax_info_conc (codi_empr, codi_emex, codi_info, pref_conc, codi_conc, orde_conc, nive_conc, tipo_info) values (0,0,'pre_cl-cs_nota-46_role-862200(2014)','cl-cs','SinResMatemRrcSinAdicionales',150,4,'C')</v>
      </c>
    </row>
    <row r="2741" spans="1:11" x14ac:dyDescent="0.25">
      <c r="A2741">
        <v>0</v>
      </c>
      <c r="B2741">
        <v>0</v>
      </c>
      <c r="C2741" t="s">
        <v>64</v>
      </c>
      <c r="D2741" t="s">
        <v>2462</v>
      </c>
      <c r="E2741">
        <v>210</v>
      </c>
      <c r="F2741">
        <v>5</v>
      </c>
      <c r="G2741" t="s">
        <v>292</v>
      </c>
      <c r="H2741" s="1" t="str">
        <f t="shared" si="170"/>
        <v>cl-cs_SubtotalDelDL3500</v>
      </c>
      <c r="I2741" t="str">
        <f t="shared" si="171"/>
        <v>cl-cs</v>
      </c>
      <c r="J2741" t="str">
        <f t="shared" si="172"/>
        <v>SubtotalDelDL3500</v>
      </c>
      <c r="K2741" t="str">
        <f t="shared" si="173"/>
        <v>insert into dbax_info_conc (codi_empr, codi_emex, codi_info, pref_conc, codi_conc, orde_conc, nive_conc, tipo_info) values (0,0,'pre_cl-cs_nota-46_role-862200(2014)','cl-cs','SubtotalDelDL3500',210,5,'C')</v>
      </c>
    </row>
    <row r="2742" spans="1:11" x14ac:dyDescent="0.25">
      <c r="A2742">
        <v>0</v>
      </c>
      <c r="B2742">
        <v>0</v>
      </c>
      <c r="C2742" t="s">
        <v>64</v>
      </c>
      <c r="D2742" t="s">
        <v>2463</v>
      </c>
      <c r="E2742">
        <v>140</v>
      </c>
      <c r="F2742">
        <v>4</v>
      </c>
      <c r="G2742" t="s">
        <v>292</v>
      </c>
      <c r="H2742" s="1" t="str">
        <f t="shared" si="170"/>
        <v>cl-cs_SubtotalSeguros</v>
      </c>
      <c r="I2742" t="str">
        <f t="shared" si="171"/>
        <v>cl-cs</v>
      </c>
      <c r="J2742" t="str">
        <f t="shared" si="172"/>
        <v>SubtotalSeguros</v>
      </c>
      <c r="K2742" t="str">
        <f t="shared" si="173"/>
        <v>insert into dbax_info_conc (codi_empr, codi_emex, codi_info, pref_conc, codi_conc, orde_conc, nive_conc, tipo_info) values (0,0,'pre_cl-cs_nota-46_role-862200(2014)','cl-cs','SubtotalSeguros',140,4,'C')</v>
      </c>
    </row>
    <row r="2743" spans="1:11" x14ac:dyDescent="0.25">
      <c r="A2743">
        <v>0</v>
      </c>
      <c r="B2743">
        <v>0</v>
      </c>
      <c r="C2743" t="s">
        <v>65</v>
      </c>
      <c r="D2743" t="s">
        <v>2464</v>
      </c>
      <c r="E2743">
        <v>130</v>
      </c>
      <c r="F2743">
        <v>5</v>
      </c>
      <c r="G2743" t="s">
        <v>292</v>
      </c>
      <c r="H2743" s="1" t="str">
        <f t="shared" si="170"/>
        <v>cl-cs_Alternativa1Eje</v>
      </c>
      <c r="I2743" t="str">
        <f t="shared" si="171"/>
        <v>cl-cs</v>
      </c>
      <c r="J2743" t="str">
        <f t="shared" si="172"/>
        <v>Alternativa1Eje</v>
      </c>
      <c r="K2743" t="str">
        <f t="shared" si="173"/>
        <v>insert into dbax_info_conc (codi_empr, codi_emex, codi_info, pref_conc, codi_conc, orde_conc, nive_conc, tipo_info) values (0,0,'pre_cl-cs_nota-47_role-863100(2014)','cl-cs','Alternativa1Eje',130,5,'C')</v>
      </c>
    </row>
    <row r="2744" spans="1:11" x14ac:dyDescent="0.25">
      <c r="A2744">
        <v>0</v>
      </c>
      <c r="B2744">
        <v>0</v>
      </c>
      <c r="C2744" t="s">
        <v>65</v>
      </c>
      <c r="D2744" t="s">
        <v>2465</v>
      </c>
      <c r="E2744">
        <v>110</v>
      </c>
      <c r="F2744">
        <v>3</v>
      </c>
      <c r="G2744" t="s">
        <v>292</v>
      </c>
      <c r="H2744" s="1" t="str">
        <f t="shared" si="170"/>
        <v>cl-cs_AlternativaN1Sinopsis</v>
      </c>
      <c r="I2744" t="str">
        <f t="shared" si="171"/>
        <v>cl-cs</v>
      </c>
      <c r="J2744" t="str">
        <f t="shared" si="172"/>
        <v>AlternativaN1Sinopsis</v>
      </c>
      <c r="K2744" t="str">
        <f t="shared" si="173"/>
        <v>insert into dbax_info_conc (codi_empr, codi_emex, codi_info, pref_conc, codi_conc, orde_conc, nive_conc, tipo_info) values (0,0,'pre_cl-cs_nota-47_role-863100(2014)','cl-cs','AlternativaN1Sinopsis',110,3,'C')</v>
      </c>
    </row>
    <row r="2745" spans="1:11" x14ac:dyDescent="0.25">
      <c r="A2745">
        <v>0</v>
      </c>
      <c r="B2745">
        <v>0</v>
      </c>
      <c r="C2745" t="s">
        <v>65</v>
      </c>
      <c r="D2745" t="s">
        <v>2466</v>
      </c>
      <c r="E2745">
        <v>510</v>
      </c>
      <c r="F2745">
        <v>4</v>
      </c>
      <c r="G2745" t="s">
        <v>292</v>
      </c>
      <c r="H2745" s="1" t="str">
        <f t="shared" si="170"/>
        <v>cl-cs_CreditoAseguradoNoVencidoNoDevengado</v>
      </c>
      <c r="I2745" t="str">
        <f t="shared" si="171"/>
        <v>cl-cs</v>
      </c>
      <c r="J2745" t="str">
        <f t="shared" si="172"/>
        <v>CreditoAseguradoNoVencidoNoDevengado</v>
      </c>
      <c r="K2745" t="str">
        <f t="shared" si="173"/>
        <v>insert into dbax_info_conc (codi_empr, codi_emex, codi_info, pref_conc, codi_conc, orde_conc, nive_conc, tipo_info) values (0,0,'pre_cl-cs_nota-47_role-863100(2014)','cl-cs','CreditoAseguradoNoVencidoNoDevengado',510,4,'C')</v>
      </c>
    </row>
    <row r="2746" spans="1:11" x14ac:dyDescent="0.25">
      <c r="A2746">
        <v>0</v>
      </c>
      <c r="B2746">
        <v>0</v>
      </c>
      <c r="C2746" t="s">
        <v>65</v>
      </c>
      <c r="D2746" t="s">
        <v>2467</v>
      </c>
      <c r="E2746">
        <v>30</v>
      </c>
      <c r="F2746">
        <v>3</v>
      </c>
      <c r="G2746" t="s">
        <v>292</v>
      </c>
      <c r="H2746" s="1" t="str">
        <f t="shared" si="170"/>
        <v>cl-cs_CreditoAseguradosNoVencido</v>
      </c>
      <c r="I2746" t="str">
        <f t="shared" si="171"/>
        <v>cl-cs</v>
      </c>
      <c r="J2746" t="str">
        <f t="shared" si="172"/>
        <v>CreditoAseguradosNoVencido</v>
      </c>
      <c r="K2746" t="str">
        <f t="shared" si="173"/>
        <v>insert into dbax_info_conc (codi_empr, codi_emex, codi_info, pref_conc, codi_conc, orde_conc, nive_conc, tipo_info) values (0,0,'pre_cl-cs_nota-47_role-863100(2014)','cl-cs','CreditoAseguradosNoVencido',30,3,'C')</v>
      </c>
    </row>
    <row r="2747" spans="1:11" x14ac:dyDescent="0.25">
      <c r="A2747">
        <v>0</v>
      </c>
      <c r="B2747">
        <v>0</v>
      </c>
      <c r="C2747" t="s">
        <v>65</v>
      </c>
      <c r="D2747" t="s">
        <v>2468</v>
      </c>
      <c r="E2747">
        <v>50</v>
      </c>
      <c r="F2747">
        <v>3</v>
      </c>
      <c r="G2747" t="s">
        <v>292</v>
      </c>
      <c r="H2747" s="1" t="str">
        <f t="shared" si="170"/>
        <v>cl-cs_CreditoAseguradosNoVencidoCarteraPolizas</v>
      </c>
      <c r="I2747" t="str">
        <f t="shared" si="171"/>
        <v>cl-cs</v>
      </c>
      <c r="J2747" t="str">
        <f t="shared" si="172"/>
        <v>CreditoAseguradosNoVencidoCarteraPolizas</v>
      </c>
      <c r="K2747" t="str">
        <f t="shared" si="173"/>
        <v>insert into dbax_info_conc (codi_empr, codi_emex, codi_info, pref_conc, codi_conc, orde_conc, nive_conc, tipo_info) values (0,0,'pre_cl-cs_nota-47_role-863100(2014)','cl-cs','CreditoAseguradosNoVencidoCarteraPolizas',50,3,'C')</v>
      </c>
    </row>
    <row r="2748" spans="1:11" x14ac:dyDescent="0.25">
      <c r="A2748">
        <v>0</v>
      </c>
      <c r="B2748">
        <v>0</v>
      </c>
      <c r="C2748" t="s">
        <v>65</v>
      </c>
      <c r="D2748" t="s">
        <v>2469</v>
      </c>
      <c r="E2748">
        <v>40</v>
      </c>
      <c r="F2748">
        <v>3</v>
      </c>
      <c r="G2748" t="s">
        <v>292</v>
      </c>
      <c r="H2748" s="1" t="str">
        <f t="shared" si="170"/>
        <v>cl-cs_CreditoAseguradosNoVencidoPolizasIndividuales</v>
      </c>
      <c r="I2748" t="str">
        <f t="shared" si="171"/>
        <v>cl-cs</v>
      </c>
      <c r="J2748" t="str">
        <f t="shared" si="172"/>
        <v>CreditoAseguradosNoVencidoPolizasIndividuales</v>
      </c>
      <c r="K2748" t="str">
        <f t="shared" si="173"/>
        <v>insert into dbax_info_conc (codi_empr, codi_emex, codi_info, pref_conc, codi_conc, orde_conc, nive_conc, tipo_info) values (0,0,'pre_cl-cs_nota-47_role-863100(2014)','cl-cs','CreditoAseguradosNoVencidoPolizasIndividuales',40,3,'C')</v>
      </c>
    </row>
    <row r="2749" spans="1:11" x14ac:dyDescent="0.25">
      <c r="A2749">
        <v>0</v>
      </c>
      <c r="B2749">
        <v>0</v>
      </c>
      <c r="C2749" t="s">
        <v>65</v>
      </c>
      <c r="D2749" t="s">
        <v>2469</v>
      </c>
      <c r="E2749">
        <v>500</v>
      </c>
      <c r="F2749">
        <v>5</v>
      </c>
      <c r="G2749" t="s">
        <v>292</v>
      </c>
      <c r="H2749" s="1" t="str">
        <f t="shared" si="170"/>
        <v>cl-cs_CreditoAseguradosNoVencidoPolizasIndividuales</v>
      </c>
      <c r="I2749" t="str">
        <f t="shared" si="171"/>
        <v>cl-cs</v>
      </c>
      <c r="J2749" t="str">
        <f t="shared" si="172"/>
        <v>CreditoAseguradosNoVencidoPolizasIndividuales</v>
      </c>
      <c r="K2749" t="str">
        <f t="shared" si="173"/>
        <v>insert into dbax_info_conc (codi_empr, codi_emex, codi_info, pref_conc, codi_conc, orde_conc, nive_conc, tipo_info) values (0,0,'pre_cl-cs_nota-47_role-863100(2014)','cl-cs','CreditoAseguradosNoVencidoPolizasIndividuales',500,5,'C')</v>
      </c>
    </row>
    <row r="2750" spans="1:11" x14ac:dyDescent="0.25">
      <c r="A2750">
        <v>0</v>
      </c>
      <c r="B2750">
        <v>0</v>
      </c>
      <c r="C2750" t="s">
        <v>65</v>
      </c>
      <c r="D2750" t="s">
        <v>2470</v>
      </c>
      <c r="E2750">
        <v>480</v>
      </c>
      <c r="F2750">
        <v>4</v>
      </c>
      <c r="G2750" t="s">
        <v>292</v>
      </c>
      <c r="H2750" s="1" t="str">
        <f t="shared" si="170"/>
        <v>cl-cs_CreditoAseguradosSinopsis</v>
      </c>
      <c r="I2750" t="str">
        <f t="shared" si="171"/>
        <v>cl-cs</v>
      </c>
      <c r="J2750" t="str">
        <f t="shared" si="172"/>
        <v>CreditoAseguradosSinopsis</v>
      </c>
      <c r="K2750" t="str">
        <f t="shared" si="173"/>
        <v>insert into dbax_info_conc (codi_empr, codi_emex, codi_info, pref_conc, codi_conc, orde_conc, nive_conc, tipo_info) values (0,0,'pre_cl-cs_nota-47_role-863100(2014)','cl-cs','CreditoAseguradosSinopsis',480,4,'C')</v>
      </c>
    </row>
    <row r="2751" spans="1:11" x14ac:dyDescent="0.25">
      <c r="A2751">
        <v>0</v>
      </c>
      <c r="B2751">
        <v>0</v>
      </c>
      <c r="C2751" t="s">
        <v>65</v>
      </c>
      <c r="D2751" t="s">
        <v>2471</v>
      </c>
      <c r="E2751">
        <v>490</v>
      </c>
      <c r="F2751">
        <v>5</v>
      </c>
      <c r="G2751" t="s">
        <v>292</v>
      </c>
      <c r="H2751" s="1" t="str">
        <f t="shared" si="170"/>
        <v>cl-cs_CreditoAseguradosVencidoPolizasIndividuales</v>
      </c>
      <c r="I2751" t="str">
        <f t="shared" si="171"/>
        <v>cl-cs</v>
      </c>
      <c r="J2751" t="str">
        <f t="shared" si="172"/>
        <v>CreditoAseguradosVencidoPolizasIndividuales</v>
      </c>
      <c r="K2751" t="str">
        <f t="shared" si="173"/>
        <v>insert into dbax_info_conc (codi_empr, codi_emex, codi_info, pref_conc, codi_conc, orde_conc, nive_conc, tipo_info) values (0,0,'pre_cl-cs_nota-47_role-863100(2014)','cl-cs','CreditoAseguradosVencidoPolizasIndividuales',490,5,'C')</v>
      </c>
    </row>
    <row r="2752" spans="1:11" x14ac:dyDescent="0.25">
      <c r="A2752">
        <v>0</v>
      </c>
      <c r="B2752">
        <v>0</v>
      </c>
      <c r="C2752" t="s">
        <v>65</v>
      </c>
      <c r="D2752" t="s">
        <v>2472</v>
      </c>
      <c r="E2752">
        <v>390</v>
      </c>
      <c r="F2752">
        <v>3</v>
      </c>
      <c r="G2752" t="s">
        <v>292</v>
      </c>
      <c r="H2752" s="1" t="str">
        <f t="shared" si="170"/>
        <v>cl-cs_CreditoDevengadoYNoDevengadoPorPolizasIndividualesPartidas</v>
      </c>
      <c r="I2752" t="str">
        <f t="shared" si="171"/>
        <v>cl-cs</v>
      </c>
      <c r="J2752" t="str">
        <f t="shared" si="172"/>
        <v>CreditoDevengadoYNoDevengadoPorPolizasIndividualesPartidas</v>
      </c>
      <c r="K2752" t="str">
        <f t="shared" si="173"/>
        <v>insert into dbax_info_conc (codi_empr, codi_emex, codi_info, pref_conc, codi_conc, orde_conc, nive_conc, tipo_info) values (0,0,'pre_cl-cs_nota-47_role-863100(2014)','cl-cs','CreditoDevengadoYNoDevengadoPorPolizasIndividualesPartidas',390,3,'C')</v>
      </c>
    </row>
    <row r="2753" spans="1:11" x14ac:dyDescent="0.25">
      <c r="A2753">
        <v>0</v>
      </c>
      <c r="B2753">
        <v>0</v>
      </c>
      <c r="C2753" t="s">
        <v>65</v>
      </c>
      <c r="D2753" t="s">
        <v>2473</v>
      </c>
      <c r="E2753">
        <v>360</v>
      </c>
      <c r="F2753">
        <v>3</v>
      </c>
      <c r="G2753" t="s">
        <v>292</v>
      </c>
      <c r="H2753" s="1" t="str">
        <f t="shared" si="170"/>
        <v>cl-cs_CreditoDevengadoYNoDevengadoPorPolizasIndividualesTabla</v>
      </c>
      <c r="I2753" t="str">
        <f t="shared" si="171"/>
        <v>cl-cs</v>
      </c>
      <c r="J2753" t="str">
        <f t="shared" si="172"/>
        <v>CreditoDevengadoYNoDevengadoPorPolizasIndividualesTabla</v>
      </c>
      <c r="K2753" t="str">
        <f t="shared" si="173"/>
        <v>insert into dbax_info_conc (codi_empr, codi_emex, codi_info, pref_conc, codi_conc, orde_conc, nive_conc, tipo_info) values (0,0,'pre_cl-cs_nota-47_role-863100(2014)','cl-cs','CreditoDevengadoYNoDevengadoPorPolizasIndividualesTabla',360,3,'C')</v>
      </c>
    </row>
    <row r="2754" spans="1:11" x14ac:dyDescent="0.25">
      <c r="A2754">
        <v>0</v>
      </c>
      <c r="B2754">
        <v>0</v>
      </c>
      <c r="C2754" t="s">
        <v>65</v>
      </c>
      <c r="D2754" t="s">
        <v>2474</v>
      </c>
      <c r="E2754">
        <v>20</v>
      </c>
      <c r="F2754">
        <v>2</v>
      </c>
      <c r="G2754" t="s">
        <v>292</v>
      </c>
      <c r="H2754" s="1" t="str">
        <f t="shared" si="170"/>
        <v>cl-cs_CuadroDeterminacionCreditoAseguradosRepresentativoReservaRiesgoEnCursoPatrimonioRiesgoYPatrimonioLibreSinopsis</v>
      </c>
      <c r="I2754" t="str">
        <f t="shared" si="171"/>
        <v>cl-cs</v>
      </c>
      <c r="J2754" t="str">
        <f t="shared" si="172"/>
        <v>CuadroDeterminacionCreditoAseguradosRepresentativoReservaRiesgoEnCursoPatrimonioRiesgoYPatrimonioLibreSinopsis</v>
      </c>
      <c r="K2754" t="str">
        <f t="shared" si="173"/>
        <v>insert into dbax_info_conc (codi_empr, codi_emex, codi_info, pref_conc, codi_conc, orde_conc, nive_conc, tipo_info) values (0,0,'pre_cl-cs_nota-47_role-863100(2014)','cl-cs','CuadroDeterminacionCreditoAseguradosRepresentativoReservaRiesgoEnCursoPatrimonioRiesgoYPatrimonioLibreSinopsis',20,2,'C')</v>
      </c>
    </row>
    <row r="2755" spans="1:11" x14ac:dyDescent="0.25">
      <c r="A2755">
        <v>0</v>
      </c>
      <c r="B2755">
        <v>0</v>
      </c>
      <c r="C2755" t="s">
        <v>65</v>
      </c>
      <c r="D2755" t="s">
        <v>2475</v>
      </c>
      <c r="E2755">
        <v>350</v>
      </c>
      <c r="F2755">
        <v>2</v>
      </c>
      <c r="G2755" t="s">
        <v>292</v>
      </c>
      <c r="H2755" s="1" t="str">
        <f t="shared" si="170"/>
        <v>cl-cs_CuadroDeterminacionCreditoDevengadoYNoDevengadoPorPolizasIndividualesSinopsis</v>
      </c>
      <c r="I2755" t="str">
        <f t="shared" si="171"/>
        <v>cl-cs</v>
      </c>
      <c r="J2755" t="str">
        <f t="shared" si="172"/>
        <v>CuadroDeterminacionCreditoDevengadoYNoDevengadoPorPolizasIndividualesSinopsis</v>
      </c>
      <c r="K2755" t="str">
        <f t="shared" si="173"/>
        <v>insert into dbax_info_conc (codi_empr, codi_emex, codi_info, pref_conc, codi_conc, orde_conc, nive_conc, tipo_info) values (0,0,'pre_cl-cs_nota-47_role-863100(2014)','cl-cs','CuadroDeterminacionCreditoDevengadoYNoDevengadoPorPolizasIndividualesSinopsis',350,2,'C')</v>
      </c>
    </row>
    <row r="2756" spans="1:11" x14ac:dyDescent="0.25">
      <c r="A2756">
        <v>0</v>
      </c>
      <c r="B2756">
        <v>0</v>
      </c>
      <c r="C2756" t="s">
        <v>65</v>
      </c>
      <c r="D2756" t="s">
        <v>2476</v>
      </c>
      <c r="E2756">
        <v>100</v>
      </c>
      <c r="F2756">
        <v>2</v>
      </c>
      <c r="G2756" t="s">
        <v>292</v>
      </c>
      <c r="H2756" s="1" t="str">
        <f t="shared" si="170"/>
        <v>cl-cs_CuadroDeterminacionPrimaNoDevengadaACompararConCreditoAAseguradosSinopsis</v>
      </c>
      <c r="I2756" t="str">
        <f t="shared" si="171"/>
        <v>cl-cs</v>
      </c>
      <c r="J2756" t="str">
        <f t="shared" si="172"/>
        <v>CuadroDeterminacionPrimaNoDevengadaACompararConCreditoAAseguradosSinopsis</v>
      </c>
      <c r="K2756" t="str">
        <f t="shared" si="173"/>
        <v>insert into dbax_info_conc (codi_empr, codi_emex, codi_info, pref_conc, codi_conc, orde_conc, nive_conc, tipo_info) values (0,0,'pre_cl-cs_nota-47_role-863100(2014)','cl-cs','CuadroDeterminacionPrimaNoDevengadaACompararConCreditoAAseguradosSinopsis',100,2,'C')</v>
      </c>
    </row>
    <row r="2757" spans="1:11" x14ac:dyDescent="0.25">
      <c r="A2757">
        <v>0</v>
      </c>
      <c r="B2757">
        <v>0</v>
      </c>
      <c r="C2757" t="s">
        <v>65</v>
      </c>
      <c r="D2757" t="s">
        <v>2477</v>
      </c>
      <c r="E2757">
        <v>260</v>
      </c>
      <c r="F2757">
        <v>3</v>
      </c>
      <c r="G2757" t="s">
        <v>292</v>
      </c>
      <c r="H2757" s="1" t="str">
        <f t="shared" si="170"/>
        <v>cl-cs_CuadroPrimaPorCobrarReaseguradosPartidas</v>
      </c>
      <c r="I2757" t="str">
        <f t="shared" si="171"/>
        <v>cl-cs</v>
      </c>
      <c r="J2757" t="str">
        <f t="shared" si="172"/>
        <v>CuadroPrimaPorCobrarReaseguradosPartidas</v>
      </c>
      <c r="K2757" t="str">
        <f t="shared" si="173"/>
        <v>insert into dbax_info_conc (codi_empr, codi_emex, codi_info, pref_conc, codi_conc, orde_conc, nive_conc, tipo_info) values (0,0,'pre_cl-cs_nota-47_role-863100(2014)','cl-cs','CuadroPrimaPorCobrarReaseguradosPartidas',260,3,'C')</v>
      </c>
    </row>
    <row r="2758" spans="1:11" x14ac:dyDescent="0.25">
      <c r="A2758">
        <v>0</v>
      </c>
      <c r="B2758">
        <v>0</v>
      </c>
      <c r="C2758" t="s">
        <v>65</v>
      </c>
      <c r="D2758" t="s">
        <v>2478</v>
      </c>
      <c r="E2758">
        <v>220</v>
      </c>
      <c r="F2758">
        <v>2</v>
      </c>
      <c r="G2758" t="s">
        <v>292</v>
      </c>
      <c r="H2758" s="1" t="str">
        <f t="shared" si="170"/>
        <v>cl-cs_CuadroPrimaPorCobrarReaseguradosSinopsis</v>
      </c>
      <c r="I2758" t="str">
        <f t="shared" si="171"/>
        <v>cl-cs</v>
      </c>
      <c r="J2758" t="str">
        <f t="shared" si="172"/>
        <v>CuadroPrimaPorCobrarReaseguradosSinopsis</v>
      </c>
      <c r="K2758" t="str">
        <f t="shared" si="173"/>
        <v>insert into dbax_info_conc (codi_empr, codi_emex, codi_info, pref_conc, codi_conc, orde_conc, nive_conc, tipo_info) values (0,0,'pre_cl-cs_nota-47_role-863100(2014)','cl-cs','CuadroPrimaPorCobrarReaseguradosSinopsis',220,2,'C')</v>
      </c>
    </row>
    <row r="2759" spans="1:11" x14ac:dyDescent="0.25">
      <c r="A2759">
        <v>0</v>
      </c>
      <c r="B2759">
        <v>0</v>
      </c>
      <c r="C2759" t="s">
        <v>65</v>
      </c>
      <c r="D2759" t="s">
        <v>2479</v>
      </c>
      <c r="E2759">
        <v>10</v>
      </c>
      <c r="F2759">
        <v>1</v>
      </c>
      <c r="G2759" t="s">
        <v>292</v>
      </c>
      <c r="H2759" s="1" t="str">
        <f t="shared" si="170"/>
        <v>cl-cs_CumplimientoCircular794SegurosGeneralesSinopsis</v>
      </c>
      <c r="I2759" t="str">
        <f t="shared" si="171"/>
        <v>cl-cs</v>
      </c>
      <c r="J2759" t="str">
        <f t="shared" si="172"/>
        <v>CumplimientoCircular794SegurosGeneralesSinopsis</v>
      </c>
      <c r="K2759" t="str">
        <f t="shared" si="173"/>
        <v>insert into dbax_info_conc (codi_empr, codi_emex, codi_info, pref_conc, codi_conc, orde_conc, nive_conc, tipo_info) values (0,0,'pre_cl-cs_nota-47_role-863100(2014)','cl-cs','CumplimientoCircular794SegurosGeneralesSinopsis',10,1,'C')</v>
      </c>
    </row>
    <row r="2760" spans="1:11" x14ac:dyDescent="0.25">
      <c r="A2760">
        <v>0</v>
      </c>
      <c r="B2760">
        <v>0</v>
      </c>
      <c r="C2760" t="s">
        <v>65</v>
      </c>
      <c r="D2760" t="s">
        <v>2480</v>
      </c>
      <c r="E2760">
        <v>290</v>
      </c>
      <c r="F2760">
        <v>4</v>
      </c>
      <c r="G2760" t="s">
        <v>292</v>
      </c>
      <c r="H2760" s="1" t="str">
        <f t="shared" ref="H2760:H2823" si="174">MID(D2760,FIND("#",D2760)+1,10000)</f>
        <v>cl-cs_DescuentoAceptacionNoDevengado</v>
      </c>
      <c r="I2760" t="str">
        <f t="shared" ref="I2760:I2823" si="175">MID(H2760,1,FIND("_",H2760)-1)</f>
        <v>cl-cs</v>
      </c>
      <c r="J2760" t="str">
        <f t="shared" ref="J2760:J2823" si="176">MID(H2760,FIND("_",H2760)+1,10000)</f>
        <v>DescuentoAceptacionNoDevengado</v>
      </c>
      <c r="K2760" t="str">
        <f t="shared" ref="K2760:K2823" si="177">CONCATENATE("insert into dbax_info_conc (codi_empr, codi_emex, codi_info, pref_conc, codi_conc, orde_conc, nive_conc, tipo_info) values (",A2760,",",B2760,",'",C2760,"','",I2760,"','",J2760,"',",E2760,",",F2760,",'",G2760,"')")</f>
        <v>insert into dbax_info_conc (codi_empr, codi_emex, codi_info, pref_conc, codi_conc, orde_conc, nive_conc, tipo_info) values (0,0,'pre_cl-cs_nota-47_role-863100(2014)','cl-cs','DescuentoAceptacionNoDevengado',290,4,'C')</v>
      </c>
    </row>
    <row r="2761" spans="1:11" x14ac:dyDescent="0.25">
      <c r="A2761">
        <v>0</v>
      </c>
      <c r="B2761">
        <v>0</v>
      </c>
      <c r="C2761" t="s">
        <v>65</v>
      </c>
      <c r="D2761" t="s">
        <v>2481</v>
      </c>
      <c r="E2761">
        <v>200</v>
      </c>
      <c r="F2761">
        <v>5</v>
      </c>
      <c r="G2761" t="s">
        <v>292</v>
      </c>
      <c r="H2761" s="1" t="str">
        <f t="shared" si="174"/>
        <v>cl-cs_DescuentosCesionNoDevengado</v>
      </c>
      <c r="I2761" t="str">
        <f t="shared" si="175"/>
        <v>cl-cs</v>
      </c>
      <c r="J2761" t="str">
        <f t="shared" si="176"/>
        <v>DescuentosCesionNoDevengado</v>
      </c>
      <c r="K2761" t="str">
        <f t="shared" si="177"/>
        <v>insert into dbax_info_conc (codi_empr, codi_emex, codi_info, pref_conc, codi_conc, orde_conc, nive_conc, tipo_info) values (0,0,'pre_cl-cs_nota-47_role-863100(2014)','cl-cs','DescuentosCesionNoDevengado',200,5,'C')</v>
      </c>
    </row>
    <row r="2762" spans="1:11" x14ac:dyDescent="0.25">
      <c r="A2762">
        <v>0</v>
      </c>
      <c r="B2762">
        <v>0</v>
      </c>
      <c r="C2762" t="s">
        <v>65</v>
      </c>
      <c r="D2762" t="s">
        <v>2482</v>
      </c>
      <c r="E2762">
        <v>440</v>
      </c>
      <c r="F2762">
        <v>5</v>
      </c>
      <c r="G2762" t="s">
        <v>292</v>
      </c>
      <c r="H2762" s="1" t="str">
        <f t="shared" si="174"/>
        <v>cl-cs_DesdeVigenciaPoliza</v>
      </c>
      <c r="I2762" t="str">
        <f t="shared" si="175"/>
        <v>cl-cs</v>
      </c>
      <c r="J2762" t="str">
        <f t="shared" si="176"/>
        <v>DesdeVigenciaPoliza</v>
      </c>
      <c r="K2762" t="str">
        <f t="shared" si="177"/>
        <v>insert into dbax_info_conc (codi_empr, codi_emex, codi_info, pref_conc, codi_conc, orde_conc, nive_conc, tipo_info) values (0,0,'pre_cl-cs_nota-47_role-863100(2014)','cl-cs','DesdeVigenciaPoliza',440,5,'C')</v>
      </c>
    </row>
    <row r="2763" spans="1:11" x14ac:dyDescent="0.25">
      <c r="A2763">
        <v>0</v>
      </c>
      <c r="B2763">
        <v>0</v>
      </c>
      <c r="C2763" t="s">
        <v>65</v>
      </c>
      <c r="D2763" t="s">
        <v>2483</v>
      </c>
      <c r="E2763">
        <v>180</v>
      </c>
      <c r="F2763">
        <v>4</v>
      </c>
      <c r="G2763" t="s">
        <v>292</v>
      </c>
      <c r="H2763" s="1" t="str">
        <f t="shared" si="174"/>
        <v>cl-cs_DeterminacionPrimaNoDevengadaACompararConCreditoAAseguradosPartidas</v>
      </c>
      <c r="I2763" t="str">
        <f t="shared" si="175"/>
        <v>cl-cs</v>
      </c>
      <c r="J2763" t="str">
        <f t="shared" si="176"/>
        <v>DeterminacionPrimaNoDevengadaACompararConCreditoAAseguradosPartidas</v>
      </c>
      <c r="K2763" t="str">
        <f t="shared" si="177"/>
        <v>insert into dbax_info_conc (codi_empr, codi_emex, codi_info, pref_conc, codi_conc, orde_conc, nive_conc, tipo_info) values (0,0,'pre_cl-cs_nota-47_role-863100(2014)','cl-cs','DeterminacionPrimaNoDevengadaACompararConCreditoAAseguradosPartidas',180,4,'C')</v>
      </c>
    </row>
    <row r="2764" spans="1:11" x14ac:dyDescent="0.25">
      <c r="A2764">
        <v>0</v>
      </c>
      <c r="B2764">
        <v>0</v>
      </c>
      <c r="C2764" t="s">
        <v>65</v>
      </c>
      <c r="D2764" t="s">
        <v>2484</v>
      </c>
      <c r="E2764">
        <v>120</v>
      </c>
      <c r="F2764">
        <v>4</v>
      </c>
      <c r="G2764" t="s">
        <v>292</v>
      </c>
      <c r="H2764" s="1" t="str">
        <f t="shared" si="174"/>
        <v>cl-cs_DeterminacionPrimaNoDevengadaACompararConCreditoAAseguradosTabla</v>
      </c>
      <c r="I2764" t="str">
        <f t="shared" si="175"/>
        <v>cl-cs</v>
      </c>
      <c r="J2764" t="str">
        <f t="shared" si="176"/>
        <v>DeterminacionPrimaNoDevengadaACompararConCreditoAAseguradosTabla</v>
      </c>
      <c r="K2764" t="str">
        <f t="shared" si="177"/>
        <v>insert into dbax_info_conc (codi_empr, codi_emex, codi_info, pref_conc, codi_conc, orde_conc, nive_conc, tipo_info) values (0,0,'pre_cl-cs_nota-47_role-863100(2014)','cl-cs','DeterminacionPrimaNoDevengadaACompararConCreditoAAseguradosTabla',120,4,'C')</v>
      </c>
    </row>
    <row r="2765" spans="1:11" x14ac:dyDescent="0.25">
      <c r="A2765">
        <v>0</v>
      </c>
      <c r="B2765">
        <v>0</v>
      </c>
      <c r="C2765" t="s">
        <v>65</v>
      </c>
      <c r="D2765" t="s">
        <v>2485</v>
      </c>
      <c r="E2765">
        <v>450</v>
      </c>
      <c r="F2765">
        <v>5</v>
      </c>
      <c r="G2765" t="s">
        <v>292</v>
      </c>
      <c r="H2765" s="1" t="str">
        <f t="shared" si="174"/>
        <v>cl-cs_HastaVigenciaPoliza</v>
      </c>
      <c r="I2765" t="str">
        <f t="shared" si="175"/>
        <v>cl-cs</v>
      </c>
      <c r="J2765" t="str">
        <f t="shared" si="176"/>
        <v>HastaVigenciaPoliza</v>
      </c>
      <c r="K2765" t="str">
        <f t="shared" si="177"/>
        <v>insert into dbax_info_conc (codi_empr, codi_emex, codi_info, pref_conc, codi_conc, orde_conc, nive_conc, tipo_info) values (0,0,'pre_cl-cs_nota-47_role-863100(2014)','cl-cs','HastaVigenciaPoliza',450,5,'C')</v>
      </c>
    </row>
    <row r="2766" spans="1:11" x14ac:dyDescent="0.25">
      <c r="A2766">
        <v>0</v>
      </c>
      <c r="B2766">
        <v>0</v>
      </c>
      <c r="C2766" t="s">
        <v>65</v>
      </c>
      <c r="D2766" t="s">
        <v>2486</v>
      </c>
      <c r="E2766">
        <v>410</v>
      </c>
      <c r="F2766">
        <v>5</v>
      </c>
      <c r="G2766" t="s">
        <v>292</v>
      </c>
      <c r="H2766" s="1" t="str">
        <f t="shared" si="174"/>
        <v>cl-cs_IdentificacionAsegurado</v>
      </c>
      <c r="I2766" t="str">
        <f t="shared" si="175"/>
        <v>cl-cs</v>
      </c>
      <c r="J2766" t="str">
        <f t="shared" si="176"/>
        <v>IdentificacionAsegurado</v>
      </c>
      <c r="K2766" t="str">
        <f t="shared" si="177"/>
        <v>insert into dbax_info_conc (codi_empr, codi_emex, codi_info, pref_conc, codi_conc, orde_conc, nive_conc, tipo_info) values (0,0,'pre_cl-cs_nota-47_role-863100(2014)','cl-cs','IdentificacionAsegurado',410,5,'C')</v>
      </c>
    </row>
    <row r="2767" spans="1:11" x14ac:dyDescent="0.25">
      <c r="A2767">
        <v>0</v>
      </c>
      <c r="B2767">
        <v>0</v>
      </c>
      <c r="C2767" t="s">
        <v>65</v>
      </c>
      <c r="D2767" t="s">
        <v>2487</v>
      </c>
      <c r="E2767">
        <v>270</v>
      </c>
      <c r="F2767">
        <v>4</v>
      </c>
      <c r="G2767" t="s">
        <v>292</v>
      </c>
      <c r="H2767" s="1" t="str">
        <f t="shared" si="174"/>
        <v>cl-cs_IdentificacionEntidadCedente</v>
      </c>
      <c r="I2767" t="str">
        <f t="shared" si="175"/>
        <v>cl-cs</v>
      </c>
      <c r="J2767" t="str">
        <f t="shared" si="176"/>
        <v>IdentificacionEntidadCedente</v>
      </c>
      <c r="K2767" t="str">
        <f t="shared" si="177"/>
        <v>insert into dbax_info_conc (codi_empr, codi_emex, codi_info, pref_conc, codi_conc, orde_conc, nive_conc, tipo_info) values (0,0,'pre_cl-cs_nota-47_role-863100(2014)','cl-cs','IdentificacionEntidadCedente',270,4,'C')</v>
      </c>
    </row>
    <row r="2768" spans="1:11" x14ac:dyDescent="0.25">
      <c r="A2768">
        <v>0</v>
      </c>
      <c r="B2768">
        <v>0</v>
      </c>
      <c r="C2768" t="s">
        <v>65</v>
      </c>
      <c r="D2768" t="s">
        <v>2488</v>
      </c>
      <c r="E2768">
        <v>400</v>
      </c>
      <c r="F2768">
        <v>4</v>
      </c>
      <c r="G2768" t="s">
        <v>292</v>
      </c>
      <c r="H2768" s="1" t="str">
        <f t="shared" si="174"/>
        <v>cl-cs_IdentificacionPolizaSinopsis</v>
      </c>
      <c r="I2768" t="str">
        <f t="shared" si="175"/>
        <v>cl-cs</v>
      </c>
      <c r="J2768" t="str">
        <f t="shared" si="176"/>
        <v>IdentificacionPolizaSinopsis</v>
      </c>
      <c r="K2768" t="str">
        <f t="shared" si="177"/>
        <v>insert into dbax_info_conc (codi_empr, codi_emex, codi_info, pref_conc, codi_conc, orde_conc, nive_conc, tipo_info) values (0,0,'pre_cl-cs_nota-47_role-863100(2014)','cl-cs','IdentificacionPolizaSinopsis',400,4,'C')</v>
      </c>
    </row>
    <row r="2769" spans="1:11" x14ac:dyDescent="0.25">
      <c r="A2769">
        <v>0</v>
      </c>
      <c r="B2769">
        <v>0</v>
      </c>
      <c r="C2769" t="s">
        <v>65</v>
      </c>
      <c r="D2769" t="s">
        <v>2489</v>
      </c>
      <c r="E2769">
        <v>460</v>
      </c>
      <c r="F2769">
        <v>4</v>
      </c>
      <c r="G2769" t="s">
        <v>292</v>
      </c>
      <c r="H2769" s="1" t="str">
        <f t="shared" si="174"/>
        <v>cl-cs_MonedaPoliza</v>
      </c>
      <c r="I2769" t="str">
        <f t="shared" si="175"/>
        <v>cl-cs</v>
      </c>
      <c r="J2769" t="str">
        <f t="shared" si="176"/>
        <v>MonedaPoliza</v>
      </c>
      <c r="K2769" t="str">
        <f t="shared" si="177"/>
        <v>insert into dbax_info_conc (codi_empr, codi_emex, codi_info, pref_conc, codi_conc, orde_conc, nive_conc, tipo_info) values (0,0,'pre_cl-cs_nota-47_role-863100(2014)','cl-cs','MonedaPoliza',460,4,'C')</v>
      </c>
    </row>
    <row r="2770" spans="1:11" x14ac:dyDescent="0.25">
      <c r="A2770">
        <v>0</v>
      </c>
      <c r="B2770">
        <v>0</v>
      </c>
      <c r="C2770" t="s">
        <v>65</v>
      </c>
      <c r="D2770" t="s">
        <v>2490</v>
      </c>
      <c r="E2770">
        <v>420</v>
      </c>
      <c r="F2770">
        <v>5</v>
      </c>
      <c r="G2770" t="s">
        <v>292</v>
      </c>
      <c r="H2770" s="1" t="str">
        <f t="shared" si="174"/>
        <v>cl-cs_NumeroPoliza</v>
      </c>
      <c r="I2770" t="str">
        <f t="shared" si="175"/>
        <v>cl-cs</v>
      </c>
      <c r="J2770" t="str">
        <f t="shared" si="176"/>
        <v>NumeroPoliza</v>
      </c>
      <c r="K2770" t="str">
        <f t="shared" si="177"/>
        <v>insert into dbax_info_conc (codi_empr, codi_emex, codi_info, pref_conc, codi_conc, orde_conc, nive_conc, tipo_info) values (0,0,'pre_cl-cs_nota-47_role-863100(2014)','cl-cs','NumeroPoliza',420,5,'C')</v>
      </c>
    </row>
    <row r="2771" spans="1:11" x14ac:dyDescent="0.25">
      <c r="A2771">
        <v>0</v>
      </c>
      <c r="B2771">
        <v>0</v>
      </c>
      <c r="C2771" t="s">
        <v>65</v>
      </c>
      <c r="D2771" t="s">
        <v>2491</v>
      </c>
      <c r="E2771">
        <v>170</v>
      </c>
      <c r="F2771">
        <v>7</v>
      </c>
      <c r="G2771" t="s">
        <v>292</v>
      </c>
      <c r="H2771" s="1" t="str">
        <f t="shared" si="174"/>
        <v>cl-cs_OtroRamosMiembro</v>
      </c>
      <c r="I2771" t="str">
        <f t="shared" si="175"/>
        <v>cl-cs</v>
      </c>
      <c r="J2771" t="str">
        <f t="shared" si="176"/>
        <v>OtroRamosMiembro</v>
      </c>
      <c r="K2771" t="str">
        <f t="shared" si="177"/>
        <v>insert into dbax_info_conc (codi_empr, codi_emex, codi_info, pref_conc, codi_conc, orde_conc, nive_conc, tipo_info) values (0,0,'pre_cl-cs_nota-47_role-863100(2014)','cl-cs','OtroRamosMiembro',170,7,'C')</v>
      </c>
    </row>
    <row r="2772" spans="1:11" x14ac:dyDescent="0.25">
      <c r="A2772">
        <v>0</v>
      </c>
      <c r="B2772">
        <v>0</v>
      </c>
      <c r="C2772" t="s">
        <v>65</v>
      </c>
      <c r="D2772" t="s">
        <v>2492</v>
      </c>
      <c r="E2772">
        <v>160</v>
      </c>
      <c r="F2772">
        <v>7</v>
      </c>
      <c r="G2772" t="s">
        <v>292</v>
      </c>
      <c r="H2772" s="1" t="str">
        <f t="shared" si="174"/>
        <v>cl-cs_PolizasCalculadasIndividualmenteMiembro</v>
      </c>
      <c r="I2772" t="str">
        <f t="shared" si="175"/>
        <v>cl-cs</v>
      </c>
      <c r="J2772" t="str">
        <f t="shared" si="176"/>
        <v>PolizasCalculadasIndividualmenteMiembro</v>
      </c>
      <c r="K2772" t="str">
        <f t="shared" si="177"/>
        <v>insert into dbax_info_conc (codi_empr, codi_emex, codi_info, pref_conc, codi_conc, orde_conc, nive_conc, tipo_info) values (0,0,'pre_cl-cs_nota-47_role-863100(2014)','cl-cs','PolizasCalculadasIndividualmenteMiembro',160,7,'C')</v>
      </c>
    </row>
    <row r="2773" spans="1:11" x14ac:dyDescent="0.25">
      <c r="A2773">
        <v>0</v>
      </c>
      <c r="B2773">
        <v>0</v>
      </c>
      <c r="C2773" t="s">
        <v>65</v>
      </c>
      <c r="D2773" t="s">
        <v>2493</v>
      </c>
      <c r="E2773">
        <v>370</v>
      </c>
      <c r="F2773">
        <v>4</v>
      </c>
      <c r="G2773" t="s">
        <v>292</v>
      </c>
      <c r="H2773" s="1" t="str">
        <f t="shared" si="174"/>
        <v>cl-cs_PolizasIndividualesEje</v>
      </c>
      <c r="I2773" t="str">
        <f t="shared" si="175"/>
        <v>cl-cs</v>
      </c>
      <c r="J2773" t="str">
        <f t="shared" si="176"/>
        <v>PolizasIndividualesEje</v>
      </c>
      <c r="K2773" t="str">
        <f t="shared" si="177"/>
        <v>insert into dbax_info_conc (codi_empr, codi_emex, codi_info, pref_conc, codi_conc, orde_conc, nive_conc, tipo_info) values (0,0,'pre_cl-cs_nota-47_role-863100(2014)','cl-cs','PolizasIndividualesEje',370,4,'C')</v>
      </c>
    </row>
    <row r="2774" spans="1:11" x14ac:dyDescent="0.25">
      <c r="A2774">
        <v>0</v>
      </c>
      <c r="B2774">
        <v>0</v>
      </c>
      <c r="C2774" t="s">
        <v>65</v>
      </c>
      <c r="D2774" t="s">
        <v>2494</v>
      </c>
      <c r="E2774">
        <v>380</v>
      </c>
      <c r="F2774">
        <v>5</v>
      </c>
      <c r="G2774" t="s">
        <v>292</v>
      </c>
      <c r="H2774" s="1" t="str">
        <f t="shared" si="174"/>
        <v>cl-cs_PolizasIndividualesMiembro</v>
      </c>
      <c r="I2774" t="str">
        <f t="shared" si="175"/>
        <v>cl-cs</v>
      </c>
      <c r="J2774" t="str">
        <f t="shared" si="176"/>
        <v>PolizasIndividualesMiembro</v>
      </c>
      <c r="K2774" t="str">
        <f t="shared" si="177"/>
        <v>insert into dbax_info_conc (codi_empr, codi_emex, codi_info, pref_conc, codi_conc, orde_conc, nive_conc, tipo_info) values (0,0,'pre_cl-cs_nota-47_role-863100(2014)','cl-cs','PolizasIndividualesMiembro',380,5,'C')</v>
      </c>
    </row>
    <row r="2775" spans="1:11" x14ac:dyDescent="0.25">
      <c r="A2775">
        <v>0</v>
      </c>
      <c r="B2775">
        <v>0</v>
      </c>
      <c r="C2775" t="s">
        <v>65</v>
      </c>
      <c r="D2775" t="s">
        <v>2495</v>
      </c>
      <c r="E2775">
        <v>280</v>
      </c>
      <c r="F2775">
        <v>4</v>
      </c>
      <c r="G2775" t="s">
        <v>292</v>
      </c>
      <c r="H2775" s="1" t="str">
        <f t="shared" si="174"/>
        <v>cl-cs_PrimaAceptadaNoDevengada</v>
      </c>
      <c r="I2775" t="str">
        <f t="shared" si="175"/>
        <v>cl-cs</v>
      </c>
      <c r="J2775" t="str">
        <f t="shared" si="176"/>
        <v>PrimaAceptadaNoDevengada</v>
      </c>
      <c r="K2775" t="str">
        <f t="shared" si="177"/>
        <v>insert into dbax_info_conc (codi_empr, codi_emex, codi_info, pref_conc, codi_conc, orde_conc, nive_conc, tipo_info) values (0,0,'pre_cl-cs_nota-47_role-863100(2014)','cl-cs','PrimaAceptadaNoDevengada',280,4,'C')</v>
      </c>
    </row>
    <row r="2776" spans="1:11" x14ac:dyDescent="0.25">
      <c r="A2776">
        <v>0</v>
      </c>
      <c r="B2776">
        <v>0</v>
      </c>
      <c r="C2776" t="s">
        <v>65</v>
      </c>
      <c r="D2776" t="s">
        <v>2496</v>
      </c>
      <c r="E2776">
        <v>300</v>
      </c>
      <c r="F2776">
        <v>4</v>
      </c>
      <c r="G2776" t="s">
        <v>292</v>
      </c>
      <c r="H2776" s="1" t="str">
        <f t="shared" si="174"/>
        <v>cl-cs_PrimaAceptadaNoDevengadaNetaDeDescuento</v>
      </c>
      <c r="I2776" t="str">
        <f t="shared" si="175"/>
        <v>cl-cs</v>
      </c>
      <c r="J2776" t="str">
        <f t="shared" si="176"/>
        <v>PrimaAceptadaNoDevengadaNetaDeDescuento</v>
      </c>
      <c r="K2776" t="str">
        <f t="shared" si="177"/>
        <v>insert into dbax_info_conc (codi_empr, codi_emex, codi_info, pref_conc, codi_conc, orde_conc, nive_conc, tipo_info) values (0,0,'pre_cl-cs_nota-47_role-863100(2014)','cl-cs','PrimaAceptadaNoDevengadaNetaDeDescuento',300,4,'C')</v>
      </c>
    </row>
    <row r="2777" spans="1:11" x14ac:dyDescent="0.25">
      <c r="A2777">
        <v>0</v>
      </c>
      <c r="B2777">
        <v>0</v>
      </c>
      <c r="C2777" t="s">
        <v>65</v>
      </c>
      <c r="D2777" t="s">
        <v>2497</v>
      </c>
      <c r="E2777">
        <v>190</v>
      </c>
      <c r="F2777">
        <v>5</v>
      </c>
      <c r="G2777" t="s">
        <v>292</v>
      </c>
      <c r="H2777" s="1" t="str">
        <f t="shared" si="174"/>
        <v>cl-cs_PrimaDirectaNoDevengada</v>
      </c>
      <c r="I2777" t="str">
        <f t="shared" si="175"/>
        <v>cl-cs</v>
      </c>
      <c r="J2777" t="str">
        <f t="shared" si="176"/>
        <v>PrimaDirectaNoDevengada</v>
      </c>
      <c r="K2777" t="str">
        <f t="shared" si="177"/>
        <v>insert into dbax_info_conc (codi_empr, codi_emex, codi_info, pref_conc, codi_conc, orde_conc, nive_conc, tipo_info) values (0,0,'pre_cl-cs_nota-47_role-863100(2014)','cl-cs','PrimaDirectaNoDevengada',190,5,'C')</v>
      </c>
    </row>
    <row r="2778" spans="1:11" x14ac:dyDescent="0.25">
      <c r="A2778">
        <v>0</v>
      </c>
      <c r="B2778">
        <v>0</v>
      </c>
      <c r="C2778" t="s">
        <v>65</v>
      </c>
      <c r="D2778" t="s">
        <v>2497</v>
      </c>
      <c r="E2778">
        <v>470</v>
      </c>
      <c r="F2778">
        <v>4</v>
      </c>
      <c r="G2778" t="s">
        <v>292</v>
      </c>
      <c r="H2778" s="1" t="str">
        <f t="shared" si="174"/>
        <v>cl-cs_PrimaDirectaNoDevengada</v>
      </c>
      <c r="I2778" t="str">
        <f t="shared" si="175"/>
        <v>cl-cs</v>
      </c>
      <c r="J2778" t="str">
        <f t="shared" si="176"/>
        <v>PrimaDirectaNoDevengada</v>
      </c>
      <c r="K2778" t="str">
        <f t="shared" si="177"/>
        <v>insert into dbax_info_conc (codi_empr, codi_emex, codi_info, pref_conc, codi_conc, orde_conc, nive_conc, tipo_info) values (0,0,'pre_cl-cs_nota-47_role-863100(2014)','cl-cs','PrimaDirectaNoDevengada',470,4,'C')</v>
      </c>
    </row>
    <row r="2779" spans="1:11" x14ac:dyDescent="0.25">
      <c r="A2779">
        <v>0</v>
      </c>
      <c r="B2779">
        <v>0</v>
      </c>
      <c r="C2779" t="s">
        <v>65</v>
      </c>
      <c r="D2779" t="s">
        <v>2498</v>
      </c>
      <c r="E2779">
        <v>60</v>
      </c>
      <c r="F2779">
        <v>3</v>
      </c>
      <c r="G2779" t="s">
        <v>292</v>
      </c>
      <c r="H2779" s="1" t="str">
        <f t="shared" si="174"/>
        <v>cl-cs_PrimaDirectaNoGanadaNetaDeDescuento</v>
      </c>
      <c r="I2779" t="str">
        <f t="shared" si="175"/>
        <v>cl-cs</v>
      </c>
      <c r="J2779" t="str">
        <f t="shared" si="176"/>
        <v>PrimaDirectaNoGanadaNetaDeDescuento</v>
      </c>
      <c r="K2779" t="str">
        <f t="shared" si="177"/>
        <v>insert into dbax_info_conc (codi_empr, codi_emex, codi_info, pref_conc, codi_conc, orde_conc, nive_conc, tipo_info) values (0,0,'pre_cl-cs_nota-47_role-863100(2014)','cl-cs','PrimaDirectaNoGanadaNetaDeDescuento',60,3,'C')</v>
      </c>
    </row>
    <row r="2780" spans="1:11" x14ac:dyDescent="0.25">
      <c r="A2780">
        <v>0</v>
      </c>
      <c r="B2780">
        <v>0</v>
      </c>
      <c r="C2780" t="s">
        <v>65</v>
      </c>
      <c r="D2780" t="s">
        <v>2498</v>
      </c>
      <c r="E2780">
        <v>210</v>
      </c>
      <c r="F2780">
        <v>5</v>
      </c>
      <c r="G2780" t="s">
        <v>292</v>
      </c>
      <c r="H2780" s="1" t="str">
        <f t="shared" si="174"/>
        <v>cl-cs_PrimaDirectaNoGanadaNetaDeDescuento</v>
      </c>
      <c r="I2780" t="str">
        <f t="shared" si="175"/>
        <v>cl-cs</v>
      </c>
      <c r="J2780" t="str">
        <f t="shared" si="176"/>
        <v>PrimaDirectaNoGanadaNetaDeDescuento</v>
      </c>
      <c r="K2780" t="str">
        <f t="shared" si="177"/>
        <v>insert into dbax_info_conc (codi_empr, codi_emex, codi_info, pref_conc, codi_conc, orde_conc, nive_conc, tipo_info) values (0,0,'pre_cl-cs_nota-47_role-863100(2014)','cl-cs','PrimaDirectaNoGanadaNetaDeDescuento',210,5,'C')</v>
      </c>
    </row>
    <row r="2781" spans="1:11" x14ac:dyDescent="0.25">
      <c r="A2781">
        <v>0</v>
      </c>
      <c r="B2781">
        <v>0</v>
      </c>
      <c r="C2781" t="s">
        <v>65</v>
      </c>
      <c r="D2781" t="s">
        <v>2499</v>
      </c>
      <c r="E2781">
        <v>310</v>
      </c>
      <c r="F2781">
        <v>4</v>
      </c>
      <c r="G2781" t="s">
        <v>292</v>
      </c>
      <c r="H2781" s="1" t="str">
        <f t="shared" si="174"/>
        <v>cl-cs_PrimaPorCobrarNoVencida</v>
      </c>
      <c r="I2781" t="str">
        <f t="shared" si="175"/>
        <v>cl-cs</v>
      </c>
      <c r="J2781" t="str">
        <f t="shared" si="176"/>
        <v>PrimaPorCobrarNoVencida</v>
      </c>
      <c r="K2781" t="str">
        <f t="shared" si="177"/>
        <v>insert into dbax_info_conc (codi_empr, codi_emex, codi_info, pref_conc, codi_conc, orde_conc, nive_conc, tipo_info) values (0,0,'pre_cl-cs_nota-47_role-863100(2014)','cl-cs','PrimaPorCobrarNoVencida',310,4,'C')</v>
      </c>
    </row>
    <row r="2782" spans="1:11" x14ac:dyDescent="0.25">
      <c r="A2782">
        <v>0</v>
      </c>
      <c r="B2782">
        <v>0</v>
      </c>
      <c r="C2782" t="s">
        <v>65</v>
      </c>
      <c r="D2782" t="s">
        <v>2500</v>
      </c>
      <c r="E2782">
        <v>70</v>
      </c>
      <c r="F2782">
        <v>3</v>
      </c>
      <c r="G2782" t="s">
        <v>292</v>
      </c>
      <c r="H2782" s="1" t="str">
        <f t="shared" si="174"/>
        <v>cl-cs_PrimaPorCobrarNoVencidaNoDevengadaCarteraPolizas</v>
      </c>
      <c r="I2782" t="str">
        <f t="shared" si="175"/>
        <v>cl-cs</v>
      </c>
      <c r="J2782" t="str">
        <f t="shared" si="176"/>
        <v>PrimaPorCobrarNoVencidaNoDevengadaCarteraPolizas</v>
      </c>
      <c r="K2782" t="str">
        <f t="shared" si="177"/>
        <v>insert into dbax_info_conc (codi_empr, codi_emex, codi_info, pref_conc, codi_conc, orde_conc, nive_conc, tipo_info) values (0,0,'pre_cl-cs_nota-47_role-863100(2014)','cl-cs','PrimaPorCobrarNoVencidaNoDevengadaCarteraPolizas',70,3,'C')</v>
      </c>
    </row>
    <row r="2783" spans="1:11" x14ac:dyDescent="0.25">
      <c r="A2783">
        <v>0</v>
      </c>
      <c r="B2783">
        <v>0</v>
      </c>
      <c r="C2783" t="s">
        <v>65</v>
      </c>
      <c r="D2783" t="s">
        <v>2501</v>
      </c>
      <c r="E2783">
        <v>80</v>
      </c>
      <c r="F2783">
        <v>3</v>
      </c>
      <c r="G2783" t="s">
        <v>292</v>
      </c>
      <c r="H2783" s="1" t="str">
        <f t="shared" si="174"/>
        <v>cl-cs_PrimaPorCobrarNoVencidaNoDevengadaPolizasIndividuales</v>
      </c>
      <c r="I2783" t="str">
        <f t="shared" si="175"/>
        <v>cl-cs</v>
      </c>
      <c r="J2783" t="str">
        <f t="shared" si="176"/>
        <v>PrimaPorCobrarNoVencidaNoDevengadaPolizasIndividuales</v>
      </c>
      <c r="K2783" t="str">
        <f t="shared" si="177"/>
        <v>insert into dbax_info_conc (codi_empr, codi_emex, codi_info, pref_conc, codi_conc, orde_conc, nive_conc, tipo_info) values (0,0,'pre_cl-cs_nota-47_role-863100(2014)','cl-cs','PrimaPorCobrarNoVencidaNoDevengadaPolizasIndividuales',80,3,'C')</v>
      </c>
    </row>
    <row r="2784" spans="1:11" x14ac:dyDescent="0.25">
      <c r="A2784">
        <v>0</v>
      </c>
      <c r="B2784">
        <v>0</v>
      </c>
      <c r="C2784" t="s">
        <v>65</v>
      </c>
      <c r="D2784" t="s">
        <v>2502</v>
      </c>
      <c r="E2784">
        <v>90</v>
      </c>
      <c r="F2784">
        <v>3</v>
      </c>
      <c r="G2784" t="s">
        <v>292</v>
      </c>
      <c r="H2784" s="1" t="str">
        <f t="shared" si="174"/>
        <v>cl-cs_PrimaPorCobrarNoVencidaNoDevengadaRepresentativaDeReservaRiesgoEnCursoYPatrimonio</v>
      </c>
      <c r="I2784" t="str">
        <f t="shared" si="175"/>
        <v>cl-cs</v>
      </c>
      <c r="J2784" t="str">
        <f t="shared" si="176"/>
        <v>PrimaPorCobrarNoVencidaNoDevengadaRepresentativaDeReservaRiesgoEnCursoYPatrimonio</v>
      </c>
      <c r="K2784" t="str">
        <f t="shared" si="177"/>
        <v>insert into dbax_info_conc (codi_empr, codi_emex, codi_info, pref_conc, codi_conc, orde_conc, nive_conc, tipo_info) values (0,0,'pre_cl-cs_nota-47_role-863100(2014)','cl-cs','PrimaPorCobrarNoVencidaNoDevengadaRepresentativaDeReservaRiesgoEnCursoYPatrimonio',90,3,'C')</v>
      </c>
    </row>
    <row r="2785" spans="1:11" x14ac:dyDescent="0.25">
      <c r="A2785">
        <v>0</v>
      </c>
      <c r="B2785">
        <v>0</v>
      </c>
      <c r="C2785" t="s">
        <v>65</v>
      </c>
      <c r="D2785" t="s">
        <v>2503</v>
      </c>
      <c r="E2785">
        <v>330</v>
      </c>
      <c r="F2785">
        <v>4</v>
      </c>
      <c r="G2785" t="s">
        <v>292</v>
      </c>
      <c r="H2785" s="1" t="str">
        <f t="shared" si="174"/>
        <v>cl-cs_PrimaPorCobrarNoVencidaRepresentativaReservaRiesgoEnCurso</v>
      </c>
      <c r="I2785" t="str">
        <f t="shared" si="175"/>
        <v>cl-cs</v>
      </c>
      <c r="J2785" t="str">
        <f t="shared" si="176"/>
        <v>PrimaPorCobrarNoVencidaRepresentativaReservaRiesgoEnCurso</v>
      </c>
      <c r="K2785" t="str">
        <f t="shared" si="177"/>
        <v>insert into dbax_info_conc (codi_empr, codi_emex, codi_info, pref_conc, codi_conc, orde_conc, nive_conc, tipo_info) values (0,0,'pre_cl-cs_nota-47_role-863100(2014)','cl-cs','PrimaPorCobrarNoVencidaRepresentativaReservaRiesgoEnCurso',330,4,'C')</v>
      </c>
    </row>
    <row r="2786" spans="1:11" x14ac:dyDescent="0.25">
      <c r="A2786">
        <v>0</v>
      </c>
      <c r="B2786">
        <v>0</v>
      </c>
      <c r="C2786" t="s">
        <v>65</v>
      </c>
      <c r="D2786" t="s">
        <v>2504</v>
      </c>
      <c r="E2786">
        <v>340</v>
      </c>
      <c r="F2786">
        <v>4</v>
      </c>
      <c r="G2786" t="s">
        <v>292</v>
      </c>
      <c r="H2786" s="1" t="str">
        <f t="shared" si="174"/>
        <v>cl-cs_PrimaPorCobrarNoVencidaRepresentativaReservaSiniestros</v>
      </c>
      <c r="I2786" t="str">
        <f t="shared" si="175"/>
        <v>cl-cs</v>
      </c>
      <c r="J2786" t="str">
        <f t="shared" si="176"/>
        <v>PrimaPorCobrarNoVencidaRepresentativaReservaSiniestros</v>
      </c>
      <c r="K2786" t="str">
        <f t="shared" si="177"/>
        <v>insert into dbax_info_conc (codi_empr, codi_emex, codi_info, pref_conc, codi_conc, orde_conc, nive_conc, tipo_info) values (0,0,'pre_cl-cs_nota-47_role-863100(2014)','cl-cs','PrimaPorCobrarNoVencidaRepresentativaReservaSiniestros',340,4,'C')</v>
      </c>
    </row>
    <row r="2787" spans="1:11" x14ac:dyDescent="0.25">
      <c r="A2787">
        <v>0</v>
      </c>
      <c r="B2787">
        <v>0</v>
      </c>
      <c r="C2787" t="s">
        <v>65</v>
      </c>
      <c r="D2787" t="s">
        <v>2505</v>
      </c>
      <c r="E2787">
        <v>240</v>
      </c>
      <c r="F2787">
        <v>4</v>
      </c>
      <c r="G2787" t="s">
        <v>292</v>
      </c>
      <c r="H2787" s="1" t="str">
        <f t="shared" si="174"/>
        <v>cl-cs_PrimaPorCobrarReaseguradosEje</v>
      </c>
      <c r="I2787" t="str">
        <f t="shared" si="175"/>
        <v>cl-cs</v>
      </c>
      <c r="J2787" t="str">
        <f t="shared" si="176"/>
        <v>PrimaPorCobrarReaseguradosEje</v>
      </c>
      <c r="K2787" t="str">
        <f t="shared" si="177"/>
        <v>insert into dbax_info_conc (codi_empr, codi_emex, codi_info, pref_conc, codi_conc, orde_conc, nive_conc, tipo_info) values (0,0,'pre_cl-cs_nota-47_role-863100(2014)','cl-cs','PrimaPorCobrarReaseguradosEje',240,4,'C')</v>
      </c>
    </row>
    <row r="2788" spans="1:11" x14ac:dyDescent="0.25">
      <c r="A2788">
        <v>0</v>
      </c>
      <c r="B2788">
        <v>0</v>
      </c>
      <c r="C2788" t="s">
        <v>65</v>
      </c>
      <c r="D2788" t="s">
        <v>2506</v>
      </c>
      <c r="E2788">
        <v>250</v>
      </c>
      <c r="F2788">
        <v>5</v>
      </c>
      <c r="G2788" t="s">
        <v>292</v>
      </c>
      <c r="H2788" s="1" t="str">
        <f t="shared" si="174"/>
        <v>cl-cs_PrimaPorCobrarReaseguradosMiembro</v>
      </c>
      <c r="I2788" t="str">
        <f t="shared" si="175"/>
        <v>cl-cs</v>
      </c>
      <c r="J2788" t="str">
        <f t="shared" si="176"/>
        <v>PrimaPorCobrarReaseguradosMiembro</v>
      </c>
      <c r="K2788" t="str">
        <f t="shared" si="177"/>
        <v>insert into dbax_info_conc (codi_empr, codi_emex, codi_info, pref_conc, codi_conc, orde_conc, nive_conc, tipo_info) values (0,0,'pre_cl-cs_nota-47_role-863100(2014)','cl-cs','PrimaPorCobrarReaseguradosMiembro',250,5,'C')</v>
      </c>
    </row>
    <row r="2789" spans="1:11" x14ac:dyDescent="0.25">
      <c r="A2789">
        <v>0</v>
      </c>
      <c r="B2789">
        <v>0</v>
      </c>
      <c r="C2789" t="s">
        <v>65</v>
      </c>
      <c r="D2789" t="s">
        <v>2507</v>
      </c>
      <c r="E2789">
        <v>230</v>
      </c>
      <c r="F2789">
        <v>3</v>
      </c>
      <c r="G2789" t="s">
        <v>292</v>
      </c>
      <c r="H2789" s="1" t="str">
        <f t="shared" si="174"/>
        <v>cl-cs_PrimaPorCobrarReaseguradosTabla</v>
      </c>
      <c r="I2789" t="str">
        <f t="shared" si="175"/>
        <v>cl-cs</v>
      </c>
      <c r="J2789" t="str">
        <f t="shared" si="176"/>
        <v>PrimaPorCobrarReaseguradosTabla</v>
      </c>
      <c r="K2789" t="str">
        <f t="shared" si="177"/>
        <v>insert into dbax_info_conc (codi_empr, codi_emex, codi_info, pref_conc, codi_conc, orde_conc, nive_conc, tipo_info) values (0,0,'pre_cl-cs_nota-47_role-863100(2014)','cl-cs','PrimaPorCobrarReaseguradosTabla',230,3,'C')</v>
      </c>
    </row>
    <row r="2790" spans="1:11" x14ac:dyDescent="0.25">
      <c r="A2790">
        <v>0</v>
      </c>
      <c r="B2790">
        <v>0</v>
      </c>
      <c r="C2790" t="s">
        <v>65</v>
      </c>
      <c r="D2790" t="s">
        <v>2508</v>
      </c>
      <c r="E2790">
        <v>320</v>
      </c>
      <c r="F2790">
        <v>4</v>
      </c>
      <c r="G2790" t="s">
        <v>292</v>
      </c>
      <c r="H2790" s="1" t="str">
        <f t="shared" si="174"/>
        <v>cl-cs_PrimaPorCobrarVencidaNoProvisionadaRepresentativaPatrimonioLibre</v>
      </c>
      <c r="I2790" t="str">
        <f t="shared" si="175"/>
        <v>cl-cs</v>
      </c>
      <c r="J2790" t="str">
        <f t="shared" si="176"/>
        <v>PrimaPorCobrarVencidaNoProvisionadaRepresentativaPatrimonioLibre</v>
      </c>
      <c r="K2790" t="str">
        <f t="shared" si="177"/>
        <v>insert into dbax_info_conc (codi_empr, codi_emex, codi_info, pref_conc, codi_conc, orde_conc, nive_conc, tipo_info) values (0,0,'pre_cl-cs_nota-47_role-863100(2014)','cl-cs','PrimaPorCobrarVencidaNoProvisionadaRepresentativaPatrimonioLibre',320,4,'C')</v>
      </c>
    </row>
    <row r="2791" spans="1:11" x14ac:dyDescent="0.25">
      <c r="A2791">
        <v>0</v>
      </c>
      <c r="B2791">
        <v>0</v>
      </c>
      <c r="C2791" t="s">
        <v>65</v>
      </c>
      <c r="D2791" t="s">
        <v>2509</v>
      </c>
      <c r="E2791">
        <v>140</v>
      </c>
      <c r="F2791">
        <v>6</v>
      </c>
      <c r="G2791" t="s">
        <v>292</v>
      </c>
      <c r="H2791" s="1" t="str">
        <f t="shared" si="174"/>
        <v>cl-cs_RamosMiembro</v>
      </c>
      <c r="I2791" t="str">
        <f t="shared" si="175"/>
        <v>cl-cs</v>
      </c>
      <c r="J2791" t="str">
        <f t="shared" si="176"/>
        <v>RamosMiembro</v>
      </c>
      <c r="K2791" t="str">
        <f t="shared" si="177"/>
        <v>insert into dbax_info_conc (codi_empr, codi_emex, codi_info, pref_conc, codi_conc, orde_conc, nive_conc, tipo_info) values (0,0,'pre_cl-cs_nota-47_role-863100(2014)','cl-cs','RamosMiembro',140,6,'C')</v>
      </c>
    </row>
    <row r="2792" spans="1:11" x14ac:dyDescent="0.25">
      <c r="A2792">
        <v>0</v>
      </c>
      <c r="B2792">
        <v>0</v>
      </c>
      <c r="C2792" t="s">
        <v>65</v>
      </c>
      <c r="D2792" t="s">
        <v>2510</v>
      </c>
      <c r="E2792">
        <v>150</v>
      </c>
      <c r="F2792">
        <v>7</v>
      </c>
      <c r="G2792" t="s">
        <v>292</v>
      </c>
      <c r="H2792" s="1" t="str">
        <f t="shared" si="174"/>
        <v>cl-cs_SegurosNoRevocablesMiembro</v>
      </c>
      <c r="I2792" t="str">
        <f t="shared" si="175"/>
        <v>cl-cs</v>
      </c>
      <c r="J2792" t="str">
        <f t="shared" si="176"/>
        <v>SegurosNoRevocablesMiembro</v>
      </c>
      <c r="K2792" t="str">
        <f t="shared" si="177"/>
        <v>insert into dbax_info_conc (codi_empr, codi_emex, codi_info, pref_conc, codi_conc, orde_conc, nive_conc, tipo_info) values (0,0,'pre_cl-cs_nota-47_role-863100(2014)','cl-cs','SegurosNoRevocablesMiembro',150,7,'C')</v>
      </c>
    </row>
    <row r="2793" spans="1:11" x14ac:dyDescent="0.25">
      <c r="A2793">
        <v>0</v>
      </c>
      <c r="B2793">
        <v>0</v>
      </c>
      <c r="C2793" t="s">
        <v>65</v>
      </c>
      <c r="D2793" t="s">
        <v>2511</v>
      </c>
      <c r="E2793">
        <v>430</v>
      </c>
      <c r="F2793">
        <v>4</v>
      </c>
      <c r="G2793" t="s">
        <v>292</v>
      </c>
      <c r="H2793" s="1" t="str">
        <f t="shared" si="174"/>
        <v>cl-cs_VigenciaPolizaSinopsis</v>
      </c>
      <c r="I2793" t="str">
        <f t="shared" si="175"/>
        <v>cl-cs</v>
      </c>
      <c r="J2793" t="str">
        <f t="shared" si="176"/>
        <v>VigenciaPolizaSinopsis</v>
      </c>
      <c r="K2793" t="str">
        <f t="shared" si="177"/>
        <v>insert into dbax_info_conc (codi_empr, codi_emex, codi_info, pref_conc, codi_conc, orde_conc, nive_conc, tipo_info) values (0,0,'pre_cl-cs_nota-47_role-863100(2014)','cl-cs','VigenciaPolizaSinopsis',430,4,'C')</v>
      </c>
    </row>
    <row r="2794" spans="1:11" x14ac:dyDescent="0.25">
      <c r="A2794">
        <v>0</v>
      </c>
      <c r="B2794">
        <v>0</v>
      </c>
      <c r="C2794" t="s">
        <v>66</v>
      </c>
      <c r="D2794" t="s">
        <v>2512</v>
      </c>
      <c r="E2794">
        <v>130</v>
      </c>
      <c r="F2794">
        <v>5</v>
      </c>
      <c r="G2794" t="s">
        <v>292</v>
      </c>
      <c r="H2794" s="1" t="str">
        <f t="shared" si="174"/>
        <v>cl-cs_Alternativa2Eje</v>
      </c>
      <c r="I2794" t="str">
        <f t="shared" si="175"/>
        <v>cl-cs</v>
      </c>
      <c r="J2794" t="str">
        <f t="shared" si="176"/>
        <v>Alternativa2Eje</v>
      </c>
      <c r="K2794" t="str">
        <f t="shared" si="177"/>
        <v>insert into dbax_info_conc (codi_empr, codi_emex, codi_info, pref_conc, codi_conc, orde_conc, nive_conc, tipo_info) values (0,0,'pre_cl-cs_nota-47_role-863200(2014)','cl-cs','Alternativa2Eje',130,5,'C')</v>
      </c>
    </row>
    <row r="2795" spans="1:11" x14ac:dyDescent="0.25">
      <c r="A2795">
        <v>0</v>
      </c>
      <c r="B2795">
        <v>0</v>
      </c>
      <c r="C2795" t="s">
        <v>66</v>
      </c>
      <c r="D2795" t="s">
        <v>2513</v>
      </c>
      <c r="E2795">
        <v>110</v>
      </c>
      <c r="F2795">
        <v>3</v>
      </c>
      <c r="G2795" t="s">
        <v>292</v>
      </c>
      <c r="H2795" s="1" t="str">
        <f t="shared" si="174"/>
        <v>cl-cs_AlternativaN2Sinopsis</v>
      </c>
      <c r="I2795" t="str">
        <f t="shared" si="175"/>
        <v>cl-cs</v>
      </c>
      <c r="J2795" t="str">
        <f t="shared" si="176"/>
        <v>AlternativaN2Sinopsis</v>
      </c>
      <c r="K2795" t="str">
        <f t="shared" si="177"/>
        <v>insert into dbax_info_conc (codi_empr, codi_emex, codi_info, pref_conc, codi_conc, orde_conc, nive_conc, tipo_info) values (0,0,'pre_cl-cs_nota-47_role-863200(2014)','cl-cs','AlternativaN2Sinopsis',110,3,'C')</v>
      </c>
    </row>
    <row r="2796" spans="1:11" x14ac:dyDescent="0.25">
      <c r="A2796">
        <v>0</v>
      </c>
      <c r="B2796">
        <v>0</v>
      </c>
      <c r="C2796" t="s">
        <v>66</v>
      </c>
      <c r="D2796" t="s">
        <v>2466</v>
      </c>
      <c r="E2796">
        <v>530</v>
      </c>
      <c r="F2796">
        <v>4</v>
      </c>
      <c r="G2796" t="s">
        <v>292</v>
      </c>
      <c r="H2796" s="1" t="str">
        <f t="shared" si="174"/>
        <v>cl-cs_CreditoAseguradoNoVencidoNoDevengado</v>
      </c>
      <c r="I2796" t="str">
        <f t="shared" si="175"/>
        <v>cl-cs</v>
      </c>
      <c r="J2796" t="str">
        <f t="shared" si="176"/>
        <v>CreditoAseguradoNoVencidoNoDevengado</v>
      </c>
      <c r="K2796" t="str">
        <f t="shared" si="177"/>
        <v>insert into dbax_info_conc (codi_empr, codi_emex, codi_info, pref_conc, codi_conc, orde_conc, nive_conc, tipo_info) values (0,0,'pre_cl-cs_nota-47_role-863200(2014)','cl-cs','CreditoAseguradoNoVencidoNoDevengado',530,4,'C')</v>
      </c>
    </row>
    <row r="2797" spans="1:11" x14ac:dyDescent="0.25">
      <c r="A2797">
        <v>0</v>
      </c>
      <c r="B2797">
        <v>0</v>
      </c>
      <c r="C2797" t="s">
        <v>66</v>
      </c>
      <c r="D2797" t="s">
        <v>2467</v>
      </c>
      <c r="E2797">
        <v>30</v>
      </c>
      <c r="F2797">
        <v>3</v>
      </c>
      <c r="G2797" t="s">
        <v>292</v>
      </c>
      <c r="H2797" s="1" t="str">
        <f t="shared" si="174"/>
        <v>cl-cs_CreditoAseguradosNoVencido</v>
      </c>
      <c r="I2797" t="str">
        <f t="shared" si="175"/>
        <v>cl-cs</v>
      </c>
      <c r="J2797" t="str">
        <f t="shared" si="176"/>
        <v>CreditoAseguradosNoVencido</v>
      </c>
      <c r="K2797" t="str">
        <f t="shared" si="177"/>
        <v>insert into dbax_info_conc (codi_empr, codi_emex, codi_info, pref_conc, codi_conc, orde_conc, nive_conc, tipo_info) values (0,0,'pre_cl-cs_nota-47_role-863200(2014)','cl-cs','CreditoAseguradosNoVencido',30,3,'C')</v>
      </c>
    </row>
    <row r="2798" spans="1:11" x14ac:dyDescent="0.25">
      <c r="A2798">
        <v>0</v>
      </c>
      <c r="B2798">
        <v>0</v>
      </c>
      <c r="C2798" t="s">
        <v>66</v>
      </c>
      <c r="D2798" t="s">
        <v>2468</v>
      </c>
      <c r="E2798">
        <v>50</v>
      </c>
      <c r="F2798">
        <v>3</v>
      </c>
      <c r="G2798" t="s">
        <v>292</v>
      </c>
      <c r="H2798" s="1" t="str">
        <f t="shared" si="174"/>
        <v>cl-cs_CreditoAseguradosNoVencidoCarteraPolizas</v>
      </c>
      <c r="I2798" t="str">
        <f t="shared" si="175"/>
        <v>cl-cs</v>
      </c>
      <c r="J2798" t="str">
        <f t="shared" si="176"/>
        <v>CreditoAseguradosNoVencidoCarteraPolizas</v>
      </c>
      <c r="K2798" t="str">
        <f t="shared" si="177"/>
        <v>insert into dbax_info_conc (codi_empr, codi_emex, codi_info, pref_conc, codi_conc, orde_conc, nive_conc, tipo_info) values (0,0,'pre_cl-cs_nota-47_role-863200(2014)','cl-cs','CreditoAseguradosNoVencidoCarteraPolizas',50,3,'C')</v>
      </c>
    </row>
    <row r="2799" spans="1:11" x14ac:dyDescent="0.25">
      <c r="A2799">
        <v>0</v>
      </c>
      <c r="B2799">
        <v>0</v>
      </c>
      <c r="C2799" t="s">
        <v>66</v>
      </c>
      <c r="D2799" t="s">
        <v>2469</v>
      </c>
      <c r="E2799">
        <v>40</v>
      </c>
      <c r="F2799">
        <v>3</v>
      </c>
      <c r="G2799" t="s">
        <v>292</v>
      </c>
      <c r="H2799" s="1" t="str">
        <f t="shared" si="174"/>
        <v>cl-cs_CreditoAseguradosNoVencidoPolizasIndividuales</v>
      </c>
      <c r="I2799" t="str">
        <f t="shared" si="175"/>
        <v>cl-cs</v>
      </c>
      <c r="J2799" t="str">
        <f t="shared" si="176"/>
        <v>CreditoAseguradosNoVencidoPolizasIndividuales</v>
      </c>
      <c r="K2799" t="str">
        <f t="shared" si="177"/>
        <v>insert into dbax_info_conc (codi_empr, codi_emex, codi_info, pref_conc, codi_conc, orde_conc, nive_conc, tipo_info) values (0,0,'pre_cl-cs_nota-47_role-863200(2014)','cl-cs','CreditoAseguradosNoVencidoPolizasIndividuales',40,3,'C')</v>
      </c>
    </row>
    <row r="2800" spans="1:11" x14ac:dyDescent="0.25">
      <c r="A2800">
        <v>0</v>
      </c>
      <c r="B2800">
        <v>0</v>
      </c>
      <c r="C2800" t="s">
        <v>66</v>
      </c>
      <c r="D2800" t="s">
        <v>2469</v>
      </c>
      <c r="E2800">
        <v>520</v>
      </c>
      <c r="F2800">
        <v>5</v>
      </c>
      <c r="G2800" t="s">
        <v>292</v>
      </c>
      <c r="H2800" s="1" t="str">
        <f t="shared" si="174"/>
        <v>cl-cs_CreditoAseguradosNoVencidoPolizasIndividuales</v>
      </c>
      <c r="I2800" t="str">
        <f t="shared" si="175"/>
        <v>cl-cs</v>
      </c>
      <c r="J2800" t="str">
        <f t="shared" si="176"/>
        <v>CreditoAseguradosNoVencidoPolizasIndividuales</v>
      </c>
      <c r="K2800" t="str">
        <f t="shared" si="177"/>
        <v>insert into dbax_info_conc (codi_empr, codi_emex, codi_info, pref_conc, codi_conc, orde_conc, nive_conc, tipo_info) values (0,0,'pre_cl-cs_nota-47_role-863200(2014)','cl-cs','CreditoAseguradosNoVencidoPolizasIndividuales',520,5,'C')</v>
      </c>
    </row>
    <row r="2801" spans="1:11" x14ac:dyDescent="0.25">
      <c r="A2801">
        <v>0</v>
      </c>
      <c r="B2801">
        <v>0</v>
      </c>
      <c r="C2801" t="s">
        <v>66</v>
      </c>
      <c r="D2801" t="s">
        <v>2470</v>
      </c>
      <c r="E2801">
        <v>500</v>
      </c>
      <c r="F2801">
        <v>4</v>
      </c>
      <c r="G2801" t="s">
        <v>292</v>
      </c>
      <c r="H2801" s="1" t="str">
        <f t="shared" si="174"/>
        <v>cl-cs_CreditoAseguradosSinopsis</v>
      </c>
      <c r="I2801" t="str">
        <f t="shared" si="175"/>
        <v>cl-cs</v>
      </c>
      <c r="J2801" t="str">
        <f t="shared" si="176"/>
        <v>CreditoAseguradosSinopsis</v>
      </c>
      <c r="K2801" t="str">
        <f t="shared" si="177"/>
        <v>insert into dbax_info_conc (codi_empr, codi_emex, codi_info, pref_conc, codi_conc, orde_conc, nive_conc, tipo_info) values (0,0,'pre_cl-cs_nota-47_role-863200(2014)','cl-cs','CreditoAseguradosSinopsis',500,4,'C')</v>
      </c>
    </row>
    <row r="2802" spans="1:11" x14ac:dyDescent="0.25">
      <c r="A2802">
        <v>0</v>
      </c>
      <c r="B2802">
        <v>0</v>
      </c>
      <c r="C2802" t="s">
        <v>66</v>
      </c>
      <c r="D2802" t="s">
        <v>2471</v>
      </c>
      <c r="E2802">
        <v>510</v>
      </c>
      <c r="F2802">
        <v>5</v>
      </c>
      <c r="G2802" t="s">
        <v>292</v>
      </c>
      <c r="H2802" s="1" t="str">
        <f t="shared" si="174"/>
        <v>cl-cs_CreditoAseguradosVencidoPolizasIndividuales</v>
      </c>
      <c r="I2802" t="str">
        <f t="shared" si="175"/>
        <v>cl-cs</v>
      </c>
      <c r="J2802" t="str">
        <f t="shared" si="176"/>
        <v>CreditoAseguradosVencidoPolizasIndividuales</v>
      </c>
      <c r="K2802" t="str">
        <f t="shared" si="177"/>
        <v>insert into dbax_info_conc (codi_empr, codi_emex, codi_info, pref_conc, codi_conc, orde_conc, nive_conc, tipo_info) values (0,0,'pre_cl-cs_nota-47_role-863200(2014)','cl-cs','CreditoAseguradosVencidoPolizasIndividuales',510,5,'C')</v>
      </c>
    </row>
    <row r="2803" spans="1:11" x14ac:dyDescent="0.25">
      <c r="A2803">
        <v>0</v>
      </c>
      <c r="B2803">
        <v>0</v>
      </c>
      <c r="C2803" t="s">
        <v>66</v>
      </c>
      <c r="D2803" t="s">
        <v>2472</v>
      </c>
      <c r="E2803">
        <v>410</v>
      </c>
      <c r="F2803">
        <v>3</v>
      </c>
      <c r="G2803" t="s">
        <v>292</v>
      </c>
      <c r="H2803" s="1" t="str">
        <f t="shared" si="174"/>
        <v>cl-cs_CreditoDevengadoYNoDevengadoPorPolizasIndividualesPartidas</v>
      </c>
      <c r="I2803" t="str">
        <f t="shared" si="175"/>
        <v>cl-cs</v>
      </c>
      <c r="J2803" t="str">
        <f t="shared" si="176"/>
        <v>CreditoDevengadoYNoDevengadoPorPolizasIndividualesPartidas</v>
      </c>
      <c r="K2803" t="str">
        <f t="shared" si="177"/>
        <v>insert into dbax_info_conc (codi_empr, codi_emex, codi_info, pref_conc, codi_conc, orde_conc, nive_conc, tipo_info) values (0,0,'pre_cl-cs_nota-47_role-863200(2014)','cl-cs','CreditoDevengadoYNoDevengadoPorPolizasIndividualesPartidas',410,3,'C')</v>
      </c>
    </row>
    <row r="2804" spans="1:11" x14ac:dyDescent="0.25">
      <c r="A2804">
        <v>0</v>
      </c>
      <c r="B2804">
        <v>0</v>
      </c>
      <c r="C2804" t="s">
        <v>66</v>
      </c>
      <c r="D2804" t="s">
        <v>2473</v>
      </c>
      <c r="E2804">
        <v>380</v>
      </c>
      <c r="F2804">
        <v>3</v>
      </c>
      <c r="G2804" t="s">
        <v>292</v>
      </c>
      <c r="H2804" s="1" t="str">
        <f t="shared" si="174"/>
        <v>cl-cs_CreditoDevengadoYNoDevengadoPorPolizasIndividualesTabla</v>
      </c>
      <c r="I2804" t="str">
        <f t="shared" si="175"/>
        <v>cl-cs</v>
      </c>
      <c r="J2804" t="str">
        <f t="shared" si="176"/>
        <v>CreditoDevengadoYNoDevengadoPorPolizasIndividualesTabla</v>
      </c>
      <c r="K2804" t="str">
        <f t="shared" si="177"/>
        <v>insert into dbax_info_conc (codi_empr, codi_emex, codi_info, pref_conc, codi_conc, orde_conc, nive_conc, tipo_info) values (0,0,'pre_cl-cs_nota-47_role-863200(2014)','cl-cs','CreditoDevengadoYNoDevengadoPorPolizasIndividualesTabla',380,3,'C')</v>
      </c>
    </row>
    <row r="2805" spans="1:11" x14ac:dyDescent="0.25">
      <c r="A2805">
        <v>0</v>
      </c>
      <c r="B2805">
        <v>0</v>
      </c>
      <c r="C2805" t="s">
        <v>66</v>
      </c>
      <c r="D2805" t="s">
        <v>2474</v>
      </c>
      <c r="E2805">
        <v>20</v>
      </c>
      <c r="F2805">
        <v>2</v>
      </c>
      <c r="G2805" t="s">
        <v>292</v>
      </c>
      <c r="H2805" s="1" t="str">
        <f t="shared" si="174"/>
        <v>cl-cs_CuadroDeterminacionCreditoAseguradosRepresentativoReservaRiesgoEnCursoPatrimonioRiesgoYPatrimonioLibreSinopsis</v>
      </c>
      <c r="I2805" t="str">
        <f t="shared" si="175"/>
        <v>cl-cs</v>
      </c>
      <c r="J2805" t="str">
        <f t="shared" si="176"/>
        <v>CuadroDeterminacionCreditoAseguradosRepresentativoReservaRiesgoEnCursoPatrimonioRiesgoYPatrimonioLibreSinopsis</v>
      </c>
      <c r="K2805" t="str">
        <f t="shared" si="177"/>
        <v>insert into dbax_info_conc (codi_empr, codi_emex, codi_info, pref_conc, codi_conc, orde_conc, nive_conc, tipo_info) values (0,0,'pre_cl-cs_nota-47_role-863200(2014)','cl-cs','CuadroDeterminacionCreditoAseguradosRepresentativoReservaRiesgoEnCursoPatrimonioRiesgoYPatrimonioLibreSinopsis',20,2,'C')</v>
      </c>
    </row>
    <row r="2806" spans="1:11" x14ac:dyDescent="0.25">
      <c r="A2806">
        <v>0</v>
      </c>
      <c r="B2806">
        <v>0</v>
      </c>
      <c r="C2806" t="s">
        <v>66</v>
      </c>
      <c r="D2806" t="s">
        <v>2475</v>
      </c>
      <c r="E2806">
        <v>370</v>
      </c>
      <c r="F2806">
        <v>2</v>
      </c>
      <c r="G2806" t="s">
        <v>292</v>
      </c>
      <c r="H2806" s="1" t="str">
        <f t="shared" si="174"/>
        <v>cl-cs_CuadroDeterminacionCreditoDevengadoYNoDevengadoPorPolizasIndividualesSinopsis</v>
      </c>
      <c r="I2806" t="str">
        <f t="shared" si="175"/>
        <v>cl-cs</v>
      </c>
      <c r="J2806" t="str">
        <f t="shared" si="176"/>
        <v>CuadroDeterminacionCreditoDevengadoYNoDevengadoPorPolizasIndividualesSinopsis</v>
      </c>
      <c r="K2806" t="str">
        <f t="shared" si="177"/>
        <v>insert into dbax_info_conc (codi_empr, codi_emex, codi_info, pref_conc, codi_conc, orde_conc, nive_conc, tipo_info) values (0,0,'pre_cl-cs_nota-47_role-863200(2014)','cl-cs','CuadroDeterminacionCreditoDevengadoYNoDevengadoPorPolizasIndividualesSinopsis',370,2,'C')</v>
      </c>
    </row>
    <row r="2807" spans="1:11" x14ac:dyDescent="0.25">
      <c r="A2807">
        <v>0</v>
      </c>
      <c r="B2807">
        <v>0</v>
      </c>
      <c r="C2807" t="s">
        <v>66</v>
      </c>
      <c r="D2807" t="s">
        <v>2476</v>
      </c>
      <c r="E2807">
        <v>100</v>
      </c>
      <c r="F2807">
        <v>2</v>
      </c>
      <c r="G2807" t="s">
        <v>292</v>
      </c>
      <c r="H2807" s="1" t="str">
        <f t="shared" si="174"/>
        <v>cl-cs_CuadroDeterminacionPrimaNoDevengadaACompararConCreditoAAseguradosSinopsis</v>
      </c>
      <c r="I2807" t="str">
        <f t="shared" si="175"/>
        <v>cl-cs</v>
      </c>
      <c r="J2807" t="str">
        <f t="shared" si="176"/>
        <v>CuadroDeterminacionPrimaNoDevengadaACompararConCreditoAAseguradosSinopsis</v>
      </c>
      <c r="K2807" t="str">
        <f t="shared" si="177"/>
        <v>insert into dbax_info_conc (codi_empr, codi_emex, codi_info, pref_conc, codi_conc, orde_conc, nive_conc, tipo_info) values (0,0,'pre_cl-cs_nota-47_role-863200(2014)','cl-cs','CuadroDeterminacionPrimaNoDevengadaACompararConCreditoAAseguradosSinopsis',100,2,'C')</v>
      </c>
    </row>
    <row r="2808" spans="1:11" x14ac:dyDescent="0.25">
      <c r="A2808">
        <v>0</v>
      </c>
      <c r="B2808">
        <v>0</v>
      </c>
      <c r="C2808" t="s">
        <v>66</v>
      </c>
      <c r="D2808" t="s">
        <v>2477</v>
      </c>
      <c r="E2808">
        <v>280</v>
      </c>
      <c r="F2808">
        <v>3</v>
      </c>
      <c r="G2808" t="s">
        <v>292</v>
      </c>
      <c r="H2808" s="1" t="str">
        <f t="shared" si="174"/>
        <v>cl-cs_CuadroPrimaPorCobrarReaseguradosPartidas</v>
      </c>
      <c r="I2808" t="str">
        <f t="shared" si="175"/>
        <v>cl-cs</v>
      </c>
      <c r="J2808" t="str">
        <f t="shared" si="176"/>
        <v>CuadroPrimaPorCobrarReaseguradosPartidas</v>
      </c>
      <c r="K2808" t="str">
        <f t="shared" si="177"/>
        <v>insert into dbax_info_conc (codi_empr, codi_emex, codi_info, pref_conc, codi_conc, orde_conc, nive_conc, tipo_info) values (0,0,'pre_cl-cs_nota-47_role-863200(2014)','cl-cs','CuadroPrimaPorCobrarReaseguradosPartidas',280,3,'C')</v>
      </c>
    </row>
    <row r="2809" spans="1:11" x14ac:dyDescent="0.25">
      <c r="A2809">
        <v>0</v>
      </c>
      <c r="B2809">
        <v>0</v>
      </c>
      <c r="C2809" t="s">
        <v>66</v>
      </c>
      <c r="D2809" t="s">
        <v>2478</v>
      </c>
      <c r="E2809">
        <v>240</v>
      </c>
      <c r="F2809">
        <v>2</v>
      </c>
      <c r="G2809" t="s">
        <v>292</v>
      </c>
      <c r="H2809" s="1" t="str">
        <f t="shared" si="174"/>
        <v>cl-cs_CuadroPrimaPorCobrarReaseguradosSinopsis</v>
      </c>
      <c r="I2809" t="str">
        <f t="shared" si="175"/>
        <v>cl-cs</v>
      </c>
      <c r="J2809" t="str">
        <f t="shared" si="176"/>
        <v>CuadroPrimaPorCobrarReaseguradosSinopsis</v>
      </c>
      <c r="K2809" t="str">
        <f t="shared" si="177"/>
        <v>insert into dbax_info_conc (codi_empr, codi_emex, codi_info, pref_conc, codi_conc, orde_conc, nive_conc, tipo_info) values (0,0,'pre_cl-cs_nota-47_role-863200(2014)','cl-cs','CuadroPrimaPorCobrarReaseguradosSinopsis',240,2,'C')</v>
      </c>
    </row>
    <row r="2810" spans="1:11" x14ac:dyDescent="0.25">
      <c r="A2810">
        <v>0</v>
      </c>
      <c r="B2810">
        <v>0</v>
      </c>
      <c r="C2810" t="s">
        <v>66</v>
      </c>
      <c r="D2810" t="s">
        <v>2479</v>
      </c>
      <c r="E2810">
        <v>10</v>
      </c>
      <c r="F2810">
        <v>1</v>
      </c>
      <c r="G2810" t="s">
        <v>292</v>
      </c>
      <c r="H2810" s="1" t="str">
        <f t="shared" si="174"/>
        <v>cl-cs_CumplimientoCircular794SegurosGeneralesSinopsis</v>
      </c>
      <c r="I2810" t="str">
        <f t="shared" si="175"/>
        <v>cl-cs</v>
      </c>
      <c r="J2810" t="str">
        <f t="shared" si="176"/>
        <v>CumplimientoCircular794SegurosGeneralesSinopsis</v>
      </c>
      <c r="K2810" t="str">
        <f t="shared" si="177"/>
        <v>insert into dbax_info_conc (codi_empr, codi_emex, codi_info, pref_conc, codi_conc, orde_conc, nive_conc, tipo_info) values (0,0,'pre_cl-cs_nota-47_role-863200(2014)','cl-cs','CumplimientoCircular794SegurosGeneralesSinopsis',10,1,'C')</v>
      </c>
    </row>
    <row r="2811" spans="1:11" x14ac:dyDescent="0.25">
      <c r="A2811">
        <v>0</v>
      </c>
      <c r="B2811">
        <v>0</v>
      </c>
      <c r="C2811" t="s">
        <v>66</v>
      </c>
      <c r="D2811" t="s">
        <v>2480</v>
      </c>
      <c r="E2811">
        <v>310</v>
      </c>
      <c r="F2811">
        <v>4</v>
      </c>
      <c r="G2811" t="s">
        <v>292</v>
      </c>
      <c r="H2811" s="1" t="str">
        <f t="shared" si="174"/>
        <v>cl-cs_DescuentoAceptacionNoDevengado</v>
      </c>
      <c r="I2811" t="str">
        <f t="shared" si="175"/>
        <v>cl-cs</v>
      </c>
      <c r="J2811" t="str">
        <f t="shared" si="176"/>
        <v>DescuentoAceptacionNoDevengado</v>
      </c>
      <c r="K2811" t="str">
        <f t="shared" si="177"/>
        <v>insert into dbax_info_conc (codi_empr, codi_emex, codi_info, pref_conc, codi_conc, orde_conc, nive_conc, tipo_info) values (0,0,'pre_cl-cs_nota-47_role-863200(2014)','cl-cs','DescuentoAceptacionNoDevengado',310,4,'C')</v>
      </c>
    </row>
    <row r="2812" spans="1:11" x14ac:dyDescent="0.25">
      <c r="A2812">
        <v>0</v>
      </c>
      <c r="B2812">
        <v>0</v>
      </c>
      <c r="C2812" t="s">
        <v>66</v>
      </c>
      <c r="D2812" t="s">
        <v>2514</v>
      </c>
      <c r="E2812">
        <v>180</v>
      </c>
      <c r="F2812">
        <v>7</v>
      </c>
      <c r="G2812" t="s">
        <v>292</v>
      </c>
      <c r="H2812" s="1" t="str">
        <f t="shared" si="174"/>
        <v>cl-cs_DescuentoColumnaOtrosRamosPorFactorPDMiembro</v>
      </c>
      <c r="I2812" t="str">
        <f t="shared" si="175"/>
        <v>cl-cs</v>
      </c>
      <c r="J2812" t="str">
        <f t="shared" si="176"/>
        <v>DescuentoColumnaOtrosRamosPorFactorPDMiembro</v>
      </c>
      <c r="K2812" t="str">
        <f t="shared" si="177"/>
        <v>insert into dbax_info_conc (codi_empr, codi_emex, codi_info, pref_conc, codi_conc, orde_conc, nive_conc, tipo_info) values (0,0,'pre_cl-cs_nota-47_role-863200(2014)','cl-cs','DescuentoColumnaOtrosRamosPorFactorPDMiembro',180,7,'C')</v>
      </c>
    </row>
    <row r="2813" spans="1:11" x14ac:dyDescent="0.25">
      <c r="A2813">
        <v>0</v>
      </c>
      <c r="B2813">
        <v>0</v>
      </c>
      <c r="C2813" t="s">
        <v>66</v>
      </c>
      <c r="D2813" t="s">
        <v>2481</v>
      </c>
      <c r="E2813">
        <v>210</v>
      </c>
      <c r="F2813">
        <v>5</v>
      </c>
      <c r="G2813" t="s">
        <v>292</v>
      </c>
      <c r="H2813" s="1" t="str">
        <f t="shared" si="174"/>
        <v>cl-cs_DescuentosCesionNoDevengado</v>
      </c>
      <c r="I2813" t="str">
        <f t="shared" si="175"/>
        <v>cl-cs</v>
      </c>
      <c r="J2813" t="str">
        <f t="shared" si="176"/>
        <v>DescuentosCesionNoDevengado</v>
      </c>
      <c r="K2813" t="str">
        <f t="shared" si="177"/>
        <v>insert into dbax_info_conc (codi_empr, codi_emex, codi_info, pref_conc, codi_conc, orde_conc, nive_conc, tipo_info) values (0,0,'pre_cl-cs_nota-47_role-863200(2014)','cl-cs','DescuentosCesionNoDevengado',210,5,'C')</v>
      </c>
    </row>
    <row r="2814" spans="1:11" x14ac:dyDescent="0.25">
      <c r="A2814">
        <v>0</v>
      </c>
      <c r="B2814">
        <v>0</v>
      </c>
      <c r="C2814" t="s">
        <v>66</v>
      </c>
      <c r="D2814" t="s">
        <v>2482</v>
      </c>
      <c r="E2814">
        <v>460</v>
      </c>
      <c r="F2814">
        <v>5</v>
      </c>
      <c r="G2814" t="s">
        <v>292</v>
      </c>
      <c r="H2814" s="1" t="str">
        <f t="shared" si="174"/>
        <v>cl-cs_DesdeVigenciaPoliza</v>
      </c>
      <c r="I2814" t="str">
        <f t="shared" si="175"/>
        <v>cl-cs</v>
      </c>
      <c r="J2814" t="str">
        <f t="shared" si="176"/>
        <v>DesdeVigenciaPoliza</v>
      </c>
      <c r="K2814" t="str">
        <f t="shared" si="177"/>
        <v>insert into dbax_info_conc (codi_empr, codi_emex, codi_info, pref_conc, codi_conc, orde_conc, nive_conc, tipo_info) values (0,0,'pre_cl-cs_nota-47_role-863200(2014)','cl-cs','DesdeVigenciaPoliza',460,5,'C')</v>
      </c>
    </row>
    <row r="2815" spans="1:11" x14ac:dyDescent="0.25">
      <c r="A2815">
        <v>0</v>
      </c>
      <c r="B2815">
        <v>0</v>
      </c>
      <c r="C2815" t="s">
        <v>66</v>
      </c>
      <c r="D2815" t="s">
        <v>2483</v>
      </c>
      <c r="E2815">
        <v>190</v>
      </c>
      <c r="F2815">
        <v>4</v>
      </c>
      <c r="G2815" t="s">
        <v>292</v>
      </c>
      <c r="H2815" s="1" t="str">
        <f t="shared" si="174"/>
        <v>cl-cs_DeterminacionPrimaNoDevengadaACompararConCreditoAAseguradosPartidas</v>
      </c>
      <c r="I2815" t="str">
        <f t="shared" si="175"/>
        <v>cl-cs</v>
      </c>
      <c r="J2815" t="str">
        <f t="shared" si="176"/>
        <v>DeterminacionPrimaNoDevengadaACompararConCreditoAAseguradosPartidas</v>
      </c>
      <c r="K2815" t="str">
        <f t="shared" si="177"/>
        <v>insert into dbax_info_conc (codi_empr, codi_emex, codi_info, pref_conc, codi_conc, orde_conc, nive_conc, tipo_info) values (0,0,'pre_cl-cs_nota-47_role-863200(2014)','cl-cs','DeterminacionPrimaNoDevengadaACompararConCreditoAAseguradosPartidas',190,4,'C')</v>
      </c>
    </row>
    <row r="2816" spans="1:11" x14ac:dyDescent="0.25">
      <c r="A2816">
        <v>0</v>
      </c>
      <c r="B2816">
        <v>0</v>
      </c>
      <c r="C2816" t="s">
        <v>66</v>
      </c>
      <c r="D2816" t="s">
        <v>2484</v>
      </c>
      <c r="E2816">
        <v>120</v>
      </c>
      <c r="F2816">
        <v>4</v>
      </c>
      <c r="G2816" t="s">
        <v>292</v>
      </c>
      <c r="H2816" s="1" t="str">
        <f t="shared" si="174"/>
        <v>cl-cs_DeterminacionPrimaNoDevengadaACompararConCreditoAAseguradosTabla</v>
      </c>
      <c r="I2816" t="str">
        <f t="shared" si="175"/>
        <v>cl-cs</v>
      </c>
      <c r="J2816" t="str">
        <f t="shared" si="176"/>
        <v>DeterminacionPrimaNoDevengadaACompararConCreditoAAseguradosTabla</v>
      </c>
      <c r="K2816" t="str">
        <f t="shared" si="177"/>
        <v>insert into dbax_info_conc (codi_empr, codi_emex, codi_info, pref_conc, codi_conc, orde_conc, nive_conc, tipo_info) values (0,0,'pre_cl-cs_nota-47_role-863200(2014)','cl-cs','DeterminacionPrimaNoDevengadaACompararConCreditoAAseguradosTabla',120,4,'C')</v>
      </c>
    </row>
    <row r="2817" spans="1:11" x14ac:dyDescent="0.25">
      <c r="A2817">
        <v>0</v>
      </c>
      <c r="B2817">
        <v>0</v>
      </c>
      <c r="C2817" t="s">
        <v>66</v>
      </c>
      <c r="D2817" t="s">
        <v>2515</v>
      </c>
      <c r="E2817">
        <v>230</v>
      </c>
      <c r="F2817">
        <v>4</v>
      </c>
      <c r="G2817" t="s">
        <v>292</v>
      </c>
      <c r="H2817" s="1" t="str">
        <f t="shared" si="174"/>
        <v>cl-cs_FactorPD</v>
      </c>
      <c r="I2817" t="str">
        <f t="shared" si="175"/>
        <v>cl-cs</v>
      </c>
      <c r="J2817" t="str">
        <f t="shared" si="176"/>
        <v>FactorPD</v>
      </c>
      <c r="K2817" t="str">
        <f t="shared" si="177"/>
        <v>insert into dbax_info_conc (codi_empr, codi_emex, codi_info, pref_conc, codi_conc, orde_conc, nive_conc, tipo_info) values (0,0,'pre_cl-cs_nota-47_role-863200(2014)','cl-cs','FactorPD',230,4,'C')</v>
      </c>
    </row>
    <row r="2818" spans="1:11" x14ac:dyDescent="0.25">
      <c r="A2818">
        <v>0</v>
      </c>
      <c r="B2818">
        <v>0</v>
      </c>
      <c r="C2818" t="s">
        <v>66</v>
      </c>
      <c r="D2818" t="s">
        <v>2485</v>
      </c>
      <c r="E2818">
        <v>470</v>
      </c>
      <c r="F2818">
        <v>5</v>
      </c>
      <c r="G2818" t="s">
        <v>292</v>
      </c>
      <c r="H2818" s="1" t="str">
        <f t="shared" si="174"/>
        <v>cl-cs_HastaVigenciaPoliza</v>
      </c>
      <c r="I2818" t="str">
        <f t="shared" si="175"/>
        <v>cl-cs</v>
      </c>
      <c r="J2818" t="str">
        <f t="shared" si="176"/>
        <v>HastaVigenciaPoliza</v>
      </c>
      <c r="K2818" t="str">
        <f t="shared" si="177"/>
        <v>insert into dbax_info_conc (codi_empr, codi_emex, codi_info, pref_conc, codi_conc, orde_conc, nive_conc, tipo_info) values (0,0,'pre_cl-cs_nota-47_role-863200(2014)','cl-cs','HastaVigenciaPoliza',470,5,'C')</v>
      </c>
    </row>
    <row r="2819" spans="1:11" x14ac:dyDescent="0.25">
      <c r="A2819">
        <v>0</v>
      </c>
      <c r="B2819">
        <v>0</v>
      </c>
      <c r="C2819" t="s">
        <v>66</v>
      </c>
      <c r="D2819" t="s">
        <v>2486</v>
      </c>
      <c r="E2819">
        <v>430</v>
      </c>
      <c r="F2819">
        <v>5</v>
      </c>
      <c r="G2819" t="s">
        <v>292</v>
      </c>
      <c r="H2819" s="1" t="str">
        <f t="shared" si="174"/>
        <v>cl-cs_IdentificacionAsegurado</v>
      </c>
      <c r="I2819" t="str">
        <f t="shared" si="175"/>
        <v>cl-cs</v>
      </c>
      <c r="J2819" t="str">
        <f t="shared" si="176"/>
        <v>IdentificacionAsegurado</v>
      </c>
      <c r="K2819" t="str">
        <f t="shared" si="177"/>
        <v>insert into dbax_info_conc (codi_empr, codi_emex, codi_info, pref_conc, codi_conc, orde_conc, nive_conc, tipo_info) values (0,0,'pre_cl-cs_nota-47_role-863200(2014)','cl-cs','IdentificacionAsegurado',430,5,'C')</v>
      </c>
    </row>
    <row r="2820" spans="1:11" x14ac:dyDescent="0.25">
      <c r="A2820">
        <v>0</v>
      </c>
      <c r="B2820">
        <v>0</v>
      </c>
      <c r="C2820" t="s">
        <v>66</v>
      </c>
      <c r="D2820" t="s">
        <v>2487</v>
      </c>
      <c r="E2820">
        <v>290</v>
      </c>
      <c r="F2820">
        <v>4</v>
      </c>
      <c r="G2820" t="s">
        <v>292</v>
      </c>
      <c r="H2820" s="1" t="str">
        <f t="shared" si="174"/>
        <v>cl-cs_IdentificacionEntidadCedente</v>
      </c>
      <c r="I2820" t="str">
        <f t="shared" si="175"/>
        <v>cl-cs</v>
      </c>
      <c r="J2820" t="str">
        <f t="shared" si="176"/>
        <v>IdentificacionEntidadCedente</v>
      </c>
      <c r="K2820" t="str">
        <f t="shared" si="177"/>
        <v>insert into dbax_info_conc (codi_empr, codi_emex, codi_info, pref_conc, codi_conc, orde_conc, nive_conc, tipo_info) values (0,0,'pre_cl-cs_nota-47_role-863200(2014)','cl-cs','IdentificacionEntidadCedente',290,4,'C')</v>
      </c>
    </row>
    <row r="2821" spans="1:11" x14ac:dyDescent="0.25">
      <c r="A2821">
        <v>0</v>
      </c>
      <c r="B2821">
        <v>0</v>
      </c>
      <c r="C2821" t="s">
        <v>66</v>
      </c>
      <c r="D2821" t="s">
        <v>2488</v>
      </c>
      <c r="E2821">
        <v>420</v>
      </c>
      <c r="F2821">
        <v>4</v>
      </c>
      <c r="G2821" t="s">
        <v>292</v>
      </c>
      <c r="H2821" s="1" t="str">
        <f t="shared" si="174"/>
        <v>cl-cs_IdentificacionPolizaSinopsis</v>
      </c>
      <c r="I2821" t="str">
        <f t="shared" si="175"/>
        <v>cl-cs</v>
      </c>
      <c r="J2821" t="str">
        <f t="shared" si="176"/>
        <v>IdentificacionPolizaSinopsis</v>
      </c>
      <c r="K2821" t="str">
        <f t="shared" si="177"/>
        <v>insert into dbax_info_conc (codi_empr, codi_emex, codi_info, pref_conc, codi_conc, orde_conc, nive_conc, tipo_info) values (0,0,'pre_cl-cs_nota-47_role-863200(2014)','cl-cs','IdentificacionPolizaSinopsis',420,4,'C')</v>
      </c>
    </row>
    <row r="2822" spans="1:11" x14ac:dyDescent="0.25">
      <c r="A2822">
        <v>0</v>
      </c>
      <c r="B2822">
        <v>0</v>
      </c>
      <c r="C2822" t="s">
        <v>66</v>
      </c>
      <c r="D2822" t="s">
        <v>2489</v>
      </c>
      <c r="E2822">
        <v>480</v>
      </c>
      <c r="F2822">
        <v>4</v>
      </c>
      <c r="G2822" t="s">
        <v>292</v>
      </c>
      <c r="H2822" s="1" t="str">
        <f t="shared" si="174"/>
        <v>cl-cs_MonedaPoliza</v>
      </c>
      <c r="I2822" t="str">
        <f t="shared" si="175"/>
        <v>cl-cs</v>
      </c>
      <c r="J2822" t="str">
        <f t="shared" si="176"/>
        <v>MonedaPoliza</v>
      </c>
      <c r="K2822" t="str">
        <f t="shared" si="177"/>
        <v>insert into dbax_info_conc (codi_empr, codi_emex, codi_info, pref_conc, codi_conc, orde_conc, nive_conc, tipo_info) values (0,0,'pre_cl-cs_nota-47_role-863200(2014)','cl-cs','MonedaPoliza',480,4,'C')</v>
      </c>
    </row>
    <row r="2823" spans="1:11" x14ac:dyDescent="0.25">
      <c r="A2823">
        <v>0</v>
      </c>
      <c r="B2823">
        <v>0</v>
      </c>
      <c r="C2823" t="s">
        <v>66</v>
      </c>
      <c r="D2823" t="s">
        <v>2490</v>
      </c>
      <c r="E2823">
        <v>440</v>
      </c>
      <c r="F2823">
        <v>5</v>
      </c>
      <c r="G2823" t="s">
        <v>292</v>
      </c>
      <c r="H2823" s="1" t="str">
        <f t="shared" si="174"/>
        <v>cl-cs_NumeroPoliza</v>
      </c>
      <c r="I2823" t="str">
        <f t="shared" si="175"/>
        <v>cl-cs</v>
      </c>
      <c r="J2823" t="str">
        <f t="shared" si="176"/>
        <v>NumeroPoliza</v>
      </c>
      <c r="K2823" t="str">
        <f t="shared" si="177"/>
        <v>insert into dbax_info_conc (codi_empr, codi_emex, codi_info, pref_conc, codi_conc, orde_conc, nive_conc, tipo_info) values (0,0,'pre_cl-cs_nota-47_role-863200(2014)','cl-cs','NumeroPoliza',440,5,'C')</v>
      </c>
    </row>
    <row r="2824" spans="1:11" x14ac:dyDescent="0.25">
      <c r="A2824">
        <v>0</v>
      </c>
      <c r="B2824">
        <v>0</v>
      </c>
      <c r="C2824" t="s">
        <v>66</v>
      </c>
      <c r="D2824" t="s">
        <v>2491</v>
      </c>
      <c r="E2824">
        <v>170</v>
      </c>
      <c r="F2824">
        <v>7</v>
      </c>
      <c r="G2824" t="s">
        <v>292</v>
      </c>
      <c r="H2824" s="1" t="str">
        <f t="shared" ref="H2824:H2887" si="178">MID(D2824,FIND("#",D2824)+1,10000)</f>
        <v>cl-cs_OtroRamosMiembro</v>
      </c>
      <c r="I2824" t="str">
        <f t="shared" ref="I2824:I2887" si="179">MID(H2824,1,FIND("_",H2824)-1)</f>
        <v>cl-cs</v>
      </c>
      <c r="J2824" t="str">
        <f t="shared" ref="J2824:J2887" si="180">MID(H2824,FIND("_",H2824)+1,10000)</f>
        <v>OtroRamosMiembro</v>
      </c>
      <c r="K2824" t="str">
        <f t="shared" ref="K2824:K2887" si="181">CONCATENATE("insert into dbax_info_conc (codi_empr, codi_emex, codi_info, pref_conc, codi_conc, orde_conc, nive_conc, tipo_info) values (",A2824,",",B2824,",'",C2824,"','",I2824,"','",J2824,"',",E2824,",",F2824,",'",G2824,"')")</f>
        <v>insert into dbax_info_conc (codi_empr, codi_emex, codi_info, pref_conc, codi_conc, orde_conc, nive_conc, tipo_info) values (0,0,'pre_cl-cs_nota-47_role-863200(2014)','cl-cs','OtroRamosMiembro',170,7,'C')</v>
      </c>
    </row>
    <row r="2825" spans="1:11" x14ac:dyDescent="0.25">
      <c r="A2825">
        <v>0</v>
      </c>
      <c r="B2825">
        <v>0</v>
      </c>
      <c r="C2825" t="s">
        <v>66</v>
      </c>
      <c r="D2825" t="s">
        <v>2492</v>
      </c>
      <c r="E2825">
        <v>160</v>
      </c>
      <c r="F2825">
        <v>7</v>
      </c>
      <c r="G2825" t="s">
        <v>292</v>
      </c>
      <c r="H2825" s="1" t="str">
        <f t="shared" si="178"/>
        <v>cl-cs_PolizasCalculadasIndividualmenteMiembro</v>
      </c>
      <c r="I2825" t="str">
        <f t="shared" si="179"/>
        <v>cl-cs</v>
      </c>
      <c r="J2825" t="str">
        <f t="shared" si="180"/>
        <v>PolizasCalculadasIndividualmenteMiembro</v>
      </c>
      <c r="K2825" t="str">
        <f t="shared" si="181"/>
        <v>insert into dbax_info_conc (codi_empr, codi_emex, codi_info, pref_conc, codi_conc, orde_conc, nive_conc, tipo_info) values (0,0,'pre_cl-cs_nota-47_role-863200(2014)','cl-cs','PolizasCalculadasIndividualmenteMiembro',160,7,'C')</v>
      </c>
    </row>
    <row r="2826" spans="1:11" x14ac:dyDescent="0.25">
      <c r="A2826">
        <v>0</v>
      </c>
      <c r="B2826">
        <v>0</v>
      </c>
      <c r="C2826" t="s">
        <v>66</v>
      </c>
      <c r="D2826" t="s">
        <v>2493</v>
      </c>
      <c r="E2826">
        <v>390</v>
      </c>
      <c r="F2826">
        <v>4</v>
      </c>
      <c r="G2826" t="s">
        <v>292</v>
      </c>
      <c r="H2826" s="1" t="str">
        <f t="shared" si="178"/>
        <v>cl-cs_PolizasIndividualesEje</v>
      </c>
      <c r="I2826" t="str">
        <f t="shared" si="179"/>
        <v>cl-cs</v>
      </c>
      <c r="J2826" t="str">
        <f t="shared" si="180"/>
        <v>PolizasIndividualesEje</v>
      </c>
      <c r="K2826" t="str">
        <f t="shared" si="181"/>
        <v>insert into dbax_info_conc (codi_empr, codi_emex, codi_info, pref_conc, codi_conc, orde_conc, nive_conc, tipo_info) values (0,0,'pre_cl-cs_nota-47_role-863200(2014)','cl-cs','PolizasIndividualesEje',390,4,'C')</v>
      </c>
    </row>
    <row r="2827" spans="1:11" x14ac:dyDescent="0.25">
      <c r="A2827">
        <v>0</v>
      </c>
      <c r="B2827">
        <v>0</v>
      </c>
      <c r="C2827" t="s">
        <v>66</v>
      </c>
      <c r="D2827" t="s">
        <v>2494</v>
      </c>
      <c r="E2827">
        <v>400</v>
      </c>
      <c r="F2827">
        <v>5</v>
      </c>
      <c r="G2827" t="s">
        <v>292</v>
      </c>
      <c r="H2827" s="1" t="str">
        <f t="shared" si="178"/>
        <v>cl-cs_PolizasIndividualesMiembro</v>
      </c>
      <c r="I2827" t="str">
        <f t="shared" si="179"/>
        <v>cl-cs</v>
      </c>
      <c r="J2827" t="str">
        <f t="shared" si="180"/>
        <v>PolizasIndividualesMiembro</v>
      </c>
      <c r="K2827" t="str">
        <f t="shared" si="181"/>
        <v>insert into dbax_info_conc (codi_empr, codi_emex, codi_info, pref_conc, codi_conc, orde_conc, nive_conc, tipo_info) values (0,0,'pre_cl-cs_nota-47_role-863200(2014)','cl-cs','PolizasIndividualesMiembro',400,5,'C')</v>
      </c>
    </row>
    <row r="2828" spans="1:11" x14ac:dyDescent="0.25">
      <c r="A2828">
        <v>0</v>
      </c>
      <c r="B2828">
        <v>0</v>
      </c>
      <c r="C2828" t="s">
        <v>66</v>
      </c>
      <c r="D2828" t="s">
        <v>2495</v>
      </c>
      <c r="E2828">
        <v>300</v>
      </c>
      <c r="F2828">
        <v>4</v>
      </c>
      <c r="G2828" t="s">
        <v>292</v>
      </c>
      <c r="H2828" s="1" t="str">
        <f t="shared" si="178"/>
        <v>cl-cs_PrimaAceptadaNoDevengada</v>
      </c>
      <c r="I2828" t="str">
        <f t="shared" si="179"/>
        <v>cl-cs</v>
      </c>
      <c r="J2828" t="str">
        <f t="shared" si="180"/>
        <v>PrimaAceptadaNoDevengada</v>
      </c>
      <c r="K2828" t="str">
        <f t="shared" si="181"/>
        <v>insert into dbax_info_conc (codi_empr, codi_emex, codi_info, pref_conc, codi_conc, orde_conc, nive_conc, tipo_info) values (0,0,'pre_cl-cs_nota-47_role-863200(2014)','cl-cs','PrimaAceptadaNoDevengada',300,4,'C')</v>
      </c>
    </row>
    <row r="2829" spans="1:11" x14ac:dyDescent="0.25">
      <c r="A2829">
        <v>0</v>
      </c>
      <c r="B2829">
        <v>0</v>
      </c>
      <c r="C2829" t="s">
        <v>66</v>
      </c>
      <c r="D2829" t="s">
        <v>2496</v>
      </c>
      <c r="E2829">
        <v>320</v>
      </c>
      <c r="F2829">
        <v>4</v>
      </c>
      <c r="G2829" t="s">
        <v>292</v>
      </c>
      <c r="H2829" s="1" t="str">
        <f t="shared" si="178"/>
        <v>cl-cs_PrimaAceptadaNoDevengadaNetaDeDescuento</v>
      </c>
      <c r="I2829" t="str">
        <f t="shared" si="179"/>
        <v>cl-cs</v>
      </c>
      <c r="J2829" t="str">
        <f t="shared" si="180"/>
        <v>PrimaAceptadaNoDevengadaNetaDeDescuento</v>
      </c>
      <c r="K2829" t="str">
        <f t="shared" si="181"/>
        <v>insert into dbax_info_conc (codi_empr, codi_emex, codi_info, pref_conc, codi_conc, orde_conc, nive_conc, tipo_info) values (0,0,'pre_cl-cs_nota-47_role-863200(2014)','cl-cs','PrimaAceptadaNoDevengadaNetaDeDescuento',320,4,'C')</v>
      </c>
    </row>
    <row r="2830" spans="1:11" x14ac:dyDescent="0.25">
      <c r="A2830">
        <v>0</v>
      </c>
      <c r="B2830">
        <v>0</v>
      </c>
      <c r="C2830" t="s">
        <v>66</v>
      </c>
      <c r="D2830" t="s">
        <v>2497</v>
      </c>
      <c r="E2830">
        <v>200</v>
      </c>
      <c r="F2830">
        <v>5</v>
      </c>
      <c r="G2830" t="s">
        <v>292</v>
      </c>
      <c r="H2830" s="1" t="str">
        <f t="shared" si="178"/>
        <v>cl-cs_PrimaDirectaNoDevengada</v>
      </c>
      <c r="I2830" t="str">
        <f t="shared" si="179"/>
        <v>cl-cs</v>
      </c>
      <c r="J2830" t="str">
        <f t="shared" si="180"/>
        <v>PrimaDirectaNoDevengada</v>
      </c>
      <c r="K2830" t="str">
        <f t="shared" si="181"/>
        <v>insert into dbax_info_conc (codi_empr, codi_emex, codi_info, pref_conc, codi_conc, orde_conc, nive_conc, tipo_info) values (0,0,'pre_cl-cs_nota-47_role-863200(2014)','cl-cs','PrimaDirectaNoDevengada',200,5,'C')</v>
      </c>
    </row>
    <row r="2831" spans="1:11" x14ac:dyDescent="0.25">
      <c r="A2831">
        <v>0</v>
      </c>
      <c r="B2831">
        <v>0</v>
      </c>
      <c r="C2831" t="s">
        <v>66</v>
      </c>
      <c r="D2831" t="s">
        <v>2497</v>
      </c>
      <c r="E2831">
        <v>490</v>
      </c>
      <c r="F2831">
        <v>4</v>
      </c>
      <c r="G2831" t="s">
        <v>292</v>
      </c>
      <c r="H2831" s="1" t="str">
        <f t="shared" si="178"/>
        <v>cl-cs_PrimaDirectaNoDevengada</v>
      </c>
      <c r="I2831" t="str">
        <f t="shared" si="179"/>
        <v>cl-cs</v>
      </c>
      <c r="J2831" t="str">
        <f t="shared" si="180"/>
        <v>PrimaDirectaNoDevengada</v>
      </c>
      <c r="K2831" t="str">
        <f t="shared" si="181"/>
        <v>insert into dbax_info_conc (codi_empr, codi_emex, codi_info, pref_conc, codi_conc, orde_conc, nive_conc, tipo_info) values (0,0,'pre_cl-cs_nota-47_role-863200(2014)','cl-cs','PrimaDirectaNoDevengada',490,4,'C')</v>
      </c>
    </row>
    <row r="2832" spans="1:11" x14ac:dyDescent="0.25">
      <c r="A2832">
        <v>0</v>
      </c>
      <c r="B2832">
        <v>0</v>
      </c>
      <c r="C2832" t="s">
        <v>66</v>
      </c>
      <c r="D2832" t="s">
        <v>2498</v>
      </c>
      <c r="E2832">
        <v>60</v>
      </c>
      <c r="F2832">
        <v>3</v>
      </c>
      <c r="G2832" t="s">
        <v>292</v>
      </c>
      <c r="H2832" s="1" t="str">
        <f t="shared" si="178"/>
        <v>cl-cs_PrimaDirectaNoGanadaNetaDeDescuento</v>
      </c>
      <c r="I2832" t="str">
        <f t="shared" si="179"/>
        <v>cl-cs</v>
      </c>
      <c r="J2832" t="str">
        <f t="shared" si="180"/>
        <v>PrimaDirectaNoGanadaNetaDeDescuento</v>
      </c>
      <c r="K2832" t="str">
        <f t="shared" si="181"/>
        <v>insert into dbax_info_conc (codi_empr, codi_emex, codi_info, pref_conc, codi_conc, orde_conc, nive_conc, tipo_info) values (0,0,'pre_cl-cs_nota-47_role-863200(2014)','cl-cs','PrimaDirectaNoGanadaNetaDeDescuento',60,3,'C')</v>
      </c>
    </row>
    <row r="2833" spans="1:11" x14ac:dyDescent="0.25">
      <c r="A2833">
        <v>0</v>
      </c>
      <c r="B2833">
        <v>0</v>
      </c>
      <c r="C2833" t="s">
        <v>66</v>
      </c>
      <c r="D2833" t="s">
        <v>2498</v>
      </c>
      <c r="E2833">
        <v>220</v>
      </c>
      <c r="F2833">
        <v>5</v>
      </c>
      <c r="G2833" t="s">
        <v>292</v>
      </c>
      <c r="H2833" s="1" t="str">
        <f t="shared" si="178"/>
        <v>cl-cs_PrimaDirectaNoGanadaNetaDeDescuento</v>
      </c>
      <c r="I2833" t="str">
        <f t="shared" si="179"/>
        <v>cl-cs</v>
      </c>
      <c r="J2833" t="str">
        <f t="shared" si="180"/>
        <v>PrimaDirectaNoGanadaNetaDeDescuento</v>
      </c>
      <c r="K2833" t="str">
        <f t="shared" si="181"/>
        <v>insert into dbax_info_conc (codi_empr, codi_emex, codi_info, pref_conc, codi_conc, orde_conc, nive_conc, tipo_info) values (0,0,'pre_cl-cs_nota-47_role-863200(2014)','cl-cs','PrimaDirectaNoGanadaNetaDeDescuento',220,5,'C')</v>
      </c>
    </row>
    <row r="2834" spans="1:11" x14ac:dyDescent="0.25">
      <c r="A2834">
        <v>0</v>
      </c>
      <c r="B2834">
        <v>0</v>
      </c>
      <c r="C2834" t="s">
        <v>66</v>
      </c>
      <c r="D2834" t="s">
        <v>2499</v>
      </c>
      <c r="E2834">
        <v>330</v>
      </c>
      <c r="F2834">
        <v>4</v>
      </c>
      <c r="G2834" t="s">
        <v>292</v>
      </c>
      <c r="H2834" s="1" t="str">
        <f t="shared" si="178"/>
        <v>cl-cs_PrimaPorCobrarNoVencida</v>
      </c>
      <c r="I2834" t="str">
        <f t="shared" si="179"/>
        <v>cl-cs</v>
      </c>
      <c r="J2834" t="str">
        <f t="shared" si="180"/>
        <v>PrimaPorCobrarNoVencida</v>
      </c>
      <c r="K2834" t="str">
        <f t="shared" si="181"/>
        <v>insert into dbax_info_conc (codi_empr, codi_emex, codi_info, pref_conc, codi_conc, orde_conc, nive_conc, tipo_info) values (0,0,'pre_cl-cs_nota-47_role-863200(2014)','cl-cs','PrimaPorCobrarNoVencida',330,4,'C')</v>
      </c>
    </row>
    <row r="2835" spans="1:11" x14ac:dyDescent="0.25">
      <c r="A2835">
        <v>0</v>
      </c>
      <c r="B2835">
        <v>0</v>
      </c>
      <c r="C2835" t="s">
        <v>66</v>
      </c>
      <c r="D2835" t="s">
        <v>2500</v>
      </c>
      <c r="E2835">
        <v>70</v>
      </c>
      <c r="F2835">
        <v>3</v>
      </c>
      <c r="G2835" t="s">
        <v>292</v>
      </c>
      <c r="H2835" s="1" t="str">
        <f t="shared" si="178"/>
        <v>cl-cs_PrimaPorCobrarNoVencidaNoDevengadaCarteraPolizas</v>
      </c>
      <c r="I2835" t="str">
        <f t="shared" si="179"/>
        <v>cl-cs</v>
      </c>
      <c r="J2835" t="str">
        <f t="shared" si="180"/>
        <v>PrimaPorCobrarNoVencidaNoDevengadaCarteraPolizas</v>
      </c>
      <c r="K2835" t="str">
        <f t="shared" si="181"/>
        <v>insert into dbax_info_conc (codi_empr, codi_emex, codi_info, pref_conc, codi_conc, orde_conc, nive_conc, tipo_info) values (0,0,'pre_cl-cs_nota-47_role-863200(2014)','cl-cs','PrimaPorCobrarNoVencidaNoDevengadaCarteraPolizas',70,3,'C')</v>
      </c>
    </row>
    <row r="2836" spans="1:11" x14ac:dyDescent="0.25">
      <c r="A2836">
        <v>0</v>
      </c>
      <c r="B2836">
        <v>0</v>
      </c>
      <c r="C2836" t="s">
        <v>66</v>
      </c>
      <c r="D2836" t="s">
        <v>2501</v>
      </c>
      <c r="E2836">
        <v>80</v>
      </c>
      <c r="F2836">
        <v>3</v>
      </c>
      <c r="G2836" t="s">
        <v>292</v>
      </c>
      <c r="H2836" s="1" t="str">
        <f t="shared" si="178"/>
        <v>cl-cs_PrimaPorCobrarNoVencidaNoDevengadaPolizasIndividuales</v>
      </c>
      <c r="I2836" t="str">
        <f t="shared" si="179"/>
        <v>cl-cs</v>
      </c>
      <c r="J2836" t="str">
        <f t="shared" si="180"/>
        <v>PrimaPorCobrarNoVencidaNoDevengadaPolizasIndividuales</v>
      </c>
      <c r="K2836" t="str">
        <f t="shared" si="181"/>
        <v>insert into dbax_info_conc (codi_empr, codi_emex, codi_info, pref_conc, codi_conc, orde_conc, nive_conc, tipo_info) values (0,0,'pre_cl-cs_nota-47_role-863200(2014)','cl-cs','PrimaPorCobrarNoVencidaNoDevengadaPolizasIndividuales',80,3,'C')</v>
      </c>
    </row>
    <row r="2837" spans="1:11" x14ac:dyDescent="0.25">
      <c r="A2837">
        <v>0</v>
      </c>
      <c r="B2837">
        <v>0</v>
      </c>
      <c r="C2837" t="s">
        <v>66</v>
      </c>
      <c r="D2837" t="s">
        <v>2502</v>
      </c>
      <c r="E2837">
        <v>90</v>
      </c>
      <c r="F2837">
        <v>3</v>
      </c>
      <c r="G2837" t="s">
        <v>292</v>
      </c>
      <c r="H2837" s="1" t="str">
        <f t="shared" si="178"/>
        <v>cl-cs_PrimaPorCobrarNoVencidaNoDevengadaRepresentativaDeReservaRiesgoEnCursoYPatrimonio</v>
      </c>
      <c r="I2837" t="str">
        <f t="shared" si="179"/>
        <v>cl-cs</v>
      </c>
      <c r="J2837" t="str">
        <f t="shared" si="180"/>
        <v>PrimaPorCobrarNoVencidaNoDevengadaRepresentativaDeReservaRiesgoEnCursoYPatrimonio</v>
      </c>
      <c r="K2837" t="str">
        <f t="shared" si="181"/>
        <v>insert into dbax_info_conc (codi_empr, codi_emex, codi_info, pref_conc, codi_conc, orde_conc, nive_conc, tipo_info) values (0,0,'pre_cl-cs_nota-47_role-863200(2014)','cl-cs','PrimaPorCobrarNoVencidaNoDevengadaRepresentativaDeReservaRiesgoEnCursoYPatrimonio',90,3,'C')</v>
      </c>
    </row>
    <row r="2838" spans="1:11" x14ac:dyDescent="0.25">
      <c r="A2838">
        <v>0</v>
      </c>
      <c r="B2838">
        <v>0</v>
      </c>
      <c r="C2838" t="s">
        <v>66</v>
      </c>
      <c r="D2838" t="s">
        <v>2503</v>
      </c>
      <c r="E2838">
        <v>350</v>
      </c>
      <c r="F2838">
        <v>4</v>
      </c>
      <c r="G2838" t="s">
        <v>292</v>
      </c>
      <c r="H2838" s="1" t="str">
        <f t="shared" si="178"/>
        <v>cl-cs_PrimaPorCobrarNoVencidaRepresentativaReservaRiesgoEnCurso</v>
      </c>
      <c r="I2838" t="str">
        <f t="shared" si="179"/>
        <v>cl-cs</v>
      </c>
      <c r="J2838" t="str">
        <f t="shared" si="180"/>
        <v>PrimaPorCobrarNoVencidaRepresentativaReservaRiesgoEnCurso</v>
      </c>
      <c r="K2838" t="str">
        <f t="shared" si="181"/>
        <v>insert into dbax_info_conc (codi_empr, codi_emex, codi_info, pref_conc, codi_conc, orde_conc, nive_conc, tipo_info) values (0,0,'pre_cl-cs_nota-47_role-863200(2014)','cl-cs','PrimaPorCobrarNoVencidaRepresentativaReservaRiesgoEnCurso',350,4,'C')</v>
      </c>
    </row>
    <row r="2839" spans="1:11" x14ac:dyDescent="0.25">
      <c r="A2839">
        <v>0</v>
      </c>
      <c r="B2839">
        <v>0</v>
      </c>
      <c r="C2839" t="s">
        <v>66</v>
      </c>
      <c r="D2839" t="s">
        <v>2504</v>
      </c>
      <c r="E2839">
        <v>360</v>
      </c>
      <c r="F2839">
        <v>4</v>
      </c>
      <c r="G2839" t="s">
        <v>292</v>
      </c>
      <c r="H2839" s="1" t="str">
        <f t="shared" si="178"/>
        <v>cl-cs_PrimaPorCobrarNoVencidaRepresentativaReservaSiniestros</v>
      </c>
      <c r="I2839" t="str">
        <f t="shared" si="179"/>
        <v>cl-cs</v>
      </c>
      <c r="J2839" t="str">
        <f t="shared" si="180"/>
        <v>PrimaPorCobrarNoVencidaRepresentativaReservaSiniestros</v>
      </c>
      <c r="K2839" t="str">
        <f t="shared" si="181"/>
        <v>insert into dbax_info_conc (codi_empr, codi_emex, codi_info, pref_conc, codi_conc, orde_conc, nive_conc, tipo_info) values (0,0,'pre_cl-cs_nota-47_role-863200(2014)','cl-cs','PrimaPorCobrarNoVencidaRepresentativaReservaSiniestros',360,4,'C')</v>
      </c>
    </row>
    <row r="2840" spans="1:11" x14ac:dyDescent="0.25">
      <c r="A2840">
        <v>0</v>
      </c>
      <c r="B2840">
        <v>0</v>
      </c>
      <c r="C2840" t="s">
        <v>66</v>
      </c>
      <c r="D2840" t="s">
        <v>2505</v>
      </c>
      <c r="E2840">
        <v>260</v>
      </c>
      <c r="F2840">
        <v>4</v>
      </c>
      <c r="G2840" t="s">
        <v>292</v>
      </c>
      <c r="H2840" s="1" t="str">
        <f t="shared" si="178"/>
        <v>cl-cs_PrimaPorCobrarReaseguradosEje</v>
      </c>
      <c r="I2840" t="str">
        <f t="shared" si="179"/>
        <v>cl-cs</v>
      </c>
      <c r="J2840" t="str">
        <f t="shared" si="180"/>
        <v>PrimaPorCobrarReaseguradosEje</v>
      </c>
      <c r="K2840" t="str">
        <f t="shared" si="181"/>
        <v>insert into dbax_info_conc (codi_empr, codi_emex, codi_info, pref_conc, codi_conc, orde_conc, nive_conc, tipo_info) values (0,0,'pre_cl-cs_nota-47_role-863200(2014)','cl-cs','PrimaPorCobrarReaseguradosEje',260,4,'C')</v>
      </c>
    </row>
    <row r="2841" spans="1:11" x14ac:dyDescent="0.25">
      <c r="A2841">
        <v>0</v>
      </c>
      <c r="B2841">
        <v>0</v>
      </c>
      <c r="C2841" t="s">
        <v>66</v>
      </c>
      <c r="D2841" t="s">
        <v>2506</v>
      </c>
      <c r="E2841">
        <v>270</v>
      </c>
      <c r="F2841">
        <v>5</v>
      </c>
      <c r="G2841" t="s">
        <v>292</v>
      </c>
      <c r="H2841" s="1" t="str">
        <f t="shared" si="178"/>
        <v>cl-cs_PrimaPorCobrarReaseguradosMiembro</v>
      </c>
      <c r="I2841" t="str">
        <f t="shared" si="179"/>
        <v>cl-cs</v>
      </c>
      <c r="J2841" t="str">
        <f t="shared" si="180"/>
        <v>PrimaPorCobrarReaseguradosMiembro</v>
      </c>
      <c r="K2841" t="str">
        <f t="shared" si="181"/>
        <v>insert into dbax_info_conc (codi_empr, codi_emex, codi_info, pref_conc, codi_conc, orde_conc, nive_conc, tipo_info) values (0,0,'pre_cl-cs_nota-47_role-863200(2014)','cl-cs','PrimaPorCobrarReaseguradosMiembro',270,5,'C')</v>
      </c>
    </row>
    <row r="2842" spans="1:11" x14ac:dyDescent="0.25">
      <c r="A2842">
        <v>0</v>
      </c>
      <c r="B2842">
        <v>0</v>
      </c>
      <c r="C2842" t="s">
        <v>66</v>
      </c>
      <c r="D2842" t="s">
        <v>2507</v>
      </c>
      <c r="E2842">
        <v>250</v>
      </c>
      <c r="F2842">
        <v>3</v>
      </c>
      <c r="G2842" t="s">
        <v>292</v>
      </c>
      <c r="H2842" s="1" t="str">
        <f t="shared" si="178"/>
        <v>cl-cs_PrimaPorCobrarReaseguradosTabla</v>
      </c>
      <c r="I2842" t="str">
        <f t="shared" si="179"/>
        <v>cl-cs</v>
      </c>
      <c r="J2842" t="str">
        <f t="shared" si="180"/>
        <v>PrimaPorCobrarReaseguradosTabla</v>
      </c>
      <c r="K2842" t="str">
        <f t="shared" si="181"/>
        <v>insert into dbax_info_conc (codi_empr, codi_emex, codi_info, pref_conc, codi_conc, orde_conc, nive_conc, tipo_info) values (0,0,'pre_cl-cs_nota-47_role-863200(2014)','cl-cs','PrimaPorCobrarReaseguradosTabla',250,3,'C')</v>
      </c>
    </row>
    <row r="2843" spans="1:11" x14ac:dyDescent="0.25">
      <c r="A2843">
        <v>0</v>
      </c>
      <c r="B2843">
        <v>0</v>
      </c>
      <c r="C2843" t="s">
        <v>66</v>
      </c>
      <c r="D2843" t="s">
        <v>2508</v>
      </c>
      <c r="E2843">
        <v>340</v>
      </c>
      <c r="F2843">
        <v>4</v>
      </c>
      <c r="G2843" t="s">
        <v>292</v>
      </c>
      <c r="H2843" s="1" t="str">
        <f t="shared" si="178"/>
        <v>cl-cs_PrimaPorCobrarVencidaNoProvisionadaRepresentativaPatrimonioLibre</v>
      </c>
      <c r="I2843" t="str">
        <f t="shared" si="179"/>
        <v>cl-cs</v>
      </c>
      <c r="J2843" t="str">
        <f t="shared" si="180"/>
        <v>PrimaPorCobrarVencidaNoProvisionadaRepresentativaPatrimonioLibre</v>
      </c>
      <c r="K2843" t="str">
        <f t="shared" si="181"/>
        <v>insert into dbax_info_conc (codi_empr, codi_emex, codi_info, pref_conc, codi_conc, orde_conc, nive_conc, tipo_info) values (0,0,'pre_cl-cs_nota-47_role-863200(2014)','cl-cs','PrimaPorCobrarVencidaNoProvisionadaRepresentativaPatrimonioLibre',340,4,'C')</v>
      </c>
    </row>
    <row r="2844" spans="1:11" x14ac:dyDescent="0.25">
      <c r="A2844">
        <v>0</v>
      </c>
      <c r="B2844">
        <v>0</v>
      </c>
      <c r="C2844" t="s">
        <v>66</v>
      </c>
      <c r="D2844" t="s">
        <v>2509</v>
      </c>
      <c r="E2844">
        <v>140</v>
      </c>
      <c r="F2844">
        <v>6</v>
      </c>
      <c r="G2844" t="s">
        <v>292</v>
      </c>
      <c r="H2844" s="1" t="str">
        <f t="shared" si="178"/>
        <v>cl-cs_RamosMiembro</v>
      </c>
      <c r="I2844" t="str">
        <f t="shared" si="179"/>
        <v>cl-cs</v>
      </c>
      <c r="J2844" t="str">
        <f t="shared" si="180"/>
        <v>RamosMiembro</v>
      </c>
      <c r="K2844" t="str">
        <f t="shared" si="181"/>
        <v>insert into dbax_info_conc (codi_empr, codi_emex, codi_info, pref_conc, codi_conc, orde_conc, nive_conc, tipo_info) values (0,0,'pre_cl-cs_nota-47_role-863200(2014)','cl-cs','RamosMiembro',140,6,'C')</v>
      </c>
    </row>
    <row r="2845" spans="1:11" x14ac:dyDescent="0.25">
      <c r="A2845">
        <v>0</v>
      </c>
      <c r="B2845">
        <v>0</v>
      </c>
      <c r="C2845" t="s">
        <v>66</v>
      </c>
      <c r="D2845" t="s">
        <v>2510</v>
      </c>
      <c r="E2845">
        <v>150</v>
      </c>
      <c r="F2845">
        <v>7</v>
      </c>
      <c r="G2845" t="s">
        <v>292</v>
      </c>
      <c r="H2845" s="1" t="str">
        <f t="shared" si="178"/>
        <v>cl-cs_SegurosNoRevocablesMiembro</v>
      </c>
      <c r="I2845" t="str">
        <f t="shared" si="179"/>
        <v>cl-cs</v>
      </c>
      <c r="J2845" t="str">
        <f t="shared" si="180"/>
        <v>SegurosNoRevocablesMiembro</v>
      </c>
      <c r="K2845" t="str">
        <f t="shared" si="181"/>
        <v>insert into dbax_info_conc (codi_empr, codi_emex, codi_info, pref_conc, codi_conc, orde_conc, nive_conc, tipo_info) values (0,0,'pre_cl-cs_nota-47_role-863200(2014)','cl-cs','SegurosNoRevocablesMiembro',150,7,'C')</v>
      </c>
    </row>
    <row r="2846" spans="1:11" x14ac:dyDescent="0.25">
      <c r="A2846">
        <v>0</v>
      </c>
      <c r="B2846">
        <v>0</v>
      </c>
      <c r="C2846" t="s">
        <v>66</v>
      </c>
      <c r="D2846" t="s">
        <v>2511</v>
      </c>
      <c r="E2846">
        <v>450</v>
      </c>
      <c r="F2846">
        <v>4</v>
      </c>
      <c r="G2846" t="s">
        <v>292</v>
      </c>
      <c r="H2846" s="1" t="str">
        <f t="shared" si="178"/>
        <v>cl-cs_VigenciaPolizaSinopsis</v>
      </c>
      <c r="I2846" t="str">
        <f t="shared" si="179"/>
        <v>cl-cs</v>
      </c>
      <c r="J2846" t="str">
        <f t="shared" si="180"/>
        <v>VigenciaPolizaSinopsis</v>
      </c>
      <c r="K2846" t="str">
        <f t="shared" si="181"/>
        <v>insert into dbax_info_conc (codi_empr, codi_emex, codi_info, pref_conc, codi_conc, orde_conc, nive_conc, tipo_info) values (0,0,'pre_cl-cs_nota-47_role-863200(2014)','cl-cs','VigenciaPolizaSinopsis',450,4,'C')</v>
      </c>
    </row>
    <row r="2847" spans="1:11" x14ac:dyDescent="0.25">
      <c r="A2847">
        <v>0</v>
      </c>
      <c r="B2847">
        <v>0</v>
      </c>
      <c r="C2847" t="s">
        <v>67</v>
      </c>
      <c r="D2847" t="s">
        <v>2516</v>
      </c>
      <c r="E2847">
        <v>1050</v>
      </c>
      <c r="F2847">
        <v>4</v>
      </c>
      <c r="G2847" t="s">
        <v>292</v>
      </c>
      <c r="H2847" s="1" t="str">
        <f t="shared" si="178"/>
        <v>cl-cs_AccionesDeSociedadesAnonimasAbiertasAdmitidas</v>
      </c>
      <c r="I2847" t="str">
        <f t="shared" si="179"/>
        <v>cl-cs</v>
      </c>
      <c r="J2847" t="str">
        <f t="shared" si="180"/>
        <v>AccionesDeSociedadesAnonimasAbiertasAdmitidas</v>
      </c>
      <c r="K2847" t="str">
        <f t="shared" si="181"/>
        <v>insert into dbax_info_conc (codi_empr, codi_emex, codi_info, pref_conc, codi_conc, orde_conc, nive_conc, tipo_info) values (0,0,'pre_cl-cs_nota-48_role-864000(2014)','cl-cs','AccionesDeSociedadesAnonimasAbiertasAdmitidas',1050,4,'C')</v>
      </c>
    </row>
    <row r="2848" spans="1:11" x14ac:dyDescent="0.25">
      <c r="A2848">
        <v>0</v>
      </c>
      <c r="B2848">
        <v>0</v>
      </c>
      <c r="C2848" t="s">
        <v>67</v>
      </c>
      <c r="D2848" t="s">
        <v>2517</v>
      </c>
      <c r="E2848">
        <v>1060</v>
      </c>
      <c r="F2848">
        <v>4</v>
      </c>
      <c r="G2848" t="s">
        <v>292</v>
      </c>
      <c r="H2848" s="1" t="str">
        <f t="shared" si="178"/>
        <v>cl-cs_AccionesDeSociedadesAnonimasInmobiliarias</v>
      </c>
      <c r="I2848" t="str">
        <f t="shared" si="179"/>
        <v>cl-cs</v>
      </c>
      <c r="J2848" t="str">
        <f t="shared" si="180"/>
        <v>AccionesDeSociedadesAnonimasInmobiliarias</v>
      </c>
      <c r="K2848" t="str">
        <f t="shared" si="181"/>
        <v>insert into dbax_info_conc (codi_empr, codi_emex, codi_info, pref_conc, codi_conc, orde_conc, nive_conc, tipo_info) values (0,0,'pre_cl-cs_nota-48_role-864000(2014)','cl-cs','AccionesDeSociedadesAnonimasInmobiliarias',1060,4,'C')</v>
      </c>
    </row>
    <row r="2849" spans="1:11" x14ac:dyDescent="0.25">
      <c r="A2849">
        <v>0</v>
      </c>
      <c r="B2849">
        <v>0</v>
      </c>
      <c r="C2849" t="s">
        <v>67</v>
      </c>
      <c r="D2849" t="s">
        <v>2518</v>
      </c>
      <c r="E2849">
        <v>100</v>
      </c>
      <c r="F2849">
        <v>4</v>
      </c>
      <c r="G2849" t="s">
        <v>292</v>
      </c>
      <c r="H2849" s="1" t="str">
        <f t="shared" si="178"/>
        <v>cl-cs_ActivoNoEfectivo</v>
      </c>
      <c r="I2849" t="str">
        <f t="shared" si="179"/>
        <v>cl-cs</v>
      </c>
      <c r="J2849" t="str">
        <f t="shared" si="180"/>
        <v>ActivoNoEfectivo</v>
      </c>
      <c r="K2849" t="str">
        <f t="shared" si="181"/>
        <v>insert into dbax_info_conc (codi_empr, codi_emex, codi_info, pref_conc, codi_conc, orde_conc, nive_conc, tipo_info) values (0,0,'pre_cl-cs_nota-48_role-864000(2014)','cl-cs','ActivoNoEfectivo',100,4,'C')</v>
      </c>
    </row>
    <row r="2850" spans="1:11" x14ac:dyDescent="0.25">
      <c r="A2850">
        <v>0</v>
      </c>
      <c r="B2850">
        <v>0</v>
      </c>
      <c r="C2850" t="s">
        <v>67</v>
      </c>
      <c r="D2850" t="s">
        <v>2518</v>
      </c>
      <c r="E2850">
        <v>780</v>
      </c>
      <c r="F2850">
        <v>4</v>
      </c>
      <c r="G2850" t="s">
        <v>292</v>
      </c>
      <c r="H2850" s="1" t="str">
        <f t="shared" si="178"/>
        <v>cl-cs_ActivoNoEfectivo</v>
      </c>
      <c r="I2850" t="str">
        <f t="shared" si="179"/>
        <v>cl-cs</v>
      </c>
      <c r="J2850" t="str">
        <f t="shared" si="180"/>
        <v>ActivoNoEfectivo</v>
      </c>
      <c r="K2850" t="str">
        <f t="shared" si="181"/>
        <v>insert into dbax_info_conc (codi_empr, codi_emex, codi_info, pref_conc, codi_conc, orde_conc, nive_conc, tipo_info) values (0,0,'pre_cl-cs_nota-48_role-864000(2014)','cl-cs','ActivoNoEfectivo',780,4,'C')</v>
      </c>
    </row>
    <row r="2851" spans="1:11" x14ac:dyDescent="0.25">
      <c r="A2851">
        <v>0</v>
      </c>
      <c r="B2851">
        <v>0</v>
      </c>
      <c r="C2851" t="s">
        <v>67</v>
      </c>
      <c r="D2851" t="s">
        <v>2518</v>
      </c>
      <c r="E2851">
        <v>800</v>
      </c>
      <c r="F2851">
        <v>4</v>
      </c>
      <c r="G2851" t="s">
        <v>292</v>
      </c>
      <c r="H2851" s="1" t="str">
        <f t="shared" si="178"/>
        <v>cl-cs_ActivoNoEfectivo</v>
      </c>
      <c r="I2851" t="str">
        <f t="shared" si="179"/>
        <v>cl-cs</v>
      </c>
      <c r="J2851" t="str">
        <f t="shared" si="180"/>
        <v>ActivoNoEfectivo</v>
      </c>
      <c r="K2851" t="str">
        <f t="shared" si="181"/>
        <v>insert into dbax_info_conc (codi_empr, codi_emex, codi_info, pref_conc, codi_conc, orde_conc, nive_conc, tipo_info) values (0,0,'pre_cl-cs_nota-48_role-864000(2014)','cl-cs','ActivoNoEfectivo',800,4,'C')</v>
      </c>
    </row>
    <row r="2852" spans="1:11" x14ac:dyDescent="0.25">
      <c r="A2852">
        <v>0</v>
      </c>
      <c r="B2852">
        <v>0</v>
      </c>
      <c r="C2852" t="s">
        <v>67</v>
      </c>
      <c r="D2852" t="s">
        <v>2519</v>
      </c>
      <c r="E2852">
        <v>680</v>
      </c>
      <c r="F2852">
        <v>4</v>
      </c>
      <c r="G2852" t="s">
        <v>292</v>
      </c>
      <c r="H2852" s="1" t="str">
        <f t="shared" si="178"/>
        <v>cl-cs_ActivoNoEfectivoEje</v>
      </c>
      <c r="I2852" t="str">
        <f t="shared" si="179"/>
        <v>cl-cs</v>
      </c>
      <c r="J2852" t="str">
        <f t="shared" si="180"/>
        <v>ActivoNoEfectivoEje</v>
      </c>
      <c r="K2852" t="str">
        <f t="shared" si="181"/>
        <v>insert into dbax_info_conc (codi_empr, codi_emex, codi_info, pref_conc, codi_conc, orde_conc, nive_conc, tipo_info) values (0,0,'pre_cl-cs_nota-48_role-864000(2014)','cl-cs','ActivoNoEfectivoEje',680,4,'C')</v>
      </c>
    </row>
    <row r="2853" spans="1:11" x14ac:dyDescent="0.25">
      <c r="A2853">
        <v>0</v>
      </c>
      <c r="B2853">
        <v>0</v>
      </c>
      <c r="C2853" t="s">
        <v>67</v>
      </c>
      <c r="D2853" t="s">
        <v>2520</v>
      </c>
      <c r="E2853">
        <v>760</v>
      </c>
      <c r="F2853">
        <v>3</v>
      </c>
      <c r="G2853" t="s">
        <v>292</v>
      </c>
      <c r="H2853" s="1" t="str">
        <f t="shared" si="178"/>
        <v>cl-cs_ActivoNoEfectivoPartidas</v>
      </c>
      <c r="I2853" t="str">
        <f t="shared" si="179"/>
        <v>cl-cs</v>
      </c>
      <c r="J2853" t="str">
        <f t="shared" si="180"/>
        <v>ActivoNoEfectivoPartidas</v>
      </c>
      <c r="K2853" t="str">
        <f t="shared" si="181"/>
        <v>insert into dbax_info_conc (codi_empr, codi_emex, codi_info, pref_conc, codi_conc, orde_conc, nive_conc, tipo_info) values (0,0,'pre_cl-cs_nota-48_role-864000(2014)','cl-cs','ActivoNoEfectivoPartidas',760,3,'C')</v>
      </c>
    </row>
    <row r="2854" spans="1:11" x14ac:dyDescent="0.25">
      <c r="A2854">
        <v>0</v>
      </c>
      <c r="B2854">
        <v>0</v>
      </c>
      <c r="C2854" t="s">
        <v>67</v>
      </c>
      <c r="D2854" t="s">
        <v>2521</v>
      </c>
      <c r="E2854">
        <v>660</v>
      </c>
      <c r="F2854">
        <v>2</v>
      </c>
      <c r="G2854" t="s">
        <v>292</v>
      </c>
      <c r="H2854" s="1" t="str">
        <f t="shared" si="178"/>
        <v>cl-cs_ActivoNoEfectivoSinopsis</v>
      </c>
      <c r="I2854" t="str">
        <f t="shared" si="179"/>
        <v>cl-cs</v>
      </c>
      <c r="J2854" t="str">
        <f t="shared" si="180"/>
        <v>ActivoNoEfectivoSinopsis</v>
      </c>
      <c r="K2854" t="str">
        <f t="shared" si="181"/>
        <v>insert into dbax_info_conc (codi_empr, codi_emex, codi_info, pref_conc, codi_conc, orde_conc, nive_conc, tipo_info) values (0,0,'pre_cl-cs_nota-48_role-864000(2014)','cl-cs','ActivoNoEfectivoSinopsis',660,2,'C')</v>
      </c>
    </row>
    <row r="2855" spans="1:11" x14ac:dyDescent="0.25">
      <c r="A2855">
        <v>0</v>
      </c>
      <c r="B2855">
        <v>0</v>
      </c>
      <c r="C2855" t="s">
        <v>67</v>
      </c>
      <c r="D2855" t="s">
        <v>2522</v>
      </c>
      <c r="E2855">
        <v>670</v>
      </c>
      <c r="F2855">
        <v>3</v>
      </c>
      <c r="G2855" t="s">
        <v>292</v>
      </c>
      <c r="H2855" s="1" t="str">
        <f t="shared" si="178"/>
        <v>cl-cs_ActivoNoEfectivoTabla</v>
      </c>
      <c r="I2855" t="str">
        <f t="shared" si="179"/>
        <v>cl-cs</v>
      </c>
      <c r="J2855" t="str">
        <f t="shared" si="180"/>
        <v>ActivoNoEfectivoTabla</v>
      </c>
      <c r="K2855" t="str">
        <f t="shared" si="181"/>
        <v>insert into dbax_info_conc (codi_empr, codi_emex, codi_info, pref_conc, codi_conc, orde_conc, nive_conc, tipo_info) values (0,0,'pre_cl-cs_nota-48_role-864000(2014)','cl-cs','ActivoNoEfectivoTabla',670,3,'C')</v>
      </c>
    </row>
    <row r="2856" spans="1:11" x14ac:dyDescent="0.25">
      <c r="A2856">
        <v>0</v>
      </c>
      <c r="B2856">
        <v>0</v>
      </c>
      <c r="C2856" t="s">
        <v>67</v>
      </c>
      <c r="D2856" t="s">
        <v>2523</v>
      </c>
      <c r="E2856">
        <v>740</v>
      </c>
      <c r="F2856">
        <v>6</v>
      </c>
      <c r="G2856" t="s">
        <v>292</v>
      </c>
      <c r="H2856" s="1" t="str">
        <f t="shared" si="178"/>
        <v>cl-cs_ActivoPorReaseguroNoProporcionalMiembro</v>
      </c>
      <c r="I2856" t="str">
        <f t="shared" si="179"/>
        <v>cl-cs</v>
      </c>
      <c r="J2856" t="str">
        <f t="shared" si="180"/>
        <v>ActivoPorReaseguroNoProporcionalMiembro</v>
      </c>
      <c r="K2856" t="str">
        <f t="shared" si="181"/>
        <v>insert into dbax_info_conc (codi_empr, codi_emex, codi_info, pref_conc, codi_conc, orde_conc, nive_conc, tipo_info) values (0,0,'pre_cl-cs_nota-48_role-864000(2014)','cl-cs','ActivoPorReaseguroNoProporcionalMiembro',740,6,'C')</v>
      </c>
    </row>
    <row r="2857" spans="1:11" x14ac:dyDescent="0.25">
      <c r="A2857">
        <v>0</v>
      </c>
      <c r="B2857">
        <v>0</v>
      </c>
      <c r="C2857" t="s">
        <v>67</v>
      </c>
      <c r="D2857" t="s">
        <v>2524</v>
      </c>
      <c r="E2857">
        <v>1160</v>
      </c>
      <c r="F2857">
        <v>4</v>
      </c>
      <c r="G2857" t="s">
        <v>292</v>
      </c>
      <c r="H2857" s="1" t="str">
        <f t="shared" si="178"/>
        <v>cl-cs_ActivosInternacionales</v>
      </c>
      <c r="I2857" t="str">
        <f t="shared" si="179"/>
        <v>cl-cs</v>
      </c>
      <c r="J2857" t="str">
        <f t="shared" si="180"/>
        <v>ActivosInternacionales</v>
      </c>
      <c r="K2857" t="str">
        <f t="shared" si="181"/>
        <v>insert into dbax_info_conc (codi_empr, codi_emex, codi_info, pref_conc, codi_conc, orde_conc, nive_conc, tipo_info) values (0,0,'pre_cl-cs_nota-48_role-864000(2014)','cl-cs','ActivosInternacionales',1160,4,'C')</v>
      </c>
    </row>
    <row r="2858" spans="1:11" x14ac:dyDescent="0.25">
      <c r="A2858">
        <v>0</v>
      </c>
      <c r="B2858">
        <v>0</v>
      </c>
      <c r="C2858" t="s">
        <v>67</v>
      </c>
      <c r="D2858" t="s">
        <v>2525</v>
      </c>
      <c r="E2858">
        <v>940</v>
      </c>
      <c r="F2858">
        <v>3</v>
      </c>
      <c r="G2858" t="s">
        <v>292</v>
      </c>
      <c r="H2858" s="1" t="str">
        <f t="shared" si="178"/>
        <v>cl-cs_ActivosPartidas</v>
      </c>
      <c r="I2858" t="str">
        <f t="shared" si="179"/>
        <v>cl-cs</v>
      </c>
      <c r="J2858" t="str">
        <f t="shared" si="180"/>
        <v>ActivosPartidas</v>
      </c>
      <c r="K2858" t="str">
        <f t="shared" si="181"/>
        <v>insert into dbax_info_conc (codi_empr, codi_emex, codi_info, pref_conc, codi_conc, orde_conc, nive_conc, tipo_info) values (0,0,'pre_cl-cs_nota-48_role-864000(2014)','cl-cs','ActivosPartidas',940,3,'C')</v>
      </c>
    </row>
    <row r="2859" spans="1:11" x14ac:dyDescent="0.25">
      <c r="A2859">
        <v>0</v>
      </c>
      <c r="B2859">
        <v>0</v>
      </c>
      <c r="C2859" t="s">
        <v>67</v>
      </c>
      <c r="D2859" t="s">
        <v>2526</v>
      </c>
      <c r="E2859">
        <v>1340</v>
      </c>
      <c r="F2859">
        <v>4</v>
      </c>
      <c r="G2859" t="s">
        <v>292</v>
      </c>
      <c r="H2859" s="1" t="str">
        <f t="shared" si="178"/>
        <v>cl-cs_ActivosRepresentativos</v>
      </c>
      <c r="I2859" t="str">
        <f t="shared" si="179"/>
        <v>cl-cs</v>
      </c>
      <c r="J2859" t="str">
        <f t="shared" si="180"/>
        <v>ActivosRepresentativos</v>
      </c>
      <c r="K2859" t="str">
        <f t="shared" si="181"/>
        <v>insert into dbax_info_conc (codi_empr, codi_emex, codi_info, pref_conc, codi_conc, orde_conc, nive_conc, tipo_info) values (0,0,'pre_cl-cs_nota-48_role-864000(2014)','cl-cs','ActivosRepresentativos',1340,4,'C')</v>
      </c>
    </row>
    <row r="2860" spans="1:11" x14ac:dyDescent="0.25">
      <c r="A2860">
        <v>0</v>
      </c>
      <c r="B2860">
        <v>0</v>
      </c>
      <c r="C2860" t="s">
        <v>67</v>
      </c>
      <c r="D2860" t="s">
        <v>2527</v>
      </c>
      <c r="E2860">
        <v>1290</v>
      </c>
      <c r="F2860">
        <v>5</v>
      </c>
      <c r="G2860" t="s">
        <v>292</v>
      </c>
      <c r="H2860" s="1" t="str">
        <f t="shared" si="178"/>
        <v>cl-cs_AFR</v>
      </c>
      <c r="I2860" t="str">
        <f t="shared" si="179"/>
        <v>cl-cs</v>
      </c>
      <c r="J2860" t="str">
        <f t="shared" si="180"/>
        <v>AFR</v>
      </c>
      <c r="K2860" t="str">
        <f t="shared" si="181"/>
        <v>insert into dbax_info_conc (codi_empr, codi_emex, codi_info, pref_conc, codi_conc, orde_conc, nive_conc, tipo_info) values (0,0,'pre_cl-cs_nota-48_role-864000(2014)','cl-cs','AFR',1290,5,'C')</v>
      </c>
    </row>
    <row r="2861" spans="1:11" x14ac:dyDescent="0.25">
      <c r="A2861">
        <v>0</v>
      </c>
      <c r="B2861">
        <v>0</v>
      </c>
      <c r="C2861" t="s">
        <v>67</v>
      </c>
      <c r="D2861" t="s">
        <v>2528</v>
      </c>
      <c r="E2861">
        <v>810</v>
      </c>
      <c r="F2861">
        <v>4</v>
      </c>
      <c r="G2861" t="s">
        <v>292</v>
      </c>
      <c r="H2861" s="1" t="str">
        <f t="shared" si="178"/>
        <v>cl-cs_AmortizacionDelPeriodo</v>
      </c>
      <c r="I2861" t="str">
        <f t="shared" si="179"/>
        <v>cl-cs</v>
      </c>
      <c r="J2861" t="str">
        <f t="shared" si="180"/>
        <v>AmortizacionDelPeriodo</v>
      </c>
      <c r="K2861" t="str">
        <f t="shared" si="181"/>
        <v>insert into dbax_info_conc (codi_empr, codi_emex, codi_info, pref_conc, codi_conc, orde_conc, nive_conc, tipo_info) values (0,0,'pre_cl-cs_nota-48_role-864000(2014)','cl-cs','AmortizacionDelPeriodo',810,4,'C')</v>
      </c>
    </row>
    <row r="2862" spans="1:11" x14ac:dyDescent="0.25">
      <c r="A2862">
        <v>0</v>
      </c>
      <c r="B2862">
        <v>0</v>
      </c>
      <c r="C2862" t="s">
        <v>67</v>
      </c>
      <c r="D2862" t="s">
        <v>2529</v>
      </c>
      <c r="E2862">
        <v>1150</v>
      </c>
      <c r="F2862">
        <v>4</v>
      </c>
      <c r="G2862" t="s">
        <v>292</v>
      </c>
      <c r="H2862" s="1" t="str">
        <f t="shared" si="178"/>
        <v>cl-cs_AvanceTenedoresDePolizasSegurosDeVida</v>
      </c>
      <c r="I2862" t="str">
        <f t="shared" si="179"/>
        <v>cl-cs</v>
      </c>
      <c r="J2862" t="str">
        <f t="shared" si="180"/>
        <v>AvanceTenedoresDePolizasSegurosDeVida</v>
      </c>
      <c r="K2862" t="str">
        <f t="shared" si="181"/>
        <v>insert into dbax_info_conc (codi_empr, codi_emex, codi_info, pref_conc, codi_conc, orde_conc, nive_conc, tipo_info) values (0,0,'pre_cl-cs_nota-48_role-864000(2014)','cl-cs','AvanceTenedoresDePolizasSegurosDeVida',1150,4,'C')</v>
      </c>
    </row>
    <row r="2863" spans="1:11" x14ac:dyDescent="0.25">
      <c r="A2863">
        <v>0</v>
      </c>
      <c r="B2863">
        <v>0</v>
      </c>
      <c r="C2863" t="s">
        <v>67</v>
      </c>
      <c r="D2863" t="s">
        <v>719</v>
      </c>
      <c r="E2863">
        <v>1210</v>
      </c>
      <c r="F2863">
        <v>4</v>
      </c>
      <c r="G2863" t="s">
        <v>292</v>
      </c>
      <c r="H2863" s="1" t="str">
        <f t="shared" si="178"/>
        <v>cl-cs_Bancos</v>
      </c>
      <c r="I2863" t="str">
        <f t="shared" si="179"/>
        <v>cl-cs</v>
      </c>
      <c r="J2863" t="str">
        <f t="shared" si="180"/>
        <v>Bancos</v>
      </c>
      <c r="K2863" t="str">
        <f t="shared" si="181"/>
        <v>insert into dbax_info_conc (codi_empr, codi_emex, codi_info, pref_conc, codi_conc, orde_conc, nive_conc, tipo_info) values (0,0,'pre_cl-cs_nota-48_role-864000(2014)','cl-cs','Bancos',1210,4,'C')</v>
      </c>
    </row>
    <row r="2864" spans="1:11" x14ac:dyDescent="0.25">
      <c r="A2864">
        <v>0</v>
      </c>
      <c r="B2864">
        <v>0</v>
      </c>
      <c r="C2864" t="s">
        <v>67</v>
      </c>
      <c r="D2864" t="s">
        <v>2530</v>
      </c>
      <c r="E2864">
        <v>1090</v>
      </c>
      <c r="F2864">
        <v>4</v>
      </c>
      <c r="G2864" t="s">
        <v>292</v>
      </c>
      <c r="H2864" s="1" t="str">
        <f t="shared" si="178"/>
        <v>cl-cs_BienesRaices</v>
      </c>
      <c r="I2864" t="str">
        <f t="shared" si="179"/>
        <v>cl-cs</v>
      </c>
      <c r="J2864" t="str">
        <f t="shared" si="180"/>
        <v>BienesRaices</v>
      </c>
      <c r="K2864" t="str">
        <f t="shared" si="181"/>
        <v>insert into dbax_info_conc (codi_empr, codi_emex, codi_info, pref_conc, codi_conc, orde_conc, nive_conc, tipo_info) values (0,0,'pre_cl-cs_nota-48_role-864000(2014)','cl-cs','BienesRaices',1090,4,'C')</v>
      </c>
    </row>
    <row r="2865" spans="1:11" x14ac:dyDescent="0.25">
      <c r="A2865">
        <v>0</v>
      </c>
      <c r="B2865">
        <v>0</v>
      </c>
      <c r="C2865" t="s">
        <v>67</v>
      </c>
      <c r="D2865" t="s">
        <v>2531</v>
      </c>
      <c r="E2865">
        <v>1110</v>
      </c>
      <c r="F2865">
        <v>5</v>
      </c>
      <c r="G2865" t="s">
        <v>292</v>
      </c>
      <c r="H2865" s="1" t="str">
        <f t="shared" si="178"/>
        <v>cl-cs_BienesRaicesNoHabitacionalesEntregadosEnLeasing</v>
      </c>
      <c r="I2865" t="str">
        <f t="shared" si="179"/>
        <v>cl-cs</v>
      </c>
      <c r="J2865" t="str">
        <f t="shared" si="180"/>
        <v>BienesRaicesNoHabitacionalesEntregadosEnLeasing</v>
      </c>
      <c r="K2865" t="str">
        <f t="shared" si="181"/>
        <v>insert into dbax_info_conc (codi_empr, codi_emex, codi_info, pref_conc, codi_conc, orde_conc, nive_conc, tipo_info) values (0,0,'pre_cl-cs_nota-48_role-864000(2014)','cl-cs','BienesRaicesNoHabitacionalesEntregadosEnLeasing',1110,5,'C')</v>
      </c>
    </row>
    <row r="2866" spans="1:11" x14ac:dyDescent="0.25">
      <c r="A2866">
        <v>0</v>
      </c>
      <c r="B2866">
        <v>0</v>
      </c>
      <c r="C2866" t="s">
        <v>67</v>
      </c>
      <c r="D2866" t="s">
        <v>2532</v>
      </c>
      <c r="E2866">
        <v>1100</v>
      </c>
      <c r="F2866">
        <v>5</v>
      </c>
      <c r="G2866" t="s">
        <v>292</v>
      </c>
      <c r="H2866" s="1" t="str">
        <f t="shared" si="178"/>
        <v>cl-cs_BienesRaicesNoHabitacionalesParaUsoPropioODeRenta</v>
      </c>
      <c r="I2866" t="str">
        <f t="shared" si="179"/>
        <v>cl-cs</v>
      </c>
      <c r="J2866" t="str">
        <f t="shared" si="180"/>
        <v>BienesRaicesNoHabitacionalesParaUsoPropioODeRenta</v>
      </c>
      <c r="K2866" t="str">
        <f t="shared" si="181"/>
        <v>insert into dbax_info_conc (codi_empr, codi_emex, codi_info, pref_conc, codi_conc, orde_conc, nive_conc, tipo_info) values (0,0,'pre_cl-cs_nota-48_role-864000(2014)','cl-cs','BienesRaicesNoHabitacionalesParaUsoPropioODeRenta',1100,5,'C')</v>
      </c>
    </row>
    <row r="2867" spans="1:11" x14ac:dyDescent="0.25">
      <c r="A2867">
        <v>0</v>
      </c>
      <c r="B2867">
        <v>0</v>
      </c>
      <c r="C2867" t="s">
        <v>67</v>
      </c>
      <c r="D2867" t="s">
        <v>2533</v>
      </c>
      <c r="E2867">
        <v>1130</v>
      </c>
      <c r="F2867">
        <v>5</v>
      </c>
      <c r="G2867" t="s">
        <v>292</v>
      </c>
      <c r="H2867" s="1" t="str">
        <f t="shared" si="178"/>
        <v>cl-cs_BienesRaicesUrbanosHabitacionalesEntregadosEnLeasing</v>
      </c>
      <c r="I2867" t="str">
        <f t="shared" si="179"/>
        <v>cl-cs</v>
      </c>
      <c r="J2867" t="str">
        <f t="shared" si="180"/>
        <v>BienesRaicesUrbanosHabitacionalesEntregadosEnLeasing</v>
      </c>
      <c r="K2867" t="str">
        <f t="shared" si="181"/>
        <v>insert into dbax_info_conc (codi_empr, codi_emex, codi_info, pref_conc, codi_conc, orde_conc, nive_conc, tipo_info) values (0,0,'pre_cl-cs_nota-48_role-864000(2014)','cl-cs','BienesRaicesUrbanosHabitacionalesEntregadosEnLeasing',1130,5,'C')</v>
      </c>
    </row>
    <row r="2868" spans="1:11" x14ac:dyDescent="0.25">
      <c r="A2868">
        <v>0</v>
      </c>
      <c r="B2868">
        <v>0</v>
      </c>
      <c r="C2868" t="s">
        <v>67</v>
      </c>
      <c r="D2868" t="s">
        <v>2534</v>
      </c>
      <c r="E2868">
        <v>1120</v>
      </c>
      <c r="F2868">
        <v>5</v>
      </c>
      <c r="G2868" t="s">
        <v>292</v>
      </c>
      <c r="H2868" s="1" t="str">
        <f t="shared" si="178"/>
        <v>cl-cs_BienesRaicesUrbanosHabitacionalesParaUsoPropioODeRenta</v>
      </c>
      <c r="I2868" t="str">
        <f t="shared" si="179"/>
        <v>cl-cs</v>
      </c>
      <c r="J2868" t="str">
        <f t="shared" si="180"/>
        <v>BienesRaicesUrbanosHabitacionalesParaUsoPropioODeRenta</v>
      </c>
      <c r="K2868" t="str">
        <f t="shared" si="181"/>
        <v>insert into dbax_info_conc (codi_empr, codi_emex, codi_info, pref_conc, codi_conc, orde_conc, nive_conc, tipo_info) values (0,0,'pre_cl-cs_nota-48_role-864000(2014)','cl-cs','BienesRaicesUrbanosHabitacionalesParaUsoPropioODeRenta',1120,5,'C')</v>
      </c>
    </row>
    <row r="2869" spans="1:11" x14ac:dyDescent="0.25">
      <c r="A2869">
        <v>0</v>
      </c>
      <c r="B2869">
        <v>0</v>
      </c>
      <c r="C2869" t="s">
        <v>67</v>
      </c>
      <c r="D2869" t="s">
        <v>2535</v>
      </c>
      <c r="E2869">
        <v>980</v>
      </c>
      <c r="F2869">
        <v>5</v>
      </c>
      <c r="G2869" t="s">
        <v>292</v>
      </c>
      <c r="H2869" s="1" t="str">
        <f t="shared" si="178"/>
        <v>cl-cs_BonosBancarios</v>
      </c>
      <c r="I2869" t="str">
        <f t="shared" si="179"/>
        <v>cl-cs</v>
      </c>
      <c r="J2869" t="str">
        <f t="shared" si="180"/>
        <v>BonosBancarios</v>
      </c>
      <c r="K2869" t="str">
        <f t="shared" si="181"/>
        <v>insert into dbax_info_conc (codi_empr, codi_emex, codi_info, pref_conc, codi_conc, orde_conc, nive_conc, tipo_info) values (0,0,'pre_cl-cs_nota-48_role-864000(2014)','cl-cs','BonosBancarios',980,5,'C')</v>
      </c>
    </row>
    <row r="2870" spans="1:11" x14ac:dyDescent="0.25">
      <c r="A2870">
        <v>0</v>
      </c>
      <c r="B2870">
        <v>0</v>
      </c>
      <c r="C2870" t="s">
        <v>67</v>
      </c>
      <c r="D2870" t="s">
        <v>2536</v>
      </c>
      <c r="E2870">
        <v>1000</v>
      </c>
      <c r="F2870">
        <v>4</v>
      </c>
      <c r="G2870" t="s">
        <v>292</v>
      </c>
      <c r="H2870" s="1" t="str">
        <f t="shared" si="178"/>
        <v>cl-cs_BonosPagaresYDebenturesEmitidosPorEmpresasPublicasOPrivadas</v>
      </c>
      <c r="I2870" t="str">
        <f t="shared" si="179"/>
        <v>cl-cs</v>
      </c>
      <c r="J2870" t="str">
        <f t="shared" si="180"/>
        <v>BonosPagaresYDebenturesEmitidosPorEmpresasPublicasOPrivadas</v>
      </c>
      <c r="K2870" t="str">
        <f t="shared" si="181"/>
        <v>insert into dbax_info_conc (codi_empr, codi_emex, codi_info, pref_conc, codi_conc, orde_conc, nive_conc, tipo_info) values (0,0,'pre_cl-cs_nota-48_role-864000(2014)','cl-cs','BonosPagaresYDebenturesEmitidosPorEmpresasPublicasOPrivadas',1000,4,'C')</v>
      </c>
    </row>
    <row r="2871" spans="1:11" x14ac:dyDescent="0.25">
      <c r="A2871">
        <v>0</v>
      </c>
      <c r="B2871">
        <v>0</v>
      </c>
      <c r="C2871" t="s">
        <v>67</v>
      </c>
      <c r="D2871" t="s">
        <v>2537</v>
      </c>
      <c r="E2871">
        <v>1180</v>
      </c>
      <c r="F2871">
        <v>4</v>
      </c>
      <c r="G2871" t="s">
        <v>292</v>
      </c>
      <c r="H2871" s="1" t="str">
        <f t="shared" si="178"/>
        <v>cl-cs_CreditoACedentesPorPrimasNoVencidasDevengadaGenerales</v>
      </c>
      <c r="I2871" t="str">
        <f t="shared" si="179"/>
        <v>cl-cs</v>
      </c>
      <c r="J2871" t="str">
        <f t="shared" si="180"/>
        <v>CreditoACedentesPorPrimasNoVencidasDevengadaGenerales</v>
      </c>
      <c r="K2871" t="str">
        <f t="shared" si="181"/>
        <v>insert into dbax_info_conc (codi_empr, codi_emex, codi_info, pref_conc, codi_conc, orde_conc, nive_conc, tipo_info) values (0,0,'pre_cl-cs_nota-48_role-864000(2014)','cl-cs','CreditoACedentesPorPrimasNoVencidasDevengadaGenerales',1180,4,'C')</v>
      </c>
    </row>
    <row r="2872" spans="1:11" x14ac:dyDescent="0.25">
      <c r="A2872">
        <v>0</v>
      </c>
      <c r="B2872">
        <v>0</v>
      </c>
      <c r="C2872" t="s">
        <v>67</v>
      </c>
      <c r="D2872" t="s">
        <v>2538</v>
      </c>
      <c r="E2872">
        <v>1170</v>
      </c>
      <c r="F2872">
        <v>4</v>
      </c>
      <c r="G2872" t="s">
        <v>292</v>
      </c>
      <c r="H2872" s="1" t="str">
        <f t="shared" si="178"/>
        <v>cl-cs_CreditoACedentesPorPrimasNoVencidasYNoDevengadaGenerales</v>
      </c>
      <c r="I2872" t="str">
        <f t="shared" si="179"/>
        <v>cl-cs</v>
      </c>
      <c r="J2872" t="str">
        <f t="shared" si="180"/>
        <v>CreditoACedentesPorPrimasNoVencidasYNoDevengadaGenerales</v>
      </c>
      <c r="K2872" t="str">
        <f t="shared" si="181"/>
        <v>insert into dbax_info_conc (codi_empr, codi_emex, codi_info, pref_conc, codi_conc, orde_conc, nive_conc, tipo_info) values (0,0,'pre_cl-cs_nota-48_role-864000(2014)','cl-cs','CreditoACedentesPorPrimasNoVencidasYNoDevengadaGenerales',1170,4,'C')</v>
      </c>
    </row>
    <row r="2873" spans="1:11" x14ac:dyDescent="0.25">
      <c r="A2873">
        <v>0</v>
      </c>
      <c r="B2873">
        <v>0</v>
      </c>
      <c r="C2873" t="s">
        <v>67</v>
      </c>
      <c r="D2873" t="s">
        <v>2539</v>
      </c>
      <c r="E2873">
        <v>1070</v>
      </c>
      <c r="F2873">
        <v>4</v>
      </c>
      <c r="G2873" t="s">
        <v>292</v>
      </c>
      <c r="H2873" s="1" t="str">
        <f t="shared" si="178"/>
        <v>cl-cs_CreditoAseguradosPorPrimaNoVencidaNoDevengadaGenerales</v>
      </c>
      <c r="I2873" t="str">
        <f t="shared" si="179"/>
        <v>cl-cs</v>
      </c>
      <c r="J2873" t="str">
        <f t="shared" si="180"/>
        <v>CreditoAseguradosPorPrimaNoVencidaNoDevengadaGenerales</v>
      </c>
      <c r="K2873" t="str">
        <f t="shared" si="181"/>
        <v>insert into dbax_info_conc (codi_empr, codi_emex, codi_info, pref_conc, codi_conc, orde_conc, nive_conc, tipo_info) values (0,0,'pre_cl-cs_nota-48_role-864000(2014)','cl-cs','CreditoAseguradosPorPrimaNoVencidaNoDevengadaGenerales',1070,4,'C')</v>
      </c>
    </row>
    <row r="2874" spans="1:11" x14ac:dyDescent="0.25">
      <c r="A2874">
        <v>0</v>
      </c>
      <c r="B2874">
        <v>0</v>
      </c>
      <c r="C2874" t="s">
        <v>67</v>
      </c>
      <c r="D2874" t="s">
        <v>2540</v>
      </c>
      <c r="E2874">
        <v>1240</v>
      </c>
      <c r="F2874">
        <v>4</v>
      </c>
      <c r="G2874" t="s">
        <v>292</v>
      </c>
      <c r="H2874" s="1" t="str">
        <f t="shared" si="178"/>
        <v>cl-cs_CreditoDeConsumo</v>
      </c>
      <c r="I2874" t="str">
        <f t="shared" si="179"/>
        <v>cl-cs</v>
      </c>
      <c r="J2874" t="str">
        <f t="shared" si="180"/>
        <v>CreditoDeConsumo</v>
      </c>
      <c r="K2874" t="str">
        <f t="shared" si="181"/>
        <v>insert into dbax_info_conc (codi_empr, codi_emex, codi_info, pref_conc, codi_conc, orde_conc, nive_conc, tipo_info) values (0,0,'pre_cl-cs_nota-48_role-864000(2014)','cl-cs','CreditoDeConsumo',1240,4,'C')</v>
      </c>
    </row>
    <row r="2875" spans="1:11" x14ac:dyDescent="0.25">
      <c r="A2875">
        <v>0</v>
      </c>
      <c r="B2875">
        <v>0</v>
      </c>
      <c r="C2875" t="s">
        <v>67</v>
      </c>
      <c r="D2875" t="s">
        <v>2541</v>
      </c>
      <c r="E2875">
        <v>1140</v>
      </c>
      <c r="F2875">
        <v>4</v>
      </c>
      <c r="G2875" t="s">
        <v>292</v>
      </c>
      <c r="H2875" s="1" t="str">
        <f t="shared" si="178"/>
        <v>cl-cs_CreditoNoVencidoSeguroInvalidezSobrevivenciaYCreditoPorSaldoCuentaIndividualVida</v>
      </c>
      <c r="I2875" t="str">
        <f t="shared" si="179"/>
        <v>cl-cs</v>
      </c>
      <c r="J2875" t="str">
        <f t="shared" si="180"/>
        <v>CreditoNoVencidoSeguroInvalidezSobrevivenciaYCreditoPorSaldoCuentaIndividualVida</v>
      </c>
      <c r="K2875" t="str">
        <f t="shared" si="181"/>
        <v>insert into dbax_info_conc (codi_empr, codi_emex, codi_info, pref_conc, codi_conc, orde_conc, nive_conc, tipo_info) values (0,0,'pre_cl-cs_nota-48_role-864000(2014)','cl-cs','CreditoNoVencidoSeguroInvalidezSobrevivenciaYCreditoPorSaldoCuentaIndividualVida',1140,4,'C')</v>
      </c>
    </row>
    <row r="2876" spans="1:11" x14ac:dyDescent="0.25">
      <c r="A2876">
        <v>0</v>
      </c>
      <c r="B2876">
        <v>0</v>
      </c>
      <c r="C2876" t="s">
        <v>67</v>
      </c>
      <c r="D2876" t="s">
        <v>2542</v>
      </c>
      <c r="E2876">
        <v>770</v>
      </c>
      <c r="F2876">
        <v>4</v>
      </c>
      <c r="G2876" t="s">
        <v>292</v>
      </c>
      <c r="H2876" s="1" t="str">
        <f t="shared" si="178"/>
        <v>cl-cs_CuentaEstadoFinanciero</v>
      </c>
      <c r="I2876" t="str">
        <f t="shared" si="179"/>
        <v>cl-cs</v>
      </c>
      <c r="J2876" t="str">
        <f t="shared" si="180"/>
        <v>CuentaEstadoFinanciero</v>
      </c>
      <c r="K2876" t="str">
        <f t="shared" si="181"/>
        <v>insert into dbax_info_conc (codi_empr, codi_emex, codi_info, pref_conc, codi_conc, orde_conc, nive_conc, tipo_info) values (0,0,'pre_cl-cs_nota-48_role-864000(2014)','cl-cs','CuentaEstadoFinanciero',770,4,'C')</v>
      </c>
    </row>
    <row r="2877" spans="1:11" x14ac:dyDescent="0.25">
      <c r="A2877">
        <v>0</v>
      </c>
      <c r="B2877">
        <v>0</v>
      </c>
      <c r="C2877" t="s">
        <v>67</v>
      </c>
      <c r="D2877" t="s">
        <v>2543</v>
      </c>
      <c r="E2877">
        <v>20</v>
      </c>
      <c r="F2877">
        <v>2</v>
      </c>
      <c r="G2877" t="s">
        <v>292</v>
      </c>
      <c r="H2877" s="1" t="str">
        <f t="shared" si="178"/>
        <v>cl-cs_CumplimientoRegimenInversionesYEndeudamientoSinopsis</v>
      </c>
      <c r="I2877" t="str">
        <f t="shared" si="179"/>
        <v>cl-cs</v>
      </c>
      <c r="J2877" t="str">
        <f t="shared" si="180"/>
        <v>CumplimientoRegimenInversionesYEndeudamientoSinopsis</v>
      </c>
      <c r="K2877" t="str">
        <f t="shared" si="181"/>
        <v>insert into dbax_info_conc (codi_empr, codi_emex, codi_info, pref_conc, codi_conc, orde_conc, nive_conc, tipo_info) values (0,0,'pre_cl-cs_nota-48_role-864000(2014)','cl-cs','CumplimientoRegimenInversionesYEndeudamientoSinopsis',20,2,'C')</v>
      </c>
    </row>
    <row r="2878" spans="1:11" x14ac:dyDescent="0.25">
      <c r="A2878">
        <v>0</v>
      </c>
      <c r="B2878">
        <v>0</v>
      </c>
      <c r="C2878" t="s">
        <v>67</v>
      </c>
      <c r="D2878" t="s">
        <v>2544</v>
      </c>
      <c r="E2878">
        <v>1010</v>
      </c>
      <c r="F2878">
        <v>4</v>
      </c>
      <c r="G2878" t="s">
        <v>292</v>
      </c>
      <c r="H2878" s="1" t="str">
        <f t="shared" si="178"/>
        <v>cl-cs_CuotasDeFondosDeInversion</v>
      </c>
      <c r="I2878" t="str">
        <f t="shared" si="179"/>
        <v>cl-cs</v>
      </c>
      <c r="J2878" t="str">
        <f t="shared" si="180"/>
        <v>CuotasDeFondosDeInversion</v>
      </c>
      <c r="K2878" t="str">
        <f t="shared" si="181"/>
        <v>insert into dbax_info_conc (codi_empr, codi_emex, codi_info, pref_conc, codi_conc, orde_conc, nive_conc, tipo_info) values (0,0,'pre_cl-cs_nota-48_role-864000(2014)','cl-cs','CuotasDeFondosDeInversion',1010,4,'C')</v>
      </c>
    </row>
    <row r="2879" spans="1:11" x14ac:dyDescent="0.25">
      <c r="A2879">
        <v>0</v>
      </c>
      <c r="B2879">
        <v>0</v>
      </c>
      <c r="C2879" t="s">
        <v>67</v>
      </c>
      <c r="D2879" t="s">
        <v>2545</v>
      </c>
      <c r="E2879">
        <v>960</v>
      </c>
      <c r="F2879">
        <v>4</v>
      </c>
      <c r="G2879" t="s">
        <v>292</v>
      </c>
      <c r="H2879" s="1" t="str">
        <f t="shared" si="178"/>
        <v>cl-cs_DepositosAPlazoTitulosRepresentativosDeCaptacionesEmitidosPorBancosEInstitucionesFinancieras</v>
      </c>
      <c r="I2879" t="str">
        <f t="shared" si="179"/>
        <v>cl-cs</v>
      </c>
      <c r="J2879" t="str">
        <f t="shared" si="180"/>
        <v>DepositosAPlazoTitulosRepresentativosDeCaptacionesEmitidosPorBancosEInstitucionesFinancieras</v>
      </c>
      <c r="K2879" t="str">
        <f t="shared" si="181"/>
        <v>insert into dbax_info_conc (codi_empr, codi_emex, codi_info, pref_conc, codi_conc, orde_conc, nive_conc, tipo_info) values (0,0,'pre_cl-cs_nota-48_role-864000(2014)','cl-cs','DepositosAPlazoTitulosRepresentativosDeCaptacionesEmitidosPorBancosEInstitucionesFinancieras',960,4,'C')</v>
      </c>
    </row>
    <row r="2880" spans="1:11" x14ac:dyDescent="0.25">
      <c r="A2880">
        <v>0</v>
      </c>
      <c r="B2880">
        <v>0</v>
      </c>
      <c r="C2880" t="s">
        <v>67</v>
      </c>
      <c r="D2880" t="s">
        <v>2546</v>
      </c>
      <c r="E2880">
        <v>970</v>
      </c>
      <c r="F2880">
        <v>5</v>
      </c>
      <c r="G2880" t="s">
        <v>292</v>
      </c>
      <c r="H2880" s="1" t="str">
        <f t="shared" si="178"/>
        <v>cl-cs_DepositosYOtros</v>
      </c>
      <c r="I2880" t="str">
        <f t="shared" si="179"/>
        <v>cl-cs</v>
      </c>
      <c r="J2880" t="str">
        <f t="shared" si="180"/>
        <v>DepositosYOtros</v>
      </c>
      <c r="K2880" t="str">
        <f t="shared" si="181"/>
        <v>insert into dbax_info_conc (codi_empr, codi_emex, codi_info, pref_conc, codi_conc, orde_conc, nive_conc, tipo_info) values (0,0,'pre_cl-cs_nota-48_role-864000(2014)','cl-cs','DepositosYOtros',970,5,'C')</v>
      </c>
    </row>
    <row r="2881" spans="1:11" x14ac:dyDescent="0.25">
      <c r="A2881">
        <v>0</v>
      </c>
      <c r="B2881">
        <v>0</v>
      </c>
      <c r="C2881" t="s">
        <v>67</v>
      </c>
      <c r="D2881" t="s">
        <v>2547</v>
      </c>
      <c r="E2881">
        <v>720</v>
      </c>
      <c r="F2881">
        <v>6</v>
      </c>
      <c r="G2881" t="s">
        <v>292</v>
      </c>
      <c r="H2881" s="1" t="str">
        <f t="shared" si="178"/>
        <v>cl-cs_DerechosMarcasPatentesMiembro</v>
      </c>
      <c r="I2881" t="str">
        <f t="shared" si="179"/>
        <v>cl-cs</v>
      </c>
      <c r="J2881" t="str">
        <f t="shared" si="180"/>
        <v>DerechosMarcasPatentesMiembro</v>
      </c>
      <c r="K2881" t="str">
        <f t="shared" si="181"/>
        <v>insert into dbax_info_conc (codi_empr, codi_emex, codi_info, pref_conc, codi_conc, orde_conc, nive_conc, tipo_info) values (0,0,'pre_cl-cs_nota-48_role-864000(2014)','cl-cs','DerechosMarcasPatentesMiembro',720,6,'C')</v>
      </c>
    </row>
    <row r="2882" spans="1:11" x14ac:dyDescent="0.25">
      <c r="A2882">
        <v>0</v>
      </c>
      <c r="B2882">
        <v>0</v>
      </c>
      <c r="C2882" t="s">
        <v>67</v>
      </c>
      <c r="D2882" t="s">
        <v>2548</v>
      </c>
      <c r="E2882">
        <v>1190</v>
      </c>
      <c r="F2882">
        <v>4</v>
      </c>
      <c r="G2882" t="s">
        <v>292</v>
      </c>
      <c r="H2882" s="1" t="str">
        <f t="shared" si="178"/>
        <v>cl-cs_Derivados</v>
      </c>
      <c r="I2882" t="str">
        <f t="shared" si="179"/>
        <v>cl-cs</v>
      </c>
      <c r="J2882" t="str">
        <f t="shared" si="180"/>
        <v>Derivados</v>
      </c>
      <c r="K2882" t="str">
        <f t="shared" si="181"/>
        <v>insert into dbax_info_conc (codi_empr, codi_emex, codi_info, pref_conc, codi_conc, orde_conc, nive_conc, tipo_info) values (0,0,'pre_cl-cs_nota-48_role-864000(2014)','cl-cs','Derivados',1190,4,'C')</v>
      </c>
    </row>
    <row r="2883" spans="1:11" x14ac:dyDescent="0.25">
      <c r="A2883">
        <v>0</v>
      </c>
      <c r="B2883">
        <v>0</v>
      </c>
      <c r="C2883" t="s">
        <v>67</v>
      </c>
      <c r="D2883" t="s">
        <v>2549</v>
      </c>
      <c r="E2883">
        <v>630</v>
      </c>
      <c r="F2883">
        <v>4</v>
      </c>
      <c r="G2883" t="s">
        <v>292</v>
      </c>
      <c r="H2883" s="1" t="str">
        <f t="shared" si="178"/>
        <v>cl-cs_DescuentoCesionNoGanado</v>
      </c>
      <c r="I2883" t="str">
        <f t="shared" si="179"/>
        <v>cl-cs</v>
      </c>
      <c r="J2883" t="str">
        <f t="shared" si="180"/>
        <v>DescuentoCesionNoGanado</v>
      </c>
      <c r="K2883" t="str">
        <f t="shared" si="181"/>
        <v>insert into dbax_info_conc (codi_empr, codi_emex, codi_info, pref_conc, codi_conc, orde_conc, nive_conc, tipo_info) values (0,0,'pre_cl-cs_nota-48_role-864000(2014)','cl-cs','DescuentoCesionNoGanado',630,4,'C')</v>
      </c>
    </row>
    <row r="2884" spans="1:11" x14ac:dyDescent="0.25">
      <c r="A2884">
        <v>0</v>
      </c>
      <c r="B2884">
        <v>0</v>
      </c>
      <c r="C2884" t="s">
        <v>67</v>
      </c>
      <c r="D2884" t="s">
        <v>609</v>
      </c>
      <c r="E2884">
        <v>460</v>
      </c>
      <c r="F2884">
        <v>4</v>
      </c>
      <c r="G2884" t="s">
        <v>292</v>
      </c>
      <c r="H2884" s="1" t="str">
        <f t="shared" si="178"/>
        <v>cl-cs_DeudasOperacionesReaseguro</v>
      </c>
      <c r="I2884" t="str">
        <f t="shared" si="179"/>
        <v>cl-cs</v>
      </c>
      <c r="J2884" t="str">
        <f t="shared" si="180"/>
        <v>DeudasOperacionesReaseguro</v>
      </c>
      <c r="K2884" t="str">
        <f t="shared" si="181"/>
        <v>insert into dbax_info_conc (codi_empr, codi_emex, codi_info, pref_conc, codi_conc, orde_conc, nive_conc, tipo_info) values (0,0,'pre_cl-cs_nota-48_role-864000(2014)','cl-cs','DeudasOperacionesReaseguro',460,4,'C')</v>
      </c>
    </row>
    <row r="2885" spans="1:11" x14ac:dyDescent="0.25">
      <c r="A2885">
        <v>0</v>
      </c>
      <c r="B2885">
        <v>0</v>
      </c>
      <c r="C2885" t="s">
        <v>67</v>
      </c>
      <c r="D2885" t="s">
        <v>609</v>
      </c>
      <c r="E2885">
        <v>580</v>
      </c>
      <c r="F2885">
        <v>4</v>
      </c>
      <c r="G2885" t="s">
        <v>292</v>
      </c>
      <c r="H2885" s="1" t="str">
        <f t="shared" si="178"/>
        <v>cl-cs_DeudasOperacionesReaseguro</v>
      </c>
      <c r="I2885" t="str">
        <f t="shared" si="179"/>
        <v>cl-cs</v>
      </c>
      <c r="J2885" t="str">
        <f t="shared" si="180"/>
        <v>DeudasOperacionesReaseguro</v>
      </c>
      <c r="K2885" t="str">
        <f t="shared" si="181"/>
        <v>insert into dbax_info_conc (codi_empr, codi_emex, codi_info, pref_conc, codi_conc, orde_conc, nive_conc, tipo_info) values (0,0,'pre_cl-cs_nota-48_role-864000(2014)','cl-cs','DeudasOperacionesReaseguro',580,4,'C')</v>
      </c>
    </row>
    <row r="2886" spans="1:11" x14ac:dyDescent="0.25">
      <c r="A2886">
        <v>0</v>
      </c>
      <c r="B2886">
        <v>0</v>
      </c>
      <c r="C2886" t="s">
        <v>67</v>
      </c>
      <c r="D2886" t="s">
        <v>2550</v>
      </c>
      <c r="E2886">
        <v>570</v>
      </c>
      <c r="F2886">
        <v>3</v>
      </c>
      <c r="G2886" t="s">
        <v>292</v>
      </c>
      <c r="H2886" s="1" t="str">
        <f t="shared" si="178"/>
        <v>cl-cs_DeudoresPorReaseguros</v>
      </c>
      <c r="I2886" t="str">
        <f t="shared" si="179"/>
        <v>cl-cs</v>
      </c>
      <c r="J2886" t="str">
        <f t="shared" si="180"/>
        <v>DeudoresPorReaseguros</v>
      </c>
      <c r="K2886" t="str">
        <f t="shared" si="181"/>
        <v>insert into dbax_info_conc (codi_empr, codi_emex, codi_info, pref_conc, codi_conc, orde_conc, nive_conc, tipo_info) values (0,0,'pre_cl-cs_nota-48_role-864000(2014)','cl-cs','DeudoresPorReaseguros',570,3,'C')</v>
      </c>
    </row>
    <row r="2887" spans="1:11" x14ac:dyDescent="0.25">
      <c r="A2887">
        <v>0</v>
      </c>
      <c r="B2887">
        <v>0</v>
      </c>
      <c r="C2887" t="s">
        <v>67</v>
      </c>
      <c r="D2887" t="s">
        <v>724</v>
      </c>
      <c r="E2887">
        <v>1260</v>
      </c>
      <c r="F2887">
        <v>4</v>
      </c>
      <c r="G2887" t="s">
        <v>292</v>
      </c>
      <c r="H2887" s="1" t="str">
        <f t="shared" si="178"/>
        <v>cl-cs_EfectivoEnCaja</v>
      </c>
      <c r="I2887" t="str">
        <f t="shared" si="179"/>
        <v>cl-cs</v>
      </c>
      <c r="J2887" t="str">
        <f t="shared" si="180"/>
        <v>EfectivoEnCaja</v>
      </c>
      <c r="K2887" t="str">
        <f t="shared" si="181"/>
        <v>insert into dbax_info_conc (codi_empr, codi_emex, codi_info, pref_conc, codi_conc, orde_conc, nive_conc, tipo_info) values (0,0,'pre_cl-cs_nota-48_role-864000(2014)','cl-cs','EfectivoEnCaja',1260,4,'C')</v>
      </c>
    </row>
    <row r="2888" spans="1:11" x14ac:dyDescent="0.25">
      <c r="A2888">
        <v>0</v>
      </c>
      <c r="B2888">
        <v>0</v>
      </c>
      <c r="C2888" t="s">
        <v>67</v>
      </c>
      <c r="D2888" t="s">
        <v>2551</v>
      </c>
      <c r="E2888">
        <v>120</v>
      </c>
      <c r="F2888">
        <v>4</v>
      </c>
      <c r="G2888" t="s">
        <v>292</v>
      </c>
      <c r="H2888" s="1" t="str">
        <f t="shared" ref="H2888:H2951" si="182">MID(D2888,FIND("#",D2888)+1,10000)</f>
        <v>cl-cs_Endeudamiento</v>
      </c>
      <c r="I2888" t="str">
        <f t="shared" ref="I2888:I2951" si="183">MID(H2888,1,FIND("_",H2888)-1)</f>
        <v>cl-cs</v>
      </c>
      <c r="J2888" t="str">
        <f t="shared" ref="J2888:J2951" si="184">MID(H2888,FIND("_",H2888)+1,10000)</f>
        <v>Endeudamiento</v>
      </c>
      <c r="K2888" t="str">
        <f t="shared" ref="K2888:K2951" si="185">CONCATENATE("insert into dbax_info_conc (codi_empr, codi_emex, codi_info, pref_conc, codi_conc, orde_conc, nive_conc, tipo_info) values (",A2888,",",B2888,",'",C2888,"','",I2888,"','",J2888,"',",E2888,",",F2888,",'",G2888,"')")</f>
        <v>insert into dbax_info_conc (codi_empr, codi_emex, codi_info, pref_conc, codi_conc, orde_conc, nive_conc, tipo_info) values (0,0,'pre_cl-cs_nota-48_role-864000(2014)','cl-cs','Endeudamiento',120,4,'C')</v>
      </c>
    </row>
    <row r="2889" spans="1:11" x14ac:dyDescent="0.25">
      <c r="A2889">
        <v>0</v>
      </c>
      <c r="B2889">
        <v>0</v>
      </c>
      <c r="C2889" t="s">
        <v>67</v>
      </c>
      <c r="D2889" t="s">
        <v>2552</v>
      </c>
      <c r="E2889">
        <v>130</v>
      </c>
      <c r="F2889">
        <v>4</v>
      </c>
      <c r="G2889" t="s">
        <v>292</v>
      </c>
      <c r="H2889" s="1" t="str">
        <f t="shared" si="182"/>
        <v>cl-cs_EndeudamientoFinanciero</v>
      </c>
      <c r="I2889" t="str">
        <f t="shared" si="183"/>
        <v>cl-cs</v>
      </c>
      <c r="J2889" t="str">
        <f t="shared" si="184"/>
        <v>EndeudamientoFinanciero</v>
      </c>
      <c r="K2889" t="str">
        <f t="shared" si="185"/>
        <v>insert into dbax_info_conc (codi_empr, codi_emex, codi_info, pref_conc, codi_conc, orde_conc, nive_conc, tipo_info) values (0,0,'pre_cl-cs_nota-48_role-864000(2014)','cl-cs','EndeudamientoFinanciero',130,4,'C')</v>
      </c>
    </row>
    <row r="2890" spans="1:11" x14ac:dyDescent="0.25">
      <c r="A2890">
        <v>0</v>
      </c>
      <c r="B2890">
        <v>0</v>
      </c>
      <c r="C2890" t="s">
        <v>67</v>
      </c>
      <c r="D2890" t="s">
        <v>2553</v>
      </c>
      <c r="E2890">
        <v>110</v>
      </c>
      <c r="F2890">
        <v>3</v>
      </c>
      <c r="G2890" t="s">
        <v>292</v>
      </c>
      <c r="H2890" s="1" t="str">
        <f t="shared" si="182"/>
        <v>cl-cs_EndeudamientoSinopsis</v>
      </c>
      <c r="I2890" t="str">
        <f t="shared" si="183"/>
        <v>cl-cs</v>
      </c>
      <c r="J2890" t="str">
        <f t="shared" si="184"/>
        <v>EndeudamientoSinopsis</v>
      </c>
      <c r="K2890" t="str">
        <f t="shared" si="185"/>
        <v>insert into dbax_info_conc (codi_empr, codi_emex, codi_info, pref_conc, codi_conc, orde_conc, nive_conc, tipo_info) values (0,0,'pre_cl-cs_nota-48_role-864000(2014)','cl-cs','EndeudamientoSinopsis',110,3,'C')</v>
      </c>
    </row>
    <row r="2891" spans="1:11" x14ac:dyDescent="0.25">
      <c r="A2891">
        <v>0</v>
      </c>
      <c r="B2891">
        <v>0</v>
      </c>
      <c r="C2891" t="s">
        <v>67</v>
      </c>
      <c r="D2891" t="s">
        <v>2554</v>
      </c>
      <c r="E2891">
        <v>840</v>
      </c>
      <c r="F2891">
        <v>3</v>
      </c>
      <c r="G2891" t="s">
        <v>292</v>
      </c>
      <c r="H2891" s="1" t="str">
        <f t="shared" si="182"/>
        <v>cl-cs_ExplicacionActivosNoEfectivosBloqueDeTexto</v>
      </c>
      <c r="I2891" t="str">
        <f t="shared" si="183"/>
        <v>cl-cs</v>
      </c>
      <c r="J2891" t="str">
        <f t="shared" si="184"/>
        <v>ExplicacionActivosNoEfectivosBloqueDeTexto</v>
      </c>
      <c r="K2891" t="str">
        <f t="shared" si="185"/>
        <v>insert into dbax_info_conc (codi_empr, codi_emex, codi_info, pref_conc, codi_conc, orde_conc, nive_conc, tipo_info) values (0,0,'pre_cl-cs_nota-48_role-864000(2014)','cl-cs','ExplicacionActivosNoEfectivosBloqueDeTexto',840,3,'C')</v>
      </c>
    </row>
    <row r="2892" spans="1:11" x14ac:dyDescent="0.25">
      <c r="A2892">
        <v>0</v>
      </c>
      <c r="B2892">
        <v>0</v>
      </c>
      <c r="C2892" t="s">
        <v>67</v>
      </c>
      <c r="D2892" t="s">
        <v>2555</v>
      </c>
      <c r="E2892">
        <v>830</v>
      </c>
      <c r="F2892">
        <v>3</v>
      </c>
      <c r="G2892" t="s">
        <v>292</v>
      </c>
      <c r="H2892" s="1" t="str">
        <f t="shared" si="182"/>
        <v>cl-cs_ExplicacionActivosNoEfectivosSinopsis</v>
      </c>
      <c r="I2892" t="str">
        <f t="shared" si="183"/>
        <v>cl-cs</v>
      </c>
      <c r="J2892" t="str">
        <f t="shared" si="184"/>
        <v>ExplicacionActivosNoEfectivosSinopsis</v>
      </c>
      <c r="K2892" t="str">
        <f t="shared" si="185"/>
        <v>insert into dbax_info_conc (codi_empr, codi_emex, codi_info, pref_conc, codi_conc, orde_conc, nive_conc, tipo_info) values (0,0,'pre_cl-cs_nota-48_role-864000(2014)','cl-cs','ExplicacionActivosNoEfectivosSinopsis',830,3,'C')</v>
      </c>
    </row>
    <row r="2893" spans="1:11" x14ac:dyDescent="0.25">
      <c r="A2893">
        <v>0</v>
      </c>
      <c r="B2893">
        <v>0</v>
      </c>
      <c r="C2893" t="s">
        <v>67</v>
      </c>
      <c r="D2893" t="s">
        <v>2556</v>
      </c>
      <c r="E2893">
        <v>790</v>
      </c>
      <c r="F2893">
        <v>4</v>
      </c>
      <c r="G2893" t="s">
        <v>292</v>
      </c>
      <c r="H2893" s="1" t="str">
        <f t="shared" si="182"/>
        <v>cl-cs_FechaGastoOrigenActivoNoEfectivo</v>
      </c>
      <c r="I2893" t="str">
        <f t="shared" si="183"/>
        <v>cl-cs</v>
      </c>
      <c r="J2893" t="str">
        <f t="shared" si="184"/>
        <v>FechaGastoOrigenActivoNoEfectivo</v>
      </c>
      <c r="K2893" t="str">
        <f t="shared" si="185"/>
        <v>insert into dbax_info_conc (codi_empr, codi_emex, codi_info, pref_conc, codi_conc, orde_conc, nive_conc, tipo_info) values (0,0,'pre_cl-cs_nota-48_role-864000(2014)','cl-cs','FechaGastoOrigenActivoNoEfectivo',790,4,'C')</v>
      </c>
    </row>
    <row r="2894" spans="1:11" x14ac:dyDescent="0.25">
      <c r="A2894">
        <v>0</v>
      </c>
      <c r="B2894">
        <v>0</v>
      </c>
      <c r="C2894" t="s">
        <v>67</v>
      </c>
      <c r="D2894" t="s">
        <v>2557</v>
      </c>
      <c r="E2894">
        <v>1040</v>
      </c>
      <c r="F2894">
        <v>5</v>
      </c>
      <c r="G2894" t="s">
        <v>292</v>
      </c>
      <c r="H2894" s="1" t="str">
        <f t="shared" si="182"/>
        <v>cl-cs_FondosDeInversionCapitalDeRiesgo</v>
      </c>
      <c r="I2894" t="str">
        <f t="shared" si="183"/>
        <v>cl-cs</v>
      </c>
      <c r="J2894" t="str">
        <f t="shared" si="184"/>
        <v>FondosDeInversionCapitalDeRiesgo</v>
      </c>
      <c r="K2894" t="str">
        <f t="shared" si="185"/>
        <v>insert into dbax_info_conc (codi_empr, codi_emex, codi_info, pref_conc, codi_conc, orde_conc, nive_conc, tipo_info) values (0,0,'pre_cl-cs_nota-48_role-864000(2014)','cl-cs','FondosDeInversionCapitalDeRiesgo',1040,5,'C')</v>
      </c>
    </row>
    <row r="2895" spans="1:11" x14ac:dyDescent="0.25">
      <c r="A2895">
        <v>0</v>
      </c>
      <c r="B2895">
        <v>0</v>
      </c>
      <c r="C2895" t="s">
        <v>67</v>
      </c>
      <c r="D2895" t="s">
        <v>2558</v>
      </c>
      <c r="E2895">
        <v>1030</v>
      </c>
      <c r="F2895">
        <v>5</v>
      </c>
      <c r="G2895" t="s">
        <v>292</v>
      </c>
      <c r="H2895" s="1" t="str">
        <f t="shared" si="182"/>
        <v>cl-cs_FondosDeInversionInmobiliarios</v>
      </c>
      <c r="I2895" t="str">
        <f t="shared" si="183"/>
        <v>cl-cs</v>
      </c>
      <c r="J2895" t="str">
        <f t="shared" si="184"/>
        <v>FondosDeInversionInmobiliarios</v>
      </c>
      <c r="K2895" t="str">
        <f t="shared" si="185"/>
        <v>insert into dbax_info_conc (codi_empr, codi_emex, codi_info, pref_conc, codi_conc, orde_conc, nive_conc, tipo_info) values (0,0,'pre_cl-cs_nota-48_role-864000(2014)','cl-cs','FondosDeInversionInmobiliarios',1030,5,'C')</v>
      </c>
    </row>
    <row r="2896" spans="1:11" x14ac:dyDescent="0.25">
      <c r="A2896">
        <v>0</v>
      </c>
      <c r="B2896">
        <v>0</v>
      </c>
      <c r="C2896" t="s">
        <v>67</v>
      </c>
      <c r="D2896" t="s">
        <v>2559</v>
      </c>
      <c r="E2896">
        <v>1020</v>
      </c>
      <c r="F2896">
        <v>5</v>
      </c>
      <c r="G2896" t="s">
        <v>292</v>
      </c>
      <c r="H2896" s="1" t="str">
        <f t="shared" si="182"/>
        <v>cl-cs_FondosDeInversionMobiliarios</v>
      </c>
      <c r="I2896" t="str">
        <f t="shared" si="183"/>
        <v>cl-cs</v>
      </c>
      <c r="J2896" t="str">
        <f t="shared" si="184"/>
        <v>FondosDeInversionMobiliarios</v>
      </c>
      <c r="K2896" t="str">
        <f t="shared" si="185"/>
        <v>insert into dbax_info_conc (codi_empr, codi_emex, codi_info, pref_conc, codi_conc, orde_conc, nive_conc, tipo_info) values (0,0,'pre_cl-cs_nota-48_role-864000(2014)','cl-cs','FondosDeInversionMobiliarios',1020,5,'C')</v>
      </c>
    </row>
    <row r="2897" spans="1:11" x14ac:dyDescent="0.25">
      <c r="A2897">
        <v>0</v>
      </c>
      <c r="B2897">
        <v>0</v>
      </c>
      <c r="C2897" t="s">
        <v>67</v>
      </c>
      <c r="D2897" t="s">
        <v>2560</v>
      </c>
      <c r="E2897">
        <v>1310</v>
      </c>
      <c r="F2897">
        <v>5</v>
      </c>
      <c r="G2897" t="s">
        <v>292</v>
      </c>
      <c r="H2897" s="1" t="str">
        <f t="shared" si="182"/>
        <v>cl-cs_FondosInversionPrivadosExtranjeros</v>
      </c>
      <c r="I2897" t="str">
        <f t="shared" si="183"/>
        <v>cl-cs</v>
      </c>
      <c r="J2897" t="str">
        <f t="shared" si="184"/>
        <v>FondosInversionPrivadosExtranjeros</v>
      </c>
      <c r="K2897" t="str">
        <f t="shared" si="185"/>
        <v>insert into dbax_info_conc (codi_empr, codi_emex, codi_info, pref_conc, codi_conc, orde_conc, nive_conc, tipo_info) values (0,0,'pre_cl-cs_nota-48_role-864000(2014)','cl-cs','FondosInversionPrivadosExtranjeros',1310,5,'C')</v>
      </c>
    </row>
    <row r="2898" spans="1:11" x14ac:dyDescent="0.25">
      <c r="A2898">
        <v>0</v>
      </c>
      <c r="B2898">
        <v>0</v>
      </c>
      <c r="C2898" t="s">
        <v>67</v>
      </c>
      <c r="D2898" t="s">
        <v>2561</v>
      </c>
      <c r="E2898">
        <v>1300</v>
      </c>
      <c r="F2898">
        <v>5</v>
      </c>
      <c r="G2898" t="s">
        <v>292</v>
      </c>
      <c r="H2898" s="1" t="str">
        <f t="shared" si="182"/>
        <v>cl-cs_FondosInversionPrivadosNacionales</v>
      </c>
      <c r="I2898" t="str">
        <f t="shared" si="183"/>
        <v>cl-cs</v>
      </c>
      <c r="J2898" t="str">
        <f t="shared" si="184"/>
        <v>FondosInversionPrivadosNacionales</v>
      </c>
      <c r="K2898" t="str">
        <f t="shared" si="185"/>
        <v>insert into dbax_info_conc (codi_empr, codi_emex, codi_info, pref_conc, codi_conc, orde_conc, nive_conc, tipo_info) values (0,0,'pre_cl-cs_nota-48_role-864000(2014)','cl-cs','FondosInversionPrivadosNacionales',1300,5,'C')</v>
      </c>
    </row>
    <row r="2899" spans="1:11" x14ac:dyDescent="0.25">
      <c r="A2899">
        <v>0</v>
      </c>
      <c r="B2899">
        <v>0</v>
      </c>
      <c r="C2899" t="s">
        <v>67</v>
      </c>
      <c r="D2899" t="s">
        <v>2562</v>
      </c>
      <c r="E2899">
        <v>1220</v>
      </c>
      <c r="F2899">
        <v>4</v>
      </c>
      <c r="G2899" t="s">
        <v>292</v>
      </c>
      <c r="H2899" s="1" t="str">
        <f t="shared" si="182"/>
        <v>cl-cs_FondosMutuosRepresentativos</v>
      </c>
      <c r="I2899" t="str">
        <f t="shared" si="183"/>
        <v>cl-cs</v>
      </c>
      <c r="J2899" t="str">
        <f t="shared" si="184"/>
        <v>FondosMutuosRepresentativos</v>
      </c>
      <c r="K2899" t="str">
        <f t="shared" si="185"/>
        <v>insert into dbax_info_conc (codi_empr, codi_emex, codi_info, pref_conc, codi_conc, orde_conc, nive_conc, tipo_info) values (0,0,'pre_cl-cs_nota-48_role-864000(2014)','cl-cs','FondosMutuosRepresentativos',1220,4,'C')</v>
      </c>
    </row>
    <row r="2900" spans="1:11" x14ac:dyDescent="0.25">
      <c r="A2900">
        <v>0</v>
      </c>
      <c r="B2900">
        <v>0</v>
      </c>
      <c r="C2900" t="s">
        <v>67</v>
      </c>
      <c r="D2900" t="s">
        <v>2563</v>
      </c>
      <c r="E2900">
        <v>700</v>
      </c>
      <c r="F2900">
        <v>6</v>
      </c>
      <c r="G2900" t="s">
        <v>292</v>
      </c>
      <c r="H2900" s="1" t="str">
        <f t="shared" si="182"/>
        <v>cl-cs_GastosOrganizacionYPuestaEnMarchaMiembro</v>
      </c>
      <c r="I2900" t="str">
        <f t="shared" si="183"/>
        <v>cl-cs</v>
      </c>
      <c r="J2900" t="str">
        <f t="shared" si="184"/>
        <v>GastosOrganizacionYPuestaEnMarchaMiembro</v>
      </c>
      <c r="K2900" t="str">
        <f t="shared" si="185"/>
        <v>insert into dbax_info_conc (codi_empr, codi_emex, codi_info, pref_conc, codi_conc, orde_conc, nive_conc, tipo_info) values (0,0,'pre_cl-cs_nota-48_role-864000(2014)','cl-cs','GastosOrganizacionYPuestaEnMarchaMiembro',700,6,'C')</v>
      </c>
    </row>
    <row r="2901" spans="1:11" x14ac:dyDescent="0.25">
      <c r="A2901">
        <v>0</v>
      </c>
      <c r="B2901">
        <v>0</v>
      </c>
      <c r="C2901" t="s">
        <v>67</v>
      </c>
      <c r="D2901" t="s">
        <v>2564</v>
      </c>
      <c r="E2901">
        <v>10</v>
      </c>
      <c r="F2901">
        <v>1</v>
      </c>
      <c r="G2901" t="s">
        <v>292</v>
      </c>
      <c r="H2901" s="1" t="str">
        <f t="shared" si="182"/>
        <v>cl-cs_InformacionARevelarSobreSolvenciaSinopsis</v>
      </c>
      <c r="I2901" t="str">
        <f t="shared" si="183"/>
        <v>cl-cs</v>
      </c>
      <c r="J2901" t="str">
        <f t="shared" si="184"/>
        <v>InformacionARevelarSobreSolvenciaSinopsis</v>
      </c>
      <c r="K2901" t="str">
        <f t="shared" si="185"/>
        <v>insert into dbax_info_conc (codi_empr, codi_emex, codi_info, pref_conc, codi_conc, orde_conc, nive_conc, tipo_info) values (0,0,'pre_cl-cs_nota-48_role-864000(2014)','cl-cs','InformacionARevelarSobreSolvenciaSinopsis',10,1,'C')</v>
      </c>
    </row>
    <row r="2902" spans="1:11" x14ac:dyDescent="0.25">
      <c r="A2902">
        <v>0</v>
      </c>
      <c r="B2902">
        <v>0</v>
      </c>
      <c r="C2902" t="s">
        <v>67</v>
      </c>
      <c r="D2902" t="s">
        <v>2565</v>
      </c>
      <c r="E2902">
        <v>950</v>
      </c>
      <c r="F2902">
        <v>4</v>
      </c>
      <c r="G2902" t="s">
        <v>292</v>
      </c>
      <c r="H2902" s="1" t="str">
        <f t="shared" si="182"/>
        <v>cl-cs_InstrumentosEmitidosPorElEstadoOBancoCentral</v>
      </c>
      <c r="I2902" t="str">
        <f t="shared" si="183"/>
        <v>cl-cs</v>
      </c>
      <c r="J2902" t="str">
        <f t="shared" si="184"/>
        <v>InstrumentosEmitidosPorElEstadoOBancoCentral</v>
      </c>
      <c r="K2902" t="str">
        <f t="shared" si="185"/>
        <v>insert into dbax_info_conc (codi_empr, codi_emex, codi_info, pref_conc, codi_conc, orde_conc, nive_conc, tipo_info) values (0,0,'pre_cl-cs_nota-48_role-864000(2014)','cl-cs','InstrumentosEmitidosPorElEstadoOBancoCentral',950,4,'C')</v>
      </c>
    </row>
    <row r="2903" spans="1:11" x14ac:dyDescent="0.25">
      <c r="A2903">
        <v>0</v>
      </c>
      <c r="B2903">
        <v>0</v>
      </c>
      <c r="C2903" t="s">
        <v>67</v>
      </c>
      <c r="D2903" t="s">
        <v>2566</v>
      </c>
      <c r="E2903">
        <v>850</v>
      </c>
      <c r="F2903">
        <v>2</v>
      </c>
      <c r="G2903" t="s">
        <v>292</v>
      </c>
      <c r="H2903" s="1" t="str">
        <f t="shared" si="182"/>
        <v>cl-cs_InventarioDeInversionesSinopsis</v>
      </c>
      <c r="I2903" t="str">
        <f t="shared" si="183"/>
        <v>cl-cs</v>
      </c>
      <c r="J2903" t="str">
        <f t="shared" si="184"/>
        <v>InventarioDeInversionesSinopsis</v>
      </c>
      <c r="K2903" t="str">
        <f t="shared" si="185"/>
        <v>insert into dbax_info_conc (codi_empr, codi_emex, codi_info, pref_conc, codi_conc, orde_conc, nive_conc, tipo_info) values (0,0,'pre_cl-cs_nota-48_role-864000(2014)','cl-cs','InventarioDeInversionesSinopsis',850,2,'C')</v>
      </c>
    </row>
    <row r="2904" spans="1:11" x14ac:dyDescent="0.25">
      <c r="A2904">
        <v>0</v>
      </c>
      <c r="B2904">
        <v>0</v>
      </c>
      <c r="C2904" t="s">
        <v>67</v>
      </c>
      <c r="D2904" t="s">
        <v>2567</v>
      </c>
      <c r="E2904">
        <v>1280</v>
      </c>
      <c r="F2904">
        <v>4</v>
      </c>
      <c r="G2904" t="s">
        <v>292</v>
      </c>
      <c r="H2904" s="1" t="str">
        <f t="shared" si="182"/>
        <v>cl-cs_InversionesDepositadasBajoElNumero7DelDFL251</v>
      </c>
      <c r="I2904" t="str">
        <f t="shared" si="183"/>
        <v>cl-cs</v>
      </c>
      <c r="J2904" t="str">
        <f t="shared" si="184"/>
        <v>InversionesDepositadasBajoElNumero7DelDFL251</v>
      </c>
      <c r="K2904" t="str">
        <f t="shared" si="185"/>
        <v>insert into dbax_info_conc (codi_empr, codi_emex, codi_info, pref_conc, codi_conc, orde_conc, nive_conc, tipo_info) values (0,0,'pre_cl-cs_nota-48_role-864000(2014)','cl-cs','InversionesDepositadasBajoElNumero7DelDFL251',1280,4,'C')</v>
      </c>
    </row>
    <row r="2905" spans="1:11" x14ac:dyDescent="0.25">
      <c r="A2905">
        <v>0</v>
      </c>
      <c r="B2905">
        <v>0</v>
      </c>
      <c r="C2905" t="s">
        <v>67</v>
      </c>
      <c r="D2905" t="s">
        <v>2568</v>
      </c>
      <c r="E2905">
        <v>690</v>
      </c>
      <c r="F2905">
        <v>5</v>
      </c>
      <c r="G2905" t="s">
        <v>292</v>
      </c>
      <c r="H2905" s="1" t="str">
        <f t="shared" si="182"/>
        <v>cl-cs_InversionesNoEfectivasMiembro</v>
      </c>
      <c r="I2905" t="str">
        <f t="shared" si="183"/>
        <v>cl-cs</v>
      </c>
      <c r="J2905" t="str">
        <f t="shared" si="184"/>
        <v>InversionesNoEfectivasMiembro</v>
      </c>
      <c r="K2905" t="str">
        <f t="shared" si="185"/>
        <v>insert into dbax_info_conc (codi_empr, codi_emex, codi_info, pref_conc, codi_conc, orde_conc, nive_conc, tipo_info) values (0,0,'pre_cl-cs_nota-48_role-864000(2014)','cl-cs','InversionesNoEfectivasMiembro',690,5,'C')</v>
      </c>
    </row>
    <row r="2906" spans="1:11" x14ac:dyDescent="0.25">
      <c r="A2906">
        <v>0</v>
      </c>
      <c r="B2906">
        <v>0</v>
      </c>
      <c r="C2906" t="s">
        <v>67</v>
      </c>
      <c r="D2906" t="s">
        <v>2569</v>
      </c>
      <c r="E2906">
        <v>920</v>
      </c>
      <c r="F2906">
        <v>6</v>
      </c>
      <c r="G2906" t="s">
        <v>292</v>
      </c>
      <c r="H2906" s="1" t="str">
        <f t="shared" si="182"/>
        <v>cl-cs_InversionesQueRespaldanPatrimonioDeRiesgoMiembro</v>
      </c>
      <c r="I2906" t="str">
        <f t="shared" si="183"/>
        <v>cl-cs</v>
      </c>
      <c r="J2906" t="str">
        <f t="shared" si="184"/>
        <v>InversionesQueRespaldanPatrimonioDeRiesgoMiembro</v>
      </c>
      <c r="K2906" t="str">
        <f t="shared" si="185"/>
        <v>insert into dbax_info_conc (codi_empr, codi_emex, codi_info, pref_conc, codi_conc, orde_conc, nive_conc, tipo_info) values (0,0,'pre_cl-cs_nota-48_role-864000(2014)','cl-cs','InversionesQueRespaldanPatrimonioDeRiesgoMiembro',920,6,'C')</v>
      </c>
    </row>
    <row r="2907" spans="1:11" x14ac:dyDescent="0.25">
      <c r="A2907">
        <v>0</v>
      </c>
      <c r="B2907">
        <v>0</v>
      </c>
      <c r="C2907" t="s">
        <v>67</v>
      </c>
      <c r="D2907" t="s">
        <v>2570</v>
      </c>
      <c r="E2907">
        <v>910</v>
      </c>
      <c r="F2907">
        <v>6</v>
      </c>
      <c r="G2907" t="s">
        <v>292</v>
      </c>
      <c r="H2907" s="1" t="str">
        <f t="shared" si="182"/>
        <v>cl-cs_InversionesQueRespaldanReservaTecnicaMiembro</v>
      </c>
      <c r="I2907" t="str">
        <f t="shared" si="183"/>
        <v>cl-cs</v>
      </c>
      <c r="J2907" t="str">
        <f t="shared" si="184"/>
        <v>InversionesQueRespaldanReservaTecnicaMiembro</v>
      </c>
      <c r="K2907" t="str">
        <f t="shared" si="185"/>
        <v>insert into dbax_info_conc (codi_empr, codi_emex, codi_info, pref_conc, codi_conc, orde_conc, nive_conc, tipo_info) values (0,0,'pre_cl-cs_nota-48_role-864000(2014)','cl-cs','InversionesQueRespaldanReservaTecnicaMiembro',910,6,'C')</v>
      </c>
    </row>
    <row r="2908" spans="1:11" x14ac:dyDescent="0.25">
      <c r="A2908">
        <v>0</v>
      </c>
      <c r="B2908">
        <v>0</v>
      </c>
      <c r="C2908" t="s">
        <v>67</v>
      </c>
      <c r="D2908" t="s">
        <v>2571</v>
      </c>
      <c r="E2908">
        <v>60</v>
      </c>
      <c r="F2908">
        <v>3</v>
      </c>
      <c r="G2908" t="s">
        <v>292</v>
      </c>
      <c r="H2908" s="1" t="str">
        <f t="shared" si="182"/>
        <v>cl-cs_InversionesRepresentativasReservasTecnicasPatrimonioRiesgo</v>
      </c>
      <c r="I2908" t="str">
        <f t="shared" si="183"/>
        <v>cl-cs</v>
      </c>
      <c r="J2908" t="str">
        <f t="shared" si="184"/>
        <v>InversionesRepresentativasReservasTecnicasPatrimonioRiesgo</v>
      </c>
      <c r="K2908" t="str">
        <f t="shared" si="185"/>
        <v>insert into dbax_info_conc (codi_empr, codi_emex, codi_info, pref_conc, codi_conc, orde_conc, nive_conc, tipo_info) values (0,0,'pre_cl-cs_nota-48_role-864000(2014)','cl-cs','InversionesRepresentativasReservasTecnicasPatrimonioRiesgo',60,3,'C')</v>
      </c>
    </row>
    <row r="2909" spans="1:11" x14ac:dyDescent="0.25">
      <c r="A2909">
        <v>0</v>
      </c>
      <c r="B2909">
        <v>0</v>
      </c>
      <c r="C2909" t="s">
        <v>67</v>
      </c>
      <c r="D2909" t="s">
        <v>2572</v>
      </c>
      <c r="E2909">
        <v>870</v>
      </c>
      <c r="F2909">
        <v>4</v>
      </c>
      <c r="G2909" t="s">
        <v>292</v>
      </c>
      <c r="H2909" s="1" t="str">
        <f t="shared" si="182"/>
        <v>cl-cs_InvetarioInversionesEje</v>
      </c>
      <c r="I2909" t="str">
        <f t="shared" si="183"/>
        <v>cl-cs</v>
      </c>
      <c r="J2909" t="str">
        <f t="shared" si="184"/>
        <v>InvetarioInversionesEje</v>
      </c>
      <c r="K2909" t="str">
        <f t="shared" si="185"/>
        <v>insert into dbax_info_conc (codi_empr, codi_emex, codi_info, pref_conc, codi_conc, orde_conc, nive_conc, tipo_info) values (0,0,'pre_cl-cs_nota-48_role-864000(2014)','cl-cs','InvetarioInversionesEje',870,4,'C')</v>
      </c>
    </row>
    <row r="2910" spans="1:11" x14ac:dyDescent="0.25">
      <c r="A2910">
        <v>0</v>
      </c>
      <c r="B2910">
        <v>0</v>
      </c>
      <c r="C2910" t="s">
        <v>67</v>
      </c>
      <c r="D2910" t="s">
        <v>2573</v>
      </c>
      <c r="E2910">
        <v>860</v>
      </c>
      <c r="F2910">
        <v>3</v>
      </c>
      <c r="G2910" t="s">
        <v>292</v>
      </c>
      <c r="H2910" s="1" t="str">
        <f t="shared" si="182"/>
        <v>cl-cs_InvetarioInversionesTabla</v>
      </c>
      <c r="I2910" t="str">
        <f t="shared" si="183"/>
        <v>cl-cs</v>
      </c>
      <c r="J2910" t="str">
        <f t="shared" si="184"/>
        <v>InvetarioInversionesTabla</v>
      </c>
      <c r="K2910" t="str">
        <f t="shared" si="185"/>
        <v>insert into dbax_info_conc (codi_empr, codi_emex, codi_info, pref_conc, codi_conc, orde_conc, nive_conc, tipo_info) values (0,0,'pre_cl-cs_nota-48_role-864000(2014)','cl-cs','InvetarioInversionesTabla',860,3,'C')</v>
      </c>
    </row>
    <row r="2911" spans="1:11" x14ac:dyDescent="0.25">
      <c r="A2911">
        <v>0</v>
      </c>
      <c r="B2911">
        <v>0</v>
      </c>
      <c r="C2911" t="s">
        <v>67</v>
      </c>
      <c r="D2911" t="s">
        <v>2574</v>
      </c>
      <c r="E2911">
        <v>890</v>
      </c>
      <c r="F2911">
        <v>6</v>
      </c>
      <c r="G2911" t="s">
        <v>292</v>
      </c>
      <c r="H2911" s="1" t="str">
        <f t="shared" si="182"/>
        <v>cl-cs_InvNoRepDeRTyPRMiembro</v>
      </c>
      <c r="I2911" t="str">
        <f t="shared" si="183"/>
        <v>cl-cs</v>
      </c>
      <c r="J2911" t="str">
        <f t="shared" si="184"/>
        <v>InvNoRepDeRTyPRMiembro</v>
      </c>
      <c r="K2911" t="str">
        <f t="shared" si="185"/>
        <v>insert into dbax_info_conc (codi_empr, codi_emex, codi_info, pref_conc, codi_conc, orde_conc, nive_conc, tipo_info) values (0,0,'pre_cl-cs_nota-48_role-864000(2014)','cl-cs','InvNoRepDeRTyPRMiembro',890,6,'C')</v>
      </c>
    </row>
    <row r="2912" spans="1:11" x14ac:dyDescent="0.25">
      <c r="A2912">
        <v>0</v>
      </c>
      <c r="B2912">
        <v>0</v>
      </c>
      <c r="C2912" t="s">
        <v>67</v>
      </c>
      <c r="D2912" t="s">
        <v>2575</v>
      </c>
      <c r="E2912">
        <v>900</v>
      </c>
      <c r="F2912">
        <v>6</v>
      </c>
      <c r="G2912" t="s">
        <v>292</v>
      </c>
      <c r="H2912" s="1" t="str">
        <f t="shared" si="182"/>
        <v>cl-cs_InvRepDeRTyPRMiembro</v>
      </c>
      <c r="I2912" t="str">
        <f t="shared" si="183"/>
        <v>cl-cs</v>
      </c>
      <c r="J2912" t="str">
        <f t="shared" si="184"/>
        <v>InvRepDeRTyPRMiembro</v>
      </c>
      <c r="K2912" t="str">
        <f t="shared" si="185"/>
        <v>insert into dbax_info_conc (codi_empr, codi_emex, codi_info, pref_conc, codi_conc, orde_conc, nive_conc, tipo_info) values (0,0,'pre_cl-cs_nota-48_role-864000(2014)','cl-cs','InvRepDeRTyPRMiembro',900,6,'C')</v>
      </c>
    </row>
    <row r="2913" spans="1:11" x14ac:dyDescent="0.25">
      <c r="A2913">
        <v>0</v>
      </c>
      <c r="B2913">
        <v>0</v>
      </c>
      <c r="C2913" t="s">
        <v>67</v>
      </c>
      <c r="D2913" t="s">
        <v>2576</v>
      </c>
      <c r="E2913">
        <v>990</v>
      </c>
      <c r="F2913">
        <v>4</v>
      </c>
      <c r="G2913" t="s">
        <v>292</v>
      </c>
      <c r="H2913" s="1" t="str">
        <f t="shared" si="182"/>
        <v>cl-cs_LetrasDeCreditoEmitidasPorBancoEInstitucionesFinancieras</v>
      </c>
      <c r="I2913" t="str">
        <f t="shared" si="183"/>
        <v>cl-cs</v>
      </c>
      <c r="J2913" t="str">
        <f t="shared" si="184"/>
        <v>LetrasDeCreditoEmitidasPorBancoEInstitucionesFinancieras</v>
      </c>
      <c r="K2913" t="str">
        <f t="shared" si="185"/>
        <v>insert into dbax_info_conc (codi_empr, codi_emex, codi_info, pref_conc, codi_conc, orde_conc, nive_conc, tipo_info) values (0,0,'pre_cl-cs_nota-48_role-864000(2014)','cl-cs','LetrasDeCreditoEmitidasPorBancoEInstitucionesFinancieras',990,4,'C')</v>
      </c>
    </row>
    <row r="2914" spans="1:11" x14ac:dyDescent="0.25">
      <c r="A2914">
        <v>0</v>
      </c>
      <c r="B2914">
        <v>0</v>
      </c>
      <c r="C2914" t="s">
        <v>67</v>
      </c>
      <c r="D2914" t="s">
        <v>2367</v>
      </c>
      <c r="E2914">
        <v>500</v>
      </c>
      <c r="F2914">
        <v>5</v>
      </c>
      <c r="G2914" t="s">
        <v>292</v>
      </c>
      <c r="H2914" s="1" t="str">
        <f t="shared" si="182"/>
        <v>cl-cs_MargenDeSolvencia</v>
      </c>
      <c r="I2914" t="str">
        <f t="shared" si="183"/>
        <v>cl-cs</v>
      </c>
      <c r="J2914" t="str">
        <f t="shared" si="184"/>
        <v>MargenDeSolvencia</v>
      </c>
      <c r="K2914" t="str">
        <f t="shared" si="185"/>
        <v>insert into dbax_info_conc (codi_empr, codi_emex, codi_info, pref_conc, codi_conc, orde_conc, nive_conc, tipo_info) values (0,0,'pre_cl-cs_nota-48_role-864000(2014)','cl-cs','MargenDeSolvencia',500,5,'C')</v>
      </c>
    </row>
    <row r="2915" spans="1:11" x14ac:dyDescent="0.25">
      <c r="A2915">
        <v>0</v>
      </c>
      <c r="B2915">
        <v>0</v>
      </c>
      <c r="C2915" t="s">
        <v>67</v>
      </c>
      <c r="D2915" t="s">
        <v>2577</v>
      </c>
      <c r="E2915">
        <v>730</v>
      </c>
      <c r="F2915">
        <v>6</v>
      </c>
      <c r="G2915" t="s">
        <v>292</v>
      </c>
      <c r="H2915" s="1" t="str">
        <f t="shared" si="182"/>
        <v>cl-cs_MenorValorDeInversionesMiembro</v>
      </c>
      <c r="I2915" t="str">
        <f t="shared" si="183"/>
        <v>cl-cs</v>
      </c>
      <c r="J2915" t="str">
        <f t="shared" si="184"/>
        <v>MenorValorDeInversionesMiembro</v>
      </c>
      <c r="K2915" t="str">
        <f t="shared" si="185"/>
        <v>insert into dbax_info_conc (codi_empr, codi_emex, codi_info, pref_conc, codi_conc, orde_conc, nive_conc, tipo_info) values (0,0,'pre_cl-cs_nota-48_role-864000(2014)','cl-cs','MenorValorDeInversionesMiembro',730,6,'C')</v>
      </c>
    </row>
    <row r="2916" spans="1:11" x14ac:dyDescent="0.25">
      <c r="A2916">
        <v>0</v>
      </c>
      <c r="B2916">
        <v>0</v>
      </c>
      <c r="C2916" t="s">
        <v>67</v>
      </c>
      <c r="D2916" t="s">
        <v>625</v>
      </c>
      <c r="E2916">
        <v>1270</v>
      </c>
      <c r="F2916">
        <v>4</v>
      </c>
      <c r="G2916" t="s">
        <v>292</v>
      </c>
      <c r="H2916" s="1" t="str">
        <f t="shared" si="182"/>
        <v>cl-cs_MueblesEquiposUsoPropio</v>
      </c>
      <c r="I2916" t="str">
        <f t="shared" si="183"/>
        <v>cl-cs</v>
      </c>
      <c r="J2916" t="str">
        <f t="shared" si="184"/>
        <v>MueblesEquiposUsoPropio</v>
      </c>
      <c r="K2916" t="str">
        <f t="shared" si="185"/>
        <v>insert into dbax_info_conc (codi_empr, codi_emex, codi_info, pref_conc, codi_conc, orde_conc, nive_conc, tipo_info) values (0,0,'pre_cl-cs_nota-48_role-864000(2014)','cl-cs','MueblesEquiposUsoPropio',1270,4,'C')</v>
      </c>
    </row>
    <row r="2917" spans="1:11" x14ac:dyDescent="0.25">
      <c r="A2917">
        <v>0</v>
      </c>
      <c r="B2917">
        <v>0</v>
      </c>
      <c r="C2917" t="s">
        <v>67</v>
      </c>
      <c r="D2917" t="s">
        <v>2578</v>
      </c>
      <c r="E2917">
        <v>1200</v>
      </c>
      <c r="F2917">
        <v>4</v>
      </c>
      <c r="G2917" t="s">
        <v>292</v>
      </c>
      <c r="H2917" s="1" t="str">
        <f t="shared" si="182"/>
        <v>cl-cs_MutuosHipotecariosEndosables</v>
      </c>
      <c r="I2917" t="str">
        <f t="shared" si="183"/>
        <v>cl-cs</v>
      </c>
      <c r="J2917" t="str">
        <f t="shared" si="184"/>
        <v>MutuosHipotecariosEndosables</v>
      </c>
      <c r="K2917" t="str">
        <f t="shared" si="185"/>
        <v>insert into dbax_info_conc (codi_empr, codi_emex, codi_info, pref_conc, codi_conc, orde_conc, nive_conc, tipo_info) values (0,0,'pre_cl-cs_nota-48_role-864000(2014)','cl-cs','MutuosHipotecariosEndosables',1200,4,'C')</v>
      </c>
    </row>
    <row r="2918" spans="1:11" x14ac:dyDescent="0.25">
      <c r="A2918">
        <v>0</v>
      </c>
      <c r="B2918">
        <v>0</v>
      </c>
      <c r="C2918" t="s">
        <v>67</v>
      </c>
      <c r="D2918" t="s">
        <v>2579</v>
      </c>
      <c r="E2918">
        <v>480</v>
      </c>
      <c r="F2918">
        <v>2</v>
      </c>
      <c r="G2918" t="s">
        <v>292</v>
      </c>
      <c r="H2918" s="1" t="str">
        <f t="shared" si="182"/>
        <v>cl-cs_ObligacionInvertirReservasTecnicas</v>
      </c>
      <c r="I2918" t="str">
        <f t="shared" si="183"/>
        <v>cl-cs</v>
      </c>
      <c r="J2918" t="str">
        <f t="shared" si="184"/>
        <v>ObligacionInvertirReservasTecnicas</v>
      </c>
      <c r="K2918" t="str">
        <f t="shared" si="185"/>
        <v>insert into dbax_info_conc (codi_empr, codi_emex, codi_info, pref_conc, codi_conc, orde_conc, nive_conc, tipo_info) values (0,0,'pre_cl-cs_nota-48_role-864000(2014)','cl-cs','ObligacionInvertirReservasTecnicas',480,2,'C')</v>
      </c>
    </row>
    <row r="2919" spans="1:11" x14ac:dyDescent="0.25">
      <c r="A2919">
        <v>0</v>
      </c>
      <c r="B2919">
        <v>0</v>
      </c>
      <c r="C2919" t="s">
        <v>67</v>
      </c>
      <c r="D2919" t="s">
        <v>2580</v>
      </c>
      <c r="E2919">
        <v>550</v>
      </c>
      <c r="F2919">
        <v>2</v>
      </c>
      <c r="G2919" t="s">
        <v>292</v>
      </c>
      <c r="H2919" s="1" t="str">
        <f t="shared" si="182"/>
        <v>cl-cs_ObligacionInvertirReservasTecnicasMasPatrimonioRiesgo</v>
      </c>
      <c r="I2919" t="str">
        <f t="shared" si="183"/>
        <v>cl-cs</v>
      </c>
      <c r="J2919" t="str">
        <f t="shared" si="184"/>
        <v>ObligacionInvertirReservasTecnicasMasPatrimonioRiesgo</v>
      </c>
      <c r="K2919" t="str">
        <f t="shared" si="185"/>
        <v>insert into dbax_info_conc (codi_empr, codi_emex, codi_info, pref_conc, codi_conc, orde_conc, nive_conc, tipo_info) values (0,0,'pre_cl-cs_nota-48_role-864000(2014)','cl-cs','ObligacionInvertirReservasTecnicasMasPatrimonioRiesgo',550,2,'C')</v>
      </c>
    </row>
    <row r="2920" spans="1:11" x14ac:dyDescent="0.25">
      <c r="A2920">
        <v>0</v>
      </c>
      <c r="B2920">
        <v>0</v>
      </c>
      <c r="C2920" t="s">
        <v>67</v>
      </c>
      <c r="D2920" t="s">
        <v>2581</v>
      </c>
      <c r="E2920">
        <v>30</v>
      </c>
      <c r="F2920">
        <v>3</v>
      </c>
      <c r="G2920" t="s">
        <v>292</v>
      </c>
      <c r="H2920" s="1" t="str">
        <f t="shared" si="182"/>
        <v>cl-cs_ObligacionInvertirReservasTecnicasPatrimonioRiesgo</v>
      </c>
      <c r="I2920" t="str">
        <f t="shared" si="183"/>
        <v>cl-cs</v>
      </c>
      <c r="J2920" t="str">
        <f t="shared" si="184"/>
        <v>ObligacionInvertirReservasTecnicasPatrimonioRiesgo</v>
      </c>
      <c r="K2920" t="str">
        <f t="shared" si="185"/>
        <v>insert into dbax_info_conc (codi_empr, codi_emex, codi_info, pref_conc, codi_conc, orde_conc, nive_conc, tipo_info) values (0,0,'pre_cl-cs_nota-48_role-864000(2014)','cl-cs','ObligacionInvertirReservasTecnicasPatrimonioRiesgo',30,3,'C')</v>
      </c>
    </row>
    <row r="2921" spans="1:11" x14ac:dyDescent="0.25">
      <c r="A2921">
        <v>0</v>
      </c>
      <c r="B2921">
        <v>0</v>
      </c>
      <c r="C2921" t="s">
        <v>67</v>
      </c>
      <c r="D2921" t="s">
        <v>2582</v>
      </c>
      <c r="E2921">
        <v>140</v>
      </c>
      <c r="F2921">
        <v>2</v>
      </c>
      <c r="G2921" t="s">
        <v>292</v>
      </c>
      <c r="H2921" s="1" t="str">
        <f t="shared" si="182"/>
        <v>cl-cs_ObligacionInvertirReservasTecnicasPatrimonioRiesgoSinopsis</v>
      </c>
      <c r="I2921" t="str">
        <f t="shared" si="183"/>
        <v>cl-cs</v>
      </c>
      <c r="J2921" t="str">
        <f t="shared" si="184"/>
        <v>ObligacionInvertirReservasTecnicasPatrimonioRiesgoSinopsis</v>
      </c>
      <c r="K2921" t="str">
        <f t="shared" si="185"/>
        <v>insert into dbax_info_conc (codi_empr, codi_emex, codi_info, pref_conc, codi_conc, orde_conc, nive_conc, tipo_info) values (0,0,'pre_cl-cs_nota-48_role-864000(2014)','cl-cs','ObligacionInvertirReservasTecnicasPatrimonioRiesgoSinopsis',140,2,'C')</v>
      </c>
    </row>
    <row r="2922" spans="1:11" x14ac:dyDescent="0.25">
      <c r="A2922">
        <v>0</v>
      </c>
      <c r="B2922">
        <v>0</v>
      </c>
      <c r="C2922" t="s">
        <v>67</v>
      </c>
      <c r="D2922" t="s">
        <v>2583</v>
      </c>
      <c r="E2922">
        <v>1320</v>
      </c>
      <c r="F2922">
        <v>5</v>
      </c>
      <c r="G2922" t="s">
        <v>292</v>
      </c>
      <c r="H2922" s="1" t="str">
        <f t="shared" si="182"/>
        <v>cl-cs_OtrasInversionesDepositadas</v>
      </c>
      <c r="I2922" t="str">
        <f t="shared" si="183"/>
        <v>cl-cs</v>
      </c>
      <c r="J2922" t="str">
        <f t="shared" si="184"/>
        <v>OtrasInversionesDepositadas</v>
      </c>
      <c r="K2922" t="str">
        <f t="shared" si="185"/>
        <v>insert into dbax_info_conc (codi_empr, codi_emex, codi_info, pref_conc, codi_conc, orde_conc, nive_conc, tipo_info) values (0,0,'pre_cl-cs_nota-48_role-864000(2014)','cl-cs','OtrasInversionesDepositadas',1320,5,'C')</v>
      </c>
    </row>
    <row r="2923" spans="1:11" x14ac:dyDescent="0.25">
      <c r="A2923">
        <v>0</v>
      </c>
      <c r="B2923">
        <v>0</v>
      </c>
      <c r="C2923" t="s">
        <v>67</v>
      </c>
      <c r="D2923" t="s">
        <v>2584</v>
      </c>
      <c r="E2923">
        <v>1350</v>
      </c>
      <c r="F2923">
        <v>4</v>
      </c>
      <c r="G2923" t="s">
        <v>292</v>
      </c>
      <c r="H2923" s="1" t="str">
        <f t="shared" si="182"/>
        <v>cl-cs_OtrasInversionesDepositadasBloqueDeTexto</v>
      </c>
      <c r="I2923" t="str">
        <f t="shared" si="183"/>
        <v>cl-cs</v>
      </c>
      <c r="J2923" t="str">
        <f t="shared" si="184"/>
        <v>OtrasInversionesDepositadasBloqueDeTexto</v>
      </c>
      <c r="K2923" t="str">
        <f t="shared" si="185"/>
        <v>insert into dbax_info_conc (codi_empr, codi_emex, codi_info, pref_conc, codi_conc, orde_conc, nive_conc, tipo_info) values (0,0,'pre_cl-cs_nota-48_role-864000(2014)','cl-cs','OtrasInversionesDepositadasBloqueDeTexto',1350,4,'C')</v>
      </c>
    </row>
    <row r="2924" spans="1:11" x14ac:dyDescent="0.25">
      <c r="A2924">
        <v>0</v>
      </c>
      <c r="B2924">
        <v>0</v>
      </c>
      <c r="C2924" t="s">
        <v>67</v>
      </c>
      <c r="D2924" t="s">
        <v>2585</v>
      </c>
      <c r="E2924">
        <v>1230</v>
      </c>
      <c r="F2924">
        <v>4</v>
      </c>
      <c r="G2924" t="s">
        <v>292</v>
      </c>
      <c r="H2924" s="1" t="str">
        <f t="shared" si="182"/>
        <v>cl-cs_OtrasInversionesFinancieras</v>
      </c>
      <c r="I2924" t="str">
        <f t="shared" si="183"/>
        <v>cl-cs</v>
      </c>
      <c r="J2924" t="str">
        <f t="shared" si="184"/>
        <v>OtrasInversionesFinancieras</v>
      </c>
      <c r="K2924" t="str">
        <f t="shared" si="185"/>
        <v>insert into dbax_info_conc (codi_empr, codi_emex, codi_info, pref_conc, codi_conc, orde_conc, nive_conc, tipo_info) values (0,0,'pre_cl-cs_nota-48_role-864000(2014)','cl-cs','OtrasInversionesFinancieras',1230,4,'C')</v>
      </c>
    </row>
    <row r="2925" spans="1:11" x14ac:dyDescent="0.25">
      <c r="A2925">
        <v>0</v>
      </c>
      <c r="B2925">
        <v>0</v>
      </c>
      <c r="C2925" t="s">
        <v>67</v>
      </c>
      <c r="D2925" t="s">
        <v>2586</v>
      </c>
      <c r="E2925">
        <v>1250</v>
      </c>
      <c r="F2925">
        <v>4</v>
      </c>
      <c r="G2925" t="s">
        <v>292</v>
      </c>
      <c r="H2925" s="1" t="str">
        <f t="shared" si="182"/>
        <v>cl-cs_OtrasInversionesRepresentativasSegunDL1092</v>
      </c>
      <c r="I2925" t="str">
        <f t="shared" si="183"/>
        <v>cl-cs</v>
      </c>
      <c r="J2925" t="str">
        <f t="shared" si="184"/>
        <v>OtrasInversionesRepresentativasSegunDL1092</v>
      </c>
      <c r="K2925" t="str">
        <f t="shared" si="185"/>
        <v>insert into dbax_info_conc (codi_empr, codi_emex, codi_info, pref_conc, codi_conc, orde_conc, nive_conc, tipo_info) values (0,0,'pre_cl-cs_nota-48_role-864000(2014)','cl-cs','OtrasInversionesRepresentativasSegunDL1092',1250,4,'C')</v>
      </c>
    </row>
    <row r="2926" spans="1:11" x14ac:dyDescent="0.25">
      <c r="A2926">
        <v>0</v>
      </c>
      <c r="B2926">
        <v>0</v>
      </c>
      <c r="C2926" t="s">
        <v>67</v>
      </c>
      <c r="D2926" t="s">
        <v>2587</v>
      </c>
      <c r="E2926">
        <v>600</v>
      </c>
      <c r="F2926">
        <v>4</v>
      </c>
      <c r="G2926" t="s">
        <v>292</v>
      </c>
      <c r="H2926" s="1" t="str">
        <f t="shared" si="182"/>
        <v>cl-cs_OtrasPrimasPorPagarOperacionesReaseguro</v>
      </c>
      <c r="I2926" t="str">
        <f t="shared" si="183"/>
        <v>cl-cs</v>
      </c>
      <c r="J2926" t="str">
        <f t="shared" si="184"/>
        <v>OtrasPrimasPorPagarOperacionesReaseguro</v>
      </c>
      <c r="K2926" t="str">
        <f t="shared" si="185"/>
        <v>insert into dbax_info_conc (codi_empr, codi_emex, codi_info, pref_conc, codi_conc, orde_conc, nive_conc, tipo_info) values (0,0,'pre_cl-cs_nota-48_role-864000(2014)','cl-cs','OtrasPrimasPorPagarOperacionesReaseguro',600,4,'C')</v>
      </c>
    </row>
    <row r="2927" spans="1:11" x14ac:dyDescent="0.25">
      <c r="A2927">
        <v>0</v>
      </c>
      <c r="B2927">
        <v>0</v>
      </c>
      <c r="C2927" t="s">
        <v>67</v>
      </c>
      <c r="D2927" t="s">
        <v>431</v>
      </c>
      <c r="E2927">
        <v>420</v>
      </c>
      <c r="F2927">
        <v>4</v>
      </c>
      <c r="G2927" t="s">
        <v>292</v>
      </c>
      <c r="H2927" s="1" t="str">
        <f t="shared" si="182"/>
        <v>cl-cs_OtrasReservasNeta</v>
      </c>
      <c r="I2927" t="str">
        <f t="shared" si="183"/>
        <v>cl-cs</v>
      </c>
      <c r="J2927" t="str">
        <f t="shared" si="184"/>
        <v>OtrasReservasNeta</v>
      </c>
      <c r="K2927" t="str">
        <f t="shared" si="185"/>
        <v>insert into dbax_info_conc (codi_empr, codi_emex, codi_info, pref_conc, codi_conc, orde_conc, nive_conc, tipo_info) values (0,0,'pre_cl-cs_nota-48_role-864000(2014)','cl-cs','OtrasReservasNeta',420,4,'C')</v>
      </c>
    </row>
    <row r="2928" spans="1:11" x14ac:dyDescent="0.25">
      <c r="A2928">
        <v>0</v>
      </c>
      <c r="B2928">
        <v>0</v>
      </c>
      <c r="C2928" t="s">
        <v>67</v>
      </c>
      <c r="D2928" t="s">
        <v>626</v>
      </c>
      <c r="E2928">
        <v>430</v>
      </c>
      <c r="F2928">
        <v>5</v>
      </c>
      <c r="G2928" t="s">
        <v>292</v>
      </c>
      <c r="H2928" s="1" t="str">
        <f t="shared" si="182"/>
        <v>cl-cs_OtrasReservasTecnicas</v>
      </c>
      <c r="I2928" t="str">
        <f t="shared" si="183"/>
        <v>cl-cs</v>
      </c>
      <c r="J2928" t="str">
        <f t="shared" si="184"/>
        <v>OtrasReservasTecnicas</v>
      </c>
      <c r="K2928" t="str">
        <f t="shared" si="185"/>
        <v>insert into dbax_info_conc (codi_empr, codi_emex, codi_info, pref_conc, codi_conc, orde_conc, nive_conc, tipo_info) values (0,0,'pre_cl-cs_nota-48_role-864000(2014)','cl-cs','OtrasReservasTecnicas',430,5,'C')</v>
      </c>
    </row>
    <row r="2929" spans="1:11" x14ac:dyDescent="0.25">
      <c r="A2929">
        <v>0</v>
      </c>
      <c r="B2929">
        <v>0</v>
      </c>
      <c r="C2929" t="s">
        <v>67</v>
      </c>
      <c r="D2929" t="s">
        <v>2588</v>
      </c>
      <c r="E2929">
        <v>750</v>
      </c>
      <c r="F2929">
        <v>6</v>
      </c>
      <c r="G2929" t="s">
        <v>292</v>
      </c>
      <c r="H2929" s="1" t="str">
        <f t="shared" si="182"/>
        <v>cl-cs_OtrosActivosNoEfectivosMiembro</v>
      </c>
      <c r="I2929" t="str">
        <f t="shared" si="183"/>
        <v>cl-cs</v>
      </c>
      <c r="J2929" t="str">
        <f t="shared" si="184"/>
        <v>OtrosActivosNoEfectivosMiembro</v>
      </c>
      <c r="K2929" t="str">
        <f t="shared" si="185"/>
        <v>insert into dbax_info_conc (codi_empr, codi_emex, codi_info, pref_conc, codi_conc, orde_conc, nive_conc, tipo_info) values (0,0,'pre_cl-cs_nota-48_role-864000(2014)','cl-cs','OtrosActivosNoEfectivosMiembro',750,6,'C')</v>
      </c>
    </row>
    <row r="2930" spans="1:11" x14ac:dyDescent="0.25">
      <c r="A2930">
        <v>0</v>
      </c>
      <c r="B2930">
        <v>0</v>
      </c>
      <c r="C2930" t="s">
        <v>67</v>
      </c>
      <c r="D2930" t="s">
        <v>2589</v>
      </c>
      <c r="E2930">
        <v>1330</v>
      </c>
      <c r="F2930">
        <v>4</v>
      </c>
      <c r="G2930" t="s">
        <v>292</v>
      </c>
      <c r="H2930" s="1" t="str">
        <f t="shared" si="182"/>
        <v>cl-cs_OtrosActivosRepresentativosPatrimonioLibre</v>
      </c>
      <c r="I2930" t="str">
        <f t="shared" si="183"/>
        <v>cl-cs</v>
      </c>
      <c r="J2930" t="str">
        <f t="shared" si="184"/>
        <v>OtrosActivosRepresentativosPatrimonioLibre</v>
      </c>
      <c r="K2930" t="str">
        <f t="shared" si="185"/>
        <v>insert into dbax_info_conc (codi_empr, codi_emex, codi_info, pref_conc, codi_conc, orde_conc, nive_conc, tipo_info) values (0,0,'pre_cl-cs_nota-48_role-864000(2014)','cl-cs','OtrosActivosRepresentativosPatrimonioLibre',1330,4,'C')</v>
      </c>
    </row>
    <row r="2931" spans="1:11" x14ac:dyDescent="0.25">
      <c r="A2931">
        <v>0</v>
      </c>
      <c r="B2931">
        <v>0</v>
      </c>
      <c r="C2931" t="s">
        <v>67</v>
      </c>
      <c r="D2931" t="s">
        <v>638</v>
      </c>
      <c r="E2931">
        <v>440</v>
      </c>
      <c r="F2931">
        <v>5</v>
      </c>
      <c r="G2931" t="s">
        <v>292</v>
      </c>
      <c r="H2931" s="1" t="str">
        <f t="shared" si="182"/>
        <v>cl-cs_ParticipacionReaseguroEnOtrasReservaTecnicas</v>
      </c>
      <c r="I2931" t="str">
        <f t="shared" si="183"/>
        <v>cl-cs</v>
      </c>
      <c r="J2931" t="str">
        <f t="shared" si="184"/>
        <v>ParticipacionReaseguroEnOtrasReservaTecnicas</v>
      </c>
      <c r="K2931" t="str">
        <f t="shared" si="185"/>
        <v>insert into dbax_info_conc (codi_empr, codi_emex, codi_info, pref_conc, codi_conc, orde_conc, nive_conc, tipo_info) values (0,0,'pre_cl-cs_nota-48_role-864000(2014)','cl-cs','ParticipacionReaseguroEnOtrasReservaTecnicas',440,5,'C')</v>
      </c>
    </row>
    <row r="2932" spans="1:11" x14ac:dyDescent="0.25">
      <c r="A2932">
        <v>0</v>
      </c>
      <c r="B2932">
        <v>0</v>
      </c>
      <c r="C2932" t="s">
        <v>67</v>
      </c>
      <c r="D2932" t="s">
        <v>639</v>
      </c>
      <c r="E2932">
        <v>410</v>
      </c>
      <c r="F2932">
        <v>5</v>
      </c>
      <c r="G2932" t="s">
        <v>292</v>
      </c>
      <c r="H2932" s="1" t="str">
        <f t="shared" si="182"/>
        <v>cl-cs_ParticipacionReaseguroEnReservaInsuficienciaPrimas</v>
      </c>
      <c r="I2932" t="str">
        <f t="shared" si="183"/>
        <v>cl-cs</v>
      </c>
      <c r="J2932" t="str">
        <f t="shared" si="184"/>
        <v>ParticipacionReaseguroEnReservaInsuficienciaPrimas</v>
      </c>
      <c r="K2932" t="str">
        <f t="shared" si="185"/>
        <v>insert into dbax_info_conc (codi_empr, codi_emex, codi_info, pref_conc, codi_conc, orde_conc, nive_conc, tipo_info) values (0,0,'pre_cl-cs_nota-48_role-864000(2014)','cl-cs','ParticipacionReaseguroEnReservaInsuficienciaPrimas',410,5,'C')</v>
      </c>
    </row>
    <row r="2933" spans="1:11" x14ac:dyDescent="0.25">
      <c r="A2933">
        <v>0</v>
      </c>
      <c r="B2933">
        <v>0</v>
      </c>
      <c r="C2933" t="s">
        <v>67</v>
      </c>
      <c r="D2933" t="s">
        <v>640</v>
      </c>
      <c r="E2933">
        <v>280</v>
      </c>
      <c r="F2933">
        <v>5</v>
      </c>
      <c r="G2933" t="s">
        <v>292</v>
      </c>
      <c r="H2933" s="1" t="str">
        <f t="shared" si="182"/>
        <v>cl-cs_ParticipacionReaseguroEnReservaMatematica</v>
      </c>
      <c r="I2933" t="str">
        <f t="shared" si="183"/>
        <v>cl-cs</v>
      </c>
      <c r="J2933" t="str">
        <f t="shared" si="184"/>
        <v>ParticipacionReaseguroEnReservaMatematica</v>
      </c>
      <c r="K2933" t="str">
        <f t="shared" si="185"/>
        <v>insert into dbax_info_conc (codi_empr, codi_emex, codi_info, pref_conc, codi_conc, orde_conc, nive_conc, tipo_info) values (0,0,'pre_cl-cs_nota-48_role-864000(2014)','cl-cs','ParticipacionReaseguroEnReservaMatematica',280,5,'C')</v>
      </c>
    </row>
    <row r="2934" spans="1:11" x14ac:dyDescent="0.25">
      <c r="A2934">
        <v>0</v>
      </c>
      <c r="B2934">
        <v>0</v>
      </c>
      <c r="C2934" t="s">
        <v>67</v>
      </c>
      <c r="D2934" t="s">
        <v>641</v>
      </c>
      <c r="E2934">
        <v>320</v>
      </c>
      <c r="F2934">
        <v>5</v>
      </c>
      <c r="G2934" t="s">
        <v>292</v>
      </c>
      <c r="H2934" s="1" t="str">
        <f t="shared" si="182"/>
        <v>cl-cs_ParticipacionReaseguroEnReservaRentaPrivadas</v>
      </c>
      <c r="I2934" t="str">
        <f t="shared" si="183"/>
        <v>cl-cs</v>
      </c>
      <c r="J2934" t="str">
        <f t="shared" si="184"/>
        <v>ParticipacionReaseguroEnReservaRentaPrivadas</v>
      </c>
      <c r="K2934" t="str">
        <f t="shared" si="185"/>
        <v>insert into dbax_info_conc (codi_empr, codi_emex, codi_info, pref_conc, codi_conc, orde_conc, nive_conc, tipo_info) values (0,0,'pre_cl-cs_nota-48_role-864000(2014)','cl-cs','ParticipacionReaseguroEnReservaRentaPrivadas',320,5,'C')</v>
      </c>
    </row>
    <row r="2935" spans="1:11" x14ac:dyDescent="0.25">
      <c r="A2935">
        <v>0</v>
      </c>
      <c r="B2935">
        <v>0</v>
      </c>
      <c r="C2935" t="s">
        <v>67</v>
      </c>
      <c r="D2935" t="s">
        <v>642</v>
      </c>
      <c r="E2935">
        <v>180</v>
      </c>
      <c r="F2935">
        <v>5</v>
      </c>
      <c r="G2935" t="s">
        <v>292</v>
      </c>
      <c r="H2935" s="1" t="str">
        <f t="shared" si="182"/>
        <v>cl-cs_ParticipacionReaseguroEnReservaRentasVitalicias</v>
      </c>
      <c r="I2935" t="str">
        <f t="shared" si="183"/>
        <v>cl-cs</v>
      </c>
      <c r="J2935" t="str">
        <f t="shared" si="184"/>
        <v>ParticipacionReaseguroEnReservaRentasVitalicias</v>
      </c>
      <c r="K2935" t="str">
        <f t="shared" si="185"/>
        <v>insert into dbax_info_conc (codi_empr, codi_emex, codi_info, pref_conc, codi_conc, orde_conc, nive_conc, tipo_info) values (0,0,'pre_cl-cs_nota-48_role-864000(2014)','cl-cs','ParticipacionReaseguroEnReservaRentasVitalicias',180,5,'C')</v>
      </c>
    </row>
    <row r="2936" spans="1:11" x14ac:dyDescent="0.25">
      <c r="A2936">
        <v>0</v>
      </c>
      <c r="B2936">
        <v>0</v>
      </c>
      <c r="C2936" t="s">
        <v>67</v>
      </c>
      <c r="D2936" t="s">
        <v>643</v>
      </c>
      <c r="E2936">
        <v>250</v>
      </c>
      <c r="F2936">
        <v>5</v>
      </c>
      <c r="G2936" t="s">
        <v>292</v>
      </c>
      <c r="H2936" s="1" t="str">
        <f t="shared" si="182"/>
        <v>cl-cs_ParticipacionReaseguroEnReservaRiesgoEnCurso</v>
      </c>
      <c r="I2936" t="str">
        <f t="shared" si="183"/>
        <v>cl-cs</v>
      </c>
      <c r="J2936" t="str">
        <f t="shared" si="184"/>
        <v>ParticipacionReaseguroEnReservaRiesgoEnCurso</v>
      </c>
      <c r="K2936" t="str">
        <f t="shared" si="185"/>
        <v>insert into dbax_info_conc (codi_empr, codi_emex, codi_info, pref_conc, codi_conc, orde_conc, nive_conc, tipo_info) values (0,0,'pre_cl-cs_nota-48_role-864000(2014)','cl-cs','ParticipacionReaseguroEnReservaRiesgoEnCurso',250,5,'C')</v>
      </c>
    </row>
    <row r="2937" spans="1:11" x14ac:dyDescent="0.25">
      <c r="A2937">
        <v>0</v>
      </c>
      <c r="B2937">
        <v>0</v>
      </c>
      <c r="C2937" t="s">
        <v>67</v>
      </c>
      <c r="D2937" t="s">
        <v>644</v>
      </c>
      <c r="E2937">
        <v>360</v>
      </c>
      <c r="F2937">
        <v>5</v>
      </c>
      <c r="G2937" t="s">
        <v>292</v>
      </c>
      <c r="H2937" s="1" t="str">
        <f t="shared" si="182"/>
        <v>cl-cs_ParticipacionReaseguroEnReservaSiniestros</v>
      </c>
      <c r="I2937" t="str">
        <f t="shared" si="183"/>
        <v>cl-cs</v>
      </c>
      <c r="J2937" t="str">
        <f t="shared" si="184"/>
        <v>ParticipacionReaseguroEnReservaSiniestros</v>
      </c>
      <c r="K2937" t="str">
        <f t="shared" si="185"/>
        <v>insert into dbax_info_conc (codi_empr, codi_emex, codi_info, pref_conc, codi_conc, orde_conc, nive_conc, tipo_info) values (0,0,'pre_cl-cs_nota-48_role-864000(2014)','cl-cs','ParticipacionReaseguroEnReservaSiniestros',360,5,'C')</v>
      </c>
    </row>
    <row r="2938" spans="1:11" x14ac:dyDescent="0.25">
      <c r="A2938">
        <v>0</v>
      </c>
      <c r="B2938">
        <v>0</v>
      </c>
      <c r="C2938" t="s">
        <v>67</v>
      </c>
      <c r="D2938" t="s">
        <v>645</v>
      </c>
      <c r="E2938">
        <v>210</v>
      </c>
      <c r="F2938">
        <v>5</v>
      </c>
      <c r="G2938" t="s">
        <v>292</v>
      </c>
      <c r="H2938" s="1" t="str">
        <f t="shared" si="182"/>
        <v>cl-cs_ParticipacionReaseguroEnReservasSeguroInvalidezSobrevivencia</v>
      </c>
      <c r="I2938" t="str">
        <f t="shared" si="183"/>
        <v>cl-cs</v>
      </c>
      <c r="J2938" t="str">
        <f t="shared" si="184"/>
        <v>ParticipacionReaseguroEnReservasSeguroInvalidezSobrevivencia</v>
      </c>
      <c r="K2938" t="str">
        <f t="shared" si="185"/>
        <v>insert into dbax_info_conc (codi_empr, codi_emex, codi_info, pref_conc, codi_conc, orde_conc, nive_conc, tipo_info) values (0,0,'pre_cl-cs_nota-48_role-864000(2014)','cl-cs','ParticipacionReaseguroEnReservasSeguroInvalidezSobrevivencia',210,5,'C')</v>
      </c>
    </row>
    <row r="2939" spans="1:11" x14ac:dyDescent="0.25">
      <c r="A2939">
        <v>0</v>
      </c>
      <c r="B2939">
        <v>0</v>
      </c>
      <c r="C2939" t="s">
        <v>67</v>
      </c>
      <c r="D2939" t="s">
        <v>2590</v>
      </c>
      <c r="E2939">
        <v>530</v>
      </c>
      <c r="F2939">
        <v>6</v>
      </c>
      <c r="G2939" t="s">
        <v>292</v>
      </c>
      <c r="H2939" s="1" t="str">
        <f t="shared" si="182"/>
        <v>cl-cs_PasivoExigibleMasPasivoIndirectoMenosReservasTecnicas</v>
      </c>
      <c r="I2939" t="str">
        <f t="shared" si="183"/>
        <v>cl-cs</v>
      </c>
      <c r="J2939" t="str">
        <f t="shared" si="184"/>
        <v>PasivoExigibleMasPasivoIndirectoMenosReservasTecnicas</v>
      </c>
      <c r="K2939" t="str">
        <f t="shared" si="185"/>
        <v>insert into dbax_info_conc (codi_empr, codi_emex, codi_info, pref_conc, codi_conc, orde_conc, nive_conc, tipo_info) values (0,0,'pre_cl-cs_nota-48_role-864000(2014)','cl-cs','PasivoExigibleMasPasivoIndirectoMenosReservasTecnicas',530,6,'C')</v>
      </c>
    </row>
    <row r="2940" spans="1:11" x14ac:dyDescent="0.25">
      <c r="A2940">
        <v>0</v>
      </c>
      <c r="B2940">
        <v>0</v>
      </c>
      <c r="C2940" t="s">
        <v>67</v>
      </c>
      <c r="D2940" t="s">
        <v>653</v>
      </c>
      <c r="E2940">
        <v>90</v>
      </c>
      <c r="F2940">
        <v>4</v>
      </c>
      <c r="G2940" t="s">
        <v>292</v>
      </c>
      <c r="H2940" s="1" t="str">
        <f t="shared" si="182"/>
        <v>cl-cs_Patrimonio</v>
      </c>
      <c r="I2940" t="str">
        <f t="shared" si="183"/>
        <v>cl-cs</v>
      </c>
      <c r="J2940" t="str">
        <f t="shared" si="184"/>
        <v>Patrimonio</v>
      </c>
      <c r="K2940" t="str">
        <f t="shared" si="185"/>
        <v>insert into dbax_info_conc (codi_empr, codi_emex, codi_info, pref_conc, codi_conc, orde_conc, nive_conc, tipo_info) values (0,0,'pre_cl-cs_nota-48_role-864000(2014)','cl-cs','Patrimonio',90,4,'C')</v>
      </c>
    </row>
    <row r="2941" spans="1:11" x14ac:dyDescent="0.25">
      <c r="A2941">
        <v>0</v>
      </c>
      <c r="B2941">
        <v>0</v>
      </c>
      <c r="C2941" t="s">
        <v>67</v>
      </c>
      <c r="D2941" t="s">
        <v>2591</v>
      </c>
      <c r="E2941">
        <v>510</v>
      </c>
      <c r="F2941">
        <v>5</v>
      </c>
      <c r="G2941" t="s">
        <v>292</v>
      </c>
      <c r="H2941" s="1" t="str">
        <f t="shared" si="182"/>
        <v>cl-cs_PatrimonioEndeudamiento</v>
      </c>
      <c r="I2941" t="str">
        <f t="shared" si="183"/>
        <v>cl-cs</v>
      </c>
      <c r="J2941" t="str">
        <f t="shared" si="184"/>
        <v>PatrimonioEndeudamiento</v>
      </c>
      <c r="K2941" t="str">
        <f t="shared" si="185"/>
        <v>insert into dbax_info_conc (codi_empr, codi_emex, codi_info, pref_conc, codi_conc, orde_conc, nive_conc, tipo_info) values (0,0,'pre_cl-cs_nota-48_role-864000(2014)','cl-cs','PatrimonioEndeudamiento',510,5,'C')</v>
      </c>
    </row>
    <row r="2942" spans="1:11" x14ac:dyDescent="0.25">
      <c r="A2942">
        <v>0</v>
      </c>
      <c r="B2942">
        <v>0</v>
      </c>
      <c r="C2942" t="s">
        <v>67</v>
      </c>
      <c r="D2942" t="s">
        <v>2592</v>
      </c>
      <c r="E2942">
        <v>540</v>
      </c>
      <c r="F2942">
        <v>5</v>
      </c>
      <c r="G2942" t="s">
        <v>292</v>
      </c>
      <c r="H2942" s="1" t="str">
        <f t="shared" si="182"/>
        <v>cl-cs_PatrimonioMinimo</v>
      </c>
      <c r="I2942" t="str">
        <f t="shared" si="183"/>
        <v>cl-cs</v>
      </c>
      <c r="J2942" t="str">
        <f t="shared" si="184"/>
        <v>PatrimonioMinimo</v>
      </c>
      <c r="K2942" t="str">
        <f t="shared" si="185"/>
        <v>insert into dbax_info_conc (codi_empr, codi_emex, codi_info, pref_conc, codi_conc, orde_conc, nive_conc, tipo_info) values (0,0,'pre_cl-cs_nota-48_role-864000(2014)','cl-cs','PatrimonioMinimo',540,5,'C')</v>
      </c>
    </row>
    <row r="2943" spans="1:11" x14ac:dyDescent="0.25">
      <c r="A2943">
        <v>0</v>
      </c>
      <c r="B2943">
        <v>0</v>
      </c>
      <c r="C2943" t="s">
        <v>67</v>
      </c>
      <c r="D2943" t="s">
        <v>2593</v>
      </c>
      <c r="E2943">
        <v>80</v>
      </c>
      <c r="F2943">
        <v>3</v>
      </c>
      <c r="G2943" t="s">
        <v>292</v>
      </c>
      <c r="H2943" s="1" t="str">
        <f t="shared" si="182"/>
        <v>cl-cs_PatrimonioNeto</v>
      </c>
      <c r="I2943" t="str">
        <f t="shared" si="183"/>
        <v>cl-cs</v>
      </c>
      <c r="J2943" t="str">
        <f t="shared" si="184"/>
        <v>PatrimonioNeto</v>
      </c>
      <c r="K2943" t="str">
        <f t="shared" si="185"/>
        <v>insert into dbax_info_conc (codi_empr, codi_emex, codi_info, pref_conc, codi_conc, orde_conc, nive_conc, tipo_info) values (0,0,'pre_cl-cs_nota-48_role-864000(2014)','cl-cs','PatrimonioNeto',80,3,'C')</v>
      </c>
    </row>
    <row r="2944" spans="1:11" x14ac:dyDescent="0.25">
      <c r="A2944">
        <v>0</v>
      </c>
      <c r="B2944">
        <v>0</v>
      </c>
      <c r="C2944" t="s">
        <v>67</v>
      </c>
      <c r="D2944" t="s">
        <v>2594</v>
      </c>
      <c r="E2944">
        <v>50</v>
      </c>
      <c r="F2944">
        <v>4</v>
      </c>
      <c r="G2944" t="s">
        <v>292</v>
      </c>
      <c r="H2944" s="1" t="str">
        <f t="shared" si="182"/>
        <v>cl-cs_PatrimonioRiesgo</v>
      </c>
      <c r="I2944" t="str">
        <f t="shared" si="183"/>
        <v>cl-cs</v>
      </c>
      <c r="J2944" t="str">
        <f t="shared" si="184"/>
        <v>PatrimonioRiesgo</v>
      </c>
      <c r="K2944" t="str">
        <f t="shared" si="185"/>
        <v>insert into dbax_info_conc (codi_empr, codi_emex, codi_info, pref_conc, codi_conc, orde_conc, nive_conc, tipo_info) values (0,0,'pre_cl-cs_nota-48_role-864000(2014)','cl-cs','PatrimonioRiesgo',50,4,'C')</v>
      </c>
    </row>
    <row r="2945" spans="1:11" x14ac:dyDescent="0.25">
      <c r="A2945">
        <v>0</v>
      </c>
      <c r="B2945">
        <v>0</v>
      </c>
      <c r="C2945" t="s">
        <v>67</v>
      </c>
      <c r="D2945" t="s">
        <v>2594</v>
      </c>
      <c r="E2945">
        <v>490</v>
      </c>
      <c r="F2945">
        <v>2</v>
      </c>
      <c r="G2945" t="s">
        <v>292</v>
      </c>
      <c r="H2945" s="1" t="str">
        <f t="shared" si="182"/>
        <v>cl-cs_PatrimonioRiesgo</v>
      </c>
      <c r="I2945" t="str">
        <f t="shared" si="183"/>
        <v>cl-cs</v>
      </c>
      <c r="J2945" t="str">
        <f t="shared" si="184"/>
        <v>PatrimonioRiesgo</v>
      </c>
      <c r="K2945" t="str">
        <f t="shared" si="185"/>
        <v>insert into dbax_info_conc (codi_empr, codi_emex, codi_info, pref_conc, codi_conc, orde_conc, nive_conc, tipo_info) values (0,0,'pre_cl-cs_nota-48_role-864000(2014)','cl-cs','PatrimonioRiesgo',490,2,'C')</v>
      </c>
    </row>
    <row r="2946" spans="1:11" x14ac:dyDescent="0.25">
      <c r="A2946">
        <v>0</v>
      </c>
      <c r="B2946">
        <v>0</v>
      </c>
      <c r="C2946" t="s">
        <v>67</v>
      </c>
      <c r="D2946" t="s">
        <v>2595</v>
      </c>
      <c r="E2946">
        <v>520</v>
      </c>
      <c r="F2946">
        <v>6</v>
      </c>
      <c r="G2946" t="s">
        <v>292</v>
      </c>
      <c r="H2946" s="1" t="str">
        <f t="shared" si="182"/>
        <v>cl-cs_PEMasPIDivididoPor5SegurosGeneralesOPEMasPIMenosRVFDivididopor20MasRVFDividoPor140SegurosVida</v>
      </c>
      <c r="I2946" t="str">
        <f t="shared" si="183"/>
        <v>cl-cs</v>
      </c>
      <c r="J2946" t="str">
        <f t="shared" si="184"/>
        <v>PEMasPIDivididoPor5SegurosGeneralesOPEMasPIMenosRVFDivididopor20MasRVFDividoPor140SegurosVida</v>
      </c>
      <c r="K2946" t="str">
        <f t="shared" si="185"/>
        <v>insert into dbax_info_conc (codi_empr, codi_emex, codi_info, pref_conc, codi_conc, orde_conc, nive_conc, tipo_info) values (0,0,'pre_cl-cs_nota-48_role-864000(2014)','cl-cs','PEMasPIDivididoPor5SegurosGeneralesOPEMasPIMenosRVFDivididopor20MasRVFDividoPor140SegurosVida',520,6,'C')</v>
      </c>
    </row>
    <row r="2947" spans="1:11" x14ac:dyDescent="0.25">
      <c r="A2947">
        <v>0</v>
      </c>
      <c r="B2947">
        <v>0</v>
      </c>
      <c r="C2947" t="s">
        <v>67</v>
      </c>
      <c r="D2947" t="s">
        <v>2596</v>
      </c>
      <c r="E2947">
        <v>820</v>
      </c>
      <c r="F2947">
        <v>4</v>
      </c>
      <c r="G2947" t="s">
        <v>292</v>
      </c>
      <c r="H2947" s="1" t="str">
        <f t="shared" si="182"/>
        <v>cl-cs_PlazoAmortizacionMeses</v>
      </c>
      <c r="I2947" t="str">
        <f t="shared" si="183"/>
        <v>cl-cs</v>
      </c>
      <c r="J2947" t="str">
        <f t="shared" si="184"/>
        <v>PlazoAmortizacionMeses</v>
      </c>
      <c r="K2947" t="str">
        <f t="shared" si="185"/>
        <v>insert into dbax_info_conc (codi_empr, codi_emex, codi_info, pref_conc, codi_conc, orde_conc, nive_conc, tipo_info) values (0,0,'pre_cl-cs_nota-48_role-864000(2014)','cl-cs','PlazoAmortizacionMeses',820,4,'C')</v>
      </c>
    </row>
    <row r="2948" spans="1:11" x14ac:dyDescent="0.25">
      <c r="A2948">
        <v>0</v>
      </c>
      <c r="B2948">
        <v>0</v>
      </c>
      <c r="C2948" t="s">
        <v>67</v>
      </c>
      <c r="D2948" t="s">
        <v>436</v>
      </c>
      <c r="E2948">
        <v>620</v>
      </c>
      <c r="F2948">
        <v>4</v>
      </c>
      <c r="G2948" t="s">
        <v>292</v>
      </c>
      <c r="H2948" s="1" t="str">
        <f t="shared" si="182"/>
        <v>cl-cs_PrimaCedidaNoGanada</v>
      </c>
      <c r="I2948" t="str">
        <f t="shared" si="183"/>
        <v>cl-cs</v>
      </c>
      <c r="J2948" t="str">
        <f t="shared" si="184"/>
        <v>PrimaCedidaNoGanada</v>
      </c>
      <c r="K2948" t="str">
        <f t="shared" si="185"/>
        <v>insert into dbax_info_conc (codi_empr, codi_emex, codi_info, pref_conc, codi_conc, orde_conc, nive_conc, tipo_info) values (0,0,'pre_cl-cs_nota-48_role-864000(2014)','cl-cs','PrimaCedidaNoGanada',620,4,'C')</v>
      </c>
    </row>
    <row r="2949" spans="1:11" x14ac:dyDescent="0.25">
      <c r="A2949">
        <v>0</v>
      </c>
      <c r="B2949">
        <v>0</v>
      </c>
      <c r="C2949" t="s">
        <v>67</v>
      </c>
      <c r="D2949" t="s">
        <v>2597</v>
      </c>
      <c r="E2949">
        <v>610</v>
      </c>
      <c r="F2949">
        <v>3</v>
      </c>
      <c r="G2949" t="s">
        <v>292</v>
      </c>
      <c r="H2949" s="1" t="str">
        <f t="shared" si="182"/>
        <v>cl-cs_PrimaCedidaNoGanadaMenosDescuentoCesionNoGanado</v>
      </c>
      <c r="I2949" t="str">
        <f t="shared" si="183"/>
        <v>cl-cs</v>
      </c>
      <c r="J2949" t="str">
        <f t="shared" si="184"/>
        <v>PrimaCedidaNoGanadaMenosDescuentoCesionNoGanado</v>
      </c>
      <c r="K2949" t="str">
        <f t="shared" si="185"/>
        <v>insert into dbax_info_conc (codi_empr, codi_emex, codi_info, pref_conc, codi_conc, orde_conc, nive_conc, tipo_info) values (0,0,'pre_cl-cs_nota-48_role-864000(2014)','cl-cs','PrimaCedidaNoGanadaMenosDescuentoCesionNoGanado',610,3,'C')</v>
      </c>
    </row>
    <row r="2950" spans="1:11" x14ac:dyDescent="0.25">
      <c r="A2950">
        <v>0</v>
      </c>
      <c r="B2950">
        <v>0</v>
      </c>
      <c r="C2950" t="s">
        <v>67</v>
      </c>
      <c r="D2950" t="s">
        <v>2598</v>
      </c>
      <c r="E2950">
        <v>450</v>
      </c>
      <c r="F2950">
        <v>3</v>
      </c>
      <c r="G2950" t="s">
        <v>292</v>
      </c>
      <c r="H2950" s="1" t="str">
        <f t="shared" si="182"/>
        <v>cl-cs_PrimasPorPagar</v>
      </c>
      <c r="I2950" t="str">
        <f t="shared" si="183"/>
        <v>cl-cs</v>
      </c>
      <c r="J2950" t="str">
        <f t="shared" si="184"/>
        <v>PrimasPorPagar</v>
      </c>
      <c r="K2950" t="str">
        <f t="shared" si="185"/>
        <v>insert into dbax_info_conc (codi_empr, codi_emex, codi_info, pref_conc, codi_conc, orde_conc, nive_conc, tipo_info) values (0,0,'pre_cl-cs_nota-48_role-864000(2014)','cl-cs','PrimasPorPagar',450,3,'C')</v>
      </c>
    </row>
    <row r="2951" spans="1:11" x14ac:dyDescent="0.25">
      <c r="A2951">
        <v>0</v>
      </c>
      <c r="B2951">
        <v>0</v>
      </c>
      <c r="C2951" t="s">
        <v>67</v>
      </c>
      <c r="D2951" t="s">
        <v>658</v>
      </c>
      <c r="E2951">
        <v>470</v>
      </c>
      <c r="F2951">
        <v>4</v>
      </c>
      <c r="G2951" t="s">
        <v>292</v>
      </c>
      <c r="H2951" s="1" t="str">
        <f t="shared" si="182"/>
        <v>cl-cs_PrimasPorPagarOperacionesCoaseguro</v>
      </c>
      <c r="I2951" t="str">
        <f t="shared" si="183"/>
        <v>cl-cs</v>
      </c>
      <c r="J2951" t="str">
        <f t="shared" si="184"/>
        <v>PrimasPorPagarOperacionesCoaseguro</v>
      </c>
      <c r="K2951" t="str">
        <f t="shared" si="185"/>
        <v>insert into dbax_info_conc (codi_empr, codi_emex, codi_info, pref_conc, codi_conc, orde_conc, nive_conc, tipo_info) values (0,0,'pre_cl-cs_nota-48_role-864000(2014)','cl-cs','PrimasPorPagarOperacionesCoaseguro',470,4,'C')</v>
      </c>
    </row>
    <row r="2952" spans="1:11" x14ac:dyDescent="0.25">
      <c r="A2952">
        <v>0</v>
      </c>
      <c r="B2952">
        <v>0</v>
      </c>
      <c r="C2952" t="s">
        <v>67</v>
      </c>
      <c r="D2952" t="s">
        <v>658</v>
      </c>
      <c r="E2952">
        <v>590</v>
      </c>
      <c r="F2952">
        <v>4</v>
      </c>
      <c r="G2952" t="s">
        <v>292</v>
      </c>
      <c r="H2952" s="1" t="str">
        <f t="shared" ref="H2952:H3015" si="186">MID(D2952,FIND("#",D2952)+1,10000)</f>
        <v>cl-cs_PrimasPorPagarOperacionesCoaseguro</v>
      </c>
      <c r="I2952" t="str">
        <f t="shared" ref="I2952:I3015" si="187">MID(H2952,1,FIND("_",H2952)-1)</f>
        <v>cl-cs</v>
      </c>
      <c r="J2952" t="str">
        <f t="shared" ref="J2952:J3015" si="188">MID(H2952,FIND("_",H2952)+1,10000)</f>
        <v>PrimasPorPagarOperacionesCoaseguro</v>
      </c>
      <c r="K2952" t="str">
        <f t="shared" ref="K2952:K3015" si="189">CONCATENATE("insert into dbax_info_conc (codi_empr, codi_emex, codi_info, pref_conc, codi_conc, orde_conc, nive_conc, tipo_info) values (",A2952,",",B2952,",'",C2952,"','",I2952,"','",J2952,"',",E2952,",",F2952,",'",G2952,"')")</f>
        <v>insert into dbax_info_conc (codi_empr, codi_emex, codi_info, pref_conc, codi_conc, orde_conc, nive_conc, tipo_info) values (0,0,'pre_cl-cs_nota-48_role-864000(2014)','cl-cs','PrimasPorPagarOperacionesCoaseguro',590,4,'C')</v>
      </c>
    </row>
    <row r="2953" spans="1:11" x14ac:dyDescent="0.25">
      <c r="A2953">
        <v>0</v>
      </c>
      <c r="B2953">
        <v>0</v>
      </c>
      <c r="C2953" t="s">
        <v>67</v>
      </c>
      <c r="D2953" t="s">
        <v>2599</v>
      </c>
      <c r="E2953">
        <v>560</v>
      </c>
      <c r="F2953">
        <v>2</v>
      </c>
      <c r="G2953" t="s">
        <v>292</v>
      </c>
      <c r="H2953" s="1" t="str">
        <f t="shared" si="186"/>
        <v>cl-cs_PrimasPorPagarSegurosGeneralesSinopsis</v>
      </c>
      <c r="I2953" t="str">
        <f t="shared" si="187"/>
        <v>cl-cs</v>
      </c>
      <c r="J2953" t="str">
        <f t="shared" si="188"/>
        <v>PrimasPorPagarSegurosGeneralesSinopsis</v>
      </c>
      <c r="K2953" t="str">
        <f t="shared" si="189"/>
        <v>insert into dbax_info_conc (codi_empr, codi_emex, codi_info, pref_conc, codi_conc, orde_conc, nive_conc, tipo_info) values (0,0,'pre_cl-cs_nota-48_role-864000(2014)','cl-cs','PrimasPorPagarSegurosGeneralesSinopsis',560,2,'C')</v>
      </c>
    </row>
    <row r="2954" spans="1:11" x14ac:dyDescent="0.25">
      <c r="A2954">
        <v>0</v>
      </c>
      <c r="B2954">
        <v>0</v>
      </c>
      <c r="C2954" t="s">
        <v>67</v>
      </c>
      <c r="D2954" t="s">
        <v>2600</v>
      </c>
      <c r="E2954">
        <v>710</v>
      </c>
      <c r="F2954">
        <v>6</v>
      </c>
      <c r="G2954" t="s">
        <v>292</v>
      </c>
      <c r="H2954" s="1" t="str">
        <f t="shared" si="186"/>
        <v>cl-cs_ProgramasComputacionalesMiembro</v>
      </c>
      <c r="I2954" t="str">
        <f t="shared" si="187"/>
        <v>cl-cs</v>
      </c>
      <c r="J2954" t="str">
        <f t="shared" si="188"/>
        <v>ProgramasComputacionalesMiembro</v>
      </c>
      <c r="K2954" t="str">
        <f t="shared" si="189"/>
        <v>insert into dbax_info_conc (codi_empr, codi_emex, codi_info, pref_conc, codi_conc, orde_conc, nive_conc, tipo_info) values (0,0,'pre_cl-cs_nota-48_role-864000(2014)','cl-cs','ProgramasComputacionalesMiembro',710,6,'C')</v>
      </c>
    </row>
    <row r="2955" spans="1:11" x14ac:dyDescent="0.25">
      <c r="A2955">
        <v>0</v>
      </c>
      <c r="B2955">
        <v>0</v>
      </c>
      <c r="C2955" t="s">
        <v>67</v>
      </c>
      <c r="D2955" t="s">
        <v>663</v>
      </c>
      <c r="E2955">
        <v>370</v>
      </c>
      <c r="F2955">
        <v>4</v>
      </c>
      <c r="G2955" t="s">
        <v>292</v>
      </c>
      <c r="H2955" s="1" t="str">
        <f t="shared" si="186"/>
        <v>cl-cs_ReservaCatastroficaTerremoto</v>
      </c>
      <c r="I2955" t="str">
        <f t="shared" si="187"/>
        <v>cl-cs</v>
      </c>
      <c r="J2955" t="str">
        <f t="shared" si="188"/>
        <v>ReservaCatastroficaTerremoto</v>
      </c>
      <c r="K2955" t="str">
        <f t="shared" si="189"/>
        <v>insert into dbax_info_conc (codi_empr, codi_emex, codi_info, pref_conc, codi_conc, orde_conc, nive_conc, tipo_info) values (0,0,'pre_cl-cs_nota-48_role-864000(2014)','cl-cs','ReservaCatastroficaTerremoto',370,4,'C')</v>
      </c>
    </row>
    <row r="2956" spans="1:11" x14ac:dyDescent="0.25">
      <c r="A2956">
        <v>0</v>
      </c>
      <c r="B2956">
        <v>0</v>
      </c>
      <c r="C2956" t="s">
        <v>67</v>
      </c>
      <c r="D2956" t="s">
        <v>664</v>
      </c>
      <c r="E2956">
        <v>240</v>
      </c>
      <c r="F2956">
        <v>5</v>
      </c>
      <c r="G2956" t="s">
        <v>292</v>
      </c>
      <c r="H2956" s="1" t="str">
        <f t="shared" si="186"/>
        <v>cl-cs_ReservaDeRiesgoEnCurso</v>
      </c>
      <c r="I2956" t="str">
        <f t="shared" si="187"/>
        <v>cl-cs</v>
      </c>
      <c r="J2956" t="str">
        <f t="shared" si="188"/>
        <v>ReservaDeRiesgoEnCurso</v>
      </c>
      <c r="K2956" t="str">
        <f t="shared" si="189"/>
        <v>insert into dbax_info_conc (codi_empr, codi_emex, codi_info, pref_conc, codi_conc, orde_conc, nive_conc, tipo_info) values (0,0,'pre_cl-cs_nota-48_role-864000(2014)','cl-cs','ReservaDeRiesgoEnCurso',240,5,'C')</v>
      </c>
    </row>
    <row r="2957" spans="1:11" x14ac:dyDescent="0.25">
      <c r="A2957">
        <v>0</v>
      </c>
      <c r="B2957">
        <v>0</v>
      </c>
      <c r="C2957" t="s">
        <v>67</v>
      </c>
      <c r="D2957" t="s">
        <v>665</v>
      </c>
      <c r="E2957">
        <v>340</v>
      </c>
      <c r="F2957">
        <v>5</v>
      </c>
      <c r="G2957" t="s">
        <v>292</v>
      </c>
      <c r="H2957" s="1" t="str">
        <f t="shared" si="186"/>
        <v>cl-cs_ReservaDeSiniestros</v>
      </c>
      <c r="I2957" t="str">
        <f t="shared" si="187"/>
        <v>cl-cs</v>
      </c>
      <c r="J2957" t="str">
        <f t="shared" si="188"/>
        <v>ReservaDeSiniestros</v>
      </c>
      <c r="K2957" t="str">
        <f t="shared" si="189"/>
        <v>insert into dbax_info_conc (codi_empr, codi_emex, codi_info, pref_conc, codi_conc, orde_conc, nive_conc, tipo_info) values (0,0,'pre_cl-cs_nota-48_role-864000(2014)','cl-cs','ReservaDeSiniestros',340,5,'C')</v>
      </c>
    </row>
    <row r="2958" spans="1:11" x14ac:dyDescent="0.25">
      <c r="A2958">
        <v>0</v>
      </c>
      <c r="B2958">
        <v>0</v>
      </c>
      <c r="C2958" t="s">
        <v>67</v>
      </c>
      <c r="D2958" t="s">
        <v>666</v>
      </c>
      <c r="E2958">
        <v>400</v>
      </c>
      <c r="F2958">
        <v>5</v>
      </c>
      <c r="G2958" t="s">
        <v>292</v>
      </c>
      <c r="H2958" s="1" t="str">
        <f t="shared" si="186"/>
        <v>cl-cs_ReservaInsuficienciaPrima</v>
      </c>
      <c r="I2958" t="str">
        <f t="shared" si="187"/>
        <v>cl-cs</v>
      </c>
      <c r="J2958" t="str">
        <f t="shared" si="188"/>
        <v>ReservaInsuficienciaPrima</v>
      </c>
      <c r="K2958" t="str">
        <f t="shared" si="189"/>
        <v>insert into dbax_info_conc (codi_empr, codi_emex, codi_info, pref_conc, codi_conc, orde_conc, nive_conc, tipo_info) values (0,0,'pre_cl-cs_nota-48_role-864000(2014)','cl-cs','ReservaInsuficienciaPrima',400,5,'C')</v>
      </c>
    </row>
    <row r="2959" spans="1:11" x14ac:dyDescent="0.25">
      <c r="A2959">
        <v>0</v>
      </c>
      <c r="B2959">
        <v>0</v>
      </c>
      <c r="C2959" t="s">
        <v>67</v>
      </c>
      <c r="D2959" t="s">
        <v>441</v>
      </c>
      <c r="E2959">
        <v>390</v>
      </c>
      <c r="F2959">
        <v>4</v>
      </c>
      <c r="G2959" t="s">
        <v>292</v>
      </c>
      <c r="H2959" s="1" t="str">
        <f t="shared" si="186"/>
        <v>cl-cs_ReservaInsuficienciaPrimasNeta</v>
      </c>
      <c r="I2959" t="str">
        <f t="shared" si="187"/>
        <v>cl-cs</v>
      </c>
      <c r="J2959" t="str">
        <f t="shared" si="188"/>
        <v>ReservaInsuficienciaPrimasNeta</v>
      </c>
      <c r="K2959" t="str">
        <f t="shared" si="189"/>
        <v>insert into dbax_info_conc (codi_empr, codi_emex, codi_info, pref_conc, codi_conc, orde_conc, nive_conc, tipo_info) values (0,0,'pre_cl-cs_nota-48_role-864000(2014)','cl-cs','ReservaInsuficienciaPrimasNeta',390,4,'C')</v>
      </c>
    </row>
    <row r="2960" spans="1:11" x14ac:dyDescent="0.25">
      <c r="A2960">
        <v>0</v>
      </c>
      <c r="B2960">
        <v>0</v>
      </c>
      <c r="C2960" t="s">
        <v>67</v>
      </c>
      <c r="D2960" t="s">
        <v>667</v>
      </c>
      <c r="E2960">
        <v>270</v>
      </c>
      <c r="F2960">
        <v>5</v>
      </c>
      <c r="G2960" t="s">
        <v>292</v>
      </c>
      <c r="H2960" s="1" t="str">
        <f t="shared" si="186"/>
        <v>cl-cs_ReservaMatematica</v>
      </c>
      <c r="I2960" t="str">
        <f t="shared" si="187"/>
        <v>cl-cs</v>
      </c>
      <c r="J2960" t="str">
        <f t="shared" si="188"/>
        <v>ReservaMatematica</v>
      </c>
      <c r="K2960" t="str">
        <f t="shared" si="189"/>
        <v>insert into dbax_info_conc (codi_empr, codi_emex, codi_info, pref_conc, codi_conc, orde_conc, nive_conc, tipo_info) values (0,0,'pre_cl-cs_nota-48_role-864000(2014)','cl-cs','ReservaMatematica',270,5,'C')</v>
      </c>
    </row>
    <row r="2961" spans="1:11" x14ac:dyDescent="0.25">
      <c r="A2961">
        <v>0</v>
      </c>
      <c r="B2961">
        <v>0</v>
      </c>
      <c r="C2961" t="s">
        <v>67</v>
      </c>
      <c r="D2961" t="s">
        <v>391</v>
      </c>
      <c r="E2961">
        <v>260</v>
      </c>
      <c r="F2961">
        <v>4</v>
      </c>
      <c r="G2961" t="s">
        <v>292</v>
      </c>
      <c r="H2961" s="1" t="str">
        <f t="shared" si="186"/>
        <v>cl-cs_ReservaMatematicaNeta</v>
      </c>
      <c r="I2961" t="str">
        <f t="shared" si="187"/>
        <v>cl-cs</v>
      </c>
      <c r="J2961" t="str">
        <f t="shared" si="188"/>
        <v>ReservaMatematicaNeta</v>
      </c>
      <c r="K2961" t="str">
        <f t="shared" si="189"/>
        <v>insert into dbax_info_conc (codi_empr, codi_emex, codi_info, pref_conc, codi_conc, orde_conc, nive_conc, tipo_info) values (0,0,'pre_cl-cs_nota-48_role-864000(2014)','cl-cs','ReservaMatematicaNeta',260,4,'C')</v>
      </c>
    </row>
    <row r="2962" spans="1:11" x14ac:dyDescent="0.25">
      <c r="A2962">
        <v>0</v>
      </c>
      <c r="B2962">
        <v>0</v>
      </c>
      <c r="C2962" t="s">
        <v>67</v>
      </c>
      <c r="D2962" t="s">
        <v>668</v>
      </c>
      <c r="E2962">
        <v>310</v>
      </c>
      <c r="F2962">
        <v>5</v>
      </c>
      <c r="G2962" t="s">
        <v>292</v>
      </c>
      <c r="H2962" s="1" t="str">
        <f t="shared" si="186"/>
        <v>cl-cs_ReservaRentasPrivadas</v>
      </c>
      <c r="I2962" t="str">
        <f t="shared" si="187"/>
        <v>cl-cs</v>
      </c>
      <c r="J2962" t="str">
        <f t="shared" si="188"/>
        <v>ReservaRentasPrivadas</v>
      </c>
      <c r="K2962" t="str">
        <f t="shared" si="189"/>
        <v>insert into dbax_info_conc (codi_empr, codi_emex, codi_info, pref_conc, codi_conc, orde_conc, nive_conc, tipo_info) values (0,0,'pre_cl-cs_nota-48_role-864000(2014)','cl-cs','ReservaRentasPrivadas',310,5,'C')</v>
      </c>
    </row>
    <row r="2963" spans="1:11" x14ac:dyDescent="0.25">
      <c r="A2963">
        <v>0</v>
      </c>
      <c r="B2963">
        <v>0</v>
      </c>
      <c r="C2963" t="s">
        <v>67</v>
      </c>
      <c r="D2963" t="s">
        <v>2601</v>
      </c>
      <c r="E2963">
        <v>300</v>
      </c>
      <c r="F2963">
        <v>4</v>
      </c>
      <c r="G2963" t="s">
        <v>292</v>
      </c>
      <c r="H2963" s="1" t="str">
        <f t="shared" si="186"/>
        <v>cl-cs_ReservaRentasPrivadasNeta</v>
      </c>
      <c r="I2963" t="str">
        <f t="shared" si="187"/>
        <v>cl-cs</v>
      </c>
      <c r="J2963" t="str">
        <f t="shared" si="188"/>
        <v>ReservaRentasPrivadasNeta</v>
      </c>
      <c r="K2963" t="str">
        <f t="shared" si="189"/>
        <v>insert into dbax_info_conc (codi_empr, codi_emex, codi_info, pref_conc, codi_conc, orde_conc, nive_conc, tipo_info) values (0,0,'pre_cl-cs_nota-48_role-864000(2014)','cl-cs','ReservaRentasPrivadasNeta',300,4,'C')</v>
      </c>
    </row>
    <row r="2964" spans="1:11" x14ac:dyDescent="0.25">
      <c r="A2964">
        <v>0</v>
      </c>
      <c r="B2964">
        <v>0</v>
      </c>
      <c r="C2964" t="s">
        <v>67</v>
      </c>
      <c r="D2964" t="s">
        <v>2602</v>
      </c>
      <c r="E2964">
        <v>160</v>
      </c>
      <c r="F2964">
        <v>4</v>
      </c>
      <c r="G2964" t="s">
        <v>292</v>
      </c>
      <c r="H2964" s="1" t="str">
        <f t="shared" si="186"/>
        <v>cl-cs_ReservaRentasVitaliciasNeta</v>
      </c>
      <c r="I2964" t="str">
        <f t="shared" si="187"/>
        <v>cl-cs</v>
      </c>
      <c r="J2964" t="str">
        <f t="shared" si="188"/>
        <v>ReservaRentasVitaliciasNeta</v>
      </c>
      <c r="K2964" t="str">
        <f t="shared" si="189"/>
        <v>insert into dbax_info_conc (codi_empr, codi_emex, codi_info, pref_conc, codi_conc, orde_conc, nive_conc, tipo_info) values (0,0,'pre_cl-cs_nota-48_role-864000(2014)','cl-cs','ReservaRentasVitaliciasNeta',160,4,'C')</v>
      </c>
    </row>
    <row r="2965" spans="1:11" x14ac:dyDescent="0.25">
      <c r="A2965">
        <v>0</v>
      </c>
      <c r="B2965">
        <v>0</v>
      </c>
      <c r="C2965" t="s">
        <v>67</v>
      </c>
      <c r="D2965" t="s">
        <v>396</v>
      </c>
      <c r="E2965">
        <v>230</v>
      </c>
      <c r="F2965">
        <v>4</v>
      </c>
      <c r="G2965" t="s">
        <v>292</v>
      </c>
      <c r="H2965" s="1" t="str">
        <f t="shared" si="186"/>
        <v>cl-cs_ReservaRiesgoCursoNeta</v>
      </c>
      <c r="I2965" t="str">
        <f t="shared" si="187"/>
        <v>cl-cs</v>
      </c>
      <c r="J2965" t="str">
        <f t="shared" si="188"/>
        <v>ReservaRiesgoCursoNeta</v>
      </c>
      <c r="K2965" t="str">
        <f t="shared" si="189"/>
        <v>insert into dbax_info_conc (codi_empr, codi_emex, codi_info, pref_conc, codi_conc, orde_conc, nive_conc, tipo_info) values (0,0,'pre_cl-cs_nota-48_role-864000(2014)','cl-cs','ReservaRiesgoCursoNeta',230,4,'C')</v>
      </c>
    </row>
    <row r="2966" spans="1:11" x14ac:dyDescent="0.25">
      <c r="A2966">
        <v>0</v>
      </c>
      <c r="B2966">
        <v>0</v>
      </c>
      <c r="C2966" t="s">
        <v>67</v>
      </c>
      <c r="D2966" t="s">
        <v>2603</v>
      </c>
      <c r="E2966">
        <v>640</v>
      </c>
      <c r="F2966">
        <v>3</v>
      </c>
      <c r="G2966" t="s">
        <v>292</v>
      </c>
      <c r="H2966" s="1" t="str">
        <f t="shared" si="186"/>
        <v>cl-cs_ReservaRiesgoCursoPrimasPorPagar</v>
      </c>
      <c r="I2966" t="str">
        <f t="shared" si="187"/>
        <v>cl-cs</v>
      </c>
      <c r="J2966" t="str">
        <f t="shared" si="188"/>
        <v>ReservaRiesgoCursoPrimasPorPagar</v>
      </c>
      <c r="K2966" t="str">
        <f t="shared" si="189"/>
        <v>insert into dbax_info_conc (codi_empr, codi_emex, codi_info, pref_conc, codi_conc, orde_conc, nive_conc, tipo_info) values (0,0,'pre_cl-cs_nota-48_role-864000(2014)','cl-cs','ReservaRiesgoCursoPrimasPorPagar',640,3,'C')</v>
      </c>
    </row>
    <row r="2967" spans="1:11" x14ac:dyDescent="0.25">
      <c r="A2967">
        <v>0</v>
      </c>
      <c r="B2967">
        <v>0</v>
      </c>
      <c r="C2967" t="s">
        <v>67</v>
      </c>
      <c r="D2967" t="s">
        <v>2604</v>
      </c>
      <c r="E2967">
        <v>380</v>
      </c>
      <c r="F2967">
        <v>3</v>
      </c>
      <c r="G2967" t="s">
        <v>292</v>
      </c>
      <c r="H2967" s="1" t="str">
        <f t="shared" si="186"/>
        <v>cl-cs_ReservasAdicionalesNeta</v>
      </c>
      <c r="I2967" t="str">
        <f t="shared" si="187"/>
        <v>cl-cs</v>
      </c>
      <c r="J2967" t="str">
        <f t="shared" si="188"/>
        <v>ReservasAdicionalesNeta</v>
      </c>
      <c r="K2967" t="str">
        <f t="shared" si="189"/>
        <v>insert into dbax_info_conc (codi_empr, codi_emex, codi_info, pref_conc, codi_conc, orde_conc, nive_conc, tipo_info) values (0,0,'pre_cl-cs_nota-48_role-864000(2014)','cl-cs','ReservasAdicionalesNeta',380,3,'C')</v>
      </c>
    </row>
    <row r="2968" spans="1:11" x14ac:dyDescent="0.25">
      <c r="A2968">
        <v>0</v>
      </c>
      <c r="B2968">
        <v>0</v>
      </c>
      <c r="C2968" t="s">
        <v>67</v>
      </c>
      <c r="D2968" t="s">
        <v>2605</v>
      </c>
      <c r="E2968">
        <v>190</v>
      </c>
      <c r="F2968">
        <v>4</v>
      </c>
      <c r="G2968" t="s">
        <v>292</v>
      </c>
      <c r="H2968" s="1" t="str">
        <f t="shared" si="186"/>
        <v>cl-cs_ReservaSeguroInvalidezSobrevivenciaNeta</v>
      </c>
      <c r="I2968" t="str">
        <f t="shared" si="187"/>
        <v>cl-cs</v>
      </c>
      <c r="J2968" t="str">
        <f t="shared" si="188"/>
        <v>ReservaSeguroInvalidezSobrevivenciaNeta</v>
      </c>
      <c r="K2968" t="str">
        <f t="shared" si="189"/>
        <v>insert into dbax_info_conc (codi_empr, codi_emex, codi_info, pref_conc, codi_conc, orde_conc, nive_conc, tipo_info) values (0,0,'pre_cl-cs_nota-48_role-864000(2014)','cl-cs','ReservaSeguroInvalidezSobrevivenciaNeta',190,4,'C')</v>
      </c>
    </row>
    <row r="2969" spans="1:11" x14ac:dyDescent="0.25">
      <c r="A2969">
        <v>0</v>
      </c>
      <c r="B2969">
        <v>0</v>
      </c>
      <c r="C2969" t="s">
        <v>67</v>
      </c>
      <c r="D2969" t="s">
        <v>2606</v>
      </c>
      <c r="E2969">
        <v>220</v>
      </c>
      <c r="F2969">
        <v>3</v>
      </c>
      <c r="G2969" t="s">
        <v>292</v>
      </c>
      <c r="H2969" s="1" t="str">
        <f t="shared" si="186"/>
        <v>cl-cs_ReservaSegurosNoPrevisionalesNeta</v>
      </c>
      <c r="I2969" t="str">
        <f t="shared" si="187"/>
        <v>cl-cs</v>
      </c>
      <c r="J2969" t="str">
        <f t="shared" si="188"/>
        <v>ReservaSegurosNoPrevisionalesNeta</v>
      </c>
      <c r="K2969" t="str">
        <f t="shared" si="189"/>
        <v>insert into dbax_info_conc (codi_empr, codi_emex, codi_info, pref_conc, codi_conc, orde_conc, nive_conc, tipo_info) values (0,0,'pre_cl-cs_nota-48_role-864000(2014)','cl-cs','ReservaSegurosNoPrevisionalesNeta',220,3,'C')</v>
      </c>
    </row>
    <row r="2970" spans="1:11" x14ac:dyDescent="0.25">
      <c r="A2970">
        <v>0</v>
      </c>
      <c r="B2970">
        <v>0</v>
      </c>
      <c r="C2970" t="s">
        <v>67</v>
      </c>
      <c r="D2970" t="s">
        <v>2607</v>
      </c>
      <c r="E2970">
        <v>330</v>
      </c>
      <c r="F2970">
        <v>4</v>
      </c>
      <c r="G2970" t="s">
        <v>292</v>
      </c>
      <c r="H2970" s="1" t="str">
        <f t="shared" si="186"/>
        <v>cl-cs_ReservaSiniestrosNeta</v>
      </c>
      <c r="I2970" t="str">
        <f t="shared" si="187"/>
        <v>cl-cs</v>
      </c>
      <c r="J2970" t="str">
        <f t="shared" si="188"/>
        <v>ReservaSiniestrosNeta</v>
      </c>
      <c r="K2970" t="str">
        <f t="shared" si="189"/>
        <v>insert into dbax_info_conc (codi_empr, codi_emex, codi_info, pref_conc, codi_conc, orde_conc, nive_conc, tipo_info) values (0,0,'pre_cl-cs_nota-48_role-864000(2014)','cl-cs','ReservaSiniestrosNeta',330,4,'C')</v>
      </c>
    </row>
    <row r="2971" spans="1:11" x14ac:dyDescent="0.25">
      <c r="A2971">
        <v>0</v>
      </c>
      <c r="B2971">
        <v>0</v>
      </c>
      <c r="C2971" t="s">
        <v>67</v>
      </c>
      <c r="D2971" t="s">
        <v>2608</v>
      </c>
      <c r="E2971">
        <v>650</v>
      </c>
      <c r="F2971">
        <v>3</v>
      </c>
      <c r="G2971" t="s">
        <v>292</v>
      </c>
      <c r="H2971" s="1" t="str">
        <f t="shared" si="186"/>
        <v>cl-cs_ReservaSiniestrosPrimasPorPagar</v>
      </c>
      <c r="I2971" t="str">
        <f t="shared" si="187"/>
        <v>cl-cs</v>
      </c>
      <c r="J2971" t="str">
        <f t="shared" si="188"/>
        <v>ReservaSiniestrosPrimasPorPagar</v>
      </c>
      <c r="K2971" t="str">
        <f t="shared" si="189"/>
        <v>insert into dbax_info_conc (codi_empr, codi_emex, codi_info, pref_conc, codi_conc, orde_conc, nive_conc, tipo_info) values (0,0,'pre_cl-cs_nota-48_role-864000(2014)','cl-cs','ReservaSiniestrosPrimasPorPagar',650,3,'C')</v>
      </c>
    </row>
    <row r="2972" spans="1:11" x14ac:dyDescent="0.25">
      <c r="A2972">
        <v>0</v>
      </c>
      <c r="B2972">
        <v>0</v>
      </c>
      <c r="C2972" t="s">
        <v>67</v>
      </c>
      <c r="D2972" t="s">
        <v>670</v>
      </c>
      <c r="E2972">
        <v>170</v>
      </c>
      <c r="F2972">
        <v>5</v>
      </c>
      <c r="G2972" t="s">
        <v>292</v>
      </c>
      <c r="H2972" s="1" t="str">
        <f t="shared" si="186"/>
        <v>cl-cs_ReservasRentasVitalicias</v>
      </c>
      <c r="I2972" t="str">
        <f t="shared" si="187"/>
        <v>cl-cs</v>
      </c>
      <c r="J2972" t="str">
        <f t="shared" si="188"/>
        <v>ReservasRentasVitalicias</v>
      </c>
      <c r="K2972" t="str">
        <f t="shared" si="189"/>
        <v>insert into dbax_info_conc (codi_empr, codi_emex, codi_info, pref_conc, codi_conc, orde_conc, nive_conc, tipo_info) values (0,0,'pre_cl-cs_nota-48_role-864000(2014)','cl-cs','ReservasRentasVitalicias',170,5,'C')</v>
      </c>
    </row>
    <row r="2973" spans="1:11" x14ac:dyDescent="0.25">
      <c r="A2973">
        <v>0</v>
      </c>
      <c r="B2973">
        <v>0</v>
      </c>
      <c r="C2973" t="s">
        <v>67</v>
      </c>
      <c r="D2973" t="s">
        <v>671</v>
      </c>
      <c r="E2973">
        <v>200</v>
      </c>
      <c r="F2973">
        <v>5</v>
      </c>
      <c r="G2973" t="s">
        <v>292</v>
      </c>
      <c r="H2973" s="1" t="str">
        <f t="shared" si="186"/>
        <v>cl-cs_ReservasSeguroInvalidezSobrevivencia</v>
      </c>
      <c r="I2973" t="str">
        <f t="shared" si="187"/>
        <v>cl-cs</v>
      </c>
      <c r="J2973" t="str">
        <f t="shared" si="188"/>
        <v>ReservasSeguroInvalidezSobrevivencia</v>
      </c>
      <c r="K2973" t="str">
        <f t="shared" si="189"/>
        <v>insert into dbax_info_conc (codi_empr, codi_emex, codi_info, pref_conc, codi_conc, orde_conc, nive_conc, tipo_info) values (0,0,'pre_cl-cs_nota-48_role-864000(2014)','cl-cs','ReservasSeguroInvalidezSobrevivencia',200,5,'C')</v>
      </c>
    </row>
    <row r="2974" spans="1:11" x14ac:dyDescent="0.25">
      <c r="A2974">
        <v>0</v>
      </c>
      <c r="B2974">
        <v>0</v>
      </c>
      <c r="C2974" t="s">
        <v>67</v>
      </c>
      <c r="D2974" t="s">
        <v>2609</v>
      </c>
      <c r="E2974">
        <v>150</v>
      </c>
      <c r="F2974">
        <v>3</v>
      </c>
      <c r="G2974" t="s">
        <v>292</v>
      </c>
      <c r="H2974" s="1" t="str">
        <f t="shared" si="186"/>
        <v>cl-cs_ReservasSegurosPrevisionalesNeta</v>
      </c>
      <c r="I2974" t="str">
        <f t="shared" si="187"/>
        <v>cl-cs</v>
      </c>
      <c r="J2974" t="str">
        <f t="shared" si="188"/>
        <v>ReservasSegurosPrevisionalesNeta</v>
      </c>
      <c r="K2974" t="str">
        <f t="shared" si="189"/>
        <v>insert into dbax_info_conc (codi_empr, codi_emex, codi_info, pref_conc, codi_conc, orde_conc, nive_conc, tipo_info) values (0,0,'pre_cl-cs_nota-48_role-864000(2014)','cl-cs','ReservasSegurosPrevisionalesNeta',150,3,'C')</v>
      </c>
    </row>
    <row r="2975" spans="1:11" x14ac:dyDescent="0.25">
      <c r="A2975">
        <v>0</v>
      </c>
      <c r="B2975">
        <v>0</v>
      </c>
      <c r="C2975" t="s">
        <v>67</v>
      </c>
      <c r="D2975" t="s">
        <v>2610</v>
      </c>
      <c r="E2975">
        <v>40</v>
      </c>
      <c r="F2975">
        <v>4</v>
      </c>
      <c r="G2975" t="s">
        <v>292</v>
      </c>
      <c r="H2975" s="1" t="str">
        <f t="shared" si="186"/>
        <v>cl-cs_ReservasTecnicasNetasReaseguro</v>
      </c>
      <c r="I2975" t="str">
        <f t="shared" si="187"/>
        <v>cl-cs</v>
      </c>
      <c r="J2975" t="str">
        <f t="shared" si="188"/>
        <v>ReservasTecnicasNetasReaseguro</v>
      </c>
      <c r="K2975" t="str">
        <f t="shared" si="189"/>
        <v>insert into dbax_info_conc (codi_empr, codi_emex, codi_info, pref_conc, codi_conc, orde_conc, nive_conc, tipo_info) values (0,0,'pre_cl-cs_nota-48_role-864000(2014)','cl-cs','ReservasTecnicasNetasReaseguro',40,4,'C')</v>
      </c>
    </row>
    <row r="2976" spans="1:11" x14ac:dyDescent="0.25">
      <c r="A2976">
        <v>0</v>
      </c>
      <c r="B2976">
        <v>0</v>
      </c>
      <c r="C2976" t="s">
        <v>67</v>
      </c>
      <c r="D2976" t="s">
        <v>674</v>
      </c>
      <c r="E2976">
        <v>290</v>
      </c>
      <c r="F2976">
        <v>4</v>
      </c>
      <c r="G2976" t="s">
        <v>292</v>
      </c>
      <c r="H2976" s="1" t="str">
        <f t="shared" si="186"/>
        <v>cl-cs_ReservaValorDelFondo</v>
      </c>
      <c r="I2976" t="str">
        <f t="shared" si="187"/>
        <v>cl-cs</v>
      </c>
      <c r="J2976" t="str">
        <f t="shared" si="188"/>
        <v>ReservaValorDelFondo</v>
      </c>
      <c r="K2976" t="str">
        <f t="shared" si="189"/>
        <v>insert into dbax_info_conc (codi_empr, codi_emex, codi_info, pref_conc, codi_conc, orde_conc, nive_conc, tipo_info) values (0,0,'pre_cl-cs_nota-48_role-864000(2014)','cl-cs','ReservaValorDelFondo',290,4,'C')</v>
      </c>
    </row>
    <row r="2977" spans="1:11" x14ac:dyDescent="0.25">
      <c r="A2977">
        <v>0</v>
      </c>
      <c r="B2977">
        <v>0</v>
      </c>
      <c r="C2977" t="s">
        <v>67</v>
      </c>
      <c r="D2977" t="s">
        <v>2611</v>
      </c>
      <c r="E2977">
        <v>880</v>
      </c>
      <c r="F2977">
        <v>5</v>
      </c>
      <c r="G2977" t="s">
        <v>292</v>
      </c>
      <c r="H2977" s="1" t="str">
        <f t="shared" si="186"/>
        <v>cl-cs_SaldoESFMiembro</v>
      </c>
      <c r="I2977" t="str">
        <f t="shared" si="187"/>
        <v>cl-cs</v>
      </c>
      <c r="J2977" t="str">
        <f t="shared" si="188"/>
        <v>SaldoESFMiembro</v>
      </c>
      <c r="K2977" t="str">
        <f t="shared" si="189"/>
        <v>insert into dbax_info_conc (codi_empr, codi_emex, codi_info, pref_conc, codi_conc, orde_conc, nive_conc, tipo_info) values (0,0,'pre_cl-cs_nota-48_role-864000(2014)','cl-cs','SaldoESFMiembro',880,5,'C')</v>
      </c>
    </row>
    <row r="2978" spans="1:11" x14ac:dyDescent="0.25">
      <c r="A2978">
        <v>0</v>
      </c>
      <c r="B2978">
        <v>0</v>
      </c>
      <c r="C2978" t="s">
        <v>67</v>
      </c>
      <c r="D2978" t="s">
        <v>2612</v>
      </c>
      <c r="E2978">
        <v>1080</v>
      </c>
      <c r="F2978">
        <v>4</v>
      </c>
      <c r="G2978" t="s">
        <v>292</v>
      </c>
      <c r="H2978" s="1" t="str">
        <f t="shared" si="186"/>
        <v>cl-cs_SiniestrosPorCobrarReaseguradoresPagadosAseguradosNoVencido</v>
      </c>
      <c r="I2978" t="str">
        <f t="shared" si="187"/>
        <v>cl-cs</v>
      </c>
      <c r="J2978" t="str">
        <f t="shared" si="188"/>
        <v>SiniestrosPorCobrarReaseguradoresPagadosAseguradosNoVencido</v>
      </c>
      <c r="K2978" t="str">
        <f t="shared" si="189"/>
        <v>insert into dbax_info_conc (codi_empr, codi_emex, codi_info, pref_conc, codi_conc, orde_conc, nive_conc, tipo_info) values (0,0,'pre_cl-cs_nota-48_role-864000(2014)','cl-cs','SiniestrosPorCobrarReaseguradoresPagadosAseguradosNoVencido',1080,4,'C')</v>
      </c>
    </row>
    <row r="2979" spans="1:11" x14ac:dyDescent="0.25">
      <c r="A2979">
        <v>0</v>
      </c>
      <c r="B2979">
        <v>0</v>
      </c>
      <c r="C2979" t="s">
        <v>67</v>
      </c>
      <c r="D2979" t="s">
        <v>680</v>
      </c>
      <c r="E2979">
        <v>350</v>
      </c>
      <c r="F2979">
        <v>5</v>
      </c>
      <c r="G2979" t="s">
        <v>292</v>
      </c>
      <c r="H2979" s="1" t="str">
        <f t="shared" si="186"/>
        <v>cl-cs_SiniestrosPorPagarOperacionesCoaseguro</v>
      </c>
      <c r="I2979" t="str">
        <f t="shared" si="187"/>
        <v>cl-cs</v>
      </c>
      <c r="J2979" t="str">
        <f t="shared" si="188"/>
        <v>SiniestrosPorPagarOperacionesCoaseguro</v>
      </c>
      <c r="K2979" t="str">
        <f t="shared" si="189"/>
        <v>insert into dbax_info_conc (codi_empr, codi_emex, codi_info, pref_conc, codi_conc, orde_conc, nive_conc, tipo_info) values (0,0,'pre_cl-cs_nota-48_role-864000(2014)','cl-cs','SiniestrosPorPagarOperacionesCoaseguro',350,5,'C')</v>
      </c>
    </row>
    <row r="2980" spans="1:11" x14ac:dyDescent="0.25">
      <c r="A2980">
        <v>0</v>
      </c>
      <c r="B2980">
        <v>0</v>
      </c>
      <c r="C2980" t="s">
        <v>67</v>
      </c>
      <c r="D2980" t="s">
        <v>2613</v>
      </c>
      <c r="E2980">
        <v>70</v>
      </c>
      <c r="F2980">
        <v>3</v>
      </c>
      <c r="G2980" t="s">
        <v>292</v>
      </c>
      <c r="H2980" s="1" t="str">
        <f t="shared" si="186"/>
        <v>cl-cs_SuperavitDeficitInversionesRepresentativasReservasTecnicasPatrimonioRiesgo</v>
      </c>
      <c r="I2980" t="str">
        <f t="shared" si="187"/>
        <v>cl-cs</v>
      </c>
      <c r="J2980" t="str">
        <f t="shared" si="188"/>
        <v>SuperavitDeficitInversionesRepresentativasReservasTecnicasPatrimonioRiesgo</v>
      </c>
      <c r="K2980" t="str">
        <f t="shared" si="189"/>
        <v>insert into dbax_info_conc (codi_empr, codi_emex, codi_info, pref_conc, codi_conc, orde_conc, nive_conc, tipo_info) values (0,0,'pre_cl-cs_nota-48_role-864000(2014)','cl-cs','SuperavitDeficitInversionesRepresentativasReservasTecnicasPatrimonioRiesgo',70,3,'C')</v>
      </c>
    </row>
    <row r="2981" spans="1:11" x14ac:dyDescent="0.25">
      <c r="A2981">
        <v>0</v>
      </c>
      <c r="B2981">
        <v>0</v>
      </c>
      <c r="C2981" t="s">
        <v>67</v>
      </c>
      <c r="D2981" t="s">
        <v>2614</v>
      </c>
      <c r="E2981">
        <v>930</v>
      </c>
      <c r="F2981">
        <v>6</v>
      </c>
      <c r="G2981" t="s">
        <v>292</v>
      </c>
      <c r="H2981" s="1" t="str">
        <f t="shared" si="186"/>
        <v>cl-cs_SuperavitDeInversionesMiembro</v>
      </c>
      <c r="I2981" t="str">
        <f t="shared" si="187"/>
        <v>cl-cs</v>
      </c>
      <c r="J2981" t="str">
        <f t="shared" si="188"/>
        <v>SuperavitDeInversionesMiembro</v>
      </c>
      <c r="K2981" t="str">
        <f t="shared" si="189"/>
        <v>insert into dbax_info_conc (codi_empr, codi_emex, codi_info, pref_conc, codi_conc, orde_conc, nive_conc, tipo_info) values (0,0,'pre_cl-cs_nota-48_role-864000(2014)','cl-cs','SuperavitDeInversionesMiembro',930,6,'C')</v>
      </c>
    </row>
    <row r="2982" spans="1:11" x14ac:dyDescent="0.25">
      <c r="A2982">
        <v>0</v>
      </c>
      <c r="B2982">
        <v>0</v>
      </c>
      <c r="C2982" t="s">
        <v>68</v>
      </c>
      <c r="D2982" t="s">
        <v>2516</v>
      </c>
      <c r="E2982">
        <v>970</v>
      </c>
      <c r="F2982">
        <v>4</v>
      </c>
      <c r="G2982" t="s">
        <v>292</v>
      </c>
      <c r="H2982" s="1" t="str">
        <f t="shared" si="186"/>
        <v>cl-cs_AccionesDeSociedadesAnonimasAbiertasAdmitidas</v>
      </c>
      <c r="I2982" t="str">
        <f t="shared" si="187"/>
        <v>cl-cs</v>
      </c>
      <c r="J2982" t="str">
        <f t="shared" si="188"/>
        <v>AccionesDeSociedadesAnonimasAbiertasAdmitidas</v>
      </c>
      <c r="K2982" t="str">
        <f t="shared" si="189"/>
        <v>insert into dbax_info_conc (codi_empr, codi_emex, codi_info, pref_conc, codi_conc, orde_conc, nive_conc, tipo_info) values (0,0,'pre_cl-cs_nota-48_role-864300(2014)','cl-cs','AccionesDeSociedadesAnonimasAbiertasAdmitidas',970,4,'C')</v>
      </c>
    </row>
    <row r="2983" spans="1:11" x14ac:dyDescent="0.25">
      <c r="A2983">
        <v>0</v>
      </c>
      <c r="B2983">
        <v>0</v>
      </c>
      <c r="C2983" t="s">
        <v>68</v>
      </c>
      <c r="D2983" t="s">
        <v>2517</v>
      </c>
      <c r="E2983">
        <v>980</v>
      </c>
      <c r="F2983">
        <v>4</v>
      </c>
      <c r="G2983" t="s">
        <v>292</v>
      </c>
      <c r="H2983" s="1" t="str">
        <f t="shared" si="186"/>
        <v>cl-cs_AccionesDeSociedadesAnonimasInmobiliarias</v>
      </c>
      <c r="I2983" t="str">
        <f t="shared" si="187"/>
        <v>cl-cs</v>
      </c>
      <c r="J2983" t="str">
        <f t="shared" si="188"/>
        <v>AccionesDeSociedadesAnonimasInmobiliarias</v>
      </c>
      <c r="K2983" t="str">
        <f t="shared" si="189"/>
        <v>insert into dbax_info_conc (codi_empr, codi_emex, codi_info, pref_conc, codi_conc, orde_conc, nive_conc, tipo_info) values (0,0,'pre_cl-cs_nota-48_role-864300(2014)','cl-cs','AccionesDeSociedadesAnonimasInmobiliarias',980,4,'C')</v>
      </c>
    </row>
    <row r="2984" spans="1:11" x14ac:dyDescent="0.25">
      <c r="A2984">
        <v>0</v>
      </c>
      <c r="B2984">
        <v>0</v>
      </c>
      <c r="C2984" t="s">
        <v>68</v>
      </c>
      <c r="D2984" t="s">
        <v>2518</v>
      </c>
      <c r="E2984">
        <v>100</v>
      </c>
      <c r="F2984">
        <v>4</v>
      </c>
      <c r="G2984" t="s">
        <v>292</v>
      </c>
      <c r="H2984" s="1" t="str">
        <f t="shared" si="186"/>
        <v>cl-cs_ActivoNoEfectivo</v>
      </c>
      <c r="I2984" t="str">
        <f t="shared" si="187"/>
        <v>cl-cs</v>
      </c>
      <c r="J2984" t="str">
        <f t="shared" si="188"/>
        <v>ActivoNoEfectivo</v>
      </c>
      <c r="K2984" t="str">
        <f t="shared" si="189"/>
        <v>insert into dbax_info_conc (codi_empr, codi_emex, codi_info, pref_conc, codi_conc, orde_conc, nive_conc, tipo_info) values (0,0,'pre_cl-cs_nota-48_role-864300(2014)','cl-cs','ActivoNoEfectivo',100,4,'C')</v>
      </c>
    </row>
    <row r="2985" spans="1:11" x14ac:dyDescent="0.25">
      <c r="A2985">
        <v>0</v>
      </c>
      <c r="B2985">
        <v>0</v>
      </c>
      <c r="C2985" t="s">
        <v>68</v>
      </c>
      <c r="D2985" t="s">
        <v>2518</v>
      </c>
      <c r="E2985">
        <v>780</v>
      </c>
      <c r="F2985">
        <v>4</v>
      </c>
      <c r="G2985" t="s">
        <v>292</v>
      </c>
      <c r="H2985" s="1" t="str">
        <f t="shared" si="186"/>
        <v>cl-cs_ActivoNoEfectivo</v>
      </c>
      <c r="I2985" t="str">
        <f t="shared" si="187"/>
        <v>cl-cs</v>
      </c>
      <c r="J2985" t="str">
        <f t="shared" si="188"/>
        <v>ActivoNoEfectivo</v>
      </c>
      <c r="K2985" t="str">
        <f t="shared" si="189"/>
        <v>insert into dbax_info_conc (codi_empr, codi_emex, codi_info, pref_conc, codi_conc, orde_conc, nive_conc, tipo_info) values (0,0,'pre_cl-cs_nota-48_role-864300(2014)','cl-cs','ActivoNoEfectivo',780,4,'C')</v>
      </c>
    </row>
    <row r="2986" spans="1:11" x14ac:dyDescent="0.25">
      <c r="A2986">
        <v>0</v>
      </c>
      <c r="B2986">
        <v>0</v>
      </c>
      <c r="C2986" t="s">
        <v>68</v>
      </c>
      <c r="D2986" t="s">
        <v>2518</v>
      </c>
      <c r="E2986">
        <v>800</v>
      </c>
      <c r="F2986">
        <v>4</v>
      </c>
      <c r="G2986" t="s">
        <v>292</v>
      </c>
      <c r="H2986" s="1" t="str">
        <f t="shared" si="186"/>
        <v>cl-cs_ActivoNoEfectivo</v>
      </c>
      <c r="I2986" t="str">
        <f t="shared" si="187"/>
        <v>cl-cs</v>
      </c>
      <c r="J2986" t="str">
        <f t="shared" si="188"/>
        <v>ActivoNoEfectivo</v>
      </c>
      <c r="K2986" t="str">
        <f t="shared" si="189"/>
        <v>insert into dbax_info_conc (codi_empr, codi_emex, codi_info, pref_conc, codi_conc, orde_conc, nive_conc, tipo_info) values (0,0,'pre_cl-cs_nota-48_role-864300(2014)','cl-cs','ActivoNoEfectivo',800,4,'C')</v>
      </c>
    </row>
    <row r="2987" spans="1:11" x14ac:dyDescent="0.25">
      <c r="A2987">
        <v>0</v>
      </c>
      <c r="B2987">
        <v>0</v>
      </c>
      <c r="C2987" t="s">
        <v>68</v>
      </c>
      <c r="D2987" t="s">
        <v>2519</v>
      </c>
      <c r="E2987">
        <v>680</v>
      </c>
      <c r="F2987">
        <v>4</v>
      </c>
      <c r="G2987" t="s">
        <v>292</v>
      </c>
      <c r="H2987" s="1" t="str">
        <f t="shared" si="186"/>
        <v>cl-cs_ActivoNoEfectivoEje</v>
      </c>
      <c r="I2987" t="str">
        <f t="shared" si="187"/>
        <v>cl-cs</v>
      </c>
      <c r="J2987" t="str">
        <f t="shared" si="188"/>
        <v>ActivoNoEfectivoEje</v>
      </c>
      <c r="K2987" t="str">
        <f t="shared" si="189"/>
        <v>insert into dbax_info_conc (codi_empr, codi_emex, codi_info, pref_conc, codi_conc, orde_conc, nive_conc, tipo_info) values (0,0,'pre_cl-cs_nota-48_role-864300(2014)','cl-cs','ActivoNoEfectivoEje',680,4,'C')</v>
      </c>
    </row>
    <row r="2988" spans="1:11" x14ac:dyDescent="0.25">
      <c r="A2988">
        <v>0</v>
      </c>
      <c r="B2988">
        <v>0</v>
      </c>
      <c r="C2988" t="s">
        <v>68</v>
      </c>
      <c r="D2988" t="s">
        <v>2520</v>
      </c>
      <c r="E2988">
        <v>760</v>
      </c>
      <c r="F2988">
        <v>3</v>
      </c>
      <c r="G2988" t="s">
        <v>292</v>
      </c>
      <c r="H2988" s="1" t="str">
        <f t="shared" si="186"/>
        <v>cl-cs_ActivoNoEfectivoPartidas</v>
      </c>
      <c r="I2988" t="str">
        <f t="shared" si="187"/>
        <v>cl-cs</v>
      </c>
      <c r="J2988" t="str">
        <f t="shared" si="188"/>
        <v>ActivoNoEfectivoPartidas</v>
      </c>
      <c r="K2988" t="str">
        <f t="shared" si="189"/>
        <v>insert into dbax_info_conc (codi_empr, codi_emex, codi_info, pref_conc, codi_conc, orde_conc, nive_conc, tipo_info) values (0,0,'pre_cl-cs_nota-48_role-864300(2014)','cl-cs','ActivoNoEfectivoPartidas',760,3,'C')</v>
      </c>
    </row>
    <row r="2989" spans="1:11" x14ac:dyDescent="0.25">
      <c r="A2989">
        <v>0</v>
      </c>
      <c r="B2989">
        <v>0</v>
      </c>
      <c r="C2989" t="s">
        <v>68</v>
      </c>
      <c r="D2989" t="s">
        <v>2521</v>
      </c>
      <c r="E2989">
        <v>660</v>
      </c>
      <c r="F2989">
        <v>2</v>
      </c>
      <c r="G2989" t="s">
        <v>292</v>
      </c>
      <c r="H2989" s="1" t="str">
        <f t="shared" si="186"/>
        <v>cl-cs_ActivoNoEfectivoSinopsis</v>
      </c>
      <c r="I2989" t="str">
        <f t="shared" si="187"/>
        <v>cl-cs</v>
      </c>
      <c r="J2989" t="str">
        <f t="shared" si="188"/>
        <v>ActivoNoEfectivoSinopsis</v>
      </c>
      <c r="K2989" t="str">
        <f t="shared" si="189"/>
        <v>insert into dbax_info_conc (codi_empr, codi_emex, codi_info, pref_conc, codi_conc, orde_conc, nive_conc, tipo_info) values (0,0,'pre_cl-cs_nota-48_role-864300(2014)','cl-cs','ActivoNoEfectivoSinopsis',660,2,'C')</v>
      </c>
    </row>
    <row r="2990" spans="1:11" x14ac:dyDescent="0.25">
      <c r="A2990">
        <v>0</v>
      </c>
      <c r="B2990">
        <v>0</v>
      </c>
      <c r="C2990" t="s">
        <v>68</v>
      </c>
      <c r="D2990" t="s">
        <v>2522</v>
      </c>
      <c r="E2990">
        <v>670</v>
      </c>
      <c r="F2990">
        <v>3</v>
      </c>
      <c r="G2990" t="s">
        <v>292</v>
      </c>
      <c r="H2990" s="1" t="str">
        <f t="shared" si="186"/>
        <v>cl-cs_ActivoNoEfectivoTabla</v>
      </c>
      <c r="I2990" t="str">
        <f t="shared" si="187"/>
        <v>cl-cs</v>
      </c>
      <c r="J2990" t="str">
        <f t="shared" si="188"/>
        <v>ActivoNoEfectivoTabla</v>
      </c>
      <c r="K2990" t="str">
        <f t="shared" si="189"/>
        <v>insert into dbax_info_conc (codi_empr, codi_emex, codi_info, pref_conc, codi_conc, orde_conc, nive_conc, tipo_info) values (0,0,'pre_cl-cs_nota-48_role-864300(2014)','cl-cs','ActivoNoEfectivoTabla',670,3,'C')</v>
      </c>
    </row>
    <row r="2991" spans="1:11" x14ac:dyDescent="0.25">
      <c r="A2991">
        <v>0</v>
      </c>
      <c r="B2991">
        <v>0</v>
      </c>
      <c r="C2991" t="s">
        <v>68</v>
      </c>
      <c r="D2991" t="s">
        <v>2523</v>
      </c>
      <c r="E2991">
        <v>740</v>
      </c>
      <c r="F2991">
        <v>6</v>
      </c>
      <c r="G2991" t="s">
        <v>292</v>
      </c>
      <c r="H2991" s="1" t="str">
        <f t="shared" si="186"/>
        <v>cl-cs_ActivoPorReaseguroNoProporcionalMiembro</v>
      </c>
      <c r="I2991" t="str">
        <f t="shared" si="187"/>
        <v>cl-cs</v>
      </c>
      <c r="J2991" t="str">
        <f t="shared" si="188"/>
        <v>ActivoPorReaseguroNoProporcionalMiembro</v>
      </c>
      <c r="K2991" t="str">
        <f t="shared" si="189"/>
        <v>insert into dbax_info_conc (codi_empr, codi_emex, codi_info, pref_conc, codi_conc, orde_conc, nive_conc, tipo_info) values (0,0,'pre_cl-cs_nota-48_role-864300(2014)','cl-cs','ActivoPorReaseguroNoProporcionalMiembro',740,6,'C')</v>
      </c>
    </row>
    <row r="2992" spans="1:11" x14ac:dyDescent="0.25">
      <c r="A2992">
        <v>0</v>
      </c>
      <c r="B2992">
        <v>0</v>
      </c>
      <c r="C2992" t="s">
        <v>68</v>
      </c>
      <c r="D2992" t="s">
        <v>2524</v>
      </c>
      <c r="E2992">
        <v>1080</v>
      </c>
      <c r="F2992">
        <v>4</v>
      </c>
      <c r="G2992" t="s">
        <v>292</v>
      </c>
      <c r="H2992" s="1" t="str">
        <f t="shared" si="186"/>
        <v>cl-cs_ActivosInternacionales</v>
      </c>
      <c r="I2992" t="str">
        <f t="shared" si="187"/>
        <v>cl-cs</v>
      </c>
      <c r="J2992" t="str">
        <f t="shared" si="188"/>
        <v>ActivosInternacionales</v>
      </c>
      <c r="K2992" t="str">
        <f t="shared" si="189"/>
        <v>insert into dbax_info_conc (codi_empr, codi_emex, codi_info, pref_conc, codi_conc, orde_conc, nive_conc, tipo_info) values (0,0,'pre_cl-cs_nota-48_role-864300(2014)','cl-cs','ActivosInternacionales',1080,4,'C')</v>
      </c>
    </row>
    <row r="2993" spans="1:11" x14ac:dyDescent="0.25">
      <c r="A2993">
        <v>0</v>
      </c>
      <c r="B2993">
        <v>0</v>
      </c>
      <c r="C2993" t="s">
        <v>68</v>
      </c>
      <c r="D2993" t="s">
        <v>2615</v>
      </c>
      <c r="E2993">
        <v>1200</v>
      </c>
      <c r="F2993">
        <v>4</v>
      </c>
      <c r="G2993" t="s">
        <v>292</v>
      </c>
      <c r="H2993" s="1" t="str">
        <f t="shared" si="186"/>
        <v>cl-cs_ActivosRepresentativosDePatrimonioLibre</v>
      </c>
      <c r="I2993" t="str">
        <f t="shared" si="187"/>
        <v>cl-cs</v>
      </c>
      <c r="J2993" t="str">
        <f t="shared" si="188"/>
        <v>ActivosRepresentativosDePatrimonioLibre</v>
      </c>
      <c r="K2993" t="str">
        <f t="shared" si="189"/>
        <v>insert into dbax_info_conc (codi_empr, codi_emex, codi_info, pref_conc, codi_conc, orde_conc, nive_conc, tipo_info) values (0,0,'pre_cl-cs_nota-48_role-864300(2014)','cl-cs','ActivosRepresentativosDePatrimonioLibre',1200,4,'C')</v>
      </c>
    </row>
    <row r="2994" spans="1:11" x14ac:dyDescent="0.25">
      <c r="A2994">
        <v>0</v>
      </c>
      <c r="B2994">
        <v>0</v>
      </c>
      <c r="C2994" t="s">
        <v>68</v>
      </c>
      <c r="D2994" t="s">
        <v>2616</v>
      </c>
      <c r="E2994">
        <v>1190</v>
      </c>
      <c r="F2994">
        <v>3</v>
      </c>
      <c r="G2994" t="s">
        <v>292</v>
      </c>
      <c r="H2994" s="1" t="str">
        <f t="shared" si="186"/>
        <v>cl-cs_ActivosRepresentativosDePatrimonioLibreSinopsis</v>
      </c>
      <c r="I2994" t="str">
        <f t="shared" si="187"/>
        <v>cl-cs</v>
      </c>
      <c r="J2994" t="str">
        <f t="shared" si="188"/>
        <v>ActivosRepresentativosDePatrimonioLibreSinopsis</v>
      </c>
      <c r="K2994" t="str">
        <f t="shared" si="189"/>
        <v>insert into dbax_info_conc (codi_empr, codi_emex, codi_info, pref_conc, codi_conc, orde_conc, nive_conc, tipo_info) values (0,0,'pre_cl-cs_nota-48_role-864300(2014)','cl-cs','ActivosRepresentativosDePatrimonioLibreSinopsis',1190,3,'C')</v>
      </c>
    </row>
    <row r="2995" spans="1:11" x14ac:dyDescent="0.25">
      <c r="A2995">
        <v>0</v>
      </c>
      <c r="B2995">
        <v>0</v>
      </c>
      <c r="C2995" t="s">
        <v>68</v>
      </c>
      <c r="D2995" t="s">
        <v>2617</v>
      </c>
      <c r="E2995">
        <v>860</v>
      </c>
      <c r="F2995">
        <v>3</v>
      </c>
      <c r="G2995" t="s">
        <v>292</v>
      </c>
      <c r="H2995" s="1" t="str">
        <f t="shared" si="186"/>
        <v>cl-cs_ActivosRepresentativosReservasTecnicasYPatrimonioSinopsis</v>
      </c>
      <c r="I2995" t="str">
        <f t="shared" si="187"/>
        <v>cl-cs</v>
      </c>
      <c r="J2995" t="str">
        <f t="shared" si="188"/>
        <v>ActivosRepresentativosReservasTecnicasYPatrimonioSinopsis</v>
      </c>
      <c r="K2995" t="str">
        <f t="shared" si="189"/>
        <v>insert into dbax_info_conc (codi_empr, codi_emex, codi_info, pref_conc, codi_conc, orde_conc, nive_conc, tipo_info) values (0,0,'pre_cl-cs_nota-48_role-864300(2014)','cl-cs','ActivosRepresentativosReservasTecnicasYPatrimonioSinopsis',860,3,'C')</v>
      </c>
    </row>
    <row r="2996" spans="1:11" x14ac:dyDescent="0.25">
      <c r="A2996">
        <v>0</v>
      </c>
      <c r="B2996">
        <v>0</v>
      </c>
      <c r="C2996" t="s">
        <v>68</v>
      </c>
      <c r="D2996" t="s">
        <v>2528</v>
      </c>
      <c r="E2996">
        <v>810</v>
      </c>
      <c r="F2996">
        <v>4</v>
      </c>
      <c r="G2996" t="s">
        <v>292</v>
      </c>
      <c r="H2996" s="1" t="str">
        <f t="shared" si="186"/>
        <v>cl-cs_AmortizacionDelPeriodo</v>
      </c>
      <c r="I2996" t="str">
        <f t="shared" si="187"/>
        <v>cl-cs</v>
      </c>
      <c r="J2996" t="str">
        <f t="shared" si="188"/>
        <v>AmortizacionDelPeriodo</v>
      </c>
      <c r="K2996" t="str">
        <f t="shared" si="189"/>
        <v>insert into dbax_info_conc (codi_empr, codi_emex, codi_info, pref_conc, codi_conc, orde_conc, nive_conc, tipo_info) values (0,0,'pre_cl-cs_nota-48_role-864300(2014)','cl-cs','AmortizacionDelPeriodo',810,4,'C')</v>
      </c>
    </row>
    <row r="2997" spans="1:11" x14ac:dyDescent="0.25">
      <c r="A2997">
        <v>0</v>
      </c>
      <c r="B2997">
        <v>0</v>
      </c>
      <c r="C2997" t="s">
        <v>68</v>
      </c>
      <c r="D2997" t="s">
        <v>2529</v>
      </c>
      <c r="E2997">
        <v>1070</v>
      </c>
      <c r="F2997">
        <v>4</v>
      </c>
      <c r="G2997" t="s">
        <v>292</v>
      </c>
      <c r="H2997" s="1" t="str">
        <f t="shared" si="186"/>
        <v>cl-cs_AvanceTenedoresDePolizasSegurosDeVida</v>
      </c>
      <c r="I2997" t="str">
        <f t="shared" si="187"/>
        <v>cl-cs</v>
      </c>
      <c r="J2997" t="str">
        <f t="shared" si="188"/>
        <v>AvanceTenedoresDePolizasSegurosDeVida</v>
      </c>
      <c r="K2997" t="str">
        <f t="shared" si="189"/>
        <v>insert into dbax_info_conc (codi_empr, codi_emex, codi_info, pref_conc, codi_conc, orde_conc, nive_conc, tipo_info) values (0,0,'pre_cl-cs_nota-48_role-864300(2014)','cl-cs','AvanceTenedoresDePolizasSegurosDeVida',1070,4,'C')</v>
      </c>
    </row>
    <row r="2998" spans="1:11" x14ac:dyDescent="0.25">
      <c r="A2998">
        <v>0</v>
      </c>
      <c r="B2998">
        <v>0</v>
      </c>
      <c r="C2998" t="s">
        <v>68</v>
      </c>
      <c r="D2998" t="s">
        <v>719</v>
      </c>
      <c r="E2998">
        <v>1130</v>
      </c>
      <c r="F2998">
        <v>4</v>
      </c>
      <c r="G2998" t="s">
        <v>292</v>
      </c>
      <c r="H2998" s="1" t="str">
        <f t="shared" si="186"/>
        <v>cl-cs_Bancos</v>
      </c>
      <c r="I2998" t="str">
        <f t="shared" si="187"/>
        <v>cl-cs</v>
      </c>
      <c r="J2998" t="str">
        <f t="shared" si="188"/>
        <v>Bancos</v>
      </c>
      <c r="K2998" t="str">
        <f t="shared" si="189"/>
        <v>insert into dbax_info_conc (codi_empr, codi_emex, codi_info, pref_conc, codi_conc, orde_conc, nive_conc, tipo_info) values (0,0,'pre_cl-cs_nota-48_role-864300(2014)','cl-cs','Bancos',1130,4,'C')</v>
      </c>
    </row>
    <row r="2999" spans="1:11" x14ac:dyDescent="0.25">
      <c r="A2999">
        <v>0</v>
      </c>
      <c r="B2999">
        <v>0</v>
      </c>
      <c r="C2999" t="s">
        <v>68</v>
      </c>
      <c r="D2999" t="s">
        <v>2530</v>
      </c>
      <c r="E2999">
        <v>1010</v>
      </c>
      <c r="F2999">
        <v>4</v>
      </c>
      <c r="G2999" t="s">
        <v>292</v>
      </c>
      <c r="H2999" s="1" t="str">
        <f t="shared" si="186"/>
        <v>cl-cs_BienesRaices</v>
      </c>
      <c r="I2999" t="str">
        <f t="shared" si="187"/>
        <v>cl-cs</v>
      </c>
      <c r="J2999" t="str">
        <f t="shared" si="188"/>
        <v>BienesRaices</v>
      </c>
      <c r="K2999" t="str">
        <f t="shared" si="189"/>
        <v>insert into dbax_info_conc (codi_empr, codi_emex, codi_info, pref_conc, codi_conc, orde_conc, nive_conc, tipo_info) values (0,0,'pre_cl-cs_nota-48_role-864300(2014)','cl-cs','BienesRaices',1010,4,'C')</v>
      </c>
    </row>
    <row r="3000" spans="1:11" x14ac:dyDescent="0.25">
      <c r="A3000">
        <v>0</v>
      </c>
      <c r="B3000">
        <v>0</v>
      </c>
      <c r="C3000" t="s">
        <v>68</v>
      </c>
      <c r="D3000" t="s">
        <v>2531</v>
      </c>
      <c r="E3000">
        <v>1030</v>
      </c>
      <c r="F3000">
        <v>5</v>
      </c>
      <c r="G3000" t="s">
        <v>292</v>
      </c>
      <c r="H3000" s="1" t="str">
        <f t="shared" si="186"/>
        <v>cl-cs_BienesRaicesNoHabitacionalesEntregadosEnLeasing</v>
      </c>
      <c r="I3000" t="str">
        <f t="shared" si="187"/>
        <v>cl-cs</v>
      </c>
      <c r="J3000" t="str">
        <f t="shared" si="188"/>
        <v>BienesRaicesNoHabitacionalesEntregadosEnLeasing</v>
      </c>
      <c r="K3000" t="str">
        <f t="shared" si="189"/>
        <v>insert into dbax_info_conc (codi_empr, codi_emex, codi_info, pref_conc, codi_conc, orde_conc, nive_conc, tipo_info) values (0,0,'pre_cl-cs_nota-48_role-864300(2014)','cl-cs','BienesRaicesNoHabitacionalesEntregadosEnLeasing',1030,5,'C')</v>
      </c>
    </row>
    <row r="3001" spans="1:11" x14ac:dyDescent="0.25">
      <c r="A3001">
        <v>0</v>
      </c>
      <c r="B3001">
        <v>0</v>
      </c>
      <c r="C3001" t="s">
        <v>68</v>
      </c>
      <c r="D3001" t="s">
        <v>2532</v>
      </c>
      <c r="E3001">
        <v>1020</v>
      </c>
      <c r="F3001">
        <v>5</v>
      </c>
      <c r="G3001" t="s">
        <v>292</v>
      </c>
      <c r="H3001" s="1" t="str">
        <f t="shared" si="186"/>
        <v>cl-cs_BienesRaicesNoHabitacionalesParaUsoPropioODeRenta</v>
      </c>
      <c r="I3001" t="str">
        <f t="shared" si="187"/>
        <v>cl-cs</v>
      </c>
      <c r="J3001" t="str">
        <f t="shared" si="188"/>
        <v>BienesRaicesNoHabitacionalesParaUsoPropioODeRenta</v>
      </c>
      <c r="K3001" t="str">
        <f t="shared" si="189"/>
        <v>insert into dbax_info_conc (codi_empr, codi_emex, codi_info, pref_conc, codi_conc, orde_conc, nive_conc, tipo_info) values (0,0,'pre_cl-cs_nota-48_role-864300(2014)','cl-cs','BienesRaicesNoHabitacionalesParaUsoPropioODeRenta',1020,5,'C')</v>
      </c>
    </row>
    <row r="3002" spans="1:11" x14ac:dyDescent="0.25">
      <c r="A3002">
        <v>0</v>
      </c>
      <c r="B3002">
        <v>0</v>
      </c>
      <c r="C3002" t="s">
        <v>68</v>
      </c>
      <c r="D3002" t="s">
        <v>2533</v>
      </c>
      <c r="E3002">
        <v>1050</v>
      </c>
      <c r="F3002">
        <v>5</v>
      </c>
      <c r="G3002" t="s">
        <v>292</v>
      </c>
      <c r="H3002" s="1" t="str">
        <f t="shared" si="186"/>
        <v>cl-cs_BienesRaicesUrbanosHabitacionalesEntregadosEnLeasing</v>
      </c>
      <c r="I3002" t="str">
        <f t="shared" si="187"/>
        <v>cl-cs</v>
      </c>
      <c r="J3002" t="str">
        <f t="shared" si="188"/>
        <v>BienesRaicesUrbanosHabitacionalesEntregadosEnLeasing</v>
      </c>
      <c r="K3002" t="str">
        <f t="shared" si="189"/>
        <v>insert into dbax_info_conc (codi_empr, codi_emex, codi_info, pref_conc, codi_conc, orde_conc, nive_conc, tipo_info) values (0,0,'pre_cl-cs_nota-48_role-864300(2014)','cl-cs','BienesRaicesUrbanosHabitacionalesEntregadosEnLeasing',1050,5,'C')</v>
      </c>
    </row>
    <row r="3003" spans="1:11" x14ac:dyDescent="0.25">
      <c r="A3003">
        <v>0</v>
      </c>
      <c r="B3003">
        <v>0</v>
      </c>
      <c r="C3003" t="s">
        <v>68</v>
      </c>
      <c r="D3003" t="s">
        <v>2534</v>
      </c>
      <c r="E3003">
        <v>1040</v>
      </c>
      <c r="F3003">
        <v>5</v>
      </c>
      <c r="G3003" t="s">
        <v>292</v>
      </c>
      <c r="H3003" s="1" t="str">
        <f t="shared" si="186"/>
        <v>cl-cs_BienesRaicesUrbanosHabitacionalesParaUsoPropioODeRenta</v>
      </c>
      <c r="I3003" t="str">
        <f t="shared" si="187"/>
        <v>cl-cs</v>
      </c>
      <c r="J3003" t="str">
        <f t="shared" si="188"/>
        <v>BienesRaicesUrbanosHabitacionalesParaUsoPropioODeRenta</v>
      </c>
      <c r="K3003" t="str">
        <f t="shared" si="189"/>
        <v>insert into dbax_info_conc (codi_empr, codi_emex, codi_info, pref_conc, codi_conc, orde_conc, nive_conc, tipo_info) values (0,0,'pre_cl-cs_nota-48_role-864300(2014)','cl-cs','BienesRaicesUrbanosHabitacionalesParaUsoPropioODeRenta',1040,5,'C')</v>
      </c>
    </row>
    <row r="3004" spans="1:11" x14ac:dyDescent="0.25">
      <c r="A3004">
        <v>0</v>
      </c>
      <c r="B3004">
        <v>0</v>
      </c>
      <c r="C3004" t="s">
        <v>68</v>
      </c>
      <c r="D3004" t="s">
        <v>2535</v>
      </c>
      <c r="E3004">
        <v>900</v>
      </c>
      <c r="F3004">
        <v>5</v>
      </c>
      <c r="G3004" t="s">
        <v>292</v>
      </c>
      <c r="H3004" s="1" t="str">
        <f t="shared" si="186"/>
        <v>cl-cs_BonosBancarios</v>
      </c>
      <c r="I3004" t="str">
        <f t="shared" si="187"/>
        <v>cl-cs</v>
      </c>
      <c r="J3004" t="str">
        <f t="shared" si="188"/>
        <v>BonosBancarios</v>
      </c>
      <c r="K3004" t="str">
        <f t="shared" si="189"/>
        <v>insert into dbax_info_conc (codi_empr, codi_emex, codi_info, pref_conc, codi_conc, orde_conc, nive_conc, tipo_info) values (0,0,'pre_cl-cs_nota-48_role-864300(2014)','cl-cs','BonosBancarios',900,5,'C')</v>
      </c>
    </row>
    <row r="3005" spans="1:11" x14ac:dyDescent="0.25">
      <c r="A3005">
        <v>0</v>
      </c>
      <c r="B3005">
        <v>0</v>
      </c>
      <c r="C3005" t="s">
        <v>68</v>
      </c>
      <c r="D3005" t="s">
        <v>2536</v>
      </c>
      <c r="E3005">
        <v>920</v>
      </c>
      <c r="F3005">
        <v>4</v>
      </c>
      <c r="G3005" t="s">
        <v>292</v>
      </c>
      <c r="H3005" s="1" t="str">
        <f t="shared" si="186"/>
        <v>cl-cs_BonosPagaresYDebenturesEmitidosPorEmpresasPublicasOPrivadas</v>
      </c>
      <c r="I3005" t="str">
        <f t="shared" si="187"/>
        <v>cl-cs</v>
      </c>
      <c r="J3005" t="str">
        <f t="shared" si="188"/>
        <v>BonosPagaresYDebenturesEmitidosPorEmpresasPublicasOPrivadas</v>
      </c>
      <c r="K3005" t="str">
        <f t="shared" si="189"/>
        <v>insert into dbax_info_conc (codi_empr, codi_emex, codi_info, pref_conc, codi_conc, orde_conc, nive_conc, tipo_info) values (0,0,'pre_cl-cs_nota-48_role-864300(2014)','cl-cs','BonosPagaresYDebenturesEmitidosPorEmpresasPublicasOPrivadas',920,4,'C')</v>
      </c>
    </row>
    <row r="3006" spans="1:11" x14ac:dyDescent="0.25">
      <c r="A3006">
        <v>0</v>
      </c>
      <c r="B3006">
        <v>0</v>
      </c>
      <c r="C3006" t="s">
        <v>68</v>
      </c>
      <c r="D3006" t="s">
        <v>2537</v>
      </c>
      <c r="E3006">
        <v>1100</v>
      </c>
      <c r="F3006">
        <v>4</v>
      </c>
      <c r="G3006" t="s">
        <v>292</v>
      </c>
      <c r="H3006" s="1" t="str">
        <f t="shared" si="186"/>
        <v>cl-cs_CreditoACedentesPorPrimasNoVencidasDevengadaGenerales</v>
      </c>
      <c r="I3006" t="str">
        <f t="shared" si="187"/>
        <v>cl-cs</v>
      </c>
      <c r="J3006" t="str">
        <f t="shared" si="188"/>
        <v>CreditoACedentesPorPrimasNoVencidasDevengadaGenerales</v>
      </c>
      <c r="K3006" t="str">
        <f t="shared" si="189"/>
        <v>insert into dbax_info_conc (codi_empr, codi_emex, codi_info, pref_conc, codi_conc, orde_conc, nive_conc, tipo_info) values (0,0,'pre_cl-cs_nota-48_role-864300(2014)','cl-cs','CreditoACedentesPorPrimasNoVencidasDevengadaGenerales',1100,4,'C')</v>
      </c>
    </row>
    <row r="3007" spans="1:11" x14ac:dyDescent="0.25">
      <c r="A3007">
        <v>0</v>
      </c>
      <c r="B3007">
        <v>0</v>
      </c>
      <c r="C3007" t="s">
        <v>68</v>
      </c>
      <c r="D3007" t="s">
        <v>2538</v>
      </c>
      <c r="E3007">
        <v>1090</v>
      </c>
      <c r="F3007">
        <v>4</v>
      </c>
      <c r="G3007" t="s">
        <v>292</v>
      </c>
      <c r="H3007" s="1" t="str">
        <f t="shared" si="186"/>
        <v>cl-cs_CreditoACedentesPorPrimasNoVencidasYNoDevengadaGenerales</v>
      </c>
      <c r="I3007" t="str">
        <f t="shared" si="187"/>
        <v>cl-cs</v>
      </c>
      <c r="J3007" t="str">
        <f t="shared" si="188"/>
        <v>CreditoACedentesPorPrimasNoVencidasYNoDevengadaGenerales</v>
      </c>
      <c r="K3007" t="str">
        <f t="shared" si="189"/>
        <v>insert into dbax_info_conc (codi_empr, codi_emex, codi_info, pref_conc, codi_conc, orde_conc, nive_conc, tipo_info) values (0,0,'pre_cl-cs_nota-48_role-864300(2014)','cl-cs','CreditoACedentesPorPrimasNoVencidasYNoDevengadaGenerales',1090,4,'C')</v>
      </c>
    </row>
    <row r="3008" spans="1:11" x14ac:dyDescent="0.25">
      <c r="A3008">
        <v>0</v>
      </c>
      <c r="B3008">
        <v>0</v>
      </c>
      <c r="C3008" t="s">
        <v>68</v>
      </c>
      <c r="D3008" t="s">
        <v>2539</v>
      </c>
      <c r="E3008">
        <v>990</v>
      </c>
      <c r="F3008">
        <v>4</v>
      </c>
      <c r="G3008" t="s">
        <v>292</v>
      </c>
      <c r="H3008" s="1" t="str">
        <f t="shared" si="186"/>
        <v>cl-cs_CreditoAseguradosPorPrimaNoVencidaNoDevengadaGenerales</v>
      </c>
      <c r="I3008" t="str">
        <f t="shared" si="187"/>
        <v>cl-cs</v>
      </c>
      <c r="J3008" t="str">
        <f t="shared" si="188"/>
        <v>CreditoAseguradosPorPrimaNoVencidaNoDevengadaGenerales</v>
      </c>
      <c r="K3008" t="str">
        <f t="shared" si="189"/>
        <v>insert into dbax_info_conc (codi_empr, codi_emex, codi_info, pref_conc, codi_conc, orde_conc, nive_conc, tipo_info) values (0,0,'pre_cl-cs_nota-48_role-864300(2014)','cl-cs','CreditoAseguradosPorPrimaNoVencidaNoDevengadaGenerales',990,4,'C')</v>
      </c>
    </row>
    <row r="3009" spans="1:11" x14ac:dyDescent="0.25">
      <c r="A3009">
        <v>0</v>
      </c>
      <c r="B3009">
        <v>0</v>
      </c>
      <c r="C3009" t="s">
        <v>68</v>
      </c>
      <c r="D3009" t="s">
        <v>2540</v>
      </c>
      <c r="E3009">
        <v>1160</v>
      </c>
      <c r="F3009">
        <v>4</v>
      </c>
      <c r="G3009" t="s">
        <v>292</v>
      </c>
      <c r="H3009" s="1" t="str">
        <f t="shared" si="186"/>
        <v>cl-cs_CreditoDeConsumo</v>
      </c>
      <c r="I3009" t="str">
        <f t="shared" si="187"/>
        <v>cl-cs</v>
      </c>
      <c r="J3009" t="str">
        <f t="shared" si="188"/>
        <v>CreditoDeConsumo</v>
      </c>
      <c r="K3009" t="str">
        <f t="shared" si="189"/>
        <v>insert into dbax_info_conc (codi_empr, codi_emex, codi_info, pref_conc, codi_conc, orde_conc, nive_conc, tipo_info) values (0,0,'pre_cl-cs_nota-48_role-864300(2014)','cl-cs','CreditoDeConsumo',1160,4,'C')</v>
      </c>
    </row>
    <row r="3010" spans="1:11" x14ac:dyDescent="0.25">
      <c r="A3010">
        <v>0</v>
      </c>
      <c r="B3010">
        <v>0</v>
      </c>
      <c r="C3010" t="s">
        <v>68</v>
      </c>
      <c r="D3010" t="s">
        <v>2541</v>
      </c>
      <c r="E3010">
        <v>1060</v>
      </c>
      <c r="F3010">
        <v>4</v>
      </c>
      <c r="G3010" t="s">
        <v>292</v>
      </c>
      <c r="H3010" s="1" t="str">
        <f t="shared" si="186"/>
        <v>cl-cs_CreditoNoVencidoSeguroInvalidezSobrevivenciaYCreditoPorSaldoCuentaIndividualVida</v>
      </c>
      <c r="I3010" t="str">
        <f t="shared" si="187"/>
        <v>cl-cs</v>
      </c>
      <c r="J3010" t="str">
        <f t="shared" si="188"/>
        <v>CreditoNoVencidoSeguroInvalidezSobrevivenciaYCreditoPorSaldoCuentaIndividualVida</v>
      </c>
      <c r="K3010" t="str">
        <f t="shared" si="189"/>
        <v>insert into dbax_info_conc (codi_empr, codi_emex, codi_info, pref_conc, codi_conc, orde_conc, nive_conc, tipo_info) values (0,0,'pre_cl-cs_nota-48_role-864300(2014)','cl-cs','CreditoNoVencidoSeguroInvalidezSobrevivenciaYCreditoPorSaldoCuentaIndividualVida',1060,4,'C')</v>
      </c>
    </row>
    <row r="3011" spans="1:11" x14ac:dyDescent="0.25">
      <c r="A3011">
        <v>0</v>
      </c>
      <c r="B3011">
        <v>0</v>
      </c>
      <c r="C3011" t="s">
        <v>68</v>
      </c>
      <c r="D3011" t="s">
        <v>2542</v>
      </c>
      <c r="E3011">
        <v>770</v>
      </c>
      <c r="F3011">
        <v>4</v>
      </c>
      <c r="G3011" t="s">
        <v>292</v>
      </c>
      <c r="H3011" s="1" t="str">
        <f t="shared" si="186"/>
        <v>cl-cs_CuentaEstadoFinanciero</v>
      </c>
      <c r="I3011" t="str">
        <f t="shared" si="187"/>
        <v>cl-cs</v>
      </c>
      <c r="J3011" t="str">
        <f t="shared" si="188"/>
        <v>CuentaEstadoFinanciero</v>
      </c>
      <c r="K3011" t="str">
        <f t="shared" si="189"/>
        <v>insert into dbax_info_conc (codi_empr, codi_emex, codi_info, pref_conc, codi_conc, orde_conc, nive_conc, tipo_info) values (0,0,'pre_cl-cs_nota-48_role-864300(2014)','cl-cs','CuentaEstadoFinanciero',770,4,'C')</v>
      </c>
    </row>
    <row r="3012" spans="1:11" x14ac:dyDescent="0.25">
      <c r="A3012">
        <v>0</v>
      </c>
      <c r="B3012">
        <v>0</v>
      </c>
      <c r="C3012" t="s">
        <v>68</v>
      </c>
      <c r="D3012" t="s">
        <v>2543</v>
      </c>
      <c r="E3012">
        <v>20</v>
      </c>
      <c r="F3012">
        <v>2</v>
      </c>
      <c r="G3012" t="s">
        <v>292</v>
      </c>
      <c r="H3012" s="1" t="str">
        <f t="shared" si="186"/>
        <v>cl-cs_CumplimientoRegimenInversionesYEndeudamientoSinopsis</v>
      </c>
      <c r="I3012" t="str">
        <f t="shared" si="187"/>
        <v>cl-cs</v>
      </c>
      <c r="J3012" t="str">
        <f t="shared" si="188"/>
        <v>CumplimientoRegimenInversionesYEndeudamientoSinopsis</v>
      </c>
      <c r="K3012" t="str">
        <f t="shared" si="189"/>
        <v>insert into dbax_info_conc (codi_empr, codi_emex, codi_info, pref_conc, codi_conc, orde_conc, nive_conc, tipo_info) values (0,0,'pre_cl-cs_nota-48_role-864300(2014)','cl-cs','CumplimientoRegimenInversionesYEndeudamientoSinopsis',20,2,'C')</v>
      </c>
    </row>
    <row r="3013" spans="1:11" x14ac:dyDescent="0.25">
      <c r="A3013">
        <v>0</v>
      </c>
      <c r="B3013">
        <v>0</v>
      </c>
      <c r="C3013" t="s">
        <v>68</v>
      </c>
      <c r="D3013" t="s">
        <v>2544</v>
      </c>
      <c r="E3013">
        <v>930</v>
      </c>
      <c r="F3013">
        <v>4</v>
      </c>
      <c r="G3013" t="s">
        <v>292</v>
      </c>
      <c r="H3013" s="1" t="str">
        <f t="shared" si="186"/>
        <v>cl-cs_CuotasDeFondosDeInversion</v>
      </c>
      <c r="I3013" t="str">
        <f t="shared" si="187"/>
        <v>cl-cs</v>
      </c>
      <c r="J3013" t="str">
        <f t="shared" si="188"/>
        <v>CuotasDeFondosDeInversion</v>
      </c>
      <c r="K3013" t="str">
        <f t="shared" si="189"/>
        <v>insert into dbax_info_conc (codi_empr, codi_emex, codi_info, pref_conc, codi_conc, orde_conc, nive_conc, tipo_info) values (0,0,'pre_cl-cs_nota-48_role-864300(2014)','cl-cs','CuotasDeFondosDeInversion',930,4,'C')</v>
      </c>
    </row>
    <row r="3014" spans="1:11" x14ac:dyDescent="0.25">
      <c r="A3014">
        <v>0</v>
      </c>
      <c r="B3014">
        <v>0</v>
      </c>
      <c r="C3014" t="s">
        <v>68</v>
      </c>
      <c r="D3014" t="s">
        <v>2545</v>
      </c>
      <c r="E3014">
        <v>880</v>
      </c>
      <c r="F3014">
        <v>4</v>
      </c>
      <c r="G3014" t="s">
        <v>292</v>
      </c>
      <c r="H3014" s="1" t="str">
        <f t="shared" si="186"/>
        <v>cl-cs_DepositosAPlazoTitulosRepresentativosDeCaptacionesEmitidosPorBancosEInstitucionesFinancieras</v>
      </c>
      <c r="I3014" t="str">
        <f t="shared" si="187"/>
        <v>cl-cs</v>
      </c>
      <c r="J3014" t="str">
        <f t="shared" si="188"/>
        <v>DepositosAPlazoTitulosRepresentativosDeCaptacionesEmitidosPorBancosEInstitucionesFinancieras</v>
      </c>
      <c r="K3014" t="str">
        <f t="shared" si="189"/>
        <v>insert into dbax_info_conc (codi_empr, codi_emex, codi_info, pref_conc, codi_conc, orde_conc, nive_conc, tipo_info) values (0,0,'pre_cl-cs_nota-48_role-864300(2014)','cl-cs','DepositosAPlazoTitulosRepresentativosDeCaptacionesEmitidosPorBancosEInstitucionesFinancieras',880,4,'C')</v>
      </c>
    </row>
    <row r="3015" spans="1:11" x14ac:dyDescent="0.25">
      <c r="A3015">
        <v>0</v>
      </c>
      <c r="B3015">
        <v>0</v>
      </c>
      <c r="C3015" t="s">
        <v>68</v>
      </c>
      <c r="D3015" t="s">
        <v>2546</v>
      </c>
      <c r="E3015">
        <v>890</v>
      </c>
      <c r="F3015">
        <v>5</v>
      </c>
      <c r="G3015" t="s">
        <v>292</v>
      </c>
      <c r="H3015" s="1" t="str">
        <f t="shared" si="186"/>
        <v>cl-cs_DepositosYOtros</v>
      </c>
      <c r="I3015" t="str">
        <f t="shared" si="187"/>
        <v>cl-cs</v>
      </c>
      <c r="J3015" t="str">
        <f t="shared" si="188"/>
        <v>DepositosYOtros</v>
      </c>
      <c r="K3015" t="str">
        <f t="shared" si="189"/>
        <v>insert into dbax_info_conc (codi_empr, codi_emex, codi_info, pref_conc, codi_conc, orde_conc, nive_conc, tipo_info) values (0,0,'pre_cl-cs_nota-48_role-864300(2014)','cl-cs','DepositosYOtros',890,5,'C')</v>
      </c>
    </row>
    <row r="3016" spans="1:11" x14ac:dyDescent="0.25">
      <c r="A3016">
        <v>0</v>
      </c>
      <c r="B3016">
        <v>0</v>
      </c>
      <c r="C3016" t="s">
        <v>68</v>
      </c>
      <c r="D3016" t="s">
        <v>2547</v>
      </c>
      <c r="E3016">
        <v>720</v>
      </c>
      <c r="F3016">
        <v>6</v>
      </c>
      <c r="G3016" t="s">
        <v>292</v>
      </c>
      <c r="H3016" s="1" t="str">
        <f t="shared" ref="H3016:H3079" si="190">MID(D3016,FIND("#",D3016)+1,10000)</f>
        <v>cl-cs_DerechosMarcasPatentesMiembro</v>
      </c>
      <c r="I3016" t="str">
        <f t="shared" ref="I3016:I3079" si="191">MID(H3016,1,FIND("_",H3016)-1)</f>
        <v>cl-cs</v>
      </c>
      <c r="J3016" t="str">
        <f t="shared" ref="J3016:J3079" si="192">MID(H3016,FIND("_",H3016)+1,10000)</f>
        <v>DerechosMarcasPatentesMiembro</v>
      </c>
      <c r="K3016" t="str">
        <f t="shared" ref="K3016:K3079" si="193">CONCATENATE("insert into dbax_info_conc (codi_empr, codi_emex, codi_info, pref_conc, codi_conc, orde_conc, nive_conc, tipo_info) values (",A3016,",",B3016,",'",C3016,"','",I3016,"','",J3016,"',",E3016,",",F3016,",'",G3016,"')")</f>
        <v>insert into dbax_info_conc (codi_empr, codi_emex, codi_info, pref_conc, codi_conc, orde_conc, nive_conc, tipo_info) values (0,0,'pre_cl-cs_nota-48_role-864300(2014)','cl-cs','DerechosMarcasPatentesMiembro',720,6,'C')</v>
      </c>
    </row>
    <row r="3017" spans="1:11" x14ac:dyDescent="0.25">
      <c r="A3017">
        <v>0</v>
      </c>
      <c r="B3017">
        <v>0</v>
      </c>
      <c r="C3017" t="s">
        <v>68</v>
      </c>
      <c r="D3017" t="s">
        <v>2548</v>
      </c>
      <c r="E3017">
        <v>1110</v>
      </c>
      <c r="F3017">
        <v>4</v>
      </c>
      <c r="G3017" t="s">
        <v>292</v>
      </c>
      <c r="H3017" s="1" t="str">
        <f t="shared" si="190"/>
        <v>cl-cs_Derivados</v>
      </c>
      <c r="I3017" t="str">
        <f t="shared" si="191"/>
        <v>cl-cs</v>
      </c>
      <c r="J3017" t="str">
        <f t="shared" si="192"/>
        <v>Derivados</v>
      </c>
      <c r="K3017" t="str">
        <f t="shared" si="193"/>
        <v>insert into dbax_info_conc (codi_empr, codi_emex, codi_info, pref_conc, codi_conc, orde_conc, nive_conc, tipo_info) values (0,0,'pre_cl-cs_nota-48_role-864300(2014)','cl-cs','Derivados',1110,4,'C')</v>
      </c>
    </row>
    <row r="3018" spans="1:11" x14ac:dyDescent="0.25">
      <c r="A3018">
        <v>0</v>
      </c>
      <c r="B3018">
        <v>0</v>
      </c>
      <c r="C3018" t="s">
        <v>68</v>
      </c>
      <c r="D3018" t="s">
        <v>2549</v>
      </c>
      <c r="E3018">
        <v>630</v>
      </c>
      <c r="F3018">
        <v>4</v>
      </c>
      <c r="G3018" t="s">
        <v>292</v>
      </c>
      <c r="H3018" s="1" t="str">
        <f t="shared" si="190"/>
        <v>cl-cs_DescuentoCesionNoGanado</v>
      </c>
      <c r="I3018" t="str">
        <f t="shared" si="191"/>
        <v>cl-cs</v>
      </c>
      <c r="J3018" t="str">
        <f t="shared" si="192"/>
        <v>DescuentoCesionNoGanado</v>
      </c>
      <c r="K3018" t="str">
        <f t="shared" si="193"/>
        <v>insert into dbax_info_conc (codi_empr, codi_emex, codi_info, pref_conc, codi_conc, orde_conc, nive_conc, tipo_info) values (0,0,'pre_cl-cs_nota-48_role-864300(2014)','cl-cs','DescuentoCesionNoGanado',630,4,'C')</v>
      </c>
    </row>
    <row r="3019" spans="1:11" x14ac:dyDescent="0.25">
      <c r="A3019">
        <v>0</v>
      </c>
      <c r="B3019">
        <v>0</v>
      </c>
      <c r="C3019" t="s">
        <v>68</v>
      </c>
      <c r="D3019" t="s">
        <v>609</v>
      </c>
      <c r="E3019">
        <v>460</v>
      </c>
      <c r="F3019">
        <v>4</v>
      </c>
      <c r="G3019" t="s">
        <v>292</v>
      </c>
      <c r="H3019" s="1" t="str">
        <f t="shared" si="190"/>
        <v>cl-cs_DeudasOperacionesReaseguro</v>
      </c>
      <c r="I3019" t="str">
        <f t="shared" si="191"/>
        <v>cl-cs</v>
      </c>
      <c r="J3019" t="str">
        <f t="shared" si="192"/>
        <v>DeudasOperacionesReaseguro</v>
      </c>
      <c r="K3019" t="str">
        <f t="shared" si="193"/>
        <v>insert into dbax_info_conc (codi_empr, codi_emex, codi_info, pref_conc, codi_conc, orde_conc, nive_conc, tipo_info) values (0,0,'pre_cl-cs_nota-48_role-864300(2014)','cl-cs','DeudasOperacionesReaseguro',460,4,'C')</v>
      </c>
    </row>
    <row r="3020" spans="1:11" x14ac:dyDescent="0.25">
      <c r="A3020">
        <v>0</v>
      </c>
      <c r="B3020">
        <v>0</v>
      </c>
      <c r="C3020" t="s">
        <v>68</v>
      </c>
      <c r="D3020" t="s">
        <v>609</v>
      </c>
      <c r="E3020">
        <v>580</v>
      </c>
      <c r="F3020">
        <v>4</v>
      </c>
      <c r="G3020" t="s">
        <v>292</v>
      </c>
      <c r="H3020" s="1" t="str">
        <f t="shared" si="190"/>
        <v>cl-cs_DeudasOperacionesReaseguro</v>
      </c>
      <c r="I3020" t="str">
        <f t="shared" si="191"/>
        <v>cl-cs</v>
      </c>
      <c r="J3020" t="str">
        <f t="shared" si="192"/>
        <v>DeudasOperacionesReaseguro</v>
      </c>
      <c r="K3020" t="str">
        <f t="shared" si="193"/>
        <v>insert into dbax_info_conc (codi_empr, codi_emex, codi_info, pref_conc, codi_conc, orde_conc, nive_conc, tipo_info) values (0,0,'pre_cl-cs_nota-48_role-864300(2014)','cl-cs','DeudasOperacionesReaseguro',580,4,'C')</v>
      </c>
    </row>
    <row r="3021" spans="1:11" x14ac:dyDescent="0.25">
      <c r="A3021">
        <v>0</v>
      </c>
      <c r="B3021">
        <v>0</v>
      </c>
      <c r="C3021" t="s">
        <v>68</v>
      </c>
      <c r="D3021" t="s">
        <v>2550</v>
      </c>
      <c r="E3021">
        <v>570</v>
      </c>
      <c r="F3021">
        <v>3</v>
      </c>
      <c r="G3021" t="s">
        <v>292</v>
      </c>
      <c r="H3021" s="1" t="str">
        <f t="shared" si="190"/>
        <v>cl-cs_DeudoresPorReaseguros</v>
      </c>
      <c r="I3021" t="str">
        <f t="shared" si="191"/>
        <v>cl-cs</v>
      </c>
      <c r="J3021" t="str">
        <f t="shared" si="192"/>
        <v>DeudoresPorReaseguros</v>
      </c>
      <c r="K3021" t="str">
        <f t="shared" si="193"/>
        <v>insert into dbax_info_conc (codi_empr, codi_emex, codi_info, pref_conc, codi_conc, orde_conc, nive_conc, tipo_info) values (0,0,'pre_cl-cs_nota-48_role-864300(2014)','cl-cs','DeudoresPorReaseguros',570,3,'C')</v>
      </c>
    </row>
    <row r="3022" spans="1:11" x14ac:dyDescent="0.25">
      <c r="A3022">
        <v>0</v>
      </c>
      <c r="B3022">
        <v>0</v>
      </c>
      <c r="C3022" t="s">
        <v>68</v>
      </c>
      <c r="D3022" t="s">
        <v>2551</v>
      </c>
      <c r="E3022">
        <v>120</v>
      </c>
      <c r="F3022">
        <v>4</v>
      </c>
      <c r="G3022" t="s">
        <v>292</v>
      </c>
      <c r="H3022" s="1" t="str">
        <f t="shared" si="190"/>
        <v>cl-cs_Endeudamiento</v>
      </c>
      <c r="I3022" t="str">
        <f t="shared" si="191"/>
        <v>cl-cs</v>
      </c>
      <c r="J3022" t="str">
        <f t="shared" si="192"/>
        <v>Endeudamiento</v>
      </c>
      <c r="K3022" t="str">
        <f t="shared" si="193"/>
        <v>insert into dbax_info_conc (codi_empr, codi_emex, codi_info, pref_conc, codi_conc, orde_conc, nive_conc, tipo_info) values (0,0,'pre_cl-cs_nota-48_role-864300(2014)','cl-cs','Endeudamiento',120,4,'C')</v>
      </c>
    </row>
    <row r="3023" spans="1:11" x14ac:dyDescent="0.25">
      <c r="A3023">
        <v>0</v>
      </c>
      <c r="B3023">
        <v>0</v>
      </c>
      <c r="C3023" t="s">
        <v>68</v>
      </c>
      <c r="D3023" t="s">
        <v>2552</v>
      </c>
      <c r="E3023">
        <v>130</v>
      </c>
      <c r="F3023">
        <v>4</v>
      </c>
      <c r="G3023" t="s">
        <v>292</v>
      </c>
      <c r="H3023" s="1" t="str">
        <f t="shared" si="190"/>
        <v>cl-cs_EndeudamientoFinanciero</v>
      </c>
      <c r="I3023" t="str">
        <f t="shared" si="191"/>
        <v>cl-cs</v>
      </c>
      <c r="J3023" t="str">
        <f t="shared" si="192"/>
        <v>EndeudamientoFinanciero</v>
      </c>
      <c r="K3023" t="str">
        <f t="shared" si="193"/>
        <v>insert into dbax_info_conc (codi_empr, codi_emex, codi_info, pref_conc, codi_conc, orde_conc, nive_conc, tipo_info) values (0,0,'pre_cl-cs_nota-48_role-864300(2014)','cl-cs','EndeudamientoFinanciero',130,4,'C')</v>
      </c>
    </row>
    <row r="3024" spans="1:11" x14ac:dyDescent="0.25">
      <c r="A3024">
        <v>0</v>
      </c>
      <c r="B3024">
        <v>0</v>
      </c>
      <c r="C3024" t="s">
        <v>68</v>
      </c>
      <c r="D3024" t="s">
        <v>2553</v>
      </c>
      <c r="E3024">
        <v>110</v>
      </c>
      <c r="F3024">
        <v>3</v>
      </c>
      <c r="G3024" t="s">
        <v>292</v>
      </c>
      <c r="H3024" s="1" t="str">
        <f t="shared" si="190"/>
        <v>cl-cs_EndeudamientoSinopsis</v>
      </c>
      <c r="I3024" t="str">
        <f t="shared" si="191"/>
        <v>cl-cs</v>
      </c>
      <c r="J3024" t="str">
        <f t="shared" si="192"/>
        <v>EndeudamientoSinopsis</v>
      </c>
      <c r="K3024" t="str">
        <f t="shared" si="193"/>
        <v>insert into dbax_info_conc (codi_empr, codi_emex, codi_info, pref_conc, codi_conc, orde_conc, nive_conc, tipo_info) values (0,0,'pre_cl-cs_nota-48_role-864300(2014)','cl-cs','EndeudamientoSinopsis',110,3,'C')</v>
      </c>
    </row>
    <row r="3025" spans="1:11" x14ac:dyDescent="0.25">
      <c r="A3025">
        <v>0</v>
      </c>
      <c r="B3025">
        <v>0</v>
      </c>
      <c r="C3025" t="s">
        <v>68</v>
      </c>
      <c r="D3025" t="s">
        <v>2554</v>
      </c>
      <c r="E3025">
        <v>840</v>
      </c>
      <c r="F3025">
        <v>3</v>
      </c>
      <c r="G3025" t="s">
        <v>292</v>
      </c>
      <c r="H3025" s="1" t="str">
        <f t="shared" si="190"/>
        <v>cl-cs_ExplicacionActivosNoEfectivosBloqueDeTexto</v>
      </c>
      <c r="I3025" t="str">
        <f t="shared" si="191"/>
        <v>cl-cs</v>
      </c>
      <c r="J3025" t="str">
        <f t="shared" si="192"/>
        <v>ExplicacionActivosNoEfectivosBloqueDeTexto</v>
      </c>
      <c r="K3025" t="str">
        <f t="shared" si="193"/>
        <v>insert into dbax_info_conc (codi_empr, codi_emex, codi_info, pref_conc, codi_conc, orde_conc, nive_conc, tipo_info) values (0,0,'pre_cl-cs_nota-48_role-864300(2014)','cl-cs','ExplicacionActivosNoEfectivosBloqueDeTexto',840,3,'C')</v>
      </c>
    </row>
    <row r="3026" spans="1:11" x14ac:dyDescent="0.25">
      <c r="A3026">
        <v>0</v>
      </c>
      <c r="B3026">
        <v>0</v>
      </c>
      <c r="C3026" t="s">
        <v>68</v>
      </c>
      <c r="D3026" t="s">
        <v>2555</v>
      </c>
      <c r="E3026">
        <v>830</v>
      </c>
      <c r="F3026">
        <v>3</v>
      </c>
      <c r="G3026" t="s">
        <v>292</v>
      </c>
      <c r="H3026" s="1" t="str">
        <f t="shared" si="190"/>
        <v>cl-cs_ExplicacionActivosNoEfectivosSinopsis</v>
      </c>
      <c r="I3026" t="str">
        <f t="shared" si="191"/>
        <v>cl-cs</v>
      </c>
      <c r="J3026" t="str">
        <f t="shared" si="192"/>
        <v>ExplicacionActivosNoEfectivosSinopsis</v>
      </c>
      <c r="K3026" t="str">
        <f t="shared" si="193"/>
        <v>insert into dbax_info_conc (codi_empr, codi_emex, codi_info, pref_conc, codi_conc, orde_conc, nive_conc, tipo_info) values (0,0,'pre_cl-cs_nota-48_role-864300(2014)','cl-cs','ExplicacionActivosNoEfectivosSinopsis',830,3,'C')</v>
      </c>
    </row>
    <row r="3027" spans="1:11" x14ac:dyDescent="0.25">
      <c r="A3027">
        <v>0</v>
      </c>
      <c r="B3027">
        <v>0</v>
      </c>
      <c r="C3027" t="s">
        <v>68</v>
      </c>
      <c r="D3027" t="s">
        <v>2556</v>
      </c>
      <c r="E3027">
        <v>790</v>
      </c>
      <c r="F3027">
        <v>4</v>
      </c>
      <c r="G3027" t="s">
        <v>292</v>
      </c>
      <c r="H3027" s="1" t="str">
        <f t="shared" si="190"/>
        <v>cl-cs_FechaGastoOrigenActivoNoEfectivo</v>
      </c>
      <c r="I3027" t="str">
        <f t="shared" si="191"/>
        <v>cl-cs</v>
      </c>
      <c r="J3027" t="str">
        <f t="shared" si="192"/>
        <v>FechaGastoOrigenActivoNoEfectivo</v>
      </c>
      <c r="K3027" t="str">
        <f t="shared" si="193"/>
        <v>insert into dbax_info_conc (codi_empr, codi_emex, codi_info, pref_conc, codi_conc, orde_conc, nive_conc, tipo_info) values (0,0,'pre_cl-cs_nota-48_role-864300(2014)','cl-cs','FechaGastoOrigenActivoNoEfectivo',790,4,'C')</v>
      </c>
    </row>
    <row r="3028" spans="1:11" x14ac:dyDescent="0.25">
      <c r="A3028">
        <v>0</v>
      </c>
      <c r="B3028">
        <v>0</v>
      </c>
      <c r="C3028" t="s">
        <v>68</v>
      </c>
      <c r="D3028" t="s">
        <v>2557</v>
      </c>
      <c r="E3028">
        <v>960</v>
      </c>
      <c r="F3028">
        <v>5</v>
      </c>
      <c r="G3028" t="s">
        <v>292</v>
      </c>
      <c r="H3028" s="1" t="str">
        <f t="shared" si="190"/>
        <v>cl-cs_FondosDeInversionCapitalDeRiesgo</v>
      </c>
      <c r="I3028" t="str">
        <f t="shared" si="191"/>
        <v>cl-cs</v>
      </c>
      <c r="J3028" t="str">
        <f t="shared" si="192"/>
        <v>FondosDeInversionCapitalDeRiesgo</v>
      </c>
      <c r="K3028" t="str">
        <f t="shared" si="193"/>
        <v>insert into dbax_info_conc (codi_empr, codi_emex, codi_info, pref_conc, codi_conc, orde_conc, nive_conc, tipo_info) values (0,0,'pre_cl-cs_nota-48_role-864300(2014)','cl-cs','FondosDeInversionCapitalDeRiesgo',960,5,'C')</v>
      </c>
    </row>
    <row r="3029" spans="1:11" x14ac:dyDescent="0.25">
      <c r="A3029">
        <v>0</v>
      </c>
      <c r="B3029">
        <v>0</v>
      </c>
      <c r="C3029" t="s">
        <v>68</v>
      </c>
      <c r="D3029" t="s">
        <v>2558</v>
      </c>
      <c r="E3029">
        <v>950</v>
      </c>
      <c r="F3029">
        <v>5</v>
      </c>
      <c r="G3029" t="s">
        <v>292</v>
      </c>
      <c r="H3029" s="1" t="str">
        <f t="shared" si="190"/>
        <v>cl-cs_FondosDeInversionInmobiliarios</v>
      </c>
      <c r="I3029" t="str">
        <f t="shared" si="191"/>
        <v>cl-cs</v>
      </c>
      <c r="J3029" t="str">
        <f t="shared" si="192"/>
        <v>FondosDeInversionInmobiliarios</v>
      </c>
      <c r="K3029" t="str">
        <f t="shared" si="193"/>
        <v>insert into dbax_info_conc (codi_empr, codi_emex, codi_info, pref_conc, codi_conc, orde_conc, nive_conc, tipo_info) values (0,0,'pre_cl-cs_nota-48_role-864300(2014)','cl-cs','FondosDeInversionInmobiliarios',950,5,'C')</v>
      </c>
    </row>
    <row r="3030" spans="1:11" x14ac:dyDescent="0.25">
      <c r="A3030">
        <v>0</v>
      </c>
      <c r="B3030">
        <v>0</v>
      </c>
      <c r="C3030" t="s">
        <v>68</v>
      </c>
      <c r="D3030" t="s">
        <v>2559</v>
      </c>
      <c r="E3030">
        <v>940</v>
      </c>
      <c r="F3030">
        <v>5</v>
      </c>
      <c r="G3030" t="s">
        <v>292</v>
      </c>
      <c r="H3030" s="1" t="str">
        <f t="shared" si="190"/>
        <v>cl-cs_FondosDeInversionMobiliarios</v>
      </c>
      <c r="I3030" t="str">
        <f t="shared" si="191"/>
        <v>cl-cs</v>
      </c>
      <c r="J3030" t="str">
        <f t="shared" si="192"/>
        <v>FondosDeInversionMobiliarios</v>
      </c>
      <c r="K3030" t="str">
        <f t="shared" si="193"/>
        <v>insert into dbax_info_conc (codi_empr, codi_emex, codi_info, pref_conc, codi_conc, orde_conc, nive_conc, tipo_info) values (0,0,'pre_cl-cs_nota-48_role-864300(2014)','cl-cs','FondosDeInversionMobiliarios',940,5,'C')</v>
      </c>
    </row>
    <row r="3031" spans="1:11" x14ac:dyDescent="0.25">
      <c r="A3031">
        <v>0</v>
      </c>
      <c r="B3031">
        <v>0</v>
      </c>
      <c r="C3031" t="s">
        <v>68</v>
      </c>
      <c r="D3031" t="s">
        <v>2562</v>
      </c>
      <c r="E3031">
        <v>1140</v>
      </c>
      <c r="F3031">
        <v>4</v>
      </c>
      <c r="G3031" t="s">
        <v>292</v>
      </c>
      <c r="H3031" s="1" t="str">
        <f t="shared" si="190"/>
        <v>cl-cs_FondosMutuosRepresentativos</v>
      </c>
      <c r="I3031" t="str">
        <f t="shared" si="191"/>
        <v>cl-cs</v>
      </c>
      <c r="J3031" t="str">
        <f t="shared" si="192"/>
        <v>FondosMutuosRepresentativos</v>
      </c>
      <c r="K3031" t="str">
        <f t="shared" si="193"/>
        <v>insert into dbax_info_conc (codi_empr, codi_emex, codi_info, pref_conc, codi_conc, orde_conc, nive_conc, tipo_info) values (0,0,'pre_cl-cs_nota-48_role-864300(2014)','cl-cs','FondosMutuosRepresentativos',1140,4,'C')</v>
      </c>
    </row>
    <row r="3032" spans="1:11" x14ac:dyDescent="0.25">
      <c r="A3032">
        <v>0</v>
      </c>
      <c r="B3032">
        <v>0</v>
      </c>
      <c r="C3032" t="s">
        <v>68</v>
      </c>
      <c r="D3032" t="s">
        <v>2563</v>
      </c>
      <c r="E3032">
        <v>700</v>
      </c>
      <c r="F3032">
        <v>6</v>
      </c>
      <c r="G3032" t="s">
        <v>292</v>
      </c>
      <c r="H3032" s="1" t="str">
        <f t="shared" si="190"/>
        <v>cl-cs_GastosOrganizacionYPuestaEnMarchaMiembro</v>
      </c>
      <c r="I3032" t="str">
        <f t="shared" si="191"/>
        <v>cl-cs</v>
      </c>
      <c r="J3032" t="str">
        <f t="shared" si="192"/>
        <v>GastosOrganizacionYPuestaEnMarchaMiembro</v>
      </c>
      <c r="K3032" t="str">
        <f t="shared" si="193"/>
        <v>insert into dbax_info_conc (codi_empr, codi_emex, codi_info, pref_conc, codi_conc, orde_conc, nive_conc, tipo_info) values (0,0,'pre_cl-cs_nota-48_role-864300(2014)','cl-cs','GastosOrganizacionYPuestaEnMarchaMiembro',700,6,'C')</v>
      </c>
    </row>
    <row r="3033" spans="1:11" x14ac:dyDescent="0.25">
      <c r="A3033">
        <v>0</v>
      </c>
      <c r="B3033">
        <v>0</v>
      </c>
      <c r="C3033" t="s">
        <v>68</v>
      </c>
      <c r="D3033" t="s">
        <v>2564</v>
      </c>
      <c r="E3033">
        <v>10</v>
      </c>
      <c r="F3033">
        <v>1</v>
      </c>
      <c r="G3033" t="s">
        <v>292</v>
      </c>
      <c r="H3033" s="1" t="str">
        <f t="shared" si="190"/>
        <v>cl-cs_InformacionARevelarSobreSolvenciaSinopsis</v>
      </c>
      <c r="I3033" t="str">
        <f t="shared" si="191"/>
        <v>cl-cs</v>
      </c>
      <c r="J3033" t="str">
        <f t="shared" si="192"/>
        <v>InformacionARevelarSobreSolvenciaSinopsis</v>
      </c>
      <c r="K3033" t="str">
        <f t="shared" si="193"/>
        <v>insert into dbax_info_conc (codi_empr, codi_emex, codi_info, pref_conc, codi_conc, orde_conc, nive_conc, tipo_info) values (0,0,'pre_cl-cs_nota-48_role-864300(2014)','cl-cs','InformacionARevelarSobreSolvenciaSinopsis',10,1,'C')</v>
      </c>
    </row>
    <row r="3034" spans="1:11" x14ac:dyDescent="0.25">
      <c r="A3034">
        <v>0</v>
      </c>
      <c r="B3034">
        <v>0</v>
      </c>
      <c r="C3034" t="s">
        <v>68</v>
      </c>
      <c r="D3034" t="s">
        <v>2565</v>
      </c>
      <c r="E3034">
        <v>870</v>
      </c>
      <c r="F3034">
        <v>4</v>
      </c>
      <c r="G3034" t="s">
        <v>292</v>
      </c>
      <c r="H3034" s="1" t="str">
        <f t="shared" si="190"/>
        <v>cl-cs_InstrumentosEmitidosPorElEstadoOBancoCentral</v>
      </c>
      <c r="I3034" t="str">
        <f t="shared" si="191"/>
        <v>cl-cs</v>
      </c>
      <c r="J3034" t="str">
        <f t="shared" si="192"/>
        <v>InstrumentosEmitidosPorElEstadoOBancoCentral</v>
      </c>
      <c r="K3034" t="str">
        <f t="shared" si="193"/>
        <v>insert into dbax_info_conc (codi_empr, codi_emex, codi_info, pref_conc, codi_conc, orde_conc, nive_conc, tipo_info) values (0,0,'pre_cl-cs_nota-48_role-864300(2014)','cl-cs','InstrumentosEmitidosPorElEstadoOBancoCentral',870,4,'C')</v>
      </c>
    </row>
    <row r="3035" spans="1:11" x14ac:dyDescent="0.25">
      <c r="A3035">
        <v>0</v>
      </c>
      <c r="B3035">
        <v>0</v>
      </c>
      <c r="C3035" t="s">
        <v>68</v>
      </c>
      <c r="D3035" t="s">
        <v>2566</v>
      </c>
      <c r="E3035">
        <v>850</v>
      </c>
      <c r="F3035">
        <v>2</v>
      </c>
      <c r="G3035" t="s">
        <v>292</v>
      </c>
      <c r="H3035" s="1" t="str">
        <f t="shared" si="190"/>
        <v>cl-cs_InventarioDeInversionesSinopsis</v>
      </c>
      <c r="I3035" t="str">
        <f t="shared" si="191"/>
        <v>cl-cs</v>
      </c>
      <c r="J3035" t="str">
        <f t="shared" si="192"/>
        <v>InventarioDeInversionesSinopsis</v>
      </c>
      <c r="K3035" t="str">
        <f t="shared" si="193"/>
        <v>insert into dbax_info_conc (codi_empr, codi_emex, codi_info, pref_conc, codi_conc, orde_conc, nive_conc, tipo_info) values (0,0,'pre_cl-cs_nota-48_role-864300(2014)','cl-cs','InventarioDeInversionesSinopsis',850,2,'C')</v>
      </c>
    </row>
    <row r="3036" spans="1:11" x14ac:dyDescent="0.25">
      <c r="A3036">
        <v>0</v>
      </c>
      <c r="B3036">
        <v>0</v>
      </c>
      <c r="C3036" t="s">
        <v>68</v>
      </c>
      <c r="D3036" t="s">
        <v>2568</v>
      </c>
      <c r="E3036">
        <v>690</v>
      </c>
      <c r="F3036">
        <v>5</v>
      </c>
      <c r="G3036" t="s">
        <v>292</v>
      </c>
      <c r="H3036" s="1" t="str">
        <f t="shared" si="190"/>
        <v>cl-cs_InversionesNoEfectivasMiembro</v>
      </c>
      <c r="I3036" t="str">
        <f t="shared" si="191"/>
        <v>cl-cs</v>
      </c>
      <c r="J3036" t="str">
        <f t="shared" si="192"/>
        <v>InversionesNoEfectivasMiembro</v>
      </c>
      <c r="K3036" t="str">
        <f t="shared" si="193"/>
        <v>insert into dbax_info_conc (codi_empr, codi_emex, codi_info, pref_conc, codi_conc, orde_conc, nive_conc, tipo_info) values (0,0,'pre_cl-cs_nota-48_role-864300(2014)','cl-cs','InversionesNoEfectivasMiembro',690,5,'C')</v>
      </c>
    </row>
    <row r="3037" spans="1:11" x14ac:dyDescent="0.25">
      <c r="A3037">
        <v>0</v>
      </c>
      <c r="B3037">
        <v>0</v>
      </c>
      <c r="C3037" t="s">
        <v>68</v>
      </c>
      <c r="D3037" t="s">
        <v>2571</v>
      </c>
      <c r="E3037">
        <v>60</v>
      </c>
      <c r="F3037">
        <v>3</v>
      </c>
      <c r="G3037" t="s">
        <v>292</v>
      </c>
      <c r="H3037" s="1" t="str">
        <f t="shared" si="190"/>
        <v>cl-cs_InversionesRepresentativasReservasTecnicasPatrimonioRiesgo</v>
      </c>
      <c r="I3037" t="str">
        <f t="shared" si="191"/>
        <v>cl-cs</v>
      </c>
      <c r="J3037" t="str">
        <f t="shared" si="192"/>
        <v>InversionesRepresentativasReservasTecnicasPatrimonioRiesgo</v>
      </c>
      <c r="K3037" t="str">
        <f t="shared" si="193"/>
        <v>insert into dbax_info_conc (codi_empr, codi_emex, codi_info, pref_conc, codi_conc, orde_conc, nive_conc, tipo_info) values (0,0,'pre_cl-cs_nota-48_role-864300(2014)','cl-cs','InversionesRepresentativasReservasTecnicasPatrimonioRiesgo',60,3,'C')</v>
      </c>
    </row>
    <row r="3038" spans="1:11" x14ac:dyDescent="0.25">
      <c r="A3038">
        <v>0</v>
      </c>
      <c r="B3038">
        <v>0</v>
      </c>
      <c r="C3038" t="s">
        <v>68</v>
      </c>
      <c r="D3038" t="s">
        <v>2571</v>
      </c>
      <c r="E3038">
        <v>1180</v>
      </c>
      <c r="F3038">
        <v>4</v>
      </c>
      <c r="G3038" t="s">
        <v>292</v>
      </c>
      <c r="H3038" s="1" t="str">
        <f t="shared" si="190"/>
        <v>cl-cs_InversionesRepresentativasReservasTecnicasPatrimonioRiesgo</v>
      </c>
      <c r="I3038" t="str">
        <f t="shared" si="191"/>
        <v>cl-cs</v>
      </c>
      <c r="J3038" t="str">
        <f t="shared" si="192"/>
        <v>InversionesRepresentativasReservasTecnicasPatrimonioRiesgo</v>
      </c>
      <c r="K3038" t="str">
        <f t="shared" si="193"/>
        <v>insert into dbax_info_conc (codi_empr, codi_emex, codi_info, pref_conc, codi_conc, orde_conc, nive_conc, tipo_info) values (0,0,'pre_cl-cs_nota-48_role-864300(2014)','cl-cs','InversionesRepresentativasReservasTecnicasPatrimonioRiesgo',1180,4,'C')</v>
      </c>
    </row>
    <row r="3039" spans="1:11" x14ac:dyDescent="0.25">
      <c r="A3039">
        <v>0</v>
      </c>
      <c r="B3039">
        <v>0</v>
      </c>
      <c r="C3039" t="s">
        <v>68</v>
      </c>
      <c r="D3039" t="s">
        <v>2576</v>
      </c>
      <c r="E3039">
        <v>910</v>
      </c>
      <c r="F3039">
        <v>4</v>
      </c>
      <c r="G3039" t="s">
        <v>292</v>
      </c>
      <c r="H3039" s="1" t="str">
        <f t="shared" si="190"/>
        <v>cl-cs_LetrasDeCreditoEmitidasPorBancoEInstitucionesFinancieras</v>
      </c>
      <c r="I3039" t="str">
        <f t="shared" si="191"/>
        <v>cl-cs</v>
      </c>
      <c r="J3039" t="str">
        <f t="shared" si="192"/>
        <v>LetrasDeCreditoEmitidasPorBancoEInstitucionesFinancieras</v>
      </c>
      <c r="K3039" t="str">
        <f t="shared" si="193"/>
        <v>insert into dbax_info_conc (codi_empr, codi_emex, codi_info, pref_conc, codi_conc, orde_conc, nive_conc, tipo_info) values (0,0,'pre_cl-cs_nota-48_role-864300(2014)','cl-cs','LetrasDeCreditoEmitidasPorBancoEInstitucionesFinancieras',910,4,'C')</v>
      </c>
    </row>
    <row r="3040" spans="1:11" x14ac:dyDescent="0.25">
      <c r="A3040">
        <v>0</v>
      </c>
      <c r="B3040">
        <v>0</v>
      </c>
      <c r="C3040" t="s">
        <v>68</v>
      </c>
      <c r="D3040" t="s">
        <v>2367</v>
      </c>
      <c r="E3040">
        <v>500</v>
      </c>
      <c r="F3040">
        <v>5</v>
      </c>
      <c r="G3040" t="s">
        <v>292</v>
      </c>
      <c r="H3040" s="1" t="str">
        <f t="shared" si="190"/>
        <v>cl-cs_MargenDeSolvencia</v>
      </c>
      <c r="I3040" t="str">
        <f t="shared" si="191"/>
        <v>cl-cs</v>
      </c>
      <c r="J3040" t="str">
        <f t="shared" si="192"/>
        <v>MargenDeSolvencia</v>
      </c>
      <c r="K3040" t="str">
        <f t="shared" si="193"/>
        <v>insert into dbax_info_conc (codi_empr, codi_emex, codi_info, pref_conc, codi_conc, orde_conc, nive_conc, tipo_info) values (0,0,'pre_cl-cs_nota-48_role-864300(2014)','cl-cs','MargenDeSolvencia',500,5,'C')</v>
      </c>
    </row>
    <row r="3041" spans="1:11" x14ac:dyDescent="0.25">
      <c r="A3041">
        <v>0</v>
      </c>
      <c r="B3041">
        <v>0</v>
      </c>
      <c r="C3041" t="s">
        <v>68</v>
      </c>
      <c r="D3041" t="s">
        <v>2577</v>
      </c>
      <c r="E3041">
        <v>730</v>
      </c>
      <c r="F3041">
        <v>6</v>
      </c>
      <c r="G3041" t="s">
        <v>292</v>
      </c>
      <c r="H3041" s="1" t="str">
        <f t="shared" si="190"/>
        <v>cl-cs_MenorValorDeInversionesMiembro</v>
      </c>
      <c r="I3041" t="str">
        <f t="shared" si="191"/>
        <v>cl-cs</v>
      </c>
      <c r="J3041" t="str">
        <f t="shared" si="192"/>
        <v>MenorValorDeInversionesMiembro</v>
      </c>
      <c r="K3041" t="str">
        <f t="shared" si="193"/>
        <v>insert into dbax_info_conc (codi_empr, codi_emex, codi_info, pref_conc, codi_conc, orde_conc, nive_conc, tipo_info) values (0,0,'pre_cl-cs_nota-48_role-864300(2014)','cl-cs','MenorValorDeInversionesMiembro',730,6,'C')</v>
      </c>
    </row>
    <row r="3042" spans="1:11" x14ac:dyDescent="0.25">
      <c r="A3042">
        <v>0</v>
      </c>
      <c r="B3042">
        <v>0</v>
      </c>
      <c r="C3042" t="s">
        <v>68</v>
      </c>
      <c r="D3042" t="s">
        <v>2578</v>
      </c>
      <c r="E3042">
        <v>1120</v>
      </c>
      <c r="F3042">
        <v>4</v>
      </c>
      <c r="G3042" t="s">
        <v>292</v>
      </c>
      <c r="H3042" s="1" t="str">
        <f t="shared" si="190"/>
        <v>cl-cs_MutuosHipotecariosEndosables</v>
      </c>
      <c r="I3042" t="str">
        <f t="shared" si="191"/>
        <v>cl-cs</v>
      </c>
      <c r="J3042" t="str">
        <f t="shared" si="192"/>
        <v>MutuosHipotecariosEndosables</v>
      </c>
      <c r="K3042" t="str">
        <f t="shared" si="193"/>
        <v>insert into dbax_info_conc (codi_empr, codi_emex, codi_info, pref_conc, codi_conc, orde_conc, nive_conc, tipo_info) values (0,0,'pre_cl-cs_nota-48_role-864300(2014)','cl-cs','MutuosHipotecariosEndosables',1120,4,'C')</v>
      </c>
    </row>
    <row r="3043" spans="1:11" x14ac:dyDescent="0.25">
      <c r="A3043">
        <v>0</v>
      </c>
      <c r="B3043">
        <v>0</v>
      </c>
      <c r="C3043" t="s">
        <v>68</v>
      </c>
      <c r="D3043" t="s">
        <v>2579</v>
      </c>
      <c r="E3043">
        <v>480</v>
      </c>
      <c r="F3043">
        <v>2</v>
      </c>
      <c r="G3043" t="s">
        <v>292</v>
      </c>
      <c r="H3043" s="1" t="str">
        <f t="shared" si="190"/>
        <v>cl-cs_ObligacionInvertirReservasTecnicas</v>
      </c>
      <c r="I3043" t="str">
        <f t="shared" si="191"/>
        <v>cl-cs</v>
      </c>
      <c r="J3043" t="str">
        <f t="shared" si="192"/>
        <v>ObligacionInvertirReservasTecnicas</v>
      </c>
      <c r="K3043" t="str">
        <f t="shared" si="193"/>
        <v>insert into dbax_info_conc (codi_empr, codi_emex, codi_info, pref_conc, codi_conc, orde_conc, nive_conc, tipo_info) values (0,0,'pre_cl-cs_nota-48_role-864300(2014)','cl-cs','ObligacionInvertirReservasTecnicas',480,2,'C')</v>
      </c>
    </row>
    <row r="3044" spans="1:11" x14ac:dyDescent="0.25">
      <c r="A3044">
        <v>0</v>
      </c>
      <c r="B3044">
        <v>0</v>
      </c>
      <c r="C3044" t="s">
        <v>68</v>
      </c>
      <c r="D3044" t="s">
        <v>2580</v>
      </c>
      <c r="E3044">
        <v>550</v>
      </c>
      <c r="F3044">
        <v>2</v>
      </c>
      <c r="G3044" t="s">
        <v>292</v>
      </c>
      <c r="H3044" s="1" t="str">
        <f t="shared" si="190"/>
        <v>cl-cs_ObligacionInvertirReservasTecnicasMasPatrimonioRiesgo</v>
      </c>
      <c r="I3044" t="str">
        <f t="shared" si="191"/>
        <v>cl-cs</v>
      </c>
      <c r="J3044" t="str">
        <f t="shared" si="192"/>
        <v>ObligacionInvertirReservasTecnicasMasPatrimonioRiesgo</v>
      </c>
      <c r="K3044" t="str">
        <f t="shared" si="193"/>
        <v>insert into dbax_info_conc (codi_empr, codi_emex, codi_info, pref_conc, codi_conc, orde_conc, nive_conc, tipo_info) values (0,0,'pre_cl-cs_nota-48_role-864300(2014)','cl-cs','ObligacionInvertirReservasTecnicasMasPatrimonioRiesgo',550,2,'C')</v>
      </c>
    </row>
    <row r="3045" spans="1:11" x14ac:dyDescent="0.25">
      <c r="A3045">
        <v>0</v>
      </c>
      <c r="B3045">
        <v>0</v>
      </c>
      <c r="C3045" t="s">
        <v>68</v>
      </c>
      <c r="D3045" t="s">
        <v>2581</v>
      </c>
      <c r="E3045">
        <v>30</v>
      </c>
      <c r="F3045">
        <v>3</v>
      </c>
      <c r="G3045" t="s">
        <v>292</v>
      </c>
      <c r="H3045" s="1" t="str">
        <f t="shared" si="190"/>
        <v>cl-cs_ObligacionInvertirReservasTecnicasPatrimonioRiesgo</v>
      </c>
      <c r="I3045" t="str">
        <f t="shared" si="191"/>
        <v>cl-cs</v>
      </c>
      <c r="J3045" t="str">
        <f t="shared" si="192"/>
        <v>ObligacionInvertirReservasTecnicasPatrimonioRiesgo</v>
      </c>
      <c r="K3045" t="str">
        <f t="shared" si="193"/>
        <v>insert into dbax_info_conc (codi_empr, codi_emex, codi_info, pref_conc, codi_conc, orde_conc, nive_conc, tipo_info) values (0,0,'pre_cl-cs_nota-48_role-864300(2014)','cl-cs','ObligacionInvertirReservasTecnicasPatrimonioRiesgo',30,3,'C')</v>
      </c>
    </row>
    <row r="3046" spans="1:11" x14ac:dyDescent="0.25">
      <c r="A3046">
        <v>0</v>
      </c>
      <c r="B3046">
        <v>0</v>
      </c>
      <c r="C3046" t="s">
        <v>68</v>
      </c>
      <c r="D3046" t="s">
        <v>2582</v>
      </c>
      <c r="E3046">
        <v>140</v>
      </c>
      <c r="F3046">
        <v>2</v>
      </c>
      <c r="G3046" t="s">
        <v>292</v>
      </c>
      <c r="H3046" s="1" t="str">
        <f t="shared" si="190"/>
        <v>cl-cs_ObligacionInvertirReservasTecnicasPatrimonioRiesgoSinopsis</v>
      </c>
      <c r="I3046" t="str">
        <f t="shared" si="191"/>
        <v>cl-cs</v>
      </c>
      <c r="J3046" t="str">
        <f t="shared" si="192"/>
        <v>ObligacionInvertirReservasTecnicasPatrimonioRiesgoSinopsis</v>
      </c>
      <c r="K3046" t="str">
        <f t="shared" si="193"/>
        <v>insert into dbax_info_conc (codi_empr, codi_emex, codi_info, pref_conc, codi_conc, orde_conc, nive_conc, tipo_info) values (0,0,'pre_cl-cs_nota-48_role-864300(2014)','cl-cs','ObligacionInvertirReservasTecnicasPatrimonioRiesgoSinopsis',140,2,'C')</v>
      </c>
    </row>
    <row r="3047" spans="1:11" x14ac:dyDescent="0.25">
      <c r="A3047">
        <v>0</v>
      </c>
      <c r="B3047">
        <v>0</v>
      </c>
      <c r="C3047" t="s">
        <v>68</v>
      </c>
      <c r="D3047" t="s">
        <v>2585</v>
      </c>
      <c r="E3047">
        <v>1150</v>
      </c>
      <c r="F3047">
        <v>4</v>
      </c>
      <c r="G3047" t="s">
        <v>292</v>
      </c>
      <c r="H3047" s="1" t="str">
        <f t="shared" si="190"/>
        <v>cl-cs_OtrasInversionesFinancieras</v>
      </c>
      <c r="I3047" t="str">
        <f t="shared" si="191"/>
        <v>cl-cs</v>
      </c>
      <c r="J3047" t="str">
        <f t="shared" si="192"/>
        <v>OtrasInversionesFinancieras</v>
      </c>
      <c r="K3047" t="str">
        <f t="shared" si="193"/>
        <v>insert into dbax_info_conc (codi_empr, codi_emex, codi_info, pref_conc, codi_conc, orde_conc, nive_conc, tipo_info) values (0,0,'pre_cl-cs_nota-48_role-864300(2014)','cl-cs','OtrasInversionesFinancieras',1150,4,'C')</v>
      </c>
    </row>
    <row r="3048" spans="1:11" x14ac:dyDescent="0.25">
      <c r="A3048">
        <v>0</v>
      </c>
      <c r="B3048">
        <v>0</v>
      </c>
      <c r="C3048" t="s">
        <v>68</v>
      </c>
      <c r="D3048" t="s">
        <v>2586</v>
      </c>
      <c r="E3048">
        <v>1170</v>
      </c>
      <c r="F3048">
        <v>4</v>
      </c>
      <c r="G3048" t="s">
        <v>292</v>
      </c>
      <c r="H3048" s="1" t="str">
        <f t="shared" si="190"/>
        <v>cl-cs_OtrasInversionesRepresentativasSegunDL1092</v>
      </c>
      <c r="I3048" t="str">
        <f t="shared" si="191"/>
        <v>cl-cs</v>
      </c>
      <c r="J3048" t="str">
        <f t="shared" si="192"/>
        <v>OtrasInversionesRepresentativasSegunDL1092</v>
      </c>
      <c r="K3048" t="str">
        <f t="shared" si="193"/>
        <v>insert into dbax_info_conc (codi_empr, codi_emex, codi_info, pref_conc, codi_conc, orde_conc, nive_conc, tipo_info) values (0,0,'pre_cl-cs_nota-48_role-864300(2014)','cl-cs','OtrasInversionesRepresentativasSegunDL1092',1170,4,'C')</v>
      </c>
    </row>
    <row r="3049" spans="1:11" x14ac:dyDescent="0.25">
      <c r="A3049">
        <v>0</v>
      </c>
      <c r="B3049">
        <v>0</v>
      </c>
      <c r="C3049" t="s">
        <v>68</v>
      </c>
      <c r="D3049" t="s">
        <v>2587</v>
      </c>
      <c r="E3049">
        <v>600</v>
      </c>
      <c r="F3049">
        <v>4</v>
      </c>
      <c r="G3049" t="s">
        <v>292</v>
      </c>
      <c r="H3049" s="1" t="str">
        <f t="shared" si="190"/>
        <v>cl-cs_OtrasPrimasPorPagarOperacionesReaseguro</v>
      </c>
      <c r="I3049" t="str">
        <f t="shared" si="191"/>
        <v>cl-cs</v>
      </c>
      <c r="J3049" t="str">
        <f t="shared" si="192"/>
        <v>OtrasPrimasPorPagarOperacionesReaseguro</v>
      </c>
      <c r="K3049" t="str">
        <f t="shared" si="193"/>
        <v>insert into dbax_info_conc (codi_empr, codi_emex, codi_info, pref_conc, codi_conc, orde_conc, nive_conc, tipo_info) values (0,0,'pre_cl-cs_nota-48_role-864300(2014)','cl-cs','OtrasPrimasPorPagarOperacionesReaseguro',600,4,'C')</v>
      </c>
    </row>
    <row r="3050" spans="1:11" x14ac:dyDescent="0.25">
      <c r="A3050">
        <v>0</v>
      </c>
      <c r="B3050">
        <v>0</v>
      </c>
      <c r="C3050" t="s">
        <v>68</v>
      </c>
      <c r="D3050" t="s">
        <v>431</v>
      </c>
      <c r="E3050">
        <v>420</v>
      </c>
      <c r="F3050">
        <v>4</v>
      </c>
      <c r="G3050" t="s">
        <v>292</v>
      </c>
      <c r="H3050" s="1" t="str">
        <f t="shared" si="190"/>
        <v>cl-cs_OtrasReservasNeta</v>
      </c>
      <c r="I3050" t="str">
        <f t="shared" si="191"/>
        <v>cl-cs</v>
      </c>
      <c r="J3050" t="str">
        <f t="shared" si="192"/>
        <v>OtrasReservasNeta</v>
      </c>
      <c r="K3050" t="str">
        <f t="shared" si="193"/>
        <v>insert into dbax_info_conc (codi_empr, codi_emex, codi_info, pref_conc, codi_conc, orde_conc, nive_conc, tipo_info) values (0,0,'pre_cl-cs_nota-48_role-864300(2014)','cl-cs','OtrasReservasNeta',420,4,'C')</v>
      </c>
    </row>
    <row r="3051" spans="1:11" x14ac:dyDescent="0.25">
      <c r="A3051">
        <v>0</v>
      </c>
      <c r="B3051">
        <v>0</v>
      </c>
      <c r="C3051" t="s">
        <v>68</v>
      </c>
      <c r="D3051" t="s">
        <v>626</v>
      </c>
      <c r="E3051">
        <v>430</v>
      </c>
      <c r="F3051">
        <v>5</v>
      </c>
      <c r="G3051" t="s">
        <v>292</v>
      </c>
      <c r="H3051" s="1" t="str">
        <f t="shared" si="190"/>
        <v>cl-cs_OtrasReservasTecnicas</v>
      </c>
      <c r="I3051" t="str">
        <f t="shared" si="191"/>
        <v>cl-cs</v>
      </c>
      <c r="J3051" t="str">
        <f t="shared" si="192"/>
        <v>OtrasReservasTecnicas</v>
      </c>
      <c r="K3051" t="str">
        <f t="shared" si="193"/>
        <v>insert into dbax_info_conc (codi_empr, codi_emex, codi_info, pref_conc, codi_conc, orde_conc, nive_conc, tipo_info) values (0,0,'pre_cl-cs_nota-48_role-864300(2014)','cl-cs','OtrasReservasTecnicas',430,5,'C')</v>
      </c>
    </row>
    <row r="3052" spans="1:11" x14ac:dyDescent="0.25">
      <c r="A3052">
        <v>0</v>
      </c>
      <c r="B3052">
        <v>0</v>
      </c>
      <c r="C3052" t="s">
        <v>68</v>
      </c>
      <c r="D3052" t="s">
        <v>2588</v>
      </c>
      <c r="E3052">
        <v>750</v>
      </c>
      <c r="F3052">
        <v>6</v>
      </c>
      <c r="G3052" t="s">
        <v>292</v>
      </c>
      <c r="H3052" s="1" t="str">
        <f t="shared" si="190"/>
        <v>cl-cs_OtrosActivosNoEfectivosMiembro</v>
      </c>
      <c r="I3052" t="str">
        <f t="shared" si="191"/>
        <v>cl-cs</v>
      </c>
      <c r="J3052" t="str">
        <f t="shared" si="192"/>
        <v>OtrosActivosNoEfectivosMiembro</v>
      </c>
      <c r="K3052" t="str">
        <f t="shared" si="193"/>
        <v>insert into dbax_info_conc (codi_empr, codi_emex, codi_info, pref_conc, codi_conc, orde_conc, nive_conc, tipo_info) values (0,0,'pre_cl-cs_nota-48_role-864300(2014)','cl-cs','OtrosActivosNoEfectivosMiembro',750,6,'C')</v>
      </c>
    </row>
    <row r="3053" spans="1:11" x14ac:dyDescent="0.25">
      <c r="A3053">
        <v>0</v>
      </c>
      <c r="B3053">
        <v>0</v>
      </c>
      <c r="C3053" t="s">
        <v>68</v>
      </c>
      <c r="D3053" t="s">
        <v>2618</v>
      </c>
      <c r="E3053">
        <v>1210</v>
      </c>
      <c r="F3053">
        <v>4</v>
      </c>
      <c r="G3053" t="s">
        <v>292</v>
      </c>
      <c r="H3053" s="1" t="str">
        <f t="shared" si="190"/>
        <v>cl-cs_OtrosActivosRepresentativosPatrimonioLibreBloqueDeTexto</v>
      </c>
      <c r="I3053" t="str">
        <f t="shared" si="191"/>
        <v>cl-cs</v>
      </c>
      <c r="J3053" t="str">
        <f t="shared" si="192"/>
        <v>OtrosActivosRepresentativosPatrimonioLibreBloqueDeTexto</v>
      </c>
      <c r="K3053" t="str">
        <f t="shared" si="193"/>
        <v>insert into dbax_info_conc (codi_empr, codi_emex, codi_info, pref_conc, codi_conc, orde_conc, nive_conc, tipo_info) values (0,0,'pre_cl-cs_nota-48_role-864300(2014)','cl-cs','OtrosActivosRepresentativosPatrimonioLibreBloqueDeTexto',1210,4,'C')</v>
      </c>
    </row>
    <row r="3054" spans="1:11" x14ac:dyDescent="0.25">
      <c r="A3054">
        <v>0</v>
      </c>
      <c r="B3054">
        <v>0</v>
      </c>
      <c r="C3054" t="s">
        <v>68</v>
      </c>
      <c r="D3054" t="s">
        <v>638</v>
      </c>
      <c r="E3054">
        <v>440</v>
      </c>
      <c r="F3054">
        <v>5</v>
      </c>
      <c r="G3054" t="s">
        <v>292</v>
      </c>
      <c r="H3054" s="1" t="str">
        <f t="shared" si="190"/>
        <v>cl-cs_ParticipacionReaseguroEnOtrasReservaTecnicas</v>
      </c>
      <c r="I3054" t="str">
        <f t="shared" si="191"/>
        <v>cl-cs</v>
      </c>
      <c r="J3054" t="str">
        <f t="shared" si="192"/>
        <v>ParticipacionReaseguroEnOtrasReservaTecnicas</v>
      </c>
      <c r="K3054" t="str">
        <f t="shared" si="193"/>
        <v>insert into dbax_info_conc (codi_empr, codi_emex, codi_info, pref_conc, codi_conc, orde_conc, nive_conc, tipo_info) values (0,0,'pre_cl-cs_nota-48_role-864300(2014)','cl-cs','ParticipacionReaseguroEnOtrasReservaTecnicas',440,5,'C')</v>
      </c>
    </row>
    <row r="3055" spans="1:11" x14ac:dyDescent="0.25">
      <c r="A3055">
        <v>0</v>
      </c>
      <c r="B3055">
        <v>0</v>
      </c>
      <c r="C3055" t="s">
        <v>68</v>
      </c>
      <c r="D3055" t="s">
        <v>639</v>
      </c>
      <c r="E3055">
        <v>410</v>
      </c>
      <c r="F3055">
        <v>5</v>
      </c>
      <c r="G3055" t="s">
        <v>292</v>
      </c>
      <c r="H3055" s="1" t="str">
        <f t="shared" si="190"/>
        <v>cl-cs_ParticipacionReaseguroEnReservaInsuficienciaPrimas</v>
      </c>
      <c r="I3055" t="str">
        <f t="shared" si="191"/>
        <v>cl-cs</v>
      </c>
      <c r="J3055" t="str">
        <f t="shared" si="192"/>
        <v>ParticipacionReaseguroEnReservaInsuficienciaPrimas</v>
      </c>
      <c r="K3055" t="str">
        <f t="shared" si="193"/>
        <v>insert into dbax_info_conc (codi_empr, codi_emex, codi_info, pref_conc, codi_conc, orde_conc, nive_conc, tipo_info) values (0,0,'pre_cl-cs_nota-48_role-864300(2014)','cl-cs','ParticipacionReaseguroEnReservaInsuficienciaPrimas',410,5,'C')</v>
      </c>
    </row>
    <row r="3056" spans="1:11" x14ac:dyDescent="0.25">
      <c r="A3056">
        <v>0</v>
      </c>
      <c r="B3056">
        <v>0</v>
      </c>
      <c r="C3056" t="s">
        <v>68</v>
      </c>
      <c r="D3056" t="s">
        <v>640</v>
      </c>
      <c r="E3056">
        <v>280</v>
      </c>
      <c r="F3056">
        <v>5</v>
      </c>
      <c r="G3056" t="s">
        <v>292</v>
      </c>
      <c r="H3056" s="1" t="str">
        <f t="shared" si="190"/>
        <v>cl-cs_ParticipacionReaseguroEnReservaMatematica</v>
      </c>
      <c r="I3056" t="str">
        <f t="shared" si="191"/>
        <v>cl-cs</v>
      </c>
      <c r="J3056" t="str">
        <f t="shared" si="192"/>
        <v>ParticipacionReaseguroEnReservaMatematica</v>
      </c>
      <c r="K3056" t="str">
        <f t="shared" si="193"/>
        <v>insert into dbax_info_conc (codi_empr, codi_emex, codi_info, pref_conc, codi_conc, orde_conc, nive_conc, tipo_info) values (0,0,'pre_cl-cs_nota-48_role-864300(2014)','cl-cs','ParticipacionReaseguroEnReservaMatematica',280,5,'C')</v>
      </c>
    </row>
    <row r="3057" spans="1:11" x14ac:dyDescent="0.25">
      <c r="A3057">
        <v>0</v>
      </c>
      <c r="B3057">
        <v>0</v>
      </c>
      <c r="C3057" t="s">
        <v>68</v>
      </c>
      <c r="D3057" t="s">
        <v>641</v>
      </c>
      <c r="E3057">
        <v>320</v>
      </c>
      <c r="F3057">
        <v>5</v>
      </c>
      <c r="G3057" t="s">
        <v>292</v>
      </c>
      <c r="H3057" s="1" t="str">
        <f t="shared" si="190"/>
        <v>cl-cs_ParticipacionReaseguroEnReservaRentaPrivadas</v>
      </c>
      <c r="I3057" t="str">
        <f t="shared" si="191"/>
        <v>cl-cs</v>
      </c>
      <c r="J3057" t="str">
        <f t="shared" si="192"/>
        <v>ParticipacionReaseguroEnReservaRentaPrivadas</v>
      </c>
      <c r="K3057" t="str">
        <f t="shared" si="193"/>
        <v>insert into dbax_info_conc (codi_empr, codi_emex, codi_info, pref_conc, codi_conc, orde_conc, nive_conc, tipo_info) values (0,0,'pre_cl-cs_nota-48_role-864300(2014)','cl-cs','ParticipacionReaseguroEnReservaRentaPrivadas',320,5,'C')</v>
      </c>
    </row>
    <row r="3058" spans="1:11" x14ac:dyDescent="0.25">
      <c r="A3058">
        <v>0</v>
      </c>
      <c r="B3058">
        <v>0</v>
      </c>
      <c r="C3058" t="s">
        <v>68</v>
      </c>
      <c r="D3058" t="s">
        <v>642</v>
      </c>
      <c r="E3058">
        <v>180</v>
      </c>
      <c r="F3058">
        <v>5</v>
      </c>
      <c r="G3058" t="s">
        <v>292</v>
      </c>
      <c r="H3058" s="1" t="str">
        <f t="shared" si="190"/>
        <v>cl-cs_ParticipacionReaseguroEnReservaRentasVitalicias</v>
      </c>
      <c r="I3058" t="str">
        <f t="shared" si="191"/>
        <v>cl-cs</v>
      </c>
      <c r="J3058" t="str">
        <f t="shared" si="192"/>
        <v>ParticipacionReaseguroEnReservaRentasVitalicias</v>
      </c>
      <c r="K3058" t="str">
        <f t="shared" si="193"/>
        <v>insert into dbax_info_conc (codi_empr, codi_emex, codi_info, pref_conc, codi_conc, orde_conc, nive_conc, tipo_info) values (0,0,'pre_cl-cs_nota-48_role-864300(2014)','cl-cs','ParticipacionReaseguroEnReservaRentasVitalicias',180,5,'C')</v>
      </c>
    </row>
    <row r="3059" spans="1:11" x14ac:dyDescent="0.25">
      <c r="A3059">
        <v>0</v>
      </c>
      <c r="B3059">
        <v>0</v>
      </c>
      <c r="C3059" t="s">
        <v>68</v>
      </c>
      <c r="D3059" t="s">
        <v>643</v>
      </c>
      <c r="E3059">
        <v>250</v>
      </c>
      <c r="F3059">
        <v>5</v>
      </c>
      <c r="G3059" t="s">
        <v>292</v>
      </c>
      <c r="H3059" s="1" t="str">
        <f t="shared" si="190"/>
        <v>cl-cs_ParticipacionReaseguroEnReservaRiesgoEnCurso</v>
      </c>
      <c r="I3059" t="str">
        <f t="shared" si="191"/>
        <v>cl-cs</v>
      </c>
      <c r="J3059" t="str">
        <f t="shared" si="192"/>
        <v>ParticipacionReaseguroEnReservaRiesgoEnCurso</v>
      </c>
      <c r="K3059" t="str">
        <f t="shared" si="193"/>
        <v>insert into dbax_info_conc (codi_empr, codi_emex, codi_info, pref_conc, codi_conc, orde_conc, nive_conc, tipo_info) values (0,0,'pre_cl-cs_nota-48_role-864300(2014)','cl-cs','ParticipacionReaseguroEnReservaRiesgoEnCurso',250,5,'C')</v>
      </c>
    </row>
    <row r="3060" spans="1:11" x14ac:dyDescent="0.25">
      <c r="A3060">
        <v>0</v>
      </c>
      <c r="B3060">
        <v>0</v>
      </c>
      <c r="C3060" t="s">
        <v>68</v>
      </c>
      <c r="D3060" t="s">
        <v>644</v>
      </c>
      <c r="E3060">
        <v>360</v>
      </c>
      <c r="F3060">
        <v>5</v>
      </c>
      <c r="G3060" t="s">
        <v>292</v>
      </c>
      <c r="H3060" s="1" t="str">
        <f t="shared" si="190"/>
        <v>cl-cs_ParticipacionReaseguroEnReservaSiniestros</v>
      </c>
      <c r="I3060" t="str">
        <f t="shared" si="191"/>
        <v>cl-cs</v>
      </c>
      <c r="J3060" t="str">
        <f t="shared" si="192"/>
        <v>ParticipacionReaseguroEnReservaSiniestros</v>
      </c>
      <c r="K3060" t="str">
        <f t="shared" si="193"/>
        <v>insert into dbax_info_conc (codi_empr, codi_emex, codi_info, pref_conc, codi_conc, orde_conc, nive_conc, tipo_info) values (0,0,'pre_cl-cs_nota-48_role-864300(2014)','cl-cs','ParticipacionReaseguroEnReservaSiniestros',360,5,'C')</v>
      </c>
    </row>
    <row r="3061" spans="1:11" x14ac:dyDescent="0.25">
      <c r="A3061">
        <v>0</v>
      </c>
      <c r="B3061">
        <v>0</v>
      </c>
      <c r="C3061" t="s">
        <v>68</v>
      </c>
      <c r="D3061" t="s">
        <v>645</v>
      </c>
      <c r="E3061">
        <v>210</v>
      </c>
      <c r="F3061">
        <v>5</v>
      </c>
      <c r="G3061" t="s">
        <v>292</v>
      </c>
      <c r="H3061" s="1" t="str">
        <f t="shared" si="190"/>
        <v>cl-cs_ParticipacionReaseguroEnReservasSeguroInvalidezSobrevivencia</v>
      </c>
      <c r="I3061" t="str">
        <f t="shared" si="191"/>
        <v>cl-cs</v>
      </c>
      <c r="J3061" t="str">
        <f t="shared" si="192"/>
        <v>ParticipacionReaseguroEnReservasSeguroInvalidezSobrevivencia</v>
      </c>
      <c r="K3061" t="str">
        <f t="shared" si="193"/>
        <v>insert into dbax_info_conc (codi_empr, codi_emex, codi_info, pref_conc, codi_conc, orde_conc, nive_conc, tipo_info) values (0,0,'pre_cl-cs_nota-48_role-864300(2014)','cl-cs','ParticipacionReaseguroEnReservasSeguroInvalidezSobrevivencia',210,5,'C')</v>
      </c>
    </row>
    <row r="3062" spans="1:11" x14ac:dyDescent="0.25">
      <c r="A3062">
        <v>0</v>
      </c>
      <c r="B3062">
        <v>0</v>
      </c>
      <c r="C3062" t="s">
        <v>68</v>
      </c>
      <c r="D3062" t="s">
        <v>2590</v>
      </c>
      <c r="E3062">
        <v>530</v>
      </c>
      <c r="F3062">
        <v>6</v>
      </c>
      <c r="G3062" t="s">
        <v>292</v>
      </c>
      <c r="H3062" s="1" t="str">
        <f t="shared" si="190"/>
        <v>cl-cs_PasivoExigibleMasPasivoIndirectoMenosReservasTecnicas</v>
      </c>
      <c r="I3062" t="str">
        <f t="shared" si="191"/>
        <v>cl-cs</v>
      </c>
      <c r="J3062" t="str">
        <f t="shared" si="192"/>
        <v>PasivoExigibleMasPasivoIndirectoMenosReservasTecnicas</v>
      </c>
      <c r="K3062" t="str">
        <f t="shared" si="193"/>
        <v>insert into dbax_info_conc (codi_empr, codi_emex, codi_info, pref_conc, codi_conc, orde_conc, nive_conc, tipo_info) values (0,0,'pre_cl-cs_nota-48_role-864300(2014)','cl-cs','PasivoExigibleMasPasivoIndirectoMenosReservasTecnicas',530,6,'C')</v>
      </c>
    </row>
    <row r="3063" spans="1:11" x14ac:dyDescent="0.25">
      <c r="A3063">
        <v>0</v>
      </c>
      <c r="B3063">
        <v>0</v>
      </c>
      <c r="C3063" t="s">
        <v>68</v>
      </c>
      <c r="D3063" t="s">
        <v>653</v>
      </c>
      <c r="E3063">
        <v>90</v>
      </c>
      <c r="F3063">
        <v>4</v>
      </c>
      <c r="G3063" t="s">
        <v>292</v>
      </c>
      <c r="H3063" s="1" t="str">
        <f t="shared" si="190"/>
        <v>cl-cs_Patrimonio</v>
      </c>
      <c r="I3063" t="str">
        <f t="shared" si="191"/>
        <v>cl-cs</v>
      </c>
      <c r="J3063" t="str">
        <f t="shared" si="192"/>
        <v>Patrimonio</v>
      </c>
      <c r="K3063" t="str">
        <f t="shared" si="193"/>
        <v>insert into dbax_info_conc (codi_empr, codi_emex, codi_info, pref_conc, codi_conc, orde_conc, nive_conc, tipo_info) values (0,0,'pre_cl-cs_nota-48_role-864300(2014)','cl-cs','Patrimonio',90,4,'C')</v>
      </c>
    </row>
    <row r="3064" spans="1:11" x14ac:dyDescent="0.25">
      <c r="A3064">
        <v>0</v>
      </c>
      <c r="B3064">
        <v>0</v>
      </c>
      <c r="C3064" t="s">
        <v>68</v>
      </c>
      <c r="D3064" t="s">
        <v>2591</v>
      </c>
      <c r="E3064">
        <v>510</v>
      </c>
      <c r="F3064">
        <v>5</v>
      </c>
      <c r="G3064" t="s">
        <v>292</v>
      </c>
      <c r="H3064" s="1" t="str">
        <f t="shared" si="190"/>
        <v>cl-cs_PatrimonioEndeudamiento</v>
      </c>
      <c r="I3064" t="str">
        <f t="shared" si="191"/>
        <v>cl-cs</v>
      </c>
      <c r="J3064" t="str">
        <f t="shared" si="192"/>
        <v>PatrimonioEndeudamiento</v>
      </c>
      <c r="K3064" t="str">
        <f t="shared" si="193"/>
        <v>insert into dbax_info_conc (codi_empr, codi_emex, codi_info, pref_conc, codi_conc, orde_conc, nive_conc, tipo_info) values (0,0,'pre_cl-cs_nota-48_role-864300(2014)','cl-cs','PatrimonioEndeudamiento',510,5,'C')</v>
      </c>
    </row>
    <row r="3065" spans="1:11" x14ac:dyDescent="0.25">
      <c r="A3065">
        <v>0</v>
      </c>
      <c r="B3065">
        <v>0</v>
      </c>
      <c r="C3065" t="s">
        <v>68</v>
      </c>
      <c r="D3065" t="s">
        <v>2592</v>
      </c>
      <c r="E3065">
        <v>540</v>
      </c>
      <c r="F3065">
        <v>5</v>
      </c>
      <c r="G3065" t="s">
        <v>292</v>
      </c>
      <c r="H3065" s="1" t="str">
        <f t="shared" si="190"/>
        <v>cl-cs_PatrimonioMinimo</v>
      </c>
      <c r="I3065" t="str">
        <f t="shared" si="191"/>
        <v>cl-cs</v>
      </c>
      <c r="J3065" t="str">
        <f t="shared" si="192"/>
        <v>PatrimonioMinimo</v>
      </c>
      <c r="K3065" t="str">
        <f t="shared" si="193"/>
        <v>insert into dbax_info_conc (codi_empr, codi_emex, codi_info, pref_conc, codi_conc, orde_conc, nive_conc, tipo_info) values (0,0,'pre_cl-cs_nota-48_role-864300(2014)','cl-cs','PatrimonioMinimo',540,5,'C')</v>
      </c>
    </row>
    <row r="3066" spans="1:11" x14ac:dyDescent="0.25">
      <c r="A3066">
        <v>0</v>
      </c>
      <c r="B3066">
        <v>0</v>
      </c>
      <c r="C3066" t="s">
        <v>68</v>
      </c>
      <c r="D3066" t="s">
        <v>2593</v>
      </c>
      <c r="E3066">
        <v>80</v>
      </c>
      <c r="F3066">
        <v>3</v>
      </c>
      <c r="G3066" t="s">
        <v>292</v>
      </c>
      <c r="H3066" s="1" t="str">
        <f t="shared" si="190"/>
        <v>cl-cs_PatrimonioNeto</v>
      </c>
      <c r="I3066" t="str">
        <f t="shared" si="191"/>
        <v>cl-cs</v>
      </c>
      <c r="J3066" t="str">
        <f t="shared" si="192"/>
        <v>PatrimonioNeto</v>
      </c>
      <c r="K3066" t="str">
        <f t="shared" si="193"/>
        <v>insert into dbax_info_conc (codi_empr, codi_emex, codi_info, pref_conc, codi_conc, orde_conc, nive_conc, tipo_info) values (0,0,'pre_cl-cs_nota-48_role-864300(2014)','cl-cs','PatrimonioNeto',80,3,'C')</v>
      </c>
    </row>
    <row r="3067" spans="1:11" x14ac:dyDescent="0.25">
      <c r="A3067">
        <v>0</v>
      </c>
      <c r="B3067">
        <v>0</v>
      </c>
      <c r="C3067" t="s">
        <v>68</v>
      </c>
      <c r="D3067" t="s">
        <v>2594</v>
      </c>
      <c r="E3067">
        <v>50</v>
      </c>
      <c r="F3067">
        <v>4</v>
      </c>
      <c r="G3067" t="s">
        <v>292</v>
      </c>
      <c r="H3067" s="1" t="str">
        <f t="shared" si="190"/>
        <v>cl-cs_PatrimonioRiesgo</v>
      </c>
      <c r="I3067" t="str">
        <f t="shared" si="191"/>
        <v>cl-cs</v>
      </c>
      <c r="J3067" t="str">
        <f t="shared" si="192"/>
        <v>PatrimonioRiesgo</v>
      </c>
      <c r="K3067" t="str">
        <f t="shared" si="193"/>
        <v>insert into dbax_info_conc (codi_empr, codi_emex, codi_info, pref_conc, codi_conc, orde_conc, nive_conc, tipo_info) values (0,0,'pre_cl-cs_nota-48_role-864300(2014)','cl-cs','PatrimonioRiesgo',50,4,'C')</v>
      </c>
    </row>
    <row r="3068" spans="1:11" x14ac:dyDescent="0.25">
      <c r="A3068">
        <v>0</v>
      </c>
      <c r="B3068">
        <v>0</v>
      </c>
      <c r="C3068" t="s">
        <v>68</v>
      </c>
      <c r="D3068" t="s">
        <v>2594</v>
      </c>
      <c r="E3068">
        <v>490</v>
      </c>
      <c r="F3068">
        <v>2</v>
      </c>
      <c r="G3068" t="s">
        <v>292</v>
      </c>
      <c r="H3068" s="1" t="str">
        <f t="shared" si="190"/>
        <v>cl-cs_PatrimonioRiesgo</v>
      </c>
      <c r="I3068" t="str">
        <f t="shared" si="191"/>
        <v>cl-cs</v>
      </c>
      <c r="J3068" t="str">
        <f t="shared" si="192"/>
        <v>PatrimonioRiesgo</v>
      </c>
      <c r="K3068" t="str">
        <f t="shared" si="193"/>
        <v>insert into dbax_info_conc (codi_empr, codi_emex, codi_info, pref_conc, codi_conc, orde_conc, nive_conc, tipo_info) values (0,0,'pre_cl-cs_nota-48_role-864300(2014)','cl-cs','PatrimonioRiesgo',490,2,'C')</v>
      </c>
    </row>
    <row r="3069" spans="1:11" x14ac:dyDescent="0.25">
      <c r="A3069">
        <v>0</v>
      </c>
      <c r="B3069">
        <v>0</v>
      </c>
      <c r="C3069" t="s">
        <v>68</v>
      </c>
      <c r="D3069" t="s">
        <v>2595</v>
      </c>
      <c r="E3069">
        <v>520</v>
      </c>
      <c r="F3069">
        <v>6</v>
      </c>
      <c r="G3069" t="s">
        <v>292</v>
      </c>
      <c r="H3069" s="1" t="str">
        <f t="shared" si="190"/>
        <v>cl-cs_PEMasPIDivididoPor5SegurosGeneralesOPEMasPIMenosRVFDivididopor20MasRVFDividoPor140SegurosVida</v>
      </c>
      <c r="I3069" t="str">
        <f t="shared" si="191"/>
        <v>cl-cs</v>
      </c>
      <c r="J3069" t="str">
        <f t="shared" si="192"/>
        <v>PEMasPIDivididoPor5SegurosGeneralesOPEMasPIMenosRVFDivididopor20MasRVFDividoPor140SegurosVida</v>
      </c>
      <c r="K3069" t="str">
        <f t="shared" si="193"/>
        <v>insert into dbax_info_conc (codi_empr, codi_emex, codi_info, pref_conc, codi_conc, orde_conc, nive_conc, tipo_info) values (0,0,'pre_cl-cs_nota-48_role-864300(2014)','cl-cs','PEMasPIDivididoPor5SegurosGeneralesOPEMasPIMenosRVFDivididopor20MasRVFDividoPor140SegurosVida',520,6,'C')</v>
      </c>
    </row>
    <row r="3070" spans="1:11" x14ac:dyDescent="0.25">
      <c r="A3070">
        <v>0</v>
      </c>
      <c r="B3070">
        <v>0</v>
      </c>
      <c r="C3070" t="s">
        <v>68</v>
      </c>
      <c r="D3070" t="s">
        <v>2596</v>
      </c>
      <c r="E3070">
        <v>820</v>
      </c>
      <c r="F3070">
        <v>4</v>
      </c>
      <c r="G3070" t="s">
        <v>292</v>
      </c>
      <c r="H3070" s="1" t="str">
        <f t="shared" si="190"/>
        <v>cl-cs_PlazoAmortizacionMeses</v>
      </c>
      <c r="I3070" t="str">
        <f t="shared" si="191"/>
        <v>cl-cs</v>
      </c>
      <c r="J3070" t="str">
        <f t="shared" si="192"/>
        <v>PlazoAmortizacionMeses</v>
      </c>
      <c r="K3070" t="str">
        <f t="shared" si="193"/>
        <v>insert into dbax_info_conc (codi_empr, codi_emex, codi_info, pref_conc, codi_conc, orde_conc, nive_conc, tipo_info) values (0,0,'pre_cl-cs_nota-48_role-864300(2014)','cl-cs','PlazoAmortizacionMeses',820,4,'C')</v>
      </c>
    </row>
    <row r="3071" spans="1:11" x14ac:dyDescent="0.25">
      <c r="A3071">
        <v>0</v>
      </c>
      <c r="B3071">
        <v>0</v>
      </c>
      <c r="C3071" t="s">
        <v>68</v>
      </c>
      <c r="D3071" t="s">
        <v>436</v>
      </c>
      <c r="E3071">
        <v>620</v>
      </c>
      <c r="F3071">
        <v>4</v>
      </c>
      <c r="G3071" t="s">
        <v>292</v>
      </c>
      <c r="H3071" s="1" t="str">
        <f t="shared" si="190"/>
        <v>cl-cs_PrimaCedidaNoGanada</v>
      </c>
      <c r="I3071" t="str">
        <f t="shared" si="191"/>
        <v>cl-cs</v>
      </c>
      <c r="J3071" t="str">
        <f t="shared" si="192"/>
        <v>PrimaCedidaNoGanada</v>
      </c>
      <c r="K3071" t="str">
        <f t="shared" si="193"/>
        <v>insert into dbax_info_conc (codi_empr, codi_emex, codi_info, pref_conc, codi_conc, orde_conc, nive_conc, tipo_info) values (0,0,'pre_cl-cs_nota-48_role-864300(2014)','cl-cs','PrimaCedidaNoGanada',620,4,'C')</v>
      </c>
    </row>
    <row r="3072" spans="1:11" x14ac:dyDescent="0.25">
      <c r="A3072">
        <v>0</v>
      </c>
      <c r="B3072">
        <v>0</v>
      </c>
      <c r="C3072" t="s">
        <v>68</v>
      </c>
      <c r="D3072" t="s">
        <v>2597</v>
      </c>
      <c r="E3072">
        <v>610</v>
      </c>
      <c r="F3072">
        <v>3</v>
      </c>
      <c r="G3072" t="s">
        <v>292</v>
      </c>
      <c r="H3072" s="1" t="str">
        <f t="shared" si="190"/>
        <v>cl-cs_PrimaCedidaNoGanadaMenosDescuentoCesionNoGanado</v>
      </c>
      <c r="I3072" t="str">
        <f t="shared" si="191"/>
        <v>cl-cs</v>
      </c>
      <c r="J3072" t="str">
        <f t="shared" si="192"/>
        <v>PrimaCedidaNoGanadaMenosDescuentoCesionNoGanado</v>
      </c>
      <c r="K3072" t="str">
        <f t="shared" si="193"/>
        <v>insert into dbax_info_conc (codi_empr, codi_emex, codi_info, pref_conc, codi_conc, orde_conc, nive_conc, tipo_info) values (0,0,'pre_cl-cs_nota-48_role-864300(2014)','cl-cs','PrimaCedidaNoGanadaMenosDescuentoCesionNoGanado',610,3,'C')</v>
      </c>
    </row>
    <row r="3073" spans="1:11" x14ac:dyDescent="0.25">
      <c r="A3073">
        <v>0</v>
      </c>
      <c r="B3073">
        <v>0</v>
      </c>
      <c r="C3073" t="s">
        <v>68</v>
      </c>
      <c r="D3073" t="s">
        <v>2598</v>
      </c>
      <c r="E3073">
        <v>450</v>
      </c>
      <c r="F3073">
        <v>3</v>
      </c>
      <c r="G3073" t="s">
        <v>292</v>
      </c>
      <c r="H3073" s="1" t="str">
        <f t="shared" si="190"/>
        <v>cl-cs_PrimasPorPagar</v>
      </c>
      <c r="I3073" t="str">
        <f t="shared" si="191"/>
        <v>cl-cs</v>
      </c>
      <c r="J3073" t="str">
        <f t="shared" si="192"/>
        <v>PrimasPorPagar</v>
      </c>
      <c r="K3073" t="str">
        <f t="shared" si="193"/>
        <v>insert into dbax_info_conc (codi_empr, codi_emex, codi_info, pref_conc, codi_conc, orde_conc, nive_conc, tipo_info) values (0,0,'pre_cl-cs_nota-48_role-864300(2014)','cl-cs','PrimasPorPagar',450,3,'C')</v>
      </c>
    </row>
    <row r="3074" spans="1:11" x14ac:dyDescent="0.25">
      <c r="A3074">
        <v>0</v>
      </c>
      <c r="B3074">
        <v>0</v>
      </c>
      <c r="C3074" t="s">
        <v>68</v>
      </c>
      <c r="D3074" t="s">
        <v>658</v>
      </c>
      <c r="E3074">
        <v>470</v>
      </c>
      <c r="F3074">
        <v>4</v>
      </c>
      <c r="G3074" t="s">
        <v>292</v>
      </c>
      <c r="H3074" s="1" t="str">
        <f t="shared" si="190"/>
        <v>cl-cs_PrimasPorPagarOperacionesCoaseguro</v>
      </c>
      <c r="I3074" t="str">
        <f t="shared" si="191"/>
        <v>cl-cs</v>
      </c>
      <c r="J3074" t="str">
        <f t="shared" si="192"/>
        <v>PrimasPorPagarOperacionesCoaseguro</v>
      </c>
      <c r="K3074" t="str">
        <f t="shared" si="193"/>
        <v>insert into dbax_info_conc (codi_empr, codi_emex, codi_info, pref_conc, codi_conc, orde_conc, nive_conc, tipo_info) values (0,0,'pre_cl-cs_nota-48_role-864300(2014)','cl-cs','PrimasPorPagarOperacionesCoaseguro',470,4,'C')</v>
      </c>
    </row>
    <row r="3075" spans="1:11" x14ac:dyDescent="0.25">
      <c r="A3075">
        <v>0</v>
      </c>
      <c r="B3075">
        <v>0</v>
      </c>
      <c r="C3075" t="s">
        <v>68</v>
      </c>
      <c r="D3075" t="s">
        <v>658</v>
      </c>
      <c r="E3075">
        <v>590</v>
      </c>
      <c r="F3075">
        <v>4</v>
      </c>
      <c r="G3075" t="s">
        <v>292</v>
      </c>
      <c r="H3075" s="1" t="str">
        <f t="shared" si="190"/>
        <v>cl-cs_PrimasPorPagarOperacionesCoaseguro</v>
      </c>
      <c r="I3075" t="str">
        <f t="shared" si="191"/>
        <v>cl-cs</v>
      </c>
      <c r="J3075" t="str">
        <f t="shared" si="192"/>
        <v>PrimasPorPagarOperacionesCoaseguro</v>
      </c>
      <c r="K3075" t="str">
        <f t="shared" si="193"/>
        <v>insert into dbax_info_conc (codi_empr, codi_emex, codi_info, pref_conc, codi_conc, orde_conc, nive_conc, tipo_info) values (0,0,'pre_cl-cs_nota-48_role-864300(2014)','cl-cs','PrimasPorPagarOperacionesCoaseguro',590,4,'C')</v>
      </c>
    </row>
    <row r="3076" spans="1:11" x14ac:dyDescent="0.25">
      <c r="A3076">
        <v>0</v>
      </c>
      <c r="B3076">
        <v>0</v>
      </c>
      <c r="C3076" t="s">
        <v>68</v>
      </c>
      <c r="D3076" t="s">
        <v>2599</v>
      </c>
      <c r="E3076">
        <v>560</v>
      </c>
      <c r="F3076">
        <v>2</v>
      </c>
      <c r="G3076" t="s">
        <v>292</v>
      </c>
      <c r="H3076" s="1" t="str">
        <f t="shared" si="190"/>
        <v>cl-cs_PrimasPorPagarSegurosGeneralesSinopsis</v>
      </c>
      <c r="I3076" t="str">
        <f t="shared" si="191"/>
        <v>cl-cs</v>
      </c>
      <c r="J3076" t="str">
        <f t="shared" si="192"/>
        <v>PrimasPorPagarSegurosGeneralesSinopsis</v>
      </c>
      <c r="K3076" t="str">
        <f t="shared" si="193"/>
        <v>insert into dbax_info_conc (codi_empr, codi_emex, codi_info, pref_conc, codi_conc, orde_conc, nive_conc, tipo_info) values (0,0,'pre_cl-cs_nota-48_role-864300(2014)','cl-cs','PrimasPorPagarSegurosGeneralesSinopsis',560,2,'C')</v>
      </c>
    </row>
    <row r="3077" spans="1:11" x14ac:dyDescent="0.25">
      <c r="A3077">
        <v>0</v>
      </c>
      <c r="B3077">
        <v>0</v>
      </c>
      <c r="C3077" t="s">
        <v>68</v>
      </c>
      <c r="D3077" t="s">
        <v>2600</v>
      </c>
      <c r="E3077">
        <v>710</v>
      </c>
      <c r="F3077">
        <v>6</v>
      </c>
      <c r="G3077" t="s">
        <v>292</v>
      </c>
      <c r="H3077" s="1" t="str">
        <f t="shared" si="190"/>
        <v>cl-cs_ProgramasComputacionalesMiembro</v>
      </c>
      <c r="I3077" t="str">
        <f t="shared" si="191"/>
        <v>cl-cs</v>
      </c>
      <c r="J3077" t="str">
        <f t="shared" si="192"/>
        <v>ProgramasComputacionalesMiembro</v>
      </c>
      <c r="K3077" t="str">
        <f t="shared" si="193"/>
        <v>insert into dbax_info_conc (codi_empr, codi_emex, codi_info, pref_conc, codi_conc, orde_conc, nive_conc, tipo_info) values (0,0,'pre_cl-cs_nota-48_role-864300(2014)','cl-cs','ProgramasComputacionalesMiembro',710,6,'C')</v>
      </c>
    </row>
    <row r="3078" spans="1:11" x14ac:dyDescent="0.25">
      <c r="A3078">
        <v>0</v>
      </c>
      <c r="B3078">
        <v>0</v>
      </c>
      <c r="C3078" t="s">
        <v>68</v>
      </c>
      <c r="D3078" t="s">
        <v>663</v>
      </c>
      <c r="E3078">
        <v>370</v>
      </c>
      <c r="F3078">
        <v>4</v>
      </c>
      <c r="G3078" t="s">
        <v>292</v>
      </c>
      <c r="H3078" s="1" t="str">
        <f t="shared" si="190"/>
        <v>cl-cs_ReservaCatastroficaTerremoto</v>
      </c>
      <c r="I3078" t="str">
        <f t="shared" si="191"/>
        <v>cl-cs</v>
      </c>
      <c r="J3078" t="str">
        <f t="shared" si="192"/>
        <v>ReservaCatastroficaTerremoto</v>
      </c>
      <c r="K3078" t="str">
        <f t="shared" si="193"/>
        <v>insert into dbax_info_conc (codi_empr, codi_emex, codi_info, pref_conc, codi_conc, orde_conc, nive_conc, tipo_info) values (0,0,'pre_cl-cs_nota-48_role-864300(2014)','cl-cs','ReservaCatastroficaTerremoto',370,4,'C')</v>
      </c>
    </row>
    <row r="3079" spans="1:11" x14ac:dyDescent="0.25">
      <c r="A3079">
        <v>0</v>
      </c>
      <c r="B3079">
        <v>0</v>
      </c>
      <c r="C3079" t="s">
        <v>68</v>
      </c>
      <c r="D3079" t="s">
        <v>664</v>
      </c>
      <c r="E3079">
        <v>240</v>
      </c>
      <c r="F3079">
        <v>5</v>
      </c>
      <c r="G3079" t="s">
        <v>292</v>
      </c>
      <c r="H3079" s="1" t="str">
        <f t="shared" si="190"/>
        <v>cl-cs_ReservaDeRiesgoEnCurso</v>
      </c>
      <c r="I3079" t="str">
        <f t="shared" si="191"/>
        <v>cl-cs</v>
      </c>
      <c r="J3079" t="str">
        <f t="shared" si="192"/>
        <v>ReservaDeRiesgoEnCurso</v>
      </c>
      <c r="K3079" t="str">
        <f t="shared" si="193"/>
        <v>insert into dbax_info_conc (codi_empr, codi_emex, codi_info, pref_conc, codi_conc, orde_conc, nive_conc, tipo_info) values (0,0,'pre_cl-cs_nota-48_role-864300(2014)','cl-cs','ReservaDeRiesgoEnCurso',240,5,'C')</v>
      </c>
    </row>
    <row r="3080" spans="1:11" x14ac:dyDescent="0.25">
      <c r="A3080">
        <v>0</v>
      </c>
      <c r="B3080">
        <v>0</v>
      </c>
      <c r="C3080" t="s">
        <v>68</v>
      </c>
      <c r="D3080" t="s">
        <v>665</v>
      </c>
      <c r="E3080">
        <v>340</v>
      </c>
      <c r="F3080">
        <v>5</v>
      </c>
      <c r="G3080" t="s">
        <v>292</v>
      </c>
      <c r="H3080" s="1" t="str">
        <f t="shared" ref="H3080:H3143" si="194">MID(D3080,FIND("#",D3080)+1,10000)</f>
        <v>cl-cs_ReservaDeSiniestros</v>
      </c>
      <c r="I3080" t="str">
        <f t="shared" ref="I3080:I3143" si="195">MID(H3080,1,FIND("_",H3080)-1)</f>
        <v>cl-cs</v>
      </c>
      <c r="J3080" t="str">
        <f t="shared" ref="J3080:J3143" si="196">MID(H3080,FIND("_",H3080)+1,10000)</f>
        <v>ReservaDeSiniestros</v>
      </c>
      <c r="K3080" t="str">
        <f t="shared" ref="K3080:K3143" si="197">CONCATENATE("insert into dbax_info_conc (codi_empr, codi_emex, codi_info, pref_conc, codi_conc, orde_conc, nive_conc, tipo_info) values (",A3080,",",B3080,",'",C3080,"','",I3080,"','",J3080,"',",E3080,",",F3080,",'",G3080,"')")</f>
        <v>insert into dbax_info_conc (codi_empr, codi_emex, codi_info, pref_conc, codi_conc, orde_conc, nive_conc, tipo_info) values (0,0,'pre_cl-cs_nota-48_role-864300(2014)','cl-cs','ReservaDeSiniestros',340,5,'C')</v>
      </c>
    </row>
    <row r="3081" spans="1:11" x14ac:dyDescent="0.25">
      <c r="A3081">
        <v>0</v>
      </c>
      <c r="B3081">
        <v>0</v>
      </c>
      <c r="C3081" t="s">
        <v>68</v>
      </c>
      <c r="D3081" t="s">
        <v>666</v>
      </c>
      <c r="E3081">
        <v>400</v>
      </c>
      <c r="F3081">
        <v>5</v>
      </c>
      <c r="G3081" t="s">
        <v>292</v>
      </c>
      <c r="H3081" s="1" t="str">
        <f t="shared" si="194"/>
        <v>cl-cs_ReservaInsuficienciaPrima</v>
      </c>
      <c r="I3081" t="str">
        <f t="shared" si="195"/>
        <v>cl-cs</v>
      </c>
      <c r="J3081" t="str">
        <f t="shared" si="196"/>
        <v>ReservaInsuficienciaPrima</v>
      </c>
      <c r="K3081" t="str">
        <f t="shared" si="197"/>
        <v>insert into dbax_info_conc (codi_empr, codi_emex, codi_info, pref_conc, codi_conc, orde_conc, nive_conc, tipo_info) values (0,0,'pre_cl-cs_nota-48_role-864300(2014)','cl-cs','ReservaInsuficienciaPrima',400,5,'C')</v>
      </c>
    </row>
    <row r="3082" spans="1:11" x14ac:dyDescent="0.25">
      <c r="A3082">
        <v>0</v>
      </c>
      <c r="B3082">
        <v>0</v>
      </c>
      <c r="C3082" t="s">
        <v>68</v>
      </c>
      <c r="D3082" t="s">
        <v>441</v>
      </c>
      <c r="E3082">
        <v>390</v>
      </c>
      <c r="F3082">
        <v>4</v>
      </c>
      <c r="G3082" t="s">
        <v>292</v>
      </c>
      <c r="H3082" s="1" t="str">
        <f t="shared" si="194"/>
        <v>cl-cs_ReservaInsuficienciaPrimasNeta</v>
      </c>
      <c r="I3082" t="str">
        <f t="shared" si="195"/>
        <v>cl-cs</v>
      </c>
      <c r="J3082" t="str">
        <f t="shared" si="196"/>
        <v>ReservaInsuficienciaPrimasNeta</v>
      </c>
      <c r="K3082" t="str">
        <f t="shared" si="197"/>
        <v>insert into dbax_info_conc (codi_empr, codi_emex, codi_info, pref_conc, codi_conc, orde_conc, nive_conc, tipo_info) values (0,0,'pre_cl-cs_nota-48_role-864300(2014)','cl-cs','ReservaInsuficienciaPrimasNeta',390,4,'C')</v>
      </c>
    </row>
    <row r="3083" spans="1:11" x14ac:dyDescent="0.25">
      <c r="A3083">
        <v>0</v>
      </c>
      <c r="B3083">
        <v>0</v>
      </c>
      <c r="C3083" t="s">
        <v>68</v>
      </c>
      <c r="D3083" t="s">
        <v>667</v>
      </c>
      <c r="E3083">
        <v>270</v>
      </c>
      <c r="F3083">
        <v>5</v>
      </c>
      <c r="G3083" t="s">
        <v>292</v>
      </c>
      <c r="H3083" s="1" t="str">
        <f t="shared" si="194"/>
        <v>cl-cs_ReservaMatematica</v>
      </c>
      <c r="I3083" t="str">
        <f t="shared" si="195"/>
        <v>cl-cs</v>
      </c>
      <c r="J3083" t="str">
        <f t="shared" si="196"/>
        <v>ReservaMatematica</v>
      </c>
      <c r="K3083" t="str">
        <f t="shared" si="197"/>
        <v>insert into dbax_info_conc (codi_empr, codi_emex, codi_info, pref_conc, codi_conc, orde_conc, nive_conc, tipo_info) values (0,0,'pre_cl-cs_nota-48_role-864300(2014)','cl-cs','ReservaMatematica',270,5,'C')</v>
      </c>
    </row>
    <row r="3084" spans="1:11" x14ac:dyDescent="0.25">
      <c r="A3084">
        <v>0</v>
      </c>
      <c r="B3084">
        <v>0</v>
      </c>
      <c r="C3084" t="s">
        <v>68</v>
      </c>
      <c r="D3084" t="s">
        <v>391</v>
      </c>
      <c r="E3084">
        <v>260</v>
      </c>
      <c r="F3084">
        <v>4</v>
      </c>
      <c r="G3084" t="s">
        <v>292</v>
      </c>
      <c r="H3084" s="1" t="str">
        <f t="shared" si="194"/>
        <v>cl-cs_ReservaMatematicaNeta</v>
      </c>
      <c r="I3084" t="str">
        <f t="shared" si="195"/>
        <v>cl-cs</v>
      </c>
      <c r="J3084" t="str">
        <f t="shared" si="196"/>
        <v>ReservaMatematicaNeta</v>
      </c>
      <c r="K3084" t="str">
        <f t="shared" si="197"/>
        <v>insert into dbax_info_conc (codi_empr, codi_emex, codi_info, pref_conc, codi_conc, orde_conc, nive_conc, tipo_info) values (0,0,'pre_cl-cs_nota-48_role-864300(2014)','cl-cs','ReservaMatematicaNeta',260,4,'C')</v>
      </c>
    </row>
    <row r="3085" spans="1:11" x14ac:dyDescent="0.25">
      <c r="A3085">
        <v>0</v>
      </c>
      <c r="B3085">
        <v>0</v>
      </c>
      <c r="C3085" t="s">
        <v>68</v>
      </c>
      <c r="D3085" t="s">
        <v>668</v>
      </c>
      <c r="E3085">
        <v>310</v>
      </c>
      <c r="F3085">
        <v>5</v>
      </c>
      <c r="G3085" t="s">
        <v>292</v>
      </c>
      <c r="H3085" s="1" t="str">
        <f t="shared" si="194"/>
        <v>cl-cs_ReservaRentasPrivadas</v>
      </c>
      <c r="I3085" t="str">
        <f t="shared" si="195"/>
        <v>cl-cs</v>
      </c>
      <c r="J3085" t="str">
        <f t="shared" si="196"/>
        <v>ReservaRentasPrivadas</v>
      </c>
      <c r="K3085" t="str">
        <f t="shared" si="197"/>
        <v>insert into dbax_info_conc (codi_empr, codi_emex, codi_info, pref_conc, codi_conc, orde_conc, nive_conc, tipo_info) values (0,0,'pre_cl-cs_nota-48_role-864300(2014)','cl-cs','ReservaRentasPrivadas',310,5,'C')</v>
      </c>
    </row>
    <row r="3086" spans="1:11" x14ac:dyDescent="0.25">
      <c r="A3086">
        <v>0</v>
      </c>
      <c r="B3086">
        <v>0</v>
      </c>
      <c r="C3086" t="s">
        <v>68</v>
      </c>
      <c r="D3086" t="s">
        <v>2601</v>
      </c>
      <c r="E3086">
        <v>300</v>
      </c>
      <c r="F3086">
        <v>4</v>
      </c>
      <c r="G3086" t="s">
        <v>292</v>
      </c>
      <c r="H3086" s="1" t="str">
        <f t="shared" si="194"/>
        <v>cl-cs_ReservaRentasPrivadasNeta</v>
      </c>
      <c r="I3086" t="str">
        <f t="shared" si="195"/>
        <v>cl-cs</v>
      </c>
      <c r="J3086" t="str">
        <f t="shared" si="196"/>
        <v>ReservaRentasPrivadasNeta</v>
      </c>
      <c r="K3086" t="str">
        <f t="shared" si="197"/>
        <v>insert into dbax_info_conc (codi_empr, codi_emex, codi_info, pref_conc, codi_conc, orde_conc, nive_conc, tipo_info) values (0,0,'pre_cl-cs_nota-48_role-864300(2014)','cl-cs','ReservaRentasPrivadasNeta',300,4,'C')</v>
      </c>
    </row>
    <row r="3087" spans="1:11" x14ac:dyDescent="0.25">
      <c r="A3087">
        <v>0</v>
      </c>
      <c r="B3087">
        <v>0</v>
      </c>
      <c r="C3087" t="s">
        <v>68</v>
      </c>
      <c r="D3087" t="s">
        <v>2602</v>
      </c>
      <c r="E3087">
        <v>160</v>
      </c>
      <c r="F3087">
        <v>4</v>
      </c>
      <c r="G3087" t="s">
        <v>292</v>
      </c>
      <c r="H3087" s="1" t="str">
        <f t="shared" si="194"/>
        <v>cl-cs_ReservaRentasVitaliciasNeta</v>
      </c>
      <c r="I3087" t="str">
        <f t="shared" si="195"/>
        <v>cl-cs</v>
      </c>
      <c r="J3087" t="str">
        <f t="shared" si="196"/>
        <v>ReservaRentasVitaliciasNeta</v>
      </c>
      <c r="K3087" t="str">
        <f t="shared" si="197"/>
        <v>insert into dbax_info_conc (codi_empr, codi_emex, codi_info, pref_conc, codi_conc, orde_conc, nive_conc, tipo_info) values (0,0,'pre_cl-cs_nota-48_role-864300(2014)','cl-cs','ReservaRentasVitaliciasNeta',160,4,'C')</v>
      </c>
    </row>
    <row r="3088" spans="1:11" x14ac:dyDescent="0.25">
      <c r="A3088">
        <v>0</v>
      </c>
      <c r="B3088">
        <v>0</v>
      </c>
      <c r="C3088" t="s">
        <v>68</v>
      </c>
      <c r="D3088" t="s">
        <v>396</v>
      </c>
      <c r="E3088">
        <v>230</v>
      </c>
      <c r="F3088">
        <v>4</v>
      </c>
      <c r="G3088" t="s">
        <v>292</v>
      </c>
      <c r="H3088" s="1" t="str">
        <f t="shared" si="194"/>
        <v>cl-cs_ReservaRiesgoCursoNeta</v>
      </c>
      <c r="I3088" t="str">
        <f t="shared" si="195"/>
        <v>cl-cs</v>
      </c>
      <c r="J3088" t="str">
        <f t="shared" si="196"/>
        <v>ReservaRiesgoCursoNeta</v>
      </c>
      <c r="K3088" t="str">
        <f t="shared" si="197"/>
        <v>insert into dbax_info_conc (codi_empr, codi_emex, codi_info, pref_conc, codi_conc, orde_conc, nive_conc, tipo_info) values (0,0,'pre_cl-cs_nota-48_role-864300(2014)','cl-cs','ReservaRiesgoCursoNeta',230,4,'C')</v>
      </c>
    </row>
    <row r="3089" spans="1:11" x14ac:dyDescent="0.25">
      <c r="A3089">
        <v>0</v>
      </c>
      <c r="B3089">
        <v>0</v>
      </c>
      <c r="C3089" t="s">
        <v>68</v>
      </c>
      <c r="D3089" t="s">
        <v>2603</v>
      </c>
      <c r="E3089">
        <v>640</v>
      </c>
      <c r="F3089">
        <v>3</v>
      </c>
      <c r="G3089" t="s">
        <v>292</v>
      </c>
      <c r="H3089" s="1" t="str">
        <f t="shared" si="194"/>
        <v>cl-cs_ReservaRiesgoCursoPrimasPorPagar</v>
      </c>
      <c r="I3089" t="str">
        <f t="shared" si="195"/>
        <v>cl-cs</v>
      </c>
      <c r="J3089" t="str">
        <f t="shared" si="196"/>
        <v>ReservaRiesgoCursoPrimasPorPagar</v>
      </c>
      <c r="K3089" t="str">
        <f t="shared" si="197"/>
        <v>insert into dbax_info_conc (codi_empr, codi_emex, codi_info, pref_conc, codi_conc, orde_conc, nive_conc, tipo_info) values (0,0,'pre_cl-cs_nota-48_role-864300(2014)','cl-cs','ReservaRiesgoCursoPrimasPorPagar',640,3,'C')</v>
      </c>
    </row>
    <row r="3090" spans="1:11" x14ac:dyDescent="0.25">
      <c r="A3090">
        <v>0</v>
      </c>
      <c r="B3090">
        <v>0</v>
      </c>
      <c r="C3090" t="s">
        <v>68</v>
      </c>
      <c r="D3090" t="s">
        <v>2604</v>
      </c>
      <c r="E3090">
        <v>380</v>
      </c>
      <c r="F3090">
        <v>3</v>
      </c>
      <c r="G3090" t="s">
        <v>292</v>
      </c>
      <c r="H3090" s="1" t="str">
        <f t="shared" si="194"/>
        <v>cl-cs_ReservasAdicionalesNeta</v>
      </c>
      <c r="I3090" t="str">
        <f t="shared" si="195"/>
        <v>cl-cs</v>
      </c>
      <c r="J3090" t="str">
        <f t="shared" si="196"/>
        <v>ReservasAdicionalesNeta</v>
      </c>
      <c r="K3090" t="str">
        <f t="shared" si="197"/>
        <v>insert into dbax_info_conc (codi_empr, codi_emex, codi_info, pref_conc, codi_conc, orde_conc, nive_conc, tipo_info) values (0,0,'pre_cl-cs_nota-48_role-864300(2014)','cl-cs','ReservasAdicionalesNeta',380,3,'C')</v>
      </c>
    </row>
    <row r="3091" spans="1:11" x14ac:dyDescent="0.25">
      <c r="A3091">
        <v>0</v>
      </c>
      <c r="B3091">
        <v>0</v>
      </c>
      <c r="C3091" t="s">
        <v>68</v>
      </c>
      <c r="D3091" t="s">
        <v>2605</v>
      </c>
      <c r="E3091">
        <v>190</v>
      </c>
      <c r="F3091">
        <v>4</v>
      </c>
      <c r="G3091" t="s">
        <v>292</v>
      </c>
      <c r="H3091" s="1" t="str">
        <f t="shared" si="194"/>
        <v>cl-cs_ReservaSeguroInvalidezSobrevivenciaNeta</v>
      </c>
      <c r="I3091" t="str">
        <f t="shared" si="195"/>
        <v>cl-cs</v>
      </c>
      <c r="J3091" t="str">
        <f t="shared" si="196"/>
        <v>ReservaSeguroInvalidezSobrevivenciaNeta</v>
      </c>
      <c r="K3091" t="str">
        <f t="shared" si="197"/>
        <v>insert into dbax_info_conc (codi_empr, codi_emex, codi_info, pref_conc, codi_conc, orde_conc, nive_conc, tipo_info) values (0,0,'pre_cl-cs_nota-48_role-864300(2014)','cl-cs','ReservaSeguroInvalidezSobrevivenciaNeta',190,4,'C')</v>
      </c>
    </row>
    <row r="3092" spans="1:11" x14ac:dyDescent="0.25">
      <c r="A3092">
        <v>0</v>
      </c>
      <c r="B3092">
        <v>0</v>
      </c>
      <c r="C3092" t="s">
        <v>68</v>
      </c>
      <c r="D3092" t="s">
        <v>2606</v>
      </c>
      <c r="E3092">
        <v>220</v>
      </c>
      <c r="F3092">
        <v>3</v>
      </c>
      <c r="G3092" t="s">
        <v>292</v>
      </c>
      <c r="H3092" s="1" t="str">
        <f t="shared" si="194"/>
        <v>cl-cs_ReservaSegurosNoPrevisionalesNeta</v>
      </c>
      <c r="I3092" t="str">
        <f t="shared" si="195"/>
        <v>cl-cs</v>
      </c>
      <c r="J3092" t="str">
        <f t="shared" si="196"/>
        <v>ReservaSegurosNoPrevisionalesNeta</v>
      </c>
      <c r="K3092" t="str">
        <f t="shared" si="197"/>
        <v>insert into dbax_info_conc (codi_empr, codi_emex, codi_info, pref_conc, codi_conc, orde_conc, nive_conc, tipo_info) values (0,0,'pre_cl-cs_nota-48_role-864300(2014)','cl-cs','ReservaSegurosNoPrevisionalesNeta',220,3,'C')</v>
      </c>
    </row>
    <row r="3093" spans="1:11" x14ac:dyDescent="0.25">
      <c r="A3093">
        <v>0</v>
      </c>
      <c r="B3093">
        <v>0</v>
      </c>
      <c r="C3093" t="s">
        <v>68</v>
      </c>
      <c r="D3093" t="s">
        <v>2607</v>
      </c>
      <c r="E3093">
        <v>330</v>
      </c>
      <c r="F3093">
        <v>4</v>
      </c>
      <c r="G3093" t="s">
        <v>292</v>
      </c>
      <c r="H3093" s="1" t="str">
        <f t="shared" si="194"/>
        <v>cl-cs_ReservaSiniestrosNeta</v>
      </c>
      <c r="I3093" t="str">
        <f t="shared" si="195"/>
        <v>cl-cs</v>
      </c>
      <c r="J3093" t="str">
        <f t="shared" si="196"/>
        <v>ReservaSiniestrosNeta</v>
      </c>
      <c r="K3093" t="str">
        <f t="shared" si="197"/>
        <v>insert into dbax_info_conc (codi_empr, codi_emex, codi_info, pref_conc, codi_conc, orde_conc, nive_conc, tipo_info) values (0,0,'pre_cl-cs_nota-48_role-864300(2014)','cl-cs','ReservaSiniestrosNeta',330,4,'C')</v>
      </c>
    </row>
    <row r="3094" spans="1:11" x14ac:dyDescent="0.25">
      <c r="A3094">
        <v>0</v>
      </c>
      <c r="B3094">
        <v>0</v>
      </c>
      <c r="C3094" t="s">
        <v>68</v>
      </c>
      <c r="D3094" t="s">
        <v>2608</v>
      </c>
      <c r="E3094">
        <v>650</v>
      </c>
      <c r="F3094">
        <v>3</v>
      </c>
      <c r="G3094" t="s">
        <v>292</v>
      </c>
      <c r="H3094" s="1" t="str">
        <f t="shared" si="194"/>
        <v>cl-cs_ReservaSiniestrosPrimasPorPagar</v>
      </c>
      <c r="I3094" t="str">
        <f t="shared" si="195"/>
        <v>cl-cs</v>
      </c>
      <c r="J3094" t="str">
        <f t="shared" si="196"/>
        <v>ReservaSiniestrosPrimasPorPagar</v>
      </c>
      <c r="K3094" t="str">
        <f t="shared" si="197"/>
        <v>insert into dbax_info_conc (codi_empr, codi_emex, codi_info, pref_conc, codi_conc, orde_conc, nive_conc, tipo_info) values (0,0,'pre_cl-cs_nota-48_role-864300(2014)','cl-cs','ReservaSiniestrosPrimasPorPagar',650,3,'C')</v>
      </c>
    </row>
    <row r="3095" spans="1:11" x14ac:dyDescent="0.25">
      <c r="A3095">
        <v>0</v>
      </c>
      <c r="B3095">
        <v>0</v>
      </c>
      <c r="C3095" t="s">
        <v>68</v>
      </c>
      <c r="D3095" t="s">
        <v>670</v>
      </c>
      <c r="E3095">
        <v>170</v>
      </c>
      <c r="F3095">
        <v>5</v>
      </c>
      <c r="G3095" t="s">
        <v>292</v>
      </c>
      <c r="H3095" s="1" t="str">
        <f t="shared" si="194"/>
        <v>cl-cs_ReservasRentasVitalicias</v>
      </c>
      <c r="I3095" t="str">
        <f t="shared" si="195"/>
        <v>cl-cs</v>
      </c>
      <c r="J3095" t="str">
        <f t="shared" si="196"/>
        <v>ReservasRentasVitalicias</v>
      </c>
      <c r="K3095" t="str">
        <f t="shared" si="197"/>
        <v>insert into dbax_info_conc (codi_empr, codi_emex, codi_info, pref_conc, codi_conc, orde_conc, nive_conc, tipo_info) values (0,0,'pre_cl-cs_nota-48_role-864300(2014)','cl-cs','ReservasRentasVitalicias',170,5,'C')</v>
      </c>
    </row>
    <row r="3096" spans="1:11" x14ac:dyDescent="0.25">
      <c r="A3096">
        <v>0</v>
      </c>
      <c r="B3096">
        <v>0</v>
      </c>
      <c r="C3096" t="s">
        <v>68</v>
      </c>
      <c r="D3096" t="s">
        <v>671</v>
      </c>
      <c r="E3096">
        <v>200</v>
      </c>
      <c r="F3096">
        <v>5</v>
      </c>
      <c r="G3096" t="s">
        <v>292</v>
      </c>
      <c r="H3096" s="1" t="str">
        <f t="shared" si="194"/>
        <v>cl-cs_ReservasSeguroInvalidezSobrevivencia</v>
      </c>
      <c r="I3096" t="str">
        <f t="shared" si="195"/>
        <v>cl-cs</v>
      </c>
      <c r="J3096" t="str">
        <f t="shared" si="196"/>
        <v>ReservasSeguroInvalidezSobrevivencia</v>
      </c>
      <c r="K3096" t="str">
        <f t="shared" si="197"/>
        <v>insert into dbax_info_conc (codi_empr, codi_emex, codi_info, pref_conc, codi_conc, orde_conc, nive_conc, tipo_info) values (0,0,'pre_cl-cs_nota-48_role-864300(2014)','cl-cs','ReservasSeguroInvalidezSobrevivencia',200,5,'C')</v>
      </c>
    </row>
    <row r="3097" spans="1:11" x14ac:dyDescent="0.25">
      <c r="A3097">
        <v>0</v>
      </c>
      <c r="B3097">
        <v>0</v>
      </c>
      <c r="C3097" t="s">
        <v>68</v>
      </c>
      <c r="D3097" t="s">
        <v>2609</v>
      </c>
      <c r="E3097">
        <v>150</v>
      </c>
      <c r="F3097">
        <v>3</v>
      </c>
      <c r="G3097" t="s">
        <v>292</v>
      </c>
      <c r="H3097" s="1" t="str">
        <f t="shared" si="194"/>
        <v>cl-cs_ReservasSegurosPrevisionalesNeta</v>
      </c>
      <c r="I3097" t="str">
        <f t="shared" si="195"/>
        <v>cl-cs</v>
      </c>
      <c r="J3097" t="str">
        <f t="shared" si="196"/>
        <v>ReservasSegurosPrevisionalesNeta</v>
      </c>
      <c r="K3097" t="str">
        <f t="shared" si="197"/>
        <v>insert into dbax_info_conc (codi_empr, codi_emex, codi_info, pref_conc, codi_conc, orde_conc, nive_conc, tipo_info) values (0,0,'pre_cl-cs_nota-48_role-864300(2014)','cl-cs','ReservasSegurosPrevisionalesNeta',150,3,'C')</v>
      </c>
    </row>
    <row r="3098" spans="1:11" x14ac:dyDescent="0.25">
      <c r="A3098">
        <v>0</v>
      </c>
      <c r="B3098">
        <v>0</v>
      </c>
      <c r="C3098" t="s">
        <v>68</v>
      </c>
      <c r="D3098" t="s">
        <v>2610</v>
      </c>
      <c r="E3098">
        <v>40</v>
      </c>
      <c r="F3098">
        <v>4</v>
      </c>
      <c r="G3098" t="s">
        <v>292</v>
      </c>
      <c r="H3098" s="1" t="str">
        <f t="shared" si="194"/>
        <v>cl-cs_ReservasTecnicasNetasReaseguro</v>
      </c>
      <c r="I3098" t="str">
        <f t="shared" si="195"/>
        <v>cl-cs</v>
      </c>
      <c r="J3098" t="str">
        <f t="shared" si="196"/>
        <v>ReservasTecnicasNetasReaseguro</v>
      </c>
      <c r="K3098" t="str">
        <f t="shared" si="197"/>
        <v>insert into dbax_info_conc (codi_empr, codi_emex, codi_info, pref_conc, codi_conc, orde_conc, nive_conc, tipo_info) values (0,0,'pre_cl-cs_nota-48_role-864300(2014)','cl-cs','ReservasTecnicasNetasReaseguro',40,4,'C')</v>
      </c>
    </row>
    <row r="3099" spans="1:11" x14ac:dyDescent="0.25">
      <c r="A3099">
        <v>0</v>
      </c>
      <c r="B3099">
        <v>0</v>
      </c>
      <c r="C3099" t="s">
        <v>68</v>
      </c>
      <c r="D3099" t="s">
        <v>674</v>
      </c>
      <c r="E3099">
        <v>290</v>
      </c>
      <c r="F3099">
        <v>4</v>
      </c>
      <c r="G3099" t="s">
        <v>292</v>
      </c>
      <c r="H3099" s="1" t="str">
        <f t="shared" si="194"/>
        <v>cl-cs_ReservaValorDelFondo</v>
      </c>
      <c r="I3099" t="str">
        <f t="shared" si="195"/>
        <v>cl-cs</v>
      </c>
      <c r="J3099" t="str">
        <f t="shared" si="196"/>
        <v>ReservaValorDelFondo</v>
      </c>
      <c r="K3099" t="str">
        <f t="shared" si="197"/>
        <v>insert into dbax_info_conc (codi_empr, codi_emex, codi_info, pref_conc, codi_conc, orde_conc, nive_conc, tipo_info) values (0,0,'pre_cl-cs_nota-48_role-864300(2014)','cl-cs','ReservaValorDelFondo',290,4,'C')</v>
      </c>
    </row>
    <row r="3100" spans="1:11" x14ac:dyDescent="0.25">
      <c r="A3100">
        <v>0</v>
      </c>
      <c r="B3100">
        <v>0</v>
      </c>
      <c r="C3100" t="s">
        <v>68</v>
      </c>
      <c r="D3100" t="s">
        <v>2612</v>
      </c>
      <c r="E3100">
        <v>1000</v>
      </c>
      <c r="F3100">
        <v>4</v>
      </c>
      <c r="G3100" t="s">
        <v>292</v>
      </c>
      <c r="H3100" s="1" t="str">
        <f t="shared" si="194"/>
        <v>cl-cs_SiniestrosPorCobrarReaseguradoresPagadosAseguradosNoVencido</v>
      </c>
      <c r="I3100" t="str">
        <f t="shared" si="195"/>
        <v>cl-cs</v>
      </c>
      <c r="J3100" t="str">
        <f t="shared" si="196"/>
        <v>SiniestrosPorCobrarReaseguradoresPagadosAseguradosNoVencido</v>
      </c>
      <c r="K3100" t="str">
        <f t="shared" si="197"/>
        <v>insert into dbax_info_conc (codi_empr, codi_emex, codi_info, pref_conc, codi_conc, orde_conc, nive_conc, tipo_info) values (0,0,'pre_cl-cs_nota-48_role-864300(2014)','cl-cs','SiniestrosPorCobrarReaseguradoresPagadosAseguradosNoVencido',1000,4,'C')</v>
      </c>
    </row>
    <row r="3101" spans="1:11" x14ac:dyDescent="0.25">
      <c r="A3101">
        <v>0</v>
      </c>
      <c r="B3101">
        <v>0</v>
      </c>
      <c r="C3101" t="s">
        <v>68</v>
      </c>
      <c r="D3101" t="s">
        <v>680</v>
      </c>
      <c r="E3101">
        <v>350</v>
      </c>
      <c r="F3101">
        <v>5</v>
      </c>
      <c r="G3101" t="s">
        <v>292</v>
      </c>
      <c r="H3101" s="1" t="str">
        <f t="shared" si="194"/>
        <v>cl-cs_SiniestrosPorPagarOperacionesCoaseguro</v>
      </c>
      <c r="I3101" t="str">
        <f t="shared" si="195"/>
        <v>cl-cs</v>
      </c>
      <c r="J3101" t="str">
        <f t="shared" si="196"/>
        <v>SiniestrosPorPagarOperacionesCoaseguro</v>
      </c>
      <c r="K3101" t="str">
        <f t="shared" si="197"/>
        <v>insert into dbax_info_conc (codi_empr, codi_emex, codi_info, pref_conc, codi_conc, orde_conc, nive_conc, tipo_info) values (0,0,'pre_cl-cs_nota-48_role-864300(2014)','cl-cs','SiniestrosPorPagarOperacionesCoaseguro',350,5,'C')</v>
      </c>
    </row>
    <row r="3102" spans="1:11" x14ac:dyDescent="0.25">
      <c r="A3102">
        <v>0</v>
      </c>
      <c r="B3102">
        <v>0</v>
      </c>
      <c r="C3102" t="s">
        <v>68</v>
      </c>
      <c r="D3102" t="s">
        <v>2613</v>
      </c>
      <c r="E3102">
        <v>70</v>
      </c>
      <c r="F3102">
        <v>3</v>
      </c>
      <c r="G3102" t="s">
        <v>292</v>
      </c>
      <c r="H3102" s="1" t="str">
        <f t="shared" si="194"/>
        <v>cl-cs_SuperavitDeficitInversionesRepresentativasReservasTecnicasPatrimonioRiesgo</v>
      </c>
      <c r="I3102" t="str">
        <f t="shared" si="195"/>
        <v>cl-cs</v>
      </c>
      <c r="J3102" t="str">
        <f t="shared" si="196"/>
        <v>SuperavitDeficitInversionesRepresentativasReservasTecnicasPatrimonioRiesgo</v>
      </c>
      <c r="K3102" t="str">
        <f t="shared" si="197"/>
        <v>insert into dbax_info_conc (codi_empr, codi_emex, codi_info, pref_conc, codi_conc, orde_conc, nive_conc, tipo_info) values (0,0,'pre_cl-cs_nota-48_role-864300(2014)','cl-cs','SuperavitDeficitInversionesRepresentativasReservasTecnicasPatrimonioRiesgo',70,3,'C')</v>
      </c>
    </row>
    <row r="3103" spans="1:11" x14ac:dyDescent="0.25">
      <c r="A3103">
        <v>0</v>
      </c>
      <c r="B3103">
        <v>0</v>
      </c>
      <c r="C3103" t="s">
        <v>69</v>
      </c>
      <c r="D3103" t="s">
        <v>2619</v>
      </c>
      <c r="E3103">
        <v>200</v>
      </c>
      <c r="F3103">
        <v>5</v>
      </c>
      <c r="G3103" t="s">
        <v>292</v>
      </c>
      <c r="H3103" s="1" t="str">
        <f t="shared" si="194"/>
        <v>cl-cs_AjusteConversionAcumulados</v>
      </c>
      <c r="I3103" t="str">
        <f t="shared" si="195"/>
        <v>cl-cs</v>
      </c>
      <c r="J3103" t="str">
        <f t="shared" si="196"/>
        <v>AjusteConversionAcumulados</v>
      </c>
      <c r="K3103" t="str">
        <f t="shared" si="197"/>
        <v>insert into dbax_info_conc (codi_empr, codi_emex, codi_info, pref_conc, codi_conc, orde_conc, nive_conc, tipo_info) values (0,0,'pre_cl-cs_nota-5_role-812000(2014)','cl-cs','AjusteConversionAcumulados',200,5,'C')</v>
      </c>
    </row>
    <row r="3104" spans="1:11" x14ac:dyDescent="0.25">
      <c r="A3104">
        <v>0</v>
      </c>
      <c r="B3104">
        <v>0</v>
      </c>
      <c r="C3104" t="s">
        <v>69</v>
      </c>
      <c r="D3104" t="s">
        <v>2620</v>
      </c>
      <c r="E3104">
        <v>210</v>
      </c>
      <c r="F3104">
        <v>5</v>
      </c>
      <c r="G3104" t="s">
        <v>292</v>
      </c>
      <c r="H3104" s="1" t="str">
        <f t="shared" si="194"/>
        <v>cl-cs_AjusteGastosDiferidosYOtrosActivosIntangibles</v>
      </c>
      <c r="I3104" t="str">
        <f t="shared" si="195"/>
        <v>cl-cs</v>
      </c>
      <c r="J3104" t="str">
        <f t="shared" si="196"/>
        <v>AjusteGastosDiferidosYOtrosActivosIntangibles</v>
      </c>
      <c r="K3104" t="str">
        <f t="shared" si="197"/>
        <v>insert into dbax_info_conc (codi_empr, codi_emex, codi_info, pref_conc, codi_conc, orde_conc, nive_conc, tipo_info) values (0,0,'pre_cl-cs_nota-5_role-812000(2014)','cl-cs','AjusteGastosDiferidosYOtrosActivosIntangibles',210,5,'C')</v>
      </c>
    </row>
    <row r="3105" spans="1:11" x14ac:dyDescent="0.25">
      <c r="A3105">
        <v>0</v>
      </c>
      <c r="B3105">
        <v>0</v>
      </c>
      <c r="C3105" t="s">
        <v>69</v>
      </c>
      <c r="D3105" t="s">
        <v>2621</v>
      </c>
      <c r="E3105">
        <v>280</v>
      </c>
      <c r="F3105">
        <v>5</v>
      </c>
      <c r="G3105" t="s">
        <v>292</v>
      </c>
      <c r="H3105" s="1" t="str">
        <f t="shared" si="194"/>
        <v>cl-cs_AjusteImpuestosDiferidos</v>
      </c>
      <c r="I3105" t="str">
        <f t="shared" si="195"/>
        <v>cl-cs</v>
      </c>
      <c r="J3105" t="str">
        <f t="shared" si="196"/>
        <v>AjusteImpuestosDiferidos</v>
      </c>
      <c r="K3105" t="str">
        <f t="shared" si="197"/>
        <v>insert into dbax_info_conc (codi_empr, codi_emex, codi_info, pref_conc, codi_conc, orde_conc, nive_conc, tipo_info) values (0,0,'pre_cl-cs_nota-5_role-812000(2014)','cl-cs','AjusteImpuestosDiferidos',280,5,'C')</v>
      </c>
    </row>
    <row r="3106" spans="1:11" x14ac:dyDescent="0.25">
      <c r="A3106">
        <v>0</v>
      </c>
      <c r="B3106">
        <v>0</v>
      </c>
      <c r="C3106" t="s">
        <v>69</v>
      </c>
      <c r="D3106" t="s">
        <v>2622</v>
      </c>
      <c r="E3106">
        <v>230</v>
      </c>
      <c r="F3106">
        <v>5</v>
      </c>
      <c r="G3106" t="s">
        <v>292</v>
      </c>
      <c r="H3106" s="1" t="str">
        <f t="shared" si="194"/>
        <v>cl-cs_AjusteInstrumentosFinancieros</v>
      </c>
      <c r="I3106" t="str">
        <f t="shared" si="195"/>
        <v>cl-cs</v>
      </c>
      <c r="J3106" t="str">
        <f t="shared" si="196"/>
        <v>AjusteInstrumentosFinancieros</v>
      </c>
      <c r="K3106" t="str">
        <f t="shared" si="197"/>
        <v>insert into dbax_info_conc (codi_empr, codi_emex, codi_info, pref_conc, codi_conc, orde_conc, nive_conc, tipo_info) values (0,0,'pre_cl-cs_nota-5_role-812000(2014)','cl-cs','AjusteInstrumentosFinancieros',230,5,'C')</v>
      </c>
    </row>
    <row r="3107" spans="1:11" x14ac:dyDescent="0.25">
      <c r="A3107">
        <v>0</v>
      </c>
      <c r="B3107">
        <v>0</v>
      </c>
      <c r="C3107" t="s">
        <v>69</v>
      </c>
      <c r="D3107" t="s">
        <v>2623</v>
      </c>
      <c r="E3107">
        <v>290</v>
      </c>
      <c r="F3107">
        <v>5</v>
      </c>
      <c r="G3107" t="s">
        <v>292</v>
      </c>
      <c r="H3107" s="1" t="str">
        <f t="shared" si="194"/>
        <v>cl-cs_AjusteInteresesMinoritarios</v>
      </c>
      <c r="I3107" t="str">
        <f t="shared" si="195"/>
        <v>cl-cs</v>
      </c>
      <c r="J3107" t="str">
        <f t="shared" si="196"/>
        <v>AjusteInteresesMinoritarios</v>
      </c>
      <c r="K3107" t="str">
        <f t="shared" si="197"/>
        <v>insert into dbax_info_conc (codi_empr, codi_emex, codi_info, pref_conc, codi_conc, orde_conc, nive_conc, tipo_info) values (0,0,'pre_cl-cs_nota-5_role-812000(2014)','cl-cs','AjusteInteresesMinoritarios',290,5,'C')</v>
      </c>
    </row>
    <row r="3108" spans="1:11" x14ac:dyDescent="0.25">
      <c r="A3108">
        <v>0</v>
      </c>
      <c r="B3108">
        <v>0</v>
      </c>
      <c r="C3108" t="s">
        <v>69</v>
      </c>
      <c r="D3108" t="s">
        <v>2624</v>
      </c>
      <c r="E3108">
        <v>260</v>
      </c>
      <c r="F3108">
        <v>5</v>
      </c>
      <c r="G3108" t="s">
        <v>292</v>
      </c>
      <c r="H3108" s="1" t="str">
        <f t="shared" si="194"/>
        <v>cl-cs_AjusteInversionesContabilizadasAplicandoMetodoParticipacion</v>
      </c>
      <c r="I3108" t="str">
        <f t="shared" si="195"/>
        <v>cl-cs</v>
      </c>
      <c r="J3108" t="str">
        <f t="shared" si="196"/>
        <v>AjusteInversionesContabilizadasAplicandoMetodoParticipacion</v>
      </c>
      <c r="K3108" t="str">
        <f t="shared" si="197"/>
        <v>insert into dbax_info_conc (codi_empr, codi_emex, codi_info, pref_conc, codi_conc, orde_conc, nive_conc, tipo_info) values (0,0,'pre_cl-cs_nota-5_role-812000(2014)','cl-cs','AjusteInversionesContabilizadasAplicandoMetodoParticipacion',260,5,'C')</v>
      </c>
    </row>
    <row r="3109" spans="1:11" x14ac:dyDescent="0.25">
      <c r="A3109">
        <v>0</v>
      </c>
      <c r="B3109">
        <v>0</v>
      </c>
      <c r="C3109" t="s">
        <v>69</v>
      </c>
      <c r="D3109" t="s">
        <v>2625</v>
      </c>
      <c r="E3109">
        <v>240</v>
      </c>
      <c r="F3109">
        <v>5</v>
      </c>
      <c r="G3109" t="s">
        <v>292</v>
      </c>
      <c r="H3109" s="1" t="str">
        <f t="shared" si="194"/>
        <v>cl-cs_AjusteInversionesInmobiliarias</v>
      </c>
      <c r="I3109" t="str">
        <f t="shared" si="195"/>
        <v>cl-cs</v>
      </c>
      <c r="J3109" t="str">
        <f t="shared" si="196"/>
        <v>AjusteInversionesInmobiliarias</v>
      </c>
      <c r="K3109" t="str">
        <f t="shared" si="197"/>
        <v>insert into dbax_info_conc (codi_empr, codi_emex, codi_info, pref_conc, codi_conc, orde_conc, nive_conc, tipo_info) values (0,0,'pre_cl-cs_nota-5_role-812000(2014)','cl-cs','AjusteInversionesInmobiliarias',240,5,'C')</v>
      </c>
    </row>
    <row r="3110" spans="1:11" x14ac:dyDescent="0.25">
      <c r="A3110">
        <v>0</v>
      </c>
      <c r="B3110">
        <v>0</v>
      </c>
      <c r="C3110" t="s">
        <v>69</v>
      </c>
      <c r="D3110" t="s">
        <v>2626</v>
      </c>
      <c r="E3110">
        <v>190</v>
      </c>
      <c r="F3110">
        <v>5</v>
      </c>
      <c r="G3110" t="s">
        <v>292</v>
      </c>
      <c r="H3110" s="1" t="str">
        <f t="shared" si="194"/>
        <v>cl-cs_AjusteMonedaFuncional</v>
      </c>
      <c r="I3110" t="str">
        <f t="shared" si="195"/>
        <v>cl-cs</v>
      </c>
      <c r="J3110" t="str">
        <f t="shared" si="196"/>
        <v>AjusteMonedaFuncional</v>
      </c>
      <c r="K3110" t="str">
        <f t="shared" si="197"/>
        <v>insert into dbax_info_conc (codi_empr, codi_emex, codi_info, pref_conc, codi_conc, orde_conc, nive_conc, tipo_info) values (0,0,'pre_cl-cs_nota-5_role-812000(2014)','cl-cs','AjusteMonedaFuncional',190,5,'C')</v>
      </c>
    </row>
    <row r="3111" spans="1:11" x14ac:dyDescent="0.25">
      <c r="A3111">
        <v>0</v>
      </c>
      <c r="B3111">
        <v>0</v>
      </c>
      <c r="C3111" t="s">
        <v>69</v>
      </c>
      <c r="D3111" t="s">
        <v>2627</v>
      </c>
      <c r="E3111">
        <v>180</v>
      </c>
      <c r="F3111">
        <v>5</v>
      </c>
      <c r="G3111" t="s">
        <v>292</v>
      </c>
      <c r="H3111" s="1" t="str">
        <f t="shared" si="194"/>
        <v>cl-cs_AjustePropiedadesMueblesYEquipos</v>
      </c>
      <c r="I3111" t="str">
        <f t="shared" si="195"/>
        <v>cl-cs</v>
      </c>
      <c r="J3111" t="str">
        <f t="shared" si="196"/>
        <v>AjustePropiedadesMueblesYEquipos</v>
      </c>
      <c r="K3111" t="str">
        <f t="shared" si="197"/>
        <v>insert into dbax_info_conc (codi_empr, codi_emex, codi_info, pref_conc, codi_conc, orde_conc, nive_conc, tipo_info) values (0,0,'pre_cl-cs_nota-5_role-812000(2014)','cl-cs','AjustePropiedadesMueblesYEquipos',180,5,'C')</v>
      </c>
    </row>
    <row r="3112" spans="1:11" x14ac:dyDescent="0.25">
      <c r="A3112">
        <v>0</v>
      </c>
      <c r="B3112">
        <v>0</v>
      </c>
      <c r="C3112" t="s">
        <v>69</v>
      </c>
      <c r="D3112" t="s">
        <v>2628</v>
      </c>
      <c r="E3112">
        <v>250</v>
      </c>
      <c r="F3112">
        <v>5</v>
      </c>
      <c r="G3112" t="s">
        <v>292</v>
      </c>
      <c r="H3112" s="1" t="str">
        <f t="shared" si="194"/>
        <v>cl-cs_AjustesReservasTecnicas</v>
      </c>
      <c r="I3112" t="str">
        <f t="shared" si="195"/>
        <v>cl-cs</v>
      </c>
      <c r="J3112" t="str">
        <f t="shared" si="196"/>
        <v>AjustesReservasTecnicas</v>
      </c>
      <c r="K3112" t="str">
        <f t="shared" si="197"/>
        <v>insert into dbax_info_conc (codi_empr, codi_emex, codi_info, pref_conc, codi_conc, orde_conc, nive_conc, tipo_info) values (0,0,'pre_cl-cs_nota-5_role-812000(2014)','cl-cs','AjustesReservasTecnicas',250,5,'C')</v>
      </c>
    </row>
    <row r="3113" spans="1:11" x14ac:dyDescent="0.25">
      <c r="A3113">
        <v>0</v>
      </c>
      <c r="B3113">
        <v>0</v>
      </c>
      <c r="C3113" t="s">
        <v>69</v>
      </c>
      <c r="D3113" t="s">
        <v>2629</v>
      </c>
      <c r="E3113">
        <v>220</v>
      </c>
      <c r="F3113">
        <v>5</v>
      </c>
      <c r="G3113" t="s">
        <v>292</v>
      </c>
      <c r="H3113" s="1" t="str">
        <f t="shared" si="194"/>
        <v>cl-cs_AjusteValorRazonableActivosDisponiblesParaVenta</v>
      </c>
      <c r="I3113" t="str">
        <f t="shared" si="195"/>
        <v>cl-cs</v>
      </c>
      <c r="J3113" t="str">
        <f t="shared" si="196"/>
        <v>AjusteValorRazonableActivosDisponiblesParaVenta</v>
      </c>
      <c r="K3113" t="str">
        <f t="shared" si="197"/>
        <v>insert into dbax_info_conc (codi_empr, codi_emex, codi_info, pref_conc, codi_conc, orde_conc, nive_conc, tipo_info) values (0,0,'pre_cl-cs_nota-5_role-812000(2014)','cl-cs','AjusteValorRazonableActivosDisponiblesParaVenta',220,5,'C')</v>
      </c>
    </row>
    <row r="3114" spans="1:11" x14ac:dyDescent="0.25">
      <c r="A3114">
        <v>0</v>
      </c>
      <c r="B3114">
        <v>0</v>
      </c>
      <c r="C3114" t="s">
        <v>69</v>
      </c>
      <c r="D3114" t="s">
        <v>2630</v>
      </c>
      <c r="E3114">
        <v>130</v>
      </c>
      <c r="F3114">
        <v>3</v>
      </c>
      <c r="G3114" t="s">
        <v>292</v>
      </c>
      <c r="H3114" s="1" t="str">
        <f t="shared" si="194"/>
        <v>cl-cs_Arrendamientos</v>
      </c>
      <c r="I3114" t="str">
        <f t="shared" si="195"/>
        <v>cl-cs</v>
      </c>
      <c r="J3114" t="str">
        <f t="shared" si="196"/>
        <v>Arrendamientos</v>
      </c>
      <c r="K3114" t="str">
        <f t="shared" si="197"/>
        <v>insert into dbax_info_conc (codi_empr, codi_emex, codi_info, pref_conc, codi_conc, orde_conc, nive_conc, tipo_info) values (0,0,'pre_cl-cs_nota-5_role-812000(2014)','cl-cs','Arrendamientos',130,3,'C')</v>
      </c>
    </row>
    <row r="3115" spans="1:11" x14ac:dyDescent="0.25">
      <c r="A3115">
        <v>0</v>
      </c>
      <c r="B3115">
        <v>0</v>
      </c>
      <c r="C3115" t="s">
        <v>69</v>
      </c>
      <c r="D3115" t="s">
        <v>2631</v>
      </c>
      <c r="E3115">
        <v>50</v>
      </c>
      <c r="F3115">
        <v>3</v>
      </c>
      <c r="G3115" t="s">
        <v>292</v>
      </c>
      <c r="H3115" s="1" t="str">
        <f t="shared" si="194"/>
        <v>cl-cs_BeneficiosAlPersonal</v>
      </c>
      <c r="I3115" t="str">
        <f t="shared" si="195"/>
        <v>cl-cs</v>
      </c>
      <c r="J3115" t="str">
        <f t="shared" si="196"/>
        <v>BeneficiosAlPersonal</v>
      </c>
      <c r="K3115" t="str">
        <f t="shared" si="197"/>
        <v>insert into dbax_info_conc (codi_empr, codi_emex, codi_info, pref_conc, codi_conc, orde_conc, nive_conc, tipo_info) values (0,0,'pre_cl-cs_nota-5_role-812000(2014)','cl-cs','BeneficiosAlPersonal',50,3,'C')</v>
      </c>
    </row>
    <row r="3116" spans="1:11" x14ac:dyDescent="0.25">
      <c r="A3116">
        <v>0</v>
      </c>
      <c r="B3116">
        <v>0</v>
      </c>
      <c r="C3116" t="s">
        <v>69</v>
      </c>
      <c r="D3116" t="s">
        <v>2632</v>
      </c>
      <c r="E3116">
        <v>30</v>
      </c>
      <c r="F3116">
        <v>3</v>
      </c>
      <c r="G3116" t="s">
        <v>292</v>
      </c>
      <c r="H3116" s="1" t="str">
        <f t="shared" si="194"/>
        <v>cl-cs_CombinacionesDeNegocio</v>
      </c>
      <c r="I3116" t="str">
        <f t="shared" si="195"/>
        <v>cl-cs</v>
      </c>
      <c r="J3116" t="str">
        <f t="shared" si="196"/>
        <v>CombinacionesDeNegocio</v>
      </c>
      <c r="K3116" t="str">
        <f t="shared" si="197"/>
        <v>insert into dbax_info_conc (codi_empr, codi_emex, codi_info, pref_conc, codi_conc, orde_conc, nive_conc, tipo_info) values (0,0,'pre_cl-cs_nota-5_role-812000(2014)','cl-cs','CombinacionesDeNegocio',30,3,'C')</v>
      </c>
    </row>
    <row r="3117" spans="1:11" x14ac:dyDescent="0.25">
      <c r="A3117">
        <v>0</v>
      </c>
      <c r="B3117">
        <v>0</v>
      </c>
      <c r="C3117" t="s">
        <v>69</v>
      </c>
      <c r="D3117" t="s">
        <v>2633</v>
      </c>
      <c r="E3117">
        <v>140</v>
      </c>
      <c r="F3117">
        <v>2</v>
      </c>
      <c r="G3117" t="s">
        <v>292</v>
      </c>
      <c r="H3117" s="1" t="str">
        <f t="shared" si="194"/>
        <v>cl-cs_ConciliacionPatrimonioSinopsis</v>
      </c>
      <c r="I3117" t="str">
        <f t="shared" si="195"/>
        <v>cl-cs</v>
      </c>
      <c r="J3117" t="str">
        <f t="shared" si="196"/>
        <v>ConciliacionPatrimonioSinopsis</v>
      </c>
      <c r="K3117" t="str">
        <f t="shared" si="197"/>
        <v>insert into dbax_info_conc (codi_empr, codi_emex, codi_info, pref_conc, codi_conc, orde_conc, nive_conc, tipo_info) values (0,0,'pre_cl-cs_nota-5_role-812000(2014)','cl-cs','ConciliacionPatrimonioSinopsis',140,2,'C')</v>
      </c>
    </row>
    <row r="3118" spans="1:11" x14ac:dyDescent="0.25">
      <c r="A3118">
        <v>0</v>
      </c>
      <c r="B3118">
        <v>0</v>
      </c>
      <c r="C3118" t="s">
        <v>69</v>
      </c>
      <c r="D3118" t="s">
        <v>2634</v>
      </c>
      <c r="E3118">
        <v>100</v>
      </c>
      <c r="F3118">
        <v>3</v>
      </c>
      <c r="G3118" t="s">
        <v>292</v>
      </c>
      <c r="H3118" s="1" t="str">
        <f t="shared" si="194"/>
        <v>cl-cs_ContratosDeSeguros</v>
      </c>
      <c r="I3118" t="str">
        <f t="shared" si="195"/>
        <v>cl-cs</v>
      </c>
      <c r="J3118" t="str">
        <f t="shared" si="196"/>
        <v>ContratosDeSeguros</v>
      </c>
      <c r="K3118" t="str">
        <f t="shared" si="197"/>
        <v>insert into dbax_info_conc (codi_empr, codi_emex, codi_info, pref_conc, codi_conc, orde_conc, nive_conc, tipo_info) values (0,0,'pre_cl-cs_nota-5_role-812000(2014)','cl-cs','ContratosDeSeguros',100,3,'C')</v>
      </c>
    </row>
    <row r="3119" spans="1:11" x14ac:dyDescent="0.25">
      <c r="A3119">
        <v>0</v>
      </c>
      <c r="B3119">
        <v>0</v>
      </c>
      <c r="C3119" t="s">
        <v>69</v>
      </c>
      <c r="D3119" t="s">
        <v>2635</v>
      </c>
      <c r="E3119">
        <v>170</v>
      </c>
      <c r="F3119">
        <v>4</v>
      </c>
      <c r="G3119" t="s">
        <v>292</v>
      </c>
      <c r="H3119" s="1" t="str">
        <f t="shared" si="194"/>
        <v>cl-cs_DetalleAjustesConciliacionPatrimonioConsolidadoSinopsis</v>
      </c>
      <c r="I3119" t="str">
        <f t="shared" si="195"/>
        <v>cl-cs</v>
      </c>
      <c r="J3119" t="str">
        <f t="shared" si="196"/>
        <v>DetalleAjustesConciliacionPatrimonioConsolidadoSinopsis</v>
      </c>
      <c r="K3119" t="str">
        <f t="shared" si="197"/>
        <v>insert into dbax_info_conc (codi_empr, codi_emex, codi_info, pref_conc, codi_conc, orde_conc, nive_conc, tipo_info) values (0,0,'pre_cl-cs_nota-5_role-812000(2014)','cl-cs','DetalleAjustesConciliacionPatrimonioConsolidadoSinopsis',170,4,'C')</v>
      </c>
    </row>
    <row r="3120" spans="1:11" x14ac:dyDescent="0.25">
      <c r="A3120">
        <v>0</v>
      </c>
      <c r="B3120">
        <v>0</v>
      </c>
      <c r="C3120" t="s">
        <v>69</v>
      </c>
      <c r="D3120" t="s">
        <v>2636</v>
      </c>
      <c r="E3120">
        <v>270</v>
      </c>
      <c r="F3120">
        <v>5</v>
      </c>
      <c r="G3120" t="s">
        <v>292</v>
      </c>
      <c r="H3120" s="1" t="str">
        <f t="shared" si="194"/>
        <v>cl-cs_EfectoAcumuladoOtrosConceptosNoSignificativos</v>
      </c>
      <c r="I3120" t="str">
        <f t="shared" si="195"/>
        <v>cl-cs</v>
      </c>
      <c r="J3120" t="str">
        <f t="shared" si="196"/>
        <v>EfectoAcumuladoOtrosConceptosNoSignificativos</v>
      </c>
      <c r="K3120" t="str">
        <f t="shared" si="197"/>
        <v>insert into dbax_info_conc (codi_empr, codi_emex, codi_info, pref_conc, codi_conc, orde_conc, nive_conc, tipo_info) values (0,0,'pre_cl-cs_nota-5_role-812000(2014)','cl-cs','EfectoAcumuladoOtrosConceptosNoSignificativos',270,5,'C')</v>
      </c>
    </row>
    <row r="3121" spans="1:11" x14ac:dyDescent="0.25">
      <c r="A3121">
        <v>0</v>
      </c>
      <c r="B3121">
        <v>0</v>
      </c>
      <c r="C3121" t="s">
        <v>69</v>
      </c>
      <c r="D3121" t="s">
        <v>2637</v>
      </c>
      <c r="E3121">
        <v>310</v>
      </c>
      <c r="F3121">
        <v>4</v>
      </c>
      <c r="G3121" t="s">
        <v>292</v>
      </c>
      <c r="H3121" s="1" t="str">
        <f t="shared" si="194"/>
        <v>cl-cs_ExplicacionAjustesConciliacionPatrimonioConsolidadoBloqueDeTexto</v>
      </c>
      <c r="I3121" t="str">
        <f t="shared" si="195"/>
        <v>cl-cs</v>
      </c>
      <c r="J3121" t="str">
        <f t="shared" si="196"/>
        <v>ExplicacionAjustesConciliacionPatrimonioConsolidadoBloqueDeTexto</v>
      </c>
      <c r="K3121" t="str">
        <f t="shared" si="197"/>
        <v>insert into dbax_info_conc (codi_empr, codi_emex, codi_info, pref_conc, codi_conc, orde_conc, nive_conc, tipo_info) values (0,0,'pre_cl-cs_nota-5_role-812000(2014)','cl-cs','ExplicacionAjustesConciliacionPatrimonioConsolidadoBloqueDeTexto',310,4,'C')</v>
      </c>
    </row>
    <row r="3122" spans="1:11" x14ac:dyDescent="0.25">
      <c r="A3122">
        <v>0</v>
      </c>
      <c r="B3122">
        <v>0</v>
      </c>
      <c r="C3122" t="s">
        <v>69</v>
      </c>
      <c r="D3122" t="s">
        <v>2638</v>
      </c>
      <c r="E3122">
        <v>80</v>
      </c>
      <c r="F3122">
        <v>3</v>
      </c>
      <c r="G3122" t="s">
        <v>292</v>
      </c>
      <c r="H3122" s="1" t="str">
        <f t="shared" si="194"/>
        <v>cl-cs_FechaTransicionSubsidiariasAsociadasYEntidadesControladasConjuntamente</v>
      </c>
      <c r="I3122" t="str">
        <f t="shared" si="195"/>
        <v>cl-cs</v>
      </c>
      <c r="J3122" t="str">
        <f t="shared" si="196"/>
        <v>FechaTransicionSubsidiariasAsociadasYEntidadesControladasConjuntamente</v>
      </c>
      <c r="K3122" t="str">
        <f t="shared" si="197"/>
        <v>insert into dbax_info_conc (codi_empr, codi_emex, codi_info, pref_conc, codi_conc, orde_conc, nive_conc, tipo_info) values (0,0,'pre_cl-cs_nota-5_role-812000(2014)','cl-cs','FechaTransicionSubsidiariasAsociadasYEntidadesControladasConjuntamente',80,3,'C')</v>
      </c>
    </row>
    <row r="3123" spans="1:11" x14ac:dyDescent="0.25">
      <c r="A3123">
        <v>0</v>
      </c>
      <c r="B3123">
        <v>0</v>
      </c>
      <c r="C3123" t="s">
        <v>69</v>
      </c>
      <c r="D3123" t="s">
        <v>2639</v>
      </c>
      <c r="E3123">
        <v>10</v>
      </c>
      <c r="F3123">
        <v>1</v>
      </c>
      <c r="G3123" t="s">
        <v>292</v>
      </c>
      <c r="H3123" s="1" t="str">
        <f t="shared" si="194"/>
        <v>cl-cs_InformacionRevelarSobrePrimeraAdopcionSinopsis</v>
      </c>
      <c r="I3123" t="str">
        <f t="shared" si="195"/>
        <v>cl-cs</v>
      </c>
      <c r="J3123" t="str">
        <f t="shared" si="196"/>
        <v>InformacionRevelarSobrePrimeraAdopcionSinopsis</v>
      </c>
      <c r="K3123" t="str">
        <f t="shared" si="197"/>
        <v>insert into dbax_info_conc (codi_empr, codi_emex, codi_info, pref_conc, codi_conc, orde_conc, nive_conc, tipo_info) values (0,0,'pre_cl-cs_nota-5_role-812000(2014)','cl-cs','InformacionRevelarSobrePrimeraAdopcionSinopsis',10,1,'C')</v>
      </c>
    </row>
    <row r="3124" spans="1:11" x14ac:dyDescent="0.25">
      <c r="A3124">
        <v>0</v>
      </c>
      <c r="B3124">
        <v>0</v>
      </c>
      <c r="C3124" t="s">
        <v>69</v>
      </c>
      <c r="D3124" t="s">
        <v>2640</v>
      </c>
      <c r="E3124">
        <v>70</v>
      </c>
      <c r="F3124">
        <v>3</v>
      </c>
      <c r="G3124" t="s">
        <v>292</v>
      </c>
      <c r="H3124" s="1" t="str">
        <f t="shared" si="194"/>
        <v>cl-cs_InstrumentosFinancierosCompuestos</v>
      </c>
      <c r="I3124" t="str">
        <f t="shared" si="195"/>
        <v>cl-cs</v>
      </c>
      <c r="J3124" t="str">
        <f t="shared" si="196"/>
        <v>InstrumentosFinancierosCompuestos</v>
      </c>
      <c r="K3124" t="str">
        <f t="shared" si="197"/>
        <v>insert into dbax_info_conc (codi_empr, codi_emex, codi_info, pref_conc, codi_conc, orde_conc, nive_conc, tipo_info) values (0,0,'pre_cl-cs_nota-5_role-812000(2014)','cl-cs','InstrumentosFinancierosCompuestos',70,3,'C')</v>
      </c>
    </row>
    <row r="3125" spans="1:11" x14ac:dyDescent="0.25">
      <c r="A3125">
        <v>0</v>
      </c>
      <c r="B3125">
        <v>0</v>
      </c>
      <c r="C3125" t="s">
        <v>69</v>
      </c>
      <c r="D3125" t="s">
        <v>2641</v>
      </c>
      <c r="E3125">
        <v>90</v>
      </c>
      <c r="F3125">
        <v>3</v>
      </c>
      <c r="G3125" t="s">
        <v>292</v>
      </c>
      <c r="H3125" s="1" t="str">
        <f t="shared" si="194"/>
        <v>cl-cs_PagosBasadosEnAcciones</v>
      </c>
      <c r="I3125" t="str">
        <f t="shared" si="195"/>
        <v>cl-cs</v>
      </c>
      <c r="J3125" t="str">
        <f t="shared" si="196"/>
        <v>PagosBasadosEnAcciones</v>
      </c>
      <c r="K3125" t="str">
        <f t="shared" si="197"/>
        <v>insert into dbax_info_conc (codi_empr, codi_emex, codi_info, pref_conc, codi_conc, orde_conc, nive_conc, tipo_info) values (0,0,'pre_cl-cs_nota-5_role-812000(2014)','cl-cs','PagosBasadosEnAcciones',90,3,'C')</v>
      </c>
    </row>
    <row r="3126" spans="1:11" x14ac:dyDescent="0.25">
      <c r="A3126">
        <v>0</v>
      </c>
      <c r="B3126">
        <v>0</v>
      </c>
      <c r="C3126" t="s">
        <v>69</v>
      </c>
      <c r="D3126" t="s">
        <v>2642</v>
      </c>
      <c r="E3126">
        <v>110</v>
      </c>
      <c r="F3126">
        <v>3</v>
      </c>
      <c r="G3126" t="s">
        <v>292</v>
      </c>
      <c r="H3126" s="1" t="str">
        <f t="shared" si="194"/>
        <v>cl-cs_PasivosPorRestauracionODesmantelamiento</v>
      </c>
      <c r="I3126" t="str">
        <f t="shared" si="195"/>
        <v>cl-cs</v>
      </c>
      <c r="J3126" t="str">
        <f t="shared" si="196"/>
        <v>PasivosPorRestauracionODesmantelamiento</v>
      </c>
      <c r="K3126" t="str">
        <f t="shared" si="197"/>
        <v>insert into dbax_info_conc (codi_empr, codi_emex, codi_info, pref_conc, codi_conc, orde_conc, nive_conc, tipo_info) values (0,0,'pre_cl-cs_nota-5_role-812000(2014)','cl-cs','PasivosPorRestauracionODesmantelamiento',110,3,'C')</v>
      </c>
    </row>
    <row r="3127" spans="1:11" x14ac:dyDescent="0.25">
      <c r="A3127">
        <v>0</v>
      </c>
      <c r="B3127">
        <v>0</v>
      </c>
      <c r="C3127" t="s">
        <v>69</v>
      </c>
      <c r="D3127" t="s">
        <v>2643</v>
      </c>
      <c r="E3127">
        <v>300</v>
      </c>
      <c r="F3127">
        <v>4</v>
      </c>
      <c r="G3127" t="s">
        <v>292</v>
      </c>
      <c r="H3127" s="1" t="str">
        <f t="shared" si="194"/>
        <v>cl-cs_PatrimonioSegunNIIFInicioPeriodo</v>
      </c>
      <c r="I3127" t="str">
        <f t="shared" si="195"/>
        <v>cl-cs</v>
      </c>
      <c r="J3127" t="str">
        <f t="shared" si="196"/>
        <v>PatrimonioSegunNIIFInicioPeriodo</v>
      </c>
      <c r="K3127" t="str">
        <f t="shared" si="197"/>
        <v>insert into dbax_info_conc (codi_empr, codi_emex, codi_info, pref_conc, codi_conc, orde_conc, nive_conc, tipo_info) values (0,0,'pre_cl-cs_nota-5_role-812000(2014)','cl-cs','PatrimonioSegunNIIFInicioPeriodo',300,4,'C')</v>
      </c>
    </row>
    <row r="3128" spans="1:11" x14ac:dyDescent="0.25">
      <c r="A3128">
        <v>0</v>
      </c>
      <c r="B3128">
        <v>0</v>
      </c>
      <c r="C3128" t="s">
        <v>69</v>
      </c>
      <c r="D3128" t="s">
        <v>2644</v>
      </c>
      <c r="E3128">
        <v>160</v>
      </c>
      <c r="F3128">
        <v>4</v>
      </c>
      <c r="G3128" t="s">
        <v>292</v>
      </c>
      <c r="H3128" s="1" t="str">
        <f t="shared" si="194"/>
        <v>cl-cs_PatrimonioSegunPrincipiosContablesChilenos</v>
      </c>
      <c r="I3128" t="str">
        <f t="shared" si="195"/>
        <v>cl-cs</v>
      </c>
      <c r="J3128" t="str">
        <f t="shared" si="196"/>
        <v>PatrimonioSegunPrincipiosContablesChilenos</v>
      </c>
      <c r="K3128" t="str">
        <f t="shared" si="197"/>
        <v>insert into dbax_info_conc (codi_empr, codi_emex, codi_info, pref_conc, codi_conc, orde_conc, nive_conc, tipo_info) values (0,0,'pre_cl-cs_nota-5_role-812000(2014)','cl-cs','PatrimonioSegunPrincipiosContablesChilenos',160,4,'C')</v>
      </c>
    </row>
    <row r="3129" spans="1:11" x14ac:dyDescent="0.25">
      <c r="A3129">
        <v>0</v>
      </c>
      <c r="B3129">
        <v>0</v>
      </c>
      <c r="C3129" t="s">
        <v>69</v>
      </c>
      <c r="D3129" t="s">
        <v>2645</v>
      </c>
      <c r="E3129">
        <v>60</v>
      </c>
      <c r="F3129">
        <v>3</v>
      </c>
      <c r="G3129" t="s">
        <v>292</v>
      </c>
      <c r="H3129" s="1" t="str">
        <f t="shared" si="194"/>
        <v>cl-cs_ReservaConversion</v>
      </c>
      <c r="I3129" t="str">
        <f t="shared" si="195"/>
        <v>cl-cs</v>
      </c>
      <c r="J3129" t="str">
        <f t="shared" si="196"/>
        <v>ReservaConversion</v>
      </c>
      <c r="K3129" t="str">
        <f t="shared" si="197"/>
        <v>insert into dbax_info_conc (codi_empr, codi_emex, codi_info, pref_conc, codi_conc, orde_conc, nive_conc, tipo_info) values (0,0,'pre_cl-cs_nota-5_role-812000(2014)','cl-cs','ReservaConversion',60,3,'C')</v>
      </c>
    </row>
    <row r="3130" spans="1:11" x14ac:dyDescent="0.25">
      <c r="A3130">
        <v>0</v>
      </c>
      <c r="B3130">
        <v>0</v>
      </c>
      <c r="C3130" t="s">
        <v>69</v>
      </c>
      <c r="D3130" t="s">
        <v>2646</v>
      </c>
      <c r="E3130">
        <v>150</v>
      </c>
      <c r="F3130">
        <v>3</v>
      </c>
      <c r="G3130" t="s">
        <v>292</v>
      </c>
      <c r="H3130" s="1" t="str">
        <f t="shared" si="194"/>
        <v>cl-cs_ResumenConciliacionPatrimonioConsolidadoSinopsis</v>
      </c>
      <c r="I3130" t="str">
        <f t="shared" si="195"/>
        <v>cl-cs</v>
      </c>
      <c r="J3130" t="str">
        <f t="shared" si="196"/>
        <v>ResumenConciliacionPatrimonioConsolidadoSinopsis</v>
      </c>
      <c r="K3130" t="str">
        <f t="shared" si="197"/>
        <v>insert into dbax_info_conc (codi_empr, codi_emex, codi_info, pref_conc, codi_conc, orde_conc, nive_conc, tipo_info) values (0,0,'pre_cl-cs_nota-5_role-812000(2014)','cl-cs','ResumenConciliacionPatrimonioConsolidadoSinopsis',150,3,'C')</v>
      </c>
    </row>
    <row r="3131" spans="1:11" x14ac:dyDescent="0.25">
      <c r="A3131">
        <v>0</v>
      </c>
      <c r="B3131">
        <v>0</v>
      </c>
      <c r="C3131" t="s">
        <v>69</v>
      </c>
      <c r="D3131" t="s">
        <v>2647</v>
      </c>
      <c r="E3131">
        <v>20</v>
      </c>
      <c r="F3131">
        <v>2</v>
      </c>
      <c r="G3131" t="s">
        <v>292</v>
      </c>
      <c r="H3131" s="1" t="str">
        <f t="shared" si="194"/>
        <v>cl-cs_RevelarExencionesQueAplicaCompañiaSinopsis</v>
      </c>
      <c r="I3131" t="str">
        <f t="shared" si="195"/>
        <v>cl-cs</v>
      </c>
      <c r="J3131" t="str">
        <f t="shared" si="196"/>
        <v>RevelarExencionesQueAplicaCompañiaSinopsis</v>
      </c>
      <c r="K3131" t="str">
        <f t="shared" si="197"/>
        <v>insert into dbax_info_conc (codi_empr, codi_emex, codi_info, pref_conc, codi_conc, orde_conc, nive_conc, tipo_info) values (0,0,'pre_cl-cs_nota-5_role-812000(2014)','cl-cs','RevelarExencionesQueAplicaCompañiaSinopsis',20,2,'C')</v>
      </c>
    </row>
    <row r="3132" spans="1:11" x14ac:dyDescent="0.25">
      <c r="A3132">
        <v>0</v>
      </c>
      <c r="B3132">
        <v>0</v>
      </c>
      <c r="C3132" t="s">
        <v>69</v>
      </c>
      <c r="D3132" t="s">
        <v>2648</v>
      </c>
      <c r="E3132">
        <v>120</v>
      </c>
      <c r="F3132">
        <v>3</v>
      </c>
      <c r="G3132" t="s">
        <v>292</v>
      </c>
      <c r="H3132" s="1" t="str">
        <f t="shared" si="194"/>
        <v>cl-cs_ValorizacionInicialActivosYPasivosFinancierosPorSuValorRazonable</v>
      </c>
      <c r="I3132" t="str">
        <f t="shared" si="195"/>
        <v>cl-cs</v>
      </c>
      <c r="J3132" t="str">
        <f t="shared" si="196"/>
        <v>ValorizacionInicialActivosYPasivosFinancierosPorSuValorRazonable</v>
      </c>
      <c r="K3132" t="str">
        <f t="shared" si="197"/>
        <v>insert into dbax_info_conc (codi_empr, codi_emex, codi_info, pref_conc, codi_conc, orde_conc, nive_conc, tipo_info) values (0,0,'pre_cl-cs_nota-5_role-812000(2014)','cl-cs','ValorizacionInicialActivosYPasivosFinancierosPorSuValorRazonable',120,3,'C')</v>
      </c>
    </row>
    <row r="3133" spans="1:11" x14ac:dyDescent="0.25">
      <c r="A3133">
        <v>0</v>
      </c>
      <c r="B3133">
        <v>0</v>
      </c>
      <c r="C3133" t="s">
        <v>69</v>
      </c>
      <c r="D3133" t="s">
        <v>2649</v>
      </c>
      <c r="E3133">
        <v>40</v>
      </c>
      <c r="F3133">
        <v>3</v>
      </c>
      <c r="G3133" t="s">
        <v>292</v>
      </c>
      <c r="H3133" s="1" t="str">
        <f t="shared" si="194"/>
        <v>cl-cs_ValorRazonableORevalorizacionComoCostoAtribuible</v>
      </c>
      <c r="I3133" t="str">
        <f t="shared" si="195"/>
        <v>cl-cs</v>
      </c>
      <c r="J3133" t="str">
        <f t="shared" si="196"/>
        <v>ValorRazonableORevalorizacionComoCostoAtribuible</v>
      </c>
      <c r="K3133" t="str">
        <f t="shared" si="197"/>
        <v>insert into dbax_info_conc (codi_empr, codi_emex, codi_info, pref_conc, codi_conc, orde_conc, nive_conc, tipo_info) values (0,0,'pre_cl-cs_nota-5_role-812000(2014)','cl-cs','ValorRazonableORevalorizacionComoCostoAtribuible',40,3,'C')</v>
      </c>
    </row>
    <row r="3134" spans="1:11" x14ac:dyDescent="0.25">
      <c r="A3134">
        <v>0</v>
      </c>
      <c r="B3134">
        <v>0</v>
      </c>
      <c r="C3134" t="s">
        <v>70</v>
      </c>
      <c r="D3134" t="s">
        <v>2650</v>
      </c>
      <c r="E3134">
        <v>180</v>
      </c>
      <c r="F3134">
        <v>6</v>
      </c>
      <c r="G3134" t="s">
        <v>292</v>
      </c>
      <c r="H3134" s="1" t="str">
        <f t="shared" si="194"/>
        <v>cl-cs_ActivosFinancierosEnMora</v>
      </c>
      <c r="I3134" t="str">
        <f t="shared" si="195"/>
        <v>cl-cs</v>
      </c>
      <c r="J3134" t="str">
        <f t="shared" si="196"/>
        <v>ActivosFinancierosEnMora</v>
      </c>
      <c r="K3134" t="str">
        <f t="shared" si="197"/>
        <v>insert into dbax_info_conc (codi_empr, codi_emex, codi_info, pref_conc, codi_conc, orde_conc, nive_conc, tipo_info) values (0,0,'pre_cl-cs_nota-6_role-814000(2014)','cl-cs','ActivosFinancierosEnMora',180,6,'C')</v>
      </c>
    </row>
    <row r="3135" spans="1:11" x14ac:dyDescent="0.25">
      <c r="A3135">
        <v>0</v>
      </c>
      <c r="B3135">
        <v>0</v>
      </c>
      <c r="C3135" t="s">
        <v>70</v>
      </c>
      <c r="D3135" t="s">
        <v>2651</v>
      </c>
      <c r="E3135">
        <v>90</v>
      </c>
      <c r="F3135">
        <v>6</v>
      </c>
      <c r="G3135" t="s">
        <v>292</v>
      </c>
      <c r="H3135" s="1" t="str">
        <f t="shared" si="194"/>
        <v>cl-cs_ActivosFinancierosEnMoraEje</v>
      </c>
      <c r="I3135" t="str">
        <f t="shared" si="195"/>
        <v>cl-cs</v>
      </c>
      <c r="J3135" t="str">
        <f t="shared" si="196"/>
        <v>ActivosFinancierosEnMoraEje</v>
      </c>
      <c r="K3135" t="str">
        <f t="shared" si="197"/>
        <v>insert into dbax_info_conc (codi_empr, codi_emex, codi_info, pref_conc, codi_conc, orde_conc, nive_conc, tipo_info) values (0,0,'pre_cl-cs_nota-6_role-814000(2014)','cl-cs','ActivosFinancierosEnMoraEje',90,6,'C')</v>
      </c>
    </row>
    <row r="3136" spans="1:11" x14ac:dyDescent="0.25">
      <c r="A3136">
        <v>0</v>
      </c>
      <c r="B3136">
        <v>0</v>
      </c>
      <c r="C3136" t="s">
        <v>70</v>
      </c>
      <c r="D3136" t="s">
        <v>2652</v>
      </c>
      <c r="E3136">
        <v>110</v>
      </c>
      <c r="F3136">
        <v>5</v>
      </c>
      <c r="G3136" t="s">
        <v>292</v>
      </c>
      <c r="H3136" s="1" t="str">
        <f t="shared" si="194"/>
        <v>cl-cs_AntiguedadActivosFinancierosEnMoraPartidas</v>
      </c>
      <c r="I3136" t="str">
        <f t="shared" si="195"/>
        <v>cl-cs</v>
      </c>
      <c r="J3136" t="str">
        <f t="shared" si="196"/>
        <v>AntiguedadActivosFinancierosEnMoraPartidas</v>
      </c>
      <c r="K3136" t="str">
        <f t="shared" si="197"/>
        <v>insert into dbax_info_conc (codi_empr, codi_emex, codi_info, pref_conc, codi_conc, orde_conc, nive_conc, tipo_info) values (0,0,'pre_cl-cs_nota-6_role-814000(2014)','cl-cs','AntiguedadActivosFinancierosEnMoraPartidas',110,5,'C')</v>
      </c>
    </row>
    <row r="3137" spans="1:11" x14ac:dyDescent="0.25">
      <c r="A3137">
        <v>0</v>
      </c>
      <c r="B3137">
        <v>0</v>
      </c>
      <c r="C3137" t="s">
        <v>70</v>
      </c>
      <c r="D3137" t="s">
        <v>2653</v>
      </c>
      <c r="E3137">
        <v>100</v>
      </c>
      <c r="F3137">
        <v>7</v>
      </c>
      <c r="G3137" t="s">
        <v>292</v>
      </c>
      <c r="H3137" s="1" t="str">
        <f t="shared" si="194"/>
        <v>cl-cs_ClaseActivoFinancieroMiembro</v>
      </c>
      <c r="I3137" t="str">
        <f t="shared" si="195"/>
        <v>cl-cs</v>
      </c>
      <c r="J3137" t="str">
        <f t="shared" si="196"/>
        <v>ClaseActivoFinancieroMiembro</v>
      </c>
      <c r="K3137" t="str">
        <f t="shared" si="197"/>
        <v>insert into dbax_info_conc (codi_empr, codi_emex, codi_info, pref_conc, codi_conc, orde_conc, nive_conc, tipo_info) values (0,0,'pre_cl-cs_nota-6_role-814000(2014)','cl-cs','ClaseActivoFinancieroMiembro',100,7,'C')</v>
      </c>
    </row>
    <row r="3138" spans="1:11" x14ac:dyDescent="0.25">
      <c r="A3138">
        <v>0</v>
      </c>
      <c r="B3138">
        <v>0</v>
      </c>
      <c r="C3138" t="s">
        <v>70</v>
      </c>
      <c r="D3138" t="s">
        <v>2654</v>
      </c>
      <c r="E3138">
        <v>290</v>
      </c>
      <c r="F3138">
        <v>2</v>
      </c>
      <c r="G3138" t="s">
        <v>292</v>
      </c>
      <c r="H3138" s="1" t="str">
        <f t="shared" si="194"/>
        <v>cl-cs_ControlInternoSinopsis</v>
      </c>
      <c r="I3138" t="str">
        <f t="shared" si="195"/>
        <v>cl-cs</v>
      </c>
      <c r="J3138" t="str">
        <f t="shared" si="196"/>
        <v>ControlInternoSinopsis</v>
      </c>
      <c r="K3138" t="str">
        <f t="shared" si="197"/>
        <v>insert into dbax_info_conc (codi_empr, codi_emex, codi_info, pref_conc, codi_conc, orde_conc, nive_conc, tipo_info) values (0,0,'pre_cl-cs_nota-6_role-814000(2014)','cl-cs','ControlInternoSinopsis',290,2,'C')</v>
      </c>
    </row>
    <row r="3139" spans="1:11" x14ac:dyDescent="0.25">
      <c r="A3139">
        <v>0</v>
      </c>
      <c r="B3139">
        <v>0</v>
      </c>
      <c r="C3139" t="s">
        <v>70</v>
      </c>
      <c r="D3139" t="s">
        <v>2655</v>
      </c>
      <c r="E3139">
        <v>160</v>
      </c>
      <c r="F3139">
        <v>6</v>
      </c>
      <c r="G3139" t="s">
        <v>292</v>
      </c>
      <c r="H3139" s="1" t="str">
        <f t="shared" si="194"/>
        <v>cl-cs_De12A24Meses</v>
      </c>
      <c r="I3139" t="str">
        <f t="shared" si="195"/>
        <v>cl-cs</v>
      </c>
      <c r="J3139" t="str">
        <f t="shared" si="196"/>
        <v>De12A24Meses</v>
      </c>
      <c r="K3139" t="str">
        <f t="shared" si="197"/>
        <v>insert into dbax_info_conc (codi_empr, codi_emex, codi_info, pref_conc, codi_conc, orde_conc, nive_conc, tipo_info) values (0,0,'pre_cl-cs_nota-6_role-814000(2014)','cl-cs','De12A24Meses',160,6,'C')</v>
      </c>
    </row>
    <row r="3140" spans="1:11" x14ac:dyDescent="0.25">
      <c r="A3140">
        <v>0</v>
      </c>
      <c r="B3140">
        <v>0</v>
      </c>
      <c r="C3140" t="s">
        <v>70</v>
      </c>
      <c r="D3140" t="s">
        <v>2656</v>
      </c>
      <c r="E3140">
        <v>120</v>
      </c>
      <c r="F3140">
        <v>6</v>
      </c>
      <c r="G3140" t="s">
        <v>292</v>
      </c>
      <c r="H3140" s="1" t="str">
        <f t="shared" si="194"/>
        <v>cl-cs_De1A3Meses</v>
      </c>
      <c r="I3140" t="str">
        <f t="shared" si="195"/>
        <v>cl-cs</v>
      </c>
      <c r="J3140" t="str">
        <f t="shared" si="196"/>
        <v>De1A3Meses</v>
      </c>
      <c r="K3140" t="str">
        <f t="shared" si="197"/>
        <v>insert into dbax_info_conc (codi_empr, codi_emex, codi_info, pref_conc, codi_conc, orde_conc, nive_conc, tipo_info) values (0,0,'pre_cl-cs_nota-6_role-814000(2014)','cl-cs','De1A3Meses',120,6,'C')</v>
      </c>
    </row>
    <row r="3141" spans="1:11" x14ac:dyDescent="0.25">
      <c r="A3141">
        <v>0</v>
      </c>
      <c r="B3141">
        <v>0</v>
      </c>
      <c r="C3141" t="s">
        <v>70</v>
      </c>
      <c r="D3141" t="s">
        <v>2657</v>
      </c>
      <c r="E3141">
        <v>130</v>
      </c>
      <c r="F3141">
        <v>6</v>
      </c>
      <c r="G3141" t="s">
        <v>292</v>
      </c>
      <c r="H3141" s="1" t="str">
        <f t="shared" si="194"/>
        <v>cl-cs_De3A6Meses</v>
      </c>
      <c r="I3141" t="str">
        <f t="shared" si="195"/>
        <v>cl-cs</v>
      </c>
      <c r="J3141" t="str">
        <f t="shared" si="196"/>
        <v>De3A6Meses</v>
      </c>
      <c r="K3141" t="str">
        <f t="shared" si="197"/>
        <v>insert into dbax_info_conc (codi_empr, codi_emex, codi_info, pref_conc, codi_conc, orde_conc, nive_conc, tipo_info) values (0,0,'pre_cl-cs_nota-6_role-814000(2014)','cl-cs','De3A6Meses',130,6,'C')</v>
      </c>
    </row>
    <row r="3142" spans="1:11" x14ac:dyDescent="0.25">
      <c r="A3142">
        <v>0</v>
      </c>
      <c r="B3142">
        <v>0</v>
      </c>
      <c r="C3142" t="s">
        <v>70</v>
      </c>
      <c r="D3142" t="s">
        <v>2658</v>
      </c>
      <c r="E3142">
        <v>140</v>
      </c>
      <c r="F3142">
        <v>6</v>
      </c>
      <c r="G3142" t="s">
        <v>292</v>
      </c>
      <c r="H3142" s="1" t="str">
        <f t="shared" si="194"/>
        <v>cl-cs_De6A9Meses</v>
      </c>
      <c r="I3142" t="str">
        <f t="shared" si="195"/>
        <v>cl-cs</v>
      </c>
      <c r="J3142" t="str">
        <f t="shared" si="196"/>
        <v>De6A9Meses</v>
      </c>
      <c r="K3142" t="str">
        <f t="shared" si="197"/>
        <v>insert into dbax_info_conc (codi_empr, codi_emex, codi_info, pref_conc, codi_conc, orde_conc, nive_conc, tipo_info) values (0,0,'pre_cl-cs_nota-6_role-814000(2014)','cl-cs','De6A9Meses',140,6,'C')</v>
      </c>
    </row>
    <row r="3143" spans="1:11" x14ac:dyDescent="0.25">
      <c r="A3143">
        <v>0</v>
      </c>
      <c r="B3143">
        <v>0</v>
      </c>
      <c r="C3143" t="s">
        <v>70</v>
      </c>
      <c r="D3143" t="s">
        <v>2659</v>
      </c>
      <c r="E3143">
        <v>150</v>
      </c>
      <c r="F3143">
        <v>6</v>
      </c>
      <c r="G3143" t="s">
        <v>292</v>
      </c>
      <c r="H3143" s="1" t="str">
        <f t="shared" si="194"/>
        <v>cl-cs_De9A12Meses</v>
      </c>
      <c r="I3143" t="str">
        <f t="shared" si="195"/>
        <v>cl-cs</v>
      </c>
      <c r="J3143" t="str">
        <f t="shared" si="196"/>
        <v>De9A12Meses</v>
      </c>
      <c r="K3143" t="str">
        <f t="shared" si="197"/>
        <v>insert into dbax_info_conc (codi_empr, codi_emex, codi_info, pref_conc, codi_conc, orde_conc, nive_conc, tipo_info) values (0,0,'pre_cl-cs_nota-6_role-814000(2014)','cl-cs','De9A12Meses',150,6,'C')</v>
      </c>
    </row>
    <row r="3144" spans="1:11" x14ac:dyDescent="0.25">
      <c r="A3144">
        <v>0</v>
      </c>
      <c r="B3144">
        <v>0</v>
      </c>
      <c r="C3144" t="s">
        <v>70</v>
      </c>
      <c r="D3144" t="s">
        <v>2660</v>
      </c>
      <c r="E3144">
        <v>190</v>
      </c>
      <c r="F3144">
        <v>4</v>
      </c>
      <c r="G3144" t="s">
        <v>292</v>
      </c>
      <c r="H3144" s="1" t="str">
        <f t="shared" ref="H3144:H3207" si="198">MID(D3144,FIND("#",D3144)+1,10000)</f>
        <v>cl-cs_InformacionAdicionalRiesgoCreditoClaseActivoFinancieroPunto2BloqueDeTexto</v>
      </c>
      <c r="I3144" t="str">
        <f t="shared" ref="I3144:I3207" si="199">MID(H3144,1,FIND("_",H3144)-1)</f>
        <v>cl-cs</v>
      </c>
      <c r="J3144" t="str">
        <f t="shared" ref="J3144:J3207" si="200">MID(H3144,FIND("_",H3144)+1,10000)</f>
        <v>InformacionAdicionalRiesgoCreditoClaseActivoFinancieroPunto2BloqueDeTexto</v>
      </c>
      <c r="K3144" t="str">
        <f t="shared" ref="K3144:K3207" si="201">CONCATENATE("insert into dbax_info_conc (codi_empr, codi_emex, codi_info, pref_conc, codi_conc, orde_conc, nive_conc, tipo_info) values (",A3144,",",B3144,",'",C3144,"','",I3144,"','",J3144,"',",E3144,",",F3144,",'",G3144,"')")</f>
        <v>insert into dbax_info_conc (codi_empr, codi_emex, codi_info, pref_conc, codi_conc, orde_conc, nive_conc, tipo_info) values (0,0,'pre_cl-cs_nota-6_role-814000(2014)','cl-cs','InformacionAdicionalRiesgoCreditoClaseActivoFinancieroPunto2BloqueDeTexto',190,4,'C')</v>
      </c>
    </row>
    <row r="3145" spans="1:11" x14ac:dyDescent="0.25">
      <c r="A3145">
        <v>0</v>
      </c>
      <c r="B3145">
        <v>0</v>
      </c>
      <c r="C3145" t="s">
        <v>70</v>
      </c>
      <c r="D3145" t="s">
        <v>2661</v>
      </c>
      <c r="E3145">
        <v>30</v>
      </c>
      <c r="F3145">
        <v>3</v>
      </c>
      <c r="G3145" t="s">
        <v>292</v>
      </c>
      <c r="H3145" s="1" t="str">
        <f t="shared" si="198"/>
        <v>cl-cs_InformacionCualitativaRiesgosFinancierosBloqueDeTexto</v>
      </c>
      <c r="I3145" t="str">
        <f t="shared" si="199"/>
        <v>cl-cs</v>
      </c>
      <c r="J3145" t="str">
        <f t="shared" si="200"/>
        <v>InformacionCualitativaRiesgosFinancierosBloqueDeTexto</v>
      </c>
      <c r="K3145" t="str">
        <f t="shared" si="201"/>
        <v>insert into dbax_info_conc (codi_empr, codi_emex, codi_info, pref_conc, codi_conc, orde_conc, nive_conc, tipo_info) values (0,0,'pre_cl-cs_nota-6_role-814000(2014)','cl-cs','InformacionCualitativaRiesgosFinancierosBloqueDeTexto',30,3,'C')</v>
      </c>
    </row>
    <row r="3146" spans="1:11" x14ac:dyDescent="0.25">
      <c r="A3146">
        <v>0</v>
      </c>
      <c r="B3146">
        <v>0</v>
      </c>
      <c r="C3146" t="s">
        <v>70</v>
      </c>
      <c r="D3146" t="s">
        <v>2662</v>
      </c>
      <c r="E3146">
        <v>280</v>
      </c>
      <c r="F3146">
        <v>3</v>
      </c>
      <c r="G3146" t="s">
        <v>292</v>
      </c>
      <c r="H3146" s="1" t="str">
        <f t="shared" si="198"/>
        <v>cl-cs_InformacionCualitativaYCuantitativaRiesgosSegurosBloqueDeTexto</v>
      </c>
      <c r="I3146" t="str">
        <f t="shared" si="199"/>
        <v>cl-cs</v>
      </c>
      <c r="J3146" t="str">
        <f t="shared" si="200"/>
        <v>InformacionCualitativaYCuantitativaRiesgosSegurosBloqueDeTexto</v>
      </c>
      <c r="K3146" t="str">
        <f t="shared" si="201"/>
        <v>insert into dbax_info_conc (codi_empr, codi_emex, codi_info, pref_conc, codi_conc, orde_conc, nive_conc, tipo_info) values (0,0,'pre_cl-cs_nota-6_role-814000(2014)','cl-cs','InformacionCualitativaYCuantitativaRiesgosSegurosBloqueDeTexto',280,3,'C')</v>
      </c>
    </row>
    <row r="3147" spans="1:11" x14ac:dyDescent="0.25">
      <c r="A3147">
        <v>0</v>
      </c>
      <c r="B3147">
        <v>0</v>
      </c>
      <c r="C3147" t="s">
        <v>70</v>
      </c>
      <c r="D3147" t="s">
        <v>2663</v>
      </c>
      <c r="E3147">
        <v>40</v>
      </c>
      <c r="F3147">
        <v>3</v>
      </c>
      <c r="G3147" t="s">
        <v>292</v>
      </c>
      <c r="H3147" s="1" t="str">
        <f t="shared" si="198"/>
        <v>cl-cs_InformacionCuantitativaRiesgosFinancierosBloqueDeTexto</v>
      </c>
      <c r="I3147" t="str">
        <f t="shared" si="199"/>
        <v>cl-cs</v>
      </c>
      <c r="J3147" t="str">
        <f t="shared" si="200"/>
        <v>InformacionCuantitativaRiesgosFinancierosBloqueDeTexto</v>
      </c>
      <c r="K3147" t="str">
        <f t="shared" si="201"/>
        <v>insert into dbax_info_conc (codi_empr, codi_emex, codi_info, pref_conc, codi_conc, orde_conc, nive_conc, tipo_info) values (0,0,'pre_cl-cs_nota-6_role-814000(2014)','cl-cs','InformacionCuantitativaRiesgosFinancierosBloqueDeTexto',40,3,'C')</v>
      </c>
    </row>
    <row r="3148" spans="1:11" x14ac:dyDescent="0.25">
      <c r="A3148">
        <v>0</v>
      </c>
      <c r="B3148">
        <v>0</v>
      </c>
      <c r="C3148" t="s">
        <v>70</v>
      </c>
      <c r="D3148" t="s">
        <v>2664</v>
      </c>
      <c r="E3148">
        <v>10</v>
      </c>
      <c r="F3148">
        <v>1</v>
      </c>
      <c r="G3148" t="s">
        <v>292</v>
      </c>
      <c r="H3148" s="1" t="str">
        <f t="shared" si="198"/>
        <v>cl-cs_InformacionRevelarSobreAdministracionRiesgoSinopsis</v>
      </c>
      <c r="I3148" t="str">
        <f t="shared" si="199"/>
        <v>cl-cs</v>
      </c>
      <c r="J3148" t="str">
        <f t="shared" si="200"/>
        <v>InformacionRevelarSobreAdministracionRiesgoSinopsis</v>
      </c>
      <c r="K3148" t="str">
        <f t="shared" si="201"/>
        <v>insert into dbax_info_conc (codi_empr, codi_emex, codi_info, pref_conc, codi_conc, orde_conc, nive_conc, tipo_info) values (0,0,'pre_cl-cs_nota-6_role-814000(2014)','cl-cs','InformacionRevelarSobreAdministracionRiesgoSinopsis',10,1,'C')</v>
      </c>
    </row>
    <row r="3149" spans="1:11" x14ac:dyDescent="0.25">
      <c r="A3149">
        <v>0</v>
      </c>
      <c r="B3149">
        <v>0</v>
      </c>
      <c r="C3149" t="s">
        <v>70</v>
      </c>
      <c r="D3149" t="s">
        <v>2665</v>
      </c>
      <c r="E3149">
        <v>60</v>
      </c>
      <c r="F3149">
        <v>4</v>
      </c>
      <c r="G3149" t="s">
        <v>292</v>
      </c>
      <c r="H3149" s="1" t="str">
        <f t="shared" si="198"/>
        <v>cl-cs_InformacionRiesgoCreditoInstrumentosFinancierosPunto1BloqueDeTexto</v>
      </c>
      <c r="I3149" t="str">
        <f t="shared" si="199"/>
        <v>cl-cs</v>
      </c>
      <c r="J3149" t="str">
        <f t="shared" si="200"/>
        <v>InformacionRiesgoCreditoInstrumentosFinancierosPunto1BloqueDeTexto</v>
      </c>
      <c r="K3149" t="str">
        <f t="shared" si="201"/>
        <v>insert into dbax_info_conc (codi_empr, codi_emex, codi_info, pref_conc, codi_conc, orde_conc, nive_conc, tipo_info) values (0,0,'pre_cl-cs_nota-6_role-814000(2014)','cl-cs','InformacionRiesgoCreditoInstrumentosFinancierosPunto1BloqueDeTexto',60,4,'C')</v>
      </c>
    </row>
    <row r="3150" spans="1:11" x14ac:dyDescent="0.25">
      <c r="A3150">
        <v>0</v>
      </c>
      <c r="B3150">
        <v>0</v>
      </c>
      <c r="C3150" t="s">
        <v>70</v>
      </c>
      <c r="D3150" t="s">
        <v>2666</v>
      </c>
      <c r="E3150">
        <v>200</v>
      </c>
      <c r="F3150">
        <v>4</v>
      </c>
      <c r="G3150" t="s">
        <v>292</v>
      </c>
      <c r="H3150" s="1" t="str">
        <f t="shared" si="198"/>
        <v>cl-cs_InformacionRiesgoCreditoInstrumentosFinancierosPunto3BloqueDeTexto</v>
      </c>
      <c r="I3150" t="str">
        <f t="shared" si="199"/>
        <v>cl-cs</v>
      </c>
      <c r="J3150" t="str">
        <f t="shared" si="200"/>
        <v>InformacionRiesgoCreditoInstrumentosFinancierosPunto3BloqueDeTexto</v>
      </c>
      <c r="K3150" t="str">
        <f t="shared" si="201"/>
        <v>insert into dbax_info_conc (codi_empr, codi_emex, codi_info, pref_conc, codi_conc, orde_conc, nive_conc, tipo_info) values (0,0,'pre_cl-cs_nota-6_role-814000(2014)','cl-cs','InformacionRiesgoCreditoInstrumentosFinancierosPunto3BloqueDeTexto',200,4,'C')</v>
      </c>
    </row>
    <row r="3151" spans="1:11" x14ac:dyDescent="0.25">
      <c r="A3151">
        <v>0</v>
      </c>
      <c r="B3151">
        <v>0</v>
      </c>
      <c r="C3151" t="s">
        <v>70</v>
      </c>
      <c r="D3151" t="s">
        <v>2667</v>
      </c>
      <c r="E3151">
        <v>70</v>
      </c>
      <c r="F3151">
        <v>4</v>
      </c>
      <c r="G3151" t="s">
        <v>292</v>
      </c>
      <c r="H3151" s="1" t="str">
        <f t="shared" si="198"/>
        <v>cl-cs_InformacionRiesgoCreditoPorClaseActivoFinancieroSinopsis</v>
      </c>
      <c r="I3151" t="str">
        <f t="shared" si="199"/>
        <v>cl-cs</v>
      </c>
      <c r="J3151" t="str">
        <f t="shared" si="200"/>
        <v>InformacionRiesgoCreditoPorClaseActivoFinancieroSinopsis</v>
      </c>
      <c r="K3151" t="str">
        <f t="shared" si="201"/>
        <v>insert into dbax_info_conc (codi_empr, codi_emex, codi_info, pref_conc, codi_conc, orde_conc, nive_conc, tipo_info) values (0,0,'pre_cl-cs_nota-6_role-814000(2014)','cl-cs','InformacionRiesgoCreditoPorClaseActivoFinancieroSinopsis',70,4,'C')</v>
      </c>
    </row>
    <row r="3152" spans="1:11" x14ac:dyDescent="0.25">
      <c r="A3152">
        <v>0</v>
      </c>
      <c r="B3152">
        <v>0</v>
      </c>
      <c r="C3152" t="s">
        <v>70</v>
      </c>
      <c r="D3152" t="s">
        <v>2668</v>
      </c>
      <c r="E3152">
        <v>220</v>
      </c>
      <c r="F3152">
        <v>4</v>
      </c>
      <c r="G3152" t="s">
        <v>292</v>
      </c>
      <c r="H3152" s="1" t="str">
        <f t="shared" si="198"/>
        <v>cl-cs_InformacionRiesgoLiquidezInstrumentosFinancierosBloqueDeTexto</v>
      </c>
      <c r="I3152" t="str">
        <f t="shared" si="199"/>
        <v>cl-cs</v>
      </c>
      <c r="J3152" t="str">
        <f t="shared" si="200"/>
        <v>InformacionRiesgoLiquidezInstrumentosFinancierosBloqueDeTexto</v>
      </c>
      <c r="K3152" t="str">
        <f t="shared" si="201"/>
        <v>insert into dbax_info_conc (codi_empr, codi_emex, codi_info, pref_conc, codi_conc, orde_conc, nive_conc, tipo_info) values (0,0,'pre_cl-cs_nota-6_role-814000(2014)','cl-cs','InformacionRiesgoLiquidezInstrumentosFinancierosBloqueDeTexto',220,4,'C')</v>
      </c>
    </row>
    <row r="3153" spans="1:11" x14ac:dyDescent="0.25">
      <c r="A3153">
        <v>0</v>
      </c>
      <c r="B3153">
        <v>0</v>
      </c>
      <c r="C3153" t="s">
        <v>70</v>
      </c>
      <c r="D3153" t="s">
        <v>2669</v>
      </c>
      <c r="E3153">
        <v>240</v>
      </c>
      <c r="F3153">
        <v>4</v>
      </c>
      <c r="G3153" t="s">
        <v>292</v>
      </c>
      <c r="H3153" s="1" t="str">
        <f t="shared" si="198"/>
        <v>cl-cs_InformacionRiesgoMercadoInstrumentosFinancierosBloqueDeTexto</v>
      </c>
      <c r="I3153" t="str">
        <f t="shared" si="199"/>
        <v>cl-cs</v>
      </c>
      <c r="J3153" t="str">
        <f t="shared" si="200"/>
        <v>InformacionRiesgoMercadoInstrumentosFinancierosBloqueDeTexto</v>
      </c>
      <c r="K3153" t="str">
        <f t="shared" si="201"/>
        <v>insert into dbax_info_conc (codi_empr, codi_emex, codi_info, pref_conc, codi_conc, orde_conc, nive_conc, tipo_info) values (0,0,'pre_cl-cs_nota-6_role-814000(2014)','cl-cs','InformacionRiesgoMercadoInstrumentosFinancierosBloqueDeTexto',240,4,'C')</v>
      </c>
    </row>
    <row r="3154" spans="1:11" x14ac:dyDescent="0.25">
      <c r="A3154">
        <v>0</v>
      </c>
      <c r="B3154">
        <v>0</v>
      </c>
      <c r="C3154" t="s">
        <v>70</v>
      </c>
      <c r="D3154" t="s">
        <v>2670</v>
      </c>
      <c r="E3154">
        <v>300</v>
      </c>
      <c r="F3154">
        <v>3</v>
      </c>
      <c r="G3154" t="s">
        <v>292</v>
      </c>
      <c r="H3154" s="1" t="str">
        <f t="shared" si="198"/>
        <v>cl-cs_InformacionSobrePoliticaControlInternoYSuCumplimientoBloqueDeTexto</v>
      </c>
      <c r="I3154" t="str">
        <f t="shared" si="199"/>
        <v>cl-cs</v>
      </c>
      <c r="J3154" t="str">
        <f t="shared" si="200"/>
        <v>InformacionSobrePoliticaControlInternoYSuCumplimientoBloqueDeTexto</v>
      </c>
      <c r="K3154" t="str">
        <f t="shared" si="201"/>
        <v>insert into dbax_info_conc (codi_empr, codi_emex, codi_info, pref_conc, codi_conc, orde_conc, nive_conc, tipo_info) values (0,0,'pre_cl-cs_nota-6_role-814000(2014)','cl-cs','InformacionSobrePoliticaControlInternoYSuCumplimientoBloqueDeTexto',300,3,'C')</v>
      </c>
    </row>
    <row r="3155" spans="1:11" x14ac:dyDescent="0.25">
      <c r="A3155">
        <v>0</v>
      </c>
      <c r="B3155">
        <v>0</v>
      </c>
      <c r="C3155" t="s">
        <v>70</v>
      </c>
      <c r="D3155" t="s">
        <v>2671</v>
      </c>
      <c r="E3155">
        <v>170</v>
      </c>
      <c r="F3155">
        <v>6</v>
      </c>
      <c r="G3155" t="s">
        <v>292</v>
      </c>
      <c r="H3155" s="1" t="str">
        <f t="shared" si="198"/>
        <v>cl-cs_Mas24Meses</v>
      </c>
      <c r="I3155" t="str">
        <f t="shared" si="199"/>
        <v>cl-cs</v>
      </c>
      <c r="J3155" t="str">
        <f t="shared" si="200"/>
        <v>Mas24Meses</v>
      </c>
      <c r="K3155" t="str">
        <f t="shared" si="201"/>
        <v>insert into dbax_info_conc (codi_empr, codi_emex, codi_info, pref_conc, codi_conc, orde_conc, nive_conc, tipo_info) values (0,0,'pre_cl-cs_nota-6_role-814000(2014)','cl-cs','Mas24Meses',170,6,'C')</v>
      </c>
    </row>
    <row r="3156" spans="1:11" x14ac:dyDescent="0.25">
      <c r="A3156">
        <v>0</v>
      </c>
      <c r="B3156">
        <v>0</v>
      </c>
      <c r="C3156" t="s">
        <v>70</v>
      </c>
      <c r="D3156" t="s">
        <v>2672</v>
      </c>
      <c r="E3156">
        <v>80</v>
      </c>
      <c r="F3156">
        <v>5</v>
      </c>
      <c r="G3156" t="s">
        <v>292</v>
      </c>
      <c r="H3156" s="1" t="str">
        <f t="shared" si="198"/>
        <v>cl-cs_RiesgoCreditoPorClaseActivoFinancieroTabla</v>
      </c>
      <c r="I3156" t="str">
        <f t="shared" si="199"/>
        <v>cl-cs</v>
      </c>
      <c r="J3156" t="str">
        <f t="shared" si="200"/>
        <v>RiesgoCreditoPorClaseActivoFinancieroTabla</v>
      </c>
      <c r="K3156" t="str">
        <f t="shared" si="201"/>
        <v>insert into dbax_info_conc (codi_empr, codi_emex, codi_info, pref_conc, codi_conc, orde_conc, nive_conc, tipo_info) values (0,0,'pre_cl-cs_nota-6_role-814000(2014)','cl-cs','RiesgoCreditoPorClaseActivoFinancieroTabla',80,5,'C')</v>
      </c>
    </row>
    <row r="3157" spans="1:11" x14ac:dyDescent="0.25">
      <c r="A3157">
        <v>0</v>
      </c>
      <c r="B3157">
        <v>0</v>
      </c>
      <c r="C3157" t="s">
        <v>70</v>
      </c>
      <c r="D3157" t="s">
        <v>2673</v>
      </c>
      <c r="E3157">
        <v>50</v>
      </c>
      <c r="F3157">
        <v>3</v>
      </c>
      <c r="G3157" t="s">
        <v>292</v>
      </c>
      <c r="H3157" s="1" t="str">
        <f t="shared" si="198"/>
        <v>cl-cs_RiesgoCreditoSinopsis</v>
      </c>
      <c r="I3157" t="str">
        <f t="shared" si="199"/>
        <v>cl-cs</v>
      </c>
      <c r="J3157" t="str">
        <f t="shared" si="200"/>
        <v>RiesgoCreditoSinopsis</v>
      </c>
      <c r="K3157" t="str">
        <f t="shared" si="201"/>
        <v>insert into dbax_info_conc (codi_empr, codi_emex, codi_info, pref_conc, codi_conc, orde_conc, nive_conc, tipo_info) values (0,0,'pre_cl-cs_nota-6_role-814000(2014)','cl-cs','RiesgoCreditoSinopsis',50,3,'C')</v>
      </c>
    </row>
    <row r="3158" spans="1:11" x14ac:dyDescent="0.25">
      <c r="A3158">
        <v>0</v>
      </c>
      <c r="B3158">
        <v>0</v>
      </c>
      <c r="C3158" t="s">
        <v>70</v>
      </c>
      <c r="D3158" t="s">
        <v>2674</v>
      </c>
      <c r="E3158">
        <v>210</v>
      </c>
      <c r="F3158">
        <v>3</v>
      </c>
      <c r="G3158" t="s">
        <v>292</v>
      </c>
      <c r="H3158" s="1" t="str">
        <f t="shared" si="198"/>
        <v>cl-cs_RiesgoLiquidezSinopsis</v>
      </c>
      <c r="I3158" t="str">
        <f t="shared" si="199"/>
        <v>cl-cs</v>
      </c>
      <c r="J3158" t="str">
        <f t="shared" si="200"/>
        <v>RiesgoLiquidezSinopsis</v>
      </c>
      <c r="K3158" t="str">
        <f t="shared" si="201"/>
        <v>insert into dbax_info_conc (codi_empr, codi_emex, codi_info, pref_conc, codi_conc, orde_conc, nive_conc, tipo_info) values (0,0,'pre_cl-cs_nota-6_role-814000(2014)','cl-cs','RiesgoLiquidezSinopsis',210,3,'C')</v>
      </c>
    </row>
    <row r="3159" spans="1:11" x14ac:dyDescent="0.25">
      <c r="A3159">
        <v>0</v>
      </c>
      <c r="B3159">
        <v>0</v>
      </c>
      <c r="C3159" t="s">
        <v>70</v>
      </c>
      <c r="D3159" t="s">
        <v>2675</v>
      </c>
      <c r="E3159">
        <v>230</v>
      </c>
      <c r="F3159">
        <v>3</v>
      </c>
      <c r="G3159" t="s">
        <v>292</v>
      </c>
      <c r="H3159" s="1" t="str">
        <f t="shared" si="198"/>
        <v>cl-cs_RiesgoMercadoSinopsis</v>
      </c>
      <c r="I3159" t="str">
        <f t="shared" si="199"/>
        <v>cl-cs</v>
      </c>
      <c r="J3159" t="str">
        <f t="shared" si="200"/>
        <v>RiesgoMercadoSinopsis</v>
      </c>
      <c r="K3159" t="str">
        <f t="shared" si="201"/>
        <v>insert into dbax_info_conc (codi_empr, codi_emex, codi_info, pref_conc, codi_conc, orde_conc, nive_conc, tipo_info) values (0,0,'pre_cl-cs_nota-6_role-814000(2014)','cl-cs','RiesgoMercadoSinopsis',230,3,'C')</v>
      </c>
    </row>
    <row r="3160" spans="1:11" x14ac:dyDescent="0.25">
      <c r="A3160">
        <v>0</v>
      </c>
      <c r="B3160">
        <v>0</v>
      </c>
      <c r="C3160" t="s">
        <v>70</v>
      </c>
      <c r="D3160" t="s">
        <v>2676</v>
      </c>
      <c r="E3160">
        <v>20</v>
      </c>
      <c r="F3160">
        <v>2</v>
      </c>
      <c r="G3160" t="s">
        <v>292</v>
      </c>
      <c r="H3160" s="1" t="str">
        <f t="shared" si="198"/>
        <v>cl-cs_RiesgosFinancierosSinopsis</v>
      </c>
      <c r="I3160" t="str">
        <f t="shared" si="199"/>
        <v>cl-cs</v>
      </c>
      <c r="J3160" t="str">
        <f t="shared" si="200"/>
        <v>RiesgosFinancierosSinopsis</v>
      </c>
      <c r="K3160" t="str">
        <f t="shared" si="201"/>
        <v>insert into dbax_info_conc (codi_empr, codi_emex, codi_info, pref_conc, codi_conc, orde_conc, nive_conc, tipo_info) values (0,0,'pre_cl-cs_nota-6_role-814000(2014)','cl-cs','RiesgosFinancierosSinopsis',20,2,'C')</v>
      </c>
    </row>
    <row r="3161" spans="1:11" x14ac:dyDescent="0.25">
      <c r="A3161">
        <v>0</v>
      </c>
      <c r="B3161">
        <v>0</v>
      </c>
      <c r="C3161" t="s">
        <v>70</v>
      </c>
      <c r="D3161" t="s">
        <v>2677</v>
      </c>
      <c r="E3161">
        <v>270</v>
      </c>
      <c r="F3161">
        <v>2</v>
      </c>
      <c r="G3161" t="s">
        <v>292</v>
      </c>
      <c r="H3161" s="1" t="str">
        <f t="shared" si="198"/>
        <v>cl-cs_RiesgosSegurosSinopsis</v>
      </c>
      <c r="I3161" t="str">
        <f t="shared" si="199"/>
        <v>cl-cs</v>
      </c>
      <c r="J3161" t="str">
        <f t="shared" si="200"/>
        <v>RiesgosSegurosSinopsis</v>
      </c>
      <c r="K3161" t="str">
        <f t="shared" si="201"/>
        <v>insert into dbax_info_conc (codi_empr, codi_emex, codi_info, pref_conc, codi_conc, orde_conc, nive_conc, tipo_info) values (0,0,'pre_cl-cs_nota-6_role-814000(2014)','cl-cs','RiesgosSegurosSinopsis',270,2,'C')</v>
      </c>
    </row>
    <row r="3162" spans="1:11" x14ac:dyDescent="0.25">
      <c r="A3162">
        <v>0</v>
      </c>
      <c r="B3162">
        <v>0</v>
      </c>
      <c r="C3162" t="s">
        <v>70</v>
      </c>
      <c r="D3162" t="s">
        <v>2678</v>
      </c>
      <c r="E3162">
        <v>260</v>
      </c>
      <c r="F3162">
        <v>4</v>
      </c>
      <c r="G3162" t="s">
        <v>292</v>
      </c>
      <c r="H3162" s="1" t="str">
        <f t="shared" si="198"/>
        <v>cl-cs_UtilizacionDeProductosDerivadosBloqueDeTexto</v>
      </c>
      <c r="I3162" t="str">
        <f t="shared" si="199"/>
        <v>cl-cs</v>
      </c>
      <c r="J3162" t="str">
        <f t="shared" si="200"/>
        <v>UtilizacionDeProductosDerivadosBloqueDeTexto</v>
      </c>
      <c r="K3162" t="str">
        <f t="shared" si="201"/>
        <v>insert into dbax_info_conc (codi_empr, codi_emex, codi_info, pref_conc, codi_conc, orde_conc, nive_conc, tipo_info) values (0,0,'pre_cl-cs_nota-6_role-814000(2014)','cl-cs','UtilizacionDeProductosDerivadosBloqueDeTexto',260,4,'C')</v>
      </c>
    </row>
    <row r="3163" spans="1:11" x14ac:dyDescent="0.25">
      <c r="A3163">
        <v>0</v>
      </c>
      <c r="B3163">
        <v>0</v>
      </c>
      <c r="C3163" t="s">
        <v>70</v>
      </c>
      <c r="D3163" t="s">
        <v>2679</v>
      </c>
      <c r="E3163">
        <v>250</v>
      </c>
      <c r="F3163">
        <v>3</v>
      </c>
      <c r="G3163" t="s">
        <v>292</v>
      </c>
      <c r="H3163" s="1" t="str">
        <f t="shared" si="198"/>
        <v>cl-cs_UtilizacionDeProductosDerivadosSinopsis</v>
      </c>
      <c r="I3163" t="str">
        <f t="shared" si="199"/>
        <v>cl-cs</v>
      </c>
      <c r="J3163" t="str">
        <f t="shared" si="200"/>
        <v>UtilizacionDeProductosDerivadosSinopsis</v>
      </c>
      <c r="K3163" t="str">
        <f t="shared" si="201"/>
        <v>insert into dbax_info_conc (codi_empr, codi_emex, codi_info, pref_conc, codi_conc, orde_conc, nive_conc, tipo_info) values (0,0,'pre_cl-cs_nota-6_role-814000(2014)','cl-cs','UtilizacionDeProductosDerivadosSinopsis',250,3,'C')</v>
      </c>
    </row>
    <row r="3164" spans="1:11" x14ac:dyDescent="0.25">
      <c r="A3164">
        <v>0</v>
      </c>
      <c r="B3164">
        <v>0</v>
      </c>
      <c r="C3164" t="s">
        <v>71</v>
      </c>
      <c r="D3164" t="s">
        <v>719</v>
      </c>
      <c r="E3164">
        <v>120</v>
      </c>
      <c r="F3164">
        <v>4</v>
      </c>
      <c r="G3164" t="s">
        <v>292</v>
      </c>
      <c r="H3164" s="1" t="str">
        <f t="shared" si="198"/>
        <v>cl-cs_Bancos</v>
      </c>
      <c r="I3164" t="str">
        <f t="shared" si="199"/>
        <v>cl-cs</v>
      </c>
      <c r="J3164" t="str">
        <f t="shared" si="200"/>
        <v>Bancos</v>
      </c>
      <c r="K3164" t="str">
        <f t="shared" si="201"/>
        <v>insert into dbax_info_conc (codi_empr, codi_emex, codi_info, pref_conc, codi_conc, orde_conc, nive_conc, tipo_info) values (0,0,'pre_cl-cs_nota-7_role-815000(2014)','cl-cs','Bancos',120,4,'C')</v>
      </c>
    </row>
    <row r="3165" spans="1:11" x14ac:dyDescent="0.25">
      <c r="A3165">
        <v>0</v>
      </c>
      <c r="B3165">
        <v>0</v>
      </c>
      <c r="C3165" t="s">
        <v>71</v>
      </c>
      <c r="D3165" t="s">
        <v>2680</v>
      </c>
      <c r="E3165">
        <v>60</v>
      </c>
      <c r="F3165">
        <v>6</v>
      </c>
      <c r="G3165" t="s">
        <v>292</v>
      </c>
      <c r="H3165" s="1" t="str">
        <f t="shared" si="198"/>
        <v>cl-cs_CLPMiembro</v>
      </c>
      <c r="I3165" t="str">
        <f t="shared" si="199"/>
        <v>cl-cs</v>
      </c>
      <c r="J3165" t="str">
        <f t="shared" si="200"/>
        <v>CLPMiembro</v>
      </c>
      <c r="K3165" t="str">
        <f t="shared" si="201"/>
        <v>insert into dbax_info_conc (codi_empr, codi_emex, codi_info, pref_conc, codi_conc, orde_conc, nive_conc, tipo_info) values (0,0,'pre_cl-cs_nota-7_role-815000(2014)','cl-cs','CLPMiembro',60,6,'C')</v>
      </c>
    </row>
    <row r="3166" spans="1:11" x14ac:dyDescent="0.25">
      <c r="A3166">
        <v>0</v>
      </c>
      <c r="B3166">
        <v>0</v>
      </c>
      <c r="C3166" t="s">
        <v>71</v>
      </c>
      <c r="D3166" t="s">
        <v>2681</v>
      </c>
      <c r="E3166">
        <v>20</v>
      </c>
      <c r="F3166">
        <v>2</v>
      </c>
      <c r="G3166" t="s">
        <v>292</v>
      </c>
      <c r="H3166" s="1" t="str">
        <f t="shared" si="198"/>
        <v>cl-cs_DetalleEfectivoYEfectivoEquivalenteSinopsis</v>
      </c>
      <c r="I3166" t="str">
        <f t="shared" si="199"/>
        <v>cl-cs</v>
      </c>
      <c r="J3166" t="str">
        <f t="shared" si="200"/>
        <v>DetalleEfectivoYEfectivoEquivalenteSinopsis</v>
      </c>
      <c r="K3166" t="str">
        <f t="shared" si="201"/>
        <v>insert into dbax_info_conc (codi_empr, codi_emex, codi_info, pref_conc, codi_conc, orde_conc, nive_conc, tipo_info) values (0,0,'pre_cl-cs_nota-7_role-815000(2014)','cl-cs','DetalleEfectivoYEfectivoEquivalenteSinopsis',20,2,'C')</v>
      </c>
    </row>
    <row r="3167" spans="1:11" x14ac:dyDescent="0.25">
      <c r="A3167">
        <v>0</v>
      </c>
      <c r="B3167">
        <v>0</v>
      </c>
      <c r="C3167" t="s">
        <v>71</v>
      </c>
      <c r="D3167" t="s">
        <v>2682</v>
      </c>
      <c r="E3167">
        <v>30</v>
      </c>
      <c r="F3167">
        <v>3</v>
      </c>
      <c r="G3167" t="s">
        <v>292</v>
      </c>
      <c r="H3167" s="1" t="str">
        <f t="shared" si="198"/>
        <v>cl-cs_DetalleEfectivoYEfectivoEquivalenteTabla</v>
      </c>
      <c r="I3167" t="str">
        <f t="shared" si="199"/>
        <v>cl-cs</v>
      </c>
      <c r="J3167" t="str">
        <f t="shared" si="200"/>
        <v>DetalleEfectivoYEfectivoEquivalenteTabla</v>
      </c>
      <c r="K3167" t="str">
        <f t="shared" si="201"/>
        <v>insert into dbax_info_conc (codi_empr, codi_emex, codi_info, pref_conc, codi_conc, orde_conc, nive_conc, tipo_info) values (0,0,'pre_cl-cs_nota-7_role-815000(2014)','cl-cs','DetalleEfectivoYEfectivoEquivalenteTabla',30,3,'C')</v>
      </c>
    </row>
    <row r="3168" spans="1:11" x14ac:dyDescent="0.25">
      <c r="A3168">
        <v>0</v>
      </c>
      <c r="B3168">
        <v>0</v>
      </c>
      <c r="C3168" t="s">
        <v>71</v>
      </c>
      <c r="D3168" t="s">
        <v>2683</v>
      </c>
      <c r="E3168">
        <v>40</v>
      </c>
      <c r="F3168">
        <v>4</v>
      </c>
      <c r="G3168" t="s">
        <v>292</v>
      </c>
      <c r="H3168" s="1" t="str">
        <f t="shared" si="198"/>
        <v>cl-cs_DetallePorTipoMonedaEje</v>
      </c>
      <c r="I3168" t="str">
        <f t="shared" si="199"/>
        <v>cl-cs</v>
      </c>
      <c r="J3168" t="str">
        <f t="shared" si="200"/>
        <v>DetallePorTipoMonedaEje</v>
      </c>
      <c r="K3168" t="str">
        <f t="shared" si="201"/>
        <v>insert into dbax_info_conc (codi_empr, codi_emex, codi_info, pref_conc, codi_conc, orde_conc, nive_conc, tipo_info) values (0,0,'pre_cl-cs_nota-7_role-815000(2014)','cl-cs','DetallePorTipoMonedaEje',40,4,'C')</v>
      </c>
    </row>
    <row r="3169" spans="1:11" x14ac:dyDescent="0.25">
      <c r="A3169">
        <v>0</v>
      </c>
      <c r="B3169">
        <v>0</v>
      </c>
      <c r="C3169" t="s">
        <v>71</v>
      </c>
      <c r="D3169" t="s">
        <v>724</v>
      </c>
      <c r="E3169">
        <v>110</v>
      </c>
      <c r="F3169">
        <v>4</v>
      </c>
      <c r="G3169" t="s">
        <v>292</v>
      </c>
      <c r="H3169" s="1" t="str">
        <f t="shared" si="198"/>
        <v>cl-cs_EfectivoEnCaja</v>
      </c>
      <c r="I3169" t="str">
        <f t="shared" si="199"/>
        <v>cl-cs</v>
      </c>
      <c r="J3169" t="str">
        <f t="shared" si="200"/>
        <v>EfectivoEnCaja</v>
      </c>
      <c r="K3169" t="str">
        <f t="shared" si="201"/>
        <v>insert into dbax_info_conc (codi_empr, codi_emex, codi_info, pref_conc, codi_conc, orde_conc, nive_conc, tipo_info) values (0,0,'pre_cl-cs_nota-7_role-815000(2014)','cl-cs','EfectivoEnCaja',110,4,'C')</v>
      </c>
    </row>
    <row r="3170" spans="1:11" x14ac:dyDescent="0.25">
      <c r="A3170">
        <v>0</v>
      </c>
      <c r="B3170">
        <v>0</v>
      </c>
      <c r="C3170" t="s">
        <v>71</v>
      </c>
      <c r="D3170" t="s">
        <v>613</v>
      </c>
      <c r="E3170">
        <v>140</v>
      </c>
      <c r="F3170">
        <v>4</v>
      </c>
      <c r="G3170" t="s">
        <v>292</v>
      </c>
      <c r="H3170" s="1" t="str">
        <f t="shared" si="198"/>
        <v>cl-cs_EfectivoYEfectivoEquivalente</v>
      </c>
      <c r="I3170" t="str">
        <f t="shared" si="199"/>
        <v>cl-cs</v>
      </c>
      <c r="J3170" t="str">
        <f t="shared" si="200"/>
        <v>EfectivoYEfectivoEquivalente</v>
      </c>
      <c r="K3170" t="str">
        <f t="shared" si="201"/>
        <v>insert into dbax_info_conc (codi_empr, codi_emex, codi_info, pref_conc, codi_conc, orde_conc, nive_conc, tipo_info) values (0,0,'pre_cl-cs_nota-7_role-815000(2014)','cl-cs','EfectivoYEfectivoEquivalente',140,4,'C')</v>
      </c>
    </row>
    <row r="3171" spans="1:11" x14ac:dyDescent="0.25">
      <c r="A3171">
        <v>0</v>
      </c>
      <c r="B3171">
        <v>0</v>
      </c>
      <c r="C3171" t="s">
        <v>71</v>
      </c>
      <c r="D3171" t="s">
        <v>2684</v>
      </c>
      <c r="E3171">
        <v>100</v>
      </c>
      <c r="F3171">
        <v>3</v>
      </c>
      <c r="G3171" t="s">
        <v>292</v>
      </c>
      <c r="H3171" s="1" t="str">
        <f t="shared" si="198"/>
        <v>cl-cs_EfectivoYEfectivoEquivalentePartidas</v>
      </c>
      <c r="I3171" t="str">
        <f t="shared" si="199"/>
        <v>cl-cs</v>
      </c>
      <c r="J3171" t="str">
        <f t="shared" si="200"/>
        <v>EfectivoYEfectivoEquivalentePartidas</v>
      </c>
      <c r="K3171" t="str">
        <f t="shared" si="201"/>
        <v>insert into dbax_info_conc (codi_empr, codi_emex, codi_info, pref_conc, codi_conc, orde_conc, nive_conc, tipo_info) values (0,0,'pre_cl-cs_nota-7_role-815000(2014)','cl-cs','EfectivoYEfectivoEquivalentePartidas',100,3,'C')</v>
      </c>
    </row>
    <row r="3172" spans="1:11" x14ac:dyDescent="0.25">
      <c r="A3172">
        <v>0</v>
      </c>
      <c r="B3172">
        <v>0</v>
      </c>
      <c r="C3172" t="s">
        <v>71</v>
      </c>
      <c r="D3172" t="s">
        <v>745</v>
      </c>
      <c r="E3172">
        <v>130</v>
      </c>
      <c r="F3172">
        <v>4</v>
      </c>
      <c r="G3172" t="s">
        <v>292</v>
      </c>
      <c r="H3172" s="1" t="str">
        <f t="shared" si="198"/>
        <v>cl-cs_EquivalenteAlEfectivo</v>
      </c>
      <c r="I3172" t="str">
        <f t="shared" si="199"/>
        <v>cl-cs</v>
      </c>
      <c r="J3172" t="str">
        <f t="shared" si="200"/>
        <v>EquivalenteAlEfectivo</v>
      </c>
      <c r="K3172" t="str">
        <f t="shared" si="201"/>
        <v>insert into dbax_info_conc (codi_empr, codi_emex, codi_info, pref_conc, codi_conc, orde_conc, nive_conc, tipo_info) values (0,0,'pre_cl-cs_nota-7_role-815000(2014)','cl-cs','EquivalenteAlEfectivo',130,4,'C')</v>
      </c>
    </row>
    <row r="3173" spans="1:11" x14ac:dyDescent="0.25">
      <c r="A3173">
        <v>0</v>
      </c>
      <c r="B3173">
        <v>0</v>
      </c>
      <c r="C3173" t="s">
        <v>71</v>
      </c>
      <c r="D3173" t="s">
        <v>2685</v>
      </c>
      <c r="E3173">
        <v>80</v>
      </c>
      <c r="F3173">
        <v>6</v>
      </c>
      <c r="G3173" t="s">
        <v>292</v>
      </c>
      <c r="H3173" s="1" t="str">
        <f t="shared" si="198"/>
        <v>cl-cs_EURMiembro</v>
      </c>
      <c r="I3173" t="str">
        <f t="shared" si="199"/>
        <v>cl-cs</v>
      </c>
      <c r="J3173" t="str">
        <f t="shared" si="200"/>
        <v>EURMiembro</v>
      </c>
      <c r="K3173" t="str">
        <f t="shared" si="201"/>
        <v>insert into dbax_info_conc (codi_empr, codi_emex, codi_info, pref_conc, codi_conc, orde_conc, nive_conc, tipo_info) values (0,0,'pre_cl-cs_nota-7_role-815000(2014)','cl-cs','EURMiembro',80,6,'C')</v>
      </c>
    </row>
    <row r="3174" spans="1:11" x14ac:dyDescent="0.25">
      <c r="A3174">
        <v>0</v>
      </c>
      <c r="B3174">
        <v>0</v>
      </c>
      <c r="C3174" t="s">
        <v>71</v>
      </c>
      <c r="D3174" t="s">
        <v>2686</v>
      </c>
      <c r="E3174">
        <v>10</v>
      </c>
      <c r="F3174">
        <v>1</v>
      </c>
      <c r="G3174" t="s">
        <v>292</v>
      </c>
      <c r="H3174" s="1" t="str">
        <f t="shared" si="198"/>
        <v>cl-cs_InformacionRevelarSobreEfectivoYEfectivoEquivalenteSinopsis</v>
      </c>
      <c r="I3174" t="str">
        <f t="shared" si="199"/>
        <v>cl-cs</v>
      </c>
      <c r="J3174" t="str">
        <f t="shared" si="200"/>
        <v>InformacionRevelarSobreEfectivoYEfectivoEquivalenteSinopsis</v>
      </c>
      <c r="K3174" t="str">
        <f t="shared" si="201"/>
        <v>insert into dbax_info_conc (codi_empr, codi_emex, codi_info, pref_conc, codi_conc, orde_conc, nive_conc, tipo_info) values (0,0,'pre_cl-cs_nota-7_role-815000(2014)','cl-cs','InformacionRevelarSobreEfectivoYEfectivoEquivalenteSinopsis',10,1,'C')</v>
      </c>
    </row>
    <row r="3175" spans="1:11" x14ac:dyDescent="0.25">
      <c r="A3175">
        <v>0</v>
      </c>
      <c r="B3175">
        <v>0</v>
      </c>
      <c r="C3175" t="s">
        <v>71</v>
      </c>
      <c r="D3175" t="s">
        <v>2687</v>
      </c>
      <c r="E3175">
        <v>50</v>
      </c>
      <c r="F3175">
        <v>5</v>
      </c>
      <c r="G3175" t="s">
        <v>292</v>
      </c>
      <c r="H3175" s="1" t="str">
        <f t="shared" si="198"/>
        <v>cl-cs_MonedasMiembro</v>
      </c>
      <c r="I3175" t="str">
        <f t="shared" si="199"/>
        <v>cl-cs</v>
      </c>
      <c r="J3175" t="str">
        <f t="shared" si="200"/>
        <v>MonedasMiembro</v>
      </c>
      <c r="K3175" t="str">
        <f t="shared" si="201"/>
        <v>insert into dbax_info_conc (codi_empr, codi_emex, codi_info, pref_conc, codi_conc, orde_conc, nive_conc, tipo_info) values (0,0,'pre_cl-cs_nota-7_role-815000(2014)','cl-cs','MonedasMiembro',50,5,'C')</v>
      </c>
    </row>
    <row r="3176" spans="1:11" x14ac:dyDescent="0.25">
      <c r="A3176">
        <v>0</v>
      </c>
      <c r="B3176">
        <v>0</v>
      </c>
      <c r="C3176" t="s">
        <v>71</v>
      </c>
      <c r="D3176" t="s">
        <v>2688</v>
      </c>
      <c r="E3176">
        <v>90</v>
      </c>
      <c r="F3176">
        <v>6</v>
      </c>
      <c r="G3176" t="s">
        <v>292</v>
      </c>
      <c r="H3176" s="1" t="str">
        <f t="shared" si="198"/>
        <v>cl-cs_OtraMonedaMiembro</v>
      </c>
      <c r="I3176" t="str">
        <f t="shared" si="199"/>
        <v>cl-cs</v>
      </c>
      <c r="J3176" t="str">
        <f t="shared" si="200"/>
        <v>OtraMonedaMiembro</v>
      </c>
      <c r="K3176" t="str">
        <f t="shared" si="201"/>
        <v>insert into dbax_info_conc (codi_empr, codi_emex, codi_info, pref_conc, codi_conc, orde_conc, nive_conc, tipo_info) values (0,0,'pre_cl-cs_nota-7_role-815000(2014)','cl-cs','OtraMonedaMiembro',90,6,'C')</v>
      </c>
    </row>
    <row r="3177" spans="1:11" x14ac:dyDescent="0.25">
      <c r="A3177">
        <v>0</v>
      </c>
      <c r="B3177">
        <v>0</v>
      </c>
      <c r="C3177" t="s">
        <v>71</v>
      </c>
      <c r="D3177" t="s">
        <v>2689</v>
      </c>
      <c r="E3177">
        <v>70</v>
      </c>
      <c r="F3177">
        <v>6</v>
      </c>
      <c r="G3177" t="s">
        <v>292</v>
      </c>
      <c r="H3177" s="1" t="str">
        <f t="shared" si="198"/>
        <v>cl-cs_USDMiembro</v>
      </c>
      <c r="I3177" t="str">
        <f t="shared" si="199"/>
        <v>cl-cs</v>
      </c>
      <c r="J3177" t="str">
        <f t="shared" si="200"/>
        <v>USDMiembro</v>
      </c>
      <c r="K3177" t="str">
        <f t="shared" si="201"/>
        <v>insert into dbax_info_conc (codi_empr, codi_emex, codi_info, pref_conc, codi_conc, orde_conc, nive_conc, tipo_info) values (0,0,'pre_cl-cs_nota-7_role-815000(2014)','cl-cs','USDMiembro',70,6,'C')</v>
      </c>
    </row>
    <row r="3178" spans="1:11" x14ac:dyDescent="0.25">
      <c r="A3178">
        <v>0</v>
      </c>
      <c r="B3178">
        <v>0</v>
      </c>
      <c r="C3178" t="s">
        <v>72</v>
      </c>
      <c r="D3178" t="s">
        <v>2690</v>
      </c>
      <c r="E3178">
        <v>220</v>
      </c>
      <c r="F3178">
        <v>6</v>
      </c>
      <c r="G3178" t="s">
        <v>292</v>
      </c>
      <c r="H3178" s="1" t="str">
        <f t="shared" si="198"/>
        <v>cl-cs_AccionesSociedadesAnonimasAbiertasValorRazonable</v>
      </c>
      <c r="I3178" t="str">
        <f t="shared" si="199"/>
        <v>cl-cs</v>
      </c>
      <c r="J3178" t="str">
        <f t="shared" si="200"/>
        <v>AccionesSociedadesAnonimasAbiertasValorRazonable</v>
      </c>
      <c r="K3178" t="str">
        <f t="shared" si="201"/>
        <v>insert into dbax_info_conc (codi_empr, codi_emex, codi_info, pref_conc, codi_conc, orde_conc, nive_conc, tipo_info) values (0,0,'pre_cl-cs_nota-8_role-816000(2014)','cl-cs','AccionesSociedadesAnonimasAbiertasValorRazonable',220,6,'C')</v>
      </c>
    </row>
    <row r="3179" spans="1:11" x14ac:dyDescent="0.25">
      <c r="A3179">
        <v>0</v>
      </c>
      <c r="B3179">
        <v>0</v>
      </c>
      <c r="C3179" t="s">
        <v>72</v>
      </c>
      <c r="D3179" t="s">
        <v>2691</v>
      </c>
      <c r="E3179">
        <v>230</v>
      </c>
      <c r="F3179">
        <v>6</v>
      </c>
      <c r="G3179" t="s">
        <v>292</v>
      </c>
      <c r="H3179" s="1" t="str">
        <f t="shared" si="198"/>
        <v>cl-cs_AccionesSociedadesAnonimasCerradasValorRazonable</v>
      </c>
      <c r="I3179" t="str">
        <f t="shared" si="199"/>
        <v>cl-cs</v>
      </c>
      <c r="J3179" t="str">
        <f t="shared" si="200"/>
        <v>AccionesSociedadesAnonimasCerradasValorRazonable</v>
      </c>
      <c r="K3179" t="str">
        <f t="shared" si="201"/>
        <v>insert into dbax_info_conc (codi_empr, codi_emex, codi_info, pref_conc, codi_conc, orde_conc, nive_conc, tipo_info) values (0,0,'pre_cl-cs_nota-8_role-816000(2014)','cl-cs','AccionesSociedadesAnonimasCerradasValorRazonable',230,6,'C')</v>
      </c>
    </row>
    <row r="3180" spans="1:11" x14ac:dyDescent="0.25">
      <c r="A3180">
        <v>0</v>
      </c>
      <c r="B3180">
        <v>0</v>
      </c>
      <c r="C3180" t="s">
        <v>72</v>
      </c>
      <c r="D3180" t="s">
        <v>2070</v>
      </c>
      <c r="E3180">
        <v>330</v>
      </c>
      <c r="F3180">
        <v>6</v>
      </c>
      <c r="G3180" t="s">
        <v>292</v>
      </c>
      <c r="H3180" s="1" t="str">
        <f t="shared" si="198"/>
        <v>cl-cs_AccionesSociedadesExtranjerasValorRazonable</v>
      </c>
      <c r="I3180" t="str">
        <f t="shared" si="199"/>
        <v>cl-cs</v>
      </c>
      <c r="J3180" t="str">
        <f t="shared" si="200"/>
        <v>AccionesSociedadesExtranjerasValorRazonable</v>
      </c>
      <c r="K3180" t="str">
        <f t="shared" si="201"/>
        <v>insert into dbax_info_conc (codi_empr, codi_emex, codi_info, pref_conc, codi_conc, orde_conc, nive_conc, tipo_info) values (0,0,'pre_cl-cs_nota-8_role-816000(2014)','cl-cs','AccionesSociedadesExtranjerasValorRazonable',330,6,'C')</v>
      </c>
    </row>
    <row r="3181" spans="1:11" x14ac:dyDescent="0.25">
      <c r="A3181">
        <v>0</v>
      </c>
      <c r="B3181">
        <v>0</v>
      </c>
      <c r="C3181" t="s">
        <v>72</v>
      </c>
      <c r="D3181" t="s">
        <v>2692</v>
      </c>
      <c r="E3181">
        <v>1070</v>
      </c>
      <c r="F3181">
        <v>6</v>
      </c>
      <c r="G3181" t="s">
        <v>292</v>
      </c>
      <c r="H3181" s="1" t="str">
        <f t="shared" si="198"/>
        <v>cl-cs_ActivoObjeto</v>
      </c>
      <c r="I3181" t="str">
        <f t="shared" si="199"/>
        <v>cl-cs</v>
      </c>
      <c r="J3181" t="str">
        <f t="shared" si="200"/>
        <v>ActivoObjeto</v>
      </c>
      <c r="K3181" t="str">
        <f t="shared" si="201"/>
        <v>insert into dbax_info_conc (codi_empr, codi_emex, codi_info, pref_conc, codi_conc, orde_conc, nive_conc, tipo_info) values (0,0,'pre_cl-cs_nota-8_role-816000(2014)','cl-cs','ActivoObjeto',1070,6,'C')</v>
      </c>
    </row>
    <row r="3182" spans="1:11" x14ac:dyDescent="0.25">
      <c r="A3182">
        <v>0</v>
      </c>
      <c r="B3182">
        <v>0</v>
      </c>
      <c r="C3182" t="s">
        <v>72</v>
      </c>
      <c r="D3182" t="s">
        <v>2692</v>
      </c>
      <c r="E3182">
        <v>1350</v>
      </c>
      <c r="F3182">
        <v>6</v>
      </c>
      <c r="G3182" t="s">
        <v>292</v>
      </c>
      <c r="H3182" s="1" t="str">
        <f t="shared" si="198"/>
        <v>cl-cs_ActivoObjeto</v>
      </c>
      <c r="I3182" t="str">
        <f t="shared" si="199"/>
        <v>cl-cs</v>
      </c>
      <c r="J3182" t="str">
        <f t="shared" si="200"/>
        <v>ActivoObjeto</v>
      </c>
      <c r="K3182" t="str">
        <f t="shared" si="201"/>
        <v>insert into dbax_info_conc (codi_empr, codi_emex, codi_info, pref_conc, codi_conc, orde_conc, nive_conc, tipo_info) values (0,0,'pre_cl-cs_nota-8_role-816000(2014)','cl-cs','ActivoObjeto',1350,6,'C')</v>
      </c>
    </row>
    <row r="3183" spans="1:11" x14ac:dyDescent="0.25">
      <c r="A3183">
        <v>0</v>
      </c>
      <c r="B3183">
        <v>0</v>
      </c>
      <c r="C3183" t="s">
        <v>72</v>
      </c>
      <c r="D3183" t="s">
        <v>2692</v>
      </c>
      <c r="E3183">
        <v>1620</v>
      </c>
      <c r="F3183">
        <v>6</v>
      </c>
      <c r="G3183" t="s">
        <v>292</v>
      </c>
      <c r="H3183" s="1" t="str">
        <f t="shared" si="198"/>
        <v>cl-cs_ActivoObjeto</v>
      </c>
      <c r="I3183" t="str">
        <f t="shared" si="199"/>
        <v>cl-cs</v>
      </c>
      <c r="J3183" t="str">
        <f t="shared" si="200"/>
        <v>ActivoObjeto</v>
      </c>
      <c r="K3183" t="str">
        <f t="shared" si="201"/>
        <v>insert into dbax_info_conc (codi_empr, codi_emex, codi_info, pref_conc, codi_conc, orde_conc, nive_conc, tipo_info) values (0,0,'pre_cl-cs_nota-8_role-816000(2014)','cl-cs','ActivoObjeto',1620,6,'C')</v>
      </c>
    </row>
    <row r="3184" spans="1:11" x14ac:dyDescent="0.25">
      <c r="A3184">
        <v>0</v>
      </c>
      <c r="B3184">
        <v>0</v>
      </c>
      <c r="C3184" t="s">
        <v>72</v>
      </c>
      <c r="D3184" t="s">
        <v>2692</v>
      </c>
      <c r="E3184">
        <v>1870</v>
      </c>
      <c r="F3184">
        <v>6</v>
      </c>
      <c r="G3184" t="s">
        <v>292</v>
      </c>
      <c r="H3184" s="1" t="str">
        <f t="shared" si="198"/>
        <v>cl-cs_ActivoObjeto</v>
      </c>
      <c r="I3184" t="str">
        <f t="shared" si="199"/>
        <v>cl-cs</v>
      </c>
      <c r="J3184" t="str">
        <f t="shared" si="200"/>
        <v>ActivoObjeto</v>
      </c>
      <c r="K3184" t="str">
        <f t="shared" si="201"/>
        <v>insert into dbax_info_conc (codi_empr, codi_emex, codi_info, pref_conc, codi_conc, orde_conc, nive_conc, tipo_info) values (0,0,'pre_cl-cs_nota-8_role-816000(2014)','cl-cs','ActivoObjeto',1870,6,'C')</v>
      </c>
    </row>
    <row r="3185" spans="1:11" x14ac:dyDescent="0.25">
      <c r="A3185">
        <v>0</v>
      </c>
      <c r="B3185">
        <v>0</v>
      </c>
      <c r="C3185" t="s">
        <v>72</v>
      </c>
      <c r="D3185" t="s">
        <v>2692</v>
      </c>
      <c r="E3185">
        <v>2130</v>
      </c>
      <c r="F3185">
        <v>6</v>
      </c>
      <c r="G3185" t="s">
        <v>292</v>
      </c>
      <c r="H3185" s="1" t="str">
        <f t="shared" si="198"/>
        <v>cl-cs_ActivoObjeto</v>
      </c>
      <c r="I3185" t="str">
        <f t="shared" si="199"/>
        <v>cl-cs</v>
      </c>
      <c r="J3185" t="str">
        <f t="shared" si="200"/>
        <v>ActivoObjeto</v>
      </c>
      <c r="K3185" t="str">
        <f t="shared" si="201"/>
        <v>insert into dbax_info_conc (codi_empr, codi_emex, codi_info, pref_conc, codi_conc, orde_conc, nive_conc, tipo_info) values (0,0,'pre_cl-cs_nota-8_role-816000(2014)','cl-cs','ActivoObjeto',2130,6,'C')</v>
      </c>
    </row>
    <row r="3186" spans="1:11" x14ac:dyDescent="0.25">
      <c r="A3186">
        <v>0</v>
      </c>
      <c r="B3186">
        <v>0</v>
      </c>
      <c r="C3186" t="s">
        <v>72</v>
      </c>
      <c r="D3186" t="s">
        <v>2692</v>
      </c>
      <c r="E3186">
        <v>2390</v>
      </c>
      <c r="F3186">
        <v>6</v>
      </c>
      <c r="G3186" t="s">
        <v>292</v>
      </c>
      <c r="H3186" s="1" t="str">
        <f t="shared" si="198"/>
        <v>cl-cs_ActivoObjeto</v>
      </c>
      <c r="I3186" t="str">
        <f t="shared" si="199"/>
        <v>cl-cs</v>
      </c>
      <c r="J3186" t="str">
        <f t="shared" si="200"/>
        <v>ActivoObjeto</v>
      </c>
      <c r="K3186" t="str">
        <f t="shared" si="201"/>
        <v>insert into dbax_info_conc (codi_empr, codi_emex, codi_info, pref_conc, codi_conc, orde_conc, nive_conc, tipo_info) values (0,0,'pre_cl-cs_nota-8_role-816000(2014)','cl-cs','ActivoObjeto',2390,6,'C')</v>
      </c>
    </row>
    <row r="3187" spans="1:11" x14ac:dyDescent="0.25">
      <c r="A3187">
        <v>0</v>
      </c>
      <c r="B3187">
        <v>0</v>
      </c>
      <c r="C3187" t="s">
        <v>72</v>
      </c>
      <c r="D3187" t="s">
        <v>2692</v>
      </c>
      <c r="E3187">
        <v>2970</v>
      </c>
      <c r="F3187">
        <v>5</v>
      </c>
      <c r="G3187" t="s">
        <v>292</v>
      </c>
      <c r="H3187" s="1" t="str">
        <f t="shared" si="198"/>
        <v>cl-cs_ActivoObjeto</v>
      </c>
      <c r="I3187" t="str">
        <f t="shared" si="199"/>
        <v>cl-cs</v>
      </c>
      <c r="J3187" t="str">
        <f t="shared" si="200"/>
        <v>ActivoObjeto</v>
      </c>
      <c r="K3187" t="str">
        <f t="shared" si="201"/>
        <v>insert into dbax_info_conc (codi_empr, codi_emex, codi_info, pref_conc, codi_conc, orde_conc, nive_conc, tipo_info) values (0,0,'pre_cl-cs_nota-8_role-816000(2014)','cl-cs','ActivoObjeto',2970,5,'C')</v>
      </c>
    </row>
    <row r="3188" spans="1:11" x14ac:dyDescent="0.25">
      <c r="A3188">
        <v>0</v>
      </c>
      <c r="B3188">
        <v>0</v>
      </c>
      <c r="C3188" t="s">
        <v>72</v>
      </c>
      <c r="D3188" t="s">
        <v>587</v>
      </c>
      <c r="E3188">
        <v>430</v>
      </c>
      <c r="F3188">
        <v>4</v>
      </c>
      <c r="G3188" t="s">
        <v>292</v>
      </c>
      <c r="H3188" s="1" t="str">
        <f t="shared" si="198"/>
        <v>cl-cs_ActivosFinancierosValorRazonable</v>
      </c>
      <c r="I3188" t="str">
        <f t="shared" si="199"/>
        <v>cl-cs</v>
      </c>
      <c r="J3188" t="str">
        <f t="shared" si="200"/>
        <v>ActivosFinancierosValorRazonable</v>
      </c>
      <c r="K3188" t="str">
        <f t="shared" si="201"/>
        <v>insert into dbax_info_conc (codi_empr, codi_emex, codi_info, pref_conc, codi_conc, orde_conc, nive_conc, tipo_info) values (0,0,'pre_cl-cs_nota-8_role-816000(2014)','cl-cs','ActivosFinancierosValorRazonable',430,4,'C')</v>
      </c>
    </row>
    <row r="3189" spans="1:11" x14ac:dyDescent="0.25">
      <c r="A3189">
        <v>0</v>
      </c>
      <c r="B3189">
        <v>0</v>
      </c>
      <c r="C3189" t="s">
        <v>72</v>
      </c>
      <c r="D3189" t="s">
        <v>2693</v>
      </c>
      <c r="E3189">
        <v>2960</v>
      </c>
      <c r="F3189">
        <v>4</v>
      </c>
      <c r="G3189" t="s">
        <v>292</v>
      </c>
      <c r="H3189" s="1" t="str">
        <f t="shared" si="198"/>
        <v>cl-cs_CaracteristicasOperacionCoberturaRiesgoCreditoSinopsis</v>
      </c>
      <c r="I3189" t="str">
        <f t="shared" si="199"/>
        <v>cl-cs</v>
      </c>
      <c r="J3189" t="str">
        <f t="shared" si="200"/>
        <v>CaracteristicasOperacionCoberturaRiesgoCreditoSinopsis</v>
      </c>
      <c r="K3189" t="str">
        <f t="shared" si="201"/>
        <v>insert into dbax_info_conc (codi_empr, codi_emex, codi_info, pref_conc, codi_conc, orde_conc, nive_conc, tipo_info) values (0,0,'pre_cl-cs_nota-8_role-816000(2014)','cl-cs','CaracteristicasOperacionCoberturaRiesgoCreditoSinopsis',2960,4,'C')</v>
      </c>
    </row>
    <row r="3190" spans="1:11" x14ac:dyDescent="0.25">
      <c r="A3190">
        <v>0</v>
      </c>
      <c r="B3190">
        <v>0</v>
      </c>
      <c r="C3190" t="s">
        <v>72</v>
      </c>
      <c r="D3190" t="s">
        <v>2694</v>
      </c>
      <c r="E3190">
        <v>1610</v>
      </c>
      <c r="F3190">
        <v>5</v>
      </c>
      <c r="G3190" t="s">
        <v>292</v>
      </c>
      <c r="H3190" s="1" t="str">
        <f t="shared" si="198"/>
        <v>cl-cs_CaracteristicasOperacionForwardCompraSinopsis</v>
      </c>
      <c r="I3190" t="str">
        <f t="shared" si="199"/>
        <v>cl-cs</v>
      </c>
      <c r="J3190" t="str">
        <f t="shared" si="200"/>
        <v>CaracteristicasOperacionForwardCompraSinopsis</v>
      </c>
      <c r="K3190" t="str">
        <f t="shared" si="201"/>
        <v>insert into dbax_info_conc (codi_empr, codi_emex, codi_info, pref_conc, codi_conc, orde_conc, nive_conc, tipo_info) values (0,0,'pre_cl-cs_nota-8_role-816000(2014)','cl-cs','CaracteristicasOperacionForwardCompraSinopsis',1610,5,'C')</v>
      </c>
    </row>
    <row r="3191" spans="1:11" x14ac:dyDescent="0.25">
      <c r="A3191">
        <v>0</v>
      </c>
      <c r="B3191">
        <v>0</v>
      </c>
      <c r="C3191" t="s">
        <v>72</v>
      </c>
      <c r="D3191" t="s">
        <v>2695</v>
      </c>
      <c r="E3191">
        <v>1860</v>
      </c>
      <c r="F3191">
        <v>5</v>
      </c>
      <c r="G3191" t="s">
        <v>292</v>
      </c>
      <c r="H3191" s="1" t="str">
        <f t="shared" si="198"/>
        <v>cl-cs_CaracteristicasOperacionForwardVentaSinopsis</v>
      </c>
      <c r="I3191" t="str">
        <f t="shared" si="199"/>
        <v>cl-cs</v>
      </c>
      <c r="J3191" t="str">
        <f t="shared" si="200"/>
        <v>CaracteristicasOperacionForwardVentaSinopsis</v>
      </c>
      <c r="K3191" t="str">
        <f t="shared" si="201"/>
        <v>insert into dbax_info_conc (codi_empr, codi_emex, codi_info, pref_conc, codi_conc, orde_conc, nive_conc, tipo_info) values (0,0,'pre_cl-cs_nota-8_role-816000(2014)','cl-cs','CaracteristicasOperacionForwardVentaSinopsis',1860,5,'C')</v>
      </c>
    </row>
    <row r="3192" spans="1:11" x14ac:dyDescent="0.25">
      <c r="A3192">
        <v>0</v>
      </c>
      <c r="B3192">
        <v>0</v>
      </c>
      <c r="C3192" t="s">
        <v>72</v>
      </c>
      <c r="D3192" t="s">
        <v>2696</v>
      </c>
      <c r="E3192">
        <v>2120</v>
      </c>
      <c r="F3192">
        <v>5</v>
      </c>
      <c r="G3192" t="s">
        <v>292</v>
      </c>
      <c r="H3192" s="1" t="str">
        <f t="shared" si="198"/>
        <v>cl-cs_CaracteristicasOperacionFuturoCompraSinopsis</v>
      </c>
      <c r="I3192" t="str">
        <f t="shared" si="199"/>
        <v>cl-cs</v>
      </c>
      <c r="J3192" t="str">
        <f t="shared" si="200"/>
        <v>CaracteristicasOperacionFuturoCompraSinopsis</v>
      </c>
      <c r="K3192" t="str">
        <f t="shared" si="201"/>
        <v>insert into dbax_info_conc (codi_empr, codi_emex, codi_info, pref_conc, codi_conc, orde_conc, nive_conc, tipo_info) values (0,0,'pre_cl-cs_nota-8_role-816000(2014)','cl-cs','CaracteristicasOperacionFuturoCompraSinopsis',2120,5,'C')</v>
      </c>
    </row>
    <row r="3193" spans="1:11" x14ac:dyDescent="0.25">
      <c r="A3193">
        <v>0</v>
      </c>
      <c r="B3193">
        <v>0</v>
      </c>
      <c r="C3193" t="s">
        <v>72</v>
      </c>
      <c r="D3193" t="s">
        <v>2697</v>
      </c>
      <c r="E3193">
        <v>2380</v>
      </c>
      <c r="F3193">
        <v>5</v>
      </c>
      <c r="G3193" t="s">
        <v>292</v>
      </c>
      <c r="H3193" s="1" t="str">
        <f t="shared" si="198"/>
        <v>cl-cs_CaracteristicasOperacionFuturoVentaSinopsis</v>
      </c>
      <c r="I3193" t="str">
        <f t="shared" si="199"/>
        <v>cl-cs</v>
      </c>
      <c r="J3193" t="str">
        <f t="shared" si="200"/>
        <v>CaracteristicasOperacionFuturoVentaSinopsis</v>
      </c>
      <c r="K3193" t="str">
        <f t="shared" si="201"/>
        <v>insert into dbax_info_conc (codi_empr, codi_emex, codi_info, pref_conc, codi_conc, orde_conc, nive_conc, tipo_info) values (0,0,'pre_cl-cs_nota-8_role-816000(2014)','cl-cs','CaracteristicasOperacionFuturoVentaSinopsis',2380,5,'C')</v>
      </c>
    </row>
    <row r="3194" spans="1:11" x14ac:dyDescent="0.25">
      <c r="A3194">
        <v>0</v>
      </c>
      <c r="B3194">
        <v>0</v>
      </c>
      <c r="C3194" t="s">
        <v>72</v>
      </c>
      <c r="D3194" t="s">
        <v>2698</v>
      </c>
      <c r="E3194">
        <v>1060</v>
      </c>
      <c r="F3194">
        <v>5</v>
      </c>
      <c r="G3194" t="s">
        <v>292</v>
      </c>
      <c r="H3194" s="1" t="str">
        <f t="shared" si="198"/>
        <v>cl-cs_CaracteristicasOperacionOpcionesCompraSinopsis</v>
      </c>
      <c r="I3194" t="str">
        <f t="shared" si="199"/>
        <v>cl-cs</v>
      </c>
      <c r="J3194" t="str">
        <f t="shared" si="200"/>
        <v>CaracteristicasOperacionOpcionesCompraSinopsis</v>
      </c>
      <c r="K3194" t="str">
        <f t="shared" si="201"/>
        <v>insert into dbax_info_conc (codi_empr, codi_emex, codi_info, pref_conc, codi_conc, orde_conc, nive_conc, tipo_info) values (0,0,'pre_cl-cs_nota-8_role-816000(2014)','cl-cs','CaracteristicasOperacionOpcionesCompraSinopsis',1060,5,'C')</v>
      </c>
    </row>
    <row r="3195" spans="1:11" x14ac:dyDescent="0.25">
      <c r="A3195">
        <v>0</v>
      </c>
      <c r="B3195">
        <v>0</v>
      </c>
      <c r="C3195" t="s">
        <v>72</v>
      </c>
      <c r="D3195" t="s">
        <v>2699</v>
      </c>
      <c r="E3195">
        <v>1340</v>
      </c>
      <c r="F3195">
        <v>5</v>
      </c>
      <c r="G3195" t="s">
        <v>292</v>
      </c>
      <c r="H3195" s="1" t="str">
        <f t="shared" si="198"/>
        <v>cl-cs_CaracteristicasOperacionOpcionesVentaSinopsis</v>
      </c>
      <c r="I3195" t="str">
        <f t="shared" si="199"/>
        <v>cl-cs</v>
      </c>
      <c r="J3195" t="str">
        <f t="shared" si="200"/>
        <v>CaracteristicasOperacionOpcionesVentaSinopsis</v>
      </c>
      <c r="K3195" t="str">
        <f t="shared" si="201"/>
        <v>insert into dbax_info_conc (codi_empr, codi_emex, codi_info, pref_conc, codi_conc, orde_conc, nive_conc, tipo_info) values (0,0,'pre_cl-cs_nota-8_role-816000(2014)','cl-cs','CaracteristicasOperacionOpcionesVentaSinopsis',1340,5,'C')</v>
      </c>
    </row>
    <row r="3196" spans="1:11" x14ac:dyDescent="0.25">
      <c r="A3196">
        <v>0</v>
      </c>
      <c r="B3196">
        <v>0</v>
      </c>
      <c r="C3196" t="s">
        <v>72</v>
      </c>
      <c r="D3196" t="s">
        <v>2700</v>
      </c>
      <c r="E3196">
        <v>2640</v>
      </c>
      <c r="F3196">
        <v>4</v>
      </c>
      <c r="G3196" t="s">
        <v>292</v>
      </c>
      <c r="H3196" s="1" t="str">
        <f t="shared" si="198"/>
        <v>cl-cs_CaracteristicasOperacionSwapSinopsis</v>
      </c>
      <c r="I3196" t="str">
        <f t="shared" si="199"/>
        <v>cl-cs</v>
      </c>
      <c r="J3196" t="str">
        <f t="shared" si="200"/>
        <v>CaracteristicasOperacionSwapSinopsis</v>
      </c>
      <c r="K3196" t="str">
        <f t="shared" si="201"/>
        <v>insert into dbax_info_conc (codi_empr, codi_emex, codi_info, pref_conc, codi_conc, orde_conc, nive_conc, tipo_info) values (0,0,'pre_cl-cs_nota-8_role-816000(2014)','cl-cs','CaracteristicasOperacionSwapSinopsis',2640,4,'C')</v>
      </c>
    </row>
    <row r="3197" spans="1:11" x14ac:dyDescent="0.25">
      <c r="A3197">
        <v>0</v>
      </c>
      <c r="B3197">
        <v>0</v>
      </c>
      <c r="C3197" t="s">
        <v>72</v>
      </c>
      <c r="D3197" t="s">
        <v>2701</v>
      </c>
      <c r="E3197">
        <v>1050</v>
      </c>
      <c r="F3197">
        <v>6</v>
      </c>
      <c r="G3197" t="s">
        <v>292</v>
      </c>
      <c r="H3197" s="1" t="str">
        <f t="shared" si="198"/>
        <v>cl-cs_ClasificacionRiesgoContraparte</v>
      </c>
      <c r="I3197" t="str">
        <f t="shared" si="199"/>
        <v>cl-cs</v>
      </c>
      <c r="J3197" t="str">
        <f t="shared" si="200"/>
        <v>ClasificacionRiesgoContraparte</v>
      </c>
      <c r="K3197" t="str">
        <f t="shared" si="201"/>
        <v>insert into dbax_info_conc (codi_empr, codi_emex, codi_info, pref_conc, codi_conc, orde_conc, nive_conc, tipo_info) values (0,0,'pre_cl-cs_nota-8_role-816000(2014)','cl-cs','ClasificacionRiesgoContraparte',1050,6,'C')</v>
      </c>
    </row>
    <row r="3198" spans="1:11" x14ac:dyDescent="0.25">
      <c r="A3198">
        <v>0</v>
      </c>
      <c r="B3198">
        <v>0</v>
      </c>
      <c r="C3198" t="s">
        <v>72</v>
      </c>
      <c r="D3198" t="s">
        <v>2701</v>
      </c>
      <c r="E3198">
        <v>1330</v>
      </c>
      <c r="F3198">
        <v>6</v>
      </c>
      <c r="G3198" t="s">
        <v>292</v>
      </c>
      <c r="H3198" s="1" t="str">
        <f t="shared" si="198"/>
        <v>cl-cs_ClasificacionRiesgoContraparte</v>
      </c>
      <c r="I3198" t="str">
        <f t="shared" si="199"/>
        <v>cl-cs</v>
      </c>
      <c r="J3198" t="str">
        <f t="shared" si="200"/>
        <v>ClasificacionRiesgoContraparte</v>
      </c>
      <c r="K3198" t="str">
        <f t="shared" si="201"/>
        <v>insert into dbax_info_conc (codi_empr, codi_emex, codi_info, pref_conc, codi_conc, orde_conc, nive_conc, tipo_info) values (0,0,'pre_cl-cs_nota-8_role-816000(2014)','cl-cs','ClasificacionRiesgoContraparte',1330,6,'C')</v>
      </c>
    </row>
    <row r="3199" spans="1:11" x14ac:dyDescent="0.25">
      <c r="A3199">
        <v>0</v>
      </c>
      <c r="B3199">
        <v>0</v>
      </c>
      <c r="C3199" t="s">
        <v>72</v>
      </c>
      <c r="D3199" t="s">
        <v>2701</v>
      </c>
      <c r="E3199">
        <v>1600</v>
      </c>
      <c r="F3199">
        <v>6</v>
      </c>
      <c r="G3199" t="s">
        <v>292</v>
      </c>
      <c r="H3199" s="1" t="str">
        <f t="shared" si="198"/>
        <v>cl-cs_ClasificacionRiesgoContraparte</v>
      </c>
      <c r="I3199" t="str">
        <f t="shared" si="199"/>
        <v>cl-cs</v>
      </c>
      <c r="J3199" t="str">
        <f t="shared" si="200"/>
        <v>ClasificacionRiesgoContraparte</v>
      </c>
      <c r="K3199" t="str">
        <f t="shared" si="201"/>
        <v>insert into dbax_info_conc (codi_empr, codi_emex, codi_info, pref_conc, codi_conc, orde_conc, nive_conc, tipo_info) values (0,0,'pre_cl-cs_nota-8_role-816000(2014)','cl-cs','ClasificacionRiesgoContraparte',1600,6,'C')</v>
      </c>
    </row>
    <row r="3200" spans="1:11" x14ac:dyDescent="0.25">
      <c r="A3200">
        <v>0</v>
      </c>
      <c r="B3200">
        <v>0</v>
      </c>
      <c r="C3200" t="s">
        <v>72</v>
      </c>
      <c r="D3200" t="s">
        <v>2701</v>
      </c>
      <c r="E3200">
        <v>1850</v>
      </c>
      <c r="F3200">
        <v>6</v>
      </c>
      <c r="G3200" t="s">
        <v>292</v>
      </c>
      <c r="H3200" s="1" t="str">
        <f t="shared" si="198"/>
        <v>cl-cs_ClasificacionRiesgoContraparte</v>
      </c>
      <c r="I3200" t="str">
        <f t="shared" si="199"/>
        <v>cl-cs</v>
      </c>
      <c r="J3200" t="str">
        <f t="shared" si="200"/>
        <v>ClasificacionRiesgoContraparte</v>
      </c>
      <c r="K3200" t="str">
        <f t="shared" si="201"/>
        <v>insert into dbax_info_conc (codi_empr, codi_emex, codi_info, pref_conc, codi_conc, orde_conc, nive_conc, tipo_info) values (0,0,'pre_cl-cs_nota-8_role-816000(2014)','cl-cs','ClasificacionRiesgoContraparte',1850,6,'C')</v>
      </c>
    </row>
    <row r="3201" spans="1:11" x14ac:dyDescent="0.25">
      <c r="A3201">
        <v>0</v>
      </c>
      <c r="B3201">
        <v>0</v>
      </c>
      <c r="C3201" t="s">
        <v>72</v>
      </c>
      <c r="D3201" t="s">
        <v>2701</v>
      </c>
      <c r="E3201">
        <v>2110</v>
      </c>
      <c r="F3201">
        <v>6</v>
      </c>
      <c r="G3201" t="s">
        <v>292</v>
      </c>
      <c r="H3201" s="1" t="str">
        <f t="shared" si="198"/>
        <v>cl-cs_ClasificacionRiesgoContraparte</v>
      </c>
      <c r="I3201" t="str">
        <f t="shared" si="199"/>
        <v>cl-cs</v>
      </c>
      <c r="J3201" t="str">
        <f t="shared" si="200"/>
        <v>ClasificacionRiesgoContraparte</v>
      </c>
      <c r="K3201" t="str">
        <f t="shared" si="201"/>
        <v>insert into dbax_info_conc (codi_empr, codi_emex, codi_info, pref_conc, codi_conc, orde_conc, nive_conc, tipo_info) values (0,0,'pre_cl-cs_nota-8_role-816000(2014)','cl-cs','ClasificacionRiesgoContraparte',2110,6,'C')</v>
      </c>
    </row>
    <row r="3202" spans="1:11" x14ac:dyDescent="0.25">
      <c r="A3202">
        <v>0</v>
      </c>
      <c r="B3202">
        <v>0</v>
      </c>
      <c r="C3202" t="s">
        <v>72</v>
      </c>
      <c r="D3202" t="s">
        <v>2701</v>
      </c>
      <c r="E3202">
        <v>2370</v>
      </c>
      <c r="F3202">
        <v>6</v>
      </c>
      <c r="G3202" t="s">
        <v>292</v>
      </c>
      <c r="H3202" s="1" t="str">
        <f t="shared" si="198"/>
        <v>cl-cs_ClasificacionRiesgoContraparte</v>
      </c>
      <c r="I3202" t="str">
        <f t="shared" si="199"/>
        <v>cl-cs</v>
      </c>
      <c r="J3202" t="str">
        <f t="shared" si="200"/>
        <v>ClasificacionRiesgoContraparte</v>
      </c>
      <c r="K3202" t="str">
        <f t="shared" si="201"/>
        <v>insert into dbax_info_conc (codi_empr, codi_emex, codi_info, pref_conc, codi_conc, orde_conc, nive_conc, tipo_info) values (0,0,'pre_cl-cs_nota-8_role-816000(2014)','cl-cs','ClasificacionRiesgoContraparte',2370,6,'C')</v>
      </c>
    </row>
    <row r="3203" spans="1:11" x14ac:dyDescent="0.25">
      <c r="A3203">
        <v>0</v>
      </c>
      <c r="B3203">
        <v>0</v>
      </c>
      <c r="C3203" t="s">
        <v>72</v>
      </c>
      <c r="D3203" t="s">
        <v>2701</v>
      </c>
      <c r="E3203">
        <v>2630</v>
      </c>
      <c r="F3203">
        <v>5</v>
      </c>
      <c r="G3203" t="s">
        <v>292</v>
      </c>
      <c r="H3203" s="1" t="str">
        <f t="shared" si="198"/>
        <v>cl-cs_ClasificacionRiesgoContraparte</v>
      </c>
      <c r="I3203" t="str">
        <f t="shared" si="199"/>
        <v>cl-cs</v>
      </c>
      <c r="J3203" t="str">
        <f t="shared" si="200"/>
        <v>ClasificacionRiesgoContraparte</v>
      </c>
      <c r="K3203" t="str">
        <f t="shared" si="201"/>
        <v>insert into dbax_info_conc (codi_empr, codi_emex, codi_info, pref_conc, codi_conc, orde_conc, nive_conc, tipo_info) values (0,0,'pre_cl-cs_nota-8_role-816000(2014)','cl-cs','ClasificacionRiesgoContraparte',2630,5,'C')</v>
      </c>
    </row>
    <row r="3204" spans="1:11" x14ac:dyDescent="0.25">
      <c r="A3204">
        <v>0</v>
      </c>
      <c r="B3204">
        <v>0</v>
      </c>
      <c r="C3204" t="s">
        <v>72</v>
      </c>
      <c r="D3204" t="s">
        <v>2701</v>
      </c>
      <c r="E3204">
        <v>2950</v>
      </c>
      <c r="F3204">
        <v>5</v>
      </c>
      <c r="G3204" t="s">
        <v>292</v>
      </c>
      <c r="H3204" s="1" t="str">
        <f t="shared" si="198"/>
        <v>cl-cs_ClasificacionRiesgoContraparte</v>
      </c>
      <c r="I3204" t="str">
        <f t="shared" si="199"/>
        <v>cl-cs</v>
      </c>
      <c r="J3204" t="str">
        <f t="shared" si="200"/>
        <v>ClasificacionRiesgoContraparte</v>
      </c>
      <c r="K3204" t="str">
        <f t="shared" si="201"/>
        <v>insert into dbax_info_conc (codi_empr, codi_emex, codi_info, pref_conc, codi_conc, orde_conc, nive_conc, tipo_info) values (0,0,'pre_cl-cs_nota-8_role-816000(2014)','cl-cs','ClasificacionRiesgoContraparte',2950,5,'C')</v>
      </c>
    </row>
    <row r="3205" spans="1:11" x14ac:dyDescent="0.25">
      <c r="A3205">
        <v>0</v>
      </c>
      <c r="B3205">
        <v>0</v>
      </c>
      <c r="C3205" t="s">
        <v>72</v>
      </c>
      <c r="D3205" t="s">
        <v>2702</v>
      </c>
      <c r="E3205">
        <v>2880</v>
      </c>
      <c r="F3205">
        <v>8</v>
      </c>
      <c r="G3205" t="s">
        <v>292</v>
      </c>
      <c r="H3205" s="1" t="str">
        <f t="shared" si="198"/>
        <v>cl-cs_Cobertura1512Miembro</v>
      </c>
      <c r="I3205" t="str">
        <f t="shared" si="199"/>
        <v>cl-cs</v>
      </c>
      <c r="J3205" t="str">
        <f t="shared" si="200"/>
        <v>Cobertura1512Miembro</v>
      </c>
      <c r="K3205" t="str">
        <f t="shared" si="201"/>
        <v>insert into dbax_info_conc (codi_empr, codi_emex, codi_info, pref_conc, codi_conc, orde_conc, nive_conc, tipo_info) values (0,0,'pre_cl-cs_nota-8_role-816000(2014)','cl-cs','Cobertura1512Miembro',2880,8,'C')</v>
      </c>
    </row>
    <row r="3206" spans="1:11" x14ac:dyDescent="0.25">
      <c r="A3206">
        <v>0</v>
      </c>
      <c r="B3206">
        <v>0</v>
      </c>
      <c r="C3206" t="s">
        <v>72</v>
      </c>
      <c r="D3206" t="s">
        <v>2703</v>
      </c>
      <c r="E3206">
        <v>620</v>
      </c>
      <c r="F3206">
        <v>6</v>
      </c>
      <c r="G3206" t="s">
        <v>292</v>
      </c>
      <c r="H3206" s="1" t="str">
        <f t="shared" si="198"/>
        <v>cl-cs_Cobertura1512Posicion</v>
      </c>
      <c r="I3206" t="str">
        <f t="shared" si="199"/>
        <v>cl-cs</v>
      </c>
      <c r="J3206" t="str">
        <f t="shared" si="200"/>
        <v>Cobertura1512Posicion</v>
      </c>
      <c r="K3206" t="str">
        <f t="shared" si="201"/>
        <v>insert into dbax_info_conc (codi_empr, codi_emex, codi_info, pref_conc, codi_conc, orde_conc, nive_conc, tipo_info) values (0,0,'pre_cl-cs_nota-8_role-816000(2014)','cl-cs','Cobertura1512Posicion',620,6,'C')</v>
      </c>
    </row>
    <row r="3207" spans="1:11" x14ac:dyDescent="0.25">
      <c r="A3207">
        <v>0</v>
      </c>
      <c r="B3207">
        <v>0</v>
      </c>
      <c r="C3207" t="s">
        <v>72</v>
      </c>
      <c r="D3207" t="s">
        <v>2704</v>
      </c>
      <c r="E3207">
        <v>1250</v>
      </c>
      <c r="F3207">
        <v>7</v>
      </c>
      <c r="G3207" t="s">
        <v>292</v>
      </c>
      <c r="H3207" s="1" t="str">
        <f t="shared" si="198"/>
        <v>cl-cs_CoberturaMiembro</v>
      </c>
      <c r="I3207" t="str">
        <f t="shared" si="199"/>
        <v>cl-cs</v>
      </c>
      <c r="J3207" t="str">
        <f t="shared" si="200"/>
        <v>CoberturaMiembro</v>
      </c>
      <c r="K3207" t="str">
        <f t="shared" si="201"/>
        <v>insert into dbax_info_conc (codi_empr, codi_emex, codi_info, pref_conc, codi_conc, orde_conc, nive_conc, tipo_info) values (0,0,'pre_cl-cs_nota-8_role-816000(2014)','cl-cs','CoberturaMiembro',1250,7,'C')</v>
      </c>
    </row>
    <row r="3208" spans="1:11" x14ac:dyDescent="0.25">
      <c r="A3208">
        <v>0</v>
      </c>
      <c r="B3208">
        <v>0</v>
      </c>
      <c r="C3208" t="s">
        <v>72</v>
      </c>
      <c r="D3208" t="s">
        <v>2704</v>
      </c>
      <c r="E3208">
        <v>2290</v>
      </c>
      <c r="F3208">
        <v>7</v>
      </c>
      <c r="G3208" t="s">
        <v>292</v>
      </c>
      <c r="H3208" s="1" t="str">
        <f t="shared" ref="H3208:H3271" si="202">MID(D3208,FIND("#",D3208)+1,10000)</f>
        <v>cl-cs_CoberturaMiembro</v>
      </c>
      <c r="I3208" t="str">
        <f t="shared" ref="I3208:I3271" si="203">MID(H3208,1,FIND("_",H3208)-1)</f>
        <v>cl-cs</v>
      </c>
      <c r="J3208" t="str">
        <f t="shared" ref="J3208:J3271" si="204">MID(H3208,FIND("_",H3208)+1,10000)</f>
        <v>CoberturaMiembro</v>
      </c>
      <c r="K3208" t="str">
        <f t="shared" ref="K3208:K3271" si="205">CONCATENATE("insert into dbax_info_conc (codi_empr, codi_emex, codi_info, pref_conc, codi_conc, orde_conc, nive_conc, tipo_info) values (",A3208,",",B3208,",'",C3208,"','",I3208,"','",J3208,"',",E3208,",",F3208,",'",G3208,"')")</f>
        <v>insert into dbax_info_conc (codi_empr, codi_emex, codi_info, pref_conc, codi_conc, orde_conc, nive_conc, tipo_info) values (0,0,'pre_cl-cs_nota-8_role-816000(2014)','cl-cs','CoberturaMiembro',2290,7,'C')</v>
      </c>
    </row>
    <row r="3209" spans="1:11" x14ac:dyDescent="0.25">
      <c r="A3209">
        <v>0</v>
      </c>
      <c r="B3209">
        <v>0</v>
      </c>
      <c r="C3209" t="s">
        <v>72</v>
      </c>
      <c r="D3209" t="s">
        <v>2704</v>
      </c>
      <c r="E3209">
        <v>2870</v>
      </c>
      <c r="F3209">
        <v>8</v>
      </c>
      <c r="G3209" t="s">
        <v>292</v>
      </c>
      <c r="H3209" s="1" t="str">
        <f t="shared" si="202"/>
        <v>cl-cs_CoberturaMiembro</v>
      </c>
      <c r="I3209" t="str">
        <f t="shared" si="203"/>
        <v>cl-cs</v>
      </c>
      <c r="J3209" t="str">
        <f t="shared" si="204"/>
        <v>CoberturaMiembro</v>
      </c>
      <c r="K3209" t="str">
        <f t="shared" si="205"/>
        <v>insert into dbax_info_conc (codi_empr, codi_emex, codi_info, pref_conc, codi_conc, orde_conc, nive_conc, tipo_info) values (0,0,'pre_cl-cs_nota-8_role-816000(2014)','cl-cs','CoberturaMiembro',2870,8,'C')</v>
      </c>
    </row>
    <row r="3210" spans="1:11" x14ac:dyDescent="0.25">
      <c r="A3210">
        <v>0</v>
      </c>
      <c r="B3210">
        <v>0</v>
      </c>
      <c r="C3210" t="s">
        <v>72</v>
      </c>
      <c r="D3210" t="s">
        <v>2705</v>
      </c>
      <c r="E3210">
        <v>610</v>
      </c>
      <c r="F3210">
        <v>6</v>
      </c>
      <c r="G3210" t="s">
        <v>292</v>
      </c>
      <c r="H3210" s="1" t="str">
        <f t="shared" si="202"/>
        <v>cl-cs_CoberturaPosicion</v>
      </c>
      <c r="I3210" t="str">
        <f t="shared" si="203"/>
        <v>cl-cs</v>
      </c>
      <c r="J3210" t="str">
        <f t="shared" si="204"/>
        <v>CoberturaPosicion</v>
      </c>
      <c r="K3210" t="str">
        <f t="shared" si="205"/>
        <v>insert into dbax_info_conc (codi_empr, codi_emex, codi_info, pref_conc, codi_conc, orde_conc, nive_conc, tipo_info) values (0,0,'pre_cl-cs_nota-8_role-816000(2014)','cl-cs','CoberturaPosicion',610,6,'C')</v>
      </c>
    </row>
    <row r="3211" spans="1:11" x14ac:dyDescent="0.25">
      <c r="A3211">
        <v>0</v>
      </c>
      <c r="B3211">
        <v>0</v>
      </c>
      <c r="C3211" t="s">
        <v>72</v>
      </c>
      <c r="D3211" t="s">
        <v>2706</v>
      </c>
      <c r="E3211">
        <v>580</v>
      </c>
      <c r="F3211">
        <v>7</v>
      </c>
      <c r="G3211" t="s">
        <v>292</v>
      </c>
      <c r="H3211" s="1" t="str">
        <f t="shared" si="202"/>
        <v>cl-cs_CoberturaRiesgoCreditoCDSMiembro</v>
      </c>
      <c r="I3211" t="str">
        <f t="shared" si="203"/>
        <v>cl-cs</v>
      </c>
      <c r="J3211" t="str">
        <f t="shared" si="204"/>
        <v>CoberturaRiesgoCreditoCDSMiembro</v>
      </c>
      <c r="K3211" t="str">
        <f t="shared" si="205"/>
        <v>insert into dbax_info_conc (codi_empr, codi_emex, codi_info, pref_conc, codi_conc, orde_conc, nive_conc, tipo_info) values (0,0,'pre_cl-cs_nota-8_role-816000(2014)','cl-cs','CoberturaRiesgoCreditoCDSMiembro',580,7,'C')</v>
      </c>
    </row>
    <row r="3212" spans="1:11" x14ac:dyDescent="0.25">
      <c r="A3212">
        <v>0</v>
      </c>
      <c r="B3212">
        <v>0</v>
      </c>
      <c r="C3212" t="s">
        <v>72</v>
      </c>
      <c r="D3212" t="s">
        <v>2707</v>
      </c>
      <c r="E3212">
        <v>2890</v>
      </c>
      <c r="F3212">
        <v>3</v>
      </c>
      <c r="G3212" t="s">
        <v>292</v>
      </c>
      <c r="H3212" s="1" t="str">
        <f t="shared" si="202"/>
        <v>cl-cs_CoberturaRiesgoCreditoPartidas</v>
      </c>
      <c r="I3212" t="str">
        <f t="shared" si="203"/>
        <v>cl-cs</v>
      </c>
      <c r="J3212" t="str">
        <f t="shared" si="204"/>
        <v>CoberturaRiesgoCreditoPartidas</v>
      </c>
      <c r="K3212" t="str">
        <f t="shared" si="205"/>
        <v>insert into dbax_info_conc (codi_empr, codi_emex, codi_info, pref_conc, codi_conc, orde_conc, nive_conc, tipo_info) values (0,0,'pre_cl-cs_nota-8_role-816000(2014)','cl-cs','CoberturaRiesgoCreditoPartidas',2890,3,'C')</v>
      </c>
    </row>
    <row r="3213" spans="1:11" x14ac:dyDescent="0.25">
      <c r="A3213">
        <v>0</v>
      </c>
      <c r="B3213">
        <v>0</v>
      </c>
      <c r="C3213" t="s">
        <v>72</v>
      </c>
      <c r="D3213" t="s">
        <v>2708</v>
      </c>
      <c r="E3213">
        <v>2840</v>
      </c>
      <c r="F3213">
        <v>3</v>
      </c>
      <c r="G3213" t="s">
        <v>292</v>
      </c>
      <c r="H3213" s="1" t="str">
        <f t="shared" si="202"/>
        <v>cl-cs_CoberturaRiesgoCreditoTabla</v>
      </c>
      <c r="I3213" t="str">
        <f t="shared" si="203"/>
        <v>cl-cs</v>
      </c>
      <c r="J3213" t="str">
        <f t="shared" si="204"/>
        <v>CoberturaRiesgoCreditoTabla</v>
      </c>
      <c r="K3213" t="str">
        <f t="shared" si="205"/>
        <v>insert into dbax_info_conc (codi_empr, codi_emex, codi_info, pref_conc, codi_conc, orde_conc, nive_conc, tipo_info) values (0,0,'pre_cl-cs_nota-8_role-816000(2014)','cl-cs','CoberturaRiesgoCreditoTabla',2840,3,'C')</v>
      </c>
    </row>
    <row r="3214" spans="1:11" x14ac:dyDescent="0.25">
      <c r="A3214">
        <v>0</v>
      </c>
      <c r="B3214">
        <v>0</v>
      </c>
      <c r="C3214" t="s">
        <v>72</v>
      </c>
      <c r="D3214" t="s">
        <v>2709</v>
      </c>
      <c r="E3214">
        <v>2920</v>
      </c>
      <c r="F3214">
        <v>4</v>
      </c>
      <c r="G3214" t="s">
        <v>292</v>
      </c>
      <c r="H3214" s="1" t="str">
        <f t="shared" si="202"/>
        <v>cl-cs_ContrapartesOperacionCoberturaRiesgoCreditoSinopsis</v>
      </c>
      <c r="I3214" t="str">
        <f t="shared" si="203"/>
        <v>cl-cs</v>
      </c>
      <c r="J3214" t="str">
        <f t="shared" si="204"/>
        <v>ContrapartesOperacionCoberturaRiesgoCreditoSinopsis</v>
      </c>
      <c r="K3214" t="str">
        <f t="shared" si="205"/>
        <v>insert into dbax_info_conc (codi_empr, codi_emex, codi_info, pref_conc, codi_conc, orde_conc, nive_conc, tipo_info) values (0,0,'pre_cl-cs_nota-8_role-816000(2014)','cl-cs','ContrapartesOperacionCoberturaRiesgoCreditoSinopsis',2920,4,'C')</v>
      </c>
    </row>
    <row r="3215" spans="1:11" x14ac:dyDescent="0.25">
      <c r="A3215">
        <v>0</v>
      </c>
      <c r="B3215">
        <v>0</v>
      </c>
      <c r="C3215" t="s">
        <v>72</v>
      </c>
      <c r="D3215" t="s">
        <v>2710</v>
      </c>
      <c r="E3215">
        <v>1570</v>
      </c>
      <c r="F3215">
        <v>5</v>
      </c>
      <c r="G3215" t="s">
        <v>292</v>
      </c>
      <c r="H3215" s="1" t="str">
        <f t="shared" si="202"/>
        <v>cl-cs_ContrapartesOperacionForwardCompraSinopsis</v>
      </c>
      <c r="I3215" t="str">
        <f t="shared" si="203"/>
        <v>cl-cs</v>
      </c>
      <c r="J3215" t="str">
        <f t="shared" si="204"/>
        <v>ContrapartesOperacionForwardCompraSinopsis</v>
      </c>
      <c r="K3215" t="str">
        <f t="shared" si="205"/>
        <v>insert into dbax_info_conc (codi_empr, codi_emex, codi_info, pref_conc, codi_conc, orde_conc, nive_conc, tipo_info) values (0,0,'pre_cl-cs_nota-8_role-816000(2014)','cl-cs','ContrapartesOperacionForwardCompraSinopsis',1570,5,'C')</v>
      </c>
    </row>
    <row r="3216" spans="1:11" x14ac:dyDescent="0.25">
      <c r="A3216">
        <v>0</v>
      </c>
      <c r="B3216">
        <v>0</v>
      </c>
      <c r="C3216" t="s">
        <v>72</v>
      </c>
      <c r="D3216" t="s">
        <v>2711</v>
      </c>
      <c r="E3216">
        <v>1820</v>
      </c>
      <c r="F3216">
        <v>5</v>
      </c>
      <c r="G3216" t="s">
        <v>292</v>
      </c>
      <c r="H3216" s="1" t="str">
        <f t="shared" si="202"/>
        <v>cl-cs_ContrapartesOperacionForwardVentaSinopsis</v>
      </c>
      <c r="I3216" t="str">
        <f t="shared" si="203"/>
        <v>cl-cs</v>
      </c>
      <c r="J3216" t="str">
        <f t="shared" si="204"/>
        <v>ContrapartesOperacionForwardVentaSinopsis</v>
      </c>
      <c r="K3216" t="str">
        <f t="shared" si="205"/>
        <v>insert into dbax_info_conc (codi_empr, codi_emex, codi_info, pref_conc, codi_conc, orde_conc, nive_conc, tipo_info) values (0,0,'pre_cl-cs_nota-8_role-816000(2014)','cl-cs','ContrapartesOperacionForwardVentaSinopsis',1820,5,'C')</v>
      </c>
    </row>
    <row r="3217" spans="1:11" x14ac:dyDescent="0.25">
      <c r="A3217">
        <v>0</v>
      </c>
      <c r="B3217">
        <v>0</v>
      </c>
      <c r="C3217" t="s">
        <v>72</v>
      </c>
      <c r="D3217" t="s">
        <v>2712</v>
      </c>
      <c r="E3217">
        <v>2080</v>
      </c>
      <c r="F3217">
        <v>5</v>
      </c>
      <c r="G3217" t="s">
        <v>292</v>
      </c>
      <c r="H3217" s="1" t="str">
        <f t="shared" si="202"/>
        <v>cl-cs_ContrapartesOperacionFuturoCompraSinopsis</v>
      </c>
      <c r="I3217" t="str">
        <f t="shared" si="203"/>
        <v>cl-cs</v>
      </c>
      <c r="J3217" t="str">
        <f t="shared" si="204"/>
        <v>ContrapartesOperacionFuturoCompraSinopsis</v>
      </c>
      <c r="K3217" t="str">
        <f t="shared" si="205"/>
        <v>insert into dbax_info_conc (codi_empr, codi_emex, codi_info, pref_conc, codi_conc, orde_conc, nive_conc, tipo_info) values (0,0,'pre_cl-cs_nota-8_role-816000(2014)','cl-cs','ContrapartesOperacionFuturoCompraSinopsis',2080,5,'C')</v>
      </c>
    </row>
    <row r="3218" spans="1:11" x14ac:dyDescent="0.25">
      <c r="A3218">
        <v>0</v>
      </c>
      <c r="B3218">
        <v>0</v>
      </c>
      <c r="C3218" t="s">
        <v>72</v>
      </c>
      <c r="D3218" t="s">
        <v>2713</v>
      </c>
      <c r="E3218">
        <v>2340</v>
      </c>
      <c r="F3218">
        <v>5</v>
      </c>
      <c r="G3218" t="s">
        <v>292</v>
      </c>
      <c r="H3218" s="1" t="str">
        <f t="shared" si="202"/>
        <v>cl-cs_ContrapartesOperacionFuturoVentaSinopsis</v>
      </c>
      <c r="I3218" t="str">
        <f t="shared" si="203"/>
        <v>cl-cs</v>
      </c>
      <c r="J3218" t="str">
        <f t="shared" si="204"/>
        <v>ContrapartesOperacionFuturoVentaSinopsis</v>
      </c>
      <c r="K3218" t="str">
        <f t="shared" si="205"/>
        <v>insert into dbax_info_conc (codi_empr, codi_emex, codi_info, pref_conc, codi_conc, orde_conc, nive_conc, tipo_info) values (0,0,'pre_cl-cs_nota-8_role-816000(2014)','cl-cs','ContrapartesOperacionFuturoVentaSinopsis',2340,5,'C')</v>
      </c>
    </row>
    <row r="3219" spans="1:11" x14ac:dyDescent="0.25">
      <c r="A3219">
        <v>0</v>
      </c>
      <c r="B3219">
        <v>0</v>
      </c>
      <c r="C3219" t="s">
        <v>72</v>
      </c>
      <c r="D3219" t="s">
        <v>2714</v>
      </c>
      <c r="E3219">
        <v>1020</v>
      </c>
      <c r="F3219">
        <v>5</v>
      </c>
      <c r="G3219" t="s">
        <v>292</v>
      </c>
      <c r="H3219" s="1" t="str">
        <f t="shared" si="202"/>
        <v>cl-cs_ContrapartesOperacionOpcionesCompraSinopsis</v>
      </c>
      <c r="I3219" t="str">
        <f t="shared" si="203"/>
        <v>cl-cs</v>
      </c>
      <c r="J3219" t="str">
        <f t="shared" si="204"/>
        <v>ContrapartesOperacionOpcionesCompraSinopsis</v>
      </c>
      <c r="K3219" t="str">
        <f t="shared" si="205"/>
        <v>insert into dbax_info_conc (codi_empr, codi_emex, codi_info, pref_conc, codi_conc, orde_conc, nive_conc, tipo_info) values (0,0,'pre_cl-cs_nota-8_role-816000(2014)','cl-cs','ContrapartesOperacionOpcionesCompraSinopsis',1020,5,'C')</v>
      </c>
    </row>
    <row r="3220" spans="1:11" x14ac:dyDescent="0.25">
      <c r="A3220">
        <v>0</v>
      </c>
      <c r="B3220">
        <v>0</v>
      </c>
      <c r="C3220" t="s">
        <v>72</v>
      </c>
      <c r="D3220" t="s">
        <v>2715</v>
      </c>
      <c r="E3220">
        <v>1300</v>
      </c>
      <c r="F3220">
        <v>5</v>
      </c>
      <c r="G3220" t="s">
        <v>292</v>
      </c>
      <c r="H3220" s="1" t="str">
        <f t="shared" si="202"/>
        <v>cl-cs_ContrapartesOperacionOpcionesVentaSinopsis</v>
      </c>
      <c r="I3220" t="str">
        <f t="shared" si="203"/>
        <v>cl-cs</v>
      </c>
      <c r="J3220" t="str">
        <f t="shared" si="204"/>
        <v>ContrapartesOperacionOpcionesVentaSinopsis</v>
      </c>
      <c r="K3220" t="str">
        <f t="shared" si="205"/>
        <v>insert into dbax_info_conc (codi_empr, codi_emex, codi_info, pref_conc, codi_conc, orde_conc, nive_conc, tipo_info) values (0,0,'pre_cl-cs_nota-8_role-816000(2014)','cl-cs','ContrapartesOperacionOpcionesVentaSinopsis',1300,5,'C')</v>
      </c>
    </row>
    <row r="3221" spans="1:11" x14ac:dyDescent="0.25">
      <c r="A3221">
        <v>0</v>
      </c>
      <c r="B3221">
        <v>0</v>
      </c>
      <c r="C3221" t="s">
        <v>72</v>
      </c>
      <c r="D3221" t="s">
        <v>2716</v>
      </c>
      <c r="E3221">
        <v>2600</v>
      </c>
      <c r="F3221">
        <v>4</v>
      </c>
      <c r="G3221" t="s">
        <v>292</v>
      </c>
      <c r="H3221" s="1" t="str">
        <f t="shared" si="202"/>
        <v>cl-cs_ContrapartesOperacionSwapSinopsis</v>
      </c>
      <c r="I3221" t="str">
        <f t="shared" si="203"/>
        <v>cl-cs</v>
      </c>
      <c r="J3221" t="str">
        <f t="shared" si="204"/>
        <v>ContrapartesOperacionSwapSinopsis</v>
      </c>
      <c r="K3221" t="str">
        <f t="shared" si="205"/>
        <v>insert into dbax_info_conc (codi_empr, codi_emex, codi_info, pref_conc, codi_conc, orde_conc, nive_conc, tipo_info) values (0,0,'pre_cl-cs_nota-8_role-816000(2014)','cl-cs','ContrapartesOperacionSwapSinopsis',2600,4,'C')</v>
      </c>
    </row>
    <row r="3222" spans="1:11" x14ac:dyDescent="0.25">
      <c r="A3222">
        <v>0</v>
      </c>
      <c r="B3222">
        <v>0</v>
      </c>
      <c r="C3222" t="s">
        <v>72</v>
      </c>
      <c r="D3222" t="s">
        <v>2717</v>
      </c>
      <c r="E3222">
        <v>2850</v>
      </c>
      <c r="F3222">
        <v>4</v>
      </c>
      <c r="G3222" t="s">
        <v>292</v>
      </c>
      <c r="H3222" s="1" t="str">
        <f t="shared" si="202"/>
        <v>cl-cs_ContratosCoberturaRiesgoCreditoEje</v>
      </c>
      <c r="I3222" t="str">
        <f t="shared" si="203"/>
        <v>cl-cs</v>
      </c>
      <c r="J3222" t="str">
        <f t="shared" si="204"/>
        <v>ContratosCoberturaRiesgoCreditoEje</v>
      </c>
      <c r="K3222" t="str">
        <f t="shared" si="205"/>
        <v>insert into dbax_info_conc (codi_empr, codi_emex, codi_info, pref_conc, codi_conc, orde_conc, nive_conc, tipo_info) values (0,0,'pre_cl-cs_nota-8_role-816000(2014)','cl-cs','ContratosCoberturaRiesgoCreditoEje',2850,4,'C')</v>
      </c>
    </row>
    <row r="3223" spans="1:11" x14ac:dyDescent="0.25">
      <c r="A3223">
        <v>0</v>
      </c>
      <c r="B3223">
        <v>0</v>
      </c>
      <c r="C3223" t="s">
        <v>72</v>
      </c>
      <c r="D3223" t="s">
        <v>2718</v>
      </c>
      <c r="E3223">
        <v>2830</v>
      </c>
      <c r="F3223">
        <v>2</v>
      </c>
      <c r="G3223" t="s">
        <v>292</v>
      </c>
      <c r="H3223" s="1" t="str">
        <f t="shared" si="202"/>
        <v>cl-cs_ContratosCoberturaRiesgoCreditoSinopsis</v>
      </c>
      <c r="I3223" t="str">
        <f t="shared" si="203"/>
        <v>cl-cs</v>
      </c>
      <c r="J3223" t="str">
        <f t="shared" si="204"/>
        <v>ContratosCoberturaRiesgoCreditoSinopsis</v>
      </c>
      <c r="K3223" t="str">
        <f t="shared" si="205"/>
        <v>insert into dbax_info_conc (codi_empr, codi_emex, codi_info, pref_conc, codi_conc, orde_conc, nive_conc, tipo_info) values (0,0,'pre_cl-cs_nota-8_role-816000(2014)','cl-cs','ContratosCoberturaRiesgoCreditoSinopsis',2830,2,'C')</v>
      </c>
    </row>
    <row r="3224" spans="1:11" x14ac:dyDescent="0.25">
      <c r="A3224">
        <v>0</v>
      </c>
      <c r="B3224">
        <v>0</v>
      </c>
      <c r="C3224" t="s">
        <v>72</v>
      </c>
      <c r="D3224" t="s">
        <v>2719</v>
      </c>
      <c r="E3224">
        <v>1520</v>
      </c>
      <c r="F3224">
        <v>5</v>
      </c>
      <c r="G3224" t="s">
        <v>292</v>
      </c>
      <c r="H3224" s="1" t="str">
        <f t="shared" si="202"/>
        <v>cl-cs_ContratosForwardsCompraEje</v>
      </c>
      <c r="I3224" t="str">
        <f t="shared" si="203"/>
        <v>cl-cs</v>
      </c>
      <c r="J3224" t="str">
        <f t="shared" si="204"/>
        <v>ContratosForwardsCompraEje</v>
      </c>
      <c r="K3224" t="str">
        <f t="shared" si="205"/>
        <v>insert into dbax_info_conc (codi_empr, codi_emex, codi_info, pref_conc, codi_conc, orde_conc, nive_conc, tipo_info) values (0,0,'pre_cl-cs_nota-8_role-816000(2014)','cl-cs','ContratosForwardsCompraEje',1520,5,'C')</v>
      </c>
    </row>
    <row r="3225" spans="1:11" x14ac:dyDescent="0.25">
      <c r="A3225">
        <v>0</v>
      </c>
      <c r="B3225">
        <v>0</v>
      </c>
      <c r="C3225" t="s">
        <v>72</v>
      </c>
      <c r="D3225" t="s">
        <v>2720</v>
      </c>
      <c r="E3225">
        <v>1500</v>
      </c>
      <c r="F3225">
        <v>3</v>
      </c>
      <c r="G3225" t="s">
        <v>292</v>
      </c>
      <c r="H3225" s="1" t="str">
        <f t="shared" si="202"/>
        <v>cl-cs_ContratosForwardsCompraSinopsis</v>
      </c>
      <c r="I3225" t="str">
        <f t="shared" si="203"/>
        <v>cl-cs</v>
      </c>
      <c r="J3225" t="str">
        <f t="shared" si="204"/>
        <v>ContratosForwardsCompraSinopsis</v>
      </c>
      <c r="K3225" t="str">
        <f t="shared" si="205"/>
        <v>insert into dbax_info_conc (codi_empr, codi_emex, codi_info, pref_conc, codi_conc, orde_conc, nive_conc, tipo_info) values (0,0,'pre_cl-cs_nota-8_role-816000(2014)','cl-cs','ContratosForwardsCompraSinopsis',1500,3,'C')</v>
      </c>
    </row>
    <row r="3226" spans="1:11" x14ac:dyDescent="0.25">
      <c r="A3226">
        <v>0</v>
      </c>
      <c r="B3226">
        <v>0</v>
      </c>
      <c r="C3226" t="s">
        <v>72</v>
      </c>
      <c r="D3226" t="s">
        <v>2721</v>
      </c>
      <c r="E3226">
        <v>1490</v>
      </c>
      <c r="F3226">
        <v>2</v>
      </c>
      <c r="G3226" t="s">
        <v>292</v>
      </c>
      <c r="H3226" s="1" t="str">
        <f t="shared" si="202"/>
        <v>cl-cs_ContratosForwardsSinopsis</v>
      </c>
      <c r="I3226" t="str">
        <f t="shared" si="203"/>
        <v>cl-cs</v>
      </c>
      <c r="J3226" t="str">
        <f t="shared" si="204"/>
        <v>ContratosForwardsSinopsis</v>
      </c>
      <c r="K3226" t="str">
        <f t="shared" si="205"/>
        <v>insert into dbax_info_conc (codi_empr, codi_emex, codi_info, pref_conc, codi_conc, orde_conc, nive_conc, tipo_info) values (0,0,'pre_cl-cs_nota-8_role-816000(2014)','cl-cs','ContratosForwardsSinopsis',1490,2,'C')</v>
      </c>
    </row>
    <row r="3227" spans="1:11" x14ac:dyDescent="0.25">
      <c r="A3227">
        <v>0</v>
      </c>
      <c r="B3227">
        <v>0</v>
      </c>
      <c r="C3227" t="s">
        <v>72</v>
      </c>
      <c r="D3227" t="s">
        <v>2722</v>
      </c>
      <c r="E3227">
        <v>1770</v>
      </c>
      <c r="F3227">
        <v>5</v>
      </c>
      <c r="G3227" t="s">
        <v>292</v>
      </c>
      <c r="H3227" s="1" t="str">
        <f t="shared" si="202"/>
        <v>cl-cs_ContratosForwardsVentaEje</v>
      </c>
      <c r="I3227" t="str">
        <f t="shared" si="203"/>
        <v>cl-cs</v>
      </c>
      <c r="J3227" t="str">
        <f t="shared" si="204"/>
        <v>ContratosForwardsVentaEje</v>
      </c>
      <c r="K3227" t="str">
        <f t="shared" si="205"/>
        <v>insert into dbax_info_conc (codi_empr, codi_emex, codi_info, pref_conc, codi_conc, orde_conc, nive_conc, tipo_info) values (0,0,'pre_cl-cs_nota-8_role-816000(2014)','cl-cs','ContratosForwardsVentaEje',1770,5,'C')</v>
      </c>
    </row>
    <row r="3228" spans="1:11" x14ac:dyDescent="0.25">
      <c r="A3228">
        <v>0</v>
      </c>
      <c r="B3228">
        <v>0</v>
      </c>
      <c r="C3228" t="s">
        <v>72</v>
      </c>
      <c r="D3228" t="s">
        <v>2723</v>
      </c>
      <c r="E3228">
        <v>1750</v>
      </c>
      <c r="F3228">
        <v>3</v>
      </c>
      <c r="G3228" t="s">
        <v>292</v>
      </c>
      <c r="H3228" s="1" t="str">
        <f t="shared" si="202"/>
        <v>cl-cs_ContratosForwardsVentaSinopsis</v>
      </c>
      <c r="I3228" t="str">
        <f t="shared" si="203"/>
        <v>cl-cs</v>
      </c>
      <c r="J3228" t="str">
        <f t="shared" si="204"/>
        <v>ContratosForwardsVentaSinopsis</v>
      </c>
      <c r="K3228" t="str">
        <f t="shared" si="205"/>
        <v>insert into dbax_info_conc (codi_empr, codi_emex, codi_info, pref_conc, codi_conc, orde_conc, nive_conc, tipo_info) values (0,0,'pre_cl-cs_nota-8_role-816000(2014)','cl-cs','ContratosForwardsVentaSinopsis',1750,3,'C')</v>
      </c>
    </row>
    <row r="3229" spans="1:11" x14ac:dyDescent="0.25">
      <c r="A3229">
        <v>0</v>
      </c>
      <c r="B3229">
        <v>0</v>
      </c>
      <c r="C3229" t="s">
        <v>72</v>
      </c>
      <c r="D3229" t="s">
        <v>2724</v>
      </c>
      <c r="E3229">
        <v>2030</v>
      </c>
      <c r="F3229">
        <v>5</v>
      </c>
      <c r="G3229" t="s">
        <v>292</v>
      </c>
      <c r="H3229" s="1" t="str">
        <f t="shared" si="202"/>
        <v>cl-cs_ContratosFuturosCompraEje</v>
      </c>
      <c r="I3229" t="str">
        <f t="shared" si="203"/>
        <v>cl-cs</v>
      </c>
      <c r="J3229" t="str">
        <f t="shared" si="204"/>
        <v>ContratosFuturosCompraEje</v>
      </c>
      <c r="K3229" t="str">
        <f t="shared" si="205"/>
        <v>insert into dbax_info_conc (codi_empr, codi_emex, codi_info, pref_conc, codi_conc, orde_conc, nive_conc, tipo_info) values (0,0,'pre_cl-cs_nota-8_role-816000(2014)','cl-cs','ContratosFuturosCompraEje',2030,5,'C')</v>
      </c>
    </row>
    <row r="3230" spans="1:11" x14ac:dyDescent="0.25">
      <c r="A3230">
        <v>0</v>
      </c>
      <c r="B3230">
        <v>0</v>
      </c>
      <c r="C3230" t="s">
        <v>72</v>
      </c>
      <c r="D3230" t="s">
        <v>2725</v>
      </c>
      <c r="E3230">
        <v>2010</v>
      </c>
      <c r="F3230">
        <v>3</v>
      </c>
      <c r="G3230" t="s">
        <v>292</v>
      </c>
      <c r="H3230" s="1" t="str">
        <f t="shared" si="202"/>
        <v>cl-cs_ContratosFuturosCompraSinopsis</v>
      </c>
      <c r="I3230" t="str">
        <f t="shared" si="203"/>
        <v>cl-cs</v>
      </c>
      <c r="J3230" t="str">
        <f t="shared" si="204"/>
        <v>ContratosFuturosCompraSinopsis</v>
      </c>
      <c r="K3230" t="str">
        <f t="shared" si="205"/>
        <v>insert into dbax_info_conc (codi_empr, codi_emex, codi_info, pref_conc, codi_conc, orde_conc, nive_conc, tipo_info) values (0,0,'pre_cl-cs_nota-8_role-816000(2014)','cl-cs','ContratosFuturosCompraSinopsis',2010,3,'C')</v>
      </c>
    </row>
    <row r="3231" spans="1:11" x14ac:dyDescent="0.25">
      <c r="A3231">
        <v>0</v>
      </c>
      <c r="B3231">
        <v>0</v>
      </c>
      <c r="C3231" t="s">
        <v>72</v>
      </c>
      <c r="D3231" t="s">
        <v>2726</v>
      </c>
      <c r="E3231">
        <v>2000</v>
      </c>
      <c r="F3231">
        <v>2</v>
      </c>
      <c r="G3231" t="s">
        <v>292</v>
      </c>
      <c r="H3231" s="1" t="str">
        <f t="shared" si="202"/>
        <v>cl-cs_ContratosFuturosSinopsis</v>
      </c>
      <c r="I3231" t="str">
        <f t="shared" si="203"/>
        <v>cl-cs</v>
      </c>
      <c r="J3231" t="str">
        <f t="shared" si="204"/>
        <v>ContratosFuturosSinopsis</v>
      </c>
      <c r="K3231" t="str">
        <f t="shared" si="205"/>
        <v>insert into dbax_info_conc (codi_empr, codi_emex, codi_info, pref_conc, codi_conc, orde_conc, nive_conc, tipo_info) values (0,0,'pre_cl-cs_nota-8_role-816000(2014)','cl-cs','ContratosFuturosSinopsis',2000,2,'C')</v>
      </c>
    </row>
    <row r="3232" spans="1:11" x14ac:dyDescent="0.25">
      <c r="A3232">
        <v>0</v>
      </c>
      <c r="B3232">
        <v>0</v>
      </c>
      <c r="C3232" t="s">
        <v>72</v>
      </c>
      <c r="D3232" t="s">
        <v>2727</v>
      </c>
      <c r="E3232">
        <v>2270</v>
      </c>
      <c r="F3232">
        <v>5</v>
      </c>
      <c r="G3232" t="s">
        <v>292</v>
      </c>
      <c r="H3232" s="1" t="str">
        <f t="shared" si="202"/>
        <v>cl-cs_ContratosFuturosVentaEje</v>
      </c>
      <c r="I3232" t="str">
        <f t="shared" si="203"/>
        <v>cl-cs</v>
      </c>
      <c r="J3232" t="str">
        <f t="shared" si="204"/>
        <v>ContratosFuturosVentaEje</v>
      </c>
      <c r="K3232" t="str">
        <f t="shared" si="205"/>
        <v>insert into dbax_info_conc (codi_empr, codi_emex, codi_info, pref_conc, codi_conc, orde_conc, nive_conc, tipo_info) values (0,0,'pre_cl-cs_nota-8_role-816000(2014)','cl-cs','ContratosFuturosVentaEje',2270,5,'C')</v>
      </c>
    </row>
    <row r="3233" spans="1:11" x14ac:dyDescent="0.25">
      <c r="A3233">
        <v>0</v>
      </c>
      <c r="B3233">
        <v>0</v>
      </c>
      <c r="C3233" t="s">
        <v>72</v>
      </c>
      <c r="D3233" t="s">
        <v>2728</v>
      </c>
      <c r="E3233">
        <v>2250</v>
      </c>
      <c r="F3233">
        <v>3</v>
      </c>
      <c r="G3233" t="s">
        <v>292</v>
      </c>
      <c r="H3233" s="1" t="str">
        <f t="shared" si="202"/>
        <v>cl-cs_ContratosFuturosVentaSinopsis</v>
      </c>
      <c r="I3233" t="str">
        <f t="shared" si="203"/>
        <v>cl-cs</v>
      </c>
      <c r="J3233" t="str">
        <f t="shared" si="204"/>
        <v>ContratosFuturosVentaSinopsis</v>
      </c>
      <c r="K3233" t="str">
        <f t="shared" si="205"/>
        <v>insert into dbax_info_conc (codi_empr, codi_emex, codi_info, pref_conc, codi_conc, orde_conc, nive_conc, tipo_info) values (0,0,'pre_cl-cs_nota-8_role-816000(2014)','cl-cs','ContratosFuturosVentaSinopsis',2250,3,'C')</v>
      </c>
    </row>
    <row r="3234" spans="1:11" x14ac:dyDescent="0.25">
      <c r="A3234">
        <v>0</v>
      </c>
      <c r="B3234">
        <v>0</v>
      </c>
      <c r="C3234" t="s">
        <v>72</v>
      </c>
      <c r="D3234" t="s">
        <v>2729</v>
      </c>
      <c r="E3234">
        <v>970</v>
      </c>
      <c r="F3234">
        <v>5</v>
      </c>
      <c r="G3234" t="s">
        <v>292</v>
      </c>
      <c r="H3234" s="1" t="str">
        <f t="shared" si="202"/>
        <v>cl-cs_ContratosOpcionesCompraEje</v>
      </c>
      <c r="I3234" t="str">
        <f t="shared" si="203"/>
        <v>cl-cs</v>
      </c>
      <c r="J3234" t="str">
        <f t="shared" si="204"/>
        <v>ContratosOpcionesCompraEje</v>
      </c>
      <c r="K3234" t="str">
        <f t="shared" si="205"/>
        <v>insert into dbax_info_conc (codi_empr, codi_emex, codi_info, pref_conc, codi_conc, orde_conc, nive_conc, tipo_info) values (0,0,'pre_cl-cs_nota-8_role-816000(2014)','cl-cs','ContratosOpcionesCompraEje',970,5,'C')</v>
      </c>
    </row>
    <row r="3235" spans="1:11" x14ac:dyDescent="0.25">
      <c r="A3235">
        <v>0</v>
      </c>
      <c r="B3235">
        <v>0</v>
      </c>
      <c r="C3235" t="s">
        <v>72</v>
      </c>
      <c r="D3235" t="s">
        <v>2730</v>
      </c>
      <c r="E3235">
        <v>940</v>
      </c>
      <c r="F3235">
        <v>2</v>
      </c>
      <c r="G3235" t="s">
        <v>292</v>
      </c>
      <c r="H3235" s="1" t="str">
        <f t="shared" si="202"/>
        <v>cl-cs_ContratosOpcionesSinopsis</v>
      </c>
      <c r="I3235" t="str">
        <f t="shared" si="203"/>
        <v>cl-cs</v>
      </c>
      <c r="J3235" t="str">
        <f t="shared" si="204"/>
        <v>ContratosOpcionesSinopsis</v>
      </c>
      <c r="K3235" t="str">
        <f t="shared" si="205"/>
        <v>insert into dbax_info_conc (codi_empr, codi_emex, codi_info, pref_conc, codi_conc, orde_conc, nive_conc, tipo_info) values (0,0,'pre_cl-cs_nota-8_role-816000(2014)','cl-cs','ContratosOpcionesSinopsis',940,2,'C')</v>
      </c>
    </row>
    <row r="3236" spans="1:11" x14ac:dyDescent="0.25">
      <c r="A3236">
        <v>0</v>
      </c>
      <c r="B3236">
        <v>0</v>
      </c>
      <c r="C3236" t="s">
        <v>72</v>
      </c>
      <c r="D3236" t="s">
        <v>2731</v>
      </c>
      <c r="E3236">
        <v>1230</v>
      </c>
      <c r="F3236">
        <v>5</v>
      </c>
      <c r="G3236" t="s">
        <v>292</v>
      </c>
      <c r="H3236" s="1" t="str">
        <f t="shared" si="202"/>
        <v>cl-cs_ContratosOpcionesVentaEje</v>
      </c>
      <c r="I3236" t="str">
        <f t="shared" si="203"/>
        <v>cl-cs</v>
      </c>
      <c r="J3236" t="str">
        <f t="shared" si="204"/>
        <v>ContratosOpcionesVentaEje</v>
      </c>
      <c r="K3236" t="str">
        <f t="shared" si="205"/>
        <v>insert into dbax_info_conc (codi_empr, codi_emex, codi_info, pref_conc, codi_conc, orde_conc, nive_conc, tipo_info) values (0,0,'pre_cl-cs_nota-8_role-816000(2014)','cl-cs','ContratosOpcionesVentaEje',1230,5,'C')</v>
      </c>
    </row>
    <row r="3237" spans="1:11" x14ac:dyDescent="0.25">
      <c r="A3237">
        <v>0</v>
      </c>
      <c r="B3237">
        <v>0</v>
      </c>
      <c r="C3237" t="s">
        <v>72</v>
      </c>
      <c r="D3237" t="s">
        <v>2732</v>
      </c>
      <c r="E3237">
        <v>2530</v>
      </c>
      <c r="F3237">
        <v>4</v>
      </c>
      <c r="G3237" t="s">
        <v>292</v>
      </c>
      <c r="H3237" s="1" t="str">
        <f t="shared" si="202"/>
        <v>cl-cs_ContratosSwapsEje</v>
      </c>
      <c r="I3237" t="str">
        <f t="shared" si="203"/>
        <v>cl-cs</v>
      </c>
      <c r="J3237" t="str">
        <f t="shared" si="204"/>
        <v>ContratosSwapsEje</v>
      </c>
      <c r="K3237" t="str">
        <f t="shared" si="205"/>
        <v>insert into dbax_info_conc (codi_empr, codi_emex, codi_info, pref_conc, codi_conc, orde_conc, nive_conc, tipo_info) values (0,0,'pre_cl-cs_nota-8_role-816000(2014)','cl-cs','ContratosSwapsEje',2530,4,'C')</v>
      </c>
    </row>
    <row r="3238" spans="1:11" x14ac:dyDescent="0.25">
      <c r="A3238">
        <v>0</v>
      </c>
      <c r="B3238">
        <v>0</v>
      </c>
      <c r="C3238" t="s">
        <v>72</v>
      </c>
      <c r="D3238" t="s">
        <v>2733</v>
      </c>
      <c r="E3238">
        <v>2510</v>
      </c>
      <c r="F3238">
        <v>2</v>
      </c>
      <c r="G3238" t="s">
        <v>292</v>
      </c>
      <c r="H3238" s="1" t="str">
        <f t="shared" si="202"/>
        <v>cl-cs_ContratosSwapsSinopsis</v>
      </c>
      <c r="I3238" t="str">
        <f t="shared" si="203"/>
        <v>cl-cs</v>
      </c>
      <c r="J3238" t="str">
        <f t="shared" si="204"/>
        <v>ContratosSwapsSinopsis</v>
      </c>
      <c r="K3238" t="str">
        <f t="shared" si="205"/>
        <v>insert into dbax_info_conc (codi_empr, codi_emex, codi_info, pref_conc, codi_conc, orde_conc, nive_conc, tipo_info) values (0,0,'pre_cl-cs_nota-8_role-816000(2014)','cl-cs','ContratosSwapsSinopsis',2510,2,'C')</v>
      </c>
    </row>
    <row r="3239" spans="1:11" x14ac:dyDescent="0.25">
      <c r="A3239">
        <v>0</v>
      </c>
      <c r="B3239">
        <v>0</v>
      </c>
      <c r="C3239" t="s">
        <v>72</v>
      </c>
      <c r="D3239" t="s">
        <v>862</v>
      </c>
      <c r="E3239">
        <v>90</v>
      </c>
      <c r="F3239">
        <v>5</v>
      </c>
      <c r="G3239" t="s">
        <v>292</v>
      </c>
      <c r="H3239" s="1" t="str">
        <f t="shared" si="202"/>
        <v>cl-cs_CostoAmortizadoMiembro</v>
      </c>
      <c r="I3239" t="str">
        <f t="shared" si="203"/>
        <v>cl-cs</v>
      </c>
      <c r="J3239" t="str">
        <f t="shared" si="204"/>
        <v>CostoAmortizadoMiembro</v>
      </c>
      <c r="K3239" t="str">
        <f t="shared" si="205"/>
        <v>insert into dbax_info_conc (codi_empr, codi_emex, codi_info, pref_conc, codi_conc, orde_conc, nive_conc, tipo_info) values (0,0,'pre_cl-cs_nota-8_role-816000(2014)','cl-cs','CostoAmortizadoMiembro',90,5,'C')</v>
      </c>
    </row>
    <row r="3240" spans="1:11" x14ac:dyDescent="0.25">
      <c r="A3240">
        <v>0</v>
      </c>
      <c r="B3240">
        <v>0</v>
      </c>
      <c r="C3240" t="s">
        <v>72</v>
      </c>
      <c r="D3240" t="s">
        <v>2734</v>
      </c>
      <c r="E3240">
        <v>800</v>
      </c>
      <c r="F3240">
        <v>5</v>
      </c>
      <c r="G3240" t="s">
        <v>292</v>
      </c>
      <c r="H3240" s="1" t="str">
        <f t="shared" si="202"/>
        <v>cl-cs_CuentaDeMargen</v>
      </c>
      <c r="I3240" t="str">
        <f t="shared" si="203"/>
        <v>cl-cs</v>
      </c>
      <c r="J3240" t="str">
        <f t="shared" si="204"/>
        <v>CuentaDeMargen</v>
      </c>
      <c r="K3240" t="str">
        <f t="shared" si="205"/>
        <v>insert into dbax_info_conc (codi_empr, codi_emex, codi_info, pref_conc, codi_conc, orde_conc, nive_conc, tipo_info) values (0,0,'pre_cl-cs_nota-8_role-816000(2014)','cl-cs','CuentaDeMargen',800,5,'C')</v>
      </c>
    </row>
    <row r="3241" spans="1:11" x14ac:dyDescent="0.25">
      <c r="A3241">
        <v>0</v>
      </c>
      <c r="B3241">
        <v>0</v>
      </c>
      <c r="C3241" t="s">
        <v>72</v>
      </c>
      <c r="D3241" t="s">
        <v>2735</v>
      </c>
      <c r="E3241">
        <v>350</v>
      </c>
      <c r="F3241">
        <v>6</v>
      </c>
      <c r="G3241" t="s">
        <v>292</v>
      </c>
      <c r="H3241" s="1" t="str">
        <f t="shared" si="202"/>
        <v>cl-cs_CuotasFondosInversionConstituidosPaisCuyosActivosEstanInvertidosValoresExtranjerosValorRazonable</v>
      </c>
      <c r="I3241" t="str">
        <f t="shared" si="203"/>
        <v>cl-cs</v>
      </c>
      <c r="J3241" t="str">
        <f t="shared" si="204"/>
        <v>CuotasFondosInversionConstituidosPaisCuyosActivosEstanInvertidosValoresExtranjerosValorRazonable</v>
      </c>
      <c r="K3241" t="str">
        <f t="shared" si="205"/>
        <v>insert into dbax_info_conc (codi_empr, codi_emex, codi_info, pref_conc, codi_conc, orde_conc, nive_conc, tipo_info) values (0,0,'pre_cl-cs_nota-8_role-816000(2014)','cl-cs','CuotasFondosInversionConstituidosPaisCuyosActivosEstanInvertidosValoresExtranjerosValorRazonable',350,6,'C')</v>
      </c>
    </row>
    <row r="3242" spans="1:11" x14ac:dyDescent="0.25">
      <c r="A3242">
        <v>0</v>
      </c>
      <c r="B3242">
        <v>0</v>
      </c>
      <c r="C3242" t="s">
        <v>72</v>
      </c>
      <c r="D3242" t="s">
        <v>2736</v>
      </c>
      <c r="E3242">
        <v>340</v>
      </c>
      <c r="F3242">
        <v>6</v>
      </c>
      <c r="G3242" t="s">
        <v>292</v>
      </c>
      <c r="H3242" s="1" t="str">
        <f t="shared" si="202"/>
        <v>cl-cs_CuotasFondosInversionExtranjerosValorRazonable</v>
      </c>
      <c r="I3242" t="str">
        <f t="shared" si="203"/>
        <v>cl-cs</v>
      </c>
      <c r="J3242" t="str">
        <f t="shared" si="204"/>
        <v>CuotasFondosInversionExtranjerosValorRazonable</v>
      </c>
      <c r="K3242" t="str">
        <f t="shared" si="205"/>
        <v>insert into dbax_info_conc (codi_empr, codi_emex, codi_info, pref_conc, codi_conc, orde_conc, nive_conc, tipo_info) values (0,0,'pre_cl-cs_nota-8_role-816000(2014)','cl-cs','CuotasFondosInversionExtranjerosValorRazonable',340,6,'C')</v>
      </c>
    </row>
    <row r="3243" spans="1:11" x14ac:dyDescent="0.25">
      <c r="A3243">
        <v>0</v>
      </c>
      <c r="B3243">
        <v>0</v>
      </c>
      <c r="C3243" t="s">
        <v>72</v>
      </c>
      <c r="D3243" t="s">
        <v>2737</v>
      </c>
      <c r="E3243">
        <v>370</v>
      </c>
      <c r="F3243">
        <v>6</v>
      </c>
      <c r="G3243" t="s">
        <v>292</v>
      </c>
      <c r="H3243" s="1" t="str">
        <f t="shared" si="202"/>
        <v>cl-cs_CuotasFondosMutuosConstituidosPaisCuyosActivosEstanInvertidosValoresExtranjerosValoblerRazona</v>
      </c>
      <c r="I3243" t="str">
        <f t="shared" si="203"/>
        <v>cl-cs</v>
      </c>
      <c r="J3243" t="str">
        <f t="shared" si="204"/>
        <v>CuotasFondosMutuosConstituidosPaisCuyosActivosEstanInvertidosValoresExtranjerosValoblerRazona</v>
      </c>
      <c r="K3243" t="str">
        <f t="shared" si="205"/>
        <v>insert into dbax_info_conc (codi_empr, codi_emex, codi_info, pref_conc, codi_conc, orde_conc, nive_conc, tipo_info) values (0,0,'pre_cl-cs_nota-8_role-816000(2014)','cl-cs','CuotasFondosMutuosConstituidosPaisCuyosActivosEstanInvertidosValoresExtranjerosValoblerRazona',370,6,'C')</v>
      </c>
    </row>
    <row r="3244" spans="1:11" x14ac:dyDescent="0.25">
      <c r="A3244">
        <v>0</v>
      </c>
      <c r="B3244">
        <v>0</v>
      </c>
      <c r="C3244" t="s">
        <v>72</v>
      </c>
      <c r="D3244" t="s">
        <v>2738</v>
      </c>
      <c r="E3244">
        <v>360</v>
      </c>
      <c r="F3244">
        <v>6</v>
      </c>
      <c r="G3244" t="s">
        <v>292</v>
      </c>
      <c r="H3244" s="1" t="str">
        <f t="shared" si="202"/>
        <v>cl-cs_CuotasFondosMutuosExtranjerosValorRazonable</v>
      </c>
      <c r="I3244" t="str">
        <f t="shared" si="203"/>
        <v>cl-cs</v>
      </c>
      <c r="J3244" t="str">
        <f t="shared" si="204"/>
        <v>CuotasFondosMutuosExtranjerosValorRazonable</v>
      </c>
      <c r="K3244" t="str">
        <f t="shared" si="205"/>
        <v>insert into dbax_info_conc (codi_empr, codi_emex, codi_info, pref_conc, codi_conc, orde_conc, nive_conc, tipo_info) values (0,0,'pre_cl-cs_nota-8_role-816000(2014)','cl-cs','CuotasFondosMutuosExtranjerosValorRazonable',360,6,'C')</v>
      </c>
    </row>
    <row r="3245" spans="1:11" x14ac:dyDescent="0.25">
      <c r="A3245">
        <v>0</v>
      </c>
      <c r="B3245">
        <v>0</v>
      </c>
      <c r="C3245" t="s">
        <v>72</v>
      </c>
      <c r="D3245" t="s">
        <v>2739</v>
      </c>
      <c r="E3245">
        <v>390</v>
      </c>
      <c r="F3245">
        <v>4</v>
      </c>
      <c r="G3245" t="s">
        <v>292</v>
      </c>
      <c r="H3245" s="1" t="str">
        <f t="shared" si="202"/>
        <v>cl-cs_DerivadosActivo</v>
      </c>
      <c r="I3245" t="str">
        <f t="shared" si="203"/>
        <v>cl-cs</v>
      </c>
      <c r="J3245" t="str">
        <f t="shared" si="204"/>
        <v>DerivadosActivo</v>
      </c>
      <c r="K3245" t="str">
        <f t="shared" si="205"/>
        <v>insert into dbax_info_conc (codi_empr, codi_emex, codi_info, pref_conc, codi_conc, orde_conc, nive_conc, tipo_info) values (0,0,'pre_cl-cs_nota-8_role-816000(2014)','cl-cs','DerivadosActivo',390,4,'C')</v>
      </c>
    </row>
    <row r="3246" spans="1:11" x14ac:dyDescent="0.25">
      <c r="A3246">
        <v>0</v>
      </c>
      <c r="B3246">
        <v>0</v>
      </c>
      <c r="C3246" t="s">
        <v>72</v>
      </c>
      <c r="D3246" t="s">
        <v>2740</v>
      </c>
      <c r="E3246">
        <v>400</v>
      </c>
      <c r="F3246">
        <v>5</v>
      </c>
      <c r="G3246" t="s">
        <v>292</v>
      </c>
      <c r="H3246" s="1" t="str">
        <f t="shared" si="202"/>
        <v>cl-cs_DerivadosCoberturaActivo</v>
      </c>
      <c r="I3246" t="str">
        <f t="shared" si="203"/>
        <v>cl-cs</v>
      </c>
      <c r="J3246" t="str">
        <f t="shared" si="204"/>
        <v>DerivadosCoberturaActivo</v>
      </c>
      <c r="K3246" t="str">
        <f t="shared" si="205"/>
        <v>insert into dbax_info_conc (codi_empr, codi_emex, codi_info, pref_conc, codi_conc, orde_conc, nive_conc, tipo_info) values (0,0,'pre_cl-cs_nota-8_role-816000(2014)','cl-cs','DerivadosCoberturaActivo',400,5,'C')</v>
      </c>
    </row>
    <row r="3247" spans="1:11" x14ac:dyDescent="0.25">
      <c r="A3247">
        <v>0</v>
      </c>
      <c r="B3247">
        <v>0</v>
      </c>
      <c r="C3247" t="s">
        <v>72</v>
      </c>
      <c r="D3247" t="s">
        <v>2741</v>
      </c>
      <c r="E3247">
        <v>770</v>
      </c>
      <c r="F3247">
        <v>5</v>
      </c>
      <c r="G3247" t="s">
        <v>292</v>
      </c>
      <c r="H3247" s="1" t="str">
        <f t="shared" si="202"/>
        <v>cl-cs_DerivadosCoberturaFuturos</v>
      </c>
      <c r="I3247" t="str">
        <f t="shared" si="203"/>
        <v>cl-cs</v>
      </c>
      <c r="J3247" t="str">
        <f t="shared" si="204"/>
        <v>DerivadosCoberturaFuturos</v>
      </c>
      <c r="K3247" t="str">
        <f t="shared" si="205"/>
        <v>insert into dbax_info_conc (codi_empr, codi_emex, codi_info, pref_conc, codi_conc, orde_conc, nive_conc, tipo_info) values (0,0,'pre_cl-cs_nota-8_role-816000(2014)','cl-cs','DerivadosCoberturaFuturos',770,5,'C')</v>
      </c>
    </row>
    <row r="3248" spans="1:11" x14ac:dyDescent="0.25">
      <c r="A3248">
        <v>0</v>
      </c>
      <c r="B3248">
        <v>0</v>
      </c>
      <c r="C3248" t="s">
        <v>72</v>
      </c>
      <c r="D3248" t="s">
        <v>2742</v>
      </c>
      <c r="E3248">
        <v>450</v>
      </c>
      <c r="F3248">
        <v>2</v>
      </c>
      <c r="G3248" t="s">
        <v>292</v>
      </c>
      <c r="H3248" s="1" t="str">
        <f t="shared" si="202"/>
        <v>cl-cs_DerivadosCoberturaInversionSinopsis</v>
      </c>
      <c r="I3248" t="str">
        <f t="shared" si="203"/>
        <v>cl-cs</v>
      </c>
      <c r="J3248" t="str">
        <f t="shared" si="204"/>
        <v>DerivadosCoberturaInversionSinopsis</v>
      </c>
      <c r="K3248" t="str">
        <f t="shared" si="205"/>
        <v>insert into dbax_info_conc (codi_empr, codi_emex, codi_info, pref_conc, codi_conc, orde_conc, nive_conc, tipo_info) values (0,0,'pre_cl-cs_nota-8_role-816000(2014)','cl-cs','DerivadosCoberturaInversionSinopsis',450,2,'C')</v>
      </c>
    </row>
    <row r="3249" spans="1:11" x14ac:dyDescent="0.25">
      <c r="A3249">
        <v>0</v>
      </c>
      <c r="B3249">
        <v>0</v>
      </c>
      <c r="C3249" t="s">
        <v>72</v>
      </c>
      <c r="D3249" t="s">
        <v>2743</v>
      </c>
      <c r="E3249">
        <v>600</v>
      </c>
      <c r="F3249">
        <v>5</v>
      </c>
      <c r="G3249" t="s">
        <v>292</v>
      </c>
      <c r="H3249" s="1" t="str">
        <f t="shared" si="202"/>
        <v>cl-cs_DerivadosCoberturaSinopsis</v>
      </c>
      <c r="I3249" t="str">
        <f t="shared" si="203"/>
        <v>cl-cs</v>
      </c>
      <c r="J3249" t="str">
        <f t="shared" si="204"/>
        <v>DerivadosCoberturaSinopsis</v>
      </c>
      <c r="K3249" t="str">
        <f t="shared" si="205"/>
        <v>insert into dbax_info_conc (codi_empr, codi_emex, codi_info, pref_conc, codi_conc, orde_conc, nive_conc, tipo_info) values (0,0,'pre_cl-cs_nota-8_role-816000(2014)','cl-cs','DerivadosCoberturaSinopsis',600,5,'C')</v>
      </c>
    </row>
    <row r="3250" spans="1:11" x14ac:dyDescent="0.25">
      <c r="A3250">
        <v>0</v>
      </c>
      <c r="B3250">
        <v>0</v>
      </c>
      <c r="C3250" t="s">
        <v>72</v>
      </c>
      <c r="D3250" t="s">
        <v>2744</v>
      </c>
      <c r="E3250">
        <v>410</v>
      </c>
      <c r="F3250">
        <v>5</v>
      </c>
      <c r="G3250" t="s">
        <v>292</v>
      </c>
      <c r="H3250" s="1" t="str">
        <f t="shared" si="202"/>
        <v>cl-cs_DerivadosInversionActivo</v>
      </c>
      <c r="I3250" t="str">
        <f t="shared" si="203"/>
        <v>cl-cs</v>
      </c>
      <c r="J3250" t="str">
        <f t="shared" si="204"/>
        <v>DerivadosInversionActivo</v>
      </c>
      <c r="K3250" t="str">
        <f t="shared" si="205"/>
        <v>insert into dbax_info_conc (codi_empr, codi_emex, codi_info, pref_conc, codi_conc, orde_conc, nive_conc, tipo_info) values (0,0,'pre_cl-cs_nota-8_role-816000(2014)','cl-cs','DerivadosInversionActivo',410,5,'C')</v>
      </c>
    </row>
    <row r="3251" spans="1:11" x14ac:dyDescent="0.25">
      <c r="A3251">
        <v>0</v>
      </c>
      <c r="B3251">
        <v>0</v>
      </c>
      <c r="C3251" t="s">
        <v>72</v>
      </c>
      <c r="D3251" t="s">
        <v>2745</v>
      </c>
      <c r="E3251">
        <v>780</v>
      </c>
      <c r="F3251">
        <v>5</v>
      </c>
      <c r="G3251" t="s">
        <v>292</v>
      </c>
      <c r="H3251" s="1" t="str">
        <f t="shared" si="202"/>
        <v>cl-cs_DerivadosInversionFuturos</v>
      </c>
      <c r="I3251" t="str">
        <f t="shared" si="203"/>
        <v>cl-cs</v>
      </c>
      <c r="J3251" t="str">
        <f t="shared" si="204"/>
        <v>DerivadosInversionFuturos</v>
      </c>
      <c r="K3251" t="str">
        <f t="shared" si="205"/>
        <v>insert into dbax_info_conc (codi_empr, codi_emex, codi_info, pref_conc, codi_conc, orde_conc, nive_conc, tipo_info) values (0,0,'pre_cl-cs_nota-8_role-816000(2014)','cl-cs','DerivadosInversionFuturos',780,5,'C')</v>
      </c>
    </row>
    <row r="3252" spans="1:11" x14ac:dyDescent="0.25">
      <c r="A3252">
        <v>0</v>
      </c>
      <c r="B3252">
        <v>0</v>
      </c>
      <c r="C3252" t="s">
        <v>72</v>
      </c>
      <c r="D3252" t="s">
        <v>2746</v>
      </c>
      <c r="E3252">
        <v>630</v>
      </c>
      <c r="F3252">
        <v>5</v>
      </c>
      <c r="G3252" t="s">
        <v>292</v>
      </c>
      <c r="H3252" s="1" t="str">
        <f t="shared" si="202"/>
        <v>cl-cs_DerivadosInversionPosicion</v>
      </c>
      <c r="I3252" t="str">
        <f t="shared" si="203"/>
        <v>cl-cs</v>
      </c>
      <c r="J3252" t="str">
        <f t="shared" si="204"/>
        <v>DerivadosInversionPosicion</v>
      </c>
      <c r="K3252" t="str">
        <f t="shared" si="205"/>
        <v>insert into dbax_info_conc (codi_empr, codi_emex, codi_info, pref_conc, codi_conc, orde_conc, nive_conc, tipo_info) values (0,0,'pre_cl-cs_nota-8_role-816000(2014)','cl-cs','DerivadosInversionPosicion',630,5,'C')</v>
      </c>
    </row>
    <row r="3253" spans="1:11" x14ac:dyDescent="0.25">
      <c r="A3253">
        <v>0</v>
      </c>
      <c r="B3253">
        <v>0</v>
      </c>
      <c r="C3253" t="s">
        <v>72</v>
      </c>
      <c r="D3253" t="s">
        <v>2747</v>
      </c>
      <c r="E3253">
        <v>650</v>
      </c>
      <c r="F3253">
        <v>5</v>
      </c>
      <c r="G3253" t="s">
        <v>292</v>
      </c>
      <c r="H3253" s="1" t="str">
        <f t="shared" si="202"/>
        <v>cl-cs_DerivadosPosicion</v>
      </c>
      <c r="I3253" t="str">
        <f t="shared" si="203"/>
        <v>cl-cs</v>
      </c>
      <c r="J3253" t="str">
        <f t="shared" si="204"/>
        <v>DerivadosPosicion</v>
      </c>
      <c r="K3253" t="str">
        <f t="shared" si="205"/>
        <v>insert into dbax_info_conc (codi_empr, codi_emex, codi_info, pref_conc, codi_conc, orde_conc, nive_conc, tipo_info) values (0,0,'pre_cl-cs_nota-8_role-816000(2014)','cl-cs','DerivadosPosicion',650,5,'C')</v>
      </c>
    </row>
    <row r="3254" spans="1:11" x14ac:dyDescent="0.25">
      <c r="A3254">
        <v>0</v>
      </c>
      <c r="B3254">
        <v>0</v>
      </c>
      <c r="C3254" t="s">
        <v>72</v>
      </c>
      <c r="D3254" t="s">
        <v>2748</v>
      </c>
      <c r="E3254">
        <v>850</v>
      </c>
      <c r="F3254">
        <v>4</v>
      </c>
      <c r="G3254" t="s">
        <v>292</v>
      </c>
      <c r="H3254" s="1" t="str">
        <f t="shared" si="202"/>
        <v>cl-cs_DetalleOperacionEje</v>
      </c>
      <c r="I3254" t="str">
        <f t="shared" si="203"/>
        <v>cl-cs</v>
      </c>
      <c r="J3254" t="str">
        <f t="shared" si="204"/>
        <v>DetalleOperacionEje</v>
      </c>
      <c r="K3254" t="str">
        <f t="shared" si="205"/>
        <v>insert into dbax_info_conc (codi_empr, codi_emex, codi_info, pref_conc, codi_conc, orde_conc, nive_conc, tipo_info) values (0,0,'pre_cl-cs_nota-8_role-816000(2014)','cl-cs','DetalleOperacionEje',850,4,'C')</v>
      </c>
    </row>
    <row r="3255" spans="1:11" x14ac:dyDescent="0.25">
      <c r="A3255">
        <v>0</v>
      </c>
      <c r="B3255">
        <v>0</v>
      </c>
      <c r="C3255" t="s">
        <v>72</v>
      </c>
      <c r="D3255" t="s">
        <v>2749</v>
      </c>
      <c r="E3255">
        <v>680</v>
      </c>
      <c r="F3255">
        <v>5</v>
      </c>
      <c r="G3255" t="s">
        <v>292</v>
      </c>
      <c r="H3255" s="1" t="str">
        <f t="shared" si="202"/>
        <v>cl-cs_EfectoEnOCI</v>
      </c>
      <c r="I3255" t="str">
        <f t="shared" si="203"/>
        <v>cl-cs</v>
      </c>
      <c r="J3255" t="str">
        <f t="shared" si="204"/>
        <v>EfectoEnOCI</v>
      </c>
      <c r="K3255" t="str">
        <f t="shared" si="205"/>
        <v>insert into dbax_info_conc (codi_empr, codi_emex, codi_info, pref_conc, codi_conc, orde_conc, nive_conc, tipo_info) values (0,0,'pre_cl-cs_nota-8_role-816000(2014)','cl-cs','EfectoEnOCI',680,5,'C')</v>
      </c>
    </row>
    <row r="3256" spans="1:11" x14ac:dyDescent="0.25">
      <c r="A3256">
        <v>0</v>
      </c>
      <c r="B3256">
        <v>0</v>
      </c>
      <c r="C3256" t="s">
        <v>72</v>
      </c>
      <c r="D3256" t="s">
        <v>2750</v>
      </c>
      <c r="E3256">
        <v>110</v>
      </c>
      <c r="F3256">
        <v>5</v>
      </c>
      <c r="G3256" t="s">
        <v>292</v>
      </c>
      <c r="H3256" s="1" t="str">
        <f t="shared" si="202"/>
        <v>cl-cs_EfectoEnOCIMiembro</v>
      </c>
      <c r="I3256" t="str">
        <f t="shared" si="203"/>
        <v>cl-cs</v>
      </c>
      <c r="J3256" t="str">
        <f t="shared" si="204"/>
        <v>EfectoEnOCIMiembro</v>
      </c>
      <c r="K3256" t="str">
        <f t="shared" si="205"/>
        <v>insert into dbax_info_conc (codi_empr, codi_emex, codi_info, pref_conc, codi_conc, orde_conc, nive_conc, tipo_info) values (0,0,'pre_cl-cs_nota-8_role-816000(2014)','cl-cs','EfectoEnOCIMiembro',110,5,'C')</v>
      </c>
    </row>
    <row r="3257" spans="1:11" x14ac:dyDescent="0.25">
      <c r="A3257">
        <v>0</v>
      </c>
      <c r="B3257">
        <v>0</v>
      </c>
      <c r="C3257" t="s">
        <v>72</v>
      </c>
      <c r="D3257" t="s">
        <v>2751</v>
      </c>
      <c r="E3257">
        <v>670</v>
      </c>
      <c r="F3257">
        <v>5</v>
      </c>
      <c r="G3257" t="s">
        <v>292</v>
      </c>
      <c r="H3257" s="1" t="str">
        <f t="shared" si="202"/>
        <v>cl-cs_EfectoEnResultadosEjercicio</v>
      </c>
      <c r="I3257" t="str">
        <f t="shared" si="203"/>
        <v>cl-cs</v>
      </c>
      <c r="J3257" t="str">
        <f t="shared" si="204"/>
        <v>EfectoEnResultadosEjercicio</v>
      </c>
      <c r="K3257" t="str">
        <f t="shared" si="205"/>
        <v>insert into dbax_info_conc (codi_empr, codi_emex, codi_info, pref_conc, codi_conc, orde_conc, nive_conc, tipo_info) values (0,0,'pre_cl-cs_nota-8_role-816000(2014)','cl-cs','EfectoEnResultadosEjercicio',670,5,'C')</v>
      </c>
    </row>
    <row r="3258" spans="1:11" x14ac:dyDescent="0.25">
      <c r="A3258">
        <v>0</v>
      </c>
      <c r="B3258">
        <v>0</v>
      </c>
      <c r="C3258" t="s">
        <v>72</v>
      </c>
      <c r="D3258" t="s">
        <v>2752</v>
      </c>
      <c r="E3258">
        <v>100</v>
      </c>
      <c r="F3258">
        <v>5</v>
      </c>
      <c r="G3258" t="s">
        <v>292</v>
      </c>
      <c r="H3258" s="1" t="str">
        <f t="shared" si="202"/>
        <v>cl-cs_EfectoEnResultadosMiembro</v>
      </c>
      <c r="I3258" t="str">
        <f t="shared" si="203"/>
        <v>cl-cs</v>
      </c>
      <c r="J3258" t="str">
        <f t="shared" si="204"/>
        <v>EfectoEnResultadosMiembro</v>
      </c>
      <c r="K3258" t="str">
        <f t="shared" si="205"/>
        <v>insert into dbax_info_conc (codi_empr, codi_emex, codi_info, pref_conc, codi_conc, orde_conc, nive_conc, tipo_info) values (0,0,'pre_cl-cs_nota-8_role-816000(2014)','cl-cs','EfectoEnResultadosMiembro',100,5,'C')</v>
      </c>
    </row>
    <row r="3259" spans="1:11" x14ac:dyDescent="0.25">
      <c r="A3259">
        <v>0</v>
      </c>
      <c r="B3259">
        <v>0</v>
      </c>
      <c r="C3259" t="s">
        <v>72</v>
      </c>
      <c r="D3259" t="s">
        <v>2753</v>
      </c>
      <c r="E3259">
        <v>290</v>
      </c>
      <c r="F3259">
        <v>6</v>
      </c>
      <c r="G3259" t="s">
        <v>292</v>
      </c>
      <c r="H3259" s="1" t="str">
        <f t="shared" si="202"/>
        <v>cl-cs_EmitidosPorEstadosYBancosCentralesExtranjerosValorRazonable</v>
      </c>
      <c r="I3259" t="str">
        <f t="shared" si="203"/>
        <v>cl-cs</v>
      </c>
      <c r="J3259" t="str">
        <f t="shared" si="204"/>
        <v>EmitidosPorEstadosYBancosCentralesExtranjerosValorRazonable</v>
      </c>
      <c r="K3259" t="str">
        <f t="shared" si="205"/>
        <v>insert into dbax_info_conc (codi_empr, codi_emex, codi_info, pref_conc, codi_conc, orde_conc, nive_conc, tipo_info) values (0,0,'pre_cl-cs_nota-8_role-816000(2014)','cl-cs','EmitidosPorEstadosYBancosCentralesExtranjerosValorRazonable',290,6,'C')</v>
      </c>
    </row>
    <row r="3260" spans="1:11" x14ac:dyDescent="0.25">
      <c r="A3260">
        <v>0</v>
      </c>
      <c r="B3260">
        <v>0</v>
      </c>
      <c r="C3260" t="s">
        <v>72</v>
      </c>
      <c r="D3260" t="s">
        <v>2754</v>
      </c>
      <c r="E3260">
        <v>460</v>
      </c>
      <c r="F3260">
        <v>3</v>
      </c>
      <c r="G3260" t="s">
        <v>292</v>
      </c>
      <c r="H3260" s="1" t="str">
        <f t="shared" si="202"/>
        <v>cl-cs_EstrategiaUsoDerivadosBloqueDeTexto</v>
      </c>
      <c r="I3260" t="str">
        <f t="shared" si="203"/>
        <v>cl-cs</v>
      </c>
      <c r="J3260" t="str">
        <f t="shared" si="204"/>
        <v>EstrategiaUsoDerivadosBloqueDeTexto</v>
      </c>
      <c r="K3260" t="str">
        <f t="shared" si="205"/>
        <v>insert into dbax_info_conc (codi_empr, codi_emex, codi_info, pref_conc, codi_conc, orde_conc, nive_conc, tipo_info) values (0,0,'pre_cl-cs_nota-8_role-816000(2014)','cl-cs','EstrategiaUsoDerivadosBloqueDeTexto',460,3,'C')</v>
      </c>
    </row>
    <row r="3261" spans="1:11" x14ac:dyDescent="0.25">
      <c r="A3261">
        <v>0</v>
      </c>
      <c r="B3261">
        <v>0</v>
      </c>
      <c r="C3261" t="s">
        <v>72</v>
      </c>
      <c r="D3261" t="s">
        <v>2755</v>
      </c>
      <c r="E3261">
        <v>440</v>
      </c>
      <c r="F3261">
        <v>3</v>
      </c>
      <c r="G3261" t="s">
        <v>292</v>
      </c>
      <c r="H3261" s="1" t="str">
        <f t="shared" si="202"/>
        <v>cl-cs_ExplicacionInversionesValorRazonableBloqueDeTexto</v>
      </c>
      <c r="I3261" t="str">
        <f t="shared" si="203"/>
        <v>cl-cs</v>
      </c>
      <c r="J3261" t="str">
        <f t="shared" si="204"/>
        <v>ExplicacionInversionesValorRazonableBloqueDeTexto</v>
      </c>
      <c r="K3261" t="str">
        <f t="shared" si="205"/>
        <v>insert into dbax_info_conc (codi_empr, codi_emex, codi_info, pref_conc, codi_conc, orde_conc, nive_conc, tipo_info) values (0,0,'pre_cl-cs_nota-8_role-816000(2014)','cl-cs','ExplicacionInversionesValorRazonableBloqueDeTexto',440,3,'C')</v>
      </c>
    </row>
    <row r="3262" spans="1:11" x14ac:dyDescent="0.25">
      <c r="A3262">
        <v>0</v>
      </c>
      <c r="B3262">
        <v>0</v>
      </c>
      <c r="C3262" t="s">
        <v>72</v>
      </c>
      <c r="D3262" t="s">
        <v>2756</v>
      </c>
      <c r="E3262">
        <v>1140</v>
      </c>
      <c r="F3262">
        <v>6</v>
      </c>
      <c r="G3262" t="s">
        <v>292</v>
      </c>
      <c r="H3262" s="1" t="str">
        <f t="shared" si="202"/>
        <v>cl-cs_FechaOperacion</v>
      </c>
      <c r="I3262" t="str">
        <f t="shared" si="203"/>
        <v>cl-cs</v>
      </c>
      <c r="J3262" t="str">
        <f t="shared" si="204"/>
        <v>FechaOperacion</v>
      </c>
      <c r="K3262" t="str">
        <f t="shared" si="205"/>
        <v>insert into dbax_info_conc (codi_empr, codi_emex, codi_info, pref_conc, codi_conc, orde_conc, nive_conc, tipo_info) values (0,0,'pre_cl-cs_nota-8_role-816000(2014)','cl-cs','FechaOperacion',1140,6,'C')</v>
      </c>
    </row>
    <row r="3263" spans="1:11" x14ac:dyDescent="0.25">
      <c r="A3263">
        <v>0</v>
      </c>
      <c r="B3263">
        <v>0</v>
      </c>
      <c r="C3263" t="s">
        <v>72</v>
      </c>
      <c r="D3263" t="s">
        <v>2756</v>
      </c>
      <c r="E3263">
        <v>1420</v>
      </c>
      <c r="F3263">
        <v>6</v>
      </c>
      <c r="G3263" t="s">
        <v>292</v>
      </c>
      <c r="H3263" s="1" t="str">
        <f t="shared" si="202"/>
        <v>cl-cs_FechaOperacion</v>
      </c>
      <c r="I3263" t="str">
        <f t="shared" si="203"/>
        <v>cl-cs</v>
      </c>
      <c r="J3263" t="str">
        <f t="shared" si="204"/>
        <v>FechaOperacion</v>
      </c>
      <c r="K3263" t="str">
        <f t="shared" si="205"/>
        <v>insert into dbax_info_conc (codi_empr, codi_emex, codi_info, pref_conc, codi_conc, orde_conc, nive_conc, tipo_info) values (0,0,'pre_cl-cs_nota-8_role-816000(2014)','cl-cs','FechaOperacion',1420,6,'C')</v>
      </c>
    </row>
    <row r="3264" spans="1:11" x14ac:dyDescent="0.25">
      <c r="A3264">
        <v>0</v>
      </c>
      <c r="B3264">
        <v>0</v>
      </c>
      <c r="C3264" t="s">
        <v>72</v>
      </c>
      <c r="D3264" t="s">
        <v>2756</v>
      </c>
      <c r="E3264">
        <v>1660</v>
      </c>
      <c r="F3264">
        <v>6</v>
      </c>
      <c r="G3264" t="s">
        <v>292</v>
      </c>
      <c r="H3264" s="1" t="str">
        <f t="shared" si="202"/>
        <v>cl-cs_FechaOperacion</v>
      </c>
      <c r="I3264" t="str">
        <f t="shared" si="203"/>
        <v>cl-cs</v>
      </c>
      <c r="J3264" t="str">
        <f t="shared" si="204"/>
        <v>FechaOperacion</v>
      </c>
      <c r="K3264" t="str">
        <f t="shared" si="205"/>
        <v>insert into dbax_info_conc (codi_empr, codi_emex, codi_info, pref_conc, codi_conc, orde_conc, nive_conc, tipo_info) values (0,0,'pre_cl-cs_nota-8_role-816000(2014)','cl-cs','FechaOperacion',1660,6,'C')</v>
      </c>
    </row>
    <row r="3265" spans="1:11" x14ac:dyDescent="0.25">
      <c r="A3265">
        <v>0</v>
      </c>
      <c r="B3265">
        <v>0</v>
      </c>
      <c r="C3265" t="s">
        <v>72</v>
      </c>
      <c r="D3265" t="s">
        <v>2756</v>
      </c>
      <c r="E3265">
        <v>1910</v>
      </c>
      <c r="F3265">
        <v>6</v>
      </c>
      <c r="G3265" t="s">
        <v>292</v>
      </c>
      <c r="H3265" s="1" t="str">
        <f t="shared" si="202"/>
        <v>cl-cs_FechaOperacion</v>
      </c>
      <c r="I3265" t="str">
        <f t="shared" si="203"/>
        <v>cl-cs</v>
      </c>
      <c r="J3265" t="str">
        <f t="shared" si="204"/>
        <v>FechaOperacion</v>
      </c>
      <c r="K3265" t="str">
        <f t="shared" si="205"/>
        <v>insert into dbax_info_conc (codi_empr, codi_emex, codi_info, pref_conc, codi_conc, orde_conc, nive_conc, tipo_info) values (0,0,'pre_cl-cs_nota-8_role-816000(2014)','cl-cs','FechaOperacion',1910,6,'C')</v>
      </c>
    </row>
    <row r="3266" spans="1:11" x14ac:dyDescent="0.25">
      <c r="A3266">
        <v>0</v>
      </c>
      <c r="B3266">
        <v>0</v>
      </c>
      <c r="C3266" t="s">
        <v>72</v>
      </c>
      <c r="D3266" t="s">
        <v>2756</v>
      </c>
      <c r="E3266">
        <v>2170</v>
      </c>
      <c r="F3266">
        <v>6</v>
      </c>
      <c r="G3266" t="s">
        <v>292</v>
      </c>
      <c r="H3266" s="1" t="str">
        <f t="shared" si="202"/>
        <v>cl-cs_FechaOperacion</v>
      </c>
      <c r="I3266" t="str">
        <f t="shared" si="203"/>
        <v>cl-cs</v>
      </c>
      <c r="J3266" t="str">
        <f t="shared" si="204"/>
        <v>FechaOperacion</v>
      </c>
      <c r="K3266" t="str">
        <f t="shared" si="205"/>
        <v>insert into dbax_info_conc (codi_empr, codi_emex, codi_info, pref_conc, codi_conc, orde_conc, nive_conc, tipo_info) values (0,0,'pre_cl-cs_nota-8_role-816000(2014)','cl-cs','FechaOperacion',2170,6,'C')</v>
      </c>
    </row>
    <row r="3267" spans="1:11" x14ac:dyDescent="0.25">
      <c r="A3267">
        <v>0</v>
      </c>
      <c r="B3267">
        <v>0</v>
      </c>
      <c r="C3267" t="s">
        <v>72</v>
      </c>
      <c r="D3267" t="s">
        <v>2756</v>
      </c>
      <c r="E3267">
        <v>2430</v>
      </c>
      <c r="F3267">
        <v>6</v>
      </c>
      <c r="G3267" t="s">
        <v>292</v>
      </c>
      <c r="H3267" s="1" t="str">
        <f t="shared" si="202"/>
        <v>cl-cs_FechaOperacion</v>
      </c>
      <c r="I3267" t="str">
        <f t="shared" si="203"/>
        <v>cl-cs</v>
      </c>
      <c r="J3267" t="str">
        <f t="shared" si="204"/>
        <v>FechaOperacion</v>
      </c>
      <c r="K3267" t="str">
        <f t="shared" si="205"/>
        <v>insert into dbax_info_conc (codi_empr, codi_emex, codi_info, pref_conc, codi_conc, orde_conc, nive_conc, tipo_info) values (0,0,'pre_cl-cs_nota-8_role-816000(2014)','cl-cs','FechaOperacion',2430,6,'C')</v>
      </c>
    </row>
    <row r="3268" spans="1:11" x14ac:dyDescent="0.25">
      <c r="A3268">
        <v>0</v>
      </c>
      <c r="B3268">
        <v>0</v>
      </c>
      <c r="C3268" t="s">
        <v>72</v>
      </c>
      <c r="D3268" t="s">
        <v>2756</v>
      </c>
      <c r="E3268">
        <v>2720</v>
      </c>
      <c r="F3268">
        <v>5</v>
      </c>
      <c r="G3268" t="s">
        <v>292</v>
      </c>
      <c r="H3268" s="1" t="str">
        <f t="shared" si="202"/>
        <v>cl-cs_FechaOperacion</v>
      </c>
      <c r="I3268" t="str">
        <f t="shared" si="203"/>
        <v>cl-cs</v>
      </c>
      <c r="J3268" t="str">
        <f t="shared" si="204"/>
        <v>FechaOperacion</v>
      </c>
      <c r="K3268" t="str">
        <f t="shared" si="205"/>
        <v>insert into dbax_info_conc (codi_empr, codi_emex, codi_info, pref_conc, codi_conc, orde_conc, nive_conc, tipo_info) values (0,0,'pre_cl-cs_nota-8_role-816000(2014)','cl-cs','FechaOperacion',2720,5,'C')</v>
      </c>
    </row>
    <row r="3269" spans="1:11" x14ac:dyDescent="0.25">
      <c r="A3269">
        <v>0</v>
      </c>
      <c r="B3269">
        <v>0</v>
      </c>
      <c r="C3269" t="s">
        <v>72</v>
      </c>
      <c r="D3269" t="s">
        <v>2756</v>
      </c>
      <c r="E3269">
        <v>3040</v>
      </c>
      <c r="F3269">
        <v>5</v>
      </c>
      <c r="G3269" t="s">
        <v>292</v>
      </c>
      <c r="H3269" s="1" t="str">
        <f t="shared" si="202"/>
        <v>cl-cs_FechaOperacion</v>
      </c>
      <c r="I3269" t="str">
        <f t="shared" si="203"/>
        <v>cl-cs</v>
      </c>
      <c r="J3269" t="str">
        <f t="shared" si="204"/>
        <v>FechaOperacion</v>
      </c>
      <c r="K3269" t="str">
        <f t="shared" si="205"/>
        <v>insert into dbax_info_conc (codi_empr, codi_emex, codi_info, pref_conc, codi_conc, orde_conc, nive_conc, tipo_info) values (0,0,'pre_cl-cs_nota-8_role-816000(2014)','cl-cs','FechaOperacion',3040,5,'C')</v>
      </c>
    </row>
    <row r="3270" spans="1:11" x14ac:dyDescent="0.25">
      <c r="A3270">
        <v>0</v>
      </c>
      <c r="B3270">
        <v>0</v>
      </c>
      <c r="C3270" t="s">
        <v>72</v>
      </c>
      <c r="D3270" t="s">
        <v>2757</v>
      </c>
      <c r="E3270">
        <v>910</v>
      </c>
      <c r="F3270">
        <v>4</v>
      </c>
      <c r="G3270" t="s">
        <v>292</v>
      </c>
      <c r="H3270" s="1" t="str">
        <f t="shared" si="202"/>
        <v>cl-cs_FechaTerminoOperacionVentaCorta</v>
      </c>
      <c r="I3270" t="str">
        <f t="shared" si="203"/>
        <v>cl-cs</v>
      </c>
      <c r="J3270" t="str">
        <f t="shared" si="204"/>
        <v>FechaTerminoOperacionVentaCorta</v>
      </c>
      <c r="K3270" t="str">
        <f t="shared" si="205"/>
        <v>insert into dbax_info_conc (codi_empr, codi_emex, codi_info, pref_conc, codi_conc, orde_conc, nive_conc, tipo_info) values (0,0,'pre_cl-cs_nota-8_role-816000(2014)','cl-cs','FechaTerminoOperacionVentaCorta',910,4,'C')</v>
      </c>
    </row>
    <row r="3271" spans="1:11" x14ac:dyDescent="0.25">
      <c r="A3271">
        <v>0</v>
      </c>
      <c r="B3271">
        <v>0</v>
      </c>
      <c r="C3271" t="s">
        <v>72</v>
      </c>
      <c r="D3271" t="s">
        <v>2758</v>
      </c>
      <c r="E3271">
        <v>1150</v>
      </c>
      <c r="F3271">
        <v>6</v>
      </c>
      <c r="G3271" t="s">
        <v>292</v>
      </c>
      <c r="H3271" s="1" t="str">
        <f t="shared" si="202"/>
        <v>cl-cs_FechaVencimientoContrato</v>
      </c>
      <c r="I3271" t="str">
        <f t="shared" si="203"/>
        <v>cl-cs</v>
      </c>
      <c r="J3271" t="str">
        <f t="shared" si="204"/>
        <v>FechaVencimientoContrato</v>
      </c>
      <c r="K3271" t="str">
        <f t="shared" si="205"/>
        <v>insert into dbax_info_conc (codi_empr, codi_emex, codi_info, pref_conc, codi_conc, orde_conc, nive_conc, tipo_info) values (0,0,'pre_cl-cs_nota-8_role-816000(2014)','cl-cs','FechaVencimientoContrato',1150,6,'C')</v>
      </c>
    </row>
    <row r="3272" spans="1:11" x14ac:dyDescent="0.25">
      <c r="A3272">
        <v>0</v>
      </c>
      <c r="B3272">
        <v>0</v>
      </c>
      <c r="C3272" t="s">
        <v>72</v>
      </c>
      <c r="D3272" t="s">
        <v>2758</v>
      </c>
      <c r="E3272">
        <v>1430</v>
      </c>
      <c r="F3272">
        <v>6</v>
      </c>
      <c r="G3272" t="s">
        <v>292</v>
      </c>
      <c r="H3272" s="1" t="str">
        <f t="shared" ref="H3272:H3335" si="206">MID(D3272,FIND("#",D3272)+1,10000)</f>
        <v>cl-cs_FechaVencimientoContrato</v>
      </c>
      <c r="I3272" t="str">
        <f t="shared" ref="I3272:I3335" si="207">MID(H3272,1,FIND("_",H3272)-1)</f>
        <v>cl-cs</v>
      </c>
      <c r="J3272" t="str">
        <f t="shared" ref="J3272:J3335" si="208">MID(H3272,FIND("_",H3272)+1,10000)</f>
        <v>FechaVencimientoContrato</v>
      </c>
      <c r="K3272" t="str">
        <f t="shared" ref="K3272:K3335" si="209">CONCATENATE("insert into dbax_info_conc (codi_empr, codi_emex, codi_info, pref_conc, codi_conc, orde_conc, nive_conc, tipo_info) values (",A3272,",",B3272,",'",C3272,"','",I3272,"','",J3272,"',",E3272,",",F3272,",'",G3272,"')")</f>
        <v>insert into dbax_info_conc (codi_empr, codi_emex, codi_info, pref_conc, codi_conc, orde_conc, nive_conc, tipo_info) values (0,0,'pre_cl-cs_nota-8_role-816000(2014)','cl-cs','FechaVencimientoContrato',1430,6,'C')</v>
      </c>
    </row>
    <row r="3273" spans="1:11" x14ac:dyDescent="0.25">
      <c r="A3273">
        <v>0</v>
      </c>
      <c r="B3273">
        <v>0</v>
      </c>
      <c r="C3273" t="s">
        <v>72</v>
      </c>
      <c r="D3273" t="s">
        <v>2758</v>
      </c>
      <c r="E3273">
        <v>1670</v>
      </c>
      <c r="F3273">
        <v>6</v>
      </c>
      <c r="G3273" t="s">
        <v>292</v>
      </c>
      <c r="H3273" s="1" t="str">
        <f t="shared" si="206"/>
        <v>cl-cs_FechaVencimientoContrato</v>
      </c>
      <c r="I3273" t="str">
        <f t="shared" si="207"/>
        <v>cl-cs</v>
      </c>
      <c r="J3273" t="str">
        <f t="shared" si="208"/>
        <v>FechaVencimientoContrato</v>
      </c>
      <c r="K3273" t="str">
        <f t="shared" si="209"/>
        <v>insert into dbax_info_conc (codi_empr, codi_emex, codi_info, pref_conc, codi_conc, orde_conc, nive_conc, tipo_info) values (0,0,'pre_cl-cs_nota-8_role-816000(2014)','cl-cs','FechaVencimientoContrato',1670,6,'C')</v>
      </c>
    </row>
    <row r="3274" spans="1:11" x14ac:dyDescent="0.25">
      <c r="A3274">
        <v>0</v>
      </c>
      <c r="B3274">
        <v>0</v>
      </c>
      <c r="C3274" t="s">
        <v>72</v>
      </c>
      <c r="D3274" t="s">
        <v>2758</v>
      </c>
      <c r="E3274">
        <v>1920</v>
      </c>
      <c r="F3274">
        <v>6</v>
      </c>
      <c r="G3274" t="s">
        <v>292</v>
      </c>
      <c r="H3274" s="1" t="str">
        <f t="shared" si="206"/>
        <v>cl-cs_FechaVencimientoContrato</v>
      </c>
      <c r="I3274" t="str">
        <f t="shared" si="207"/>
        <v>cl-cs</v>
      </c>
      <c r="J3274" t="str">
        <f t="shared" si="208"/>
        <v>FechaVencimientoContrato</v>
      </c>
      <c r="K3274" t="str">
        <f t="shared" si="209"/>
        <v>insert into dbax_info_conc (codi_empr, codi_emex, codi_info, pref_conc, codi_conc, orde_conc, nive_conc, tipo_info) values (0,0,'pre_cl-cs_nota-8_role-816000(2014)','cl-cs','FechaVencimientoContrato',1920,6,'C')</v>
      </c>
    </row>
    <row r="3275" spans="1:11" x14ac:dyDescent="0.25">
      <c r="A3275">
        <v>0</v>
      </c>
      <c r="B3275">
        <v>0</v>
      </c>
      <c r="C3275" t="s">
        <v>72</v>
      </c>
      <c r="D3275" t="s">
        <v>2758</v>
      </c>
      <c r="E3275">
        <v>2180</v>
      </c>
      <c r="F3275">
        <v>6</v>
      </c>
      <c r="G3275" t="s">
        <v>292</v>
      </c>
      <c r="H3275" s="1" t="str">
        <f t="shared" si="206"/>
        <v>cl-cs_FechaVencimientoContrato</v>
      </c>
      <c r="I3275" t="str">
        <f t="shared" si="207"/>
        <v>cl-cs</v>
      </c>
      <c r="J3275" t="str">
        <f t="shared" si="208"/>
        <v>FechaVencimientoContrato</v>
      </c>
      <c r="K3275" t="str">
        <f t="shared" si="209"/>
        <v>insert into dbax_info_conc (codi_empr, codi_emex, codi_info, pref_conc, codi_conc, orde_conc, nive_conc, tipo_info) values (0,0,'pre_cl-cs_nota-8_role-816000(2014)','cl-cs','FechaVencimientoContrato',2180,6,'C')</v>
      </c>
    </row>
    <row r="3276" spans="1:11" x14ac:dyDescent="0.25">
      <c r="A3276">
        <v>0</v>
      </c>
      <c r="B3276">
        <v>0</v>
      </c>
      <c r="C3276" t="s">
        <v>72</v>
      </c>
      <c r="D3276" t="s">
        <v>2758</v>
      </c>
      <c r="E3276">
        <v>2440</v>
      </c>
      <c r="F3276">
        <v>6</v>
      </c>
      <c r="G3276" t="s">
        <v>292</v>
      </c>
      <c r="H3276" s="1" t="str">
        <f t="shared" si="206"/>
        <v>cl-cs_FechaVencimientoContrato</v>
      </c>
      <c r="I3276" t="str">
        <f t="shared" si="207"/>
        <v>cl-cs</v>
      </c>
      <c r="J3276" t="str">
        <f t="shared" si="208"/>
        <v>FechaVencimientoContrato</v>
      </c>
      <c r="K3276" t="str">
        <f t="shared" si="209"/>
        <v>insert into dbax_info_conc (codi_empr, codi_emex, codi_info, pref_conc, codi_conc, orde_conc, nive_conc, tipo_info) values (0,0,'pre_cl-cs_nota-8_role-816000(2014)','cl-cs','FechaVencimientoContrato',2440,6,'C')</v>
      </c>
    </row>
    <row r="3277" spans="1:11" x14ac:dyDescent="0.25">
      <c r="A3277">
        <v>0</v>
      </c>
      <c r="B3277">
        <v>0</v>
      </c>
      <c r="C3277" t="s">
        <v>72</v>
      </c>
      <c r="D3277" t="s">
        <v>2758</v>
      </c>
      <c r="E3277">
        <v>2740</v>
      </c>
      <c r="F3277">
        <v>5</v>
      </c>
      <c r="G3277" t="s">
        <v>292</v>
      </c>
      <c r="H3277" s="1" t="str">
        <f t="shared" si="206"/>
        <v>cl-cs_FechaVencimientoContrato</v>
      </c>
      <c r="I3277" t="str">
        <f t="shared" si="207"/>
        <v>cl-cs</v>
      </c>
      <c r="J3277" t="str">
        <f t="shared" si="208"/>
        <v>FechaVencimientoContrato</v>
      </c>
      <c r="K3277" t="str">
        <f t="shared" si="209"/>
        <v>insert into dbax_info_conc (codi_empr, codi_emex, codi_info, pref_conc, codi_conc, orde_conc, nive_conc, tipo_info) values (0,0,'pre_cl-cs_nota-8_role-816000(2014)','cl-cs','FechaVencimientoContrato',2740,5,'C')</v>
      </c>
    </row>
    <row r="3278" spans="1:11" x14ac:dyDescent="0.25">
      <c r="A3278">
        <v>0</v>
      </c>
      <c r="B3278">
        <v>0</v>
      </c>
      <c r="C3278" t="s">
        <v>72</v>
      </c>
      <c r="D3278" t="s">
        <v>2758</v>
      </c>
      <c r="E3278">
        <v>3050</v>
      </c>
      <c r="F3278">
        <v>5</v>
      </c>
      <c r="G3278" t="s">
        <v>292</v>
      </c>
      <c r="H3278" s="1" t="str">
        <f t="shared" si="206"/>
        <v>cl-cs_FechaVencimientoContrato</v>
      </c>
      <c r="I3278" t="str">
        <f t="shared" si="207"/>
        <v>cl-cs</v>
      </c>
      <c r="J3278" t="str">
        <f t="shared" si="208"/>
        <v>FechaVencimientoContrato</v>
      </c>
      <c r="K3278" t="str">
        <f t="shared" si="209"/>
        <v>insert into dbax_info_conc (codi_empr, codi_emex, codi_info, pref_conc, codi_conc, orde_conc, nive_conc, tipo_info) values (0,0,'pre_cl-cs_nota-8_role-816000(2014)','cl-cs','FechaVencimientoContrato',3050,5,'C')</v>
      </c>
    </row>
    <row r="3279" spans="1:11" x14ac:dyDescent="0.25">
      <c r="A3279">
        <v>0</v>
      </c>
      <c r="B3279">
        <v>0</v>
      </c>
      <c r="C3279" t="s">
        <v>72</v>
      </c>
      <c r="D3279" t="s">
        <v>2759</v>
      </c>
      <c r="E3279">
        <v>1000</v>
      </c>
      <c r="F3279">
        <v>5</v>
      </c>
      <c r="G3279" t="s">
        <v>292</v>
      </c>
      <c r="H3279" s="1" t="str">
        <f t="shared" si="206"/>
        <v>cl-cs_FolioOperacion</v>
      </c>
      <c r="I3279" t="str">
        <f t="shared" si="207"/>
        <v>cl-cs</v>
      </c>
      <c r="J3279" t="str">
        <f t="shared" si="208"/>
        <v>FolioOperacion</v>
      </c>
      <c r="K3279" t="str">
        <f t="shared" si="209"/>
        <v>insert into dbax_info_conc (codi_empr, codi_emex, codi_info, pref_conc, codi_conc, orde_conc, nive_conc, tipo_info) values (0,0,'pre_cl-cs_nota-8_role-816000(2014)','cl-cs','FolioOperacion',1000,5,'C')</v>
      </c>
    </row>
    <row r="3280" spans="1:11" x14ac:dyDescent="0.25">
      <c r="A3280">
        <v>0</v>
      </c>
      <c r="B3280">
        <v>0</v>
      </c>
      <c r="C3280" t="s">
        <v>72</v>
      </c>
      <c r="D3280" t="s">
        <v>2759</v>
      </c>
      <c r="E3280">
        <v>1280</v>
      </c>
      <c r="F3280">
        <v>5</v>
      </c>
      <c r="G3280" t="s">
        <v>292</v>
      </c>
      <c r="H3280" s="1" t="str">
        <f t="shared" si="206"/>
        <v>cl-cs_FolioOperacion</v>
      </c>
      <c r="I3280" t="str">
        <f t="shared" si="207"/>
        <v>cl-cs</v>
      </c>
      <c r="J3280" t="str">
        <f t="shared" si="208"/>
        <v>FolioOperacion</v>
      </c>
      <c r="K3280" t="str">
        <f t="shared" si="209"/>
        <v>insert into dbax_info_conc (codi_empr, codi_emex, codi_info, pref_conc, codi_conc, orde_conc, nive_conc, tipo_info) values (0,0,'pre_cl-cs_nota-8_role-816000(2014)','cl-cs','FolioOperacion',1280,5,'C')</v>
      </c>
    </row>
    <row r="3281" spans="1:11" x14ac:dyDescent="0.25">
      <c r="A3281">
        <v>0</v>
      </c>
      <c r="B3281">
        <v>0</v>
      </c>
      <c r="C3281" t="s">
        <v>72</v>
      </c>
      <c r="D3281" t="s">
        <v>2759</v>
      </c>
      <c r="E3281">
        <v>1550</v>
      </c>
      <c r="F3281">
        <v>5</v>
      </c>
      <c r="G3281" t="s">
        <v>292</v>
      </c>
      <c r="H3281" s="1" t="str">
        <f t="shared" si="206"/>
        <v>cl-cs_FolioOperacion</v>
      </c>
      <c r="I3281" t="str">
        <f t="shared" si="207"/>
        <v>cl-cs</v>
      </c>
      <c r="J3281" t="str">
        <f t="shared" si="208"/>
        <v>FolioOperacion</v>
      </c>
      <c r="K3281" t="str">
        <f t="shared" si="209"/>
        <v>insert into dbax_info_conc (codi_empr, codi_emex, codi_info, pref_conc, codi_conc, orde_conc, nive_conc, tipo_info) values (0,0,'pre_cl-cs_nota-8_role-816000(2014)','cl-cs','FolioOperacion',1550,5,'C')</v>
      </c>
    </row>
    <row r="3282" spans="1:11" x14ac:dyDescent="0.25">
      <c r="A3282">
        <v>0</v>
      </c>
      <c r="B3282">
        <v>0</v>
      </c>
      <c r="C3282" t="s">
        <v>72</v>
      </c>
      <c r="D3282" t="s">
        <v>2759</v>
      </c>
      <c r="E3282">
        <v>1800</v>
      </c>
      <c r="F3282">
        <v>5</v>
      </c>
      <c r="G3282" t="s">
        <v>292</v>
      </c>
      <c r="H3282" s="1" t="str">
        <f t="shared" si="206"/>
        <v>cl-cs_FolioOperacion</v>
      </c>
      <c r="I3282" t="str">
        <f t="shared" si="207"/>
        <v>cl-cs</v>
      </c>
      <c r="J3282" t="str">
        <f t="shared" si="208"/>
        <v>FolioOperacion</v>
      </c>
      <c r="K3282" t="str">
        <f t="shared" si="209"/>
        <v>insert into dbax_info_conc (codi_empr, codi_emex, codi_info, pref_conc, codi_conc, orde_conc, nive_conc, tipo_info) values (0,0,'pre_cl-cs_nota-8_role-816000(2014)','cl-cs','FolioOperacion',1800,5,'C')</v>
      </c>
    </row>
    <row r="3283" spans="1:11" x14ac:dyDescent="0.25">
      <c r="A3283">
        <v>0</v>
      </c>
      <c r="B3283">
        <v>0</v>
      </c>
      <c r="C3283" t="s">
        <v>72</v>
      </c>
      <c r="D3283" t="s">
        <v>2759</v>
      </c>
      <c r="E3283">
        <v>2060</v>
      </c>
      <c r="F3283">
        <v>5</v>
      </c>
      <c r="G3283" t="s">
        <v>292</v>
      </c>
      <c r="H3283" s="1" t="str">
        <f t="shared" si="206"/>
        <v>cl-cs_FolioOperacion</v>
      </c>
      <c r="I3283" t="str">
        <f t="shared" si="207"/>
        <v>cl-cs</v>
      </c>
      <c r="J3283" t="str">
        <f t="shared" si="208"/>
        <v>FolioOperacion</v>
      </c>
      <c r="K3283" t="str">
        <f t="shared" si="209"/>
        <v>insert into dbax_info_conc (codi_empr, codi_emex, codi_info, pref_conc, codi_conc, orde_conc, nive_conc, tipo_info) values (0,0,'pre_cl-cs_nota-8_role-816000(2014)','cl-cs','FolioOperacion',2060,5,'C')</v>
      </c>
    </row>
    <row r="3284" spans="1:11" x14ac:dyDescent="0.25">
      <c r="A3284">
        <v>0</v>
      </c>
      <c r="B3284">
        <v>0</v>
      </c>
      <c r="C3284" t="s">
        <v>72</v>
      </c>
      <c r="D3284" t="s">
        <v>2759</v>
      </c>
      <c r="E3284">
        <v>2320</v>
      </c>
      <c r="F3284">
        <v>5</v>
      </c>
      <c r="G3284" t="s">
        <v>292</v>
      </c>
      <c r="H3284" s="1" t="str">
        <f t="shared" si="206"/>
        <v>cl-cs_FolioOperacion</v>
      </c>
      <c r="I3284" t="str">
        <f t="shared" si="207"/>
        <v>cl-cs</v>
      </c>
      <c r="J3284" t="str">
        <f t="shared" si="208"/>
        <v>FolioOperacion</v>
      </c>
      <c r="K3284" t="str">
        <f t="shared" si="209"/>
        <v>insert into dbax_info_conc (codi_empr, codi_emex, codi_info, pref_conc, codi_conc, orde_conc, nive_conc, tipo_info) values (0,0,'pre_cl-cs_nota-8_role-816000(2014)','cl-cs','FolioOperacion',2320,5,'C')</v>
      </c>
    </row>
    <row r="3285" spans="1:11" x14ac:dyDescent="0.25">
      <c r="A3285">
        <v>0</v>
      </c>
      <c r="B3285">
        <v>0</v>
      </c>
      <c r="C3285" t="s">
        <v>72</v>
      </c>
      <c r="D3285" t="s">
        <v>2759</v>
      </c>
      <c r="E3285">
        <v>2580</v>
      </c>
      <c r="F3285">
        <v>4</v>
      </c>
      <c r="G3285" t="s">
        <v>292</v>
      </c>
      <c r="H3285" s="1" t="str">
        <f t="shared" si="206"/>
        <v>cl-cs_FolioOperacion</v>
      </c>
      <c r="I3285" t="str">
        <f t="shared" si="207"/>
        <v>cl-cs</v>
      </c>
      <c r="J3285" t="str">
        <f t="shared" si="208"/>
        <v>FolioOperacion</v>
      </c>
      <c r="K3285" t="str">
        <f t="shared" si="209"/>
        <v>insert into dbax_info_conc (codi_empr, codi_emex, codi_info, pref_conc, codi_conc, orde_conc, nive_conc, tipo_info) values (0,0,'pre_cl-cs_nota-8_role-816000(2014)','cl-cs','FolioOperacion',2580,4,'C')</v>
      </c>
    </row>
    <row r="3286" spans="1:11" x14ac:dyDescent="0.25">
      <c r="A3286">
        <v>0</v>
      </c>
      <c r="B3286">
        <v>0</v>
      </c>
      <c r="C3286" t="s">
        <v>72</v>
      </c>
      <c r="D3286" t="s">
        <v>2759</v>
      </c>
      <c r="E3286">
        <v>2900</v>
      </c>
      <c r="F3286">
        <v>4</v>
      </c>
      <c r="G3286" t="s">
        <v>292</v>
      </c>
      <c r="H3286" s="1" t="str">
        <f t="shared" si="206"/>
        <v>cl-cs_FolioOperacion</v>
      </c>
      <c r="I3286" t="str">
        <f t="shared" si="207"/>
        <v>cl-cs</v>
      </c>
      <c r="J3286" t="str">
        <f t="shared" si="208"/>
        <v>FolioOperacion</v>
      </c>
      <c r="K3286" t="str">
        <f t="shared" si="209"/>
        <v>insert into dbax_info_conc (codi_empr, codi_emex, codi_info, pref_conc, codi_conc, orde_conc, nive_conc, tipo_info) values (0,0,'pre_cl-cs_nota-8_role-816000(2014)','cl-cs','FolioOperacion',2900,4,'C')</v>
      </c>
    </row>
    <row r="3287" spans="1:11" x14ac:dyDescent="0.25">
      <c r="A3287">
        <v>0</v>
      </c>
      <c r="B3287">
        <v>0</v>
      </c>
      <c r="C3287" t="s">
        <v>72</v>
      </c>
      <c r="D3287" t="s">
        <v>2089</v>
      </c>
      <c r="E3287">
        <v>240</v>
      </c>
      <c r="F3287">
        <v>6</v>
      </c>
      <c r="G3287" t="s">
        <v>292</v>
      </c>
      <c r="H3287" s="1" t="str">
        <f t="shared" si="206"/>
        <v>cl-cs_FondosInversionValorRazonable</v>
      </c>
      <c r="I3287" t="str">
        <f t="shared" si="207"/>
        <v>cl-cs</v>
      </c>
      <c r="J3287" t="str">
        <f t="shared" si="208"/>
        <v>FondosInversionValorRazonable</v>
      </c>
      <c r="K3287" t="str">
        <f t="shared" si="209"/>
        <v>insert into dbax_info_conc (codi_empr, codi_emex, codi_info, pref_conc, codi_conc, orde_conc, nive_conc, tipo_info) values (0,0,'pre_cl-cs_nota-8_role-816000(2014)','cl-cs','FondosInversionValorRazonable',240,6,'C')</v>
      </c>
    </row>
    <row r="3288" spans="1:11" x14ac:dyDescent="0.25">
      <c r="A3288">
        <v>0</v>
      </c>
      <c r="B3288">
        <v>0</v>
      </c>
      <c r="C3288" t="s">
        <v>72</v>
      </c>
      <c r="D3288" t="s">
        <v>2091</v>
      </c>
      <c r="E3288">
        <v>250</v>
      </c>
      <c r="F3288">
        <v>6</v>
      </c>
      <c r="G3288" t="s">
        <v>292</v>
      </c>
      <c r="H3288" s="1" t="str">
        <f t="shared" si="206"/>
        <v>cl-cs_FondosMutuosValorRazonable</v>
      </c>
      <c r="I3288" t="str">
        <f t="shared" si="207"/>
        <v>cl-cs</v>
      </c>
      <c r="J3288" t="str">
        <f t="shared" si="208"/>
        <v>FondosMutuosValorRazonable</v>
      </c>
      <c r="K3288" t="str">
        <f t="shared" si="209"/>
        <v>insert into dbax_info_conc (codi_empr, codi_emex, codi_info, pref_conc, codi_conc, orde_conc, nive_conc, tipo_info) values (0,0,'pre_cl-cs_nota-8_role-816000(2014)','cl-cs','FondosMutuosValorRazonable',250,6,'C')</v>
      </c>
    </row>
    <row r="3289" spans="1:11" x14ac:dyDescent="0.25">
      <c r="A3289">
        <v>0</v>
      </c>
      <c r="B3289">
        <v>0</v>
      </c>
      <c r="C3289" t="s">
        <v>72</v>
      </c>
      <c r="D3289" t="s">
        <v>2760</v>
      </c>
      <c r="E3289">
        <v>520</v>
      </c>
      <c r="F3289">
        <v>8</v>
      </c>
      <c r="G3289" t="s">
        <v>292</v>
      </c>
      <c r="H3289" s="1" t="str">
        <f t="shared" si="206"/>
        <v>cl-cs_ForwardCompraMiembro</v>
      </c>
      <c r="I3289" t="str">
        <f t="shared" si="207"/>
        <v>cl-cs</v>
      </c>
      <c r="J3289" t="str">
        <f t="shared" si="208"/>
        <v>ForwardCompraMiembro</v>
      </c>
      <c r="K3289" t="str">
        <f t="shared" si="209"/>
        <v>insert into dbax_info_conc (codi_empr, codi_emex, codi_info, pref_conc, codi_conc, orde_conc, nive_conc, tipo_info) values (0,0,'pre_cl-cs_nota-8_role-816000(2014)','cl-cs','ForwardCompraMiembro',520,8,'C')</v>
      </c>
    </row>
    <row r="3290" spans="1:11" x14ac:dyDescent="0.25">
      <c r="A3290">
        <v>0</v>
      </c>
      <c r="B3290">
        <v>0</v>
      </c>
      <c r="C3290" t="s">
        <v>72</v>
      </c>
      <c r="D3290" t="s">
        <v>2761</v>
      </c>
      <c r="E3290">
        <v>1540</v>
      </c>
      <c r="F3290">
        <v>4</v>
      </c>
      <c r="G3290" t="s">
        <v>292</v>
      </c>
      <c r="H3290" s="1" t="str">
        <f t="shared" si="206"/>
        <v>cl-cs_ForwardCompraPartidas</v>
      </c>
      <c r="I3290" t="str">
        <f t="shared" si="207"/>
        <v>cl-cs</v>
      </c>
      <c r="J3290" t="str">
        <f t="shared" si="208"/>
        <v>ForwardCompraPartidas</v>
      </c>
      <c r="K3290" t="str">
        <f t="shared" si="209"/>
        <v>insert into dbax_info_conc (codi_empr, codi_emex, codi_info, pref_conc, codi_conc, orde_conc, nive_conc, tipo_info) values (0,0,'pre_cl-cs_nota-8_role-816000(2014)','cl-cs','ForwardCompraPartidas',1540,4,'C')</v>
      </c>
    </row>
    <row r="3291" spans="1:11" x14ac:dyDescent="0.25">
      <c r="A3291">
        <v>0</v>
      </c>
      <c r="B3291">
        <v>0</v>
      </c>
      <c r="C3291" t="s">
        <v>72</v>
      </c>
      <c r="D3291" t="s">
        <v>2762</v>
      </c>
      <c r="E3291">
        <v>510</v>
      </c>
      <c r="F3291">
        <v>7</v>
      </c>
      <c r="G3291" t="s">
        <v>292</v>
      </c>
      <c r="H3291" s="1" t="str">
        <f t="shared" si="206"/>
        <v>cl-cs_ForwardMiembro</v>
      </c>
      <c r="I3291" t="str">
        <f t="shared" si="207"/>
        <v>cl-cs</v>
      </c>
      <c r="J3291" t="str">
        <f t="shared" si="208"/>
        <v>ForwardMiembro</v>
      </c>
      <c r="K3291" t="str">
        <f t="shared" si="209"/>
        <v>insert into dbax_info_conc (codi_empr, codi_emex, codi_info, pref_conc, codi_conc, orde_conc, nive_conc, tipo_info) values (0,0,'pre_cl-cs_nota-8_role-816000(2014)','cl-cs','ForwardMiembro',510,7,'C')</v>
      </c>
    </row>
    <row r="3292" spans="1:11" x14ac:dyDescent="0.25">
      <c r="A3292">
        <v>0</v>
      </c>
      <c r="B3292">
        <v>0</v>
      </c>
      <c r="C3292" t="s">
        <v>72</v>
      </c>
      <c r="D3292" t="s">
        <v>2763</v>
      </c>
      <c r="E3292">
        <v>1510</v>
      </c>
      <c r="F3292">
        <v>4</v>
      </c>
      <c r="G3292" t="s">
        <v>292</v>
      </c>
      <c r="H3292" s="1" t="str">
        <f t="shared" si="206"/>
        <v>cl-cs_ForwardsCompraTabla</v>
      </c>
      <c r="I3292" t="str">
        <f t="shared" si="207"/>
        <v>cl-cs</v>
      </c>
      <c r="J3292" t="str">
        <f t="shared" si="208"/>
        <v>ForwardsCompraTabla</v>
      </c>
      <c r="K3292" t="str">
        <f t="shared" si="209"/>
        <v>insert into dbax_info_conc (codi_empr, codi_emex, codi_info, pref_conc, codi_conc, orde_conc, nive_conc, tipo_info) values (0,0,'pre_cl-cs_nota-8_role-816000(2014)','cl-cs','ForwardsCompraTabla',1510,4,'C')</v>
      </c>
    </row>
    <row r="3293" spans="1:11" x14ac:dyDescent="0.25">
      <c r="A3293">
        <v>0</v>
      </c>
      <c r="B3293">
        <v>0</v>
      </c>
      <c r="C3293" t="s">
        <v>72</v>
      </c>
      <c r="D3293" t="s">
        <v>2764</v>
      </c>
      <c r="E3293">
        <v>1760</v>
      </c>
      <c r="F3293">
        <v>4</v>
      </c>
      <c r="G3293" t="s">
        <v>292</v>
      </c>
      <c r="H3293" s="1" t="str">
        <f t="shared" si="206"/>
        <v>cl-cs_ForwardsVentaTabla</v>
      </c>
      <c r="I3293" t="str">
        <f t="shared" si="207"/>
        <v>cl-cs</v>
      </c>
      <c r="J3293" t="str">
        <f t="shared" si="208"/>
        <v>ForwardsVentaTabla</v>
      </c>
      <c r="K3293" t="str">
        <f t="shared" si="209"/>
        <v>insert into dbax_info_conc (codi_empr, codi_emex, codi_info, pref_conc, codi_conc, orde_conc, nive_conc, tipo_info) values (0,0,'pre_cl-cs_nota-8_role-816000(2014)','cl-cs','ForwardsVentaTabla',1760,4,'C')</v>
      </c>
    </row>
    <row r="3294" spans="1:11" x14ac:dyDescent="0.25">
      <c r="A3294">
        <v>0</v>
      </c>
      <c r="B3294">
        <v>0</v>
      </c>
      <c r="C3294" t="s">
        <v>72</v>
      </c>
      <c r="D3294" t="s">
        <v>2765</v>
      </c>
      <c r="E3294">
        <v>530</v>
      </c>
      <c r="F3294">
        <v>8</v>
      </c>
      <c r="G3294" t="s">
        <v>292</v>
      </c>
      <c r="H3294" s="1" t="str">
        <f t="shared" si="206"/>
        <v>cl-cs_ForwardVentaMiembro</v>
      </c>
      <c r="I3294" t="str">
        <f t="shared" si="207"/>
        <v>cl-cs</v>
      </c>
      <c r="J3294" t="str">
        <f t="shared" si="208"/>
        <v>ForwardVentaMiembro</v>
      </c>
      <c r="K3294" t="str">
        <f t="shared" si="209"/>
        <v>insert into dbax_info_conc (codi_empr, codi_emex, codi_info, pref_conc, codi_conc, orde_conc, nive_conc, tipo_info) values (0,0,'pre_cl-cs_nota-8_role-816000(2014)','cl-cs','ForwardVentaMiembro',530,8,'C')</v>
      </c>
    </row>
    <row r="3295" spans="1:11" x14ac:dyDescent="0.25">
      <c r="A3295">
        <v>0</v>
      </c>
      <c r="B3295">
        <v>0</v>
      </c>
      <c r="C3295" t="s">
        <v>72</v>
      </c>
      <c r="D3295" t="s">
        <v>2766</v>
      </c>
      <c r="E3295">
        <v>1790</v>
      </c>
      <c r="F3295">
        <v>4</v>
      </c>
      <c r="G3295" t="s">
        <v>292</v>
      </c>
      <c r="H3295" s="1" t="str">
        <f t="shared" si="206"/>
        <v>cl-cs_ForwardVentaPartidas</v>
      </c>
      <c r="I3295" t="str">
        <f t="shared" si="207"/>
        <v>cl-cs</v>
      </c>
      <c r="J3295" t="str">
        <f t="shared" si="208"/>
        <v>ForwardVentaPartidas</v>
      </c>
      <c r="K3295" t="str">
        <f t="shared" si="209"/>
        <v>insert into dbax_info_conc (codi_empr, codi_emex, codi_info, pref_conc, codi_conc, orde_conc, nive_conc, tipo_info) values (0,0,'pre_cl-cs_nota-8_role-816000(2014)','cl-cs','ForwardVentaPartidas',1790,4,'C')</v>
      </c>
    </row>
    <row r="3296" spans="1:11" x14ac:dyDescent="0.25">
      <c r="A3296">
        <v>0</v>
      </c>
      <c r="B3296">
        <v>0</v>
      </c>
      <c r="C3296" t="s">
        <v>72</v>
      </c>
      <c r="D3296" t="s">
        <v>2767</v>
      </c>
      <c r="E3296">
        <v>740</v>
      </c>
      <c r="F3296">
        <v>7</v>
      </c>
      <c r="G3296" t="s">
        <v>292</v>
      </c>
      <c r="H3296" s="1" t="str">
        <f t="shared" si="206"/>
        <v>cl-cs_FuturosCompraMiembro</v>
      </c>
      <c r="I3296" t="str">
        <f t="shared" si="207"/>
        <v>cl-cs</v>
      </c>
      <c r="J3296" t="str">
        <f t="shared" si="208"/>
        <v>FuturosCompraMiembro</v>
      </c>
      <c r="K3296" t="str">
        <f t="shared" si="209"/>
        <v>insert into dbax_info_conc (codi_empr, codi_emex, codi_info, pref_conc, codi_conc, orde_conc, nive_conc, tipo_info) values (0,0,'pre_cl-cs_nota-8_role-816000(2014)','cl-cs','FuturosCompraMiembro',740,7,'C')</v>
      </c>
    </row>
    <row r="3297" spans="1:11" x14ac:dyDescent="0.25">
      <c r="A3297">
        <v>0</v>
      </c>
      <c r="B3297">
        <v>0</v>
      </c>
      <c r="C3297" t="s">
        <v>72</v>
      </c>
      <c r="D3297" t="s">
        <v>2768</v>
      </c>
      <c r="E3297">
        <v>2050</v>
      </c>
      <c r="F3297">
        <v>4</v>
      </c>
      <c r="G3297" t="s">
        <v>292</v>
      </c>
      <c r="H3297" s="1" t="str">
        <f t="shared" si="206"/>
        <v>cl-cs_FuturosCompraPartidas</v>
      </c>
      <c r="I3297" t="str">
        <f t="shared" si="207"/>
        <v>cl-cs</v>
      </c>
      <c r="J3297" t="str">
        <f t="shared" si="208"/>
        <v>FuturosCompraPartidas</v>
      </c>
      <c r="K3297" t="str">
        <f t="shared" si="209"/>
        <v>insert into dbax_info_conc (codi_empr, codi_emex, codi_info, pref_conc, codi_conc, orde_conc, nive_conc, tipo_info) values (0,0,'pre_cl-cs_nota-8_role-816000(2014)','cl-cs','FuturosCompraPartidas',2050,4,'C')</v>
      </c>
    </row>
    <row r="3298" spans="1:11" x14ac:dyDescent="0.25">
      <c r="A3298">
        <v>0</v>
      </c>
      <c r="B3298">
        <v>0</v>
      </c>
      <c r="C3298" t="s">
        <v>72</v>
      </c>
      <c r="D3298" t="s">
        <v>2769</v>
      </c>
      <c r="E3298">
        <v>2020</v>
      </c>
      <c r="F3298">
        <v>4</v>
      </c>
      <c r="G3298" t="s">
        <v>292</v>
      </c>
      <c r="H3298" s="1" t="str">
        <f t="shared" si="206"/>
        <v>cl-cs_FuturosCompraTabla</v>
      </c>
      <c r="I3298" t="str">
        <f t="shared" si="207"/>
        <v>cl-cs</v>
      </c>
      <c r="J3298" t="str">
        <f t="shared" si="208"/>
        <v>FuturosCompraTabla</v>
      </c>
      <c r="K3298" t="str">
        <f t="shared" si="209"/>
        <v>insert into dbax_info_conc (codi_empr, codi_emex, codi_info, pref_conc, codi_conc, orde_conc, nive_conc, tipo_info) values (0,0,'pre_cl-cs_nota-8_role-816000(2014)','cl-cs','FuturosCompraTabla',2020,4,'C')</v>
      </c>
    </row>
    <row r="3299" spans="1:11" x14ac:dyDescent="0.25">
      <c r="A3299">
        <v>0</v>
      </c>
      <c r="B3299">
        <v>0</v>
      </c>
      <c r="C3299" t="s">
        <v>72</v>
      </c>
      <c r="D3299" t="s">
        <v>2770</v>
      </c>
      <c r="E3299">
        <v>730</v>
      </c>
      <c r="F3299">
        <v>6</v>
      </c>
      <c r="G3299" t="s">
        <v>292</v>
      </c>
      <c r="H3299" s="1" t="str">
        <f t="shared" si="206"/>
        <v>cl-cs_FuturosMiembro</v>
      </c>
      <c r="I3299" t="str">
        <f t="shared" si="207"/>
        <v>cl-cs</v>
      </c>
      <c r="J3299" t="str">
        <f t="shared" si="208"/>
        <v>FuturosMiembro</v>
      </c>
      <c r="K3299" t="str">
        <f t="shared" si="209"/>
        <v>insert into dbax_info_conc (codi_empr, codi_emex, codi_info, pref_conc, codi_conc, orde_conc, nive_conc, tipo_info) values (0,0,'pre_cl-cs_nota-8_role-816000(2014)','cl-cs','FuturosMiembro',730,6,'C')</v>
      </c>
    </row>
    <row r="3300" spans="1:11" x14ac:dyDescent="0.25">
      <c r="A3300">
        <v>0</v>
      </c>
      <c r="B3300">
        <v>0</v>
      </c>
      <c r="C3300" t="s">
        <v>72</v>
      </c>
      <c r="D3300" t="s">
        <v>2771</v>
      </c>
      <c r="E3300">
        <v>750</v>
      </c>
      <c r="F3300">
        <v>7</v>
      </c>
      <c r="G3300" t="s">
        <v>292</v>
      </c>
      <c r="H3300" s="1" t="str">
        <f t="shared" si="206"/>
        <v>cl-cs_FuturosVentaMiembro</v>
      </c>
      <c r="I3300" t="str">
        <f t="shared" si="207"/>
        <v>cl-cs</v>
      </c>
      <c r="J3300" t="str">
        <f t="shared" si="208"/>
        <v>FuturosVentaMiembro</v>
      </c>
      <c r="K3300" t="str">
        <f t="shared" si="209"/>
        <v>insert into dbax_info_conc (codi_empr, codi_emex, codi_info, pref_conc, codi_conc, orde_conc, nive_conc, tipo_info) values (0,0,'pre_cl-cs_nota-8_role-816000(2014)','cl-cs','FuturosVentaMiembro',750,7,'C')</v>
      </c>
    </row>
    <row r="3301" spans="1:11" x14ac:dyDescent="0.25">
      <c r="A3301">
        <v>0</v>
      </c>
      <c r="B3301">
        <v>0</v>
      </c>
      <c r="C3301" t="s">
        <v>72</v>
      </c>
      <c r="D3301" t="s">
        <v>2772</v>
      </c>
      <c r="E3301">
        <v>2310</v>
      </c>
      <c r="F3301">
        <v>4</v>
      </c>
      <c r="G3301" t="s">
        <v>292</v>
      </c>
      <c r="H3301" s="1" t="str">
        <f t="shared" si="206"/>
        <v>cl-cs_FuturosVentaPartidas</v>
      </c>
      <c r="I3301" t="str">
        <f t="shared" si="207"/>
        <v>cl-cs</v>
      </c>
      <c r="J3301" t="str">
        <f t="shared" si="208"/>
        <v>FuturosVentaPartidas</v>
      </c>
      <c r="K3301" t="str">
        <f t="shared" si="209"/>
        <v>insert into dbax_info_conc (codi_empr, codi_emex, codi_info, pref_conc, codi_conc, orde_conc, nive_conc, tipo_info) values (0,0,'pre_cl-cs_nota-8_role-816000(2014)','cl-cs','FuturosVentaPartidas',2310,4,'C')</v>
      </c>
    </row>
    <row r="3302" spans="1:11" x14ac:dyDescent="0.25">
      <c r="A3302">
        <v>0</v>
      </c>
      <c r="B3302">
        <v>0</v>
      </c>
      <c r="C3302" t="s">
        <v>72</v>
      </c>
      <c r="D3302" t="s">
        <v>2773</v>
      </c>
      <c r="E3302">
        <v>2260</v>
      </c>
      <c r="F3302">
        <v>4</v>
      </c>
      <c r="G3302" t="s">
        <v>292</v>
      </c>
      <c r="H3302" s="1" t="str">
        <f t="shared" si="206"/>
        <v>cl-cs_FuturosVentaTabla</v>
      </c>
      <c r="I3302" t="str">
        <f t="shared" si="207"/>
        <v>cl-cs</v>
      </c>
      <c r="J3302" t="str">
        <f t="shared" si="208"/>
        <v>FuturosVentaTabla</v>
      </c>
      <c r="K3302" t="str">
        <f t="shared" si="209"/>
        <v>insert into dbax_info_conc (codi_empr, codi_emex, codi_info, pref_conc, codi_conc, orde_conc, nive_conc, tipo_info) values (0,0,'pre_cl-cs_nota-8_role-816000(2014)','cl-cs','FuturosVentaTabla',2260,4,'C')</v>
      </c>
    </row>
    <row r="3303" spans="1:11" x14ac:dyDescent="0.25">
      <c r="A3303">
        <v>0</v>
      </c>
      <c r="B3303">
        <v>0</v>
      </c>
      <c r="C3303" t="s">
        <v>72</v>
      </c>
      <c r="D3303" t="s">
        <v>2774</v>
      </c>
      <c r="E3303">
        <v>590</v>
      </c>
      <c r="F3303">
        <v>4</v>
      </c>
      <c r="G3303" t="s">
        <v>292</v>
      </c>
      <c r="H3303" s="1" t="str">
        <f t="shared" si="206"/>
        <v>cl-cs_InformacionDerivadosPartidas</v>
      </c>
      <c r="I3303" t="str">
        <f t="shared" si="207"/>
        <v>cl-cs</v>
      </c>
      <c r="J3303" t="str">
        <f t="shared" si="208"/>
        <v>InformacionDerivadosPartidas</v>
      </c>
      <c r="K3303" t="str">
        <f t="shared" si="209"/>
        <v>insert into dbax_info_conc (codi_empr, codi_emex, codi_info, pref_conc, codi_conc, orde_conc, nive_conc, tipo_info) values (0,0,'pre_cl-cs_nota-8_role-816000(2014)','cl-cs','InformacionDerivadosPartidas',590,4,'C')</v>
      </c>
    </row>
    <row r="3304" spans="1:11" x14ac:dyDescent="0.25">
      <c r="A3304">
        <v>0</v>
      </c>
      <c r="B3304">
        <v>0</v>
      </c>
      <c r="C3304" t="s">
        <v>72</v>
      </c>
      <c r="D3304" t="s">
        <v>2775</v>
      </c>
      <c r="E3304">
        <v>10</v>
      </c>
      <c r="F3304">
        <v>1</v>
      </c>
      <c r="G3304" t="s">
        <v>292</v>
      </c>
      <c r="H3304" s="1" t="str">
        <f t="shared" si="206"/>
        <v>cl-cs_InformacionRevelarSobreActivosFinancierosValorRazonableSinopsis</v>
      </c>
      <c r="I3304" t="str">
        <f t="shared" si="207"/>
        <v>cl-cs</v>
      </c>
      <c r="J3304" t="str">
        <f t="shared" si="208"/>
        <v>InformacionRevelarSobreActivosFinancierosValorRazonableSinopsis</v>
      </c>
      <c r="K3304" t="str">
        <f t="shared" si="209"/>
        <v>insert into dbax_info_conc (codi_empr, codi_emex, codi_info, pref_conc, codi_conc, orde_conc, nive_conc, tipo_info) values (0,0,'pre_cl-cs_nota-8_role-816000(2014)','cl-cs','InformacionRevelarSobreActivosFinancierosValorRazonableSinopsis',10,1,'C')</v>
      </c>
    </row>
    <row r="3305" spans="1:11" x14ac:dyDescent="0.25">
      <c r="A3305">
        <v>0</v>
      </c>
      <c r="B3305">
        <v>0</v>
      </c>
      <c r="C3305" t="s">
        <v>72</v>
      </c>
      <c r="D3305" t="s">
        <v>2776</v>
      </c>
      <c r="E3305">
        <v>3060</v>
      </c>
      <c r="F3305">
        <v>4</v>
      </c>
      <c r="G3305" t="s">
        <v>292</v>
      </c>
      <c r="H3305" s="1" t="str">
        <f t="shared" si="206"/>
        <v>cl-cs_InformacionValorizacionCoberturaRiesgoCreditoSinopsis</v>
      </c>
      <c r="I3305" t="str">
        <f t="shared" si="207"/>
        <v>cl-cs</v>
      </c>
      <c r="J3305" t="str">
        <f t="shared" si="208"/>
        <v>InformacionValorizacionCoberturaRiesgoCreditoSinopsis</v>
      </c>
      <c r="K3305" t="str">
        <f t="shared" si="209"/>
        <v>insert into dbax_info_conc (codi_empr, codi_emex, codi_info, pref_conc, codi_conc, orde_conc, nive_conc, tipo_info) values (0,0,'pre_cl-cs_nota-8_role-816000(2014)','cl-cs','InformacionValorizacionCoberturaRiesgoCreditoSinopsis',3060,4,'C')</v>
      </c>
    </row>
    <row r="3306" spans="1:11" x14ac:dyDescent="0.25">
      <c r="A3306">
        <v>0</v>
      </c>
      <c r="B3306">
        <v>0</v>
      </c>
      <c r="C3306" t="s">
        <v>72</v>
      </c>
      <c r="D3306" t="s">
        <v>2777</v>
      </c>
      <c r="E3306">
        <v>1680</v>
      </c>
      <c r="F3306">
        <v>5</v>
      </c>
      <c r="G3306" t="s">
        <v>292</v>
      </c>
      <c r="H3306" s="1" t="str">
        <f t="shared" si="206"/>
        <v>cl-cs_InformacionValorizacionForwardCompraSinopsis</v>
      </c>
      <c r="I3306" t="str">
        <f t="shared" si="207"/>
        <v>cl-cs</v>
      </c>
      <c r="J3306" t="str">
        <f t="shared" si="208"/>
        <v>InformacionValorizacionForwardCompraSinopsis</v>
      </c>
      <c r="K3306" t="str">
        <f t="shared" si="209"/>
        <v>insert into dbax_info_conc (codi_empr, codi_emex, codi_info, pref_conc, codi_conc, orde_conc, nive_conc, tipo_info) values (0,0,'pre_cl-cs_nota-8_role-816000(2014)','cl-cs','InformacionValorizacionForwardCompraSinopsis',1680,5,'C')</v>
      </c>
    </row>
    <row r="3307" spans="1:11" x14ac:dyDescent="0.25">
      <c r="A3307">
        <v>0</v>
      </c>
      <c r="B3307">
        <v>0</v>
      </c>
      <c r="C3307" t="s">
        <v>72</v>
      </c>
      <c r="D3307" t="s">
        <v>2778</v>
      </c>
      <c r="E3307">
        <v>1930</v>
      </c>
      <c r="F3307">
        <v>5</v>
      </c>
      <c r="G3307" t="s">
        <v>292</v>
      </c>
      <c r="H3307" s="1" t="str">
        <f t="shared" si="206"/>
        <v>cl-cs_InformacionValorizacionForwardVentaSinopsis</v>
      </c>
      <c r="I3307" t="str">
        <f t="shared" si="207"/>
        <v>cl-cs</v>
      </c>
      <c r="J3307" t="str">
        <f t="shared" si="208"/>
        <v>InformacionValorizacionForwardVentaSinopsis</v>
      </c>
      <c r="K3307" t="str">
        <f t="shared" si="209"/>
        <v>insert into dbax_info_conc (codi_empr, codi_emex, codi_info, pref_conc, codi_conc, orde_conc, nive_conc, tipo_info) values (0,0,'pre_cl-cs_nota-8_role-816000(2014)','cl-cs','InformacionValorizacionForwardVentaSinopsis',1930,5,'C')</v>
      </c>
    </row>
    <row r="3308" spans="1:11" x14ac:dyDescent="0.25">
      <c r="A3308">
        <v>0</v>
      </c>
      <c r="B3308">
        <v>0</v>
      </c>
      <c r="C3308" t="s">
        <v>72</v>
      </c>
      <c r="D3308" t="s">
        <v>2779</v>
      </c>
      <c r="E3308">
        <v>2190</v>
      </c>
      <c r="F3308">
        <v>5</v>
      </c>
      <c r="G3308" t="s">
        <v>292</v>
      </c>
      <c r="H3308" s="1" t="str">
        <f t="shared" si="206"/>
        <v>cl-cs_InformacionValorizacionFuturoCompraSinopsis</v>
      </c>
      <c r="I3308" t="str">
        <f t="shared" si="207"/>
        <v>cl-cs</v>
      </c>
      <c r="J3308" t="str">
        <f t="shared" si="208"/>
        <v>InformacionValorizacionFuturoCompraSinopsis</v>
      </c>
      <c r="K3308" t="str">
        <f t="shared" si="209"/>
        <v>insert into dbax_info_conc (codi_empr, codi_emex, codi_info, pref_conc, codi_conc, orde_conc, nive_conc, tipo_info) values (0,0,'pre_cl-cs_nota-8_role-816000(2014)','cl-cs','InformacionValorizacionFuturoCompraSinopsis',2190,5,'C')</v>
      </c>
    </row>
    <row r="3309" spans="1:11" x14ac:dyDescent="0.25">
      <c r="A3309">
        <v>0</v>
      </c>
      <c r="B3309">
        <v>0</v>
      </c>
      <c r="C3309" t="s">
        <v>72</v>
      </c>
      <c r="D3309" t="s">
        <v>2780</v>
      </c>
      <c r="E3309">
        <v>2450</v>
      </c>
      <c r="F3309">
        <v>5</v>
      </c>
      <c r="G3309" t="s">
        <v>292</v>
      </c>
      <c r="H3309" s="1" t="str">
        <f t="shared" si="206"/>
        <v>cl-cs_InformacionValorizacionFuturoVentaSinopsis</v>
      </c>
      <c r="I3309" t="str">
        <f t="shared" si="207"/>
        <v>cl-cs</v>
      </c>
      <c r="J3309" t="str">
        <f t="shared" si="208"/>
        <v>InformacionValorizacionFuturoVentaSinopsis</v>
      </c>
      <c r="K3309" t="str">
        <f t="shared" si="209"/>
        <v>insert into dbax_info_conc (codi_empr, codi_emex, codi_info, pref_conc, codi_conc, orde_conc, nive_conc, tipo_info) values (0,0,'pre_cl-cs_nota-8_role-816000(2014)','cl-cs','InformacionValorizacionFuturoVentaSinopsis',2450,5,'C')</v>
      </c>
    </row>
    <row r="3310" spans="1:11" x14ac:dyDescent="0.25">
      <c r="A3310">
        <v>0</v>
      </c>
      <c r="B3310">
        <v>0</v>
      </c>
      <c r="C3310" t="s">
        <v>72</v>
      </c>
      <c r="D3310" t="s">
        <v>2781</v>
      </c>
      <c r="E3310">
        <v>1160</v>
      </c>
      <c r="F3310">
        <v>5</v>
      </c>
      <c r="G3310" t="s">
        <v>292</v>
      </c>
      <c r="H3310" s="1" t="str">
        <f t="shared" si="206"/>
        <v>cl-cs_InformacionValorizacionOpcionesCompraSinopsis</v>
      </c>
      <c r="I3310" t="str">
        <f t="shared" si="207"/>
        <v>cl-cs</v>
      </c>
      <c r="J3310" t="str">
        <f t="shared" si="208"/>
        <v>InformacionValorizacionOpcionesCompraSinopsis</v>
      </c>
      <c r="K3310" t="str">
        <f t="shared" si="209"/>
        <v>insert into dbax_info_conc (codi_empr, codi_emex, codi_info, pref_conc, codi_conc, orde_conc, nive_conc, tipo_info) values (0,0,'pre_cl-cs_nota-8_role-816000(2014)','cl-cs','InformacionValorizacionOpcionesCompraSinopsis',1160,5,'C')</v>
      </c>
    </row>
    <row r="3311" spans="1:11" x14ac:dyDescent="0.25">
      <c r="A3311">
        <v>0</v>
      </c>
      <c r="B3311">
        <v>0</v>
      </c>
      <c r="C3311" t="s">
        <v>72</v>
      </c>
      <c r="D3311" t="s">
        <v>2782</v>
      </c>
      <c r="E3311">
        <v>1440</v>
      </c>
      <c r="F3311">
        <v>5</v>
      </c>
      <c r="G3311" t="s">
        <v>292</v>
      </c>
      <c r="H3311" s="1" t="str">
        <f t="shared" si="206"/>
        <v>cl-cs_InformacionValorizacionOpcionesVentaSinopsis</v>
      </c>
      <c r="I3311" t="str">
        <f t="shared" si="207"/>
        <v>cl-cs</v>
      </c>
      <c r="J3311" t="str">
        <f t="shared" si="208"/>
        <v>InformacionValorizacionOpcionesVentaSinopsis</v>
      </c>
      <c r="K3311" t="str">
        <f t="shared" si="209"/>
        <v>insert into dbax_info_conc (codi_empr, codi_emex, codi_info, pref_conc, codi_conc, orde_conc, nive_conc, tipo_info) values (0,0,'pre_cl-cs_nota-8_role-816000(2014)','cl-cs','InformacionValorizacionOpcionesVentaSinopsis',1440,5,'C')</v>
      </c>
    </row>
    <row r="3312" spans="1:11" x14ac:dyDescent="0.25">
      <c r="A3312">
        <v>0</v>
      </c>
      <c r="B3312">
        <v>0</v>
      </c>
      <c r="C3312" t="s">
        <v>72</v>
      </c>
      <c r="D3312" t="s">
        <v>2783</v>
      </c>
      <c r="E3312">
        <v>2730</v>
      </c>
      <c r="F3312">
        <v>4</v>
      </c>
      <c r="G3312" t="s">
        <v>292</v>
      </c>
      <c r="H3312" s="1" t="str">
        <f t="shared" si="206"/>
        <v>cl-cs_InformacionValorizacionSwapSinopsis</v>
      </c>
      <c r="I3312" t="str">
        <f t="shared" si="207"/>
        <v>cl-cs</v>
      </c>
      <c r="J3312" t="str">
        <f t="shared" si="208"/>
        <v>InformacionValorizacionSwapSinopsis</v>
      </c>
      <c r="K3312" t="str">
        <f t="shared" si="209"/>
        <v>insert into dbax_info_conc (codi_empr, codi_emex, codi_info, pref_conc, codi_conc, orde_conc, nive_conc, tipo_info) values (0,0,'pre_cl-cs_nota-8_role-816000(2014)','cl-cs','InformacionValorizacionSwapSinopsis',2730,4,'C')</v>
      </c>
    </row>
    <row r="3313" spans="1:11" x14ac:dyDescent="0.25">
      <c r="A3313">
        <v>0</v>
      </c>
      <c r="B3313">
        <v>0</v>
      </c>
      <c r="C3313" t="s">
        <v>72</v>
      </c>
      <c r="D3313" t="s">
        <v>2784</v>
      </c>
      <c r="E3313">
        <v>870</v>
      </c>
      <c r="F3313">
        <v>3</v>
      </c>
      <c r="G3313" t="s">
        <v>292</v>
      </c>
      <c r="H3313" s="1" t="str">
        <f t="shared" si="206"/>
        <v>cl-cs_InformacionVentaCortaAccionesPartidas</v>
      </c>
      <c r="I3313" t="str">
        <f t="shared" si="207"/>
        <v>cl-cs</v>
      </c>
      <c r="J3313" t="str">
        <f t="shared" si="208"/>
        <v>InformacionVentaCortaAccionesPartidas</v>
      </c>
      <c r="K3313" t="str">
        <f t="shared" si="209"/>
        <v>insert into dbax_info_conc (codi_empr, codi_emex, codi_info, pref_conc, codi_conc, orde_conc, nive_conc, tipo_info) values (0,0,'pre_cl-cs_nota-8_role-816000(2014)','cl-cs','InformacionVentaCortaAccionesPartidas',870,3,'C')</v>
      </c>
    </row>
    <row r="3314" spans="1:11" x14ac:dyDescent="0.25">
      <c r="A3314">
        <v>0</v>
      </c>
      <c r="B3314">
        <v>0</v>
      </c>
      <c r="C3314" t="s">
        <v>72</v>
      </c>
      <c r="D3314" t="s">
        <v>2785</v>
      </c>
      <c r="E3314">
        <v>170</v>
      </c>
      <c r="F3314">
        <v>6</v>
      </c>
      <c r="G3314" t="s">
        <v>292</v>
      </c>
      <c r="H3314" s="1" t="str">
        <f t="shared" si="206"/>
        <v>cl-cs_InstrumentoDeudaOCreditoValorRazonable</v>
      </c>
      <c r="I3314" t="str">
        <f t="shared" si="207"/>
        <v>cl-cs</v>
      </c>
      <c r="J3314" t="str">
        <f t="shared" si="208"/>
        <v>InstrumentoDeudaOCreditoValorRazonable</v>
      </c>
      <c r="K3314" t="str">
        <f t="shared" si="209"/>
        <v>insert into dbax_info_conc (codi_empr, codi_emex, codi_info, pref_conc, codi_conc, orde_conc, nive_conc, tipo_info) values (0,0,'pre_cl-cs_nota-8_role-816000(2014)','cl-cs','InstrumentoDeudaOCreditoValorRazonable',170,6,'C')</v>
      </c>
    </row>
    <row r="3315" spans="1:11" x14ac:dyDescent="0.25">
      <c r="A3315">
        <v>0</v>
      </c>
      <c r="B3315">
        <v>0</v>
      </c>
      <c r="C3315" t="s">
        <v>72</v>
      </c>
      <c r="D3315" t="s">
        <v>2786</v>
      </c>
      <c r="E3315">
        <v>160</v>
      </c>
      <c r="F3315">
        <v>6</v>
      </c>
      <c r="G3315" t="s">
        <v>292</v>
      </c>
      <c r="H3315" s="1" t="str">
        <f t="shared" si="206"/>
        <v>cl-cs_InstrumentosEmitidosSistemaFinancieroValorRazonable</v>
      </c>
      <c r="I3315" t="str">
        <f t="shared" si="207"/>
        <v>cl-cs</v>
      </c>
      <c r="J3315" t="str">
        <f t="shared" si="208"/>
        <v>InstrumentosEmitidosSistemaFinancieroValorRazonable</v>
      </c>
      <c r="K3315" t="str">
        <f t="shared" si="209"/>
        <v>insert into dbax_info_conc (codi_empr, codi_emex, codi_info, pref_conc, codi_conc, orde_conc, nive_conc, tipo_info) values (0,0,'pre_cl-cs_nota-8_role-816000(2014)','cl-cs','InstrumentosEmitidosSistemaFinancieroValorRazonable',160,6,'C')</v>
      </c>
    </row>
    <row r="3316" spans="1:11" x14ac:dyDescent="0.25">
      <c r="A3316">
        <v>0</v>
      </c>
      <c r="B3316">
        <v>0</v>
      </c>
      <c r="C3316" t="s">
        <v>72</v>
      </c>
      <c r="D3316" t="s">
        <v>2787</v>
      </c>
      <c r="E3316">
        <v>180</v>
      </c>
      <c r="F3316">
        <v>6</v>
      </c>
      <c r="G3316" t="s">
        <v>292</v>
      </c>
      <c r="H3316" s="1" t="str">
        <f t="shared" si="206"/>
        <v>cl-cs_InstrumentosEmpresasNacionalesTransadosEnExtranjeroValorRazonable</v>
      </c>
      <c r="I3316" t="str">
        <f t="shared" si="207"/>
        <v>cl-cs</v>
      </c>
      <c r="J3316" t="str">
        <f t="shared" si="208"/>
        <v>InstrumentosEmpresasNacionalesTransadosEnExtranjeroValorRazonable</v>
      </c>
      <c r="K3316" t="str">
        <f t="shared" si="209"/>
        <v>insert into dbax_info_conc (codi_empr, codi_emex, codi_info, pref_conc, codi_conc, orde_conc, nive_conc, tipo_info) values (0,0,'pre_cl-cs_nota-8_role-816000(2014)','cl-cs','InstrumentosEmpresasNacionalesTransadosEnExtranjeroValorRazonable',180,6,'C')</v>
      </c>
    </row>
    <row r="3317" spans="1:11" x14ac:dyDescent="0.25">
      <c r="A3317">
        <v>0</v>
      </c>
      <c r="B3317">
        <v>0</v>
      </c>
      <c r="C3317" t="s">
        <v>72</v>
      </c>
      <c r="D3317" t="s">
        <v>2788</v>
      </c>
      <c r="E3317">
        <v>150</v>
      </c>
      <c r="F3317">
        <v>6</v>
      </c>
      <c r="G3317" t="s">
        <v>292</v>
      </c>
      <c r="H3317" s="1" t="str">
        <f t="shared" si="206"/>
        <v>cl-cs_InstrumentosEstadoValorRazonable</v>
      </c>
      <c r="I3317" t="str">
        <f t="shared" si="207"/>
        <v>cl-cs</v>
      </c>
      <c r="J3317" t="str">
        <f t="shared" si="208"/>
        <v>InstrumentosEstadoValorRazonable</v>
      </c>
      <c r="K3317" t="str">
        <f t="shared" si="209"/>
        <v>insert into dbax_info_conc (codi_empr, codi_emex, codi_info, pref_conc, codi_conc, orde_conc, nive_conc, tipo_info) values (0,0,'pre_cl-cs_nota-8_role-816000(2014)','cl-cs','InstrumentosEstadoValorRazonable',150,6,'C')</v>
      </c>
    </row>
    <row r="3318" spans="1:11" x14ac:dyDescent="0.25">
      <c r="A3318">
        <v>0</v>
      </c>
      <c r="B3318">
        <v>0</v>
      </c>
      <c r="C3318" t="s">
        <v>72</v>
      </c>
      <c r="D3318" t="s">
        <v>897</v>
      </c>
      <c r="E3318">
        <v>120</v>
      </c>
      <c r="F3318">
        <v>3</v>
      </c>
      <c r="G3318" t="s">
        <v>292</v>
      </c>
      <c r="H3318" s="1" t="str">
        <f t="shared" si="206"/>
        <v>cl-cs_InstrumentosFinancierosRespaldanInversionesPartidas</v>
      </c>
      <c r="I3318" t="str">
        <f t="shared" si="207"/>
        <v>cl-cs</v>
      </c>
      <c r="J3318" t="str">
        <f t="shared" si="208"/>
        <v>InstrumentosFinancierosRespaldanInversionesPartidas</v>
      </c>
      <c r="K3318" t="str">
        <f t="shared" si="209"/>
        <v>insert into dbax_info_conc (codi_empr, codi_emex, codi_info, pref_conc, codi_conc, orde_conc, nive_conc, tipo_info) values (0,0,'pre_cl-cs_nota-8_role-816000(2014)','cl-cs','InstrumentosFinancierosRespaldanInversionesPartidas',120,3,'C')</v>
      </c>
    </row>
    <row r="3319" spans="1:11" x14ac:dyDescent="0.25">
      <c r="A3319">
        <v>0</v>
      </c>
      <c r="B3319">
        <v>0</v>
      </c>
      <c r="C3319" t="s">
        <v>72</v>
      </c>
      <c r="D3319" t="s">
        <v>2789</v>
      </c>
      <c r="E3319">
        <v>30</v>
      </c>
      <c r="F3319">
        <v>3</v>
      </c>
      <c r="G3319" t="s">
        <v>292</v>
      </c>
      <c r="H3319" s="1" t="str">
        <f t="shared" si="206"/>
        <v>cl-cs_InstrumentosFinancierosValorRazonablePorClasesYNivelesTabla</v>
      </c>
      <c r="I3319" t="str">
        <f t="shared" si="207"/>
        <v>cl-cs</v>
      </c>
      <c r="J3319" t="str">
        <f t="shared" si="208"/>
        <v>InstrumentosFinancierosValorRazonablePorClasesYNivelesTabla</v>
      </c>
      <c r="K3319" t="str">
        <f t="shared" si="209"/>
        <v>insert into dbax_info_conc (codi_empr, codi_emex, codi_info, pref_conc, codi_conc, orde_conc, nive_conc, tipo_info) values (0,0,'pre_cl-cs_nota-8_role-816000(2014)','cl-cs','InstrumentosFinancierosValorRazonablePorClasesYNivelesTabla',30,3,'C')</v>
      </c>
    </row>
    <row r="3320" spans="1:11" x14ac:dyDescent="0.25">
      <c r="A3320">
        <v>0</v>
      </c>
      <c r="B3320">
        <v>0</v>
      </c>
      <c r="C3320" t="s">
        <v>72</v>
      </c>
      <c r="D3320" t="s">
        <v>2790</v>
      </c>
      <c r="E3320">
        <v>270</v>
      </c>
      <c r="F3320">
        <v>4</v>
      </c>
      <c r="G3320" t="s">
        <v>292</v>
      </c>
      <c r="H3320" s="1" t="str">
        <f t="shared" si="206"/>
        <v>cl-cs_InversionesExtranjeroValorRazonable</v>
      </c>
      <c r="I3320" t="str">
        <f t="shared" si="207"/>
        <v>cl-cs</v>
      </c>
      <c r="J3320" t="str">
        <f t="shared" si="208"/>
        <v>InversionesExtranjeroValorRazonable</v>
      </c>
      <c r="K3320" t="str">
        <f t="shared" si="209"/>
        <v>insert into dbax_info_conc (codi_empr, codi_emex, codi_info, pref_conc, codi_conc, orde_conc, nive_conc, tipo_info) values (0,0,'pre_cl-cs_nota-8_role-816000(2014)','cl-cs','InversionesExtranjeroValorRazonable',270,4,'C')</v>
      </c>
    </row>
    <row r="3321" spans="1:11" x14ac:dyDescent="0.25">
      <c r="A3321">
        <v>0</v>
      </c>
      <c r="B3321">
        <v>0</v>
      </c>
      <c r="C3321" t="s">
        <v>72</v>
      </c>
      <c r="D3321" t="s">
        <v>2791</v>
      </c>
      <c r="E3321">
        <v>130</v>
      </c>
      <c r="F3321">
        <v>4</v>
      </c>
      <c r="G3321" t="s">
        <v>292</v>
      </c>
      <c r="H3321" s="1" t="str">
        <f t="shared" si="206"/>
        <v>cl-cs_InversionesNacionalesValorRazonable</v>
      </c>
      <c r="I3321" t="str">
        <f t="shared" si="207"/>
        <v>cl-cs</v>
      </c>
      <c r="J3321" t="str">
        <f t="shared" si="208"/>
        <v>InversionesNacionalesValorRazonable</v>
      </c>
      <c r="K3321" t="str">
        <f t="shared" si="209"/>
        <v>insert into dbax_info_conc (codi_empr, codi_emex, codi_info, pref_conc, codi_conc, orde_conc, nive_conc, tipo_info) values (0,0,'pre_cl-cs_nota-8_role-816000(2014)','cl-cs','InversionesNacionalesValorRazonable',130,4,'C')</v>
      </c>
    </row>
    <row r="3322" spans="1:11" x14ac:dyDescent="0.25">
      <c r="A3322">
        <v>0</v>
      </c>
      <c r="B3322">
        <v>0</v>
      </c>
      <c r="C3322" t="s">
        <v>72</v>
      </c>
      <c r="D3322" t="s">
        <v>2792</v>
      </c>
      <c r="E3322">
        <v>40</v>
      </c>
      <c r="F3322">
        <v>4</v>
      </c>
      <c r="G3322" t="s">
        <v>292</v>
      </c>
      <c r="H3322" s="1" t="str">
        <f t="shared" si="206"/>
        <v>cl-cs_InversionesValorRazonableEje</v>
      </c>
      <c r="I3322" t="str">
        <f t="shared" si="207"/>
        <v>cl-cs</v>
      </c>
      <c r="J3322" t="str">
        <f t="shared" si="208"/>
        <v>InversionesValorRazonableEje</v>
      </c>
      <c r="K3322" t="str">
        <f t="shared" si="209"/>
        <v>insert into dbax_info_conc (codi_empr, codi_emex, codi_info, pref_conc, codi_conc, orde_conc, nive_conc, tipo_info) values (0,0,'pre_cl-cs_nota-8_role-816000(2014)','cl-cs','InversionesValorRazonableEje',40,4,'C')</v>
      </c>
    </row>
    <row r="3323" spans="1:11" x14ac:dyDescent="0.25">
      <c r="A3323">
        <v>0</v>
      </c>
      <c r="B3323">
        <v>0</v>
      </c>
      <c r="C3323" t="s">
        <v>72</v>
      </c>
      <c r="D3323" t="s">
        <v>2793</v>
      </c>
      <c r="E3323">
        <v>50</v>
      </c>
      <c r="F3323">
        <v>5</v>
      </c>
      <c r="G3323" t="s">
        <v>292</v>
      </c>
      <c r="H3323" s="1" t="str">
        <f t="shared" si="206"/>
        <v>cl-cs_InversionesValorRazonablePorNivelesMiembro</v>
      </c>
      <c r="I3323" t="str">
        <f t="shared" si="207"/>
        <v>cl-cs</v>
      </c>
      <c r="J3323" t="str">
        <f t="shared" si="208"/>
        <v>InversionesValorRazonablePorNivelesMiembro</v>
      </c>
      <c r="K3323" t="str">
        <f t="shared" si="209"/>
        <v>insert into dbax_info_conc (codi_empr, codi_emex, codi_info, pref_conc, codi_conc, orde_conc, nive_conc, tipo_info) values (0,0,'pre_cl-cs_nota-8_role-816000(2014)','cl-cs','InversionesValorRazonablePorNivelesMiembro',50,5,'C')</v>
      </c>
    </row>
    <row r="3324" spans="1:11" x14ac:dyDescent="0.25">
      <c r="A3324">
        <v>0</v>
      </c>
      <c r="B3324">
        <v>0</v>
      </c>
      <c r="C3324" t="s">
        <v>72</v>
      </c>
      <c r="D3324" t="s">
        <v>2794</v>
      </c>
      <c r="E3324">
        <v>20</v>
      </c>
      <c r="F3324">
        <v>2</v>
      </c>
      <c r="G3324" t="s">
        <v>292</v>
      </c>
      <c r="H3324" s="1" t="str">
        <f t="shared" si="206"/>
        <v>cl-cs_InversionesValorRazonableSinopsis</v>
      </c>
      <c r="I3324" t="str">
        <f t="shared" si="207"/>
        <v>cl-cs</v>
      </c>
      <c r="J3324" t="str">
        <f t="shared" si="208"/>
        <v>InversionesValorRazonableSinopsis</v>
      </c>
      <c r="K3324" t="str">
        <f t="shared" si="209"/>
        <v>insert into dbax_info_conc (codi_empr, codi_emex, codi_info, pref_conc, codi_conc, orde_conc, nive_conc, tipo_info) values (0,0,'pre_cl-cs_nota-8_role-816000(2014)','cl-cs','InversionesValorRazonableSinopsis',20,2,'C')</v>
      </c>
    </row>
    <row r="3325" spans="1:11" x14ac:dyDescent="0.25">
      <c r="A3325">
        <v>0</v>
      </c>
      <c r="B3325">
        <v>0</v>
      </c>
      <c r="C3325" t="s">
        <v>72</v>
      </c>
      <c r="D3325" t="s">
        <v>2795</v>
      </c>
      <c r="E3325">
        <v>1260</v>
      </c>
      <c r="F3325">
        <v>7</v>
      </c>
      <c r="G3325" t="s">
        <v>292</v>
      </c>
      <c r="H3325" s="1" t="str">
        <f t="shared" si="206"/>
        <v>cl-cs_InversionMiembro</v>
      </c>
      <c r="I3325" t="str">
        <f t="shared" si="207"/>
        <v>cl-cs</v>
      </c>
      <c r="J3325" t="str">
        <f t="shared" si="208"/>
        <v>InversionMiembro</v>
      </c>
      <c r="K3325" t="str">
        <f t="shared" si="209"/>
        <v>insert into dbax_info_conc (codi_empr, codi_emex, codi_info, pref_conc, codi_conc, orde_conc, nive_conc, tipo_info) values (0,0,'pre_cl-cs_nota-8_role-816000(2014)','cl-cs','InversionMiembro',1260,7,'C')</v>
      </c>
    </row>
    <row r="3326" spans="1:11" x14ac:dyDescent="0.25">
      <c r="A3326">
        <v>0</v>
      </c>
      <c r="B3326">
        <v>0</v>
      </c>
      <c r="C3326" t="s">
        <v>72</v>
      </c>
      <c r="D3326" t="s">
        <v>2795</v>
      </c>
      <c r="E3326">
        <v>2300</v>
      </c>
      <c r="F3326">
        <v>7</v>
      </c>
      <c r="G3326" t="s">
        <v>292</v>
      </c>
      <c r="H3326" s="1" t="str">
        <f t="shared" si="206"/>
        <v>cl-cs_InversionMiembro</v>
      </c>
      <c r="I3326" t="str">
        <f t="shared" si="207"/>
        <v>cl-cs</v>
      </c>
      <c r="J3326" t="str">
        <f t="shared" si="208"/>
        <v>InversionMiembro</v>
      </c>
      <c r="K3326" t="str">
        <f t="shared" si="209"/>
        <v>insert into dbax_info_conc (codi_empr, codi_emex, codi_info, pref_conc, codi_conc, orde_conc, nive_conc, tipo_info) values (0,0,'pre_cl-cs_nota-8_role-816000(2014)','cl-cs','InversionMiembro',2300,7,'C')</v>
      </c>
    </row>
    <row r="3327" spans="1:11" x14ac:dyDescent="0.25">
      <c r="A3327">
        <v>0</v>
      </c>
      <c r="B3327">
        <v>0</v>
      </c>
      <c r="C3327" t="s">
        <v>72</v>
      </c>
      <c r="D3327" t="s">
        <v>2795</v>
      </c>
      <c r="E3327">
        <v>2550</v>
      </c>
      <c r="F3327">
        <v>7</v>
      </c>
      <c r="G3327" t="s">
        <v>292</v>
      </c>
      <c r="H3327" s="1" t="str">
        <f t="shared" si="206"/>
        <v>cl-cs_InversionMiembro</v>
      </c>
      <c r="I3327" t="str">
        <f t="shared" si="207"/>
        <v>cl-cs</v>
      </c>
      <c r="J3327" t="str">
        <f t="shared" si="208"/>
        <v>InversionMiembro</v>
      </c>
      <c r="K3327" t="str">
        <f t="shared" si="209"/>
        <v>insert into dbax_info_conc (codi_empr, codi_emex, codi_info, pref_conc, codi_conc, orde_conc, nive_conc, tipo_info) values (0,0,'pre_cl-cs_nota-8_role-816000(2014)','cl-cs','InversionMiembro',2550,7,'C')</v>
      </c>
    </row>
    <row r="3328" spans="1:11" x14ac:dyDescent="0.25">
      <c r="A3328">
        <v>0</v>
      </c>
      <c r="B3328">
        <v>0</v>
      </c>
      <c r="C3328" t="s">
        <v>72</v>
      </c>
      <c r="D3328" t="s">
        <v>2796</v>
      </c>
      <c r="E3328">
        <v>1010</v>
      </c>
      <c r="F3328">
        <v>5</v>
      </c>
      <c r="G3328" t="s">
        <v>292</v>
      </c>
      <c r="H3328" s="1" t="str">
        <f t="shared" si="206"/>
        <v>cl-cs_ItemOperacion</v>
      </c>
      <c r="I3328" t="str">
        <f t="shared" si="207"/>
        <v>cl-cs</v>
      </c>
      <c r="J3328" t="str">
        <f t="shared" si="208"/>
        <v>ItemOperacion</v>
      </c>
      <c r="K3328" t="str">
        <f t="shared" si="209"/>
        <v>insert into dbax_info_conc (codi_empr, codi_emex, codi_info, pref_conc, codi_conc, orde_conc, nive_conc, tipo_info) values (0,0,'pre_cl-cs_nota-8_role-816000(2014)','cl-cs','ItemOperacion',1010,5,'C')</v>
      </c>
    </row>
    <row r="3329" spans="1:11" x14ac:dyDescent="0.25">
      <c r="A3329">
        <v>0</v>
      </c>
      <c r="B3329">
        <v>0</v>
      </c>
      <c r="C3329" t="s">
        <v>72</v>
      </c>
      <c r="D3329" t="s">
        <v>2796</v>
      </c>
      <c r="E3329">
        <v>1290</v>
      </c>
      <c r="F3329">
        <v>5</v>
      </c>
      <c r="G3329" t="s">
        <v>292</v>
      </c>
      <c r="H3329" s="1" t="str">
        <f t="shared" si="206"/>
        <v>cl-cs_ItemOperacion</v>
      </c>
      <c r="I3329" t="str">
        <f t="shared" si="207"/>
        <v>cl-cs</v>
      </c>
      <c r="J3329" t="str">
        <f t="shared" si="208"/>
        <v>ItemOperacion</v>
      </c>
      <c r="K3329" t="str">
        <f t="shared" si="209"/>
        <v>insert into dbax_info_conc (codi_empr, codi_emex, codi_info, pref_conc, codi_conc, orde_conc, nive_conc, tipo_info) values (0,0,'pre_cl-cs_nota-8_role-816000(2014)','cl-cs','ItemOperacion',1290,5,'C')</v>
      </c>
    </row>
    <row r="3330" spans="1:11" x14ac:dyDescent="0.25">
      <c r="A3330">
        <v>0</v>
      </c>
      <c r="B3330">
        <v>0</v>
      </c>
      <c r="C3330" t="s">
        <v>72</v>
      </c>
      <c r="D3330" t="s">
        <v>2796</v>
      </c>
      <c r="E3330">
        <v>1560</v>
      </c>
      <c r="F3330">
        <v>5</v>
      </c>
      <c r="G3330" t="s">
        <v>292</v>
      </c>
      <c r="H3330" s="1" t="str">
        <f t="shared" si="206"/>
        <v>cl-cs_ItemOperacion</v>
      </c>
      <c r="I3330" t="str">
        <f t="shared" si="207"/>
        <v>cl-cs</v>
      </c>
      <c r="J3330" t="str">
        <f t="shared" si="208"/>
        <v>ItemOperacion</v>
      </c>
      <c r="K3330" t="str">
        <f t="shared" si="209"/>
        <v>insert into dbax_info_conc (codi_empr, codi_emex, codi_info, pref_conc, codi_conc, orde_conc, nive_conc, tipo_info) values (0,0,'pre_cl-cs_nota-8_role-816000(2014)','cl-cs','ItemOperacion',1560,5,'C')</v>
      </c>
    </row>
    <row r="3331" spans="1:11" x14ac:dyDescent="0.25">
      <c r="A3331">
        <v>0</v>
      </c>
      <c r="B3331">
        <v>0</v>
      </c>
      <c r="C3331" t="s">
        <v>72</v>
      </c>
      <c r="D3331" t="s">
        <v>2796</v>
      </c>
      <c r="E3331">
        <v>1810</v>
      </c>
      <c r="F3331">
        <v>5</v>
      </c>
      <c r="G3331" t="s">
        <v>292</v>
      </c>
      <c r="H3331" s="1" t="str">
        <f t="shared" si="206"/>
        <v>cl-cs_ItemOperacion</v>
      </c>
      <c r="I3331" t="str">
        <f t="shared" si="207"/>
        <v>cl-cs</v>
      </c>
      <c r="J3331" t="str">
        <f t="shared" si="208"/>
        <v>ItemOperacion</v>
      </c>
      <c r="K3331" t="str">
        <f t="shared" si="209"/>
        <v>insert into dbax_info_conc (codi_empr, codi_emex, codi_info, pref_conc, codi_conc, orde_conc, nive_conc, tipo_info) values (0,0,'pre_cl-cs_nota-8_role-816000(2014)','cl-cs','ItemOperacion',1810,5,'C')</v>
      </c>
    </row>
    <row r="3332" spans="1:11" x14ac:dyDescent="0.25">
      <c r="A3332">
        <v>0</v>
      </c>
      <c r="B3332">
        <v>0</v>
      </c>
      <c r="C3332" t="s">
        <v>72</v>
      </c>
      <c r="D3332" t="s">
        <v>2796</v>
      </c>
      <c r="E3332">
        <v>2070</v>
      </c>
      <c r="F3332">
        <v>5</v>
      </c>
      <c r="G3332" t="s">
        <v>292</v>
      </c>
      <c r="H3332" s="1" t="str">
        <f t="shared" si="206"/>
        <v>cl-cs_ItemOperacion</v>
      </c>
      <c r="I3332" t="str">
        <f t="shared" si="207"/>
        <v>cl-cs</v>
      </c>
      <c r="J3332" t="str">
        <f t="shared" si="208"/>
        <v>ItemOperacion</v>
      </c>
      <c r="K3332" t="str">
        <f t="shared" si="209"/>
        <v>insert into dbax_info_conc (codi_empr, codi_emex, codi_info, pref_conc, codi_conc, orde_conc, nive_conc, tipo_info) values (0,0,'pre_cl-cs_nota-8_role-816000(2014)','cl-cs','ItemOperacion',2070,5,'C')</v>
      </c>
    </row>
    <row r="3333" spans="1:11" x14ac:dyDescent="0.25">
      <c r="A3333">
        <v>0</v>
      </c>
      <c r="B3333">
        <v>0</v>
      </c>
      <c r="C3333" t="s">
        <v>72</v>
      </c>
      <c r="D3333" t="s">
        <v>2796</v>
      </c>
      <c r="E3333">
        <v>2330</v>
      </c>
      <c r="F3333">
        <v>5</v>
      </c>
      <c r="G3333" t="s">
        <v>292</v>
      </c>
      <c r="H3333" s="1" t="str">
        <f t="shared" si="206"/>
        <v>cl-cs_ItemOperacion</v>
      </c>
      <c r="I3333" t="str">
        <f t="shared" si="207"/>
        <v>cl-cs</v>
      </c>
      <c r="J3333" t="str">
        <f t="shared" si="208"/>
        <v>ItemOperacion</v>
      </c>
      <c r="K3333" t="str">
        <f t="shared" si="209"/>
        <v>insert into dbax_info_conc (codi_empr, codi_emex, codi_info, pref_conc, codi_conc, orde_conc, nive_conc, tipo_info) values (0,0,'pre_cl-cs_nota-8_role-816000(2014)','cl-cs','ItemOperacion',2330,5,'C')</v>
      </c>
    </row>
    <row r="3334" spans="1:11" x14ac:dyDescent="0.25">
      <c r="A3334">
        <v>0</v>
      </c>
      <c r="B3334">
        <v>0</v>
      </c>
      <c r="C3334" t="s">
        <v>72</v>
      </c>
      <c r="D3334" t="s">
        <v>2796</v>
      </c>
      <c r="E3334">
        <v>2590</v>
      </c>
      <c r="F3334">
        <v>4</v>
      </c>
      <c r="G3334" t="s">
        <v>292</v>
      </c>
      <c r="H3334" s="1" t="str">
        <f t="shared" si="206"/>
        <v>cl-cs_ItemOperacion</v>
      </c>
      <c r="I3334" t="str">
        <f t="shared" si="207"/>
        <v>cl-cs</v>
      </c>
      <c r="J3334" t="str">
        <f t="shared" si="208"/>
        <v>ItemOperacion</v>
      </c>
      <c r="K3334" t="str">
        <f t="shared" si="209"/>
        <v>insert into dbax_info_conc (codi_empr, codi_emex, codi_info, pref_conc, codi_conc, orde_conc, nive_conc, tipo_info) values (0,0,'pre_cl-cs_nota-8_role-816000(2014)','cl-cs','ItemOperacion',2590,4,'C')</v>
      </c>
    </row>
    <row r="3335" spans="1:11" x14ac:dyDescent="0.25">
      <c r="A3335">
        <v>0</v>
      </c>
      <c r="B3335">
        <v>0</v>
      </c>
      <c r="C3335" t="s">
        <v>72</v>
      </c>
      <c r="D3335" t="s">
        <v>2796</v>
      </c>
      <c r="E3335">
        <v>2910</v>
      </c>
      <c r="F3335">
        <v>4</v>
      </c>
      <c r="G3335" t="s">
        <v>292</v>
      </c>
      <c r="H3335" s="1" t="str">
        <f t="shared" si="206"/>
        <v>cl-cs_ItemOperacion</v>
      </c>
      <c r="I3335" t="str">
        <f t="shared" si="207"/>
        <v>cl-cs</v>
      </c>
      <c r="J3335" t="str">
        <f t="shared" si="208"/>
        <v>ItemOperacion</v>
      </c>
      <c r="K3335" t="str">
        <f t="shared" si="209"/>
        <v>insert into dbax_info_conc (codi_empr, codi_emex, codi_info, pref_conc, codi_conc, orde_conc, nive_conc, tipo_info) values (0,0,'pre_cl-cs_nota-8_role-816000(2014)','cl-cs','ItemOperacion',2910,4,'C')</v>
      </c>
    </row>
    <row r="3336" spans="1:11" x14ac:dyDescent="0.25">
      <c r="A3336">
        <v>0</v>
      </c>
      <c r="B3336">
        <v>0</v>
      </c>
      <c r="C3336" t="s">
        <v>72</v>
      </c>
      <c r="D3336" t="s">
        <v>2797</v>
      </c>
      <c r="E3336">
        <v>2990</v>
      </c>
      <c r="F3336">
        <v>5</v>
      </c>
      <c r="G3336" t="s">
        <v>292</v>
      </c>
      <c r="H3336" s="1" t="str">
        <f t="shared" ref="H3336:H3399" si="210">MID(D3336,FIND("#",D3336)+1,10000)</f>
        <v>cl-cs_MonedaCoberturaRiesgoCredito</v>
      </c>
      <c r="I3336" t="str">
        <f t="shared" ref="I3336:I3399" si="211">MID(H3336,1,FIND("_",H3336)-1)</f>
        <v>cl-cs</v>
      </c>
      <c r="J3336" t="str">
        <f t="shared" ref="J3336:J3399" si="212">MID(H3336,FIND("_",H3336)+1,10000)</f>
        <v>MonedaCoberturaRiesgoCredito</v>
      </c>
      <c r="K3336" t="str">
        <f t="shared" ref="K3336:K3399" si="213">CONCATENATE("insert into dbax_info_conc (codi_empr, codi_emex, codi_info, pref_conc, codi_conc, orde_conc, nive_conc, tipo_info) values (",A3336,",",B3336,",'",C3336,"','",I3336,"','",J3336,"',",E3336,",",F3336,",'",G3336,"')")</f>
        <v>insert into dbax_info_conc (codi_empr, codi_emex, codi_info, pref_conc, codi_conc, orde_conc, nive_conc, tipo_info) values (0,0,'pre_cl-cs_nota-8_role-816000(2014)','cl-cs','MonedaCoberturaRiesgoCredito',2990,5,'C')</v>
      </c>
    </row>
    <row r="3337" spans="1:11" x14ac:dyDescent="0.25">
      <c r="A3337">
        <v>0</v>
      </c>
      <c r="B3337">
        <v>0</v>
      </c>
      <c r="C3337" t="s">
        <v>72</v>
      </c>
      <c r="D3337" t="s">
        <v>2798</v>
      </c>
      <c r="E3337">
        <v>1640</v>
      </c>
      <c r="F3337">
        <v>6</v>
      </c>
      <c r="G3337" t="s">
        <v>292</v>
      </c>
      <c r="H3337" s="1" t="str">
        <f t="shared" si="210"/>
        <v>cl-cs_MonedaForward</v>
      </c>
      <c r="I3337" t="str">
        <f t="shared" si="211"/>
        <v>cl-cs</v>
      </c>
      <c r="J3337" t="str">
        <f t="shared" si="212"/>
        <v>MonedaForward</v>
      </c>
      <c r="K3337" t="str">
        <f t="shared" si="213"/>
        <v>insert into dbax_info_conc (codi_empr, codi_emex, codi_info, pref_conc, codi_conc, orde_conc, nive_conc, tipo_info) values (0,0,'pre_cl-cs_nota-8_role-816000(2014)','cl-cs','MonedaForward',1640,6,'C')</v>
      </c>
    </row>
    <row r="3338" spans="1:11" x14ac:dyDescent="0.25">
      <c r="A3338">
        <v>0</v>
      </c>
      <c r="B3338">
        <v>0</v>
      </c>
      <c r="C3338" t="s">
        <v>72</v>
      </c>
      <c r="D3338" t="s">
        <v>2798</v>
      </c>
      <c r="E3338">
        <v>1890</v>
      </c>
      <c r="F3338">
        <v>6</v>
      </c>
      <c r="G3338" t="s">
        <v>292</v>
      </c>
      <c r="H3338" s="1" t="str">
        <f t="shared" si="210"/>
        <v>cl-cs_MonedaForward</v>
      </c>
      <c r="I3338" t="str">
        <f t="shared" si="211"/>
        <v>cl-cs</v>
      </c>
      <c r="J3338" t="str">
        <f t="shared" si="212"/>
        <v>MonedaForward</v>
      </c>
      <c r="K3338" t="str">
        <f t="shared" si="213"/>
        <v>insert into dbax_info_conc (codi_empr, codi_emex, codi_info, pref_conc, codi_conc, orde_conc, nive_conc, tipo_info) values (0,0,'pre_cl-cs_nota-8_role-816000(2014)','cl-cs','MonedaForward',1890,6,'C')</v>
      </c>
    </row>
    <row r="3339" spans="1:11" x14ac:dyDescent="0.25">
      <c r="A3339">
        <v>0</v>
      </c>
      <c r="B3339">
        <v>0</v>
      </c>
      <c r="C3339" t="s">
        <v>72</v>
      </c>
      <c r="D3339" t="s">
        <v>2799</v>
      </c>
      <c r="E3339">
        <v>2150</v>
      </c>
      <c r="F3339">
        <v>6</v>
      </c>
      <c r="G3339" t="s">
        <v>292</v>
      </c>
      <c r="H3339" s="1" t="str">
        <f t="shared" si="210"/>
        <v>cl-cs_MonedaFuturo</v>
      </c>
      <c r="I3339" t="str">
        <f t="shared" si="211"/>
        <v>cl-cs</v>
      </c>
      <c r="J3339" t="str">
        <f t="shared" si="212"/>
        <v>MonedaFuturo</v>
      </c>
      <c r="K3339" t="str">
        <f t="shared" si="213"/>
        <v>insert into dbax_info_conc (codi_empr, codi_emex, codi_info, pref_conc, codi_conc, orde_conc, nive_conc, tipo_info) values (0,0,'pre_cl-cs_nota-8_role-816000(2014)','cl-cs','MonedaFuturo',2150,6,'C')</v>
      </c>
    </row>
    <row r="3340" spans="1:11" x14ac:dyDescent="0.25">
      <c r="A3340">
        <v>0</v>
      </c>
      <c r="B3340">
        <v>0</v>
      </c>
      <c r="C3340" t="s">
        <v>72</v>
      </c>
      <c r="D3340" t="s">
        <v>2799</v>
      </c>
      <c r="E3340">
        <v>2410</v>
      </c>
      <c r="F3340">
        <v>6</v>
      </c>
      <c r="G3340" t="s">
        <v>292</v>
      </c>
      <c r="H3340" s="1" t="str">
        <f t="shared" si="210"/>
        <v>cl-cs_MonedaFuturo</v>
      </c>
      <c r="I3340" t="str">
        <f t="shared" si="211"/>
        <v>cl-cs</v>
      </c>
      <c r="J3340" t="str">
        <f t="shared" si="212"/>
        <v>MonedaFuturo</v>
      </c>
      <c r="K3340" t="str">
        <f t="shared" si="213"/>
        <v>insert into dbax_info_conc (codi_empr, codi_emex, codi_info, pref_conc, codi_conc, orde_conc, nive_conc, tipo_info) values (0,0,'pre_cl-cs_nota-8_role-816000(2014)','cl-cs','MonedaFuturo',2410,6,'C')</v>
      </c>
    </row>
    <row r="3341" spans="1:11" x14ac:dyDescent="0.25">
      <c r="A3341">
        <v>0</v>
      </c>
      <c r="B3341">
        <v>0</v>
      </c>
      <c r="C3341" t="s">
        <v>72</v>
      </c>
      <c r="D3341" t="s">
        <v>2800</v>
      </c>
      <c r="E3341">
        <v>1090</v>
      </c>
      <c r="F3341">
        <v>6</v>
      </c>
      <c r="G3341" t="s">
        <v>292</v>
      </c>
      <c r="H3341" s="1" t="str">
        <f t="shared" si="210"/>
        <v>cl-cs_MonedaOpciones</v>
      </c>
      <c r="I3341" t="str">
        <f t="shared" si="211"/>
        <v>cl-cs</v>
      </c>
      <c r="J3341" t="str">
        <f t="shared" si="212"/>
        <v>MonedaOpciones</v>
      </c>
      <c r="K3341" t="str">
        <f t="shared" si="213"/>
        <v>insert into dbax_info_conc (codi_empr, codi_emex, codi_info, pref_conc, codi_conc, orde_conc, nive_conc, tipo_info) values (0,0,'pre_cl-cs_nota-8_role-816000(2014)','cl-cs','MonedaOpciones',1090,6,'C')</v>
      </c>
    </row>
    <row r="3342" spans="1:11" x14ac:dyDescent="0.25">
      <c r="A3342">
        <v>0</v>
      </c>
      <c r="B3342">
        <v>0</v>
      </c>
      <c r="C3342" t="s">
        <v>72</v>
      </c>
      <c r="D3342" t="s">
        <v>2800</v>
      </c>
      <c r="E3342">
        <v>1370</v>
      </c>
      <c r="F3342">
        <v>6</v>
      </c>
      <c r="G3342" t="s">
        <v>292</v>
      </c>
      <c r="H3342" s="1" t="str">
        <f t="shared" si="210"/>
        <v>cl-cs_MonedaOpciones</v>
      </c>
      <c r="I3342" t="str">
        <f t="shared" si="211"/>
        <v>cl-cs</v>
      </c>
      <c r="J3342" t="str">
        <f t="shared" si="212"/>
        <v>MonedaOpciones</v>
      </c>
      <c r="K3342" t="str">
        <f t="shared" si="213"/>
        <v>insert into dbax_info_conc (codi_empr, codi_emex, codi_info, pref_conc, codi_conc, orde_conc, nive_conc, tipo_info) values (0,0,'pre_cl-cs_nota-8_role-816000(2014)','cl-cs','MonedaOpciones',1370,6,'C')</v>
      </c>
    </row>
    <row r="3343" spans="1:11" x14ac:dyDescent="0.25">
      <c r="A3343">
        <v>0</v>
      </c>
      <c r="B3343">
        <v>0</v>
      </c>
      <c r="C3343" t="s">
        <v>72</v>
      </c>
      <c r="D3343" t="s">
        <v>2801</v>
      </c>
      <c r="E3343">
        <v>2680</v>
      </c>
      <c r="F3343">
        <v>5</v>
      </c>
      <c r="G3343" t="s">
        <v>292</v>
      </c>
      <c r="H3343" s="1" t="str">
        <f t="shared" si="210"/>
        <v>cl-cs_MonedaPosicionCortaSwap</v>
      </c>
      <c r="I3343" t="str">
        <f t="shared" si="211"/>
        <v>cl-cs</v>
      </c>
      <c r="J3343" t="str">
        <f t="shared" si="212"/>
        <v>MonedaPosicionCortaSwap</v>
      </c>
      <c r="K3343" t="str">
        <f t="shared" si="213"/>
        <v>insert into dbax_info_conc (codi_empr, codi_emex, codi_info, pref_conc, codi_conc, orde_conc, nive_conc, tipo_info) values (0,0,'pre_cl-cs_nota-8_role-816000(2014)','cl-cs','MonedaPosicionCortaSwap',2680,5,'C')</v>
      </c>
    </row>
    <row r="3344" spans="1:11" x14ac:dyDescent="0.25">
      <c r="A3344">
        <v>0</v>
      </c>
      <c r="B3344">
        <v>0</v>
      </c>
      <c r="C3344" t="s">
        <v>72</v>
      </c>
      <c r="D3344" t="s">
        <v>2802</v>
      </c>
      <c r="E3344">
        <v>2670</v>
      </c>
      <c r="F3344">
        <v>5</v>
      </c>
      <c r="G3344" t="s">
        <v>292</v>
      </c>
      <c r="H3344" s="1" t="str">
        <f t="shared" si="210"/>
        <v>cl-cs_MonedaPosicionLargaSwap</v>
      </c>
      <c r="I3344" t="str">
        <f t="shared" si="211"/>
        <v>cl-cs</v>
      </c>
      <c r="J3344" t="str">
        <f t="shared" si="212"/>
        <v>MonedaPosicionLargaSwap</v>
      </c>
      <c r="K3344" t="str">
        <f t="shared" si="213"/>
        <v>insert into dbax_info_conc (codi_empr, codi_emex, codi_info, pref_conc, codi_conc, orde_conc, nive_conc, tipo_info) values (0,0,'pre_cl-cs_nota-8_role-816000(2014)','cl-cs','MonedaPosicionLargaSwap',2670,5,'C')</v>
      </c>
    </row>
    <row r="3345" spans="1:11" x14ac:dyDescent="0.25">
      <c r="A3345">
        <v>0</v>
      </c>
      <c r="B3345">
        <v>0</v>
      </c>
      <c r="C3345" t="s">
        <v>72</v>
      </c>
      <c r="D3345" t="s">
        <v>2803</v>
      </c>
      <c r="E3345">
        <v>3030</v>
      </c>
      <c r="F3345">
        <v>5</v>
      </c>
      <c r="G3345" t="s">
        <v>292</v>
      </c>
      <c r="H3345" s="1" t="str">
        <f t="shared" si="210"/>
        <v>cl-cs_MonedaPrimaCoberturaRiesgoCredito</v>
      </c>
      <c r="I3345" t="str">
        <f t="shared" si="211"/>
        <v>cl-cs</v>
      </c>
      <c r="J3345" t="str">
        <f t="shared" si="212"/>
        <v>MonedaPrimaCoberturaRiesgoCredito</v>
      </c>
      <c r="K3345" t="str">
        <f t="shared" si="213"/>
        <v>insert into dbax_info_conc (codi_empr, codi_emex, codi_info, pref_conc, codi_conc, orde_conc, nive_conc, tipo_info) values (0,0,'pre_cl-cs_nota-8_role-816000(2014)','cl-cs','MonedaPrimaCoberturaRiesgoCredito',3030,5,'C')</v>
      </c>
    </row>
    <row r="3346" spans="1:11" x14ac:dyDescent="0.25">
      <c r="A3346">
        <v>0</v>
      </c>
      <c r="B3346">
        <v>0</v>
      </c>
      <c r="C3346" t="s">
        <v>72</v>
      </c>
      <c r="D3346" t="s">
        <v>2804</v>
      </c>
      <c r="E3346">
        <v>1120</v>
      </c>
      <c r="F3346">
        <v>6</v>
      </c>
      <c r="G3346" t="s">
        <v>292</v>
      </c>
      <c r="H3346" s="1" t="str">
        <f t="shared" si="210"/>
        <v>cl-cs_MonedaPrimaOpcion</v>
      </c>
      <c r="I3346" t="str">
        <f t="shared" si="211"/>
        <v>cl-cs</v>
      </c>
      <c r="J3346" t="str">
        <f t="shared" si="212"/>
        <v>MonedaPrimaOpcion</v>
      </c>
      <c r="K3346" t="str">
        <f t="shared" si="213"/>
        <v>insert into dbax_info_conc (codi_empr, codi_emex, codi_info, pref_conc, codi_conc, orde_conc, nive_conc, tipo_info) values (0,0,'pre_cl-cs_nota-8_role-816000(2014)','cl-cs','MonedaPrimaOpcion',1120,6,'C')</v>
      </c>
    </row>
    <row r="3347" spans="1:11" x14ac:dyDescent="0.25">
      <c r="A3347">
        <v>0</v>
      </c>
      <c r="B3347">
        <v>0</v>
      </c>
      <c r="C3347" t="s">
        <v>72</v>
      </c>
      <c r="D3347" t="s">
        <v>2804</v>
      </c>
      <c r="E3347">
        <v>1400</v>
      </c>
      <c r="F3347">
        <v>6</v>
      </c>
      <c r="G3347" t="s">
        <v>292</v>
      </c>
      <c r="H3347" s="1" t="str">
        <f t="shared" si="210"/>
        <v>cl-cs_MonedaPrimaOpcion</v>
      </c>
      <c r="I3347" t="str">
        <f t="shared" si="211"/>
        <v>cl-cs</v>
      </c>
      <c r="J3347" t="str">
        <f t="shared" si="212"/>
        <v>MonedaPrimaOpcion</v>
      </c>
      <c r="K3347" t="str">
        <f t="shared" si="213"/>
        <v>insert into dbax_info_conc (codi_empr, codi_emex, codi_info, pref_conc, codi_conc, orde_conc, nive_conc, tipo_info) values (0,0,'pre_cl-cs_nota-8_role-816000(2014)','cl-cs','MonedaPrimaOpcion',1400,6,'C')</v>
      </c>
    </row>
    <row r="3348" spans="1:11" x14ac:dyDescent="0.25">
      <c r="A3348">
        <v>0</v>
      </c>
      <c r="B3348">
        <v>0</v>
      </c>
      <c r="C3348" t="s">
        <v>72</v>
      </c>
      <c r="D3348" t="s">
        <v>2805</v>
      </c>
      <c r="E3348">
        <v>690</v>
      </c>
      <c r="F3348">
        <v>5</v>
      </c>
      <c r="G3348" t="s">
        <v>292</v>
      </c>
      <c r="H3348" s="1" t="str">
        <f t="shared" si="210"/>
        <v>cl-cs_MontoActivosEnMargen</v>
      </c>
      <c r="I3348" t="str">
        <f t="shared" si="211"/>
        <v>cl-cs</v>
      </c>
      <c r="J3348" t="str">
        <f t="shared" si="212"/>
        <v>MontoActivosEnMargen</v>
      </c>
      <c r="K3348" t="str">
        <f t="shared" si="213"/>
        <v>insert into dbax_info_conc (codi_empr, codi_emex, codi_info, pref_conc, codi_conc, orde_conc, nive_conc, tipo_info) values (0,0,'pre_cl-cs_nota-8_role-816000(2014)','cl-cs','MontoActivosEnMargen',690,5,'C')</v>
      </c>
    </row>
    <row r="3349" spans="1:11" x14ac:dyDescent="0.25">
      <c r="A3349">
        <v>0</v>
      </c>
      <c r="B3349">
        <v>0</v>
      </c>
      <c r="C3349" t="s">
        <v>72</v>
      </c>
      <c r="D3349" t="s">
        <v>2806</v>
      </c>
      <c r="E3349">
        <v>900</v>
      </c>
      <c r="F3349">
        <v>4</v>
      </c>
      <c r="G3349" t="s">
        <v>292</v>
      </c>
      <c r="H3349" s="1" t="str">
        <f t="shared" si="210"/>
        <v>cl-cs_MontoOperacionVentaCorta</v>
      </c>
      <c r="I3349" t="str">
        <f t="shared" si="211"/>
        <v>cl-cs</v>
      </c>
      <c r="J3349" t="str">
        <f t="shared" si="212"/>
        <v>MontoOperacionVentaCorta</v>
      </c>
      <c r="K3349" t="str">
        <f t="shared" si="213"/>
        <v>insert into dbax_info_conc (codi_empr, codi_emex, codi_info, pref_conc, codi_conc, orde_conc, nive_conc, tipo_info) values (0,0,'pre_cl-cs_nota-8_role-816000(2014)','cl-cs','MontoOperacionVentaCorta',900,4,'C')</v>
      </c>
    </row>
    <row r="3350" spans="1:11" x14ac:dyDescent="0.25">
      <c r="A3350">
        <v>0</v>
      </c>
      <c r="B3350">
        <v>0</v>
      </c>
      <c r="C3350" t="s">
        <v>72</v>
      </c>
      <c r="D3350" t="s">
        <v>2807</v>
      </c>
      <c r="E3350">
        <v>3010</v>
      </c>
      <c r="F3350">
        <v>5</v>
      </c>
      <c r="G3350" t="s">
        <v>292</v>
      </c>
      <c r="H3350" s="1" t="str">
        <f t="shared" si="210"/>
        <v>cl-cs_MontoPrimaCoberturaRiesgoCredito</v>
      </c>
      <c r="I3350" t="str">
        <f t="shared" si="211"/>
        <v>cl-cs</v>
      </c>
      <c r="J3350" t="str">
        <f t="shared" si="212"/>
        <v>MontoPrimaCoberturaRiesgoCredito</v>
      </c>
      <c r="K3350" t="str">
        <f t="shared" si="213"/>
        <v>insert into dbax_info_conc (codi_empr, codi_emex, codi_info, pref_conc, codi_conc, orde_conc, nive_conc, tipo_info) values (0,0,'pre_cl-cs_nota-8_role-816000(2014)','cl-cs','MontoPrimaCoberturaRiesgoCredito',3010,5,'C')</v>
      </c>
    </row>
    <row r="3351" spans="1:11" x14ac:dyDescent="0.25">
      <c r="A3351">
        <v>0</v>
      </c>
      <c r="B3351">
        <v>0</v>
      </c>
      <c r="C3351" t="s">
        <v>72</v>
      </c>
      <c r="D3351" t="s">
        <v>2808</v>
      </c>
      <c r="E3351">
        <v>1110</v>
      </c>
      <c r="F3351">
        <v>6</v>
      </c>
      <c r="G3351" t="s">
        <v>292</v>
      </c>
      <c r="H3351" s="1" t="str">
        <f t="shared" si="210"/>
        <v>cl-cs_MontoPrimaOpcion</v>
      </c>
      <c r="I3351" t="str">
        <f t="shared" si="211"/>
        <v>cl-cs</v>
      </c>
      <c r="J3351" t="str">
        <f t="shared" si="212"/>
        <v>MontoPrimaOpcion</v>
      </c>
      <c r="K3351" t="str">
        <f t="shared" si="213"/>
        <v>insert into dbax_info_conc (codi_empr, codi_emex, codi_info, pref_conc, codi_conc, orde_conc, nive_conc, tipo_info) values (0,0,'pre_cl-cs_nota-8_role-816000(2014)','cl-cs','MontoPrimaOpcion',1110,6,'C')</v>
      </c>
    </row>
    <row r="3352" spans="1:11" x14ac:dyDescent="0.25">
      <c r="A3352">
        <v>0</v>
      </c>
      <c r="B3352">
        <v>0</v>
      </c>
      <c r="C3352" t="s">
        <v>72</v>
      </c>
      <c r="D3352" t="s">
        <v>2808</v>
      </c>
      <c r="E3352">
        <v>1390</v>
      </c>
      <c r="F3352">
        <v>6</v>
      </c>
      <c r="G3352" t="s">
        <v>292</v>
      </c>
      <c r="H3352" s="1" t="str">
        <f t="shared" si="210"/>
        <v>cl-cs_MontoPrimaOpcion</v>
      </c>
      <c r="I3352" t="str">
        <f t="shared" si="211"/>
        <v>cl-cs</v>
      </c>
      <c r="J3352" t="str">
        <f t="shared" si="212"/>
        <v>MontoPrimaOpcion</v>
      </c>
      <c r="K3352" t="str">
        <f t="shared" si="213"/>
        <v>insert into dbax_info_conc (codi_empr, codi_emex, codi_info, pref_conc, codi_conc, orde_conc, nive_conc, tipo_info) values (0,0,'pre_cl-cs_nota-8_role-816000(2014)','cl-cs','MontoPrimaOpcion',1390,6,'C')</v>
      </c>
    </row>
    <row r="3353" spans="1:11" x14ac:dyDescent="0.25">
      <c r="A3353">
        <v>0</v>
      </c>
      <c r="B3353">
        <v>0</v>
      </c>
      <c r="C3353" t="s">
        <v>72</v>
      </c>
      <c r="D3353" t="s">
        <v>2809</v>
      </c>
      <c r="E3353">
        <v>190</v>
      </c>
      <c r="F3353">
        <v>6</v>
      </c>
      <c r="G3353" t="s">
        <v>292</v>
      </c>
      <c r="H3353" s="1" t="str">
        <f t="shared" si="210"/>
        <v>cl-cs_MutuosHipotecariosValorRazonable</v>
      </c>
      <c r="I3353" t="str">
        <f t="shared" si="211"/>
        <v>cl-cs</v>
      </c>
      <c r="J3353" t="str">
        <f t="shared" si="212"/>
        <v>MutuosHipotecariosValorRazonable</v>
      </c>
      <c r="K3353" t="str">
        <f t="shared" si="213"/>
        <v>insert into dbax_info_conc (codi_empr, codi_emex, codi_info, pref_conc, codi_conc, orde_conc, nive_conc, tipo_info) values (0,0,'pre_cl-cs_nota-8_role-816000(2014)','cl-cs','MutuosHipotecariosValorRazonable',190,6,'C')</v>
      </c>
    </row>
    <row r="3354" spans="1:11" x14ac:dyDescent="0.25">
      <c r="A3354">
        <v>0</v>
      </c>
      <c r="B3354">
        <v>0</v>
      </c>
      <c r="C3354" t="s">
        <v>72</v>
      </c>
      <c r="D3354" t="s">
        <v>2810</v>
      </c>
      <c r="E3354">
        <v>1040</v>
      </c>
      <c r="F3354">
        <v>6</v>
      </c>
      <c r="G3354" t="s">
        <v>292</v>
      </c>
      <c r="H3354" s="1" t="str">
        <f t="shared" si="210"/>
        <v>cl-cs_NacionalidadContraparte</v>
      </c>
      <c r="I3354" t="str">
        <f t="shared" si="211"/>
        <v>cl-cs</v>
      </c>
      <c r="J3354" t="str">
        <f t="shared" si="212"/>
        <v>NacionalidadContraparte</v>
      </c>
      <c r="K3354" t="str">
        <f t="shared" si="213"/>
        <v>insert into dbax_info_conc (codi_empr, codi_emex, codi_info, pref_conc, codi_conc, orde_conc, nive_conc, tipo_info) values (0,0,'pre_cl-cs_nota-8_role-816000(2014)','cl-cs','NacionalidadContraparte',1040,6,'C')</v>
      </c>
    </row>
    <row r="3355" spans="1:11" x14ac:dyDescent="0.25">
      <c r="A3355">
        <v>0</v>
      </c>
      <c r="B3355">
        <v>0</v>
      </c>
      <c r="C3355" t="s">
        <v>72</v>
      </c>
      <c r="D3355" t="s">
        <v>2810</v>
      </c>
      <c r="E3355">
        <v>1320</v>
      </c>
      <c r="F3355">
        <v>6</v>
      </c>
      <c r="G3355" t="s">
        <v>292</v>
      </c>
      <c r="H3355" s="1" t="str">
        <f t="shared" si="210"/>
        <v>cl-cs_NacionalidadContraparte</v>
      </c>
      <c r="I3355" t="str">
        <f t="shared" si="211"/>
        <v>cl-cs</v>
      </c>
      <c r="J3355" t="str">
        <f t="shared" si="212"/>
        <v>NacionalidadContraparte</v>
      </c>
      <c r="K3355" t="str">
        <f t="shared" si="213"/>
        <v>insert into dbax_info_conc (codi_empr, codi_emex, codi_info, pref_conc, codi_conc, orde_conc, nive_conc, tipo_info) values (0,0,'pre_cl-cs_nota-8_role-816000(2014)','cl-cs','NacionalidadContraparte',1320,6,'C')</v>
      </c>
    </row>
    <row r="3356" spans="1:11" x14ac:dyDescent="0.25">
      <c r="A3356">
        <v>0</v>
      </c>
      <c r="B3356">
        <v>0</v>
      </c>
      <c r="C3356" t="s">
        <v>72</v>
      </c>
      <c r="D3356" t="s">
        <v>2810</v>
      </c>
      <c r="E3356">
        <v>1590</v>
      </c>
      <c r="F3356">
        <v>6</v>
      </c>
      <c r="G3356" t="s">
        <v>292</v>
      </c>
      <c r="H3356" s="1" t="str">
        <f t="shared" si="210"/>
        <v>cl-cs_NacionalidadContraparte</v>
      </c>
      <c r="I3356" t="str">
        <f t="shared" si="211"/>
        <v>cl-cs</v>
      </c>
      <c r="J3356" t="str">
        <f t="shared" si="212"/>
        <v>NacionalidadContraparte</v>
      </c>
      <c r="K3356" t="str">
        <f t="shared" si="213"/>
        <v>insert into dbax_info_conc (codi_empr, codi_emex, codi_info, pref_conc, codi_conc, orde_conc, nive_conc, tipo_info) values (0,0,'pre_cl-cs_nota-8_role-816000(2014)','cl-cs','NacionalidadContraparte',1590,6,'C')</v>
      </c>
    </row>
    <row r="3357" spans="1:11" x14ac:dyDescent="0.25">
      <c r="A3357">
        <v>0</v>
      </c>
      <c r="B3357">
        <v>0</v>
      </c>
      <c r="C3357" t="s">
        <v>72</v>
      </c>
      <c r="D3357" t="s">
        <v>2810</v>
      </c>
      <c r="E3357">
        <v>1840</v>
      </c>
      <c r="F3357">
        <v>6</v>
      </c>
      <c r="G3357" t="s">
        <v>292</v>
      </c>
      <c r="H3357" s="1" t="str">
        <f t="shared" si="210"/>
        <v>cl-cs_NacionalidadContraparte</v>
      </c>
      <c r="I3357" t="str">
        <f t="shared" si="211"/>
        <v>cl-cs</v>
      </c>
      <c r="J3357" t="str">
        <f t="shared" si="212"/>
        <v>NacionalidadContraparte</v>
      </c>
      <c r="K3357" t="str">
        <f t="shared" si="213"/>
        <v>insert into dbax_info_conc (codi_empr, codi_emex, codi_info, pref_conc, codi_conc, orde_conc, nive_conc, tipo_info) values (0,0,'pre_cl-cs_nota-8_role-816000(2014)','cl-cs','NacionalidadContraparte',1840,6,'C')</v>
      </c>
    </row>
    <row r="3358" spans="1:11" x14ac:dyDescent="0.25">
      <c r="A3358">
        <v>0</v>
      </c>
      <c r="B3358">
        <v>0</v>
      </c>
      <c r="C3358" t="s">
        <v>72</v>
      </c>
      <c r="D3358" t="s">
        <v>2810</v>
      </c>
      <c r="E3358">
        <v>2100</v>
      </c>
      <c r="F3358">
        <v>6</v>
      </c>
      <c r="G3358" t="s">
        <v>292</v>
      </c>
      <c r="H3358" s="1" t="str">
        <f t="shared" si="210"/>
        <v>cl-cs_NacionalidadContraparte</v>
      </c>
      <c r="I3358" t="str">
        <f t="shared" si="211"/>
        <v>cl-cs</v>
      </c>
      <c r="J3358" t="str">
        <f t="shared" si="212"/>
        <v>NacionalidadContraparte</v>
      </c>
      <c r="K3358" t="str">
        <f t="shared" si="213"/>
        <v>insert into dbax_info_conc (codi_empr, codi_emex, codi_info, pref_conc, codi_conc, orde_conc, nive_conc, tipo_info) values (0,0,'pre_cl-cs_nota-8_role-816000(2014)','cl-cs','NacionalidadContraparte',2100,6,'C')</v>
      </c>
    </row>
    <row r="3359" spans="1:11" x14ac:dyDescent="0.25">
      <c r="A3359">
        <v>0</v>
      </c>
      <c r="B3359">
        <v>0</v>
      </c>
      <c r="C3359" t="s">
        <v>72</v>
      </c>
      <c r="D3359" t="s">
        <v>2810</v>
      </c>
      <c r="E3359">
        <v>2360</v>
      </c>
      <c r="F3359">
        <v>6</v>
      </c>
      <c r="G3359" t="s">
        <v>292</v>
      </c>
      <c r="H3359" s="1" t="str">
        <f t="shared" si="210"/>
        <v>cl-cs_NacionalidadContraparte</v>
      </c>
      <c r="I3359" t="str">
        <f t="shared" si="211"/>
        <v>cl-cs</v>
      </c>
      <c r="J3359" t="str">
        <f t="shared" si="212"/>
        <v>NacionalidadContraparte</v>
      </c>
      <c r="K3359" t="str">
        <f t="shared" si="213"/>
        <v>insert into dbax_info_conc (codi_empr, codi_emex, codi_info, pref_conc, codi_conc, orde_conc, nive_conc, tipo_info) values (0,0,'pre_cl-cs_nota-8_role-816000(2014)','cl-cs','NacionalidadContraparte',2360,6,'C')</v>
      </c>
    </row>
    <row r="3360" spans="1:11" x14ac:dyDescent="0.25">
      <c r="A3360">
        <v>0</v>
      </c>
      <c r="B3360">
        <v>0</v>
      </c>
      <c r="C3360" t="s">
        <v>72</v>
      </c>
      <c r="D3360" t="s">
        <v>2810</v>
      </c>
      <c r="E3360">
        <v>2620</v>
      </c>
      <c r="F3360">
        <v>5</v>
      </c>
      <c r="G3360" t="s">
        <v>292</v>
      </c>
      <c r="H3360" s="1" t="str">
        <f t="shared" si="210"/>
        <v>cl-cs_NacionalidadContraparte</v>
      </c>
      <c r="I3360" t="str">
        <f t="shared" si="211"/>
        <v>cl-cs</v>
      </c>
      <c r="J3360" t="str">
        <f t="shared" si="212"/>
        <v>NacionalidadContraparte</v>
      </c>
      <c r="K3360" t="str">
        <f t="shared" si="213"/>
        <v>insert into dbax_info_conc (codi_empr, codi_emex, codi_info, pref_conc, codi_conc, orde_conc, nive_conc, tipo_info) values (0,0,'pre_cl-cs_nota-8_role-816000(2014)','cl-cs','NacionalidadContraparte',2620,5,'C')</v>
      </c>
    </row>
    <row r="3361" spans="1:11" x14ac:dyDescent="0.25">
      <c r="A3361">
        <v>0</v>
      </c>
      <c r="B3361">
        <v>0</v>
      </c>
      <c r="C3361" t="s">
        <v>72</v>
      </c>
      <c r="D3361" t="s">
        <v>2810</v>
      </c>
      <c r="E3361">
        <v>2940</v>
      </c>
      <c r="F3361">
        <v>5</v>
      </c>
      <c r="G3361" t="s">
        <v>292</v>
      </c>
      <c r="H3361" s="1" t="str">
        <f t="shared" si="210"/>
        <v>cl-cs_NacionalidadContraparte</v>
      </c>
      <c r="I3361" t="str">
        <f t="shared" si="211"/>
        <v>cl-cs</v>
      </c>
      <c r="J3361" t="str">
        <f t="shared" si="212"/>
        <v>NacionalidadContraparte</v>
      </c>
      <c r="K3361" t="str">
        <f t="shared" si="213"/>
        <v>insert into dbax_info_conc (codi_empr, codi_emex, codi_info, pref_conc, codi_conc, orde_conc, nive_conc, tipo_info) values (0,0,'pre_cl-cs_nota-8_role-816000(2014)','cl-cs','NacionalidadContraparte',2940,5,'C')</v>
      </c>
    </row>
    <row r="3362" spans="1:11" x14ac:dyDescent="0.25">
      <c r="A3362">
        <v>0</v>
      </c>
      <c r="B3362">
        <v>0</v>
      </c>
      <c r="C3362" t="s">
        <v>72</v>
      </c>
      <c r="D3362" t="s">
        <v>2811</v>
      </c>
      <c r="E3362">
        <v>880</v>
      </c>
      <c r="F3362">
        <v>4</v>
      </c>
      <c r="G3362" t="s">
        <v>292</v>
      </c>
      <c r="H3362" s="1" t="str">
        <f t="shared" si="210"/>
        <v>cl-cs_NemotecnicoAccion</v>
      </c>
      <c r="I3362" t="str">
        <f t="shared" si="211"/>
        <v>cl-cs</v>
      </c>
      <c r="J3362" t="str">
        <f t="shared" si="212"/>
        <v>NemotecnicoAccion</v>
      </c>
      <c r="K3362" t="str">
        <f t="shared" si="213"/>
        <v>insert into dbax_info_conc (codi_empr, codi_emex, codi_info, pref_conc, codi_conc, orde_conc, nive_conc, tipo_info) values (0,0,'pre_cl-cs_nota-8_role-816000(2014)','cl-cs','NemotecnicoAccion',880,4,'C')</v>
      </c>
    </row>
    <row r="3363" spans="1:11" x14ac:dyDescent="0.25">
      <c r="A3363">
        <v>0</v>
      </c>
      <c r="B3363">
        <v>0</v>
      </c>
      <c r="C3363" t="s">
        <v>72</v>
      </c>
      <c r="D3363" t="s">
        <v>906</v>
      </c>
      <c r="E3363">
        <v>70</v>
      </c>
      <c r="F3363">
        <v>6</v>
      </c>
      <c r="G3363" t="s">
        <v>292</v>
      </c>
      <c r="H3363" s="1" t="str">
        <f t="shared" si="210"/>
        <v>cl-cs_NivelDosCotizacionMercadosMiembro</v>
      </c>
      <c r="I3363" t="str">
        <f t="shared" si="211"/>
        <v>cl-cs</v>
      </c>
      <c r="J3363" t="str">
        <f t="shared" si="212"/>
        <v>NivelDosCotizacionMercadosMiembro</v>
      </c>
      <c r="K3363" t="str">
        <f t="shared" si="213"/>
        <v>insert into dbax_info_conc (codi_empr, codi_emex, codi_info, pref_conc, codi_conc, orde_conc, nive_conc, tipo_info) values (0,0,'pre_cl-cs_nota-8_role-816000(2014)','cl-cs','NivelDosCotizacionMercadosMiembro',70,6,'C')</v>
      </c>
    </row>
    <row r="3364" spans="1:11" x14ac:dyDescent="0.25">
      <c r="A3364">
        <v>0</v>
      </c>
      <c r="B3364">
        <v>0</v>
      </c>
      <c r="C3364" t="s">
        <v>72</v>
      </c>
      <c r="D3364" t="s">
        <v>908</v>
      </c>
      <c r="E3364">
        <v>80</v>
      </c>
      <c r="F3364">
        <v>6</v>
      </c>
      <c r="G3364" t="s">
        <v>292</v>
      </c>
      <c r="H3364" s="1" t="str">
        <f t="shared" si="210"/>
        <v>cl-cs_NivelTresCotizacionMercadosMiembro</v>
      </c>
      <c r="I3364" t="str">
        <f t="shared" si="211"/>
        <v>cl-cs</v>
      </c>
      <c r="J3364" t="str">
        <f t="shared" si="212"/>
        <v>NivelTresCotizacionMercadosMiembro</v>
      </c>
      <c r="K3364" t="str">
        <f t="shared" si="213"/>
        <v>insert into dbax_info_conc (codi_empr, codi_emex, codi_info, pref_conc, codi_conc, orde_conc, nive_conc, tipo_info) values (0,0,'pre_cl-cs_nota-8_role-816000(2014)','cl-cs','NivelTresCotizacionMercadosMiembro',80,6,'C')</v>
      </c>
    </row>
    <row r="3365" spans="1:11" x14ac:dyDescent="0.25">
      <c r="A3365">
        <v>0</v>
      </c>
      <c r="B3365">
        <v>0</v>
      </c>
      <c r="C3365" t="s">
        <v>72</v>
      </c>
      <c r="D3365" t="s">
        <v>909</v>
      </c>
      <c r="E3365">
        <v>60</v>
      </c>
      <c r="F3365">
        <v>6</v>
      </c>
      <c r="G3365" t="s">
        <v>292</v>
      </c>
      <c r="H3365" s="1" t="str">
        <f t="shared" si="210"/>
        <v>cl-cs_NivelUnoCotizacionMercadosMiembro</v>
      </c>
      <c r="I3365" t="str">
        <f t="shared" si="211"/>
        <v>cl-cs</v>
      </c>
      <c r="J3365" t="str">
        <f t="shared" si="212"/>
        <v>NivelUnoCotizacionMercadosMiembro</v>
      </c>
      <c r="K3365" t="str">
        <f t="shared" si="213"/>
        <v>insert into dbax_info_conc (codi_empr, codi_emex, codi_info, pref_conc, codi_conc, orde_conc, nive_conc, tipo_info) values (0,0,'pre_cl-cs_nota-8_role-816000(2014)','cl-cs','NivelUnoCotizacionMercadosMiembro',60,6,'C')</v>
      </c>
    </row>
    <row r="3366" spans="1:11" x14ac:dyDescent="0.25">
      <c r="A3366">
        <v>0</v>
      </c>
      <c r="B3366">
        <v>0</v>
      </c>
      <c r="C3366" t="s">
        <v>72</v>
      </c>
      <c r="D3366" t="s">
        <v>2812</v>
      </c>
      <c r="E3366">
        <v>1030</v>
      </c>
      <c r="F3366">
        <v>6</v>
      </c>
      <c r="G3366" t="s">
        <v>292</v>
      </c>
      <c r="H3366" s="1" t="str">
        <f t="shared" si="210"/>
        <v>cl-cs_NombreContraparte</v>
      </c>
      <c r="I3366" t="str">
        <f t="shared" si="211"/>
        <v>cl-cs</v>
      </c>
      <c r="J3366" t="str">
        <f t="shared" si="212"/>
        <v>NombreContraparte</v>
      </c>
      <c r="K3366" t="str">
        <f t="shared" si="213"/>
        <v>insert into dbax_info_conc (codi_empr, codi_emex, codi_info, pref_conc, codi_conc, orde_conc, nive_conc, tipo_info) values (0,0,'pre_cl-cs_nota-8_role-816000(2014)','cl-cs','NombreContraparte',1030,6,'C')</v>
      </c>
    </row>
    <row r="3367" spans="1:11" x14ac:dyDescent="0.25">
      <c r="A3367">
        <v>0</v>
      </c>
      <c r="B3367">
        <v>0</v>
      </c>
      <c r="C3367" t="s">
        <v>72</v>
      </c>
      <c r="D3367" t="s">
        <v>2812</v>
      </c>
      <c r="E3367">
        <v>1310</v>
      </c>
      <c r="F3367">
        <v>6</v>
      </c>
      <c r="G3367" t="s">
        <v>292</v>
      </c>
      <c r="H3367" s="1" t="str">
        <f t="shared" si="210"/>
        <v>cl-cs_NombreContraparte</v>
      </c>
      <c r="I3367" t="str">
        <f t="shared" si="211"/>
        <v>cl-cs</v>
      </c>
      <c r="J3367" t="str">
        <f t="shared" si="212"/>
        <v>NombreContraparte</v>
      </c>
      <c r="K3367" t="str">
        <f t="shared" si="213"/>
        <v>insert into dbax_info_conc (codi_empr, codi_emex, codi_info, pref_conc, codi_conc, orde_conc, nive_conc, tipo_info) values (0,0,'pre_cl-cs_nota-8_role-816000(2014)','cl-cs','NombreContraparte',1310,6,'C')</v>
      </c>
    </row>
    <row r="3368" spans="1:11" x14ac:dyDescent="0.25">
      <c r="A3368">
        <v>0</v>
      </c>
      <c r="B3368">
        <v>0</v>
      </c>
      <c r="C3368" t="s">
        <v>72</v>
      </c>
      <c r="D3368" t="s">
        <v>2812</v>
      </c>
      <c r="E3368">
        <v>1580</v>
      </c>
      <c r="F3368">
        <v>6</v>
      </c>
      <c r="G3368" t="s">
        <v>292</v>
      </c>
      <c r="H3368" s="1" t="str">
        <f t="shared" si="210"/>
        <v>cl-cs_NombreContraparte</v>
      </c>
      <c r="I3368" t="str">
        <f t="shared" si="211"/>
        <v>cl-cs</v>
      </c>
      <c r="J3368" t="str">
        <f t="shared" si="212"/>
        <v>NombreContraparte</v>
      </c>
      <c r="K3368" t="str">
        <f t="shared" si="213"/>
        <v>insert into dbax_info_conc (codi_empr, codi_emex, codi_info, pref_conc, codi_conc, orde_conc, nive_conc, tipo_info) values (0,0,'pre_cl-cs_nota-8_role-816000(2014)','cl-cs','NombreContraparte',1580,6,'C')</v>
      </c>
    </row>
    <row r="3369" spans="1:11" x14ac:dyDescent="0.25">
      <c r="A3369">
        <v>0</v>
      </c>
      <c r="B3369">
        <v>0</v>
      </c>
      <c r="C3369" t="s">
        <v>72</v>
      </c>
      <c r="D3369" t="s">
        <v>2812</v>
      </c>
      <c r="E3369">
        <v>1830</v>
      </c>
      <c r="F3369">
        <v>6</v>
      </c>
      <c r="G3369" t="s">
        <v>292</v>
      </c>
      <c r="H3369" s="1" t="str">
        <f t="shared" si="210"/>
        <v>cl-cs_NombreContraparte</v>
      </c>
      <c r="I3369" t="str">
        <f t="shared" si="211"/>
        <v>cl-cs</v>
      </c>
      <c r="J3369" t="str">
        <f t="shared" si="212"/>
        <v>NombreContraparte</v>
      </c>
      <c r="K3369" t="str">
        <f t="shared" si="213"/>
        <v>insert into dbax_info_conc (codi_empr, codi_emex, codi_info, pref_conc, codi_conc, orde_conc, nive_conc, tipo_info) values (0,0,'pre_cl-cs_nota-8_role-816000(2014)','cl-cs','NombreContraparte',1830,6,'C')</v>
      </c>
    </row>
    <row r="3370" spans="1:11" x14ac:dyDescent="0.25">
      <c r="A3370">
        <v>0</v>
      </c>
      <c r="B3370">
        <v>0</v>
      </c>
      <c r="C3370" t="s">
        <v>72</v>
      </c>
      <c r="D3370" t="s">
        <v>2812</v>
      </c>
      <c r="E3370">
        <v>2090</v>
      </c>
      <c r="F3370">
        <v>6</v>
      </c>
      <c r="G3370" t="s">
        <v>292</v>
      </c>
      <c r="H3370" s="1" t="str">
        <f t="shared" si="210"/>
        <v>cl-cs_NombreContraparte</v>
      </c>
      <c r="I3370" t="str">
        <f t="shared" si="211"/>
        <v>cl-cs</v>
      </c>
      <c r="J3370" t="str">
        <f t="shared" si="212"/>
        <v>NombreContraparte</v>
      </c>
      <c r="K3370" t="str">
        <f t="shared" si="213"/>
        <v>insert into dbax_info_conc (codi_empr, codi_emex, codi_info, pref_conc, codi_conc, orde_conc, nive_conc, tipo_info) values (0,0,'pre_cl-cs_nota-8_role-816000(2014)','cl-cs','NombreContraparte',2090,6,'C')</v>
      </c>
    </row>
    <row r="3371" spans="1:11" x14ac:dyDescent="0.25">
      <c r="A3371">
        <v>0</v>
      </c>
      <c r="B3371">
        <v>0</v>
      </c>
      <c r="C3371" t="s">
        <v>72</v>
      </c>
      <c r="D3371" t="s">
        <v>2812</v>
      </c>
      <c r="E3371">
        <v>2350</v>
      </c>
      <c r="F3371">
        <v>6</v>
      </c>
      <c r="G3371" t="s">
        <v>292</v>
      </c>
      <c r="H3371" s="1" t="str">
        <f t="shared" si="210"/>
        <v>cl-cs_NombreContraparte</v>
      </c>
      <c r="I3371" t="str">
        <f t="shared" si="211"/>
        <v>cl-cs</v>
      </c>
      <c r="J3371" t="str">
        <f t="shared" si="212"/>
        <v>NombreContraparte</v>
      </c>
      <c r="K3371" t="str">
        <f t="shared" si="213"/>
        <v>insert into dbax_info_conc (codi_empr, codi_emex, codi_info, pref_conc, codi_conc, orde_conc, nive_conc, tipo_info) values (0,0,'pre_cl-cs_nota-8_role-816000(2014)','cl-cs','NombreContraparte',2350,6,'C')</v>
      </c>
    </row>
    <row r="3372" spans="1:11" x14ac:dyDescent="0.25">
      <c r="A3372">
        <v>0</v>
      </c>
      <c r="B3372">
        <v>0</v>
      </c>
      <c r="C3372" t="s">
        <v>72</v>
      </c>
      <c r="D3372" t="s">
        <v>2812</v>
      </c>
      <c r="E3372">
        <v>2610</v>
      </c>
      <c r="F3372">
        <v>5</v>
      </c>
      <c r="G3372" t="s">
        <v>292</v>
      </c>
      <c r="H3372" s="1" t="str">
        <f t="shared" si="210"/>
        <v>cl-cs_NombreContraparte</v>
      </c>
      <c r="I3372" t="str">
        <f t="shared" si="211"/>
        <v>cl-cs</v>
      </c>
      <c r="J3372" t="str">
        <f t="shared" si="212"/>
        <v>NombreContraparte</v>
      </c>
      <c r="K3372" t="str">
        <f t="shared" si="213"/>
        <v>insert into dbax_info_conc (codi_empr, codi_emex, codi_info, pref_conc, codi_conc, orde_conc, nive_conc, tipo_info) values (0,0,'pre_cl-cs_nota-8_role-816000(2014)','cl-cs','NombreContraparte',2610,5,'C')</v>
      </c>
    </row>
    <row r="3373" spans="1:11" x14ac:dyDescent="0.25">
      <c r="A3373">
        <v>0</v>
      </c>
      <c r="B3373">
        <v>0</v>
      </c>
      <c r="C3373" t="s">
        <v>72</v>
      </c>
      <c r="D3373" t="s">
        <v>2812</v>
      </c>
      <c r="E3373">
        <v>2930</v>
      </c>
      <c r="F3373">
        <v>5</v>
      </c>
      <c r="G3373" t="s">
        <v>292</v>
      </c>
      <c r="H3373" s="1" t="str">
        <f t="shared" si="210"/>
        <v>cl-cs_NombreContraparte</v>
      </c>
      <c r="I3373" t="str">
        <f t="shared" si="211"/>
        <v>cl-cs</v>
      </c>
      <c r="J3373" t="str">
        <f t="shared" si="212"/>
        <v>NombreContraparte</v>
      </c>
      <c r="K3373" t="str">
        <f t="shared" si="213"/>
        <v>insert into dbax_info_conc (codi_empr, codi_emex, codi_info, pref_conc, codi_conc, orde_conc, nive_conc, tipo_info) values (0,0,'pre_cl-cs_nota-8_role-816000(2014)','cl-cs','NombreContraparte',2930,5,'C')</v>
      </c>
    </row>
    <row r="3374" spans="1:11" x14ac:dyDescent="0.25">
      <c r="A3374">
        <v>0</v>
      </c>
      <c r="B3374">
        <v>0</v>
      </c>
      <c r="C3374" t="s">
        <v>72</v>
      </c>
      <c r="D3374" t="s">
        <v>2813</v>
      </c>
      <c r="E3374">
        <v>920</v>
      </c>
      <c r="F3374">
        <v>4</v>
      </c>
      <c r="G3374" t="s">
        <v>292</v>
      </c>
      <c r="H3374" s="1" t="str">
        <f t="shared" si="210"/>
        <v>cl-cs_NombreContraparteVentaCorta</v>
      </c>
      <c r="I3374" t="str">
        <f t="shared" si="211"/>
        <v>cl-cs</v>
      </c>
      <c r="J3374" t="str">
        <f t="shared" si="212"/>
        <v>NombreContraparteVentaCorta</v>
      </c>
      <c r="K3374" t="str">
        <f t="shared" si="213"/>
        <v>insert into dbax_info_conc (codi_empr, codi_emex, codi_info, pref_conc, codi_conc, orde_conc, nive_conc, tipo_info) values (0,0,'pre_cl-cs_nota-8_role-816000(2014)','cl-cs','NombreContraparteVentaCorta',920,4,'C')</v>
      </c>
    </row>
    <row r="3375" spans="1:11" x14ac:dyDescent="0.25">
      <c r="A3375">
        <v>0</v>
      </c>
      <c r="B3375">
        <v>0</v>
      </c>
      <c r="C3375" t="s">
        <v>72</v>
      </c>
      <c r="D3375" t="s">
        <v>2814</v>
      </c>
      <c r="E3375">
        <v>930</v>
      </c>
      <c r="F3375">
        <v>4</v>
      </c>
      <c r="G3375" t="s">
        <v>292</v>
      </c>
      <c r="H3375" s="1" t="str">
        <f t="shared" si="210"/>
        <v>cl-cs_NombreCustodioVentaCorta</v>
      </c>
      <c r="I3375" t="str">
        <f t="shared" si="211"/>
        <v>cl-cs</v>
      </c>
      <c r="J3375" t="str">
        <f t="shared" si="212"/>
        <v>NombreCustodioVentaCorta</v>
      </c>
      <c r="K3375" t="str">
        <f t="shared" si="213"/>
        <v>insert into dbax_info_conc (codi_empr, codi_emex, codi_info, pref_conc, codi_conc, orde_conc, nive_conc, tipo_info) values (0,0,'pre_cl-cs_nota-8_role-816000(2014)','cl-cs','NombreCustodioVentaCorta',930,4,'C')</v>
      </c>
    </row>
    <row r="3376" spans="1:11" x14ac:dyDescent="0.25">
      <c r="A3376">
        <v>0</v>
      </c>
      <c r="B3376">
        <v>0</v>
      </c>
      <c r="C3376" t="s">
        <v>72</v>
      </c>
      <c r="D3376" t="s">
        <v>2815</v>
      </c>
      <c r="E3376">
        <v>1080</v>
      </c>
      <c r="F3376">
        <v>6</v>
      </c>
      <c r="G3376" t="s">
        <v>292</v>
      </c>
      <c r="H3376" s="1" t="str">
        <f t="shared" si="210"/>
        <v>cl-cs_Nominales</v>
      </c>
      <c r="I3376" t="str">
        <f t="shared" si="211"/>
        <v>cl-cs</v>
      </c>
      <c r="J3376" t="str">
        <f t="shared" si="212"/>
        <v>Nominales</v>
      </c>
      <c r="K3376" t="str">
        <f t="shared" si="213"/>
        <v>insert into dbax_info_conc (codi_empr, codi_emex, codi_info, pref_conc, codi_conc, orde_conc, nive_conc, tipo_info) values (0,0,'pre_cl-cs_nota-8_role-816000(2014)','cl-cs','Nominales',1080,6,'C')</v>
      </c>
    </row>
    <row r="3377" spans="1:11" x14ac:dyDescent="0.25">
      <c r="A3377">
        <v>0</v>
      </c>
      <c r="B3377">
        <v>0</v>
      </c>
      <c r="C3377" t="s">
        <v>72</v>
      </c>
      <c r="D3377" t="s">
        <v>2815</v>
      </c>
      <c r="E3377">
        <v>1360</v>
      </c>
      <c r="F3377">
        <v>6</v>
      </c>
      <c r="G3377" t="s">
        <v>292</v>
      </c>
      <c r="H3377" s="1" t="str">
        <f t="shared" si="210"/>
        <v>cl-cs_Nominales</v>
      </c>
      <c r="I3377" t="str">
        <f t="shared" si="211"/>
        <v>cl-cs</v>
      </c>
      <c r="J3377" t="str">
        <f t="shared" si="212"/>
        <v>Nominales</v>
      </c>
      <c r="K3377" t="str">
        <f t="shared" si="213"/>
        <v>insert into dbax_info_conc (codi_empr, codi_emex, codi_info, pref_conc, codi_conc, orde_conc, nive_conc, tipo_info) values (0,0,'pre_cl-cs_nota-8_role-816000(2014)','cl-cs','Nominales',1360,6,'C')</v>
      </c>
    </row>
    <row r="3378" spans="1:11" x14ac:dyDescent="0.25">
      <c r="A3378">
        <v>0</v>
      </c>
      <c r="B3378">
        <v>0</v>
      </c>
      <c r="C3378" t="s">
        <v>72</v>
      </c>
      <c r="D3378" t="s">
        <v>2815</v>
      </c>
      <c r="E3378">
        <v>1630</v>
      </c>
      <c r="F3378">
        <v>6</v>
      </c>
      <c r="G3378" t="s">
        <v>292</v>
      </c>
      <c r="H3378" s="1" t="str">
        <f t="shared" si="210"/>
        <v>cl-cs_Nominales</v>
      </c>
      <c r="I3378" t="str">
        <f t="shared" si="211"/>
        <v>cl-cs</v>
      </c>
      <c r="J3378" t="str">
        <f t="shared" si="212"/>
        <v>Nominales</v>
      </c>
      <c r="K3378" t="str">
        <f t="shared" si="213"/>
        <v>insert into dbax_info_conc (codi_empr, codi_emex, codi_info, pref_conc, codi_conc, orde_conc, nive_conc, tipo_info) values (0,0,'pre_cl-cs_nota-8_role-816000(2014)','cl-cs','Nominales',1630,6,'C')</v>
      </c>
    </row>
    <row r="3379" spans="1:11" x14ac:dyDescent="0.25">
      <c r="A3379">
        <v>0</v>
      </c>
      <c r="B3379">
        <v>0</v>
      </c>
      <c r="C3379" t="s">
        <v>72</v>
      </c>
      <c r="D3379" t="s">
        <v>2815</v>
      </c>
      <c r="E3379">
        <v>1880</v>
      </c>
      <c r="F3379">
        <v>6</v>
      </c>
      <c r="G3379" t="s">
        <v>292</v>
      </c>
      <c r="H3379" s="1" t="str">
        <f t="shared" si="210"/>
        <v>cl-cs_Nominales</v>
      </c>
      <c r="I3379" t="str">
        <f t="shared" si="211"/>
        <v>cl-cs</v>
      </c>
      <c r="J3379" t="str">
        <f t="shared" si="212"/>
        <v>Nominales</v>
      </c>
      <c r="K3379" t="str">
        <f t="shared" si="213"/>
        <v>insert into dbax_info_conc (codi_empr, codi_emex, codi_info, pref_conc, codi_conc, orde_conc, nive_conc, tipo_info) values (0,0,'pre_cl-cs_nota-8_role-816000(2014)','cl-cs','Nominales',1880,6,'C')</v>
      </c>
    </row>
    <row r="3380" spans="1:11" x14ac:dyDescent="0.25">
      <c r="A3380">
        <v>0</v>
      </c>
      <c r="B3380">
        <v>0</v>
      </c>
      <c r="C3380" t="s">
        <v>72</v>
      </c>
      <c r="D3380" t="s">
        <v>2815</v>
      </c>
      <c r="E3380">
        <v>2140</v>
      </c>
      <c r="F3380">
        <v>6</v>
      </c>
      <c r="G3380" t="s">
        <v>292</v>
      </c>
      <c r="H3380" s="1" t="str">
        <f t="shared" si="210"/>
        <v>cl-cs_Nominales</v>
      </c>
      <c r="I3380" t="str">
        <f t="shared" si="211"/>
        <v>cl-cs</v>
      </c>
      <c r="J3380" t="str">
        <f t="shared" si="212"/>
        <v>Nominales</v>
      </c>
      <c r="K3380" t="str">
        <f t="shared" si="213"/>
        <v>insert into dbax_info_conc (codi_empr, codi_emex, codi_info, pref_conc, codi_conc, orde_conc, nive_conc, tipo_info) values (0,0,'pre_cl-cs_nota-8_role-816000(2014)','cl-cs','Nominales',2140,6,'C')</v>
      </c>
    </row>
    <row r="3381" spans="1:11" x14ac:dyDescent="0.25">
      <c r="A3381">
        <v>0</v>
      </c>
      <c r="B3381">
        <v>0</v>
      </c>
      <c r="C3381" t="s">
        <v>72</v>
      </c>
      <c r="D3381" t="s">
        <v>2815</v>
      </c>
      <c r="E3381">
        <v>2400</v>
      </c>
      <c r="F3381">
        <v>6</v>
      </c>
      <c r="G3381" t="s">
        <v>292</v>
      </c>
      <c r="H3381" s="1" t="str">
        <f t="shared" si="210"/>
        <v>cl-cs_Nominales</v>
      </c>
      <c r="I3381" t="str">
        <f t="shared" si="211"/>
        <v>cl-cs</v>
      </c>
      <c r="J3381" t="str">
        <f t="shared" si="212"/>
        <v>Nominales</v>
      </c>
      <c r="K3381" t="str">
        <f t="shared" si="213"/>
        <v>insert into dbax_info_conc (codi_empr, codi_emex, codi_info, pref_conc, codi_conc, orde_conc, nive_conc, tipo_info) values (0,0,'pre_cl-cs_nota-8_role-816000(2014)','cl-cs','Nominales',2400,6,'C')</v>
      </c>
    </row>
    <row r="3382" spans="1:11" x14ac:dyDescent="0.25">
      <c r="A3382">
        <v>0</v>
      </c>
      <c r="B3382">
        <v>0</v>
      </c>
      <c r="C3382" t="s">
        <v>72</v>
      </c>
      <c r="D3382" t="s">
        <v>2816</v>
      </c>
      <c r="E3382">
        <v>2980</v>
      </c>
      <c r="F3382">
        <v>5</v>
      </c>
      <c r="G3382" t="s">
        <v>292</v>
      </c>
      <c r="H3382" s="1" t="str">
        <f t="shared" si="210"/>
        <v>cl-cs_NominalesCoberturaRiesgoCredito</v>
      </c>
      <c r="I3382" t="str">
        <f t="shared" si="211"/>
        <v>cl-cs</v>
      </c>
      <c r="J3382" t="str">
        <f t="shared" si="212"/>
        <v>NominalesCoberturaRiesgoCredito</v>
      </c>
      <c r="K3382" t="str">
        <f t="shared" si="213"/>
        <v>insert into dbax_info_conc (codi_empr, codi_emex, codi_info, pref_conc, codi_conc, orde_conc, nive_conc, tipo_info) values (0,0,'pre_cl-cs_nota-8_role-816000(2014)','cl-cs','NominalesCoberturaRiesgoCredito',2980,5,'C')</v>
      </c>
    </row>
    <row r="3383" spans="1:11" x14ac:dyDescent="0.25">
      <c r="A3383">
        <v>0</v>
      </c>
      <c r="B3383">
        <v>0</v>
      </c>
      <c r="C3383" t="s">
        <v>72</v>
      </c>
      <c r="D3383" t="s">
        <v>2817</v>
      </c>
      <c r="E3383">
        <v>2660</v>
      </c>
      <c r="F3383">
        <v>5</v>
      </c>
      <c r="G3383" t="s">
        <v>292</v>
      </c>
      <c r="H3383" s="1" t="str">
        <f t="shared" si="210"/>
        <v>cl-cs_NominalesPosicionCortaSwap</v>
      </c>
      <c r="I3383" t="str">
        <f t="shared" si="211"/>
        <v>cl-cs</v>
      </c>
      <c r="J3383" t="str">
        <f t="shared" si="212"/>
        <v>NominalesPosicionCortaSwap</v>
      </c>
      <c r="K3383" t="str">
        <f t="shared" si="213"/>
        <v>insert into dbax_info_conc (codi_empr, codi_emex, codi_info, pref_conc, codi_conc, orde_conc, nive_conc, tipo_info) values (0,0,'pre_cl-cs_nota-8_role-816000(2014)','cl-cs','NominalesPosicionCortaSwap',2660,5,'C')</v>
      </c>
    </row>
    <row r="3384" spans="1:11" x14ac:dyDescent="0.25">
      <c r="A3384">
        <v>0</v>
      </c>
      <c r="B3384">
        <v>0</v>
      </c>
      <c r="C3384" t="s">
        <v>72</v>
      </c>
      <c r="D3384" t="s">
        <v>2818</v>
      </c>
      <c r="E3384">
        <v>2650</v>
      </c>
      <c r="F3384">
        <v>5</v>
      </c>
      <c r="G3384" t="s">
        <v>292</v>
      </c>
      <c r="H3384" s="1" t="str">
        <f t="shared" si="210"/>
        <v>cl-cs_NominalesPosicionLargaSwap</v>
      </c>
      <c r="I3384" t="str">
        <f t="shared" si="211"/>
        <v>cl-cs</v>
      </c>
      <c r="J3384" t="str">
        <f t="shared" si="212"/>
        <v>NominalesPosicionLargaSwap</v>
      </c>
      <c r="K3384" t="str">
        <f t="shared" si="213"/>
        <v>insert into dbax_info_conc (codi_empr, codi_emex, codi_info, pref_conc, codi_conc, orde_conc, nive_conc, tipo_info) values (0,0,'pre_cl-cs_nota-8_role-816000(2014)','cl-cs','NominalesPosicionLargaSwap',2650,5,'C')</v>
      </c>
    </row>
    <row r="3385" spans="1:11" x14ac:dyDescent="0.25">
      <c r="A3385">
        <v>0</v>
      </c>
      <c r="B3385">
        <v>0</v>
      </c>
      <c r="C3385" t="s">
        <v>72</v>
      </c>
      <c r="D3385" t="s">
        <v>2819</v>
      </c>
      <c r="E3385">
        <v>890</v>
      </c>
      <c r="F3385">
        <v>4</v>
      </c>
      <c r="G3385" t="s">
        <v>292</v>
      </c>
      <c r="H3385" s="1" t="str">
        <f t="shared" si="210"/>
        <v>cl-cs_NumeroAccionesEntregadasEnPrestamo</v>
      </c>
      <c r="I3385" t="str">
        <f t="shared" si="211"/>
        <v>cl-cs</v>
      </c>
      <c r="J3385" t="str">
        <f t="shared" si="212"/>
        <v>NumeroAccionesEntregadasEnPrestamo</v>
      </c>
      <c r="K3385" t="str">
        <f t="shared" si="213"/>
        <v>insert into dbax_info_conc (codi_empr, codi_emex, codi_info, pref_conc, codi_conc, orde_conc, nive_conc, tipo_info) values (0,0,'pre_cl-cs_nota-8_role-816000(2014)','cl-cs','NumeroAccionesEntregadasEnPrestamo',890,4,'C')</v>
      </c>
    </row>
    <row r="3386" spans="1:11" x14ac:dyDescent="0.25">
      <c r="A3386">
        <v>0</v>
      </c>
      <c r="B3386">
        <v>0</v>
      </c>
      <c r="C3386" t="s">
        <v>72</v>
      </c>
      <c r="D3386" t="s">
        <v>2820</v>
      </c>
      <c r="E3386">
        <v>660</v>
      </c>
      <c r="F3386">
        <v>5</v>
      </c>
      <c r="G3386" t="s">
        <v>292</v>
      </c>
      <c r="H3386" s="1" t="str">
        <f t="shared" si="210"/>
        <v>cl-cs_NumeroContratos</v>
      </c>
      <c r="I3386" t="str">
        <f t="shared" si="211"/>
        <v>cl-cs</v>
      </c>
      <c r="J3386" t="str">
        <f t="shared" si="212"/>
        <v>NumeroContratos</v>
      </c>
      <c r="K3386" t="str">
        <f t="shared" si="213"/>
        <v>insert into dbax_info_conc (codi_empr, codi_emex, codi_info, pref_conc, codi_conc, orde_conc, nive_conc, tipo_info) values (0,0,'pre_cl-cs_nota-8_role-816000(2014)','cl-cs','NumeroContratos',660,5,'C')</v>
      </c>
    </row>
    <row r="3387" spans="1:11" x14ac:dyDescent="0.25">
      <c r="A3387">
        <v>0</v>
      </c>
      <c r="B3387">
        <v>0</v>
      </c>
      <c r="C3387" t="s">
        <v>72</v>
      </c>
      <c r="D3387" t="s">
        <v>2821</v>
      </c>
      <c r="E3387">
        <v>790</v>
      </c>
      <c r="F3387">
        <v>5</v>
      </c>
      <c r="G3387" t="s">
        <v>292</v>
      </c>
      <c r="H3387" s="1" t="str">
        <f t="shared" si="210"/>
        <v>cl-cs_NumeroContratosFuturos</v>
      </c>
      <c r="I3387" t="str">
        <f t="shared" si="211"/>
        <v>cl-cs</v>
      </c>
      <c r="J3387" t="str">
        <f t="shared" si="212"/>
        <v>NumeroContratosFuturos</v>
      </c>
      <c r="K3387" t="str">
        <f t="shared" si="213"/>
        <v>insert into dbax_info_conc (codi_empr, codi_emex, codi_info, pref_conc, codi_conc, orde_conc, nive_conc, tipo_info) values (0,0,'pre_cl-cs_nota-8_role-816000(2014)','cl-cs','NumeroContratosFuturos',790,5,'C')</v>
      </c>
    </row>
    <row r="3388" spans="1:11" x14ac:dyDescent="0.25">
      <c r="A3388">
        <v>0</v>
      </c>
      <c r="B3388">
        <v>0</v>
      </c>
      <c r="C3388" t="s">
        <v>72</v>
      </c>
      <c r="D3388" t="s">
        <v>2822</v>
      </c>
      <c r="E3388">
        <v>2160</v>
      </c>
      <c r="F3388">
        <v>6</v>
      </c>
      <c r="G3388" t="s">
        <v>292</v>
      </c>
      <c r="H3388" s="1" t="str">
        <f t="shared" si="210"/>
        <v>cl-cs_NumeroContratosFuturosCompra</v>
      </c>
      <c r="I3388" t="str">
        <f t="shared" si="211"/>
        <v>cl-cs</v>
      </c>
      <c r="J3388" t="str">
        <f t="shared" si="212"/>
        <v>NumeroContratosFuturosCompra</v>
      </c>
      <c r="K3388" t="str">
        <f t="shared" si="213"/>
        <v>insert into dbax_info_conc (codi_empr, codi_emex, codi_info, pref_conc, codi_conc, orde_conc, nive_conc, tipo_info) values (0,0,'pre_cl-cs_nota-8_role-816000(2014)','cl-cs','NumeroContratosFuturosCompra',2160,6,'C')</v>
      </c>
    </row>
    <row r="3389" spans="1:11" x14ac:dyDescent="0.25">
      <c r="A3389">
        <v>0</v>
      </c>
      <c r="B3389">
        <v>0</v>
      </c>
      <c r="C3389" t="s">
        <v>72</v>
      </c>
      <c r="D3389" t="s">
        <v>2823</v>
      </c>
      <c r="E3389">
        <v>2420</v>
      </c>
      <c r="F3389">
        <v>6</v>
      </c>
      <c r="G3389" t="s">
        <v>292</v>
      </c>
      <c r="H3389" s="1" t="str">
        <f t="shared" si="210"/>
        <v>cl-cs_NumeroContratosFuturosVenta</v>
      </c>
      <c r="I3389" t="str">
        <f t="shared" si="211"/>
        <v>cl-cs</v>
      </c>
      <c r="J3389" t="str">
        <f t="shared" si="212"/>
        <v>NumeroContratosFuturosVenta</v>
      </c>
      <c r="K3389" t="str">
        <f t="shared" si="213"/>
        <v>insert into dbax_info_conc (codi_empr, codi_emex, codi_info, pref_conc, codi_conc, orde_conc, nive_conc, tipo_info) values (0,0,'pre_cl-cs_nota-8_role-816000(2014)','cl-cs','NumeroContratosFuturosVenta',2420,6,'C')</v>
      </c>
    </row>
    <row r="3390" spans="1:11" x14ac:dyDescent="0.25">
      <c r="A3390">
        <v>0</v>
      </c>
      <c r="B3390">
        <v>0</v>
      </c>
      <c r="C3390" t="s">
        <v>72</v>
      </c>
      <c r="D3390" t="s">
        <v>2824</v>
      </c>
      <c r="E3390">
        <v>1130</v>
      </c>
      <c r="F3390">
        <v>6</v>
      </c>
      <c r="G3390" t="s">
        <v>292</v>
      </c>
      <c r="H3390" s="1" t="str">
        <f t="shared" si="210"/>
        <v>cl-cs_NumeroContratosOpcionesCompra</v>
      </c>
      <c r="I3390" t="str">
        <f t="shared" si="211"/>
        <v>cl-cs</v>
      </c>
      <c r="J3390" t="str">
        <f t="shared" si="212"/>
        <v>NumeroContratosOpcionesCompra</v>
      </c>
      <c r="K3390" t="str">
        <f t="shared" si="213"/>
        <v>insert into dbax_info_conc (codi_empr, codi_emex, codi_info, pref_conc, codi_conc, orde_conc, nive_conc, tipo_info) values (0,0,'pre_cl-cs_nota-8_role-816000(2014)','cl-cs','NumeroContratosOpcionesCompra',1130,6,'C')</v>
      </c>
    </row>
    <row r="3391" spans="1:11" x14ac:dyDescent="0.25">
      <c r="A3391">
        <v>0</v>
      </c>
      <c r="B3391">
        <v>0</v>
      </c>
      <c r="C3391" t="s">
        <v>72</v>
      </c>
      <c r="D3391" t="s">
        <v>2825</v>
      </c>
      <c r="E3391">
        <v>1410</v>
      </c>
      <c r="F3391">
        <v>6</v>
      </c>
      <c r="G3391" t="s">
        <v>292</v>
      </c>
      <c r="H3391" s="1" t="str">
        <f t="shared" si="210"/>
        <v>cl-cs_NumeroContratosOpcionesVenta</v>
      </c>
      <c r="I3391" t="str">
        <f t="shared" si="211"/>
        <v>cl-cs</v>
      </c>
      <c r="J3391" t="str">
        <f t="shared" si="212"/>
        <v>NumeroContratosOpcionesVenta</v>
      </c>
      <c r="K3391" t="str">
        <f t="shared" si="213"/>
        <v>insert into dbax_info_conc (codi_empr, codi_emex, codi_info, pref_conc, codi_conc, orde_conc, nive_conc, tipo_info) values (0,0,'pre_cl-cs_nota-8_role-816000(2014)','cl-cs','NumeroContratosOpcionesVenta',1410,6,'C')</v>
      </c>
    </row>
    <row r="3392" spans="1:11" x14ac:dyDescent="0.25">
      <c r="A3392">
        <v>0</v>
      </c>
      <c r="B3392">
        <v>0</v>
      </c>
      <c r="C3392" t="s">
        <v>72</v>
      </c>
      <c r="D3392" t="s">
        <v>2826</v>
      </c>
      <c r="E3392">
        <v>2040</v>
      </c>
      <c r="F3392">
        <v>6</v>
      </c>
      <c r="G3392" t="s">
        <v>292</v>
      </c>
      <c r="H3392" s="1" t="str">
        <f t="shared" si="210"/>
        <v>cl-cs_ObjetivoContratoFuturoMiembro</v>
      </c>
      <c r="I3392" t="str">
        <f t="shared" si="211"/>
        <v>cl-cs</v>
      </c>
      <c r="J3392" t="str">
        <f t="shared" si="212"/>
        <v>ObjetivoContratoFuturoMiembro</v>
      </c>
      <c r="K3392" t="str">
        <f t="shared" si="213"/>
        <v>insert into dbax_info_conc (codi_empr, codi_emex, codi_info, pref_conc, codi_conc, orde_conc, nive_conc, tipo_info) values (0,0,'pre_cl-cs_nota-8_role-816000(2014)','cl-cs','ObjetivoContratoFuturoMiembro',2040,6,'C')</v>
      </c>
    </row>
    <row r="3393" spans="1:11" x14ac:dyDescent="0.25">
      <c r="A3393">
        <v>0</v>
      </c>
      <c r="B3393">
        <v>0</v>
      </c>
      <c r="C3393" t="s">
        <v>72</v>
      </c>
      <c r="D3393" t="s">
        <v>2826</v>
      </c>
      <c r="E3393">
        <v>2280</v>
      </c>
      <c r="F3393">
        <v>6</v>
      </c>
      <c r="G3393" t="s">
        <v>292</v>
      </c>
      <c r="H3393" s="1" t="str">
        <f t="shared" si="210"/>
        <v>cl-cs_ObjetivoContratoFuturoMiembro</v>
      </c>
      <c r="I3393" t="str">
        <f t="shared" si="211"/>
        <v>cl-cs</v>
      </c>
      <c r="J3393" t="str">
        <f t="shared" si="212"/>
        <v>ObjetivoContratoFuturoMiembro</v>
      </c>
      <c r="K3393" t="str">
        <f t="shared" si="213"/>
        <v>insert into dbax_info_conc (codi_empr, codi_emex, codi_info, pref_conc, codi_conc, orde_conc, nive_conc, tipo_info) values (0,0,'pre_cl-cs_nota-8_role-816000(2014)','cl-cs','ObjetivoContratoFuturoMiembro',2280,6,'C')</v>
      </c>
    </row>
    <row r="3394" spans="1:11" x14ac:dyDescent="0.25">
      <c r="A3394">
        <v>0</v>
      </c>
      <c r="B3394">
        <v>0</v>
      </c>
      <c r="C3394" t="s">
        <v>72</v>
      </c>
      <c r="D3394" t="s">
        <v>2827</v>
      </c>
      <c r="E3394">
        <v>1530</v>
      </c>
      <c r="F3394">
        <v>6</v>
      </c>
      <c r="G3394" t="s">
        <v>292</v>
      </c>
      <c r="H3394" s="1" t="str">
        <f t="shared" si="210"/>
        <v>cl-cs_ObjetivoContratoMiembro</v>
      </c>
      <c r="I3394" t="str">
        <f t="shared" si="211"/>
        <v>cl-cs</v>
      </c>
      <c r="J3394" t="str">
        <f t="shared" si="212"/>
        <v>ObjetivoContratoMiembro</v>
      </c>
      <c r="K3394" t="str">
        <f t="shared" si="213"/>
        <v>insert into dbax_info_conc (codi_empr, codi_emex, codi_info, pref_conc, codi_conc, orde_conc, nive_conc, tipo_info) values (0,0,'pre_cl-cs_nota-8_role-816000(2014)','cl-cs','ObjetivoContratoMiembro',1530,6,'C')</v>
      </c>
    </row>
    <row r="3395" spans="1:11" x14ac:dyDescent="0.25">
      <c r="A3395">
        <v>0</v>
      </c>
      <c r="B3395">
        <v>0</v>
      </c>
      <c r="C3395" t="s">
        <v>72</v>
      </c>
      <c r="D3395" t="s">
        <v>2827</v>
      </c>
      <c r="E3395">
        <v>1780</v>
      </c>
      <c r="F3395">
        <v>6</v>
      </c>
      <c r="G3395" t="s">
        <v>292</v>
      </c>
      <c r="H3395" s="1" t="str">
        <f t="shared" si="210"/>
        <v>cl-cs_ObjetivoContratoMiembro</v>
      </c>
      <c r="I3395" t="str">
        <f t="shared" si="211"/>
        <v>cl-cs</v>
      </c>
      <c r="J3395" t="str">
        <f t="shared" si="212"/>
        <v>ObjetivoContratoMiembro</v>
      </c>
      <c r="K3395" t="str">
        <f t="shared" si="213"/>
        <v>insert into dbax_info_conc (codi_empr, codi_emex, codi_info, pref_conc, codi_conc, orde_conc, nive_conc, tipo_info) values (0,0,'pre_cl-cs_nota-8_role-816000(2014)','cl-cs','ObjetivoContratoMiembro',1780,6,'C')</v>
      </c>
    </row>
    <row r="3396" spans="1:11" x14ac:dyDescent="0.25">
      <c r="A3396">
        <v>0</v>
      </c>
      <c r="B3396">
        <v>0</v>
      </c>
      <c r="C3396" t="s">
        <v>72</v>
      </c>
      <c r="D3396" t="s">
        <v>2827</v>
      </c>
      <c r="E3396">
        <v>2540</v>
      </c>
      <c r="F3396">
        <v>5</v>
      </c>
      <c r="G3396" t="s">
        <v>292</v>
      </c>
      <c r="H3396" s="1" t="str">
        <f t="shared" si="210"/>
        <v>cl-cs_ObjetivoContratoMiembro</v>
      </c>
      <c r="I3396" t="str">
        <f t="shared" si="211"/>
        <v>cl-cs</v>
      </c>
      <c r="J3396" t="str">
        <f t="shared" si="212"/>
        <v>ObjetivoContratoMiembro</v>
      </c>
      <c r="K3396" t="str">
        <f t="shared" si="213"/>
        <v>insert into dbax_info_conc (codi_empr, codi_emex, codi_info, pref_conc, codi_conc, orde_conc, nive_conc, tipo_info) values (0,0,'pre_cl-cs_nota-8_role-816000(2014)','cl-cs','ObjetivoContratoMiembro',2540,5,'C')</v>
      </c>
    </row>
    <row r="3397" spans="1:11" x14ac:dyDescent="0.25">
      <c r="A3397">
        <v>0</v>
      </c>
      <c r="B3397">
        <v>0</v>
      </c>
      <c r="C3397" t="s">
        <v>72</v>
      </c>
      <c r="D3397" t="s">
        <v>2828</v>
      </c>
      <c r="E3397">
        <v>980</v>
      </c>
      <c r="F3397">
        <v>6</v>
      </c>
      <c r="G3397" t="s">
        <v>292</v>
      </c>
      <c r="H3397" s="1" t="str">
        <f t="shared" si="210"/>
        <v>cl-cs_ObjetivoContratoOpcionesMiembro</v>
      </c>
      <c r="I3397" t="str">
        <f t="shared" si="211"/>
        <v>cl-cs</v>
      </c>
      <c r="J3397" t="str">
        <f t="shared" si="212"/>
        <v>ObjetivoContratoOpcionesMiembro</v>
      </c>
      <c r="K3397" t="str">
        <f t="shared" si="213"/>
        <v>insert into dbax_info_conc (codi_empr, codi_emex, codi_info, pref_conc, codi_conc, orde_conc, nive_conc, tipo_info) values (0,0,'pre_cl-cs_nota-8_role-816000(2014)','cl-cs','ObjetivoContratoOpcionesMiembro',980,6,'C')</v>
      </c>
    </row>
    <row r="3398" spans="1:11" x14ac:dyDescent="0.25">
      <c r="A3398">
        <v>0</v>
      </c>
      <c r="B3398">
        <v>0</v>
      </c>
      <c r="C3398" t="s">
        <v>72</v>
      </c>
      <c r="D3398" t="s">
        <v>2828</v>
      </c>
      <c r="E3398">
        <v>1240</v>
      </c>
      <c r="F3398">
        <v>6</v>
      </c>
      <c r="G3398" t="s">
        <v>292</v>
      </c>
      <c r="H3398" s="1" t="str">
        <f t="shared" si="210"/>
        <v>cl-cs_ObjetivoContratoOpcionesMiembro</v>
      </c>
      <c r="I3398" t="str">
        <f t="shared" si="211"/>
        <v>cl-cs</v>
      </c>
      <c r="J3398" t="str">
        <f t="shared" si="212"/>
        <v>ObjetivoContratoOpcionesMiembro</v>
      </c>
      <c r="K3398" t="str">
        <f t="shared" si="213"/>
        <v>insert into dbax_info_conc (codi_empr, codi_emex, codi_info, pref_conc, codi_conc, orde_conc, nive_conc, tipo_info) values (0,0,'pre_cl-cs_nota-8_role-816000(2014)','cl-cs','ObjetivoContratoOpcionesMiembro',1240,6,'C')</v>
      </c>
    </row>
    <row r="3399" spans="1:11" x14ac:dyDescent="0.25">
      <c r="A3399">
        <v>0</v>
      </c>
      <c r="B3399">
        <v>0</v>
      </c>
      <c r="C3399" t="s">
        <v>72</v>
      </c>
      <c r="D3399" t="s">
        <v>2829</v>
      </c>
      <c r="E3399">
        <v>550</v>
      </c>
      <c r="F3399">
        <v>8</v>
      </c>
      <c r="G3399" t="s">
        <v>292</v>
      </c>
      <c r="H3399" s="1" t="str">
        <f t="shared" si="210"/>
        <v>cl-cs_OpcionesCompraMiembro</v>
      </c>
      <c r="I3399" t="str">
        <f t="shared" si="211"/>
        <v>cl-cs</v>
      </c>
      <c r="J3399" t="str">
        <f t="shared" si="212"/>
        <v>OpcionesCompraMiembro</v>
      </c>
      <c r="K3399" t="str">
        <f t="shared" si="213"/>
        <v>insert into dbax_info_conc (codi_empr, codi_emex, codi_info, pref_conc, codi_conc, orde_conc, nive_conc, tipo_info) values (0,0,'pre_cl-cs_nota-8_role-816000(2014)','cl-cs','OpcionesCompraMiembro',550,8,'C')</v>
      </c>
    </row>
    <row r="3400" spans="1:11" x14ac:dyDescent="0.25">
      <c r="A3400">
        <v>0</v>
      </c>
      <c r="B3400">
        <v>0</v>
      </c>
      <c r="C3400" t="s">
        <v>72</v>
      </c>
      <c r="D3400" t="s">
        <v>2830</v>
      </c>
      <c r="E3400">
        <v>990</v>
      </c>
      <c r="F3400">
        <v>4</v>
      </c>
      <c r="G3400" t="s">
        <v>292</v>
      </c>
      <c r="H3400" s="1" t="str">
        <f t="shared" ref="H3400:H3463" si="214">MID(D3400,FIND("#",D3400)+1,10000)</f>
        <v>cl-cs_OpcionesCompraPartidas</v>
      </c>
      <c r="I3400" t="str">
        <f t="shared" ref="I3400:I3463" si="215">MID(H3400,1,FIND("_",H3400)-1)</f>
        <v>cl-cs</v>
      </c>
      <c r="J3400" t="str">
        <f t="shared" ref="J3400:J3463" si="216">MID(H3400,FIND("_",H3400)+1,10000)</f>
        <v>OpcionesCompraPartidas</v>
      </c>
      <c r="K3400" t="str">
        <f t="shared" ref="K3400:K3463" si="217">CONCATENATE("insert into dbax_info_conc (codi_empr, codi_emex, codi_info, pref_conc, codi_conc, orde_conc, nive_conc, tipo_info) values (",A3400,",",B3400,",'",C3400,"','",I3400,"','",J3400,"',",E3400,",",F3400,",'",G3400,"')")</f>
        <v>insert into dbax_info_conc (codi_empr, codi_emex, codi_info, pref_conc, codi_conc, orde_conc, nive_conc, tipo_info) values (0,0,'pre_cl-cs_nota-8_role-816000(2014)','cl-cs','OpcionesCompraPartidas',990,4,'C')</v>
      </c>
    </row>
    <row r="3401" spans="1:11" x14ac:dyDescent="0.25">
      <c r="A3401">
        <v>0</v>
      </c>
      <c r="B3401">
        <v>0</v>
      </c>
      <c r="C3401" t="s">
        <v>72</v>
      </c>
      <c r="D3401" t="s">
        <v>2831</v>
      </c>
      <c r="E3401">
        <v>950</v>
      </c>
      <c r="F3401">
        <v>3</v>
      </c>
      <c r="G3401" t="s">
        <v>292</v>
      </c>
      <c r="H3401" s="1" t="str">
        <f t="shared" si="214"/>
        <v>cl-cs_OpcionesCompraSinopsis</v>
      </c>
      <c r="I3401" t="str">
        <f t="shared" si="215"/>
        <v>cl-cs</v>
      </c>
      <c r="J3401" t="str">
        <f t="shared" si="216"/>
        <v>OpcionesCompraSinopsis</v>
      </c>
      <c r="K3401" t="str">
        <f t="shared" si="217"/>
        <v>insert into dbax_info_conc (codi_empr, codi_emex, codi_info, pref_conc, codi_conc, orde_conc, nive_conc, tipo_info) values (0,0,'pre_cl-cs_nota-8_role-816000(2014)','cl-cs','OpcionesCompraSinopsis',950,3,'C')</v>
      </c>
    </row>
    <row r="3402" spans="1:11" x14ac:dyDescent="0.25">
      <c r="A3402">
        <v>0</v>
      </c>
      <c r="B3402">
        <v>0</v>
      </c>
      <c r="C3402" t="s">
        <v>72</v>
      </c>
      <c r="D3402" t="s">
        <v>2832</v>
      </c>
      <c r="E3402">
        <v>960</v>
      </c>
      <c r="F3402">
        <v>4</v>
      </c>
      <c r="G3402" t="s">
        <v>292</v>
      </c>
      <c r="H3402" s="1" t="str">
        <f t="shared" si="214"/>
        <v>cl-cs_OpcionesCompraTabla</v>
      </c>
      <c r="I3402" t="str">
        <f t="shared" si="215"/>
        <v>cl-cs</v>
      </c>
      <c r="J3402" t="str">
        <f t="shared" si="216"/>
        <v>OpcionesCompraTabla</v>
      </c>
      <c r="K3402" t="str">
        <f t="shared" si="217"/>
        <v>insert into dbax_info_conc (codi_empr, codi_emex, codi_info, pref_conc, codi_conc, orde_conc, nive_conc, tipo_info) values (0,0,'pre_cl-cs_nota-8_role-816000(2014)','cl-cs','OpcionesCompraTabla',960,4,'C')</v>
      </c>
    </row>
    <row r="3403" spans="1:11" x14ac:dyDescent="0.25">
      <c r="A3403">
        <v>0</v>
      </c>
      <c r="B3403">
        <v>0</v>
      </c>
      <c r="C3403" t="s">
        <v>72</v>
      </c>
      <c r="D3403" t="s">
        <v>2833</v>
      </c>
      <c r="E3403">
        <v>540</v>
      </c>
      <c r="F3403">
        <v>7</v>
      </c>
      <c r="G3403" t="s">
        <v>292</v>
      </c>
      <c r="H3403" s="1" t="str">
        <f t="shared" si="214"/>
        <v>cl-cs_OpcionesMiembro</v>
      </c>
      <c r="I3403" t="str">
        <f t="shared" si="215"/>
        <v>cl-cs</v>
      </c>
      <c r="J3403" t="str">
        <f t="shared" si="216"/>
        <v>OpcionesMiembro</v>
      </c>
      <c r="K3403" t="str">
        <f t="shared" si="217"/>
        <v>insert into dbax_info_conc (codi_empr, codi_emex, codi_info, pref_conc, codi_conc, orde_conc, nive_conc, tipo_info) values (0,0,'pre_cl-cs_nota-8_role-816000(2014)','cl-cs','OpcionesMiembro',540,7,'C')</v>
      </c>
    </row>
    <row r="3404" spans="1:11" x14ac:dyDescent="0.25">
      <c r="A3404">
        <v>0</v>
      </c>
      <c r="B3404">
        <v>0</v>
      </c>
      <c r="C3404" t="s">
        <v>72</v>
      </c>
      <c r="D3404" t="s">
        <v>2834</v>
      </c>
      <c r="E3404">
        <v>560</v>
      </c>
      <c r="F3404">
        <v>8</v>
      </c>
      <c r="G3404" t="s">
        <v>292</v>
      </c>
      <c r="H3404" s="1" t="str">
        <f t="shared" si="214"/>
        <v>cl-cs_OpcionesVentaMiembro</v>
      </c>
      <c r="I3404" t="str">
        <f t="shared" si="215"/>
        <v>cl-cs</v>
      </c>
      <c r="J3404" t="str">
        <f t="shared" si="216"/>
        <v>OpcionesVentaMiembro</v>
      </c>
      <c r="K3404" t="str">
        <f t="shared" si="217"/>
        <v>insert into dbax_info_conc (codi_empr, codi_emex, codi_info, pref_conc, codi_conc, orde_conc, nive_conc, tipo_info) values (0,0,'pre_cl-cs_nota-8_role-816000(2014)','cl-cs','OpcionesVentaMiembro',560,8,'C')</v>
      </c>
    </row>
    <row r="3405" spans="1:11" x14ac:dyDescent="0.25">
      <c r="A3405">
        <v>0</v>
      </c>
      <c r="B3405">
        <v>0</v>
      </c>
      <c r="C3405" t="s">
        <v>72</v>
      </c>
      <c r="D3405" t="s">
        <v>2835</v>
      </c>
      <c r="E3405">
        <v>1270</v>
      </c>
      <c r="F3405">
        <v>4</v>
      </c>
      <c r="G3405" t="s">
        <v>292</v>
      </c>
      <c r="H3405" s="1" t="str">
        <f t="shared" si="214"/>
        <v>cl-cs_OpcionesVentaPartidas</v>
      </c>
      <c r="I3405" t="str">
        <f t="shared" si="215"/>
        <v>cl-cs</v>
      </c>
      <c r="J3405" t="str">
        <f t="shared" si="216"/>
        <v>OpcionesVentaPartidas</v>
      </c>
      <c r="K3405" t="str">
        <f t="shared" si="217"/>
        <v>insert into dbax_info_conc (codi_empr, codi_emex, codi_info, pref_conc, codi_conc, orde_conc, nive_conc, tipo_info) values (0,0,'pre_cl-cs_nota-8_role-816000(2014)','cl-cs','OpcionesVentaPartidas',1270,4,'C')</v>
      </c>
    </row>
    <row r="3406" spans="1:11" x14ac:dyDescent="0.25">
      <c r="A3406">
        <v>0</v>
      </c>
      <c r="B3406">
        <v>0</v>
      </c>
      <c r="C3406" t="s">
        <v>72</v>
      </c>
      <c r="D3406" t="s">
        <v>2836</v>
      </c>
      <c r="E3406">
        <v>1210</v>
      </c>
      <c r="F3406">
        <v>3</v>
      </c>
      <c r="G3406" t="s">
        <v>292</v>
      </c>
      <c r="H3406" s="1" t="str">
        <f t="shared" si="214"/>
        <v>cl-cs_OpcionesVentaSinopsis</v>
      </c>
      <c r="I3406" t="str">
        <f t="shared" si="215"/>
        <v>cl-cs</v>
      </c>
      <c r="J3406" t="str">
        <f t="shared" si="216"/>
        <v>OpcionesVentaSinopsis</v>
      </c>
      <c r="K3406" t="str">
        <f t="shared" si="217"/>
        <v>insert into dbax_info_conc (codi_empr, codi_emex, codi_info, pref_conc, codi_conc, orde_conc, nive_conc, tipo_info) values (0,0,'pre_cl-cs_nota-8_role-816000(2014)','cl-cs','OpcionesVentaSinopsis',1210,3,'C')</v>
      </c>
    </row>
    <row r="3407" spans="1:11" x14ac:dyDescent="0.25">
      <c r="A3407">
        <v>0</v>
      </c>
      <c r="B3407">
        <v>0</v>
      </c>
      <c r="C3407" t="s">
        <v>72</v>
      </c>
      <c r="D3407" t="s">
        <v>2837</v>
      </c>
      <c r="E3407">
        <v>1220</v>
      </c>
      <c r="F3407">
        <v>4</v>
      </c>
      <c r="G3407" t="s">
        <v>292</v>
      </c>
      <c r="H3407" s="1" t="str">
        <f t="shared" si="214"/>
        <v>cl-cs_OpcionesVentaTabla</v>
      </c>
      <c r="I3407" t="str">
        <f t="shared" si="215"/>
        <v>cl-cs</v>
      </c>
      <c r="J3407" t="str">
        <f t="shared" si="216"/>
        <v>OpcionesVentaTabla</v>
      </c>
      <c r="K3407" t="str">
        <f t="shared" si="217"/>
        <v>insert into dbax_info_conc (codi_empr, codi_emex, codi_info, pref_conc, codi_conc, orde_conc, nive_conc, tipo_info) values (0,0,'pre_cl-cs_nota-8_role-816000(2014)','cl-cs','OpcionesVentaTabla',1220,4,'C')</v>
      </c>
    </row>
    <row r="3408" spans="1:11" x14ac:dyDescent="0.25">
      <c r="A3408">
        <v>0</v>
      </c>
      <c r="B3408">
        <v>0</v>
      </c>
      <c r="C3408" t="s">
        <v>72</v>
      </c>
      <c r="D3408" t="s">
        <v>2838</v>
      </c>
      <c r="E3408">
        <v>830</v>
      </c>
      <c r="F3408">
        <v>2</v>
      </c>
      <c r="G3408" t="s">
        <v>292</v>
      </c>
      <c r="H3408" s="1" t="str">
        <f t="shared" si="214"/>
        <v>cl-cs_OperacionesVentaCortaSinopsis</v>
      </c>
      <c r="I3408" t="str">
        <f t="shared" si="215"/>
        <v>cl-cs</v>
      </c>
      <c r="J3408" t="str">
        <f t="shared" si="216"/>
        <v>OperacionesVentaCortaSinopsis</v>
      </c>
      <c r="K3408" t="str">
        <f t="shared" si="217"/>
        <v>insert into dbax_info_conc (codi_empr, codi_emex, codi_info, pref_conc, codi_conc, orde_conc, nive_conc, tipo_info) values (0,0,'pre_cl-cs_nota-8_role-816000(2014)','cl-cs','OperacionesVentaCortaSinopsis',830,2,'C')</v>
      </c>
    </row>
    <row r="3409" spans="1:11" x14ac:dyDescent="0.25">
      <c r="A3409">
        <v>0</v>
      </c>
      <c r="B3409">
        <v>0</v>
      </c>
      <c r="C3409" t="s">
        <v>72</v>
      </c>
      <c r="D3409" t="s">
        <v>2839</v>
      </c>
      <c r="E3409">
        <v>840</v>
      </c>
      <c r="F3409">
        <v>3</v>
      </c>
      <c r="G3409" t="s">
        <v>292</v>
      </c>
      <c r="H3409" s="1" t="str">
        <f t="shared" si="214"/>
        <v>cl-cs_OperacionesVentaCortaTabla</v>
      </c>
      <c r="I3409" t="str">
        <f t="shared" si="215"/>
        <v>cl-cs</v>
      </c>
      <c r="J3409" t="str">
        <f t="shared" si="216"/>
        <v>OperacionesVentaCortaTabla</v>
      </c>
      <c r="K3409" t="str">
        <f t="shared" si="217"/>
        <v>insert into dbax_info_conc (codi_empr, codi_emex, codi_info, pref_conc, codi_conc, orde_conc, nive_conc, tipo_info) values (0,0,'pre_cl-cs_nota-8_role-816000(2014)','cl-cs','OperacionesVentaCortaTabla',840,3,'C')</v>
      </c>
    </row>
    <row r="3410" spans="1:11" x14ac:dyDescent="0.25">
      <c r="A3410">
        <v>0</v>
      </c>
      <c r="B3410">
        <v>0</v>
      </c>
      <c r="C3410" t="s">
        <v>72</v>
      </c>
      <c r="D3410" t="s">
        <v>2840</v>
      </c>
      <c r="E3410">
        <v>3100</v>
      </c>
      <c r="F3410">
        <v>5</v>
      </c>
      <c r="G3410" t="s">
        <v>292</v>
      </c>
      <c r="H3410" s="1" t="str">
        <f t="shared" si="214"/>
        <v>cl-cs_OrigenInformacionCoberturaRiesgoCredito</v>
      </c>
      <c r="I3410" t="str">
        <f t="shared" si="215"/>
        <v>cl-cs</v>
      </c>
      <c r="J3410" t="str">
        <f t="shared" si="216"/>
        <v>OrigenInformacionCoberturaRiesgoCredito</v>
      </c>
      <c r="K3410" t="str">
        <f t="shared" si="217"/>
        <v>insert into dbax_info_conc (codi_empr, codi_emex, codi_info, pref_conc, codi_conc, orde_conc, nive_conc, tipo_info) values (0,0,'pre_cl-cs_nota-8_role-816000(2014)','cl-cs','OrigenInformacionCoberturaRiesgoCredito',3100,5,'C')</v>
      </c>
    </row>
    <row r="3411" spans="1:11" x14ac:dyDescent="0.25">
      <c r="A3411">
        <v>0</v>
      </c>
      <c r="B3411">
        <v>0</v>
      </c>
      <c r="C3411" t="s">
        <v>72</v>
      </c>
      <c r="D3411" t="s">
        <v>2841</v>
      </c>
      <c r="E3411">
        <v>1740</v>
      </c>
      <c r="F3411">
        <v>6</v>
      </c>
      <c r="G3411" t="s">
        <v>292</v>
      </c>
      <c r="H3411" s="1" t="str">
        <f t="shared" si="214"/>
        <v>cl-cs_OrigenInformacionForward</v>
      </c>
      <c r="I3411" t="str">
        <f t="shared" si="215"/>
        <v>cl-cs</v>
      </c>
      <c r="J3411" t="str">
        <f t="shared" si="216"/>
        <v>OrigenInformacionForward</v>
      </c>
      <c r="K3411" t="str">
        <f t="shared" si="217"/>
        <v>insert into dbax_info_conc (codi_empr, codi_emex, codi_info, pref_conc, codi_conc, orde_conc, nive_conc, tipo_info) values (0,0,'pre_cl-cs_nota-8_role-816000(2014)','cl-cs','OrigenInformacionForward',1740,6,'C')</v>
      </c>
    </row>
    <row r="3412" spans="1:11" x14ac:dyDescent="0.25">
      <c r="A3412">
        <v>0</v>
      </c>
      <c r="B3412">
        <v>0</v>
      </c>
      <c r="C3412" t="s">
        <v>72</v>
      </c>
      <c r="D3412" t="s">
        <v>2841</v>
      </c>
      <c r="E3412">
        <v>1990</v>
      </c>
      <c r="F3412">
        <v>6</v>
      </c>
      <c r="G3412" t="s">
        <v>292</v>
      </c>
      <c r="H3412" s="1" t="str">
        <f t="shared" si="214"/>
        <v>cl-cs_OrigenInformacionForward</v>
      </c>
      <c r="I3412" t="str">
        <f t="shared" si="215"/>
        <v>cl-cs</v>
      </c>
      <c r="J3412" t="str">
        <f t="shared" si="216"/>
        <v>OrigenInformacionForward</v>
      </c>
      <c r="K3412" t="str">
        <f t="shared" si="217"/>
        <v>insert into dbax_info_conc (codi_empr, codi_emex, codi_info, pref_conc, codi_conc, orde_conc, nive_conc, tipo_info) values (0,0,'pre_cl-cs_nota-8_role-816000(2014)','cl-cs','OrigenInformacionForward',1990,6,'C')</v>
      </c>
    </row>
    <row r="3413" spans="1:11" x14ac:dyDescent="0.25">
      <c r="A3413">
        <v>0</v>
      </c>
      <c r="B3413">
        <v>0</v>
      </c>
      <c r="C3413" t="s">
        <v>72</v>
      </c>
      <c r="D3413" t="s">
        <v>2842</v>
      </c>
      <c r="E3413">
        <v>2240</v>
      </c>
      <c r="F3413">
        <v>6</v>
      </c>
      <c r="G3413" t="s">
        <v>292</v>
      </c>
      <c r="H3413" s="1" t="str">
        <f t="shared" si="214"/>
        <v>cl-cs_OrigenInformacionFuturo</v>
      </c>
      <c r="I3413" t="str">
        <f t="shared" si="215"/>
        <v>cl-cs</v>
      </c>
      <c r="J3413" t="str">
        <f t="shared" si="216"/>
        <v>OrigenInformacionFuturo</v>
      </c>
      <c r="K3413" t="str">
        <f t="shared" si="217"/>
        <v>insert into dbax_info_conc (codi_empr, codi_emex, codi_info, pref_conc, codi_conc, orde_conc, nive_conc, tipo_info) values (0,0,'pre_cl-cs_nota-8_role-816000(2014)','cl-cs','OrigenInformacionFuturo',2240,6,'C')</v>
      </c>
    </row>
    <row r="3414" spans="1:11" x14ac:dyDescent="0.25">
      <c r="A3414">
        <v>0</v>
      </c>
      <c r="B3414">
        <v>0</v>
      </c>
      <c r="C3414" t="s">
        <v>72</v>
      </c>
      <c r="D3414" t="s">
        <v>2842</v>
      </c>
      <c r="E3414">
        <v>2500</v>
      </c>
      <c r="F3414">
        <v>6</v>
      </c>
      <c r="G3414" t="s">
        <v>292</v>
      </c>
      <c r="H3414" s="1" t="str">
        <f t="shared" si="214"/>
        <v>cl-cs_OrigenInformacionFuturo</v>
      </c>
      <c r="I3414" t="str">
        <f t="shared" si="215"/>
        <v>cl-cs</v>
      </c>
      <c r="J3414" t="str">
        <f t="shared" si="216"/>
        <v>OrigenInformacionFuturo</v>
      </c>
      <c r="K3414" t="str">
        <f t="shared" si="217"/>
        <v>insert into dbax_info_conc (codi_empr, codi_emex, codi_info, pref_conc, codi_conc, orde_conc, nive_conc, tipo_info) values (0,0,'pre_cl-cs_nota-8_role-816000(2014)','cl-cs','OrigenInformacionFuturo',2500,6,'C')</v>
      </c>
    </row>
    <row r="3415" spans="1:11" x14ac:dyDescent="0.25">
      <c r="A3415">
        <v>0</v>
      </c>
      <c r="B3415">
        <v>0</v>
      </c>
      <c r="C3415" t="s">
        <v>72</v>
      </c>
      <c r="D3415" t="s">
        <v>2843</v>
      </c>
      <c r="E3415">
        <v>1200</v>
      </c>
      <c r="F3415">
        <v>6</v>
      </c>
      <c r="G3415" t="s">
        <v>292</v>
      </c>
      <c r="H3415" s="1" t="str">
        <f t="shared" si="214"/>
        <v>cl-cs_OrigenInformacionOpciones</v>
      </c>
      <c r="I3415" t="str">
        <f t="shared" si="215"/>
        <v>cl-cs</v>
      </c>
      <c r="J3415" t="str">
        <f t="shared" si="216"/>
        <v>OrigenInformacionOpciones</v>
      </c>
      <c r="K3415" t="str">
        <f t="shared" si="217"/>
        <v>insert into dbax_info_conc (codi_empr, codi_emex, codi_info, pref_conc, codi_conc, orde_conc, nive_conc, tipo_info) values (0,0,'pre_cl-cs_nota-8_role-816000(2014)','cl-cs','OrigenInformacionOpciones',1200,6,'C')</v>
      </c>
    </row>
    <row r="3416" spans="1:11" x14ac:dyDescent="0.25">
      <c r="A3416">
        <v>0</v>
      </c>
      <c r="B3416">
        <v>0</v>
      </c>
      <c r="C3416" t="s">
        <v>72</v>
      </c>
      <c r="D3416" t="s">
        <v>2843</v>
      </c>
      <c r="E3416">
        <v>1480</v>
      </c>
      <c r="F3416">
        <v>6</v>
      </c>
      <c r="G3416" t="s">
        <v>292</v>
      </c>
      <c r="H3416" s="1" t="str">
        <f t="shared" si="214"/>
        <v>cl-cs_OrigenInformacionOpciones</v>
      </c>
      <c r="I3416" t="str">
        <f t="shared" si="215"/>
        <v>cl-cs</v>
      </c>
      <c r="J3416" t="str">
        <f t="shared" si="216"/>
        <v>OrigenInformacionOpciones</v>
      </c>
      <c r="K3416" t="str">
        <f t="shared" si="217"/>
        <v>insert into dbax_info_conc (codi_empr, codi_emex, codi_info, pref_conc, codi_conc, orde_conc, nive_conc, tipo_info) values (0,0,'pre_cl-cs_nota-8_role-816000(2014)','cl-cs','OrigenInformacionOpciones',1480,6,'C')</v>
      </c>
    </row>
    <row r="3417" spans="1:11" x14ac:dyDescent="0.25">
      <c r="A3417">
        <v>0</v>
      </c>
      <c r="B3417">
        <v>0</v>
      </c>
      <c r="C3417" t="s">
        <v>72</v>
      </c>
      <c r="D3417" t="s">
        <v>2844</v>
      </c>
      <c r="E3417">
        <v>2820</v>
      </c>
      <c r="F3417">
        <v>5</v>
      </c>
      <c r="G3417" t="s">
        <v>292</v>
      </c>
      <c r="H3417" s="1" t="str">
        <f t="shared" si="214"/>
        <v>cl-cs_OrigenInformacionSwap</v>
      </c>
      <c r="I3417" t="str">
        <f t="shared" si="215"/>
        <v>cl-cs</v>
      </c>
      <c r="J3417" t="str">
        <f t="shared" si="216"/>
        <v>OrigenInformacionSwap</v>
      </c>
      <c r="K3417" t="str">
        <f t="shared" si="217"/>
        <v>insert into dbax_info_conc (codi_empr, codi_emex, codi_info, pref_conc, codi_conc, orde_conc, nive_conc, tipo_info) values (0,0,'pre_cl-cs_nota-8_role-816000(2014)','cl-cs','OrigenInformacionSwap',2820,5,'C')</v>
      </c>
    </row>
    <row r="3418" spans="1:11" x14ac:dyDescent="0.25">
      <c r="A3418">
        <v>0</v>
      </c>
      <c r="B3418">
        <v>0</v>
      </c>
      <c r="C3418" t="s">
        <v>72</v>
      </c>
      <c r="D3418" t="s">
        <v>2845</v>
      </c>
      <c r="E3418">
        <v>200</v>
      </c>
      <c r="F3418">
        <v>6</v>
      </c>
      <c r="G3418" t="s">
        <v>292</v>
      </c>
      <c r="H3418" s="1" t="str">
        <f t="shared" si="214"/>
        <v>cl-cs_OtraRentaFijaNacionalValorRazonable</v>
      </c>
      <c r="I3418" t="str">
        <f t="shared" si="215"/>
        <v>cl-cs</v>
      </c>
      <c r="J3418" t="str">
        <f t="shared" si="216"/>
        <v>OtraRentaFijaNacionalValorRazonable</v>
      </c>
      <c r="K3418" t="str">
        <f t="shared" si="217"/>
        <v>insert into dbax_info_conc (codi_empr, codi_emex, codi_info, pref_conc, codi_conc, orde_conc, nive_conc, tipo_info) values (0,0,'pre_cl-cs_nota-8_role-816000(2014)','cl-cs','OtraRentaFijaNacionalValorRazonable',200,6,'C')</v>
      </c>
    </row>
    <row r="3419" spans="1:11" x14ac:dyDescent="0.25">
      <c r="A3419">
        <v>0</v>
      </c>
      <c r="B3419">
        <v>0</v>
      </c>
      <c r="C3419" t="s">
        <v>72</v>
      </c>
      <c r="D3419" t="s">
        <v>2846</v>
      </c>
      <c r="E3419">
        <v>380</v>
      </c>
      <c r="F3419">
        <v>6</v>
      </c>
      <c r="G3419" t="s">
        <v>292</v>
      </c>
      <c r="H3419" s="1" t="str">
        <f t="shared" si="214"/>
        <v>cl-cs_OtraRentaVariableExtranjera</v>
      </c>
      <c r="I3419" t="str">
        <f t="shared" si="215"/>
        <v>cl-cs</v>
      </c>
      <c r="J3419" t="str">
        <f t="shared" si="216"/>
        <v>OtraRentaVariableExtranjera</v>
      </c>
      <c r="K3419" t="str">
        <f t="shared" si="217"/>
        <v>insert into dbax_info_conc (codi_empr, codi_emex, codi_info, pref_conc, codi_conc, orde_conc, nive_conc, tipo_info) values (0,0,'pre_cl-cs_nota-8_role-816000(2014)','cl-cs','OtraRentaVariableExtranjera',380,6,'C')</v>
      </c>
    </row>
    <row r="3420" spans="1:11" x14ac:dyDescent="0.25">
      <c r="A3420">
        <v>0</v>
      </c>
      <c r="B3420">
        <v>0</v>
      </c>
      <c r="C3420" t="s">
        <v>72</v>
      </c>
      <c r="D3420" t="s">
        <v>2103</v>
      </c>
      <c r="E3420">
        <v>260</v>
      </c>
      <c r="F3420">
        <v>6</v>
      </c>
      <c r="G3420" t="s">
        <v>292</v>
      </c>
      <c r="H3420" s="1" t="str">
        <f t="shared" si="214"/>
        <v>cl-cs_OtraRentaVariableNacionalValorRazonable</v>
      </c>
      <c r="I3420" t="str">
        <f t="shared" si="215"/>
        <v>cl-cs</v>
      </c>
      <c r="J3420" t="str">
        <f t="shared" si="216"/>
        <v>OtraRentaVariableNacionalValorRazonable</v>
      </c>
      <c r="K3420" t="str">
        <f t="shared" si="217"/>
        <v>insert into dbax_info_conc (codi_empr, codi_emex, codi_info, pref_conc, codi_conc, orde_conc, nive_conc, tipo_info) values (0,0,'pre_cl-cs_nota-8_role-816000(2014)','cl-cs','OtraRentaVariableNacionalValorRazonable',260,6,'C')</v>
      </c>
    </row>
    <row r="3421" spans="1:11" x14ac:dyDescent="0.25">
      <c r="A3421">
        <v>0</v>
      </c>
      <c r="B3421">
        <v>0</v>
      </c>
      <c r="C3421" t="s">
        <v>72</v>
      </c>
      <c r="D3421" t="s">
        <v>2847</v>
      </c>
      <c r="E3421">
        <v>420</v>
      </c>
      <c r="F3421">
        <v>5</v>
      </c>
      <c r="G3421" t="s">
        <v>292</v>
      </c>
      <c r="H3421" s="1" t="str">
        <f t="shared" si="214"/>
        <v>cl-cs_OtrosDerivadosActivo</v>
      </c>
      <c r="I3421" t="str">
        <f t="shared" si="215"/>
        <v>cl-cs</v>
      </c>
      <c r="J3421" t="str">
        <f t="shared" si="216"/>
        <v>OtrosDerivadosActivo</v>
      </c>
      <c r="K3421" t="str">
        <f t="shared" si="217"/>
        <v>insert into dbax_info_conc (codi_empr, codi_emex, codi_info, pref_conc, codi_conc, orde_conc, nive_conc, tipo_info) values (0,0,'pre_cl-cs_nota-8_role-816000(2014)','cl-cs','OtrosDerivadosActivo',420,5,'C')</v>
      </c>
    </row>
    <row r="3422" spans="1:11" x14ac:dyDescent="0.25">
      <c r="A3422">
        <v>0</v>
      </c>
      <c r="B3422">
        <v>0</v>
      </c>
      <c r="C3422" t="s">
        <v>72</v>
      </c>
      <c r="D3422" t="s">
        <v>2848</v>
      </c>
      <c r="E3422">
        <v>640</v>
      </c>
      <c r="F3422">
        <v>5</v>
      </c>
      <c r="G3422" t="s">
        <v>292</v>
      </c>
      <c r="H3422" s="1" t="str">
        <f t="shared" si="214"/>
        <v>cl-cs_OtrosDerivadosPosicion</v>
      </c>
      <c r="I3422" t="str">
        <f t="shared" si="215"/>
        <v>cl-cs</v>
      </c>
      <c r="J3422" t="str">
        <f t="shared" si="216"/>
        <v>OtrosDerivadosPosicion</v>
      </c>
      <c r="K3422" t="str">
        <f t="shared" si="217"/>
        <v>insert into dbax_info_conc (codi_empr, codi_emex, codi_info, pref_conc, codi_conc, orde_conc, nive_conc, tipo_info) values (0,0,'pre_cl-cs_nota-8_role-816000(2014)','cl-cs','OtrosDerivadosPosicion',640,5,'C')</v>
      </c>
    </row>
    <row r="3423" spans="1:11" x14ac:dyDescent="0.25">
      <c r="A3423">
        <v>0</v>
      </c>
      <c r="B3423">
        <v>0</v>
      </c>
      <c r="C3423" t="s">
        <v>72</v>
      </c>
      <c r="D3423" t="s">
        <v>2849</v>
      </c>
      <c r="E3423">
        <v>3020</v>
      </c>
      <c r="F3423">
        <v>5</v>
      </c>
      <c r="G3423" t="s">
        <v>292</v>
      </c>
      <c r="H3423" s="1" t="str">
        <f t="shared" si="214"/>
        <v>cl-cs_PeriodicidadPagoPrimaCoberturaRiesgoCredito</v>
      </c>
      <c r="I3423" t="str">
        <f t="shared" si="215"/>
        <v>cl-cs</v>
      </c>
      <c r="J3423" t="str">
        <f t="shared" si="216"/>
        <v>PeriodicidadPagoPrimaCoberturaRiesgoCredito</v>
      </c>
      <c r="K3423" t="str">
        <f t="shared" si="217"/>
        <v>insert into dbax_info_conc (codi_empr, codi_emex, codi_info, pref_conc, codi_conc, orde_conc, nive_conc, tipo_info) values (0,0,'pre_cl-cs_nota-8_role-816000(2014)','cl-cs','PeriodicidadPagoPrimaCoberturaRiesgoCredito',3020,5,'C')</v>
      </c>
    </row>
    <row r="3424" spans="1:11" x14ac:dyDescent="0.25">
      <c r="A3424">
        <v>0</v>
      </c>
      <c r="B3424">
        <v>0</v>
      </c>
      <c r="C3424" t="s">
        <v>72</v>
      </c>
      <c r="D3424" t="s">
        <v>2850</v>
      </c>
      <c r="E3424">
        <v>470</v>
      </c>
      <c r="F3424">
        <v>3</v>
      </c>
      <c r="G3424" t="s">
        <v>292</v>
      </c>
      <c r="H3424" s="1" t="str">
        <f t="shared" si="214"/>
        <v>cl-cs_PosicionContratosDerivadosForwardOpcionesYSwapSinopsis</v>
      </c>
      <c r="I3424" t="str">
        <f t="shared" si="215"/>
        <v>cl-cs</v>
      </c>
      <c r="J3424" t="str">
        <f t="shared" si="216"/>
        <v>PosicionContratosDerivadosForwardOpcionesYSwapSinopsis</v>
      </c>
      <c r="K3424" t="str">
        <f t="shared" si="217"/>
        <v>insert into dbax_info_conc (codi_empr, codi_emex, codi_info, pref_conc, codi_conc, orde_conc, nive_conc, tipo_info) values (0,0,'pre_cl-cs_nota-8_role-816000(2014)','cl-cs','PosicionContratosDerivadosForwardOpcionesYSwapSinopsis',470,3,'C')</v>
      </c>
    </row>
    <row r="3425" spans="1:11" x14ac:dyDescent="0.25">
      <c r="A3425">
        <v>0</v>
      </c>
      <c r="B3425">
        <v>0</v>
      </c>
      <c r="C3425" t="s">
        <v>72</v>
      </c>
      <c r="D3425" t="s">
        <v>2851</v>
      </c>
      <c r="E3425">
        <v>480</v>
      </c>
      <c r="F3425">
        <v>4</v>
      </c>
      <c r="G3425" t="s">
        <v>292</v>
      </c>
      <c r="H3425" s="1" t="str">
        <f t="shared" si="214"/>
        <v>cl-cs_PosicionContratosDerivadosForwardOpcionesYSwapTabla</v>
      </c>
      <c r="I3425" t="str">
        <f t="shared" si="215"/>
        <v>cl-cs</v>
      </c>
      <c r="J3425" t="str">
        <f t="shared" si="216"/>
        <v>PosicionContratosDerivadosForwardOpcionesYSwapTabla</v>
      </c>
      <c r="K3425" t="str">
        <f t="shared" si="217"/>
        <v>insert into dbax_info_conc (codi_empr, codi_emex, codi_info, pref_conc, codi_conc, orde_conc, nive_conc, tipo_info) values (0,0,'pre_cl-cs_nota-8_role-816000(2014)','cl-cs','PosicionContratosDerivadosForwardOpcionesYSwapTabla',480,4,'C')</v>
      </c>
    </row>
    <row r="3426" spans="1:11" x14ac:dyDescent="0.25">
      <c r="A3426">
        <v>0</v>
      </c>
      <c r="B3426">
        <v>0</v>
      </c>
      <c r="C3426" t="s">
        <v>72</v>
      </c>
      <c r="D3426" t="s">
        <v>2852</v>
      </c>
      <c r="E3426">
        <v>760</v>
      </c>
      <c r="F3426">
        <v>4</v>
      </c>
      <c r="G3426" t="s">
        <v>292</v>
      </c>
      <c r="H3426" s="1" t="str">
        <f t="shared" si="214"/>
        <v>cl-cs_PosicionContratosDerivadosFuturosPartidas</v>
      </c>
      <c r="I3426" t="str">
        <f t="shared" si="215"/>
        <v>cl-cs</v>
      </c>
      <c r="J3426" t="str">
        <f t="shared" si="216"/>
        <v>PosicionContratosDerivadosFuturosPartidas</v>
      </c>
      <c r="K3426" t="str">
        <f t="shared" si="217"/>
        <v>insert into dbax_info_conc (codi_empr, codi_emex, codi_info, pref_conc, codi_conc, orde_conc, nive_conc, tipo_info) values (0,0,'pre_cl-cs_nota-8_role-816000(2014)','cl-cs','PosicionContratosDerivadosFuturosPartidas',760,4,'C')</v>
      </c>
    </row>
    <row r="3427" spans="1:11" x14ac:dyDescent="0.25">
      <c r="A3427">
        <v>0</v>
      </c>
      <c r="B3427">
        <v>0</v>
      </c>
      <c r="C3427" t="s">
        <v>72</v>
      </c>
      <c r="D3427" t="s">
        <v>2853</v>
      </c>
      <c r="E3427">
        <v>700</v>
      </c>
      <c r="F3427">
        <v>3</v>
      </c>
      <c r="G3427" t="s">
        <v>292</v>
      </c>
      <c r="H3427" s="1" t="str">
        <f t="shared" si="214"/>
        <v>cl-cs_PosicionContratosDerivadosFuturosSinopsis</v>
      </c>
      <c r="I3427" t="str">
        <f t="shared" si="215"/>
        <v>cl-cs</v>
      </c>
      <c r="J3427" t="str">
        <f t="shared" si="216"/>
        <v>PosicionContratosDerivadosFuturosSinopsis</v>
      </c>
      <c r="K3427" t="str">
        <f t="shared" si="217"/>
        <v>insert into dbax_info_conc (codi_empr, codi_emex, codi_info, pref_conc, codi_conc, orde_conc, nive_conc, tipo_info) values (0,0,'pre_cl-cs_nota-8_role-816000(2014)','cl-cs','PosicionContratosDerivadosFuturosSinopsis',700,3,'C')</v>
      </c>
    </row>
    <row r="3428" spans="1:11" x14ac:dyDescent="0.25">
      <c r="A3428">
        <v>0</v>
      </c>
      <c r="B3428">
        <v>0</v>
      </c>
      <c r="C3428" t="s">
        <v>72</v>
      </c>
      <c r="D3428" t="s">
        <v>2854</v>
      </c>
      <c r="E3428">
        <v>710</v>
      </c>
      <c r="F3428">
        <v>4</v>
      </c>
      <c r="G3428" t="s">
        <v>292</v>
      </c>
      <c r="H3428" s="1" t="str">
        <f t="shared" si="214"/>
        <v>cl-cs_PosicionContratosDerivadosFuturosTabla</v>
      </c>
      <c r="I3428" t="str">
        <f t="shared" si="215"/>
        <v>cl-cs</v>
      </c>
      <c r="J3428" t="str">
        <f t="shared" si="216"/>
        <v>PosicionContratosDerivadosFuturosTabla</v>
      </c>
      <c r="K3428" t="str">
        <f t="shared" si="217"/>
        <v>insert into dbax_info_conc (codi_empr, codi_emex, codi_info, pref_conc, codi_conc, orde_conc, nive_conc, tipo_info) values (0,0,'pre_cl-cs_nota-8_role-816000(2014)','cl-cs','PosicionContratosDerivadosFuturosTabla',710,4,'C')</v>
      </c>
    </row>
    <row r="3429" spans="1:11" x14ac:dyDescent="0.25">
      <c r="A3429">
        <v>0</v>
      </c>
      <c r="B3429">
        <v>0</v>
      </c>
      <c r="C3429" t="s">
        <v>72</v>
      </c>
      <c r="D3429" t="s">
        <v>2855</v>
      </c>
      <c r="E3429">
        <v>500</v>
      </c>
      <c r="F3429">
        <v>6</v>
      </c>
      <c r="G3429" t="s">
        <v>292</v>
      </c>
      <c r="H3429" s="1" t="str">
        <f t="shared" si="214"/>
        <v>cl-cs_PosicionContratosDerivadosMiembro</v>
      </c>
      <c r="I3429" t="str">
        <f t="shared" si="215"/>
        <v>cl-cs</v>
      </c>
      <c r="J3429" t="str">
        <f t="shared" si="216"/>
        <v>PosicionContratosDerivadosMiembro</v>
      </c>
      <c r="K3429" t="str">
        <f t="shared" si="217"/>
        <v>insert into dbax_info_conc (codi_empr, codi_emex, codi_info, pref_conc, codi_conc, orde_conc, nive_conc, tipo_info) values (0,0,'pre_cl-cs_nota-8_role-816000(2014)','cl-cs','PosicionContratosDerivadosMiembro',500,6,'C')</v>
      </c>
    </row>
    <row r="3430" spans="1:11" x14ac:dyDescent="0.25">
      <c r="A3430">
        <v>0</v>
      </c>
      <c r="B3430">
        <v>0</v>
      </c>
      <c r="C3430" t="s">
        <v>72</v>
      </c>
      <c r="D3430" t="s">
        <v>2856</v>
      </c>
      <c r="E3430">
        <v>3000</v>
      </c>
      <c r="F3430">
        <v>5</v>
      </c>
      <c r="G3430" t="s">
        <v>292</v>
      </c>
      <c r="H3430" s="1" t="str">
        <f t="shared" si="214"/>
        <v>cl-cs_PrecioEjercicioCoberturaRiesgoCredito</v>
      </c>
      <c r="I3430" t="str">
        <f t="shared" si="215"/>
        <v>cl-cs</v>
      </c>
      <c r="J3430" t="str">
        <f t="shared" si="216"/>
        <v>PrecioEjercicioCoberturaRiesgoCredito</v>
      </c>
      <c r="K3430" t="str">
        <f t="shared" si="217"/>
        <v>insert into dbax_info_conc (codi_empr, codi_emex, codi_info, pref_conc, codi_conc, orde_conc, nive_conc, tipo_info) values (0,0,'pre_cl-cs_nota-8_role-816000(2014)','cl-cs','PrecioEjercicioCoberturaRiesgoCredito',3000,5,'C')</v>
      </c>
    </row>
    <row r="3431" spans="1:11" x14ac:dyDescent="0.25">
      <c r="A3431">
        <v>0</v>
      </c>
      <c r="B3431">
        <v>0</v>
      </c>
      <c r="C3431" t="s">
        <v>72</v>
      </c>
      <c r="D3431" t="s">
        <v>2857</v>
      </c>
      <c r="E3431">
        <v>1100</v>
      </c>
      <c r="F3431">
        <v>6</v>
      </c>
      <c r="G3431" t="s">
        <v>292</v>
      </c>
      <c r="H3431" s="1" t="str">
        <f t="shared" si="214"/>
        <v>cl-cs_PrecioEjercicioOpciones</v>
      </c>
      <c r="I3431" t="str">
        <f t="shared" si="215"/>
        <v>cl-cs</v>
      </c>
      <c r="J3431" t="str">
        <f t="shared" si="216"/>
        <v>PrecioEjercicioOpciones</v>
      </c>
      <c r="K3431" t="str">
        <f t="shared" si="217"/>
        <v>insert into dbax_info_conc (codi_empr, codi_emex, codi_info, pref_conc, codi_conc, orde_conc, nive_conc, tipo_info) values (0,0,'pre_cl-cs_nota-8_role-816000(2014)','cl-cs','PrecioEjercicioOpciones',1100,6,'C')</v>
      </c>
    </row>
    <row r="3432" spans="1:11" x14ac:dyDescent="0.25">
      <c r="A3432">
        <v>0</v>
      </c>
      <c r="B3432">
        <v>0</v>
      </c>
      <c r="C3432" t="s">
        <v>72</v>
      </c>
      <c r="D3432" t="s">
        <v>2857</v>
      </c>
      <c r="E3432">
        <v>1380</v>
      </c>
      <c r="F3432">
        <v>6</v>
      </c>
      <c r="G3432" t="s">
        <v>292</v>
      </c>
      <c r="H3432" s="1" t="str">
        <f t="shared" si="214"/>
        <v>cl-cs_PrecioEjercicioOpciones</v>
      </c>
      <c r="I3432" t="str">
        <f t="shared" si="215"/>
        <v>cl-cs</v>
      </c>
      <c r="J3432" t="str">
        <f t="shared" si="216"/>
        <v>PrecioEjercicioOpciones</v>
      </c>
      <c r="K3432" t="str">
        <f t="shared" si="217"/>
        <v>insert into dbax_info_conc (codi_empr, codi_emex, codi_info, pref_conc, codi_conc, orde_conc, nive_conc, tipo_info) values (0,0,'pre_cl-cs_nota-8_role-816000(2014)','cl-cs','PrecioEjercicioOpciones',1380,6,'C')</v>
      </c>
    </row>
    <row r="3433" spans="1:11" x14ac:dyDescent="0.25">
      <c r="A3433">
        <v>0</v>
      </c>
      <c r="B3433">
        <v>0</v>
      </c>
      <c r="C3433" t="s">
        <v>72</v>
      </c>
      <c r="D3433" t="s">
        <v>2858</v>
      </c>
      <c r="E3433">
        <v>1650</v>
      </c>
      <c r="F3433">
        <v>6</v>
      </c>
      <c r="G3433" t="s">
        <v>292</v>
      </c>
      <c r="H3433" s="1" t="str">
        <f t="shared" si="214"/>
        <v>cl-cs_PrecioForward</v>
      </c>
      <c r="I3433" t="str">
        <f t="shared" si="215"/>
        <v>cl-cs</v>
      </c>
      <c r="J3433" t="str">
        <f t="shared" si="216"/>
        <v>PrecioForward</v>
      </c>
      <c r="K3433" t="str">
        <f t="shared" si="217"/>
        <v>insert into dbax_info_conc (codi_empr, codi_emex, codi_info, pref_conc, codi_conc, orde_conc, nive_conc, tipo_info) values (0,0,'pre_cl-cs_nota-8_role-816000(2014)','cl-cs','PrecioForward',1650,6,'C')</v>
      </c>
    </row>
    <row r="3434" spans="1:11" x14ac:dyDescent="0.25">
      <c r="A3434">
        <v>0</v>
      </c>
      <c r="B3434">
        <v>0</v>
      </c>
      <c r="C3434" t="s">
        <v>72</v>
      </c>
      <c r="D3434" t="s">
        <v>2858</v>
      </c>
      <c r="E3434">
        <v>1900</v>
      </c>
      <c r="F3434">
        <v>6</v>
      </c>
      <c r="G3434" t="s">
        <v>292</v>
      </c>
      <c r="H3434" s="1" t="str">
        <f t="shared" si="214"/>
        <v>cl-cs_PrecioForward</v>
      </c>
      <c r="I3434" t="str">
        <f t="shared" si="215"/>
        <v>cl-cs</v>
      </c>
      <c r="J3434" t="str">
        <f t="shared" si="216"/>
        <v>PrecioForward</v>
      </c>
      <c r="K3434" t="str">
        <f t="shared" si="217"/>
        <v>insert into dbax_info_conc (codi_empr, codi_emex, codi_info, pref_conc, codi_conc, orde_conc, nive_conc, tipo_info) values (0,0,'pre_cl-cs_nota-8_role-816000(2014)','cl-cs','PrecioForward',1900,6,'C')</v>
      </c>
    </row>
    <row r="3435" spans="1:11" x14ac:dyDescent="0.25">
      <c r="A3435">
        <v>0</v>
      </c>
      <c r="B3435">
        <v>0</v>
      </c>
      <c r="C3435" t="s">
        <v>72</v>
      </c>
      <c r="D3435" t="s">
        <v>2859</v>
      </c>
      <c r="E3435">
        <v>1710</v>
      </c>
      <c r="F3435">
        <v>6</v>
      </c>
      <c r="G3435" t="s">
        <v>292</v>
      </c>
      <c r="H3435" s="1" t="str">
        <f t="shared" si="214"/>
        <v>cl-cs_PrecioForwardCotizadoEnMercadoAFechaInformacion</v>
      </c>
      <c r="I3435" t="str">
        <f t="shared" si="215"/>
        <v>cl-cs</v>
      </c>
      <c r="J3435" t="str">
        <f t="shared" si="216"/>
        <v>PrecioForwardCotizadoEnMercadoAFechaInformacion</v>
      </c>
      <c r="K3435" t="str">
        <f t="shared" si="217"/>
        <v>insert into dbax_info_conc (codi_empr, codi_emex, codi_info, pref_conc, codi_conc, orde_conc, nive_conc, tipo_info) values (0,0,'pre_cl-cs_nota-8_role-816000(2014)','cl-cs','PrecioForwardCotizadoEnMercadoAFechaInformacion',1710,6,'C')</v>
      </c>
    </row>
    <row r="3436" spans="1:11" x14ac:dyDescent="0.25">
      <c r="A3436">
        <v>0</v>
      </c>
      <c r="B3436">
        <v>0</v>
      </c>
      <c r="C3436" t="s">
        <v>72</v>
      </c>
      <c r="D3436" t="s">
        <v>2859</v>
      </c>
      <c r="E3436">
        <v>1960</v>
      </c>
      <c r="F3436">
        <v>6</v>
      </c>
      <c r="G3436" t="s">
        <v>292</v>
      </c>
      <c r="H3436" s="1" t="str">
        <f t="shared" si="214"/>
        <v>cl-cs_PrecioForwardCotizadoEnMercadoAFechaInformacion</v>
      </c>
      <c r="I3436" t="str">
        <f t="shared" si="215"/>
        <v>cl-cs</v>
      </c>
      <c r="J3436" t="str">
        <f t="shared" si="216"/>
        <v>PrecioForwardCotizadoEnMercadoAFechaInformacion</v>
      </c>
      <c r="K3436" t="str">
        <f t="shared" si="217"/>
        <v>insert into dbax_info_conc (codi_empr, codi_emex, codi_info, pref_conc, codi_conc, orde_conc, nive_conc, tipo_info) values (0,0,'pre_cl-cs_nota-8_role-816000(2014)','cl-cs','PrecioForwardCotizadoEnMercadoAFechaInformacion',1960,6,'C')</v>
      </c>
    </row>
    <row r="3437" spans="1:11" x14ac:dyDescent="0.25">
      <c r="A3437">
        <v>0</v>
      </c>
      <c r="B3437">
        <v>0</v>
      </c>
      <c r="C3437" t="s">
        <v>72</v>
      </c>
      <c r="D3437" t="s">
        <v>2860</v>
      </c>
      <c r="E3437">
        <v>2230</v>
      </c>
      <c r="F3437">
        <v>6</v>
      </c>
      <c r="G3437" t="s">
        <v>292</v>
      </c>
      <c r="H3437" s="1" t="str">
        <f t="shared" si="214"/>
        <v>cl-cs_PrecioFuturoCotizadoEnMercadoAFechaInformacion</v>
      </c>
      <c r="I3437" t="str">
        <f t="shared" si="215"/>
        <v>cl-cs</v>
      </c>
      <c r="J3437" t="str">
        <f t="shared" si="216"/>
        <v>PrecioFuturoCotizadoEnMercadoAFechaInformacion</v>
      </c>
      <c r="K3437" t="str">
        <f t="shared" si="217"/>
        <v>insert into dbax_info_conc (codi_empr, codi_emex, codi_info, pref_conc, codi_conc, orde_conc, nive_conc, tipo_info) values (0,0,'pre_cl-cs_nota-8_role-816000(2014)','cl-cs','PrecioFuturoCotizadoEnMercadoAFechaInformacion',2230,6,'C')</v>
      </c>
    </row>
    <row r="3438" spans="1:11" x14ac:dyDescent="0.25">
      <c r="A3438">
        <v>0</v>
      </c>
      <c r="B3438">
        <v>0</v>
      </c>
      <c r="C3438" t="s">
        <v>72</v>
      </c>
      <c r="D3438" t="s">
        <v>2860</v>
      </c>
      <c r="E3438">
        <v>2490</v>
      </c>
      <c r="F3438">
        <v>6</v>
      </c>
      <c r="G3438" t="s">
        <v>292</v>
      </c>
      <c r="H3438" s="1" t="str">
        <f t="shared" si="214"/>
        <v>cl-cs_PrecioFuturoCotizadoEnMercadoAFechaInformacion</v>
      </c>
      <c r="I3438" t="str">
        <f t="shared" si="215"/>
        <v>cl-cs</v>
      </c>
      <c r="J3438" t="str">
        <f t="shared" si="216"/>
        <v>PrecioFuturoCotizadoEnMercadoAFechaInformacion</v>
      </c>
      <c r="K3438" t="str">
        <f t="shared" si="217"/>
        <v>insert into dbax_info_conc (codi_empr, codi_emex, codi_info, pref_conc, codi_conc, orde_conc, nive_conc, tipo_info) values (0,0,'pre_cl-cs_nota-8_role-816000(2014)','cl-cs','PrecioFuturoCotizadoEnMercadoAFechaInformacion',2490,6,'C')</v>
      </c>
    </row>
    <row r="3439" spans="1:11" x14ac:dyDescent="0.25">
      <c r="A3439">
        <v>0</v>
      </c>
      <c r="B3439">
        <v>0</v>
      </c>
      <c r="C3439" t="s">
        <v>72</v>
      </c>
      <c r="D3439" t="s">
        <v>2861</v>
      </c>
      <c r="E3439">
        <v>2220</v>
      </c>
      <c r="F3439">
        <v>6</v>
      </c>
      <c r="G3439" t="s">
        <v>292</v>
      </c>
      <c r="H3439" s="1" t="str">
        <f t="shared" si="214"/>
        <v>cl-cs_PrecioFuturoMercadoInicioOperacion</v>
      </c>
      <c r="I3439" t="str">
        <f t="shared" si="215"/>
        <v>cl-cs</v>
      </c>
      <c r="J3439" t="str">
        <f t="shared" si="216"/>
        <v>PrecioFuturoMercadoInicioOperacion</v>
      </c>
      <c r="K3439" t="str">
        <f t="shared" si="217"/>
        <v>insert into dbax_info_conc (codi_empr, codi_emex, codi_info, pref_conc, codi_conc, orde_conc, nive_conc, tipo_info) values (0,0,'pre_cl-cs_nota-8_role-816000(2014)','cl-cs','PrecioFuturoMercadoInicioOperacion',2220,6,'C')</v>
      </c>
    </row>
    <row r="3440" spans="1:11" x14ac:dyDescent="0.25">
      <c r="A3440">
        <v>0</v>
      </c>
      <c r="B3440">
        <v>0</v>
      </c>
      <c r="C3440" t="s">
        <v>72</v>
      </c>
      <c r="D3440" t="s">
        <v>2861</v>
      </c>
      <c r="E3440">
        <v>2480</v>
      </c>
      <c r="F3440">
        <v>6</v>
      </c>
      <c r="G3440" t="s">
        <v>292</v>
      </c>
      <c r="H3440" s="1" t="str">
        <f t="shared" si="214"/>
        <v>cl-cs_PrecioFuturoMercadoInicioOperacion</v>
      </c>
      <c r="I3440" t="str">
        <f t="shared" si="215"/>
        <v>cl-cs</v>
      </c>
      <c r="J3440" t="str">
        <f t="shared" si="216"/>
        <v>PrecioFuturoMercadoInicioOperacion</v>
      </c>
      <c r="K3440" t="str">
        <f t="shared" si="217"/>
        <v>insert into dbax_info_conc (codi_empr, codi_emex, codi_info, pref_conc, codi_conc, orde_conc, nive_conc, tipo_info) values (0,0,'pre_cl-cs_nota-8_role-816000(2014)','cl-cs','PrecioFuturoMercadoInicioOperacion',2480,6,'C')</v>
      </c>
    </row>
    <row r="3441" spans="1:11" x14ac:dyDescent="0.25">
      <c r="A3441">
        <v>0</v>
      </c>
      <c r="B3441">
        <v>0</v>
      </c>
      <c r="C3441" t="s">
        <v>72</v>
      </c>
      <c r="D3441" t="s">
        <v>2862</v>
      </c>
      <c r="E3441">
        <v>3080</v>
      </c>
      <c r="F3441">
        <v>5</v>
      </c>
      <c r="G3441" t="s">
        <v>292</v>
      </c>
      <c r="H3441" s="1" t="str">
        <f t="shared" si="214"/>
        <v>cl-cs_PrecioSpotActivoSubyacenteCoberturaRiesgoCredito</v>
      </c>
      <c r="I3441" t="str">
        <f t="shared" si="215"/>
        <v>cl-cs</v>
      </c>
      <c r="J3441" t="str">
        <f t="shared" si="216"/>
        <v>PrecioSpotActivoSubyacenteCoberturaRiesgoCredito</v>
      </c>
      <c r="K3441" t="str">
        <f t="shared" si="217"/>
        <v>insert into dbax_info_conc (codi_empr, codi_emex, codi_info, pref_conc, codi_conc, orde_conc, nive_conc, tipo_info) values (0,0,'pre_cl-cs_nota-8_role-816000(2014)','cl-cs','PrecioSpotActivoSubyacenteCoberturaRiesgoCredito',3080,5,'C')</v>
      </c>
    </row>
    <row r="3442" spans="1:11" x14ac:dyDescent="0.25">
      <c r="A3442">
        <v>0</v>
      </c>
      <c r="B3442">
        <v>0</v>
      </c>
      <c r="C3442" t="s">
        <v>72</v>
      </c>
      <c r="D3442" t="s">
        <v>2863</v>
      </c>
      <c r="E3442">
        <v>1180</v>
      </c>
      <c r="F3442">
        <v>6</v>
      </c>
      <c r="G3442" t="s">
        <v>292</v>
      </c>
      <c r="H3442" s="1" t="str">
        <f t="shared" si="214"/>
        <v>cl-cs_PrecioSpotActivoSubyacenteOpciones</v>
      </c>
      <c r="I3442" t="str">
        <f t="shared" si="215"/>
        <v>cl-cs</v>
      </c>
      <c r="J3442" t="str">
        <f t="shared" si="216"/>
        <v>PrecioSpotActivoSubyacenteOpciones</v>
      </c>
      <c r="K3442" t="str">
        <f t="shared" si="217"/>
        <v>insert into dbax_info_conc (codi_empr, codi_emex, codi_info, pref_conc, codi_conc, orde_conc, nive_conc, tipo_info) values (0,0,'pre_cl-cs_nota-8_role-816000(2014)','cl-cs','PrecioSpotActivoSubyacenteOpciones',1180,6,'C')</v>
      </c>
    </row>
    <row r="3443" spans="1:11" x14ac:dyDescent="0.25">
      <c r="A3443">
        <v>0</v>
      </c>
      <c r="B3443">
        <v>0</v>
      </c>
      <c r="C3443" t="s">
        <v>72</v>
      </c>
      <c r="D3443" t="s">
        <v>2863</v>
      </c>
      <c r="E3443">
        <v>1460</v>
      </c>
      <c r="F3443">
        <v>6</v>
      </c>
      <c r="G3443" t="s">
        <v>292</v>
      </c>
      <c r="H3443" s="1" t="str">
        <f t="shared" si="214"/>
        <v>cl-cs_PrecioSpotActivoSubyacenteOpciones</v>
      </c>
      <c r="I3443" t="str">
        <f t="shared" si="215"/>
        <v>cl-cs</v>
      </c>
      <c r="J3443" t="str">
        <f t="shared" si="216"/>
        <v>PrecioSpotActivoSubyacenteOpciones</v>
      </c>
      <c r="K3443" t="str">
        <f t="shared" si="217"/>
        <v>insert into dbax_info_conc (codi_empr, codi_emex, codi_info, pref_conc, codi_conc, orde_conc, nive_conc, tipo_info) values (0,0,'pre_cl-cs_nota-8_role-816000(2014)','cl-cs','PrecioSpotActivoSubyacenteOpciones',1460,6,'C')</v>
      </c>
    </row>
    <row r="3444" spans="1:11" x14ac:dyDescent="0.25">
      <c r="A3444">
        <v>0</v>
      </c>
      <c r="B3444">
        <v>0</v>
      </c>
      <c r="C3444" t="s">
        <v>72</v>
      </c>
      <c r="D3444" t="s">
        <v>2864</v>
      </c>
      <c r="E3444">
        <v>1700</v>
      </c>
      <c r="F3444">
        <v>6</v>
      </c>
      <c r="G3444" t="s">
        <v>292</v>
      </c>
      <c r="H3444" s="1" t="str">
        <f t="shared" si="214"/>
        <v>cl-cs_PrecioSpotForwardAFechaInformacion</v>
      </c>
      <c r="I3444" t="str">
        <f t="shared" si="215"/>
        <v>cl-cs</v>
      </c>
      <c r="J3444" t="str">
        <f t="shared" si="216"/>
        <v>PrecioSpotForwardAFechaInformacion</v>
      </c>
      <c r="K3444" t="str">
        <f t="shared" si="217"/>
        <v>insert into dbax_info_conc (codi_empr, codi_emex, codi_info, pref_conc, codi_conc, orde_conc, nive_conc, tipo_info) values (0,0,'pre_cl-cs_nota-8_role-816000(2014)','cl-cs','PrecioSpotForwardAFechaInformacion',1700,6,'C')</v>
      </c>
    </row>
    <row r="3445" spans="1:11" x14ac:dyDescent="0.25">
      <c r="A3445">
        <v>0</v>
      </c>
      <c r="B3445">
        <v>0</v>
      </c>
      <c r="C3445" t="s">
        <v>72</v>
      </c>
      <c r="D3445" t="s">
        <v>2864</v>
      </c>
      <c r="E3445">
        <v>1950</v>
      </c>
      <c r="F3445">
        <v>6</v>
      </c>
      <c r="G3445" t="s">
        <v>292</v>
      </c>
      <c r="H3445" s="1" t="str">
        <f t="shared" si="214"/>
        <v>cl-cs_PrecioSpotForwardAFechaInformacion</v>
      </c>
      <c r="I3445" t="str">
        <f t="shared" si="215"/>
        <v>cl-cs</v>
      </c>
      <c r="J3445" t="str">
        <f t="shared" si="216"/>
        <v>PrecioSpotForwardAFechaInformacion</v>
      </c>
      <c r="K3445" t="str">
        <f t="shared" si="217"/>
        <v>insert into dbax_info_conc (codi_empr, codi_emex, codi_info, pref_conc, codi_conc, orde_conc, nive_conc, tipo_info) values (0,0,'pre_cl-cs_nota-8_role-816000(2014)','cl-cs','PrecioSpotForwardAFechaInformacion',1950,6,'C')</v>
      </c>
    </row>
    <row r="3446" spans="1:11" x14ac:dyDescent="0.25">
      <c r="A3446">
        <v>0</v>
      </c>
      <c r="B3446">
        <v>0</v>
      </c>
      <c r="C3446" t="s">
        <v>72</v>
      </c>
      <c r="D3446" t="s">
        <v>2865</v>
      </c>
      <c r="E3446">
        <v>2210</v>
      </c>
      <c r="F3446">
        <v>6</v>
      </c>
      <c r="G3446" t="s">
        <v>292</v>
      </c>
      <c r="H3446" s="1" t="str">
        <f t="shared" si="214"/>
        <v>cl-cs_PrecioSpotFuturoAFechaInformacion</v>
      </c>
      <c r="I3446" t="str">
        <f t="shared" si="215"/>
        <v>cl-cs</v>
      </c>
      <c r="J3446" t="str">
        <f t="shared" si="216"/>
        <v>PrecioSpotFuturoAFechaInformacion</v>
      </c>
      <c r="K3446" t="str">
        <f t="shared" si="217"/>
        <v>insert into dbax_info_conc (codi_empr, codi_emex, codi_info, pref_conc, codi_conc, orde_conc, nive_conc, tipo_info) values (0,0,'pre_cl-cs_nota-8_role-816000(2014)','cl-cs','PrecioSpotFuturoAFechaInformacion',2210,6,'C')</v>
      </c>
    </row>
    <row r="3447" spans="1:11" x14ac:dyDescent="0.25">
      <c r="A3447">
        <v>0</v>
      </c>
      <c r="B3447">
        <v>0</v>
      </c>
      <c r="C3447" t="s">
        <v>72</v>
      </c>
      <c r="D3447" t="s">
        <v>2865</v>
      </c>
      <c r="E3447">
        <v>2470</v>
      </c>
      <c r="F3447">
        <v>6</v>
      </c>
      <c r="G3447" t="s">
        <v>292</v>
      </c>
      <c r="H3447" s="1" t="str">
        <f t="shared" si="214"/>
        <v>cl-cs_PrecioSpotFuturoAFechaInformacion</v>
      </c>
      <c r="I3447" t="str">
        <f t="shared" si="215"/>
        <v>cl-cs</v>
      </c>
      <c r="J3447" t="str">
        <f t="shared" si="216"/>
        <v>PrecioSpotFuturoAFechaInformacion</v>
      </c>
      <c r="K3447" t="str">
        <f t="shared" si="217"/>
        <v>insert into dbax_info_conc (codi_empr, codi_emex, codi_info, pref_conc, codi_conc, orde_conc, nive_conc, tipo_info) values (0,0,'pre_cl-cs_nota-8_role-816000(2014)','cl-cs','PrecioSpotFuturoAFechaInformacion',2470,6,'C')</v>
      </c>
    </row>
    <row r="3448" spans="1:11" x14ac:dyDescent="0.25">
      <c r="A3448">
        <v>0</v>
      </c>
      <c r="B3448">
        <v>0</v>
      </c>
      <c r="C3448" t="s">
        <v>72</v>
      </c>
      <c r="D3448" t="s">
        <v>2866</v>
      </c>
      <c r="E3448">
        <v>280</v>
      </c>
      <c r="F3448">
        <v>5</v>
      </c>
      <c r="G3448" t="s">
        <v>292</v>
      </c>
      <c r="H3448" s="1" t="str">
        <f t="shared" si="214"/>
        <v>cl-cs_RentaFijaExtranjeraValorRazonable</v>
      </c>
      <c r="I3448" t="str">
        <f t="shared" si="215"/>
        <v>cl-cs</v>
      </c>
      <c r="J3448" t="str">
        <f t="shared" si="216"/>
        <v>RentaFijaExtranjeraValorRazonable</v>
      </c>
      <c r="K3448" t="str">
        <f t="shared" si="217"/>
        <v>insert into dbax_info_conc (codi_empr, codi_emex, codi_info, pref_conc, codi_conc, orde_conc, nive_conc, tipo_info) values (0,0,'pre_cl-cs_nota-8_role-816000(2014)','cl-cs','RentaFijaExtranjeraValorRazonable',280,5,'C')</v>
      </c>
    </row>
    <row r="3449" spans="1:11" x14ac:dyDescent="0.25">
      <c r="A3449">
        <v>0</v>
      </c>
      <c r="B3449">
        <v>0</v>
      </c>
      <c r="C3449" t="s">
        <v>72</v>
      </c>
      <c r="D3449" t="s">
        <v>2867</v>
      </c>
      <c r="E3449">
        <v>140</v>
      </c>
      <c r="F3449">
        <v>5</v>
      </c>
      <c r="G3449" t="s">
        <v>292</v>
      </c>
      <c r="H3449" s="1" t="str">
        <f t="shared" si="214"/>
        <v>cl-cs_RentaFijaNacionalValorRazonable</v>
      </c>
      <c r="I3449" t="str">
        <f t="shared" si="215"/>
        <v>cl-cs</v>
      </c>
      <c r="J3449" t="str">
        <f t="shared" si="216"/>
        <v>RentaFijaNacionalValorRazonable</v>
      </c>
      <c r="K3449" t="str">
        <f t="shared" si="217"/>
        <v>insert into dbax_info_conc (codi_empr, codi_emex, codi_info, pref_conc, codi_conc, orde_conc, nive_conc, tipo_info) values (0,0,'pre_cl-cs_nota-8_role-816000(2014)','cl-cs','RentaFijaNacionalValorRazonable',140,5,'C')</v>
      </c>
    </row>
    <row r="3450" spans="1:11" x14ac:dyDescent="0.25">
      <c r="A3450">
        <v>0</v>
      </c>
      <c r="B3450">
        <v>0</v>
      </c>
      <c r="C3450" t="s">
        <v>72</v>
      </c>
      <c r="D3450" t="s">
        <v>2868</v>
      </c>
      <c r="E3450">
        <v>320</v>
      </c>
      <c r="F3450">
        <v>5</v>
      </c>
      <c r="G3450" t="s">
        <v>292</v>
      </c>
      <c r="H3450" s="1" t="str">
        <f t="shared" si="214"/>
        <v>cl-cs_RentaVariableExtranjeraValorRazonable</v>
      </c>
      <c r="I3450" t="str">
        <f t="shared" si="215"/>
        <v>cl-cs</v>
      </c>
      <c r="J3450" t="str">
        <f t="shared" si="216"/>
        <v>RentaVariableExtranjeraValorRazonable</v>
      </c>
      <c r="K3450" t="str">
        <f t="shared" si="217"/>
        <v>insert into dbax_info_conc (codi_empr, codi_emex, codi_info, pref_conc, codi_conc, orde_conc, nive_conc, tipo_info) values (0,0,'pre_cl-cs_nota-8_role-816000(2014)','cl-cs','RentaVariableExtranjeraValorRazonable',320,5,'C')</v>
      </c>
    </row>
    <row r="3451" spans="1:11" x14ac:dyDescent="0.25">
      <c r="A3451">
        <v>0</v>
      </c>
      <c r="B3451">
        <v>0</v>
      </c>
      <c r="C3451" t="s">
        <v>72</v>
      </c>
      <c r="D3451" t="s">
        <v>2869</v>
      </c>
      <c r="E3451">
        <v>210</v>
      </c>
      <c r="F3451">
        <v>5</v>
      </c>
      <c r="G3451" t="s">
        <v>292</v>
      </c>
      <c r="H3451" s="1" t="str">
        <f t="shared" si="214"/>
        <v>cl-cs_RentaVariableNacionalValorRazonable</v>
      </c>
      <c r="I3451" t="str">
        <f t="shared" si="215"/>
        <v>cl-cs</v>
      </c>
      <c r="J3451" t="str">
        <f t="shared" si="216"/>
        <v>RentaVariableNacionalValorRazonable</v>
      </c>
      <c r="K3451" t="str">
        <f t="shared" si="217"/>
        <v>insert into dbax_info_conc (codi_empr, codi_emex, codi_info, pref_conc, codi_conc, orde_conc, nive_conc, tipo_info) values (0,0,'pre_cl-cs_nota-8_role-816000(2014)','cl-cs','RentaVariableNacionalValorRazonable',210,5,'C')</v>
      </c>
    </row>
    <row r="3452" spans="1:11" x14ac:dyDescent="0.25">
      <c r="A3452">
        <v>0</v>
      </c>
      <c r="B3452">
        <v>0</v>
      </c>
      <c r="C3452" t="s">
        <v>72</v>
      </c>
      <c r="D3452" t="s">
        <v>2870</v>
      </c>
      <c r="E3452">
        <v>820</v>
      </c>
      <c r="F3452">
        <v>5</v>
      </c>
      <c r="G3452" t="s">
        <v>292</v>
      </c>
      <c r="H3452" s="1" t="str">
        <f t="shared" si="214"/>
        <v>cl-cs_ResultadoDesdeInicioOperacionFuturo</v>
      </c>
      <c r="I3452" t="str">
        <f t="shared" si="215"/>
        <v>cl-cs</v>
      </c>
      <c r="J3452" t="str">
        <f t="shared" si="216"/>
        <v>ResultadoDesdeInicioOperacionFuturo</v>
      </c>
      <c r="K3452" t="str">
        <f t="shared" si="217"/>
        <v>insert into dbax_info_conc (codi_empr, codi_emex, codi_info, pref_conc, codi_conc, orde_conc, nive_conc, tipo_info) values (0,0,'pre_cl-cs_nota-8_role-816000(2014)','cl-cs','ResultadoDesdeInicioOperacionFuturo',820,5,'C')</v>
      </c>
    </row>
    <row r="3453" spans="1:11" x14ac:dyDescent="0.25">
      <c r="A3453">
        <v>0</v>
      </c>
      <c r="B3453">
        <v>0</v>
      </c>
      <c r="C3453" t="s">
        <v>72</v>
      </c>
      <c r="D3453" t="s">
        <v>2871</v>
      </c>
      <c r="E3453">
        <v>810</v>
      </c>
      <c r="F3453">
        <v>5</v>
      </c>
      <c r="G3453" t="s">
        <v>292</v>
      </c>
      <c r="H3453" s="1" t="str">
        <f t="shared" si="214"/>
        <v>cl-cs_ResultadoPeriodoFuturos</v>
      </c>
      <c r="I3453" t="str">
        <f t="shared" si="215"/>
        <v>cl-cs</v>
      </c>
      <c r="J3453" t="str">
        <f t="shared" si="216"/>
        <v>ResultadoPeriodoFuturos</v>
      </c>
      <c r="K3453" t="str">
        <f t="shared" si="217"/>
        <v>insert into dbax_info_conc (codi_empr, codi_emex, codi_info, pref_conc, codi_conc, orde_conc, nive_conc, tipo_info) values (0,0,'pre_cl-cs_nota-8_role-816000(2014)','cl-cs','ResultadoPeriodoFuturos',810,5,'C')</v>
      </c>
    </row>
    <row r="3454" spans="1:11" x14ac:dyDescent="0.25">
      <c r="A3454">
        <v>0</v>
      </c>
      <c r="B3454">
        <v>0</v>
      </c>
      <c r="C3454" t="s">
        <v>72</v>
      </c>
      <c r="D3454" t="s">
        <v>2872</v>
      </c>
      <c r="E3454">
        <v>570</v>
      </c>
      <c r="F3454">
        <v>7</v>
      </c>
      <c r="G3454" t="s">
        <v>292</v>
      </c>
      <c r="H3454" s="1" t="str">
        <f t="shared" si="214"/>
        <v>cl-cs_SwapMiembro</v>
      </c>
      <c r="I3454" t="str">
        <f t="shared" si="215"/>
        <v>cl-cs</v>
      </c>
      <c r="J3454" t="str">
        <f t="shared" si="216"/>
        <v>SwapMiembro</v>
      </c>
      <c r="K3454" t="str">
        <f t="shared" si="217"/>
        <v>insert into dbax_info_conc (codi_empr, codi_emex, codi_info, pref_conc, codi_conc, orde_conc, nive_conc, tipo_info) values (0,0,'pre_cl-cs_nota-8_role-816000(2014)','cl-cs','SwapMiembro',570,7,'C')</v>
      </c>
    </row>
    <row r="3455" spans="1:11" x14ac:dyDescent="0.25">
      <c r="A3455">
        <v>0</v>
      </c>
      <c r="B3455">
        <v>0</v>
      </c>
      <c r="C3455" t="s">
        <v>72</v>
      </c>
      <c r="D3455" t="s">
        <v>2873</v>
      </c>
      <c r="E3455">
        <v>2570</v>
      </c>
      <c r="F3455">
        <v>3</v>
      </c>
      <c r="G3455" t="s">
        <v>292</v>
      </c>
      <c r="H3455" s="1" t="str">
        <f t="shared" si="214"/>
        <v>cl-cs_SwapsPartidas</v>
      </c>
      <c r="I3455" t="str">
        <f t="shared" si="215"/>
        <v>cl-cs</v>
      </c>
      <c r="J3455" t="str">
        <f t="shared" si="216"/>
        <v>SwapsPartidas</v>
      </c>
      <c r="K3455" t="str">
        <f t="shared" si="217"/>
        <v>insert into dbax_info_conc (codi_empr, codi_emex, codi_info, pref_conc, codi_conc, orde_conc, nive_conc, tipo_info) values (0,0,'pre_cl-cs_nota-8_role-816000(2014)','cl-cs','SwapsPartidas',2570,3,'C')</v>
      </c>
    </row>
    <row r="3456" spans="1:11" x14ac:dyDescent="0.25">
      <c r="A3456">
        <v>0</v>
      </c>
      <c r="B3456">
        <v>0</v>
      </c>
      <c r="C3456" t="s">
        <v>72</v>
      </c>
      <c r="D3456" t="s">
        <v>2874</v>
      </c>
      <c r="E3456">
        <v>2520</v>
      </c>
      <c r="F3456">
        <v>3</v>
      </c>
      <c r="G3456" t="s">
        <v>292</v>
      </c>
      <c r="H3456" s="1" t="str">
        <f t="shared" si="214"/>
        <v>cl-cs_SwapsTabla</v>
      </c>
      <c r="I3456" t="str">
        <f t="shared" si="215"/>
        <v>cl-cs</v>
      </c>
      <c r="J3456" t="str">
        <f t="shared" si="216"/>
        <v>SwapsTabla</v>
      </c>
      <c r="K3456" t="str">
        <f t="shared" si="217"/>
        <v>insert into dbax_info_conc (codi_empr, codi_emex, codi_info, pref_conc, codi_conc, orde_conc, nive_conc, tipo_info) values (0,0,'pre_cl-cs_nota-8_role-816000(2014)','cl-cs','SwapsTabla',2520,3,'C')</v>
      </c>
    </row>
    <row r="3457" spans="1:11" x14ac:dyDescent="0.25">
      <c r="A3457">
        <v>0</v>
      </c>
      <c r="B3457">
        <v>0</v>
      </c>
      <c r="C3457" t="s">
        <v>72</v>
      </c>
      <c r="D3457" t="s">
        <v>2875</v>
      </c>
      <c r="E3457">
        <v>1720</v>
      </c>
      <c r="F3457">
        <v>6</v>
      </c>
      <c r="G3457" t="s">
        <v>292</v>
      </c>
      <c r="H3457" s="1" t="str">
        <f t="shared" si="214"/>
        <v>cl-cs_TasaDescuentoFlujosForward</v>
      </c>
      <c r="I3457" t="str">
        <f t="shared" si="215"/>
        <v>cl-cs</v>
      </c>
      <c r="J3457" t="str">
        <f t="shared" si="216"/>
        <v>TasaDescuentoFlujosForward</v>
      </c>
      <c r="K3457" t="str">
        <f t="shared" si="217"/>
        <v>insert into dbax_info_conc (codi_empr, codi_emex, codi_info, pref_conc, codi_conc, orde_conc, nive_conc, tipo_info) values (0,0,'pre_cl-cs_nota-8_role-816000(2014)','cl-cs','TasaDescuentoFlujosForward',1720,6,'C')</v>
      </c>
    </row>
    <row r="3458" spans="1:11" x14ac:dyDescent="0.25">
      <c r="A3458">
        <v>0</v>
      </c>
      <c r="B3458">
        <v>0</v>
      </c>
      <c r="C3458" t="s">
        <v>72</v>
      </c>
      <c r="D3458" t="s">
        <v>2875</v>
      </c>
      <c r="E3458">
        <v>1970</v>
      </c>
      <c r="F3458">
        <v>6</v>
      </c>
      <c r="G3458" t="s">
        <v>292</v>
      </c>
      <c r="H3458" s="1" t="str">
        <f t="shared" si="214"/>
        <v>cl-cs_TasaDescuentoFlujosForward</v>
      </c>
      <c r="I3458" t="str">
        <f t="shared" si="215"/>
        <v>cl-cs</v>
      </c>
      <c r="J3458" t="str">
        <f t="shared" si="216"/>
        <v>TasaDescuentoFlujosForward</v>
      </c>
      <c r="K3458" t="str">
        <f t="shared" si="217"/>
        <v>insert into dbax_info_conc (codi_empr, codi_emex, codi_info, pref_conc, codi_conc, orde_conc, nive_conc, tipo_info) values (0,0,'pre_cl-cs_nota-8_role-816000(2014)','cl-cs','TasaDescuentoFlujosForward',1970,6,'C')</v>
      </c>
    </row>
    <row r="3459" spans="1:11" x14ac:dyDescent="0.25">
      <c r="A3459">
        <v>0</v>
      </c>
      <c r="B3459">
        <v>0</v>
      </c>
      <c r="C3459" t="s">
        <v>72</v>
      </c>
      <c r="D3459" t="s">
        <v>2876</v>
      </c>
      <c r="E3459">
        <v>2780</v>
      </c>
      <c r="F3459">
        <v>5</v>
      </c>
      <c r="G3459" t="s">
        <v>292</v>
      </c>
      <c r="H3459" s="1" t="str">
        <f t="shared" si="214"/>
        <v>cl-cs_TasaMercadoPosicionCortaSwap</v>
      </c>
      <c r="I3459" t="str">
        <f t="shared" si="215"/>
        <v>cl-cs</v>
      </c>
      <c r="J3459" t="str">
        <f t="shared" si="216"/>
        <v>TasaMercadoPosicionCortaSwap</v>
      </c>
      <c r="K3459" t="str">
        <f t="shared" si="217"/>
        <v>insert into dbax_info_conc (codi_empr, codi_emex, codi_info, pref_conc, codi_conc, orde_conc, nive_conc, tipo_info) values (0,0,'pre_cl-cs_nota-8_role-816000(2014)','cl-cs','TasaMercadoPosicionCortaSwap',2780,5,'C')</v>
      </c>
    </row>
    <row r="3460" spans="1:11" x14ac:dyDescent="0.25">
      <c r="A3460">
        <v>0</v>
      </c>
      <c r="B3460">
        <v>0</v>
      </c>
      <c r="C3460" t="s">
        <v>72</v>
      </c>
      <c r="D3460" t="s">
        <v>2877</v>
      </c>
      <c r="E3460">
        <v>2770</v>
      </c>
      <c r="F3460">
        <v>5</v>
      </c>
      <c r="G3460" t="s">
        <v>292</v>
      </c>
      <c r="H3460" s="1" t="str">
        <f t="shared" si="214"/>
        <v>cl-cs_TasaMercadoPosicionLargaSwap</v>
      </c>
      <c r="I3460" t="str">
        <f t="shared" si="215"/>
        <v>cl-cs</v>
      </c>
      <c r="J3460" t="str">
        <f t="shared" si="216"/>
        <v>TasaMercadoPosicionLargaSwap</v>
      </c>
      <c r="K3460" t="str">
        <f t="shared" si="217"/>
        <v>insert into dbax_info_conc (codi_empr, codi_emex, codi_info, pref_conc, codi_conc, orde_conc, nive_conc, tipo_info) values (0,0,'pre_cl-cs_nota-8_role-816000(2014)','cl-cs','TasaMercadoPosicionLargaSwap',2770,5,'C')</v>
      </c>
    </row>
    <row r="3461" spans="1:11" x14ac:dyDescent="0.25">
      <c r="A3461">
        <v>0</v>
      </c>
      <c r="B3461">
        <v>0</v>
      </c>
      <c r="C3461" t="s">
        <v>72</v>
      </c>
      <c r="D3461" t="s">
        <v>2878</v>
      </c>
      <c r="E3461">
        <v>2710</v>
      </c>
      <c r="F3461">
        <v>5</v>
      </c>
      <c r="G3461" t="s">
        <v>292</v>
      </c>
      <c r="H3461" s="1" t="str">
        <f t="shared" si="214"/>
        <v>cl-cs_TasaPosicionCortaSwap</v>
      </c>
      <c r="I3461" t="str">
        <f t="shared" si="215"/>
        <v>cl-cs</v>
      </c>
      <c r="J3461" t="str">
        <f t="shared" si="216"/>
        <v>TasaPosicionCortaSwap</v>
      </c>
      <c r="K3461" t="str">
        <f t="shared" si="217"/>
        <v>insert into dbax_info_conc (codi_empr, codi_emex, codi_info, pref_conc, codi_conc, orde_conc, nive_conc, tipo_info) values (0,0,'pre_cl-cs_nota-8_role-816000(2014)','cl-cs','TasaPosicionCortaSwap',2710,5,'C')</v>
      </c>
    </row>
    <row r="3462" spans="1:11" x14ac:dyDescent="0.25">
      <c r="A3462">
        <v>0</v>
      </c>
      <c r="B3462">
        <v>0</v>
      </c>
      <c r="C3462" t="s">
        <v>72</v>
      </c>
      <c r="D3462" t="s">
        <v>2879</v>
      </c>
      <c r="E3462">
        <v>2700</v>
      </c>
      <c r="F3462">
        <v>5</v>
      </c>
      <c r="G3462" t="s">
        <v>292</v>
      </c>
      <c r="H3462" s="1" t="str">
        <f t="shared" si="214"/>
        <v>cl-cs_TasaPosicionLargaSwap</v>
      </c>
      <c r="I3462" t="str">
        <f t="shared" si="215"/>
        <v>cl-cs</v>
      </c>
      <c r="J3462" t="str">
        <f t="shared" si="216"/>
        <v>TasaPosicionLargaSwap</v>
      </c>
      <c r="K3462" t="str">
        <f t="shared" si="217"/>
        <v>insert into dbax_info_conc (codi_empr, codi_emex, codi_info, pref_conc, codi_conc, orde_conc, nive_conc, tipo_info) values (0,0,'pre_cl-cs_nota-8_role-816000(2014)','cl-cs','TasaPosicionLargaSwap',2700,5,'C')</v>
      </c>
    </row>
    <row r="3463" spans="1:11" x14ac:dyDescent="0.25">
      <c r="A3463">
        <v>0</v>
      </c>
      <c r="B3463">
        <v>0</v>
      </c>
      <c r="C3463" t="s">
        <v>72</v>
      </c>
      <c r="D3463" t="s">
        <v>2880</v>
      </c>
      <c r="E3463">
        <v>2690</v>
      </c>
      <c r="F3463">
        <v>5</v>
      </c>
      <c r="G3463" t="s">
        <v>292</v>
      </c>
      <c r="H3463" s="1" t="str">
        <f t="shared" si="214"/>
        <v>cl-cs_TipoCambioContratoSwap</v>
      </c>
      <c r="I3463" t="str">
        <f t="shared" si="215"/>
        <v>cl-cs</v>
      </c>
      <c r="J3463" t="str">
        <f t="shared" si="216"/>
        <v>TipoCambioContratoSwap</v>
      </c>
      <c r="K3463" t="str">
        <f t="shared" si="217"/>
        <v>insert into dbax_info_conc (codi_empr, codi_emex, codi_info, pref_conc, codi_conc, orde_conc, nive_conc, tipo_info) values (0,0,'pre_cl-cs_nota-8_role-816000(2014)','cl-cs','TipoCambioContratoSwap',2690,5,'C')</v>
      </c>
    </row>
    <row r="3464" spans="1:11" x14ac:dyDescent="0.25">
      <c r="A3464">
        <v>0</v>
      </c>
      <c r="B3464">
        <v>0</v>
      </c>
      <c r="C3464" t="s">
        <v>72</v>
      </c>
      <c r="D3464" t="s">
        <v>2881</v>
      </c>
      <c r="E3464">
        <v>2760</v>
      </c>
      <c r="F3464">
        <v>5</v>
      </c>
      <c r="G3464" t="s">
        <v>292</v>
      </c>
      <c r="H3464" s="1" t="str">
        <f t="shared" ref="H3464:H3527" si="218">MID(D3464,FIND("#",D3464)+1,10000)</f>
        <v>cl-cs_TipoCambioMercadoSwap</v>
      </c>
      <c r="I3464" t="str">
        <f t="shared" ref="I3464:I3527" si="219">MID(H3464,1,FIND("_",H3464)-1)</f>
        <v>cl-cs</v>
      </c>
      <c r="J3464" t="str">
        <f t="shared" ref="J3464:J3527" si="220">MID(H3464,FIND("_",H3464)+1,10000)</f>
        <v>TipoCambioMercadoSwap</v>
      </c>
      <c r="K3464" t="str">
        <f t="shared" ref="K3464:K3527" si="221">CONCATENATE("insert into dbax_info_conc (codi_empr, codi_emex, codi_info, pref_conc, codi_conc, orde_conc, nive_conc, tipo_info) values (",A3464,",",B3464,",'",C3464,"','",I3464,"','",J3464,"',",E3464,",",F3464,",'",G3464,"')")</f>
        <v>insert into dbax_info_conc (codi_empr, codi_emex, codi_info, pref_conc, codi_conc, orde_conc, nive_conc, tipo_info) values (0,0,'pre_cl-cs_nota-8_role-816000(2014)','cl-cs','TipoCambioMercadoSwap',2760,5,'C')</v>
      </c>
    </row>
    <row r="3465" spans="1:11" x14ac:dyDescent="0.25">
      <c r="A3465">
        <v>0</v>
      </c>
      <c r="B3465">
        <v>0</v>
      </c>
      <c r="C3465" t="s">
        <v>72</v>
      </c>
      <c r="D3465" t="s">
        <v>2882</v>
      </c>
      <c r="E3465">
        <v>720</v>
      </c>
      <c r="F3465">
        <v>5</v>
      </c>
      <c r="G3465" t="s">
        <v>292</v>
      </c>
      <c r="H3465" s="1" t="str">
        <f t="shared" si="218"/>
        <v>cl-cs_TipoFuturoEje</v>
      </c>
      <c r="I3465" t="str">
        <f t="shared" si="219"/>
        <v>cl-cs</v>
      </c>
      <c r="J3465" t="str">
        <f t="shared" si="220"/>
        <v>TipoFuturoEje</v>
      </c>
      <c r="K3465" t="str">
        <f t="shared" si="221"/>
        <v>insert into dbax_info_conc (codi_empr, codi_emex, codi_info, pref_conc, codi_conc, orde_conc, nive_conc, tipo_info) values (0,0,'pre_cl-cs_nota-8_role-816000(2014)','cl-cs','TipoFuturoEje',720,5,'C')</v>
      </c>
    </row>
    <row r="3466" spans="1:11" x14ac:dyDescent="0.25">
      <c r="A3466">
        <v>0</v>
      </c>
      <c r="B3466">
        <v>0</v>
      </c>
      <c r="C3466" t="s">
        <v>72</v>
      </c>
      <c r="D3466" t="s">
        <v>2883</v>
      </c>
      <c r="E3466">
        <v>490</v>
      </c>
      <c r="F3466">
        <v>5</v>
      </c>
      <c r="G3466" t="s">
        <v>292</v>
      </c>
      <c r="H3466" s="1" t="str">
        <f t="shared" si="218"/>
        <v>cl-cs_TipoInstrumentoEje</v>
      </c>
      <c r="I3466" t="str">
        <f t="shared" si="219"/>
        <v>cl-cs</v>
      </c>
      <c r="J3466" t="str">
        <f t="shared" si="220"/>
        <v>TipoInstrumentoEje</v>
      </c>
      <c r="K3466" t="str">
        <f t="shared" si="221"/>
        <v>insert into dbax_info_conc (codi_empr, codi_emex, codi_info, pref_conc, codi_conc, orde_conc, nive_conc, tipo_info) values (0,0,'pre_cl-cs_nota-8_role-816000(2014)','cl-cs','TipoInstrumentoEje',490,5,'C')</v>
      </c>
    </row>
    <row r="3467" spans="1:11" x14ac:dyDescent="0.25">
      <c r="A3467">
        <v>0</v>
      </c>
      <c r="B3467">
        <v>0</v>
      </c>
      <c r="C3467" t="s">
        <v>72</v>
      </c>
      <c r="D3467" t="s">
        <v>2884</v>
      </c>
      <c r="E3467">
        <v>300</v>
      </c>
      <c r="F3467">
        <v>6</v>
      </c>
      <c r="G3467" t="s">
        <v>292</v>
      </c>
      <c r="H3467" s="1" t="str">
        <f t="shared" si="218"/>
        <v>cl-cs_TitulosEmitidosPorBancosYFinancierasExtranjerasValorRazonable</v>
      </c>
      <c r="I3467" t="str">
        <f t="shared" si="219"/>
        <v>cl-cs</v>
      </c>
      <c r="J3467" t="str">
        <f t="shared" si="220"/>
        <v>TitulosEmitidosPorBancosYFinancierasExtranjerasValorRazonable</v>
      </c>
      <c r="K3467" t="str">
        <f t="shared" si="221"/>
        <v>insert into dbax_info_conc (codi_empr, codi_emex, codi_info, pref_conc, codi_conc, orde_conc, nive_conc, tipo_info) values (0,0,'pre_cl-cs_nota-8_role-816000(2014)','cl-cs','TitulosEmitidosPorBancosYFinancierasExtranjerasValorRazonable',300,6,'C')</v>
      </c>
    </row>
    <row r="3468" spans="1:11" x14ac:dyDescent="0.25">
      <c r="A3468">
        <v>0</v>
      </c>
      <c r="B3468">
        <v>0</v>
      </c>
      <c r="C3468" t="s">
        <v>72</v>
      </c>
      <c r="D3468" t="s">
        <v>2885</v>
      </c>
      <c r="E3468">
        <v>310</v>
      </c>
      <c r="F3468">
        <v>6</v>
      </c>
      <c r="G3468" t="s">
        <v>292</v>
      </c>
      <c r="H3468" s="1" t="str">
        <f t="shared" si="218"/>
        <v>cl-cs_TitulosEmitidosPorEmpresasExtranjerasValorRazonable</v>
      </c>
      <c r="I3468" t="str">
        <f t="shared" si="219"/>
        <v>cl-cs</v>
      </c>
      <c r="J3468" t="str">
        <f t="shared" si="220"/>
        <v>TitulosEmitidosPorEmpresasExtranjerasValorRazonable</v>
      </c>
      <c r="K3468" t="str">
        <f t="shared" si="221"/>
        <v>insert into dbax_info_conc (codi_empr, codi_emex, codi_info, pref_conc, codi_conc, orde_conc, nive_conc, tipo_info) values (0,0,'pre_cl-cs_nota-8_role-816000(2014)','cl-cs','TitulosEmitidosPorEmpresasExtranjerasValorRazonable',310,6,'C')</v>
      </c>
    </row>
    <row r="3469" spans="1:11" x14ac:dyDescent="0.25">
      <c r="A3469">
        <v>0</v>
      </c>
      <c r="B3469">
        <v>0</v>
      </c>
      <c r="C3469" t="s">
        <v>72</v>
      </c>
      <c r="D3469" t="s">
        <v>2886</v>
      </c>
      <c r="E3469">
        <v>2560</v>
      </c>
      <c r="F3469">
        <v>7</v>
      </c>
      <c r="G3469" t="s">
        <v>292</v>
      </c>
      <c r="H3469" s="1" t="str">
        <f t="shared" si="218"/>
        <v>cl-cs_TotalCoberturaMiembro</v>
      </c>
      <c r="I3469" t="str">
        <f t="shared" si="219"/>
        <v>cl-cs</v>
      </c>
      <c r="J3469" t="str">
        <f t="shared" si="220"/>
        <v>TotalCoberturaMiembro</v>
      </c>
      <c r="K3469" t="str">
        <f t="shared" si="221"/>
        <v>insert into dbax_info_conc (codi_empr, codi_emex, codi_info, pref_conc, codi_conc, orde_conc, nive_conc, tipo_info) values (0,0,'pre_cl-cs_nota-8_role-816000(2014)','cl-cs','TotalCoberturaMiembro',2560,7,'C')</v>
      </c>
    </row>
    <row r="3470" spans="1:11" x14ac:dyDescent="0.25">
      <c r="A3470">
        <v>0</v>
      </c>
      <c r="B3470">
        <v>0</v>
      </c>
      <c r="C3470" t="s">
        <v>72</v>
      </c>
      <c r="D3470" t="s">
        <v>2886</v>
      </c>
      <c r="E3470">
        <v>2860</v>
      </c>
      <c r="F3470">
        <v>5</v>
      </c>
      <c r="G3470" t="s">
        <v>292</v>
      </c>
      <c r="H3470" s="1" t="str">
        <f t="shared" si="218"/>
        <v>cl-cs_TotalCoberturaMiembro</v>
      </c>
      <c r="I3470" t="str">
        <f t="shared" si="219"/>
        <v>cl-cs</v>
      </c>
      <c r="J3470" t="str">
        <f t="shared" si="220"/>
        <v>TotalCoberturaMiembro</v>
      </c>
      <c r="K3470" t="str">
        <f t="shared" si="221"/>
        <v>insert into dbax_info_conc (codi_empr, codi_emex, codi_info, pref_conc, codi_conc, orde_conc, nive_conc, tipo_info) values (0,0,'pre_cl-cs_nota-8_role-816000(2014)','cl-cs','TotalCoberturaMiembro',2860,5,'C')</v>
      </c>
    </row>
    <row r="3471" spans="1:11" x14ac:dyDescent="0.25">
      <c r="A3471">
        <v>0</v>
      </c>
      <c r="B3471">
        <v>0</v>
      </c>
      <c r="C3471" t="s">
        <v>72</v>
      </c>
      <c r="D3471" t="s">
        <v>2887</v>
      </c>
      <c r="E3471">
        <v>3090</v>
      </c>
      <c r="F3471">
        <v>5</v>
      </c>
      <c r="G3471" t="s">
        <v>292</v>
      </c>
      <c r="H3471" s="1" t="str">
        <f t="shared" si="218"/>
        <v>cl-cs_ValorCoberturaRiesgoCreditoFechaInformacion</v>
      </c>
      <c r="I3471" t="str">
        <f t="shared" si="219"/>
        <v>cl-cs</v>
      </c>
      <c r="J3471" t="str">
        <f t="shared" si="220"/>
        <v>ValorCoberturaRiesgoCreditoFechaInformacion</v>
      </c>
      <c r="K3471" t="str">
        <f t="shared" si="221"/>
        <v>insert into dbax_info_conc (codi_empr, codi_emex, codi_info, pref_conc, codi_conc, orde_conc, nive_conc, tipo_info) values (0,0,'pre_cl-cs_nota-8_role-816000(2014)','cl-cs','ValorCoberturaRiesgoCreditoFechaInformacion',3090,5,'C')</v>
      </c>
    </row>
    <row r="3472" spans="1:11" x14ac:dyDescent="0.25">
      <c r="A3472">
        <v>0</v>
      </c>
      <c r="B3472">
        <v>0</v>
      </c>
      <c r="C3472" t="s">
        <v>72</v>
      </c>
      <c r="D3472" t="s">
        <v>2888</v>
      </c>
      <c r="E3472">
        <v>1690</v>
      </c>
      <c r="F3472">
        <v>6</v>
      </c>
      <c r="G3472" t="s">
        <v>292</v>
      </c>
      <c r="H3472" s="1" t="str">
        <f t="shared" si="218"/>
        <v>cl-cs_ValorMercadoActivoObjetoAFechaInformacion</v>
      </c>
      <c r="I3472" t="str">
        <f t="shared" si="219"/>
        <v>cl-cs</v>
      </c>
      <c r="J3472" t="str">
        <f t="shared" si="220"/>
        <v>ValorMercadoActivoObjetoAFechaInformacion</v>
      </c>
      <c r="K3472" t="str">
        <f t="shared" si="221"/>
        <v>insert into dbax_info_conc (codi_empr, codi_emex, codi_info, pref_conc, codi_conc, orde_conc, nive_conc, tipo_info) values (0,0,'pre_cl-cs_nota-8_role-816000(2014)','cl-cs','ValorMercadoActivoObjetoAFechaInformacion',1690,6,'C')</v>
      </c>
    </row>
    <row r="3473" spans="1:11" x14ac:dyDescent="0.25">
      <c r="A3473">
        <v>0</v>
      </c>
      <c r="B3473">
        <v>0</v>
      </c>
      <c r="C3473" t="s">
        <v>72</v>
      </c>
      <c r="D3473" t="s">
        <v>2888</v>
      </c>
      <c r="E3473">
        <v>1940</v>
      </c>
      <c r="F3473">
        <v>6</v>
      </c>
      <c r="G3473" t="s">
        <v>292</v>
      </c>
      <c r="H3473" s="1" t="str">
        <f t="shared" si="218"/>
        <v>cl-cs_ValorMercadoActivoObjetoAFechaInformacion</v>
      </c>
      <c r="I3473" t="str">
        <f t="shared" si="219"/>
        <v>cl-cs</v>
      </c>
      <c r="J3473" t="str">
        <f t="shared" si="220"/>
        <v>ValorMercadoActivoObjetoAFechaInformacion</v>
      </c>
      <c r="K3473" t="str">
        <f t="shared" si="221"/>
        <v>insert into dbax_info_conc (codi_empr, codi_emex, codi_info, pref_conc, codi_conc, orde_conc, nive_conc, tipo_info) values (0,0,'pre_cl-cs_nota-8_role-816000(2014)','cl-cs','ValorMercadoActivoObjetoAFechaInformacion',1940,6,'C')</v>
      </c>
    </row>
    <row r="3474" spans="1:11" x14ac:dyDescent="0.25">
      <c r="A3474">
        <v>0</v>
      </c>
      <c r="B3474">
        <v>0</v>
      </c>
      <c r="C3474" t="s">
        <v>72</v>
      </c>
      <c r="D3474" t="s">
        <v>2888</v>
      </c>
      <c r="E3474">
        <v>2200</v>
      </c>
      <c r="F3474">
        <v>6</v>
      </c>
      <c r="G3474" t="s">
        <v>292</v>
      </c>
      <c r="H3474" s="1" t="str">
        <f t="shared" si="218"/>
        <v>cl-cs_ValorMercadoActivoObjetoAFechaInformacion</v>
      </c>
      <c r="I3474" t="str">
        <f t="shared" si="219"/>
        <v>cl-cs</v>
      </c>
      <c r="J3474" t="str">
        <f t="shared" si="220"/>
        <v>ValorMercadoActivoObjetoAFechaInformacion</v>
      </c>
      <c r="K3474" t="str">
        <f t="shared" si="221"/>
        <v>insert into dbax_info_conc (codi_empr, codi_emex, codi_info, pref_conc, codi_conc, orde_conc, nive_conc, tipo_info) values (0,0,'pre_cl-cs_nota-8_role-816000(2014)','cl-cs','ValorMercadoActivoObjetoAFechaInformacion',2200,6,'C')</v>
      </c>
    </row>
    <row r="3475" spans="1:11" x14ac:dyDescent="0.25">
      <c r="A3475">
        <v>0</v>
      </c>
      <c r="B3475">
        <v>0</v>
      </c>
      <c r="C3475" t="s">
        <v>72</v>
      </c>
      <c r="D3475" t="s">
        <v>2888</v>
      </c>
      <c r="E3475">
        <v>2460</v>
      </c>
      <c r="F3475">
        <v>6</v>
      </c>
      <c r="G3475" t="s">
        <v>292</v>
      </c>
      <c r="H3475" s="1" t="str">
        <f t="shared" si="218"/>
        <v>cl-cs_ValorMercadoActivoObjetoAFechaInformacion</v>
      </c>
      <c r="I3475" t="str">
        <f t="shared" si="219"/>
        <v>cl-cs</v>
      </c>
      <c r="J3475" t="str">
        <f t="shared" si="220"/>
        <v>ValorMercadoActivoObjetoAFechaInformacion</v>
      </c>
      <c r="K3475" t="str">
        <f t="shared" si="221"/>
        <v>insert into dbax_info_conc (codi_empr, codi_emex, codi_info, pref_conc, codi_conc, orde_conc, nive_conc, tipo_info) values (0,0,'pre_cl-cs_nota-8_role-816000(2014)','cl-cs','ValorMercadoActivoObjetoAFechaInformacion',2460,6,'C')</v>
      </c>
    </row>
    <row r="3476" spans="1:11" x14ac:dyDescent="0.25">
      <c r="A3476">
        <v>0</v>
      </c>
      <c r="B3476">
        <v>0</v>
      </c>
      <c r="C3476" t="s">
        <v>72</v>
      </c>
      <c r="D3476" t="s">
        <v>2888</v>
      </c>
      <c r="E3476">
        <v>2750</v>
      </c>
      <c r="F3476">
        <v>5</v>
      </c>
      <c r="G3476" t="s">
        <v>292</v>
      </c>
      <c r="H3476" s="1" t="str">
        <f t="shared" si="218"/>
        <v>cl-cs_ValorMercadoActivoObjetoAFechaInformacion</v>
      </c>
      <c r="I3476" t="str">
        <f t="shared" si="219"/>
        <v>cl-cs</v>
      </c>
      <c r="J3476" t="str">
        <f t="shared" si="220"/>
        <v>ValorMercadoActivoObjetoAFechaInformacion</v>
      </c>
      <c r="K3476" t="str">
        <f t="shared" si="221"/>
        <v>insert into dbax_info_conc (codi_empr, codi_emex, codi_info, pref_conc, codi_conc, orde_conc, nive_conc, tipo_info) values (0,0,'pre_cl-cs_nota-8_role-816000(2014)','cl-cs','ValorMercadoActivoObjetoAFechaInformacion',2750,5,'C')</v>
      </c>
    </row>
    <row r="3477" spans="1:11" x14ac:dyDescent="0.25">
      <c r="A3477">
        <v>0</v>
      </c>
      <c r="B3477">
        <v>0</v>
      </c>
      <c r="C3477" t="s">
        <v>72</v>
      </c>
      <c r="D3477" t="s">
        <v>2889</v>
      </c>
      <c r="E3477">
        <v>1190</v>
      </c>
      <c r="F3477">
        <v>6</v>
      </c>
      <c r="G3477" t="s">
        <v>292</v>
      </c>
      <c r="H3477" s="1" t="str">
        <f t="shared" si="218"/>
        <v>cl-cs_ValorOpcionFechaInformacion</v>
      </c>
      <c r="I3477" t="str">
        <f t="shared" si="219"/>
        <v>cl-cs</v>
      </c>
      <c r="J3477" t="str">
        <f t="shared" si="220"/>
        <v>ValorOpcionFechaInformacion</v>
      </c>
      <c r="K3477" t="str">
        <f t="shared" si="221"/>
        <v>insert into dbax_info_conc (codi_empr, codi_emex, codi_info, pref_conc, codi_conc, orde_conc, nive_conc, tipo_info) values (0,0,'pre_cl-cs_nota-8_role-816000(2014)','cl-cs','ValorOpcionFechaInformacion',1190,6,'C')</v>
      </c>
    </row>
    <row r="3478" spans="1:11" x14ac:dyDescent="0.25">
      <c r="A3478">
        <v>0</v>
      </c>
      <c r="B3478">
        <v>0</v>
      </c>
      <c r="C3478" t="s">
        <v>72</v>
      </c>
      <c r="D3478" t="s">
        <v>2889</v>
      </c>
      <c r="E3478">
        <v>1470</v>
      </c>
      <c r="F3478">
        <v>6</v>
      </c>
      <c r="G3478" t="s">
        <v>292</v>
      </c>
      <c r="H3478" s="1" t="str">
        <f t="shared" si="218"/>
        <v>cl-cs_ValorOpcionFechaInformacion</v>
      </c>
      <c r="I3478" t="str">
        <f t="shared" si="219"/>
        <v>cl-cs</v>
      </c>
      <c r="J3478" t="str">
        <f t="shared" si="220"/>
        <v>ValorOpcionFechaInformacion</v>
      </c>
      <c r="K3478" t="str">
        <f t="shared" si="221"/>
        <v>insert into dbax_info_conc (codi_empr, codi_emex, codi_info, pref_conc, codi_conc, orde_conc, nive_conc, tipo_info) values (0,0,'pre_cl-cs_nota-8_role-816000(2014)','cl-cs','ValorOpcionFechaInformacion',1470,6,'C')</v>
      </c>
    </row>
    <row r="3479" spans="1:11" x14ac:dyDescent="0.25">
      <c r="A3479">
        <v>0</v>
      </c>
      <c r="B3479">
        <v>0</v>
      </c>
      <c r="C3479" t="s">
        <v>72</v>
      </c>
      <c r="D3479" t="s">
        <v>2890</v>
      </c>
      <c r="E3479">
        <v>2800</v>
      </c>
      <c r="F3479">
        <v>5</v>
      </c>
      <c r="G3479" t="s">
        <v>292</v>
      </c>
      <c r="H3479" s="1" t="str">
        <f t="shared" si="218"/>
        <v>cl-cs_ValorPresentePosicionCortaSwap</v>
      </c>
      <c r="I3479" t="str">
        <f t="shared" si="219"/>
        <v>cl-cs</v>
      </c>
      <c r="J3479" t="str">
        <f t="shared" si="220"/>
        <v>ValorPresentePosicionCortaSwap</v>
      </c>
      <c r="K3479" t="str">
        <f t="shared" si="221"/>
        <v>insert into dbax_info_conc (codi_empr, codi_emex, codi_info, pref_conc, codi_conc, orde_conc, nive_conc, tipo_info) values (0,0,'pre_cl-cs_nota-8_role-816000(2014)','cl-cs','ValorPresentePosicionCortaSwap',2800,5,'C')</v>
      </c>
    </row>
    <row r="3480" spans="1:11" x14ac:dyDescent="0.25">
      <c r="A3480">
        <v>0</v>
      </c>
      <c r="B3480">
        <v>0</v>
      </c>
      <c r="C3480" t="s">
        <v>72</v>
      </c>
      <c r="D3480" t="s">
        <v>2891</v>
      </c>
      <c r="E3480">
        <v>2790</v>
      </c>
      <c r="F3480">
        <v>5</v>
      </c>
      <c r="G3480" t="s">
        <v>292</v>
      </c>
      <c r="H3480" s="1" t="str">
        <f t="shared" si="218"/>
        <v>cl-cs_ValorPresentePosicionLargaSwap</v>
      </c>
      <c r="I3480" t="str">
        <f t="shared" si="219"/>
        <v>cl-cs</v>
      </c>
      <c r="J3480" t="str">
        <f t="shared" si="220"/>
        <v>ValorPresentePosicionLargaSwap</v>
      </c>
      <c r="K3480" t="str">
        <f t="shared" si="221"/>
        <v>insert into dbax_info_conc (codi_empr, codi_emex, codi_info, pref_conc, codi_conc, orde_conc, nive_conc, tipo_info) values (0,0,'pre_cl-cs_nota-8_role-816000(2014)','cl-cs','ValorPresentePosicionLargaSwap',2790,5,'C')</v>
      </c>
    </row>
    <row r="3481" spans="1:11" x14ac:dyDescent="0.25">
      <c r="A3481">
        <v>0</v>
      </c>
      <c r="B3481">
        <v>0</v>
      </c>
      <c r="C3481" t="s">
        <v>72</v>
      </c>
      <c r="D3481" t="s">
        <v>2892</v>
      </c>
      <c r="E3481">
        <v>3070</v>
      </c>
      <c r="F3481">
        <v>5</v>
      </c>
      <c r="G3481" t="s">
        <v>292</v>
      </c>
      <c r="H3481" s="1" t="str">
        <f t="shared" si="218"/>
        <v>cl-cs_ValorRazonableActivoObjetoCoberturaRiesgoCreditoFechaInformacion</v>
      </c>
      <c r="I3481" t="str">
        <f t="shared" si="219"/>
        <v>cl-cs</v>
      </c>
      <c r="J3481" t="str">
        <f t="shared" si="220"/>
        <v>ValorRazonableActivoObjetoCoberturaRiesgoCreditoFechaInformacion</v>
      </c>
      <c r="K3481" t="str">
        <f t="shared" si="221"/>
        <v>insert into dbax_info_conc (codi_empr, codi_emex, codi_info, pref_conc, codi_conc, orde_conc, nive_conc, tipo_info) values (0,0,'pre_cl-cs_nota-8_role-816000(2014)','cl-cs','ValorRazonableActivoObjetoCoberturaRiesgoCreditoFechaInformacion',3070,5,'C')</v>
      </c>
    </row>
    <row r="3482" spans="1:11" x14ac:dyDescent="0.25">
      <c r="A3482">
        <v>0</v>
      </c>
      <c r="B3482">
        <v>0</v>
      </c>
      <c r="C3482" t="s">
        <v>72</v>
      </c>
      <c r="D3482" t="s">
        <v>2893</v>
      </c>
      <c r="E3482">
        <v>1170</v>
      </c>
      <c r="F3482">
        <v>6</v>
      </c>
      <c r="G3482" t="s">
        <v>292</v>
      </c>
      <c r="H3482" s="1" t="str">
        <f t="shared" si="218"/>
        <v>cl-cs_ValorRazonableActivoObjetoOpcionesFechaInformacion</v>
      </c>
      <c r="I3482" t="str">
        <f t="shared" si="219"/>
        <v>cl-cs</v>
      </c>
      <c r="J3482" t="str">
        <f t="shared" si="220"/>
        <v>ValorRazonableActivoObjetoOpcionesFechaInformacion</v>
      </c>
      <c r="K3482" t="str">
        <f t="shared" si="221"/>
        <v>insert into dbax_info_conc (codi_empr, codi_emex, codi_info, pref_conc, codi_conc, orde_conc, nive_conc, tipo_info) values (0,0,'pre_cl-cs_nota-8_role-816000(2014)','cl-cs','ValorRazonableActivoObjetoOpcionesFechaInformacion',1170,6,'C')</v>
      </c>
    </row>
    <row r="3483" spans="1:11" x14ac:dyDescent="0.25">
      <c r="A3483">
        <v>0</v>
      </c>
      <c r="B3483">
        <v>0</v>
      </c>
      <c r="C3483" t="s">
        <v>72</v>
      </c>
      <c r="D3483" t="s">
        <v>2893</v>
      </c>
      <c r="E3483">
        <v>1450</v>
      </c>
      <c r="F3483">
        <v>6</v>
      </c>
      <c r="G3483" t="s">
        <v>292</v>
      </c>
      <c r="H3483" s="1" t="str">
        <f t="shared" si="218"/>
        <v>cl-cs_ValorRazonableActivoObjetoOpcionesFechaInformacion</v>
      </c>
      <c r="I3483" t="str">
        <f t="shared" si="219"/>
        <v>cl-cs</v>
      </c>
      <c r="J3483" t="str">
        <f t="shared" si="220"/>
        <v>ValorRazonableActivoObjetoOpcionesFechaInformacion</v>
      </c>
      <c r="K3483" t="str">
        <f t="shared" si="221"/>
        <v>insert into dbax_info_conc (codi_empr, codi_emex, codi_info, pref_conc, codi_conc, orde_conc, nive_conc, tipo_info) values (0,0,'pre_cl-cs_nota-8_role-816000(2014)','cl-cs','ValorRazonableActivoObjetoOpcionesFechaInformacion',1450,6,'C')</v>
      </c>
    </row>
    <row r="3484" spans="1:11" x14ac:dyDescent="0.25">
      <c r="A3484">
        <v>0</v>
      </c>
      <c r="B3484">
        <v>0</v>
      </c>
      <c r="C3484" t="s">
        <v>72</v>
      </c>
      <c r="D3484" t="s">
        <v>2894</v>
      </c>
      <c r="E3484">
        <v>1730</v>
      </c>
      <c r="F3484">
        <v>6</v>
      </c>
      <c r="G3484" t="s">
        <v>292</v>
      </c>
      <c r="H3484" s="1" t="str">
        <f t="shared" si="218"/>
        <v>cl-cs_ValorRazonableContratoForwardAFechaInformacion</v>
      </c>
      <c r="I3484" t="str">
        <f t="shared" si="219"/>
        <v>cl-cs</v>
      </c>
      <c r="J3484" t="str">
        <f t="shared" si="220"/>
        <v>ValorRazonableContratoForwardAFechaInformacion</v>
      </c>
      <c r="K3484" t="str">
        <f t="shared" si="221"/>
        <v>insert into dbax_info_conc (codi_empr, codi_emex, codi_info, pref_conc, codi_conc, orde_conc, nive_conc, tipo_info) values (0,0,'pre_cl-cs_nota-8_role-816000(2014)','cl-cs','ValorRazonableContratoForwardAFechaInformacion',1730,6,'C')</v>
      </c>
    </row>
    <row r="3485" spans="1:11" x14ac:dyDescent="0.25">
      <c r="A3485">
        <v>0</v>
      </c>
      <c r="B3485">
        <v>0</v>
      </c>
      <c r="C3485" t="s">
        <v>72</v>
      </c>
      <c r="D3485" t="s">
        <v>2894</v>
      </c>
      <c r="E3485">
        <v>1980</v>
      </c>
      <c r="F3485">
        <v>6</v>
      </c>
      <c r="G3485" t="s">
        <v>292</v>
      </c>
      <c r="H3485" s="1" t="str">
        <f t="shared" si="218"/>
        <v>cl-cs_ValorRazonableContratoForwardAFechaInformacion</v>
      </c>
      <c r="I3485" t="str">
        <f t="shared" si="219"/>
        <v>cl-cs</v>
      </c>
      <c r="J3485" t="str">
        <f t="shared" si="220"/>
        <v>ValorRazonableContratoForwardAFechaInformacion</v>
      </c>
      <c r="K3485" t="str">
        <f t="shared" si="221"/>
        <v>insert into dbax_info_conc (codi_empr, codi_emex, codi_info, pref_conc, codi_conc, orde_conc, nive_conc, tipo_info) values (0,0,'pre_cl-cs_nota-8_role-816000(2014)','cl-cs','ValorRazonableContratoForwardAFechaInformacion',1980,6,'C')</v>
      </c>
    </row>
    <row r="3486" spans="1:11" x14ac:dyDescent="0.25">
      <c r="A3486">
        <v>0</v>
      </c>
      <c r="B3486">
        <v>0</v>
      </c>
      <c r="C3486" t="s">
        <v>72</v>
      </c>
      <c r="D3486" t="s">
        <v>2895</v>
      </c>
      <c r="E3486">
        <v>2810</v>
      </c>
      <c r="F3486">
        <v>5</v>
      </c>
      <c r="G3486" t="s">
        <v>292</v>
      </c>
      <c r="H3486" s="1" t="str">
        <f t="shared" si="218"/>
        <v>cl-cs_ValorRazonableContratoSwapFechaInformacion</v>
      </c>
      <c r="I3486" t="str">
        <f t="shared" si="219"/>
        <v>cl-cs</v>
      </c>
      <c r="J3486" t="str">
        <f t="shared" si="220"/>
        <v>ValorRazonableContratoSwapFechaInformacion</v>
      </c>
      <c r="K3486" t="str">
        <f t="shared" si="221"/>
        <v>insert into dbax_info_conc (codi_empr, codi_emex, codi_info, pref_conc, codi_conc, orde_conc, nive_conc, tipo_info) values (0,0,'pre_cl-cs_nota-8_role-816000(2014)','cl-cs','ValorRazonableContratoSwapFechaInformacion',2810,5,'C')</v>
      </c>
    </row>
    <row r="3487" spans="1:11" x14ac:dyDescent="0.25">
      <c r="A3487">
        <v>0</v>
      </c>
      <c r="B3487">
        <v>0</v>
      </c>
      <c r="C3487" t="s">
        <v>72</v>
      </c>
      <c r="D3487" t="s">
        <v>2896</v>
      </c>
      <c r="E3487">
        <v>860</v>
      </c>
      <c r="F3487">
        <v>5</v>
      </c>
      <c r="G3487" t="s">
        <v>292</v>
      </c>
      <c r="H3487" s="1" t="str">
        <f t="shared" si="218"/>
        <v>cl-cs_VentaCortaAccionesMiembro</v>
      </c>
      <c r="I3487" t="str">
        <f t="shared" si="219"/>
        <v>cl-cs</v>
      </c>
      <c r="J3487" t="str">
        <f t="shared" si="220"/>
        <v>VentaCortaAccionesMiembro</v>
      </c>
      <c r="K3487" t="str">
        <f t="shared" si="221"/>
        <v>insert into dbax_info_conc (codi_empr, codi_emex, codi_info, pref_conc, codi_conc, orde_conc, nive_conc, tipo_info) values (0,0,'pre_cl-cs_nota-8_role-816000(2014)','cl-cs','VentaCortaAccionesMiembro',860,5,'C')</v>
      </c>
    </row>
    <row r="3488" spans="1:11" x14ac:dyDescent="0.25">
      <c r="A3488">
        <v>0</v>
      </c>
      <c r="B3488">
        <v>0</v>
      </c>
      <c r="C3488" t="s">
        <v>73</v>
      </c>
      <c r="D3488" t="s">
        <v>2897</v>
      </c>
      <c r="E3488">
        <v>650</v>
      </c>
      <c r="F3488">
        <v>6</v>
      </c>
      <c r="G3488" t="s">
        <v>292</v>
      </c>
      <c r="H3488" s="1" t="str">
        <f t="shared" si="218"/>
        <v>cl-cs_ActivoObjetoPactos</v>
      </c>
      <c r="I3488" t="str">
        <f t="shared" si="219"/>
        <v>cl-cs</v>
      </c>
      <c r="J3488" t="str">
        <f t="shared" si="220"/>
        <v>ActivoObjetoPactos</v>
      </c>
      <c r="K3488" t="str">
        <f t="shared" si="221"/>
        <v>insert into dbax_info_conc (codi_empr, codi_emex, codi_info, pref_conc, codi_conc, orde_conc, nive_conc, tipo_info) values (0,0,'pre_cl-cs_nota-9_role-821000(2014)','cl-cs','ActivoObjetoPactos',650,6,'C')</v>
      </c>
    </row>
    <row r="3489" spans="1:11" x14ac:dyDescent="0.25">
      <c r="A3489">
        <v>0</v>
      </c>
      <c r="B3489">
        <v>0</v>
      </c>
      <c r="C3489" t="s">
        <v>73</v>
      </c>
      <c r="D3489" t="s">
        <v>586</v>
      </c>
      <c r="E3489">
        <v>250</v>
      </c>
      <c r="F3489">
        <v>4</v>
      </c>
      <c r="G3489" t="s">
        <v>292</v>
      </c>
      <c r="H3489" s="1" t="str">
        <f t="shared" si="218"/>
        <v>cl-cs_ActivosFinancierosCostoAmortizado</v>
      </c>
      <c r="I3489" t="str">
        <f t="shared" si="219"/>
        <v>cl-cs</v>
      </c>
      <c r="J3489" t="str">
        <f t="shared" si="220"/>
        <v>ActivosFinancierosCostoAmortizado</v>
      </c>
      <c r="K3489" t="str">
        <f t="shared" si="221"/>
        <v>insert into dbax_info_conc (codi_empr, codi_emex, codi_info, pref_conc, codi_conc, orde_conc, nive_conc, tipo_info) values (0,0,'pre_cl-cs_nota-9_role-821000(2014)','cl-cs','ActivosFinancierosCostoAmortizado',250,4,'C')</v>
      </c>
    </row>
    <row r="3490" spans="1:11" x14ac:dyDescent="0.25">
      <c r="A3490">
        <v>0</v>
      </c>
      <c r="B3490">
        <v>0</v>
      </c>
      <c r="C3490" t="s">
        <v>73</v>
      </c>
      <c r="D3490" t="s">
        <v>2898</v>
      </c>
      <c r="E3490">
        <v>440</v>
      </c>
      <c r="F3490">
        <v>4</v>
      </c>
      <c r="G3490" t="s">
        <v>292</v>
      </c>
      <c r="H3490" s="1" t="str">
        <f t="shared" si="218"/>
        <v>cl-cs_AumentoDisminucionProvisionDeterioroInversionesCostoAmortizado</v>
      </c>
      <c r="I3490" t="str">
        <f t="shared" si="219"/>
        <v>cl-cs</v>
      </c>
      <c r="J3490" t="str">
        <f t="shared" si="220"/>
        <v>AumentoDisminucionProvisionDeterioroInversionesCostoAmortizado</v>
      </c>
      <c r="K3490" t="str">
        <f t="shared" si="221"/>
        <v>insert into dbax_info_conc (codi_empr, codi_emex, codi_info, pref_conc, codi_conc, orde_conc, nive_conc, tipo_info) values (0,0,'pre_cl-cs_nota-9_role-821000(2014)','cl-cs','AumentoDisminucionProvisionDeterioroInversionesCostoAmortizado',440,4,'C')</v>
      </c>
    </row>
    <row r="3491" spans="1:11" x14ac:dyDescent="0.25">
      <c r="A3491">
        <v>0</v>
      </c>
      <c r="B3491">
        <v>0</v>
      </c>
      <c r="C3491" t="s">
        <v>73</v>
      </c>
      <c r="D3491" t="s">
        <v>2899</v>
      </c>
      <c r="E3491">
        <v>640</v>
      </c>
      <c r="F3491">
        <v>5</v>
      </c>
      <c r="G3491" t="s">
        <v>292</v>
      </c>
      <c r="H3491" s="1" t="str">
        <f t="shared" si="218"/>
        <v>cl-cs_CaracteristicasOperacionPactosSinopsis</v>
      </c>
      <c r="I3491" t="str">
        <f t="shared" si="219"/>
        <v>cl-cs</v>
      </c>
      <c r="J3491" t="str">
        <f t="shared" si="220"/>
        <v>CaracteristicasOperacionPactosSinopsis</v>
      </c>
      <c r="K3491" t="str">
        <f t="shared" si="221"/>
        <v>insert into dbax_info_conc (codi_empr, codi_emex, codi_info, pref_conc, codi_conc, orde_conc, nive_conc, tipo_info) values (0,0,'pre_cl-cs_nota-9_role-821000(2014)','cl-cs','CaracteristicasOperacionPactosSinopsis',640,5,'C')</v>
      </c>
    </row>
    <row r="3492" spans="1:11" x14ac:dyDescent="0.25">
      <c r="A3492">
        <v>0</v>
      </c>
      <c r="B3492">
        <v>0</v>
      </c>
      <c r="C3492" t="s">
        <v>73</v>
      </c>
      <c r="D3492" t="s">
        <v>2900</v>
      </c>
      <c r="E3492">
        <v>450</v>
      </c>
      <c r="F3492">
        <v>4</v>
      </c>
      <c r="G3492" t="s">
        <v>292</v>
      </c>
      <c r="H3492" s="1" t="str">
        <f t="shared" si="218"/>
        <v>cl-cs_CastigoInversionesCostoAmortizado</v>
      </c>
      <c r="I3492" t="str">
        <f t="shared" si="219"/>
        <v>cl-cs</v>
      </c>
      <c r="J3492" t="str">
        <f t="shared" si="220"/>
        <v>CastigoInversionesCostoAmortizado</v>
      </c>
      <c r="K3492" t="str">
        <f t="shared" si="221"/>
        <v>insert into dbax_info_conc (codi_empr, codi_emex, codi_info, pref_conc, codi_conc, orde_conc, nive_conc, tipo_info) values (0,0,'pre_cl-cs_nota-9_role-821000(2014)','cl-cs','CastigoInversionesCostoAmortizado',450,4,'C')</v>
      </c>
    </row>
    <row r="3493" spans="1:11" x14ac:dyDescent="0.25">
      <c r="A3493">
        <v>0</v>
      </c>
      <c r="B3493">
        <v>0</v>
      </c>
      <c r="C3493" t="s">
        <v>73</v>
      </c>
      <c r="D3493" t="s">
        <v>2901</v>
      </c>
      <c r="E3493">
        <v>610</v>
      </c>
      <c r="F3493">
        <v>5</v>
      </c>
      <c r="G3493" t="s">
        <v>292</v>
      </c>
      <c r="H3493" s="1" t="str">
        <f t="shared" si="218"/>
        <v>cl-cs_ContrapartesOperacionPactosSinopsis</v>
      </c>
      <c r="I3493" t="str">
        <f t="shared" si="219"/>
        <v>cl-cs</v>
      </c>
      <c r="J3493" t="str">
        <f t="shared" si="220"/>
        <v>ContrapartesOperacionPactosSinopsis</v>
      </c>
      <c r="K3493" t="str">
        <f t="shared" si="221"/>
        <v>insert into dbax_info_conc (codi_empr, codi_emex, codi_info, pref_conc, codi_conc, orde_conc, nive_conc, tipo_info) values (0,0,'pre_cl-cs_nota-9_role-821000(2014)','cl-cs','ContrapartesOperacionPactosSinopsis',610,5,'C')</v>
      </c>
    </row>
    <row r="3494" spans="1:11" x14ac:dyDescent="0.25">
      <c r="A3494">
        <v>0</v>
      </c>
      <c r="B3494">
        <v>0</v>
      </c>
      <c r="C3494" t="s">
        <v>73</v>
      </c>
      <c r="D3494" t="s">
        <v>861</v>
      </c>
      <c r="E3494">
        <v>60</v>
      </c>
      <c r="F3494">
        <v>6</v>
      </c>
      <c r="G3494" t="s">
        <v>292</v>
      </c>
      <c r="H3494" s="1" t="str">
        <f t="shared" si="218"/>
        <v>cl-cs_CostoAmortizadoBrutoMiembro</v>
      </c>
      <c r="I3494" t="str">
        <f t="shared" si="219"/>
        <v>cl-cs</v>
      </c>
      <c r="J3494" t="str">
        <f t="shared" si="220"/>
        <v>CostoAmortizadoBrutoMiembro</v>
      </c>
      <c r="K3494" t="str">
        <f t="shared" si="221"/>
        <v>insert into dbax_info_conc (codi_empr, codi_emex, codi_info, pref_conc, codi_conc, orde_conc, nive_conc, tipo_info) values (0,0,'pre_cl-cs_nota-9_role-821000(2014)','cl-cs','CostoAmortizadoBrutoMiembro',60,6,'C')</v>
      </c>
    </row>
    <row r="3495" spans="1:11" x14ac:dyDescent="0.25">
      <c r="A3495">
        <v>0</v>
      </c>
      <c r="B3495">
        <v>0</v>
      </c>
      <c r="C3495" t="s">
        <v>73</v>
      </c>
      <c r="D3495" t="s">
        <v>862</v>
      </c>
      <c r="E3495">
        <v>50</v>
      </c>
      <c r="F3495">
        <v>5</v>
      </c>
      <c r="G3495" t="s">
        <v>292</v>
      </c>
      <c r="H3495" s="1" t="str">
        <f t="shared" si="218"/>
        <v>cl-cs_CostoAmortizadoMiembro</v>
      </c>
      <c r="I3495" t="str">
        <f t="shared" si="219"/>
        <v>cl-cs</v>
      </c>
      <c r="J3495" t="str">
        <f t="shared" si="220"/>
        <v>CostoAmortizadoMiembro</v>
      </c>
      <c r="K3495" t="str">
        <f t="shared" si="221"/>
        <v>insert into dbax_info_conc (codi_empr, codi_emex, codi_info, pref_conc, codi_conc, orde_conc, nive_conc, tipo_info) values (0,0,'pre_cl-cs_nota-9_role-821000(2014)','cl-cs','CostoAmortizadoMiembro',50,5,'C')</v>
      </c>
    </row>
    <row r="3496" spans="1:11" x14ac:dyDescent="0.25">
      <c r="A3496">
        <v>0</v>
      </c>
      <c r="B3496">
        <v>0</v>
      </c>
      <c r="C3496" t="s">
        <v>73</v>
      </c>
      <c r="D3496" t="s">
        <v>2902</v>
      </c>
      <c r="E3496">
        <v>160</v>
      </c>
      <c r="F3496">
        <v>5</v>
      </c>
      <c r="G3496" t="s">
        <v>292</v>
      </c>
      <c r="H3496" s="1" t="str">
        <f t="shared" si="218"/>
        <v>cl-cs_CreditosSindicados</v>
      </c>
      <c r="I3496" t="str">
        <f t="shared" si="219"/>
        <v>cl-cs</v>
      </c>
      <c r="J3496" t="str">
        <f t="shared" si="220"/>
        <v>CreditosSindicados</v>
      </c>
      <c r="K3496" t="str">
        <f t="shared" si="221"/>
        <v>insert into dbax_info_conc (codi_empr, codi_emex, codi_info, pref_conc, codi_conc, orde_conc, nive_conc, tipo_info) values (0,0,'pre_cl-cs_nota-9_role-821000(2014)','cl-cs','CreditosSindicados',160,5,'C')</v>
      </c>
    </row>
    <row r="3497" spans="1:11" x14ac:dyDescent="0.25">
      <c r="A3497">
        <v>0</v>
      </c>
      <c r="B3497">
        <v>0</v>
      </c>
      <c r="C3497" t="s">
        <v>73</v>
      </c>
      <c r="D3497" t="s">
        <v>2903</v>
      </c>
      <c r="E3497">
        <v>230</v>
      </c>
      <c r="F3497">
        <v>4</v>
      </c>
      <c r="G3497" t="s">
        <v>292</v>
      </c>
      <c r="H3497" s="1" t="str">
        <f t="shared" si="218"/>
        <v>cl-cs_DerivadosCostoAmortizado</v>
      </c>
      <c r="I3497" t="str">
        <f t="shared" si="219"/>
        <v>cl-cs</v>
      </c>
      <c r="J3497" t="str">
        <f t="shared" si="220"/>
        <v>DerivadosCostoAmortizado</v>
      </c>
      <c r="K3497" t="str">
        <f t="shared" si="221"/>
        <v>insert into dbax_info_conc (codi_empr, codi_emex, codi_info, pref_conc, codi_conc, orde_conc, nive_conc, tipo_info) values (0,0,'pre_cl-cs_nota-9_role-821000(2014)','cl-cs','DerivadosCostoAmortizado',230,4,'C')</v>
      </c>
    </row>
    <row r="3498" spans="1:11" x14ac:dyDescent="0.25">
      <c r="A3498">
        <v>0</v>
      </c>
      <c r="B3498">
        <v>0</v>
      </c>
      <c r="C3498" t="s">
        <v>73</v>
      </c>
      <c r="D3498" t="s">
        <v>2904</v>
      </c>
      <c r="E3498">
        <v>430</v>
      </c>
      <c r="F3498">
        <v>4</v>
      </c>
      <c r="G3498" t="s">
        <v>292</v>
      </c>
      <c r="H3498" s="1" t="str">
        <f t="shared" si="218"/>
        <v>cl-cs_DeterioroInversionesCostoAmortizado</v>
      </c>
      <c r="I3498" t="str">
        <f t="shared" si="219"/>
        <v>cl-cs</v>
      </c>
      <c r="J3498" t="str">
        <f t="shared" si="220"/>
        <v>DeterioroInversionesCostoAmortizado</v>
      </c>
      <c r="K3498" t="str">
        <f t="shared" si="221"/>
        <v>insert into dbax_info_conc (codi_empr, codi_emex, codi_info, pref_conc, codi_conc, orde_conc, nive_conc, tipo_info) values (0,0,'pre_cl-cs_nota-9_role-821000(2014)','cl-cs','DeterioroInversionesCostoAmortizado',430,4,'C')</v>
      </c>
    </row>
    <row r="3499" spans="1:11" x14ac:dyDescent="0.25">
      <c r="A3499">
        <v>0</v>
      </c>
      <c r="B3499">
        <v>0</v>
      </c>
      <c r="C3499" t="s">
        <v>73</v>
      </c>
      <c r="D3499" t="s">
        <v>2904</v>
      </c>
      <c r="E3499">
        <v>480</v>
      </c>
      <c r="F3499">
        <v>4</v>
      </c>
      <c r="G3499" t="s">
        <v>292</v>
      </c>
      <c r="H3499" s="1" t="str">
        <f t="shared" si="218"/>
        <v>cl-cs_DeterioroInversionesCostoAmortizado</v>
      </c>
      <c r="I3499" t="str">
        <f t="shared" si="219"/>
        <v>cl-cs</v>
      </c>
      <c r="J3499" t="str">
        <f t="shared" si="220"/>
        <v>DeterioroInversionesCostoAmortizado</v>
      </c>
      <c r="K3499" t="str">
        <f t="shared" si="221"/>
        <v>insert into dbax_info_conc (codi_empr, codi_emex, codi_info, pref_conc, codi_conc, orde_conc, nive_conc, tipo_info) values (0,0,'pre_cl-cs_nota-9_role-821000(2014)','cl-cs','DeterioroInversionesCostoAmortizado',480,4,'C')</v>
      </c>
    </row>
    <row r="3500" spans="1:11" x14ac:dyDescent="0.25">
      <c r="A3500">
        <v>0</v>
      </c>
      <c r="B3500">
        <v>0</v>
      </c>
      <c r="C3500" t="s">
        <v>73</v>
      </c>
      <c r="D3500" t="s">
        <v>863</v>
      </c>
      <c r="E3500">
        <v>70</v>
      </c>
      <c r="F3500">
        <v>6</v>
      </c>
      <c r="G3500" t="s">
        <v>292</v>
      </c>
      <c r="H3500" s="1" t="str">
        <f t="shared" si="218"/>
        <v>cl-cs_DeterioroMiembro</v>
      </c>
      <c r="I3500" t="str">
        <f t="shared" si="219"/>
        <v>cl-cs</v>
      </c>
      <c r="J3500" t="str">
        <f t="shared" si="220"/>
        <v>DeterioroMiembro</v>
      </c>
      <c r="K3500" t="str">
        <f t="shared" si="221"/>
        <v>insert into dbax_info_conc (codi_empr, codi_emex, codi_info, pref_conc, codi_conc, orde_conc, nive_conc, tipo_info) values (0,0,'pre_cl-cs_nota-9_role-821000(2014)','cl-cs','DeterioroMiembro',70,6,'C')</v>
      </c>
    </row>
    <row r="3501" spans="1:11" x14ac:dyDescent="0.25">
      <c r="A3501">
        <v>0</v>
      </c>
      <c r="B3501">
        <v>0</v>
      </c>
      <c r="C3501" t="s">
        <v>73</v>
      </c>
      <c r="D3501" t="s">
        <v>2905</v>
      </c>
      <c r="E3501">
        <v>460</v>
      </c>
      <c r="F3501">
        <v>4</v>
      </c>
      <c r="G3501" t="s">
        <v>292</v>
      </c>
      <c r="H3501" s="1" t="str">
        <f t="shared" si="218"/>
        <v>cl-cs_DiferenciaCambioDeterioroInversionesCostoAmortizado</v>
      </c>
      <c r="I3501" t="str">
        <f t="shared" si="219"/>
        <v>cl-cs</v>
      </c>
      <c r="J3501" t="str">
        <f t="shared" si="220"/>
        <v>DiferenciaCambioDeterioroInversionesCostoAmortizado</v>
      </c>
      <c r="K3501" t="str">
        <f t="shared" si="221"/>
        <v>insert into dbax_info_conc (codi_empr, codi_emex, codi_info, pref_conc, codi_conc, orde_conc, nive_conc, tipo_info) values (0,0,'pre_cl-cs_nota-9_role-821000(2014)','cl-cs','DiferenciaCambioDeterioroInversionesCostoAmortizado',460,4,'C')</v>
      </c>
    </row>
    <row r="3502" spans="1:11" x14ac:dyDescent="0.25">
      <c r="A3502">
        <v>0</v>
      </c>
      <c r="B3502">
        <v>0</v>
      </c>
      <c r="C3502" t="s">
        <v>73</v>
      </c>
      <c r="D3502" t="s">
        <v>2906</v>
      </c>
      <c r="E3502">
        <v>420</v>
      </c>
      <c r="F3502">
        <v>3</v>
      </c>
      <c r="G3502" t="s">
        <v>292</v>
      </c>
      <c r="H3502" s="1" t="str">
        <f t="shared" si="218"/>
        <v>cl-cs_EvolucionDeterioroInversionesSinopsis</v>
      </c>
      <c r="I3502" t="str">
        <f t="shared" si="219"/>
        <v>cl-cs</v>
      </c>
      <c r="J3502" t="str">
        <f t="shared" si="220"/>
        <v>EvolucionDeterioroInversionesSinopsis</v>
      </c>
      <c r="K3502" t="str">
        <f t="shared" si="221"/>
        <v>insert into dbax_info_conc (codi_empr, codi_emex, codi_info, pref_conc, codi_conc, orde_conc, nive_conc, tipo_info) values (0,0,'pre_cl-cs_nota-9_role-821000(2014)','cl-cs','EvolucionDeterioroInversionesSinopsis',420,3,'C')</v>
      </c>
    </row>
    <row r="3503" spans="1:11" x14ac:dyDescent="0.25">
      <c r="A3503">
        <v>0</v>
      </c>
      <c r="B3503">
        <v>0</v>
      </c>
      <c r="C3503" t="s">
        <v>73</v>
      </c>
      <c r="D3503" t="s">
        <v>2907</v>
      </c>
      <c r="E3503">
        <v>410</v>
      </c>
      <c r="F3503">
        <v>3</v>
      </c>
      <c r="G3503" t="s">
        <v>292</v>
      </c>
      <c r="H3503" s="1" t="str">
        <f t="shared" si="218"/>
        <v>cl-cs_ExplicacionInversionACostoAmortizadoBloqueDeTexto</v>
      </c>
      <c r="I3503" t="str">
        <f t="shared" si="219"/>
        <v>cl-cs</v>
      </c>
      <c r="J3503" t="str">
        <f t="shared" si="220"/>
        <v>ExplicacionInversionACostoAmortizadoBloqueDeTexto</v>
      </c>
      <c r="K3503" t="str">
        <f t="shared" si="221"/>
        <v>insert into dbax_info_conc (codi_empr, codi_emex, codi_info, pref_conc, codi_conc, orde_conc, nive_conc, tipo_info) values (0,0,'pre_cl-cs_nota-9_role-821000(2014)','cl-cs','ExplicacionInversionACostoAmortizadoBloqueDeTexto',410,3,'C')</v>
      </c>
    </row>
    <row r="3504" spans="1:11" x14ac:dyDescent="0.25">
      <c r="A3504">
        <v>0</v>
      </c>
      <c r="B3504">
        <v>0</v>
      </c>
      <c r="C3504" t="s">
        <v>73</v>
      </c>
      <c r="D3504" t="s">
        <v>2908</v>
      </c>
      <c r="E3504">
        <v>720</v>
      </c>
      <c r="F3504">
        <v>6</v>
      </c>
      <c r="G3504" t="s">
        <v>292</v>
      </c>
      <c r="H3504" s="1" t="str">
        <f t="shared" si="218"/>
        <v>cl-cs_FechaOperacionPactos</v>
      </c>
      <c r="I3504" t="str">
        <f t="shared" si="219"/>
        <v>cl-cs</v>
      </c>
      <c r="J3504" t="str">
        <f t="shared" si="220"/>
        <v>FechaOperacionPactos</v>
      </c>
      <c r="K3504" t="str">
        <f t="shared" si="221"/>
        <v>insert into dbax_info_conc (codi_empr, codi_emex, codi_info, pref_conc, codi_conc, orde_conc, nive_conc, tipo_info) values (0,0,'pre_cl-cs_nota-9_role-821000(2014)','cl-cs','FechaOperacionPactos',720,6,'C')</v>
      </c>
    </row>
    <row r="3505" spans="1:11" x14ac:dyDescent="0.25">
      <c r="A3505">
        <v>0</v>
      </c>
      <c r="B3505">
        <v>0</v>
      </c>
      <c r="C3505" t="s">
        <v>73</v>
      </c>
      <c r="D3505" t="s">
        <v>2909</v>
      </c>
      <c r="E3505">
        <v>730</v>
      </c>
      <c r="F3505">
        <v>6</v>
      </c>
      <c r="G3505" t="s">
        <v>292</v>
      </c>
      <c r="H3505" s="1" t="str">
        <f t="shared" si="218"/>
        <v>cl-cs_FechaVencimientoContratoPactos</v>
      </c>
      <c r="I3505" t="str">
        <f t="shared" si="219"/>
        <v>cl-cs</v>
      </c>
      <c r="J3505" t="str">
        <f t="shared" si="220"/>
        <v>FechaVencimientoContratoPactos</v>
      </c>
      <c r="K3505" t="str">
        <f t="shared" si="221"/>
        <v>insert into dbax_info_conc (codi_empr, codi_emex, codi_info, pref_conc, codi_conc, orde_conc, nive_conc, tipo_info) values (0,0,'pre_cl-cs_nota-9_role-821000(2014)','cl-cs','FechaVencimientoContratoPactos',730,6,'C')</v>
      </c>
    </row>
    <row r="3506" spans="1:11" x14ac:dyDescent="0.25">
      <c r="A3506">
        <v>0</v>
      </c>
      <c r="B3506">
        <v>0</v>
      </c>
      <c r="C3506" t="s">
        <v>73</v>
      </c>
      <c r="D3506" t="s">
        <v>2910</v>
      </c>
      <c r="E3506">
        <v>590</v>
      </c>
      <c r="F3506">
        <v>5</v>
      </c>
      <c r="G3506" t="s">
        <v>292</v>
      </c>
      <c r="H3506" s="1" t="str">
        <f t="shared" si="218"/>
        <v>cl-cs_FolioOperacionPactos</v>
      </c>
      <c r="I3506" t="str">
        <f t="shared" si="219"/>
        <v>cl-cs</v>
      </c>
      <c r="J3506" t="str">
        <f t="shared" si="220"/>
        <v>FolioOperacionPactos</v>
      </c>
      <c r="K3506" t="str">
        <f t="shared" si="221"/>
        <v>insert into dbax_info_conc (codi_empr, codi_emex, codi_info, pref_conc, codi_conc, orde_conc, nive_conc, tipo_info) values (0,0,'pre_cl-cs_nota-9_role-821000(2014)','cl-cs','FolioOperacionPactos',590,5,'C')</v>
      </c>
    </row>
    <row r="3507" spans="1:11" x14ac:dyDescent="0.25">
      <c r="A3507">
        <v>0</v>
      </c>
      <c r="B3507">
        <v>0</v>
      </c>
      <c r="C3507" t="s">
        <v>73</v>
      </c>
      <c r="D3507" t="s">
        <v>2911</v>
      </c>
      <c r="E3507">
        <v>10</v>
      </c>
      <c r="F3507">
        <v>1</v>
      </c>
      <c r="G3507" t="s">
        <v>292</v>
      </c>
      <c r="H3507" s="1" t="str">
        <f t="shared" si="218"/>
        <v>cl-cs_InformacionRevelarSobreActivosFinancierosCostoAmortizadoSinopsis</v>
      </c>
      <c r="I3507" t="str">
        <f t="shared" si="219"/>
        <v>cl-cs</v>
      </c>
      <c r="J3507" t="str">
        <f t="shared" si="220"/>
        <v>InformacionRevelarSobreActivosFinancierosCostoAmortizadoSinopsis</v>
      </c>
      <c r="K3507" t="str">
        <f t="shared" si="221"/>
        <v>insert into dbax_info_conc (codi_empr, codi_emex, codi_info, pref_conc, codi_conc, orde_conc, nive_conc, tipo_info) values (0,0,'pre_cl-cs_nota-9_role-821000(2014)','cl-cs','InformacionRevelarSobreActivosFinancierosCostoAmortizadoSinopsis',10,1,'C')</v>
      </c>
    </row>
    <row r="3508" spans="1:11" x14ac:dyDescent="0.25">
      <c r="A3508">
        <v>0</v>
      </c>
      <c r="B3508">
        <v>0</v>
      </c>
      <c r="C3508" t="s">
        <v>73</v>
      </c>
      <c r="D3508" t="s">
        <v>2912</v>
      </c>
      <c r="E3508">
        <v>740</v>
      </c>
      <c r="F3508">
        <v>5</v>
      </c>
      <c r="G3508" t="s">
        <v>292</v>
      </c>
      <c r="H3508" s="1" t="str">
        <f t="shared" si="218"/>
        <v>cl-cs_InformacionValorizacionPactosSinopsis</v>
      </c>
      <c r="I3508" t="str">
        <f t="shared" si="219"/>
        <v>cl-cs</v>
      </c>
      <c r="J3508" t="str">
        <f t="shared" si="220"/>
        <v>InformacionValorizacionPactosSinopsis</v>
      </c>
      <c r="K3508" t="str">
        <f t="shared" si="221"/>
        <v>insert into dbax_info_conc (codi_empr, codi_emex, codi_info, pref_conc, codi_conc, orde_conc, nive_conc, tipo_info) values (0,0,'pre_cl-cs_nota-9_role-821000(2014)','cl-cs','InformacionValorizacionPactosSinopsis',740,5,'C')</v>
      </c>
    </row>
    <row r="3509" spans="1:11" x14ac:dyDescent="0.25">
      <c r="A3509">
        <v>0</v>
      </c>
      <c r="B3509">
        <v>0</v>
      </c>
      <c r="C3509" t="s">
        <v>73</v>
      </c>
      <c r="D3509" t="s">
        <v>2913</v>
      </c>
      <c r="E3509">
        <v>500</v>
      </c>
      <c r="F3509">
        <v>3</v>
      </c>
      <c r="G3509" t="s">
        <v>292</v>
      </c>
      <c r="H3509" s="1" t="str">
        <f t="shared" si="218"/>
        <v>cl-cs_InformarEstrategiaUtilizadaYObjetivosQuePersiguenAlEfectuarOperacionesCompromisosBloqueDeTexto</v>
      </c>
      <c r="I3509" t="str">
        <f t="shared" si="219"/>
        <v>cl-cs</v>
      </c>
      <c r="J3509" t="str">
        <f t="shared" si="220"/>
        <v>InformarEstrategiaUtilizadaYObjetivosQuePersiguenAlEfectuarOperacionesCompromisosBloqueDeTexto</v>
      </c>
      <c r="K3509" t="str">
        <f t="shared" si="221"/>
        <v>insert into dbax_info_conc (codi_empr, codi_emex, codi_info, pref_conc, codi_conc, orde_conc, nive_conc, tipo_info) values (0,0,'pre_cl-cs_nota-9_role-821000(2014)','cl-cs','InformarEstrategiaUtilizadaYObjetivosQuePersiguenAlEfectuarOperacionesCompromisosBloqueDeTexto',500,3,'C')</v>
      </c>
    </row>
    <row r="3510" spans="1:11" x14ac:dyDescent="0.25">
      <c r="A3510">
        <v>0</v>
      </c>
      <c r="B3510">
        <v>0</v>
      </c>
      <c r="C3510" t="s">
        <v>73</v>
      </c>
      <c r="D3510" t="s">
        <v>2914</v>
      </c>
      <c r="E3510">
        <v>130</v>
      </c>
      <c r="F3510">
        <v>5</v>
      </c>
      <c r="G3510" t="s">
        <v>292</v>
      </c>
      <c r="H3510" s="1" t="str">
        <f t="shared" si="218"/>
        <v>cl-cs_InstrumentoDeudaOCreditoCostoAmortizado</v>
      </c>
      <c r="I3510" t="str">
        <f t="shared" si="219"/>
        <v>cl-cs</v>
      </c>
      <c r="J3510" t="str">
        <f t="shared" si="220"/>
        <v>InstrumentoDeudaOCreditoCostoAmortizado</v>
      </c>
      <c r="K3510" t="str">
        <f t="shared" si="221"/>
        <v>insert into dbax_info_conc (codi_empr, codi_emex, codi_info, pref_conc, codi_conc, orde_conc, nive_conc, tipo_info) values (0,0,'pre_cl-cs_nota-9_role-821000(2014)','cl-cs','InstrumentoDeudaOCreditoCostoAmortizado',130,5,'C')</v>
      </c>
    </row>
    <row r="3511" spans="1:11" x14ac:dyDescent="0.25">
      <c r="A3511">
        <v>0</v>
      </c>
      <c r="B3511">
        <v>0</v>
      </c>
      <c r="C3511" t="s">
        <v>73</v>
      </c>
      <c r="D3511" t="s">
        <v>2915</v>
      </c>
      <c r="E3511">
        <v>110</v>
      </c>
      <c r="F3511">
        <v>5</v>
      </c>
      <c r="G3511" t="s">
        <v>292</v>
      </c>
      <c r="H3511" s="1" t="str">
        <f t="shared" si="218"/>
        <v>cl-cs_InstrumentosDelEstadoCostoAmortizado</v>
      </c>
      <c r="I3511" t="str">
        <f t="shared" si="219"/>
        <v>cl-cs</v>
      </c>
      <c r="J3511" t="str">
        <f t="shared" si="220"/>
        <v>InstrumentosDelEstadoCostoAmortizado</v>
      </c>
      <c r="K3511" t="str">
        <f t="shared" si="221"/>
        <v>insert into dbax_info_conc (codi_empr, codi_emex, codi_info, pref_conc, codi_conc, orde_conc, nive_conc, tipo_info) values (0,0,'pre_cl-cs_nota-9_role-821000(2014)','cl-cs','InstrumentosDelEstadoCostoAmortizado',110,5,'C')</v>
      </c>
    </row>
    <row r="3512" spans="1:11" x14ac:dyDescent="0.25">
      <c r="A3512">
        <v>0</v>
      </c>
      <c r="B3512">
        <v>0</v>
      </c>
      <c r="C3512" t="s">
        <v>73</v>
      </c>
      <c r="D3512" t="s">
        <v>2916</v>
      </c>
      <c r="E3512">
        <v>120</v>
      </c>
      <c r="F3512">
        <v>5</v>
      </c>
      <c r="G3512" t="s">
        <v>292</v>
      </c>
      <c r="H3512" s="1" t="str">
        <f t="shared" si="218"/>
        <v>cl-cs_InstrumentosEmitidosPorSistemaFinancieroCostoAmortizado</v>
      </c>
      <c r="I3512" t="str">
        <f t="shared" si="219"/>
        <v>cl-cs</v>
      </c>
      <c r="J3512" t="str">
        <f t="shared" si="220"/>
        <v>InstrumentosEmitidosPorSistemaFinancieroCostoAmortizado</v>
      </c>
      <c r="K3512" t="str">
        <f t="shared" si="221"/>
        <v>insert into dbax_info_conc (codi_empr, codi_emex, codi_info, pref_conc, codi_conc, orde_conc, nive_conc, tipo_info) values (0,0,'pre_cl-cs_nota-9_role-821000(2014)','cl-cs','InstrumentosEmitidosPorSistemaFinancieroCostoAmortizado',120,5,'C')</v>
      </c>
    </row>
    <row r="3513" spans="1:11" x14ac:dyDescent="0.25">
      <c r="A3513">
        <v>0</v>
      </c>
      <c r="B3513">
        <v>0</v>
      </c>
      <c r="C3513" t="s">
        <v>73</v>
      </c>
      <c r="D3513" t="s">
        <v>2917</v>
      </c>
      <c r="E3513">
        <v>140</v>
      </c>
      <c r="F3513">
        <v>5</v>
      </c>
      <c r="G3513" t="s">
        <v>292</v>
      </c>
      <c r="H3513" s="1" t="str">
        <f t="shared" si="218"/>
        <v>cl-cs_InstrumentosEmpresasNacionalesTransadosEnExtranjeroCostoAmortizado</v>
      </c>
      <c r="I3513" t="str">
        <f t="shared" si="219"/>
        <v>cl-cs</v>
      </c>
      <c r="J3513" t="str">
        <f t="shared" si="220"/>
        <v>InstrumentosEmpresasNacionalesTransadosEnExtranjeroCostoAmortizado</v>
      </c>
      <c r="K3513" t="str">
        <f t="shared" si="221"/>
        <v>insert into dbax_info_conc (codi_empr, codi_emex, codi_info, pref_conc, codi_conc, orde_conc, nive_conc, tipo_info) values (0,0,'pre_cl-cs_nota-9_role-821000(2014)','cl-cs','InstrumentosEmpresasNacionalesTransadosEnExtranjeroCostoAmortizado',140,5,'C')</v>
      </c>
    </row>
    <row r="3514" spans="1:11" x14ac:dyDescent="0.25">
      <c r="A3514">
        <v>0</v>
      </c>
      <c r="B3514">
        <v>0</v>
      </c>
      <c r="C3514" t="s">
        <v>73</v>
      </c>
      <c r="D3514" t="s">
        <v>2918</v>
      </c>
      <c r="E3514">
        <v>750</v>
      </c>
      <c r="F3514">
        <v>6</v>
      </c>
      <c r="G3514" t="s">
        <v>292</v>
      </c>
      <c r="H3514" s="1" t="str">
        <f t="shared" si="218"/>
        <v>cl-cs_InteresDevengadoPactos</v>
      </c>
      <c r="I3514" t="str">
        <f t="shared" si="219"/>
        <v>cl-cs</v>
      </c>
      <c r="J3514" t="str">
        <f t="shared" si="220"/>
        <v>InteresDevengadoPactos</v>
      </c>
      <c r="K3514" t="str">
        <f t="shared" si="221"/>
        <v>insert into dbax_info_conc (codi_empr, codi_emex, codi_info, pref_conc, codi_conc, orde_conc, nive_conc, tipo_info) values (0,0,'pre_cl-cs_nota-9_role-821000(2014)','cl-cs','InteresDevengadoPactos',750,6,'C')</v>
      </c>
    </row>
    <row r="3515" spans="1:11" x14ac:dyDescent="0.25">
      <c r="A3515">
        <v>0</v>
      </c>
      <c r="B3515">
        <v>0</v>
      </c>
      <c r="C3515" t="s">
        <v>73</v>
      </c>
      <c r="D3515" t="s">
        <v>2919</v>
      </c>
      <c r="E3515">
        <v>90</v>
      </c>
      <c r="F3515">
        <v>3</v>
      </c>
      <c r="G3515" t="s">
        <v>292</v>
      </c>
      <c r="H3515" s="1" t="str">
        <f t="shared" si="218"/>
        <v>cl-cs_InversionesCostoAmortizadoPartidas</v>
      </c>
      <c r="I3515" t="str">
        <f t="shared" si="219"/>
        <v>cl-cs</v>
      </c>
      <c r="J3515" t="str">
        <f t="shared" si="220"/>
        <v>InversionesCostoAmortizadoPartidas</v>
      </c>
      <c r="K3515" t="str">
        <f t="shared" si="221"/>
        <v>insert into dbax_info_conc (codi_empr, codi_emex, codi_info, pref_conc, codi_conc, orde_conc, nive_conc, tipo_info) values (0,0,'pre_cl-cs_nota-9_role-821000(2014)','cl-cs','InversionesCostoAmortizadoPartidas',90,3,'C')</v>
      </c>
    </row>
    <row r="3516" spans="1:11" x14ac:dyDescent="0.25">
      <c r="A3516">
        <v>0</v>
      </c>
      <c r="B3516">
        <v>0</v>
      </c>
      <c r="C3516" t="s">
        <v>73</v>
      </c>
      <c r="D3516" t="s">
        <v>2920</v>
      </c>
      <c r="E3516">
        <v>20</v>
      </c>
      <c r="F3516">
        <v>2</v>
      </c>
      <c r="G3516" t="s">
        <v>292</v>
      </c>
      <c r="H3516" s="1" t="str">
        <f t="shared" si="218"/>
        <v>cl-cs_InversionesCostoAmortizadoSinopsis</v>
      </c>
      <c r="I3516" t="str">
        <f t="shared" si="219"/>
        <v>cl-cs</v>
      </c>
      <c r="J3516" t="str">
        <f t="shared" si="220"/>
        <v>InversionesCostoAmortizadoSinopsis</v>
      </c>
      <c r="K3516" t="str">
        <f t="shared" si="221"/>
        <v>insert into dbax_info_conc (codi_empr, codi_emex, codi_info, pref_conc, codi_conc, orde_conc, nive_conc, tipo_info) values (0,0,'pre_cl-cs_nota-9_role-821000(2014)','cl-cs','InversionesCostoAmortizadoSinopsis',20,2,'C')</v>
      </c>
    </row>
    <row r="3517" spans="1:11" x14ac:dyDescent="0.25">
      <c r="A3517">
        <v>0</v>
      </c>
      <c r="B3517">
        <v>0</v>
      </c>
      <c r="C3517" t="s">
        <v>73</v>
      </c>
      <c r="D3517" t="s">
        <v>2921</v>
      </c>
      <c r="E3517">
        <v>30</v>
      </c>
      <c r="F3517">
        <v>3</v>
      </c>
      <c r="G3517" t="s">
        <v>292</v>
      </c>
      <c r="H3517" s="1" t="str">
        <f t="shared" si="218"/>
        <v>cl-cs_InversionesCostoAmortizadoTabla</v>
      </c>
      <c r="I3517" t="str">
        <f t="shared" si="219"/>
        <v>cl-cs</v>
      </c>
      <c r="J3517" t="str">
        <f t="shared" si="220"/>
        <v>InversionesCostoAmortizadoTabla</v>
      </c>
      <c r="K3517" t="str">
        <f t="shared" si="221"/>
        <v>insert into dbax_info_conc (codi_empr, codi_emex, codi_info, pref_conc, codi_conc, orde_conc, nive_conc, tipo_info) values (0,0,'pre_cl-cs_nota-9_role-821000(2014)','cl-cs','InversionesCostoAmortizadoTabla',30,3,'C')</v>
      </c>
    </row>
    <row r="3518" spans="1:11" x14ac:dyDescent="0.25">
      <c r="A3518">
        <v>0</v>
      </c>
      <c r="B3518">
        <v>0</v>
      </c>
      <c r="C3518" t="s">
        <v>73</v>
      </c>
      <c r="D3518" t="s">
        <v>2922</v>
      </c>
      <c r="E3518">
        <v>180</v>
      </c>
      <c r="F3518">
        <v>4</v>
      </c>
      <c r="G3518" t="s">
        <v>292</v>
      </c>
      <c r="H3518" s="1" t="str">
        <f t="shared" si="218"/>
        <v>cl-cs_InversionesRentaFijaExtranjeraCostoAmortizado</v>
      </c>
      <c r="I3518" t="str">
        <f t="shared" si="219"/>
        <v>cl-cs</v>
      </c>
      <c r="J3518" t="str">
        <f t="shared" si="220"/>
        <v>InversionesRentaFijaExtranjeraCostoAmortizado</v>
      </c>
      <c r="K3518" t="str">
        <f t="shared" si="221"/>
        <v>insert into dbax_info_conc (codi_empr, codi_emex, codi_info, pref_conc, codi_conc, orde_conc, nive_conc, tipo_info) values (0,0,'pre_cl-cs_nota-9_role-821000(2014)','cl-cs','InversionesRentaFijaExtranjeraCostoAmortizado',180,4,'C')</v>
      </c>
    </row>
    <row r="3519" spans="1:11" x14ac:dyDescent="0.25">
      <c r="A3519">
        <v>0</v>
      </c>
      <c r="B3519">
        <v>0</v>
      </c>
      <c r="C3519" t="s">
        <v>73</v>
      </c>
      <c r="D3519" t="s">
        <v>2923</v>
      </c>
      <c r="E3519">
        <v>100</v>
      </c>
      <c r="F3519">
        <v>4</v>
      </c>
      <c r="G3519" t="s">
        <v>292</v>
      </c>
      <c r="H3519" s="1" t="str">
        <f t="shared" si="218"/>
        <v>cl-cs_InversionesRentaFijaNacionalCostoAmortizado</v>
      </c>
      <c r="I3519" t="str">
        <f t="shared" si="219"/>
        <v>cl-cs</v>
      </c>
      <c r="J3519" t="str">
        <f t="shared" si="220"/>
        <v>InversionesRentaFijaNacionalCostoAmortizado</v>
      </c>
      <c r="K3519" t="str">
        <f t="shared" si="221"/>
        <v>insert into dbax_info_conc (codi_empr, codi_emex, codi_info, pref_conc, codi_conc, orde_conc, nive_conc, tipo_info) values (0,0,'pre_cl-cs_nota-9_role-821000(2014)','cl-cs','InversionesRentaFijaNacionalCostoAmortizado',100,4,'C')</v>
      </c>
    </row>
    <row r="3520" spans="1:11" x14ac:dyDescent="0.25">
      <c r="A3520">
        <v>0</v>
      </c>
      <c r="B3520">
        <v>0</v>
      </c>
      <c r="C3520" t="s">
        <v>73</v>
      </c>
      <c r="D3520" t="s">
        <v>2924</v>
      </c>
      <c r="E3520">
        <v>600</v>
      </c>
      <c r="F3520">
        <v>5</v>
      </c>
      <c r="G3520" t="s">
        <v>292</v>
      </c>
      <c r="H3520" s="1" t="str">
        <f t="shared" si="218"/>
        <v>cl-cs_ItemOperacionPactos</v>
      </c>
      <c r="I3520" t="str">
        <f t="shared" si="219"/>
        <v>cl-cs</v>
      </c>
      <c r="J3520" t="str">
        <f t="shared" si="220"/>
        <v>ItemOperacionPactos</v>
      </c>
      <c r="K3520" t="str">
        <f t="shared" si="221"/>
        <v>insert into dbax_info_conc (codi_empr, codi_emex, codi_info, pref_conc, codi_conc, orde_conc, nive_conc, tipo_info) values (0,0,'pre_cl-cs_nota-9_role-821000(2014)','cl-cs','ItemOperacionPactos',600,5,'C')</v>
      </c>
    </row>
    <row r="3521" spans="1:11" x14ac:dyDescent="0.25">
      <c r="A3521">
        <v>0</v>
      </c>
      <c r="B3521">
        <v>0</v>
      </c>
      <c r="C3521" t="s">
        <v>73</v>
      </c>
      <c r="D3521" t="s">
        <v>869</v>
      </c>
      <c r="E3521">
        <v>40</v>
      </c>
      <c r="F3521">
        <v>4</v>
      </c>
      <c r="G3521" t="s">
        <v>292</v>
      </c>
      <c r="H3521" s="1" t="str">
        <f t="shared" si="218"/>
        <v>cl-cs_MetodoValorizacionEje</v>
      </c>
      <c r="I3521" t="str">
        <f t="shared" si="219"/>
        <v>cl-cs</v>
      </c>
      <c r="J3521" t="str">
        <f t="shared" si="220"/>
        <v>MetodoValorizacionEje</v>
      </c>
      <c r="K3521" t="str">
        <f t="shared" si="221"/>
        <v>insert into dbax_info_conc (codi_empr, codi_emex, codi_info, pref_conc, codi_conc, orde_conc, nive_conc, tipo_info) values (0,0,'pre_cl-cs_nota-9_role-821000(2014)','cl-cs','MetodoValorizacionEje',40,4,'C')</v>
      </c>
    </row>
    <row r="3522" spans="1:11" x14ac:dyDescent="0.25">
      <c r="A3522">
        <v>0</v>
      </c>
      <c r="B3522">
        <v>0</v>
      </c>
      <c r="C3522" t="s">
        <v>73</v>
      </c>
      <c r="D3522" t="s">
        <v>2925</v>
      </c>
      <c r="E3522">
        <v>700</v>
      </c>
      <c r="F3522">
        <v>6</v>
      </c>
      <c r="G3522" t="s">
        <v>292</v>
      </c>
      <c r="H3522" s="1" t="str">
        <f t="shared" si="218"/>
        <v>cl-cs_MonedaPactos</v>
      </c>
      <c r="I3522" t="str">
        <f t="shared" si="219"/>
        <v>cl-cs</v>
      </c>
      <c r="J3522" t="str">
        <f t="shared" si="220"/>
        <v>MonedaPactos</v>
      </c>
      <c r="K3522" t="str">
        <f t="shared" si="221"/>
        <v>insert into dbax_info_conc (codi_empr, codi_emex, codi_info, pref_conc, codi_conc, orde_conc, nive_conc, tipo_info) values (0,0,'pre_cl-cs_nota-9_role-821000(2014)','cl-cs','MonedaPactos',700,6,'C')</v>
      </c>
    </row>
    <row r="3523" spans="1:11" x14ac:dyDescent="0.25">
      <c r="A3523">
        <v>0</v>
      </c>
      <c r="B3523">
        <v>0</v>
      </c>
      <c r="C3523" t="s">
        <v>73</v>
      </c>
      <c r="D3523" t="s">
        <v>2926</v>
      </c>
      <c r="E3523">
        <v>150</v>
      </c>
      <c r="F3523">
        <v>5</v>
      </c>
      <c r="G3523" t="s">
        <v>292</v>
      </c>
      <c r="H3523" s="1" t="str">
        <f t="shared" si="218"/>
        <v>cl-cs_MutuosHipotecariosCostoAmortizado</v>
      </c>
      <c r="I3523" t="str">
        <f t="shared" si="219"/>
        <v>cl-cs</v>
      </c>
      <c r="J3523" t="str">
        <f t="shared" si="220"/>
        <v>MutuosHipotecariosCostoAmortizado</v>
      </c>
      <c r="K3523" t="str">
        <f t="shared" si="221"/>
        <v>insert into dbax_info_conc (codi_empr, codi_emex, codi_info, pref_conc, codi_conc, orde_conc, nive_conc, tipo_info) values (0,0,'pre_cl-cs_nota-9_role-821000(2014)','cl-cs','MutuosHipotecariosCostoAmortizado',150,5,'C')</v>
      </c>
    </row>
    <row r="3524" spans="1:11" x14ac:dyDescent="0.25">
      <c r="A3524">
        <v>0</v>
      </c>
      <c r="B3524">
        <v>0</v>
      </c>
      <c r="C3524" t="s">
        <v>73</v>
      </c>
      <c r="D3524" t="s">
        <v>2927</v>
      </c>
      <c r="E3524">
        <v>630</v>
      </c>
      <c r="F3524">
        <v>6</v>
      </c>
      <c r="G3524" t="s">
        <v>292</v>
      </c>
      <c r="H3524" s="1" t="str">
        <f t="shared" si="218"/>
        <v>cl-cs_NacionalidadContrapartePactos</v>
      </c>
      <c r="I3524" t="str">
        <f t="shared" si="219"/>
        <v>cl-cs</v>
      </c>
      <c r="J3524" t="str">
        <f t="shared" si="220"/>
        <v>NacionalidadContrapartePactos</v>
      </c>
      <c r="K3524" t="str">
        <f t="shared" si="221"/>
        <v>insert into dbax_info_conc (codi_empr, codi_emex, codi_info, pref_conc, codi_conc, orde_conc, nive_conc, tipo_info) values (0,0,'pre_cl-cs_nota-9_role-821000(2014)','cl-cs','NacionalidadContrapartePactos',630,6,'C')</v>
      </c>
    </row>
    <row r="3525" spans="1:11" x14ac:dyDescent="0.25">
      <c r="A3525">
        <v>0</v>
      </c>
      <c r="B3525">
        <v>0</v>
      </c>
      <c r="C3525" t="s">
        <v>73</v>
      </c>
      <c r="D3525" t="s">
        <v>2928</v>
      </c>
      <c r="E3525">
        <v>620</v>
      </c>
      <c r="F3525">
        <v>6</v>
      </c>
      <c r="G3525" t="s">
        <v>292</v>
      </c>
      <c r="H3525" s="1" t="str">
        <f t="shared" si="218"/>
        <v>cl-cs_NombreContrapartePactos</v>
      </c>
      <c r="I3525" t="str">
        <f t="shared" si="219"/>
        <v>cl-cs</v>
      </c>
      <c r="J3525" t="str">
        <f t="shared" si="220"/>
        <v>NombreContrapartePactos</v>
      </c>
      <c r="K3525" t="str">
        <f t="shared" si="221"/>
        <v>insert into dbax_info_conc (codi_empr, codi_emex, codi_info, pref_conc, codi_conc, orde_conc, nive_conc, tipo_info) values (0,0,'pre_cl-cs_nota-9_role-821000(2014)','cl-cs','NombreContrapartePactos',620,6,'C')</v>
      </c>
    </row>
    <row r="3526" spans="1:11" x14ac:dyDescent="0.25">
      <c r="A3526">
        <v>0</v>
      </c>
      <c r="B3526">
        <v>0</v>
      </c>
      <c r="C3526" t="s">
        <v>73</v>
      </c>
      <c r="D3526" t="s">
        <v>2929</v>
      </c>
      <c r="E3526">
        <v>670</v>
      </c>
      <c r="F3526">
        <v>6</v>
      </c>
      <c r="G3526" t="s">
        <v>292</v>
      </c>
      <c r="H3526" s="1" t="str">
        <f t="shared" si="218"/>
        <v>cl-cs_NominalesPactos</v>
      </c>
      <c r="I3526" t="str">
        <f t="shared" si="219"/>
        <v>cl-cs</v>
      </c>
      <c r="J3526" t="str">
        <f t="shared" si="220"/>
        <v>NominalesPactos</v>
      </c>
      <c r="K3526" t="str">
        <f t="shared" si="221"/>
        <v>insert into dbax_info_conc (codi_empr, codi_emex, codi_info, pref_conc, codi_conc, orde_conc, nive_conc, tipo_info) values (0,0,'pre_cl-cs_nota-9_role-821000(2014)','cl-cs','NominalesPactos',670,6,'C')</v>
      </c>
    </row>
    <row r="3527" spans="1:11" x14ac:dyDescent="0.25">
      <c r="A3527">
        <v>0</v>
      </c>
      <c r="B3527">
        <v>0</v>
      </c>
      <c r="C3527" t="s">
        <v>73</v>
      </c>
      <c r="D3527" t="s">
        <v>2930</v>
      </c>
      <c r="E3527">
        <v>490</v>
      </c>
      <c r="F3527">
        <v>2</v>
      </c>
      <c r="G3527" t="s">
        <v>292</v>
      </c>
      <c r="H3527" s="1" t="str">
        <f t="shared" si="218"/>
        <v>cl-cs_OperacionesCompromisosEfectuadosSobreInstrumentosFinancierosSinopsis</v>
      </c>
      <c r="I3527" t="str">
        <f t="shared" si="219"/>
        <v>cl-cs</v>
      </c>
      <c r="J3527" t="str">
        <f t="shared" si="220"/>
        <v>OperacionesCompromisosEfectuadosSobreInstrumentosFinancierosSinopsis</v>
      </c>
      <c r="K3527" t="str">
        <f t="shared" si="221"/>
        <v>insert into dbax_info_conc (codi_empr, codi_emex, codi_info, pref_conc, codi_conc, orde_conc, nive_conc, tipo_info) values (0,0,'pre_cl-cs_nota-9_role-821000(2014)','cl-cs','OperacionesCompromisosEfectuadosSobreInstrumentosFinancierosSinopsis',490,2,'C')</v>
      </c>
    </row>
    <row r="3528" spans="1:11" x14ac:dyDescent="0.25">
      <c r="A3528">
        <v>0</v>
      </c>
      <c r="B3528">
        <v>0</v>
      </c>
      <c r="C3528" t="s">
        <v>73</v>
      </c>
      <c r="D3528" t="s">
        <v>2931</v>
      </c>
      <c r="E3528">
        <v>520</v>
      </c>
      <c r="F3528">
        <v>4</v>
      </c>
      <c r="G3528" t="s">
        <v>292</v>
      </c>
      <c r="H3528" s="1" t="str">
        <f t="shared" ref="H3528:H3564" si="222">MID(D3528,FIND("#",D3528)+1,10000)</f>
        <v>cl-cs_OperacionesCompromisosEfectuadosSobreInstrumentosFinancierosTabla</v>
      </c>
      <c r="I3528" t="str">
        <f t="shared" ref="I3528:I3564" si="223">MID(H3528,1,FIND("_",H3528)-1)</f>
        <v>cl-cs</v>
      </c>
      <c r="J3528" t="str">
        <f t="shared" ref="J3528:J3564" si="224">MID(H3528,FIND("_",H3528)+1,10000)</f>
        <v>OperacionesCompromisosEfectuadosSobreInstrumentosFinancierosTabla</v>
      </c>
      <c r="K3528" t="str">
        <f t="shared" ref="K3528:K3564" si="225">CONCATENATE("insert into dbax_info_conc (codi_empr, codi_emex, codi_info, pref_conc, codi_conc, orde_conc, nive_conc, tipo_info) values (",A3528,",",B3528,",'",C3528,"','",I3528,"','",J3528,"',",E3528,",",F3528,",'",G3528,"')")</f>
        <v>insert into dbax_info_conc (codi_empr, codi_emex, codi_info, pref_conc, codi_conc, orde_conc, nive_conc, tipo_info) values (0,0,'pre_cl-cs_nota-9_role-821000(2014)','cl-cs','OperacionesCompromisosEfectuadosSobreInstrumentosFinancierosTabla',520,4,'C')</v>
      </c>
    </row>
    <row r="3529" spans="1:11" x14ac:dyDescent="0.25">
      <c r="A3529">
        <v>0</v>
      </c>
      <c r="B3529">
        <v>0</v>
      </c>
      <c r="C3529" t="s">
        <v>73</v>
      </c>
      <c r="D3529" t="s">
        <v>2932</v>
      </c>
      <c r="E3529">
        <v>510</v>
      </c>
      <c r="F3529">
        <v>3</v>
      </c>
      <c r="G3529" t="s">
        <v>292</v>
      </c>
      <c r="H3529" s="1" t="str">
        <f t="shared" si="222"/>
        <v>cl-cs_OperacionesCompromisosPactosSinopsis</v>
      </c>
      <c r="I3529" t="str">
        <f t="shared" si="223"/>
        <v>cl-cs</v>
      </c>
      <c r="J3529" t="str">
        <f t="shared" si="224"/>
        <v>OperacionesCompromisosPactosSinopsis</v>
      </c>
      <c r="K3529" t="str">
        <f t="shared" si="225"/>
        <v>insert into dbax_info_conc (codi_empr, codi_emex, codi_info, pref_conc, codi_conc, orde_conc, nive_conc, tipo_info) values (0,0,'pre_cl-cs_nota-9_role-821000(2014)','cl-cs','OperacionesCompromisosPactosSinopsis',510,3,'C')</v>
      </c>
    </row>
    <row r="3530" spans="1:11" x14ac:dyDescent="0.25">
      <c r="A3530">
        <v>0</v>
      </c>
      <c r="B3530">
        <v>0</v>
      </c>
      <c r="C3530" t="s">
        <v>73</v>
      </c>
      <c r="D3530" t="s">
        <v>2933</v>
      </c>
      <c r="E3530">
        <v>580</v>
      </c>
      <c r="F3530">
        <v>4</v>
      </c>
      <c r="G3530" t="s">
        <v>292</v>
      </c>
      <c r="H3530" s="1" t="str">
        <f t="shared" si="222"/>
        <v>cl-cs_OperacionesPactosPartidas</v>
      </c>
      <c r="I3530" t="str">
        <f t="shared" si="223"/>
        <v>cl-cs</v>
      </c>
      <c r="J3530" t="str">
        <f t="shared" si="224"/>
        <v>OperacionesPactosPartidas</v>
      </c>
      <c r="K3530" t="str">
        <f t="shared" si="225"/>
        <v>insert into dbax_info_conc (codi_empr, codi_emex, codi_info, pref_conc, codi_conc, orde_conc, nive_conc, tipo_info) values (0,0,'pre_cl-cs_nota-9_role-821000(2014)','cl-cs','OperacionesPactosPartidas',580,4,'C')</v>
      </c>
    </row>
    <row r="3531" spans="1:11" x14ac:dyDescent="0.25">
      <c r="A3531">
        <v>0</v>
      </c>
      <c r="B3531">
        <v>0</v>
      </c>
      <c r="C3531" t="s">
        <v>73</v>
      </c>
      <c r="D3531" t="s">
        <v>2934</v>
      </c>
      <c r="E3531">
        <v>220</v>
      </c>
      <c r="F3531">
        <v>5</v>
      </c>
      <c r="G3531" t="s">
        <v>292</v>
      </c>
      <c r="H3531" s="1" t="str">
        <f t="shared" si="222"/>
        <v>cl-cs_OtrasInversionesExtranjerasRentaFijaCostoAmortizado</v>
      </c>
      <c r="I3531" t="str">
        <f t="shared" si="223"/>
        <v>cl-cs</v>
      </c>
      <c r="J3531" t="str">
        <f t="shared" si="224"/>
        <v>OtrasInversionesExtranjerasRentaFijaCostoAmortizado</v>
      </c>
      <c r="K3531" t="str">
        <f t="shared" si="225"/>
        <v>insert into dbax_info_conc (codi_empr, codi_emex, codi_info, pref_conc, codi_conc, orde_conc, nive_conc, tipo_info) values (0,0,'pre_cl-cs_nota-9_role-821000(2014)','cl-cs','OtrasInversionesExtranjerasRentaFijaCostoAmortizado',220,5,'C')</v>
      </c>
    </row>
    <row r="3532" spans="1:11" x14ac:dyDescent="0.25">
      <c r="A3532">
        <v>0</v>
      </c>
      <c r="B3532">
        <v>0</v>
      </c>
      <c r="C3532" t="s">
        <v>73</v>
      </c>
      <c r="D3532" t="s">
        <v>2935</v>
      </c>
      <c r="E3532">
        <v>170</v>
      </c>
      <c r="F3532">
        <v>5</v>
      </c>
      <c r="G3532" t="s">
        <v>292</v>
      </c>
      <c r="H3532" s="1" t="str">
        <f t="shared" si="222"/>
        <v>cl-cs_OtrasInversionesRentaFijaNacionalCostoAmortizado</v>
      </c>
      <c r="I3532" t="str">
        <f t="shared" si="223"/>
        <v>cl-cs</v>
      </c>
      <c r="J3532" t="str">
        <f t="shared" si="224"/>
        <v>OtrasInversionesRentaFijaNacionalCostoAmortizado</v>
      </c>
      <c r="K3532" t="str">
        <f t="shared" si="225"/>
        <v>insert into dbax_info_conc (codi_empr, codi_emex, codi_info, pref_conc, codi_conc, orde_conc, nive_conc, tipo_info) values (0,0,'pre_cl-cs_nota-9_role-821000(2014)','cl-cs','OtrasInversionesRentaFijaNacionalCostoAmortizado',170,5,'C')</v>
      </c>
    </row>
    <row r="3533" spans="1:11" x14ac:dyDescent="0.25">
      <c r="A3533">
        <v>0</v>
      </c>
      <c r="B3533">
        <v>0</v>
      </c>
      <c r="C3533" t="s">
        <v>73</v>
      </c>
      <c r="D3533" t="s">
        <v>2936</v>
      </c>
      <c r="E3533">
        <v>470</v>
      </c>
      <c r="F3533">
        <v>4</v>
      </c>
      <c r="G3533" t="s">
        <v>292</v>
      </c>
      <c r="H3533" s="1" t="str">
        <f t="shared" si="222"/>
        <v>cl-cs_OtroDeterioroInversionesCostoAmortizado</v>
      </c>
      <c r="I3533" t="str">
        <f t="shared" si="223"/>
        <v>cl-cs</v>
      </c>
      <c r="J3533" t="str">
        <f t="shared" si="224"/>
        <v>OtroDeterioroInversionesCostoAmortizado</v>
      </c>
      <c r="K3533" t="str">
        <f t="shared" si="225"/>
        <v>insert into dbax_info_conc (codi_empr, codi_emex, codi_info, pref_conc, codi_conc, orde_conc, nive_conc, tipo_info) values (0,0,'pre_cl-cs_nota-9_role-821000(2014)','cl-cs','OtroDeterioroInversionesCostoAmortizado',470,4,'C')</v>
      </c>
    </row>
    <row r="3534" spans="1:11" x14ac:dyDescent="0.25">
      <c r="A3534">
        <v>0</v>
      </c>
      <c r="B3534">
        <v>0</v>
      </c>
      <c r="C3534" t="s">
        <v>73</v>
      </c>
      <c r="D3534" t="s">
        <v>2937</v>
      </c>
      <c r="E3534">
        <v>240</v>
      </c>
      <c r="F3534">
        <v>4</v>
      </c>
      <c r="G3534" t="s">
        <v>292</v>
      </c>
      <c r="H3534" s="1" t="str">
        <f t="shared" si="222"/>
        <v>cl-cs_OtrosActivosFinancierosCostoAmortizado</v>
      </c>
      <c r="I3534" t="str">
        <f t="shared" si="223"/>
        <v>cl-cs</v>
      </c>
      <c r="J3534" t="str">
        <f t="shared" si="224"/>
        <v>OtrosActivosFinancierosCostoAmortizado</v>
      </c>
      <c r="K3534" t="str">
        <f t="shared" si="225"/>
        <v>insert into dbax_info_conc (codi_empr, codi_emex, codi_info, pref_conc, codi_conc, orde_conc, nive_conc, tipo_info) values (0,0,'pre_cl-cs_nota-9_role-821000(2014)','cl-cs','OtrosActivosFinancierosCostoAmortizado',240,4,'C')</v>
      </c>
    </row>
    <row r="3535" spans="1:11" x14ac:dyDescent="0.25">
      <c r="A3535">
        <v>0</v>
      </c>
      <c r="B3535">
        <v>0</v>
      </c>
      <c r="C3535" t="s">
        <v>73</v>
      </c>
      <c r="D3535" t="s">
        <v>2938</v>
      </c>
      <c r="E3535">
        <v>550</v>
      </c>
      <c r="F3535">
        <v>6</v>
      </c>
      <c r="G3535" t="s">
        <v>292</v>
      </c>
      <c r="H3535" s="1" t="str">
        <f t="shared" si="222"/>
        <v>cl-cs_PactosCompraConRetroventaMiembro</v>
      </c>
      <c r="I3535" t="str">
        <f t="shared" si="223"/>
        <v>cl-cs</v>
      </c>
      <c r="J3535" t="str">
        <f t="shared" si="224"/>
        <v>PactosCompraConRetroventaMiembro</v>
      </c>
      <c r="K3535" t="str">
        <f t="shared" si="225"/>
        <v>insert into dbax_info_conc (codi_empr, codi_emex, codi_info, pref_conc, codi_conc, orde_conc, nive_conc, tipo_info) values (0,0,'pre_cl-cs_nota-9_role-821000(2014)','cl-cs','PactosCompraConRetroventaMiembro',550,6,'C')</v>
      </c>
    </row>
    <row r="3536" spans="1:11" x14ac:dyDescent="0.25">
      <c r="A3536">
        <v>0</v>
      </c>
      <c r="B3536">
        <v>0</v>
      </c>
      <c r="C3536" t="s">
        <v>73</v>
      </c>
      <c r="D3536" t="s">
        <v>2939</v>
      </c>
      <c r="E3536">
        <v>540</v>
      </c>
      <c r="F3536">
        <v>6</v>
      </c>
      <c r="G3536" t="s">
        <v>292</v>
      </c>
      <c r="H3536" s="1" t="str">
        <f t="shared" si="222"/>
        <v>cl-cs_PactosCompraMiembro</v>
      </c>
      <c r="I3536" t="str">
        <f t="shared" si="223"/>
        <v>cl-cs</v>
      </c>
      <c r="J3536" t="str">
        <f t="shared" si="224"/>
        <v>PactosCompraMiembro</v>
      </c>
      <c r="K3536" t="str">
        <f t="shared" si="225"/>
        <v>insert into dbax_info_conc (codi_empr, codi_emex, codi_info, pref_conc, codi_conc, orde_conc, nive_conc, tipo_info) values (0,0,'pre_cl-cs_nota-9_role-821000(2014)','cl-cs','PactosCompraMiembro',540,6,'C')</v>
      </c>
    </row>
    <row r="3537" spans="1:11" x14ac:dyDescent="0.25">
      <c r="A3537">
        <v>0</v>
      </c>
      <c r="B3537">
        <v>0</v>
      </c>
      <c r="C3537" t="s">
        <v>73</v>
      </c>
      <c r="D3537" t="s">
        <v>2940</v>
      </c>
      <c r="E3537">
        <v>570</v>
      </c>
      <c r="F3537">
        <v>6</v>
      </c>
      <c r="G3537" t="s">
        <v>292</v>
      </c>
      <c r="H3537" s="1" t="str">
        <f t="shared" si="222"/>
        <v>cl-cs_PactosVentaConRetrocompraMiembro</v>
      </c>
      <c r="I3537" t="str">
        <f t="shared" si="223"/>
        <v>cl-cs</v>
      </c>
      <c r="J3537" t="str">
        <f t="shared" si="224"/>
        <v>PactosVentaConRetrocompraMiembro</v>
      </c>
      <c r="K3537" t="str">
        <f t="shared" si="225"/>
        <v>insert into dbax_info_conc (codi_empr, codi_emex, codi_info, pref_conc, codi_conc, orde_conc, nive_conc, tipo_info) values (0,0,'pre_cl-cs_nota-9_role-821000(2014)','cl-cs','PactosVentaConRetrocompraMiembro',570,6,'C')</v>
      </c>
    </row>
    <row r="3538" spans="1:11" x14ac:dyDescent="0.25">
      <c r="A3538">
        <v>0</v>
      </c>
      <c r="B3538">
        <v>0</v>
      </c>
      <c r="C3538" t="s">
        <v>73</v>
      </c>
      <c r="D3538" t="s">
        <v>2941</v>
      </c>
      <c r="E3538">
        <v>560</v>
      </c>
      <c r="F3538">
        <v>6</v>
      </c>
      <c r="G3538" t="s">
        <v>292</v>
      </c>
      <c r="H3538" s="1" t="str">
        <f t="shared" si="222"/>
        <v>cl-cs_PactosVentaMiembro</v>
      </c>
      <c r="I3538" t="str">
        <f t="shared" si="223"/>
        <v>cl-cs</v>
      </c>
      <c r="J3538" t="str">
        <f t="shared" si="224"/>
        <v>PactosVentaMiembro</v>
      </c>
      <c r="K3538" t="str">
        <f t="shared" si="225"/>
        <v>insert into dbax_info_conc (codi_empr, codi_emex, codi_info, pref_conc, codi_conc, orde_conc, nive_conc, tipo_info) values (0,0,'pre_cl-cs_nota-9_role-821000(2014)','cl-cs','PactosVentaMiembro',560,6,'C')</v>
      </c>
    </row>
    <row r="3539" spans="1:11" x14ac:dyDescent="0.25">
      <c r="A3539">
        <v>0</v>
      </c>
      <c r="B3539">
        <v>0</v>
      </c>
      <c r="C3539" t="s">
        <v>73</v>
      </c>
      <c r="D3539" t="s">
        <v>2942</v>
      </c>
      <c r="E3539">
        <v>660</v>
      </c>
      <c r="F3539">
        <v>6</v>
      </c>
      <c r="G3539" t="s">
        <v>292</v>
      </c>
      <c r="H3539" s="1" t="str">
        <f t="shared" si="222"/>
        <v>cl-cs_SerieactivoObjetoPactos</v>
      </c>
      <c r="I3539" t="str">
        <f t="shared" si="223"/>
        <v>cl-cs</v>
      </c>
      <c r="J3539" t="str">
        <f t="shared" si="224"/>
        <v>SerieactivoObjetoPactos</v>
      </c>
      <c r="K3539" t="str">
        <f t="shared" si="225"/>
        <v>insert into dbax_info_conc (codi_empr, codi_emex, codi_info, pref_conc, codi_conc, orde_conc, nive_conc, tipo_info) values (0,0,'pre_cl-cs_nota-9_role-821000(2014)','cl-cs','SerieactivoObjetoPactos',660,6,'C')</v>
      </c>
    </row>
    <row r="3540" spans="1:11" x14ac:dyDescent="0.25">
      <c r="A3540">
        <v>0</v>
      </c>
      <c r="B3540">
        <v>0</v>
      </c>
      <c r="C3540" t="s">
        <v>73</v>
      </c>
      <c r="D3540" t="s">
        <v>2943</v>
      </c>
      <c r="E3540">
        <v>260</v>
      </c>
      <c r="F3540">
        <v>2</v>
      </c>
      <c r="G3540" t="s">
        <v>292</v>
      </c>
      <c r="H3540" s="1" t="str">
        <f t="shared" si="222"/>
        <v>cl-cs_TasaEfectivaPromedioActivosFinancierosCostoAmortizadoSinopsis</v>
      </c>
      <c r="I3540" t="str">
        <f t="shared" si="223"/>
        <v>cl-cs</v>
      </c>
      <c r="J3540" t="str">
        <f t="shared" si="224"/>
        <v>TasaEfectivaPromedioActivosFinancierosCostoAmortizadoSinopsis</v>
      </c>
      <c r="K3540" t="str">
        <f t="shared" si="225"/>
        <v>insert into dbax_info_conc (codi_empr, codi_emex, codi_info, pref_conc, codi_conc, orde_conc, nive_conc, tipo_info) values (0,0,'pre_cl-cs_nota-9_role-821000(2014)','cl-cs','TasaEfectivaPromedioActivosFinancierosCostoAmortizadoSinopsis',260,2,'C')</v>
      </c>
    </row>
    <row r="3541" spans="1:11" x14ac:dyDescent="0.25">
      <c r="A3541">
        <v>0</v>
      </c>
      <c r="B3541">
        <v>0</v>
      </c>
      <c r="C3541" t="s">
        <v>73</v>
      </c>
      <c r="D3541" t="s">
        <v>2944</v>
      </c>
      <c r="E3541">
        <v>330</v>
      </c>
      <c r="F3541">
        <v>4</v>
      </c>
      <c r="G3541" t="s">
        <v>292</v>
      </c>
      <c r="H3541" s="1" t="str">
        <f t="shared" si="222"/>
        <v>cl-cs_TasaEfectivaPromedioCreditosSindicados</v>
      </c>
      <c r="I3541" t="str">
        <f t="shared" si="223"/>
        <v>cl-cs</v>
      </c>
      <c r="J3541" t="str">
        <f t="shared" si="224"/>
        <v>TasaEfectivaPromedioCreditosSindicados</v>
      </c>
      <c r="K3541" t="str">
        <f t="shared" si="225"/>
        <v>insert into dbax_info_conc (codi_empr, codi_emex, codi_info, pref_conc, codi_conc, orde_conc, nive_conc, tipo_info) values (0,0,'pre_cl-cs_nota-9_role-821000(2014)','cl-cs','TasaEfectivaPromedioCreditosSindicados',330,4,'C')</v>
      </c>
    </row>
    <row r="3542" spans="1:11" x14ac:dyDescent="0.25">
      <c r="A3542">
        <v>0</v>
      </c>
      <c r="B3542">
        <v>0</v>
      </c>
      <c r="C3542" t="s">
        <v>73</v>
      </c>
      <c r="D3542" t="s">
        <v>2945</v>
      </c>
      <c r="E3542">
        <v>300</v>
      </c>
      <c r="F3542">
        <v>4</v>
      </c>
      <c r="G3542" t="s">
        <v>292</v>
      </c>
      <c r="H3542" s="1" t="str">
        <f t="shared" si="222"/>
        <v>cl-cs_TasaEfectivaPromedioInstrumentoDeudaOCreditoCostoAmortizado</v>
      </c>
      <c r="I3542" t="str">
        <f t="shared" si="223"/>
        <v>cl-cs</v>
      </c>
      <c r="J3542" t="str">
        <f t="shared" si="224"/>
        <v>TasaEfectivaPromedioInstrumentoDeudaOCreditoCostoAmortizado</v>
      </c>
      <c r="K3542" t="str">
        <f t="shared" si="225"/>
        <v>insert into dbax_info_conc (codi_empr, codi_emex, codi_info, pref_conc, codi_conc, orde_conc, nive_conc, tipo_info) values (0,0,'pre_cl-cs_nota-9_role-821000(2014)','cl-cs','TasaEfectivaPromedioInstrumentoDeudaOCreditoCostoAmortizado',300,4,'C')</v>
      </c>
    </row>
    <row r="3543" spans="1:11" x14ac:dyDescent="0.25">
      <c r="A3543">
        <v>0</v>
      </c>
      <c r="B3543">
        <v>0</v>
      </c>
      <c r="C3543" t="s">
        <v>73</v>
      </c>
      <c r="D3543" t="s">
        <v>2946</v>
      </c>
      <c r="E3543">
        <v>280</v>
      </c>
      <c r="F3543">
        <v>4</v>
      </c>
      <c r="G3543" t="s">
        <v>292</v>
      </c>
      <c r="H3543" s="1" t="str">
        <f t="shared" si="222"/>
        <v>cl-cs_TasaEfectivaPromedioInstrumentosDelEstadoCostoAmortizado</v>
      </c>
      <c r="I3543" t="str">
        <f t="shared" si="223"/>
        <v>cl-cs</v>
      </c>
      <c r="J3543" t="str">
        <f t="shared" si="224"/>
        <v>TasaEfectivaPromedioInstrumentosDelEstadoCostoAmortizado</v>
      </c>
      <c r="K3543" t="str">
        <f t="shared" si="225"/>
        <v>insert into dbax_info_conc (codi_empr, codi_emex, codi_info, pref_conc, codi_conc, orde_conc, nive_conc, tipo_info) values (0,0,'pre_cl-cs_nota-9_role-821000(2014)','cl-cs','TasaEfectivaPromedioInstrumentosDelEstadoCostoAmortizado',280,4,'C')</v>
      </c>
    </row>
    <row r="3544" spans="1:11" x14ac:dyDescent="0.25">
      <c r="A3544">
        <v>0</v>
      </c>
      <c r="B3544">
        <v>0</v>
      </c>
      <c r="C3544" t="s">
        <v>73</v>
      </c>
      <c r="D3544" t="s">
        <v>2947</v>
      </c>
      <c r="E3544">
        <v>290</v>
      </c>
      <c r="F3544">
        <v>4</v>
      </c>
      <c r="G3544" t="s">
        <v>292</v>
      </c>
      <c r="H3544" s="1" t="str">
        <f t="shared" si="222"/>
        <v>cl-cs_TasaEfectivaPromedioInstrumentosEmitidosPorSistemaFinancieroCostoAmortizado</v>
      </c>
      <c r="I3544" t="str">
        <f t="shared" si="223"/>
        <v>cl-cs</v>
      </c>
      <c r="J3544" t="str">
        <f t="shared" si="224"/>
        <v>TasaEfectivaPromedioInstrumentosEmitidosPorSistemaFinancieroCostoAmortizado</v>
      </c>
      <c r="K3544" t="str">
        <f t="shared" si="225"/>
        <v>insert into dbax_info_conc (codi_empr, codi_emex, codi_info, pref_conc, codi_conc, orde_conc, nive_conc, tipo_info) values (0,0,'pre_cl-cs_nota-9_role-821000(2014)','cl-cs','TasaEfectivaPromedioInstrumentosEmitidosPorSistemaFinancieroCostoAmortizado',290,4,'C')</v>
      </c>
    </row>
    <row r="3545" spans="1:11" x14ac:dyDescent="0.25">
      <c r="A3545">
        <v>0</v>
      </c>
      <c r="B3545">
        <v>0</v>
      </c>
      <c r="C3545" t="s">
        <v>73</v>
      </c>
      <c r="D3545" t="s">
        <v>2948</v>
      </c>
      <c r="E3545">
        <v>310</v>
      </c>
      <c r="F3545">
        <v>4</v>
      </c>
      <c r="G3545" t="s">
        <v>292</v>
      </c>
      <c r="H3545" s="1" t="str">
        <f t="shared" si="222"/>
        <v>cl-cs_TasaEfectivaPromedioInstrumentosEmpresasNacionalesTransadosEnExtranjeroCostoAmortizado</v>
      </c>
      <c r="I3545" t="str">
        <f t="shared" si="223"/>
        <v>cl-cs</v>
      </c>
      <c r="J3545" t="str">
        <f t="shared" si="224"/>
        <v>TasaEfectivaPromedioInstrumentosEmpresasNacionalesTransadosEnExtranjeroCostoAmortizado</v>
      </c>
      <c r="K3545" t="str">
        <f t="shared" si="225"/>
        <v>insert into dbax_info_conc (codi_empr, codi_emex, codi_info, pref_conc, codi_conc, orde_conc, nive_conc, tipo_info) values (0,0,'pre_cl-cs_nota-9_role-821000(2014)','cl-cs','TasaEfectivaPromedioInstrumentosEmpresasNacionalesTransadosEnExtranjeroCostoAmortizado',310,4,'C')</v>
      </c>
    </row>
    <row r="3546" spans="1:11" x14ac:dyDescent="0.25">
      <c r="A3546">
        <v>0</v>
      </c>
      <c r="B3546">
        <v>0</v>
      </c>
      <c r="C3546" t="s">
        <v>73</v>
      </c>
      <c r="D3546" t="s">
        <v>2949</v>
      </c>
      <c r="E3546">
        <v>350</v>
      </c>
      <c r="F3546">
        <v>3</v>
      </c>
      <c r="G3546" t="s">
        <v>292</v>
      </c>
      <c r="H3546" s="1" t="str">
        <f t="shared" si="222"/>
        <v>cl-cs_TasaEfectivaPromedioInversionesExtranjerasRentaFijaCostoAmortizadoSinopsis</v>
      </c>
      <c r="I3546" t="str">
        <f t="shared" si="223"/>
        <v>cl-cs</v>
      </c>
      <c r="J3546" t="str">
        <f t="shared" si="224"/>
        <v>TasaEfectivaPromedioInversionesExtranjerasRentaFijaCostoAmortizadoSinopsis</v>
      </c>
      <c r="K3546" t="str">
        <f t="shared" si="225"/>
        <v>insert into dbax_info_conc (codi_empr, codi_emex, codi_info, pref_conc, codi_conc, orde_conc, nive_conc, tipo_info) values (0,0,'pre_cl-cs_nota-9_role-821000(2014)','cl-cs','TasaEfectivaPromedioInversionesExtranjerasRentaFijaCostoAmortizadoSinopsis',350,3,'C')</v>
      </c>
    </row>
    <row r="3547" spans="1:11" x14ac:dyDescent="0.25">
      <c r="A3547">
        <v>0</v>
      </c>
      <c r="B3547">
        <v>0</v>
      </c>
      <c r="C3547" t="s">
        <v>73</v>
      </c>
      <c r="D3547" t="s">
        <v>2950</v>
      </c>
      <c r="E3547">
        <v>270</v>
      </c>
      <c r="F3547">
        <v>3</v>
      </c>
      <c r="G3547" t="s">
        <v>292</v>
      </c>
      <c r="H3547" s="1" t="str">
        <f t="shared" si="222"/>
        <v>cl-cs_TasaEfectivaPromedioInversionesNacionalesRentaFijaCostoAmortizadoSinopsis</v>
      </c>
      <c r="I3547" t="str">
        <f t="shared" si="223"/>
        <v>cl-cs</v>
      </c>
      <c r="J3547" t="str">
        <f t="shared" si="224"/>
        <v>TasaEfectivaPromedioInversionesNacionalesRentaFijaCostoAmortizadoSinopsis</v>
      </c>
      <c r="K3547" t="str">
        <f t="shared" si="225"/>
        <v>insert into dbax_info_conc (codi_empr, codi_emex, codi_info, pref_conc, codi_conc, orde_conc, nive_conc, tipo_info) values (0,0,'pre_cl-cs_nota-9_role-821000(2014)','cl-cs','TasaEfectivaPromedioInversionesNacionalesRentaFijaCostoAmortizadoSinopsis',270,3,'C')</v>
      </c>
    </row>
    <row r="3548" spans="1:11" x14ac:dyDescent="0.25">
      <c r="A3548">
        <v>0</v>
      </c>
      <c r="B3548">
        <v>0</v>
      </c>
      <c r="C3548" t="s">
        <v>73</v>
      </c>
      <c r="D3548" t="s">
        <v>2951</v>
      </c>
      <c r="E3548">
        <v>320</v>
      </c>
      <c r="F3548">
        <v>4</v>
      </c>
      <c r="G3548" t="s">
        <v>292</v>
      </c>
      <c r="H3548" s="1" t="str">
        <f t="shared" si="222"/>
        <v>cl-cs_TasaEfectivaPromedioMutuosHipotecariosCostoAmortizado</v>
      </c>
      <c r="I3548" t="str">
        <f t="shared" si="223"/>
        <v>cl-cs</v>
      </c>
      <c r="J3548" t="str">
        <f t="shared" si="224"/>
        <v>TasaEfectivaPromedioMutuosHipotecariosCostoAmortizado</v>
      </c>
      <c r="K3548" t="str">
        <f t="shared" si="225"/>
        <v>insert into dbax_info_conc (codi_empr, codi_emex, codi_info, pref_conc, codi_conc, orde_conc, nive_conc, tipo_info) values (0,0,'pre_cl-cs_nota-9_role-821000(2014)','cl-cs','TasaEfectivaPromedioMutuosHipotecariosCostoAmortizado',320,4,'C')</v>
      </c>
    </row>
    <row r="3549" spans="1:11" x14ac:dyDescent="0.25">
      <c r="A3549">
        <v>0</v>
      </c>
      <c r="B3549">
        <v>0</v>
      </c>
      <c r="C3549" t="s">
        <v>73</v>
      </c>
      <c r="D3549" t="s">
        <v>2952</v>
      </c>
      <c r="E3549">
        <v>390</v>
      </c>
      <c r="F3549">
        <v>4</v>
      </c>
      <c r="G3549" t="s">
        <v>292</v>
      </c>
      <c r="H3549" s="1" t="str">
        <f t="shared" si="222"/>
        <v>cl-cs_TasaEfectivaPromedioOtrasInversionesExtranjerasRentaFijaCostoAmortizado</v>
      </c>
      <c r="I3549" t="str">
        <f t="shared" si="223"/>
        <v>cl-cs</v>
      </c>
      <c r="J3549" t="str">
        <f t="shared" si="224"/>
        <v>TasaEfectivaPromedioOtrasInversionesExtranjerasRentaFijaCostoAmortizado</v>
      </c>
      <c r="K3549" t="str">
        <f t="shared" si="225"/>
        <v>insert into dbax_info_conc (codi_empr, codi_emex, codi_info, pref_conc, codi_conc, orde_conc, nive_conc, tipo_info) values (0,0,'pre_cl-cs_nota-9_role-821000(2014)','cl-cs','TasaEfectivaPromedioOtrasInversionesExtranjerasRentaFijaCostoAmortizado',390,4,'C')</v>
      </c>
    </row>
    <row r="3550" spans="1:11" x14ac:dyDescent="0.25">
      <c r="A3550">
        <v>0</v>
      </c>
      <c r="B3550">
        <v>0</v>
      </c>
      <c r="C3550" t="s">
        <v>73</v>
      </c>
      <c r="D3550" t="s">
        <v>2953</v>
      </c>
      <c r="E3550">
        <v>340</v>
      </c>
      <c r="F3550">
        <v>4</v>
      </c>
      <c r="G3550" t="s">
        <v>292</v>
      </c>
      <c r="H3550" s="1" t="str">
        <f t="shared" si="222"/>
        <v>cl-cs_TasaEfectivaPromedioOtrasInversionesRentaFijaNacionalCostoAmortizado</v>
      </c>
      <c r="I3550" t="str">
        <f t="shared" si="223"/>
        <v>cl-cs</v>
      </c>
      <c r="J3550" t="str">
        <f t="shared" si="224"/>
        <v>TasaEfectivaPromedioOtrasInversionesRentaFijaNacionalCostoAmortizado</v>
      </c>
      <c r="K3550" t="str">
        <f t="shared" si="225"/>
        <v>insert into dbax_info_conc (codi_empr, codi_emex, codi_info, pref_conc, codi_conc, orde_conc, nive_conc, tipo_info) values (0,0,'pre_cl-cs_nota-9_role-821000(2014)','cl-cs','TasaEfectivaPromedioOtrasInversionesRentaFijaNacionalCostoAmortizado',340,4,'C')</v>
      </c>
    </row>
    <row r="3551" spans="1:11" x14ac:dyDescent="0.25">
      <c r="A3551">
        <v>0</v>
      </c>
      <c r="B3551">
        <v>0</v>
      </c>
      <c r="C3551" t="s">
        <v>73</v>
      </c>
      <c r="D3551" t="s">
        <v>2954</v>
      </c>
      <c r="E3551">
        <v>400</v>
      </c>
      <c r="F3551">
        <v>3</v>
      </c>
      <c r="G3551" t="s">
        <v>292</v>
      </c>
      <c r="H3551" s="1" t="str">
        <f t="shared" si="222"/>
        <v>cl-cs_TasaEfectivaPromedioOtrosActivosFinancierosCostoAmortizado</v>
      </c>
      <c r="I3551" t="str">
        <f t="shared" si="223"/>
        <v>cl-cs</v>
      </c>
      <c r="J3551" t="str">
        <f t="shared" si="224"/>
        <v>TasaEfectivaPromedioOtrosActivosFinancierosCostoAmortizado</v>
      </c>
      <c r="K3551" t="str">
        <f t="shared" si="225"/>
        <v>insert into dbax_info_conc (codi_empr, codi_emex, codi_info, pref_conc, codi_conc, orde_conc, nive_conc, tipo_info) values (0,0,'pre_cl-cs_nota-9_role-821000(2014)','cl-cs','TasaEfectivaPromedioOtrosActivosFinancierosCostoAmortizado',400,3,'C')</v>
      </c>
    </row>
    <row r="3552" spans="1:11" x14ac:dyDescent="0.25">
      <c r="A3552">
        <v>0</v>
      </c>
      <c r="B3552">
        <v>0</v>
      </c>
      <c r="C3552" t="s">
        <v>73</v>
      </c>
      <c r="D3552" t="s">
        <v>2955</v>
      </c>
      <c r="E3552">
        <v>370</v>
      </c>
      <c r="F3552">
        <v>4</v>
      </c>
      <c r="G3552" t="s">
        <v>292</v>
      </c>
      <c r="H3552" s="1" t="str">
        <f t="shared" si="222"/>
        <v>cl-cs_TasaEfectivaPromedioTitulosEmitidosPorBancosYFinancierasExtranjerasCostoAmortizado</v>
      </c>
      <c r="I3552" t="str">
        <f t="shared" si="223"/>
        <v>cl-cs</v>
      </c>
      <c r="J3552" t="str">
        <f t="shared" si="224"/>
        <v>TasaEfectivaPromedioTitulosEmitidosPorBancosYFinancierasExtranjerasCostoAmortizado</v>
      </c>
      <c r="K3552" t="str">
        <f t="shared" si="225"/>
        <v>insert into dbax_info_conc (codi_empr, codi_emex, codi_info, pref_conc, codi_conc, orde_conc, nive_conc, tipo_info) values (0,0,'pre_cl-cs_nota-9_role-821000(2014)','cl-cs','TasaEfectivaPromedioTitulosEmitidosPorBancosYFinancierasExtranjerasCostoAmortizado',370,4,'C')</v>
      </c>
    </row>
    <row r="3553" spans="1:11" x14ac:dyDescent="0.25">
      <c r="A3553">
        <v>0</v>
      </c>
      <c r="B3553">
        <v>0</v>
      </c>
      <c r="C3553" t="s">
        <v>73</v>
      </c>
      <c r="D3553" t="s">
        <v>2956</v>
      </c>
      <c r="E3553">
        <v>380</v>
      </c>
      <c r="F3553">
        <v>4</v>
      </c>
      <c r="G3553" t="s">
        <v>292</v>
      </c>
      <c r="H3553" s="1" t="str">
        <f t="shared" si="222"/>
        <v>cl-cs_TasaEfectivaPromedioTitulosEmitidosPorEmpresasExtranjerasCostoAmortizado</v>
      </c>
      <c r="I3553" t="str">
        <f t="shared" si="223"/>
        <v>cl-cs</v>
      </c>
      <c r="J3553" t="str">
        <f t="shared" si="224"/>
        <v>TasaEfectivaPromedioTitulosEmitidosPorEmpresasExtranjerasCostoAmortizado</v>
      </c>
      <c r="K3553" t="str">
        <f t="shared" si="225"/>
        <v>insert into dbax_info_conc (codi_empr, codi_emex, codi_info, pref_conc, codi_conc, orde_conc, nive_conc, tipo_info) values (0,0,'pre_cl-cs_nota-9_role-821000(2014)','cl-cs','TasaEfectivaPromedioTitulosEmitidosPorEmpresasExtranjerasCostoAmortizado',380,4,'C')</v>
      </c>
    </row>
    <row r="3554" spans="1:11" x14ac:dyDescent="0.25">
      <c r="A3554">
        <v>0</v>
      </c>
      <c r="B3554">
        <v>0</v>
      </c>
      <c r="C3554" t="s">
        <v>73</v>
      </c>
      <c r="D3554" t="s">
        <v>2957</v>
      </c>
      <c r="E3554">
        <v>360</v>
      </c>
      <c r="F3554">
        <v>4</v>
      </c>
      <c r="G3554" t="s">
        <v>292</v>
      </c>
      <c r="H3554" s="1" t="str">
        <f t="shared" si="222"/>
        <v>cl-cs_TasaEfectivaPromedioTitulosEmitidosPorEstadosYBancosCentralesExtranjerosCostoAmortizado</v>
      </c>
      <c r="I3554" t="str">
        <f t="shared" si="223"/>
        <v>cl-cs</v>
      </c>
      <c r="J3554" t="str">
        <f t="shared" si="224"/>
        <v>TasaEfectivaPromedioTitulosEmitidosPorEstadosYBancosCentralesExtranjerosCostoAmortizado</v>
      </c>
      <c r="K3554" t="str">
        <f t="shared" si="225"/>
        <v>insert into dbax_info_conc (codi_empr, codi_emex, codi_info, pref_conc, codi_conc, orde_conc, nive_conc, tipo_info) values (0,0,'pre_cl-cs_nota-9_role-821000(2014)','cl-cs','TasaEfectivaPromedioTitulosEmitidosPorEstadosYBancosCentralesExtranjerosCostoAmortizado',360,4,'C')</v>
      </c>
    </row>
    <row r="3555" spans="1:11" x14ac:dyDescent="0.25">
      <c r="A3555">
        <v>0</v>
      </c>
      <c r="B3555">
        <v>0</v>
      </c>
      <c r="C3555" t="s">
        <v>73</v>
      </c>
      <c r="D3555" t="s">
        <v>2958</v>
      </c>
      <c r="E3555">
        <v>710</v>
      </c>
      <c r="F3555">
        <v>6</v>
      </c>
      <c r="G3555" t="s">
        <v>292</v>
      </c>
      <c r="H3555" s="1" t="str">
        <f t="shared" si="222"/>
        <v>cl-cs_TasaInteresPactos</v>
      </c>
      <c r="I3555" t="str">
        <f t="shared" si="223"/>
        <v>cl-cs</v>
      </c>
      <c r="J3555" t="str">
        <f t="shared" si="224"/>
        <v>TasaInteresPactos</v>
      </c>
      <c r="K3555" t="str">
        <f t="shared" si="225"/>
        <v>insert into dbax_info_conc (codi_empr, codi_emex, codi_info, pref_conc, codi_conc, orde_conc, nive_conc, tipo_info) values (0,0,'pre_cl-cs_nota-9_role-821000(2014)','cl-cs','TasaInteresPactos',710,6,'C')</v>
      </c>
    </row>
    <row r="3556" spans="1:11" x14ac:dyDescent="0.25">
      <c r="A3556">
        <v>0</v>
      </c>
      <c r="B3556">
        <v>0</v>
      </c>
      <c r="C3556" t="s">
        <v>73</v>
      </c>
      <c r="D3556" t="s">
        <v>2959</v>
      </c>
      <c r="E3556">
        <v>530</v>
      </c>
      <c r="F3556">
        <v>5</v>
      </c>
      <c r="G3556" t="s">
        <v>292</v>
      </c>
      <c r="H3556" s="1" t="str">
        <f t="shared" si="222"/>
        <v>cl-cs_TipoOperacionPactosEje</v>
      </c>
      <c r="I3556" t="str">
        <f t="shared" si="223"/>
        <v>cl-cs</v>
      </c>
      <c r="J3556" t="str">
        <f t="shared" si="224"/>
        <v>TipoOperacionPactosEje</v>
      </c>
      <c r="K3556" t="str">
        <f t="shared" si="225"/>
        <v>insert into dbax_info_conc (codi_empr, codi_emex, codi_info, pref_conc, codi_conc, orde_conc, nive_conc, tipo_info) values (0,0,'pre_cl-cs_nota-9_role-821000(2014)','cl-cs','TipoOperacionPactosEje',530,5,'C')</v>
      </c>
    </row>
    <row r="3557" spans="1:11" x14ac:dyDescent="0.25">
      <c r="A3557">
        <v>0</v>
      </c>
      <c r="B3557">
        <v>0</v>
      </c>
      <c r="C3557" t="s">
        <v>73</v>
      </c>
      <c r="D3557" t="s">
        <v>2960</v>
      </c>
      <c r="E3557">
        <v>200</v>
      </c>
      <c r="F3557">
        <v>5</v>
      </c>
      <c r="G3557" t="s">
        <v>292</v>
      </c>
      <c r="H3557" s="1" t="str">
        <f t="shared" si="222"/>
        <v>cl-cs_TitulosEmitidosPorBancosYFinancierasExtranjerasCostoAmortizado</v>
      </c>
      <c r="I3557" t="str">
        <f t="shared" si="223"/>
        <v>cl-cs</v>
      </c>
      <c r="J3557" t="str">
        <f t="shared" si="224"/>
        <v>TitulosEmitidosPorBancosYFinancierasExtranjerasCostoAmortizado</v>
      </c>
      <c r="K3557" t="str">
        <f t="shared" si="225"/>
        <v>insert into dbax_info_conc (codi_empr, codi_emex, codi_info, pref_conc, codi_conc, orde_conc, nive_conc, tipo_info) values (0,0,'pre_cl-cs_nota-9_role-821000(2014)','cl-cs','TitulosEmitidosPorBancosYFinancierasExtranjerasCostoAmortizado',200,5,'C')</v>
      </c>
    </row>
    <row r="3558" spans="1:11" x14ac:dyDescent="0.25">
      <c r="A3558">
        <v>0</v>
      </c>
      <c r="B3558">
        <v>0</v>
      </c>
      <c r="C3558" t="s">
        <v>73</v>
      </c>
      <c r="D3558" t="s">
        <v>2961</v>
      </c>
      <c r="E3558">
        <v>210</v>
      </c>
      <c r="F3558">
        <v>5</v>
      </c>
      <c r="G3558" t="s">
        <v>292</v>
      </c>
      <c r="H3558" s="1" t="str">
        <f t="shared" si="222"/>
        <v>cl-cs_TitulosEmitidosPorEmpresasExtranjerasCostoAmortizado</v>
      </c>
      <c r="I3558" t="str">
        <f t="shared" si="223"/>
        <v>cl-cs</v>
      </c>
      <c r="J3558" t="str">
        <f t="shared" si="224"/>
        <v>TitulosEmitidosPorEmpresasExtranjerasCostoAmortizado</v>
      </c>
      <c r="K3558" t="str">
        <f t="shared" si="225"/>
        <v>insert into dbax_info_conc (codi_empr, codi_emex, codi_info, pref_conc, codi_conc, orde_conc, nive_conc, tipo_info) values (0,0,'pre_cl-cs_nota-9_role-821000(2014)','cl-cs','TitulosEmitidosPorEmpresasExtranjerasCostoAmortizado',210,5,'C')</v>
      </c>
    </row>
    <row r="3559" spans="1:11" x14ac:dyDescent="0.25">
      <c r="A3559">
        <v>0</v>
      </c>
      <c r="B3559">
        <v>0</v>
      </c>
      <c r="C3559" t="s">
        <v>73</v>
      </c>
      <c r="D3559" t="s">
        <v>2962</v>
      </c>
      <c r="E3559">
        <v>190</v>
      </c>
      <c r="F3559">
        <v>5</v>
      </c>
      <c r="G3559" t="s">
        <v>292</v>
      </c>
      <c r="H3559" s="1" t="str">
        <f t="shared" si="222"/>
        <v>cl-cs_TitulosEmitidosPorEstadosYBancosCentralesExtranjerosCostoAmortizado</v>
      </c>
      <c r="I3559" t="str">
        <f t="shared" si="223"/>
        <v>cl-cs</v>
      </c>
      <c r="J3559" t="str">
        <f t="shared" si="224"/>
        <v>TitulosEmitidosPorEstadosYBancosCentralesExtranjerosCostoAmortizado</v>
      </c>
      <c r="K3559" t="str">
        <f t="shared" si="225"/>
        <v>insert into dbax_info_conc (codi_empr, codi_emex, codi_info, pref_conc, codi_conc, orde_conc, nive_conc, tipo_info) values (0,0,'pre_cl-cs_nota-9_role-821000(2014)','cl-cs','TitulosEmitidosPorEstadosYBancosCentralesExtranjerosCostoAmortizado',190,5,'C')</v>
      </c>
    </row>
    <row r="3560" spans="1:11" x14ac:dyDescent="0.25">
      <c r="A3560">
        <v>0</v>
      </c>
      <c r="B3560">
        <v>0</v>
      </c>
      <c r="C3560" t="s">
        <v>73</v>
      </c>
      <c r="D3560" t="s">
        <v>2963</v>
      </c>
      <c r="E3560">
        <v>680</v>
      </c>
      <c r="F3560">
        <v>6</v>
      </c>
      <c r="G3560" t="s">
        <v>292</v>
      </c>
      <c r="H3560" s="1" t="str">
        <f t="shared" si="222"/>
        <v>cl-cs_ValorInicialPactos</v>
      </c>
      <c r="I3560" t="str">
        <f t="shared" si="223"/>
        <v>cl-cs</v>
      </c>
      <c r="J3560" t="str">
        <f t="shared" si="224"/>
        <v>ValorInicialPactos</v>
      </c>
      <c r="K3560" t="str">
        <f t="shared" si="225"/>
        <v>insert into dbax_info_conc (codi_empr, codi_emex, codi_info, pref_conc, codi_conc, orde_conc, nive_conc, tipo_info) values (0,0,'pre_cl-cs_nota-9_role-821000(2014)','cl-cs','ValorInicialPactos',680,6,'C')</v>
      </c>
    </row>
    <row r="3561" spans="1:11" x14ac:dyDescent="0.25">
      <c r="A3561">
        <v>0</v>
      </c>
      <c r="B3561">
        <v>0</v>
      </c>
      <c r="C3561" t="s">
        <v>73</v>
      </c>
      <c r="D3561" t="s">
        <v>2964</v>
      </c>
      <c r="E3561">
        <v>690</v>
      </c>
      <c r="F3561">
        <v>6</v>
      </c>
      <c r="G3561" t="s">
        <v>292</v>
      </c>
      <c r="H3561" s="1" t="str">
        <f t="shared" si="222"/>
        <v>cl-cs_ValorPactadoPactos</v>
      </c>
      <c r="I3561" t="str">
        <f t="shared" si="223"/>
        <v>cl-cs</v>
      </c>
      <c r="J3561" t="str">
        <f t="shared" si="224"/>
        <v>ValorPactadoPactos</v>
      </c>
      <c r="K3561" t="str">
        <f t="shared" si="225"/>
        <v>insert into dbax_info_conc (codi_empr, codi_emex, codi_info, pref_conc, codi_conc, orde_conc, nive_conc, tipo_info) values (0,0,'pre_cl-cs_nota-9_role-821000(2014)','cl-cs','ValorPactadoPactos',690,6,'C')</v>
      </c>
    </row>
    <row r="3562" spans="1:11" x14ac:dyDescent="0.25">
      <c r="A3562">
        <v>0</v>
      </c>
      <c r="B3562">
        <v>0</v>
      </c>
      <c r="C3562" t="s">
        <v>73</v>
      </c>
      <c r="D3562" t="s">
        <v>2965</v>
      </c>
      <c r="E3562">
        <v>770</v>
      </c>
      <c r="F3562">
        <v>6</v>
      </c>
      <c r="G3562" t="s">
        <v>292</v>
      </c>
      <c r="H3562" s="1" t="str">
        <f t="shared" si="222"/>
        <v>cl-cs_ValorPactosAFechaInformacion</v>
      </c>
      <c r="I3562" t="str">
        <f t="shared" si="223"/>
        <v>cl-cs</v>
      </c>
      <c r="J3562" t="str">
        <f t="shared" si="224"/>
        <v>ValorPactosAFechaInformacion</v>
      </c>
      <c r="K3562" t="str">
        <f t="shared" si="225"/>
        <v>insert into dbax_info_conc (codi_empr, codi_emex, codi_info, pref_conc, codi_conc, orde_conc, nive_conc, tipo_info) values (0,0,'pre_cl-cs_nota-9_role-821000(2014)','cl-cs','ValorPactosAFechaInformacion',770,6,'C')</v>
      </c>
    </row>
    <row r="3563" spans="1:11" x14ac:dyDescent="0.25">
      <c r="A3563">
        <v>0</v>
      </c>
      <c r="B3563">
        <v>0</v>
      </c>
      <c r="C3563" t="s">
        <v>73</v>
      </c>
      <c r="D3563" t="s">
        <v>2966</v>
      </c>
      <c r="E3563">
        <v>760</v>
      </c>
      <c r="F3563">
        <v>6</v>
      </c>
      <c r="G3563" t="s">
        <v>292</v>
      </c>
      <c r="H3563" s="1" t="str">
        <f t="shared" si="222"/>
        <v>cl-cs_ValorRazonableActivoObjetoAFechaDeInformacionPactos</v>
      </c>
      <c r="I3563" t="str">
        <f t="shared" si="223"/>
        <v>cl-cs</v>
      </c>
      <c r="J3563" t="str">
        <f t="shared" si="224"/>
        <v>ValorRazonableActivoObjetoAFechaDeInformacionPactos</v>
      </c>
      <c r="K3563" t="str">
        <f t="shared" si="225"/>
        <v>insert into dbax_info_conc (codi_empr, codi_emex, codi_info, pref_conc, codi_conc, orde_conc, nive_conc, tipo_info) values (0,0,'pre_cl-cs_nota-9_role-821000(2014)','cl-cs','ValorRazonableActivoObjetoAFechaDeInformacionPactos',760,6,'C')</v>
      </c>
    </row>
    <row r="3564" spans="1:11" x14ac:dyDescent="0.25">
      <c r="A3564">
        <v>0</v>
      </c>
      <c r="B3564">
        <v>0</v>
      </c>
      <c r="C3564" t="s">
        <v>73</v>
      </c>
      <c r="D3564" t="s">
        <v>873</v>
      </c>
      <c r="E3564">
        <v>80</v>
      </c>
      <c r="F3564">
        <v>5</v>
      </c>
      <c r="G3564" t="s">
        <v>292</v>
      </c>
      <c r="H3564" s="1" t="str">
        <f t="shared" si="222"/>
        <v>cl-cs_ValorRazonableMiembro</v>
      </c>
      <c r="I3564" t="str">
        <f t="shared" si="223"/>
        <v>cl-cs</v>
      </c>
      <c r="J3564" t="str">
        <f t="shared" si="224"/>
        <v>ValorRazonableMiembro</v>
      </c>
      <c r="K3564" t="str">
        <f t="shared" si="225"/>
        <v>insert into dbax_info_conc (codi_empr, codi_emex, codi_info, pref_conc, codi_conc, orde_conc, nive_conc, tipo_info) values (0,0,'pre_cl-cs_nota-9_role-821000(2014)','cl-cs','ValorRazonableMiembro',80,5,'C')</v>
      </c>
    </row>
    <row r="3566" spans="1:11" s="2" customFormat="1" x14ac:dyDescent="0.25">
      <c r="A3566" s="2" t="s">
        <v>5489</v>
      </c>
    </row>
    <row r="3567" spans="1:11" s="2" customFormat="1" x14ac:dyDescent="0.25">
      <c r="A3567" s="2" t="s">
        <v>290</v>
      </c>
    </row>
    <row r="3568" spans="1:11" s="2" customFormat="1" x14ac:dyDescent="0.25">
      <c r="B3568" s="2" t="s">
        <v>291</v>
      </c>
    </row>
    <row r="3569" spans="1:10" s="2" customFormat="1" x14ac:dyDescent="0.25">
      <c r="A3569" s="2" t="s">
        <v>5490</v>
      </c>
    </row>
    <row r="3571" spans="1:10" x14ac:dyDescent="0.25">
      <c r="A3571">
        <v>0</v>
      </c>
      <c r="B3571">
        <v>0</v>
      </c>
      <c r="C3571" t="s">
        <v>11</v>
      </c>
      <c r="D3571" t="s">
        <v>5483</v>
      </c>
      <c r="E3571" t="s">
        <v>292</v>
      </c>
      <c r="F3571">
        <v>0</v>
      </c>
      <c r="G3571">
        <v>0</v>
      </c>
      <c r="H3571">
        <v>7</v>
      </c>
      <c r="J3571" t="str">
        <f>CONCATENATE("insert into dbax_info_cntx (codi_empr, codi_emex, codi_info, codi_cntx, orde_cntx, tipo_info, emex_cntx, empr_cntx) values (",A3571,",",B3571,",'",C3571,"','",D3571,"',",H3571,",'C',",F3571,",",G3571,")")</f>
        <v>insert into dbax_info_cntx (codi_empr, codi_emex, codi_info, codi_cntx, orde_cntx, tipo_info, emex_cntx, empr_cntx) values (0,0,'pre_cl-cs_cuadro-604_role-906042(2014)','TrimestreAcumuladoActual',7,'C',0,0)</v>
      </c>
    </row>
    <row r="3572" spans="1:10" x14ac:dyDescent="0.25">
      <c r="A3572">
        <v>0</v>
      </c>
      <c r="B3572">
        <v>0</v>
      </c>
      <c r="C3572" t="s">
        <v>11</v>
      </c>
      <c r="D3572" t="s">
        <v>5484</v>
      </c>
      <c r="E3572" t="s">
        <v>292</v>
      </c>
      <c r="F3572">
        <v>0</v>
      </c>
      <c r="G3572">
        <v>0</v>
      </c>
      <c r="H3572">
        <v>8</v>
      </c>
      <c r="J3572" t="str">
        <f t="shared" ref="J3572:J3635" si="226">CONCATENATE("insert into dbax_info_cntx (codi_empr, codi_emex, codi_info, codi_cntx, orde_cntx, tipo_info, emex_cntx, empr_cntx) values (",A3572,",",B3572,",'",C3572,"','",D3572,"',",H3572,",'C',",F3572,",",G3572,")")</f>
        <v>insert into dbax_info_cntx (codi_empr, codi_emex, codi_info, codi_cntx, orde_cntx, tipo_info, emex_cntx, empr_cntx) values (0,0,'pre_cl-cs_cuadro-604_role-906042(2014)','TrimestreAcumuladoAnterior',8,'C',0,0)</v>
      </c>
    </row>
    <row r="3573" spans="1:10" x14ac:dyDescent="0.25">
      <c r="A3573">
        <v>0</v>
      </c>
      <c r="B3573">
        <v>0</v>
      </c>
      <c r="C3573" t="s">
        <v>12</v>
      </c>
      <c r="D3573" t="s">
        <v>5483</v>
      </c>
      <c r="E3573" t="s">
        <v>292</v>
      </c>
      <c r="F3573">
        <v>0</v>
      </c>
      <c r="G3573">
        <v>0</v>
      </c>
      <c r="H3573">
        <v>7</v>
      </c>
      <c r="J3573" t="str">
        <f t="shared" si="226"/>
        <v>insert into dbax_info_cntx (codi_empr, codi_emex, codi_info, codi_cntx, orde_cntx, tipo_info, emex_cntx, empr_cntx) values (0,0,'pre_cl-cs_cuadro-604_role-906081(2014)','TrimestreAcumuladoActual',7,'C',0,0)</v>
      </c>
    </row>
    <row r="3574" spans="1:10" x14ac:dyDescent="0.25">
      <c r="A3574">
        <v>0</v>
      </c>
      <c r="B3574">
        <v>0</v>
      </c>
      <c r="C3574" t="s">
        <v>12</v>
      </c>
      <c r="D3574" t="s">
        <v>5484</v>
      </c>
      <c r="E3574" t="s">
        <v>292</v>
      </c>
      <c r="F3574">
        <v>0</v>
      </c>
      <c r="G3574">
        <v>0</v>
      </c>
      <c r="H3574">
        <v>8</v>
      </c>
      <c r="J3574" t="str">
        <f t="shared" si="226"/>
        <v>insert into dbax_info_cntx (codi_empr, codi_emex, codi_info, codi_cntx, orde_cntx, tipo_info, emex_cntx, empr_cntx) values (0,0,'pre_cl-cs_cuadro-604_role-906081(2014)','TrimestreAcumuladoAnterior',8,'C',0,0)</v>
      </c>
    </row>
    <row r="3575" spans="1:10" x14ac:dyDescent="0.25">
      <c r="A3575">
        <v>0</v>
      </c>
      <c r="B3575">
        <v>0</v>
      </c>
      <c r="C3575" t="s">
        <v>15</v>
      </c>
      <c r="D3575" t="s">
        <v>5483</v>
      </c>
      <c r="E3575" t="s">
        <v>292</v>
      </c>
      <c r="F3575">
        <v>0</v>
      </c>
      <c r="G3575">
        <v>0</v>
      </c>
      <c r="H3575">
        <v>7</v>
      </c>
      <c r="J3575" t="str">
        <f t="shared" si="226"/>
        <v>insert into dbax_info_cntx (codi_empr, codi_emex, codi_info, codi_cntx, orde_cntx, tipo_info, emex_cntx, empr_cntx) values (0,0,'pre_cl-cs_cuadro-608_role-906082(2014)','TrimestreAcumuladoActual',7,'C',0,0)</v>
      </c>
    </row>
    <row r="3576" spans="1:10" x14ac:dyDescent="0.25">
      <c r="A3576">
        <v>0</v>
      </c>
      <c r="B3576">
        <v>0</v>
      </c>
      <c r="C3576" t="s">
        <v>15</v>
      </c>
      <c r="D3576" t="s">
        <v>5484</v>
      </c>
      <c r="E3576" t="s">
        <v>292</v>
      </c>
      <c r="F3576">
        <v>0</v>
      </c>
      <c r="G3576">
        <v>0</v>
      </c>
      <c r="H3576">
        <v>8</v>
      </c>
      <c r="J3576" t="str">
        <f t="shared" si="226"/>
        <v>insert into dbax_info_cntx (codi_empr, codi_emex, codi_info, codi_cntx, orde_cntx, tipo_info, emex_cntx, empr_cntx) values (0,0,'pre_cl-cs_cuadro-608_role-906082(2014)','TrimestreAcumuladoAnterior',8,'C',0,0)</v>
      </c>
    </row>
    <row r="3577" spans="1:10" x14ac:dyDescent="0.25">
      <c r="A3577">
        <v>0</v>
      </c>
      <c r="B3577">
        <v>0</v>
      </c>
      <c r="C3577" t="s">
        <v>16</v>
      </c>
      <c r="D3577" t="s">
        <v>5483</v>
      </c>
      <c r="E3577" t="s">
        <v>292</v>
      </c>
      <c r="F3577">
        <v>0</v>
      </c>
      <c r="G3577">
        <v>0</v>
      </c>
      <c r="H3577">
        <v>5</v>
      </c>
      <c r="J3577" t="str">
        <f t="shared" si="226"/>
        <v>insert into dbax_info_cntx (codi_empr, codi_emex, codi_info, codi_cntx, orde_cntx, tipo_info, emex_cntx, empr_cntx) values (0,0,'pre_cl-cs_eeff_role-110000(2014)','TrimestreAcumuladoActual',5,'C',0,0)</v>
      </c>
    </row>
    <row r="3578" spans="1:10" x14ac:dyDescent="0.25">
      <c r="A3578">
        <v>0</v>
      </c>
      <c r="B3578">
        <v>0</v>
      </c>
      <c r="C3578" t="s">
        <v>16</v>
      </c>
      <c r="D3578" t="s">
        <v>5484</v>
      </c>
      <c r="E3578" t="s">
        <v>292</v>
      </c>
      <c r="F3578">
        <v>0</v>
      </c>
      <c r="G3578">
        <v>0</v>
      </c>
      <c r="H3578">
        <v>8</v>
      </c>
      <c r="J3578" t="str">
        <f t="shared" si="226"/>
        <v>insert into dbax_info_cntx (codi_empr, codi_emex, codi_info, codi_cntx, orde_cntx, tipo_info, emex_cntx, empr_cntx) values (0,0,'pre_cl-cs_eeff_role-110000(2014)','TrimestreAcumuladoAnterior',8,'C',0,0)</v>
      </c>
    </row>
    <row r="3579" spans="1:10" x14ac:dyDescent="0.25">
      <c r="A3579">
        <v>0</v>
      </c>
      <c r="B3579">
        <v>0</v>
      </c>
      <c r="C3579" t="s">
        <v>17</v>
      </c>
      <c r="D3579" t="s">
        <v>5485</v>
      </c>
      <c r="E3579" t="s">
        <v>292</v>
      </c>
      <c r="F3579">
        <v>0</v>
      </c>
      <c r="G3579">
        <v>0</v>
      </c>
      <c r="H3579">
        <v>7</v>
      </c>
      <c r="J3579" t="str">
        <f t="shared" si="226"/>
        <v>insert into dbax_info_cntx (codi_empr, codi_emex, codi_info, codi_cntx, orde_cntx, tipo_info, emex_cntx, empr_cntx) values (0,0,'pre_cl-cs_eeff_role-200000(2014)','CierreTrimestreActual',7,'C',0,0)</v>
      </c>
    </row>
    <row r="3580" spans="1:10" x14ac:dyDescent="0.25">
      <c r="A3580">
        <v>0</v>
      </c>
      <c r="B3580">
        <v>0</v>
      </c>
      <c r="C3580" t="s">
        <v>17</v>
      </c>
      <c r="D3580" t="s">
        <v>5486</v>
      </c>
      <c r="E3580" t="s">
        <v>292</v>
      </c>
      <c r="F3580">
        <v>0</v>
      </c>
      <c r="G3580">
        <v>0</v>
      </c>
      <c r="H3580">
        <v>8</v>
      </c>
      <c r="J3580" t="str">
        <f t="shared" si="226"/>
        <v>insert into dbax_info_cntx (codi_empr, codi_emex, codi_info, codi_cntx, orde_cntx, tipo_info, emex_cntx, empr_cntx) values (0,0,'pre_cl-cs_eeff_role-200000(2014)','SaldoActualInicio',8,'C',0,0)</v>
      </c>
    </row>
    <row r="3581" spans="1:10" x14ac:dyDescent="0.25">
      <c r="A3581">
        <v>0</v>
      </c>
      <c r="B3581">
        <v>0</v>
      </c>
      <c r="C3581" t="s">
        <v>17</v>
      </c>
      <c r="D3581" t="s">
        <v>5487</v>
      </c>
      <c r="E3581" t="s">
        <v>292</v>
      </c>
      <c r="F3581">
        <v>0</v>
      </c>
      <c r="G3581">
        <v>0</v>
      </c>
      <c r="H3581">
        <v>9</v>
      </c>
      <c r="J3581" t="str">
        <f t="shared" si="226"/>
        <v>insert into dbax_info_cntx (codi_empr, codi_emex, codi_info, codi_cntx, orde_cntx, tipo_info, emex_cntx, empr_cntx) values (0,0,'pre_cl-cs_eeff_role-200000(2014)','SaldoAnteriorInicio',9,'C',0,0)</v>
      </c>
    </row>
    <row r="3582" spans="1:10" x14ac:dyDescent="0.25">
      <c r="A3582">
        <v>0</v>
      </c>
      <c r="B3582">
        <v>0</v>
      </c>
      <c r="C3582" t="s">
        <v>18</v>
      </c>
      <c r="D3582" t="s">
        <v>5483</v>
      </c>
      <c r="E3582" t="s">
        <v>292</v>
      </c>
      <c r="F3582">
        <v>0</v>
      </c>
      <c r="G3582">
        <v>0</v>
      </c>
      <c r="H3582">
        <v>7</v>
      </c>
      <c r="J3582" t="str">
        <f t="shared" si="226"/>
        <v>insert into dbax_info_cntx (codi_empr, codi_emex, codi_info, codi_cntx, orde_cntx, tipo_info, emex_cntx, empr_cntx) values (0,0,'pre_cl-cs_eeff_role-300000(2014)','TrimestreAcumuladoActual',7,'C',0,0)</v>
      </c>
    </row>
    <row r="3583" spans="1:10" x14ac:dyDescent="0.25">
      <c r="A3583">
        <v>0</v>
      </c>
      <c r="B3583">
        <v>0</v>
      </c>
      <c r="C3583" t="s">
        <v>18</v>
      </c>
      <c r="D3583" t="s">
        <v>5484</v>
      </c>
      <c r="E3583" t="s">
        <v>292</v>
      </c>
      <c r="F3583">
        <v>0</v>
      </c>
      <c r="G3583">
        <v>0</v>
      </c>
      <c r="H3583">
        <v>8</v>
      </c>
      <c r="J3583" t="str">
        <f t="shared" si="226"/>
        <v>insert into dbax_info_cntx (codi_empr, codi_emex, codi_info, codi_cntx, orde_cntx, tipo_info, emex_cntx, empr_cntx) values (0,0,'pre_cl-cs_eeff_role-300000(2014)','TrimestreAcumuladoAnterior',8,'C',0,0)</v>
      </c>
    </row>
    <row r="3584" spans="1:10" x14ac:dyDescent="0.25">
      <c r="A3584">
        <v>0</v>
      </c>
      <c r="B3584">
        <v>0</v>
      </c>
      <c r="C3584" t="s">
        <v>19</v>
      </c>
      <c r="D3584" t="s">
        <v>5485</v>
      </c>
      <c r="E3584" t="s">
        <v>292</v>
      </c>
      <c r="F3584">
        <v>0</v>
      </c>
      <c r="G3584">
        <v>0</v>
      </c>
      <c r="H3584">
        <v>7</v>
      </c>
      <c r="J3584" t="str">
        <f t="shared" si="226"/>
        <v>insert into dbax_info_cntx (codi_empr, codi_emex, codi_info, codi_cntx, orde_cntx, tipo_info, emex_cntx, empr_cntx) values (0,0,'pre_cl-cs_eeff_role-500000(2014)','CierreTrimestreActual',7,'C',0,0)</v>
      </c>
    </row>
    <row r="3585" spans="1:10" x14ac:dyDescent="0.25">
      <c r="A3585">
        <v>0</v>
      </c>
      <c r="B3585">
        <v>0</v>
      </c>
      <c r="C3585" t="s">
        <v>19</v>
      </c>
      <c r="D3585" t="s">
        <v>5483</v>
      </c>
      <c r="E3585" t="s">
        <v>292</v>
      </c>
      <c r="F3585">
        <v>0</v>
      </c>
      <c r="G3585">
        <v>0</v>
      </c>
      <c r="H3585">
        <v>7</v>
      </c>
      <c r="J3585" t="str">
        <f t="shared" si="226"/>
        <v>insert into dbax_info_cntx (codi_empr, codi_emex, codi_info, codi_cntx, orde_cntx, tipo_info, emex_cntx, empr_cntx) values (0,0,'pre_cl-cs_eeff_role-500000(2014)','TrimestreAcumuladoActual',7,'C',0,0)</v>
      </c>
    </row>
    <row r="3586" spans="1:10" x14ac:dyDescent="0.25">
      <c r="A3586">
        <v>0</v>
      </c>
      <c r="B3586">
        <v>0</v>
      </c>
      <c r="C3586" t="s">
        <v>19</v>
      </c>
      <c r="D3586" t="s">
        <v>5488</v>
      </c>
      <c r="E3586" t="s">
        <v>292</v>
      </c>
      <c r="F3586">
        <v>0</v>
      </c>
      <c r="G3586">
        <v>0</v>
      </c>
      <c r="H3586">
        <v>8</v>
      </c>
      <c r="J3586" t="str">
        <f t="shared" si="226"/>
        <v>insert into dbax_info_cntx (codi_empr, codi_emex, codi_info, codi_cntx, orde_cntx, tipo_info, emex_cntx, empr_cntx) values (0,0,'pre_cl-cs_eeff_role-500000(2014)','CierreTrimestreAnterior',8,'C',0,0)</v>
      </c>
    </row>
    <row r="3587" spans="1:10" x14ac:dyDescent="0.25">
      <c r="A3587">
        <v>0</v>
      </c>
      <c r="B3587">
        <v>0</v>
      </c>
      <c r="C3587" t="s">
        <v>19</v>
      </c>
      <c r="D3587" t="s">
        <v>5484</v>
      </c>
      <c r="E3587" t="s">
        <v>292</v>
      </c>
      <c r="F3587">
        <v>0</v>
      </c>
      <c r="G3587">
        <v>0</v>
      </c>
      <c r="H3587">
        <v>8</v>
      </c>
      <c r="J3587" t="str">
        <f t="shared" si="226"/>
        <v>insert into dbax_info_cntx (codi_empr, codi_emex, codi_info, codi_cntx, orde_cntx, tipo_info, emex_cntx, empr_cntx) values (0,0,'pre_cl-cs_eeff_role-500000(2014)','TrimestreAcumuladoAnterior',8,'C',0,0)</v>
      </c>
    </row>
    <row r="3588" spans="1:10" x14ac:dyDescent="0.25">
      <c r="A3588">
        <v>0</v>
      </c>
      <c r="B3588">
        <v>0</v>
      </c>
      <c r="C3588" t="s">
        <v>21</v>
      </c>
      <c r="D3588" t="s">
        <v>5483</v>
      </c>
      <c r="E3588" t="s">
        <v>292</v>
      </c>
      <c r="F3588">
        <v>0</v>
      </c>
      <c r="G3588">
        <v>0</v>
      </c>
      <c r="H3588">
        <v>5</v>
      </c>
      <c r="J3588" t="str">
        <f t="shared" si="226"/>
        <v>insert into dbax_info_cntx (codi_empr, codi_emex, codi_info, codi_cntx, orde_cntx, tipo_info, emex_cntx, empr_cntx) values (0,0,'pre_cl-cs_nota-1_role-810000(2014)','TrimestreAcumuladoActual',5,'C',0,0)</v>
      </c>
    </row>
    <row r="3589" spans="1:10" x14ac:dyDescent="0.25">
      <c r="A3589">
        <v>0</v>
      </c>
      <c r="B3589">
        <v>0</v>
      </c>
      <c r="C3589" t="s">
        <v>21</v>
      </c>
      <c r="D3589" t="s">
        <v>5485</v>
      </c>
      <c r="E3589" t="s">
        <v>292</v>
      </c>
      <c r="F3589">
        <v>0</v>
      </c>
      <c r="G3589">
        <v>0</v>
      </c>
      <c r="H3589">
        <v>7</v>
      </c>
      <c r="J3589" t="str">
        <f t="shared" si="226"/>
        <v>insert into dbax_info_cntx (codi_empr, codi_emex, codi_info, codi_cntx, orde_cntx, tipo_info, emex_cntx, empr_cntx) values (0,0,'pre_cl-cs_nota-1_role-810000(2014)','CierreTrimestreActual',7,'C',0,0)</v>
      </c>
    </row>
    <row r="3590" spans="1:10" x14ac:dyDescent="0.25">
      <c r="A3590">
        <v>0</v>
      </c>
      <c r="B3590">
        <v>0</v>
      </c>
      <c r="C3590" t="s">
        <v>21</v>
      </c>
      <c r="D3590" t="s">
        <v>5483</v>
      </c>
      <c r="E3590" t="s">
        <v>292</v>
      </c>
      <c r="F3590">
        <v>0</v>
      </c>
      <c r="G3590">
        <v>0</v>
      </c>
      <c r="H3590">
        <v>7</v>
      </c>
      <c r="J3590" t="str">
        <f t="shared" si="226"/>
        <v>insert into dbax_info_cntx (codi_empr, codi_emex, codi_info, codi_cntx, orde_cntx, tipo_info, emex_cntx, empr_cntx) values (0,0,'pre_cl-cs_nota-1_role-810000(2014)','TrimestreAcumuladoActual',7,'C',0,0)</v>
      </c>
    </row>
    <row r="3591" spans="1:10" x14ac:dyDescent="0.25">
      <c r="A3591">
        <v>0</v>
      </c>
      <c r="B3591">
        <v>0</v>
      </c>
      <c r="C3591" t="s">
        <v>21</v>
      </c>
      <c r="D3591" t="s">
        <v>5488</v>
      </c>
      <c r="E3591" t="s">
        <v>292</v>
      </c>
      <c r="F3591">
        <v>0</v>
      </c>
      <c r="G3591">
        <v>0</v>
      </c>
      <c r="H3591">
        <v>8</v>
      </c>
      <c r="J3591" t="str">
        <f t="shared" si="226"/>
        <v>insert into dbax_info_cntx (codi_empr, codi_emex, codi_info, codi_cntx, orde_cntx, tipo_info, emex_cntx, empr_cntx) values (0,0,'pre_cl-cs_nota-1_role-810000(2014)','CierreTrimestreAnterior',8,'C',0,0)</v>
      </c>
    </row>
    <row r="3592" spans="1:10" x14ac:dyDescent="0.25">
      <c r="A3592">
        <v>0</v>
      </c>
      <c r="B3592">
        <v>0</v>
      </c>
      <c r="C3592" t="s">
        <v>21</v>
      </c>
      <c r="D3592" t="s">
        <v>5484</v>
      </c>
      <c r="E3592" t="s">
        <v>292</v>
      </c>
      <c r="F3592">
        <v>0</v>
      </c>
      <c r="G3592">
        <v>0</v>
      </c>
      <c r="H3592">
        <v>8</v>
      </c>
      <c r="J3592" t="str">
        <f t="shared" si="226"/>
        <v>insert into dbax_info_cntx (codi_empr, codi_emex, codi_info, codi_cntx, orde_cntx, tipo_info, emex_cntx, empr_cntx) values (0,0,'pre_cl-cs_nota-1_role-810000(2014)','TrimestreAcumuladoAnterior',8,'C',0,0)</v>
      </c>
    </row>
    <row r="3593" spans="1:10" x14ac:dyDescent="0.25">
      <c r="A3593">
        <v>0</v>
      </c>
      <c r="B3593">
        <v>0</v>
      </c>
      <c r="C3593" t="s">
        <v>22</v>
      </c>
      <c r="D3593" t="s">
        <v>5483</v>
      </c>
      <c r="E3593" t="s">
        <v>292</v>
      </c>
      <c r="F3593">
        <v>0</v>
      </c>
      <c r="G3593">
        <v>0</v>
      </c>
      <c r="H3593">
        <v>5</v>
      </c>
      <c r="J3593" t="str">
        <f t="shared" si="226"/>
        <v>insert into dbax_info_cntx (codi_empr, codi_emex, codi_info, codi_cntx, orde_cntx, tipo_info, emex_cntx, empr_cntx) values (0,0,'pre_cl-cs_nota-10_role-822000(2014)','TrimestreAcumuladoActual',5,'C',0,0)</v>
      </c>
    </row>
    <row r="3594" spans="1:10" x14ac:dyDescent="0.25">
      <c r="A3594">
        <v>0</v>
      </c>
      <c r="B3594">
        <v>0</v>
      </c>
      <c r="C3594" t="s">
        <v>22</v>
      </c>
      <c r="D3594" t="s">
        <v>5485</v>
      </c>
      <c r="E3594" t="s">
        <v>292</v>
      </c>
      <c r="F3594">
        <v>0</v>
      </c>
      <c r="G3594">
        <v>0</v>
      </c>
      <c r="H3594">
        <v>7</v>
      </c>
      <c r="J3594" t="str">
        <f t="shared" si="226"/>
        <v>insert into dbax_info_cntx (codi_empr, codi_emex, codi_info, codi_cntx, orde_cntx, tipo_info, emex_cntx, empr_cntx) values (0,0,'pre_cl-cs_nota-10_role-822000(2014)','CierreTrimestreActual',7,'C',0,0)</v>
      </c>
    </row>
    <row r="3595" spans="1:10" x14ac:dyDescent="0.25">
      <c r="A3595">
        <v>0</v>
      </c>
      <c r="B3595">
        <v>0</v>
      </c>
      <c r="C3595" t="s">
        <v>22</v>
      </c>
      <c r="D3595" t="s">
        <v>5483</v>
      </c>
      <c r="E3595" t="s">
        <v>292</v>
      </c>
      <c r="F3595">
        <v>0</v>
      </c>
      <c r="G3595">
        <v>0</v>
      </c>
      <c r="H3595">
        <v>7</v>
      </c>
      <c r="J3595" t="str">
        <f t="shared" si="226"/>
        <v>insert into dbax_info_cntx (codi_empr, codi_emex, codi_info, codi_cntx, orde_cntx, tipo_info, emex_cntx, empr_cntx) values (0,0,'pre_cl-cs_nota-10_role-822000(2014)','TrimestreAcumuladoActual',7,'C',0,0)</v>
      </c>
    </row>
    <row r="3596" spans="1:10" x14ac:dyDescent="0.25">
      <c r="A3596">
        <v>0</v>
      </c>
      <c r="B3596">
        <v>0</v>
      </c>
      <c r="C3596" t="s">
        <v>22</v>
      </c>
      <c r="D3596" t="s">
        <v>5488</v>
      </c>
      <c r="E3596" t="s">
        <v>292</v>
      </c>
      <c r="F3596">
        <v>0</v>
      </c>
      <c r="G3596">
        <v>0</v>
      </c>
      <c r="H3596">
        <v>8</v>
      </c>
      <c r="J3596" t="str">
        <f t="shared" si="226"/>
        <v>insert into dbax_info_cntx (codi_empr, codi_emex, codi_info, codi_cntx, orde_cntx, tipo_info, emex_cntx, empr_cntx) values (0,0,'pre_cl-cs_nota-10_role-822000(2014)','CierreTrimestreAnterior',8,'C',0,0)</v>
      </c>
    </row>
    <row r="3597" spans="1:10" x14ac:dyDescent="0.25">
      <c r="A3597">
        <v>0</v>
      </c>
      <c r="B3597">
        <v>0</v>
      </c>
      <c r="C3597" t="s">
        <v>22</v>
      </c>
      <c r="D3597" t="s">
        <v>5484</v>
      </c>
      <c r="E3597" t="s">
        <v>292</v>
      </c>
      <c r="F3597">
        <v>0</v>
      </c>
      <c r="G3597">
        <v>0</v>
      </c>
      <c r="H3597">
        <v>8</v>
      </c>
      <c r="J3597" t="str">
        <f t="shared" si="226"/>
        <v>insert into dbax_info_cntx (codi_empr, codi_emex, codi_info, codi_cntx, orde_cntx, tipo_info, emex_cntx, empr_cntx) values (0,0,'pre_cl-cs_nota-10_role-822000(2014)','TrimestreAcumuladoAnterior',8,'C',0,0)</v>
      </c>
    </row>
    <row r="3598" spans="1:10" x14ac:dyDescent="0.25">
      <c r="A3598">
        <v>0</v>
      </c>
      <c r="B3598">
        <v>0</v>
      </c>
      <c r="C3598" t="s">
        <v>24</v>
      </c>
      <c r="D3598" t="s">
        <v>5483</v>
      </c>
      <c r="E3598" t="s">
        <v>292</v>
      </c>
      <c r="F3598">
        <v>0</v>
      </c>
      <c r="G3598">
        <v>0</v>
      </c>
      <c r="H3598">
        <v>5</v>
      </c>
      <c r="J3598" t="str">
        <f t="shared" si="226"/>
        <v>insert into dbax_info_cntx (codi_empr, codi_emex, codi_info, codi_cntx, orde_cntx, tipo_info, emex_cntx, empr_cntx) values (0,0,'pre_cl-cs_nota-12_role-824000(2014)','TrimestreAcumuladoActual',5,'C',0,0)</v>
      </c>
    </row>
    <row r="3599" spans="1:10" x14ac:dyDescent="0.25">
      <c r="A3599">
        <v>0</v>
      </c>
      <c r="B3599">
        <v>0</v>
      </c>
      <c r="C3599" t="s">
        <v>25</v>
      </c>
      <c r="D3599" t="s">
        <v>5483</v>
      </c>
      <c r="E3599" t="s">
        <v>292</v>
      </c>
      <c r="F3599">
        <v>0</v>
      </c>
      <c r="G3599">
        <v>0</v>
      </c>
      <c r="H3599">
        <v>5</v>
      </c>
      <c r="J3599" t="str">
        <f t="shared" si="226"/>
        <v>insert into dbax_info_cntx (codi_empr, codi_emex, codi_info, codi_cntx, orde_cntx, tipo_info, emex_cntx, empr_cntx) values (0,0,'pre_cl-cs_nota-13_role-825000(2014)','TrimestreAcumuladoActual',5,'C',0,0)</v>
      </c>
    </row>
    <row r="3600" spans="1:10" x14ac:dyDescent="0.25">
      <c r="A3600">
        <v>0</v>
      </c>
      <c r="B3600">
        <v>0</v>
      </c>
      <c r="C3600" t="s">
        <v>25</v>
      </c>
      <c r="D3600" t="s">
        <v>5485</v>
      </c>
      <c r="E3600" t="s">
        <v>292</v>
      </c>
      <c r="F3600">
        <v>0</v>
      </c>
      <c r="G3600">
        <v>0</v>
      </c>
      <c r="H3600">
        <v>7</v>
      </c>
      <c r="J3600" t="str">
        <f t="shared" si="226"/>
        <v>insert into dbax_info_cntx (codi_empr, codi_emex, codi_info, codi_cntx, orde_cntx, tipo_info, emex_cntx, empr_cntx) values (0,0,'pre_cl-cs_nota-13_role-825000(2014)','CierreTrimestreActual',7,'C',0,0)</v>
      </c>
    </row>
    <row r="3601" spans="1:10" x14ac:dyDescent="0.25">
      <c r="A3601">
        <v>0</v>
      </c>
      <c r="B3601">
        <v>0</v>
      </c>
      <c r="C3601" t="s">
        <v>25</v>
      </c>
      <c r="D3601" t="s">
        <v>5483</v>
      </c>
      <c r="E3601" t="s">
        <v>292</v>
      </c>
      <c r="F3601">
        <v>0</v>
      </c>
      <c r="G3601">
        <v>0</v>
      </c>
      <c r="H3601">
        <v>7</v>
      </c>
      <c r="J3601" t="str">
        <f t="shared" si="226"/>
        <v>insert into dbax_info_cntx (codi_empr, codi_emex, codi_info, codi_cntx, orde_cntx, tipo_info, emex_cntx, empr_cntx) values (0,0,'pre_cl-cs_nota-13_role-825000(2014)','TrimestreAcumuladoActual',7,'C',0,0)</v>
      </c>
    </row>
    <row r="3602" spans="1:10" x14ac:dyDescent="0.25">
      <c r="A3602">
        <v>0</v>
      </c>
      <c r="B3602">
        <v>0</v>
      </c>
      <c r="C3602" t="s">
        <v>25</v>
      </c>
      <c r="D3602" t="s">
        <v>5488</v>
      </c>
      <c r="E3602" t="s">
        <v>292</v>
      </c>
      <c r="F3602">
        <v>0</v>
      </c>
      <c r="G3602">
        <v>0</v>
      </c>
      <c r="H3602">
        <v>8</v>
      </c>
      <c r="J3602" t="str">
        <f t="shared" si="226"/>
        <v>insert into dbax_info_cntx (codi_empr, codi_emex, codi_info, codi_cntx, orde_cntx, tipo_info, emex_cntx, empr_cntx) values (0,0,'pre_cl-cs_nota-13_role-825000(2014)','CierreTrimestreAnterior',8,'C',0,0)</v>
      </c>
    </row>
    <row r="3603" spans="1:10" x14ac:dyDescent="0.25">
      <c r="A3603">
        <v>0</v>
      </c>
      <c r="B3603">
        <v>0</v>
      </c>
      <c r="C3603" t="s">
        <v>25</v>
      </c>
      <c r="D3603" t="s">
        <v>5484</v>
      </c>
      <c r="E3603" t="s">
        <v>292</v>
      </c>
      <c r="F3603">
        <v>0</v>
      </c>
      <c r="G3603">
        <v>0</v>
      </c>
      <c r="H3603">
        <v>8</v>
      </c>
      <c r="J3603" t="str">
        <f t="shared" si="226"/>
        <v>insert into dbax_info_cntx (codi_empr, codi_emex, codi_info, codi_cntx, orde_cntx, tipo_info, emex_cntx, empr_cntx) values (0,0,'pre_cl-cs_nota-13_role-825000(2014)','TrimestreAcumuladoAnterior',8,'C',0,0)</v>
      </c>
    </row>
    <row r="3604" spans="1:10" x14ac:dyDescent="0.25">
      <c r="A3604">
        <v>0</v>
      </c>
      <c r="B3604">
        <v>0</v>
      </c>
      <c r="C3604" t="s">
        <v>26</v>
      </c>
      <c r="D3604" t="s">
        <v>5483</v>
      </c>
      <c r="E3604" t="s">
        <v>292</v>
      </c>
      <c r="F3604">
        <v>0</v>
      </c>
      <c r="G3604">
        <v>0</v>
      </c>
      <c r="H3604">
        <v>5</v>
      </c>
      <c r="J3604" t="str">
        <f t="shared" si="226"/>
        <v>insert into dbax_info_cntx (codi_empr, codi_emex, codi_info, codi_cntx, orde_cntx, tipo_info, emex_cntx, empr_cntx) values (0,0,'pre_cl-cs_nota-14_role-826000(2014)','TrimestreAcumuladoActual',5,'C',0,0)</v>
      </c>
    </row>
    <row r="3605" spans="1:10" x14ac:dyDescent="0.25">
      <c r="A3605">
        <v>0</v>
      </c>
      <c r="B3605">
        <v>0</v>
      </c>
      <c r="C3605" t="s">
        <v>27</v>
      </c>
      <c r="D3605" t="s">
        <v>5483</v>
      </c>
      <c r="E3605" t="s">
        <v>292</v>
      </c>
      <c r="F3605">
        <v>0</v>
      </c>
      <c r="G3605">
        <v>0</v>
      </c>
      <c r="H3605">
        <v>5</v>
      </c>
      <c r="J3605" t="str">
        <f t="shared" si="226"/>
        <v>insert into dbax_info_cntx (codi_empr, codi_emex, codi_info, codi_cntx, orde_cntx, tipo_info, emex_cntx, empr_cntx) values (0,0,'pre_cl-cs_nota-15_role-827000(2014)','TrimestreAcumuladoActual',5,'C',0,0)</v>
      </c>
    </row>
    <row r="3606" spans="1:10" x14ac:dyDescent="0.25">
      <c r="A3606">
        <v>0</v>
      </c>
      <c r="B3606">
        <v>0</v>
      </c>
      <c r="C3606" t="s">
        <v>28</v>
      </c>
      <c r="D3606" t="s">
        <v>5483</v>
      </c>
      <c r="E3606" t="s">
        <v>292</v>
      </c>
      <c r="F3606">
        <v>0</v>
      </c>
      <c r="G3606">
        <v>0</v>
      </c>
      <c r="H3606">
        <v>5</v>
      </c>
      <c r="J3606" t="str">
        <f t="shared" si="226"/>
        <v>insert into dbax_info_cntx (codi_empr, codi_emex, codi_info, codi_cntx, orde_cntx, tipo_info, emex_cntx, empr_cntx) values (0,0,'pre_cl-cs_nota-16_role-828000(2014)','TrimestreAcumuladoActual',5,'C',0,0)</v>
      </c>
    </row>
    <row r="3607" spans="1:10" x14ac:dyDescent="0.25">
      <c r="A3607">
        <v>0</v>
      </c>
      <c r="B3607">
        <v>0</v>
      </c>
      <c r="C3607" t="s">
        <v>28</v>
      </c>
      <c r="D3607" t="s">
        <v>5485</v>
      </c>
      <c r="E3607" t="s">
        <v>292</v>
      </c>
      <c r="F3607">
        <v>0</v>
      </c>
      <c r="G3607">
        <v>0</v>
      </c>
      <c r="H3607">
        <v>7</v>
      </c>
      <c r="J3607" t="str">
        <f t="shared" si="226"/>
        <v>insert into dbax_info_cntx (codi_empr, codi_emex, codi_info, codi_cntx, orde_cntx, tipo_info, emex_cntx, empr_cntx) values (0,0,'pre_cl-cs_nota-16_role-828000(2014)','CierreTrimestreActual',7,'C',0,0)</v>
      </c>
    </row>
    <row r="3608" spans="1:10" x14ac:dyDescent="0.25">
      <c r="A3608">
        <v>0</v>
      </c>
      <c r="B3608">
        <v>0</v>
      </c>
      <c r="C3608" t="s">
        <v>28</v>
      </c>
      <c r="D3608" t="s">
        <v>5488</v>
      </c>
      <c r="E3608" t="s">
        <v>292</v>
      </c>
      <c r="F3608">
        <v>0</v>
      </c>
      <c r="G3608">
        <v>0</v>
      </c>
      <c r="H3608">
        <v>8</v>
      </c>
      <c r="J3608" t="str">
        <f t="shared" si="226"/>
        <v>insert into dbax_info_cntx (codi_empr, codi_emex, codi_info, codi_cntx, orde_cntx, tipo_info, emex_cntx, empr_cntx) values (0,0,'pre_cl-cs_nota-16_role-828000(2014)','CierreTrimestreAnterior',8,'C',0,0)</v>
      </c>
    </row>
    <row r="3609" spans="1:10" x14ac:dyDescent="0.25">
      <c r="A3609">
        <v>0</v>
      </c>
      <c r="B3609">
        <v>0</v>
      </c>
      <c r="C3609" t="s">
        <v>29</v>
      </c>
      <c r="D3609" t="s">
        <v>5483</v>
      </c>
      <c r="E3609" t="s">
        <v>292</v>
      </c>
      <c r="F3609">
        <v>0</v>
      </c>
      <c r="G3609">
        <v>0</v>
      </c>
      <c r="H3609">
        <v>5</v>
      </c>
      <c r="J3609" t="str">
        <f t="shared" si="226"/>
        <v>insert into dbax_info_cntx (codi_empr, codi_emex, codi_info, codi_cntx, orde_cntx, tipo_info, emex_cntx, empr_cntx) values (0,0,'pre_cl-cs_nota-17_role-829000(2014)','TrimestreAcumuladoActual',5,'C',0,0)</v>
      </c>
    </row>
    <row r="3610" spans="1:10" x14ac:dyDescent="0.25">
      <c r="A3610">
        <v>0</v>
      </c>
      <c r="B3610">
        <v>0</v>
      </c>
      <c r="C3610" t="s">
        <v>29</v>
      </c>
      <c r="D3610" t="s">
        <v>5485</v>
      </c>
      <c r="E3610" t="s">
        <v>292</v>
      </c>
      <c r="F3610">
        <v>0</v>
      </c>
      <c r="G3610">
        <v>0</v>
      </c>
      <c r="H3610">
        <v>7</v>
      </c>
      <c r="J3610" t="str">
        <f t="shared" si="226"/>
        <v>insert into dbax_info_cntx (codi_empr, codi_emex, codi_info, codi_cntx, orde_cntx, tipo_info, emex_cntx, empr_cntx) values (0,0,'pre_cl-cs_nota-17_role-829000(2014)','CierreTrimestreActual',7,'C',0,0)</v>
      </c>
    </row>
    <row r="3611" spans="1:10" x14ac:dyDescent="0.25">
      <c r="A3611">
        <v>0</v>
      </c>
      <c r="B3611">
        <v>0</v>
      </c>
      <c r="C3611" t="s">
        <v>29</v>
      </c>
      <c r="D3611" t="s">
        <v>5488</v>
      </c>
      <c r="E3611" t="s">
        <v>292</v>
      </c>
      <c r="F3611">
        <v>0</v>
      </c>
      <c r="G3611">
        <v>0</v>
      </c>
      <c r="H3611">
        <v>8</v>
      </c>
      <c r="J3611" t="str">
        <f t="shared" si="226"/>
        <v>insert into dbax_info_cntx (codi_empr, codi_emex, codi_info, codi_cntx, orde_cntx, tipo_info, emex_cntx, empr_cntx) values (0,0,'pre_cl-cs_nota-17_role-829000(2014)','CierreTrimestreAnterior',8,'C',0,0)</v>
      </c>
    </row>
    <row r="3612" spans="1:10" x14ac:dyDescent="0.25">
      <c r="A3612">
        <v>0</v>
      </c>
      <c r="B3612">
        <v>0</v>
      </c>
      <c r="C3612" t="s">
        <v>30</v>
      </c>
      <c r="D3612" t="s">
        <v>5483</v>
      </c>
      <c r="E3612" t="s">
        <v>292</v>
      </c>
      <c r="F3612">
        <v>0</v>
      </c>
      <c r="G3612">
        <v>0</v>
      </c>
      <c r="H3612">
        <v>5</v>
      </c>
      <c r="J3612" t="str">
        <f t="shared" si="226"/>
        <v>insert into dbax_info_cntx (codi_empr, codi_emex, codi_info, codi_cntx, orde_cntx, tipo_info, emex_cntx, empr_cntx) values (0,0,'pre_cl-cs_nota-18_role-830000(2014)','TrimestreAcumuladoActual',5,'C',0,0)</v>
      </c>
    </row>
    <row r="3613" spans="1:10" x14ac:dyDescent="0.25">
      <c r="A3613">
        <v>0</v>
      </c>
      <c r="B3613">
        <v>0</v>
      </c>
      <c r="C3613" t="s">
        <v>31</v>
      </c>
      <c r="D3613" t="s">
        <v>5483</v>
      </c>
      <c r="E3613" t="s">
        <v>292</v>
      </c>
      <c r="F3613">
        <v>0</v>
      </c>
      <c r="G3613">
        <v>0</v>
      </c>
      <c r="H3613">
        <v>5</v>
      </c>
      <c r="J3613" t="str">
        <f t="shared" si="226"/>
        <v>insert into dbax_info_cntx (codi_empr, codi_emex, codi_info, codi_cntx, orde_cntx, tipo_info, emex_cntx, empr_cntx) values (0,0,'pre_cl-cs_nota-19_role-832100(2014)','TrimestreAcumuladoActual',5,'C',0,0)</v>
      </c>
    </row>
    <row r="3614" spans="1:10" x14ac:dyDescent="0.25">
      <c r="A3614">
        <v>0</v>
      </c>
      <c r="B3614">
        <v>0</v>
      </c>
      <c r="C3614" t="s">
        <v>32</v>
      </c>
      <c r="D3614" t="s">
        <v>5483</v>
      </c>
      <c r="E3614" t="s">
        <v>292</v>
      </c>
      <c r="F3614">
        <v>0</v>
      </c>
      <c r="G3614">
        <v>0</v>
      </c>
      <c r="H3614">
        <v>5</v>
      </c>
      <c r="J3614" t="str">
        <f t="shared" si="226"/>
        <v>insert into dbax_info_cntx (codi_empr, codi_emex, codi_info, codi_cntx, orde_cntx, tipo_info, emex_cntx, empr_cntx) values (0,0,'pre_cl-cs_nota-19_role-832200(2014)','TrimestreAcumuladoActual',5,'C',0,0)</v>
      </c>
    </row>
    <row r="3615" spans="1:10" x14ac:dyDescent="0.25">
      <c r="A3615">
        <v>0</v>
      </c>
      <c r="B3615">
        <v>0</v>
      </c>
      <c r="C3615" t="s">
        <v>33</v>
      </c>
      <c r="D3615" t="s">
        <v>5483</v>
      </c>
      <c r="E3615" t="s">
        <v>292</v>
      </c>
      <c r="F3615">
        <v>0</v>
      </c>
      <c r="G3615">
        <v>0</v>
      </c>
      <c r="H3615">
        <v>5</v>
      </c>
      <c r="J3615" t="str">
        <f t="shared" si="226"/>
        <v>insert into dbax_info_cntx (codi_empr, codi_emex, codi_info, codi_cntx, orde_cntx, tipo_info, emex_cntx, empr_cntx) values (0,0,'pre_cl-cs_nota-2_role-811000(2014)','TrimestreAcumuladoActual',5,'C',0,0)</v>
      </c>
    </row>
    <row r="3616" spans="1:10" x14ac:dyDescent="0.25">
      <c r="A3616">
        <v>0</v>
      </c>
      <c r="B3616">
        <v>0</v>
      </c>
      <c r="C3616" t="s">
        <v>34</v>
      </c>
      <c r="D3616" t="s">
        <v>5483</v>
      </c>
      <c r="E3616" t="s">
        <v>292</v>
      </c>
      <c r="F3616">
        <v>0</v>
      </c>
      <c r="G3616">
        <v>0</v>
      </c>
      <c r="H3616">
        <v>5</v>
      </c>
      <c r="J3616" t="str">
        <f t="shared" si="226"/>
        <v>insert into dbax_info_cntx (codi_empr, codi_emex, codi_info, codi_cntx, orde_cntx, tipo_info, emex_cntx, empr_cntx) values (0,0,'pre_cl-cs_nota-20_role-833000(2014)','TrimestreAcumuladoActual',5,'C',0,0)</v>
      </c>
    </row>
    <row r="3617" spans="1:10" x14ac:dyDescent="0.25">
      <c r="A3617">
        <v>0</v>
      </c>
      <c r="B3617">
        <v>0</v>
      </c>
      <c r="C3617" t="s">
        <v>35</v>
      </c>
      <c r="D3617" t="s">
        <v>5483</v>
      </c>
      <c r="E3617" t="s">
        <v>292</v>
      </c>
      <c r="F3617">
        <v>0</v>
      </c>
      <c r="G3617">
        <v>0</v>
      </c>
      <c r="H3617">
        <v>5</v>
      </c>
      <c r="J3617" t="str">
        <f t="shared" si="226"/>
        <v>insert into dbax_info_cntx (codi_empr, codi_emex, codi_info, codi_cntx, orde_cntx, tipo_info, emex_cntx, empr_cntx) values (0,0,'pre_cl-cs_nota-21_role-834000(2014)','TrimestreAcumuladoActual',5,'C',0,0)</v>
      </c>
    </row>
    <row r="3618" spans="1:10" x14ac:dyDescent="0.25">
      <c r="A3618">
        <v>0</v>
      </c>
      <c r="B3618">
        <v>0</v>
      </c>
      <c r="C3618" t="s">
        <v>35</v>
      </c>
      <c r="D3618" t="s">
        <v>5485</v>
      </c>
      <c r="E3618" t="s">
        <v>292</v>
      </c>
      <c r="F3618">
        <v>0</v>
      </c>
      <c r="G3618">
        <v>0</v>
      </c>
      <c r="H3618">
        <v>7</v>
      </c>
      <c r="J3618" t="str">
        <f t="shared" si="226"/>
        <v>insert into dbax_info_cntx (codi_empr, codi_emex, codi_info, codi_cntx, orde_cntx, tipo_info, emex_cntx, empr_cntx) values (0,0,'pre_cl-cs_nota-21_role-834000(2014)','CierreTrimestreActual',7,'C',0,0)</v>
      </c>
    </row>
    <row r="3619" spans="1:10" x14ac:dyDescent="0.25">
      <c r="A3619">
        <v>0</v>
      </c>
      <c r="B3619">
        <v>0</v>
      </c>
      <c r="C3619" t="s">
        <v>35</v>
      </c>
      <c r="D3619" t="s">
        <v>5488</v>
      </c>
      <c r="E3619" t="s">
        <v>292</v>
      </c>
      <c r="F3619">
        <v>0</v>
      </c>
      <c r="G3619">
        <v>0</v>
      </c>
      <c r="H3619">
        <v>8</v>
      </c>
      <c r="J3619" t="str">
        <f t="shared" si="226"/>
        <v>insert into dbax_info_cntx (codi_empr, codi_emex, codi_info, codi_cntx, orde_cntx, tipo_info, emex_cntx, empr_cntx) values (0,0,'pre_cl-cs_nota-21_role-834000(2014)','CierreTrimestreAnterior',8,'C',0,0)</v>
      </c>
    </row>
    <row r="3620" spans="1:10" x14ac:dyDescent="0.25">
      <c r="A3620">
        <v>0</v>
      </c>
      <c r="B3620">
        <v>0</v>
      </c>
      <c r="C3620" t="s">
        <v>36</v>
      </c>
      <c r="D3620" t="s">
        <v>5483</v>
      </c>
      <c r="E3620" t="s">
        <v>292</v>
      </c>
      <c r="F3620">
        <v>0</v>
      </c>
      <c r="G3620">
        <v>0</v>
      </c>
      <c r="H3620">
        <v>5</v>
      </c>
      <c r="J3620" t="str">
        <f t="shared" si="226"/>
        <v>insert into dbax_info_cntx (codi_empr, codi_emex, codi_info, codi_cntx, orde_cntx, tipo_info, emex_cntx, empr_cntx) values (0,0,'pre_cl-cs_nota-22_role-835000(2014)','TrimestreAcumuladoActual',5,'C',0,0)</v>
      </c>
    </row>
    <row r="3621" spans="1:10" x14ac:dyDescent="0.25">
      <c r="A3621">
        <v>0</v>
      </c>
      <c r="B3621">
        <v>0</v>
      </c>
      <c r="C3621" t="s">
        <v>36</v>
      </c>
      <c r="D3621" t="s">
        <v>5483</v>
      </c>
      <c r="E3621" t="s">
        <v>292</v>
      </c>
      <c r="F3621">
        <v>0</v>
      </c>
      <c r="G3621">
        <v>0</v>
      </c>
      <c r="H3621">
        <v>7</v>
      </c>
      <c r="J3621" t="str">
        <f t="shared" si="226"/>
        <v>insert into dbax_info_cntx (codi_empr, codi_emex, codi_info, codi_cntx, orde_cntx, tipo_info, emex_cntx, empr_cntx) values (0,0,'pre_cl-cs_nota-22_role-835000(2014)','TrimestreAcumuladoActual',7,'C',0,0)</v>
      </c>
    </row>
    <row r="3622" spans="1:10" x14ac:dyDescent="0.25">
      <c r="A3622">
        <v>0</v>
      </c>
      <c r="B3622">
        <v>0</v>
      </c>
      <c r="C3622" t="s">
        <v>36</v>
      </c>
      <c r="D3622" t="s">
        <v>5484</v>
      </c>
      <c r="E3622" t="s">
        <v>292</v>
      </c>
      <c r="F3622">
        <v>0</v>
      </c>
      <c r="G3622">
        <v>0</v>
      </c>
      <c r="H3622">
        <v>8</v>
      </c>
      <c r="J3622" t="str">
        <f t="shared" si="226"/>
        <v>insert into dbax_info_cntx (codi_empr, codi_emex, codi_info, codi_cntx, orde_cntx, tipo_info, emex_cntx, empr_cntx) values (0,0,'pre_cl-cs_nota-22_role-835000(2014)','TrimestreAcumuladoAnterior',8,'C',0,0)</v>
      </c>
    </row>
    <row r="3623" spans="1:10" x14ac:dyDescent="0.25">
      <c r="A3623">
        <v>0</v>
      </c>
      <c r="B3623">
        <v>0</v>
      </c>
      <c r="C3623" t="s">
        <v>37</v>
      </c>
      <c r="D3623" t="s">
        <v>5483</v>
      </c>
      <c r="E3623" t="s">
        <v>292</v>
      </c>
      <c r="F3623">
        <v>0</v>
      </c>
      <c r="G3623">
        <v>0</v>
      </c>
      <c r="H3623">
        <v>5</v>
      </c>
      <c r="J3623" t="str">
        <f t="shared" si="226"/>
        <v>insert into dbax_info_cntx (codi_empr, codi_emex, codi_info, codi_cntx, orde_cntx, tipo_info, emex_cntx, empr_cntx) values (0,0,'pre_cl-cs_nota-23_role-836000(2014)','TrimestreAcumuladoActual',5,'C',0,0)</v>
      </c>
    </row>
    <row r="3624" spans="1:10" x14ac:dyDescent="0.25">
      <c r="A3624">
        <v>0</v>
      </c>
      <c r="B3624">
        <v>0</v>
      </c>
      <c r="C3624" t="s">
        <v>39</v>
      </c>
      <c r="D3624" t="s">
        <v>5483</v>
      </c>
      <c r="E3624" t="s">
        <v>292</v>
      </c>
      <c r="F3624">
        <v>0</v>
      </c>
      <c r="G3624">
        <v>0</v>
      </c>
      <c r="H3624">
        <v>5</v>
      </c>
      <c r="J3624" t="str">
        <f t="shared" si="226"/>
        <v>insert into dbax_info_cntx (codi_empr, codi_emex, codi_info, codi_cntx, orde_cntx, tipo_info, emex_cntx, empr_cntx) values (0,0,'pre_cl-cs_nota-25_role-838100(2014)','TrimestreAcumuladoActual',5,'C',0,0)</v>
      </c>
    </row>
    <row r="3625" spans="1:10" x14ac:dyDescent="0.25">
      <c r="A3625">
        <v>0</v>
      </c>
      <c r="B3625">
        <v>0</v>
      </c>
      <c r="C3625" t="s">
        <v>39</v>
      </c>
      <c r="D3625" t="s">
        <v>5485</v>
      </c>
      <c r="E3625" t="s">
        <v>292</v>
      </c>
      <c r="F3625">
        <v>0</v>
      </c>
      <c r="G3625">
        <v>0</v>
      </c>
      <c r="H3625">
        <v>7</v>
      </c>
      <c r="J3625" t="str">
        <f t="shared" si="226"/>
        <v>insert into dbax_info_cntx (codi_empr, codi_emex, codi_info, codi_cntx, orde_cntx, tipo_info, emex_cntx, empr_cntx) values (0,0,'pre_cl-cs_nota-25_role-838100(2014)','CierreTrimestreActual',7,'C',0,0)</v>
      </c>
    </row>
    <row r="3626" spans="1:10" x14ac:dyDescent="0.25">
      <c r="A3626">
        <v>0</v>
      </c>
      <c r="B3626">
        <v>0</v>
      </c>
      <c r="C3626" t="s">
        <v>39</v>
      </c>
      <c r="D3626" t="s">
        <v>5483</v>
      </c>
      <c r="E3626" t="s">
        <v>292</v>
      </c>
      <c r="F3626">
        <v>0</v>
      </c>
      <c r="G3626">
        <v>0</v>
      </c>
      <c r="H3626">
        <v>7</v>
      </c>
      <c r="J3626" t="str">
        <f t="shared" si="226"/>
        <v>insert into dbax_info_cntx (codi_empr, codi_emex, codi_info, codi_cntx, orde_cntx, tipo_info, emex_cntx, empr_cntx) values (0,0,'pre_cl-cs_nota-25_role-838100(2014)','TrimestreAcumuladoActual',7,'C',0,0)</v>
      </c>
    </row>
    <row r="3627" spans="1:10" x14ac:dyDescent="0.25">
      <c r="A3627">
        <v>0</v>
      </c>
      <c r="B3627">
        <v>0</v>
      </c>
      <c r="C3627" t="s">
        <v>39</v>
      </c>
      <c r="D3627" t="s">
        <v>5488</v>
      </c>
      <c r="E3627" t="s">
        <v>292</v>
      </c>
      <c r="F3627">
        <v>0</v>
      </c>
      <c r="G3627">
        <v>0</v>
      </c>
      <c r="H3627">
        <v>8</v>
      </c>
      <c r="J3627" t="str">
        <f t="shared" si="226"/>
        <v>insert into dbax_info_cntx (codi_empr, codi_emex, codi_info, codi_cntx, orde_cntx, tipo_info, emex_cntx, empr_cntx) values (0,0,'pre_cl-cs_nota-25_role-838100(2014)','CierreTrimestreAnterior',8,'C',0,0)</v>
      </c>
    </row>
    <row r="3628" spans="1:10" x14ac:dyDescent="0.25">
      <c r="A3628">
        <v>0</v>
      </c>
      <c r="B3628">
        <v>0</v>
      </c>
      <c r="C3628" t="s">
        <v>39</v>
      </c>
      <c r="D3628" t="s">
        <v>5484</v>
      </c>
      <c r="E3628" t="s">
        <v>292</v>
      </c>
      <c r="F3628">
        <v>0</v>
      </c>
      <c r="G3628">
        <v>0</v>
      </c>
      <c r="H3628">
        <v>8</v>
      </c>
      <c r="J3628" t="str">
        <f t="shared" si="226"/>
        <v>insert into dbax_info_cntx (codi_empr, codi_emex, codi_info, codi_cntx, orde_cntx, tipo_info, emex_cntx, empr_cntx) values (0,0,'pre_cl-cs_nota-25_role-838100(2014)','TrimestreAcumuladoAnterior',8,'C',0,0)</v>
      </c>
    </row>
    <row r="3629" spans="1:10" x14ac:dyDescent="0.25">
      <c r="A3629">
        <v>0</v>
      </c>
      <c r="B3629">
        <v>0</v>
      </c>
      <c r="C3629" t="s">
        <v>40</v>
      </c>
      <c r="D3629" t="s">
        <v>5483</v>
      </c>
      <c r="E3629" t="s">
        <v>292</v>
      </c>
      <c r="F3629">
        <v>0</v>
      </c>
      <c r="G3629">
        <v>0</v>
      </c>
      <c r="H3629">
        <v>5</v>
      </c>
      <c r="J3629" t="str">
        <f t="shared" si="226"/>
        <v>insert into dbax_info_cntx (codi_empr, codi_emex, codi_info, codi_cntx, orde_cntx, tipo_info, emex_cntx, empr_cntx) values (0,0,'pre_cl-cs_nota-25_role-838200(2014)','TrimestreAcumuladoActual',5,'C',0,0)</v>
      </c>
    </row>
    <row r="3630" spans="1:10" x14ac:dyDescent="0.25">
      <c r="A3630">
        <v>0</v>
      </c>
      <c r="B3630">
        <v>0</v>
      </c>
      <c r="C3630" t="s">
        <v>40</v>
      </c>
      <c r="D3630" t="s">
        <v>5485</v>
      </c>
      <c r="E3630" t="s">
        <v>292</v>
      </c>
      <c r="F3630">
        <v>0</v>
      </c>
      <c r="G3630">
        <v>0</v>
      </c>
      <c r="H3630">
        <v>7</v>
      </c>
      <c r="J3630" t="str">
        <f t="shared" si="226"/>
        <v>insert into dbax_info_cntx (codi_empr, codi_emex, codi_info, codi_cntx, orde_cntx, tipo_info, emex_cntx, empr_cntx) values (0,0,'pre_cl-cs_nota-25_role-838200(2014)','CierreTrimestreActual',7,'C',0,0)</v>
      </c>
    </row>
    <row r="3631" spans="1:10" x14ac:dyDescent="0.25">
      <c r="A3631">
        <v>0</v>
      </c>
      <c r="B3631">
        <v>0</v>
      </c>
      <c r="C3631" t="s">
        <v>40</v>
      </c>
      <c r="D3631" t="s">
        <v>5483</v>
      </c>
      <c r="E3631" t="s">
        <v>292</v>
      </c>
      <c r="F3631">
        <v>0</v>
      </c>
      <c r="G3631">
        <v>0</v>
      </c>
      <c r="H3631">
        <v>7</v>
      </c>
      <c r="J3631" t="str">
        <f t="shared" si="226"/>
        <v>insert into dbax_info_cntx (codi_empr, codi_emex, codi_info, codi_cntx, orde_cntx, tipo_info, emex_cntx, empr_cntx) values (0,0,'pre_cl-cs_nota-25_role-838200(2014)','TrimestreAcumuladoActual',7,'C',0,0)</v>
      </c>
    </row>
    <row r="3632" spans="1:10" x14ac:dyDescent="0.25">
      <c r="A3632">
        <v>0</v>
      </c>
      <c r="B3632">
        <v>0</v>
      </c>
      <c r="C3632" t="s">
        <v>40</v>
      </c>
      <c r="D3632" t="s">
        <v>5488</v>
      </c>
      <c r="E3632" t="s">
        <v>292</v>
      </c>
      <c r="F3632">
        <v>0</v>
      </c>
      <c r="G3632">
        <v>0</v>
      </c>
      <c r="H3632">
        <v>8</v>
      </c>
      <c r="J3632" t="str">
        <f t="shared" si="226"/>
        <v>insert into dbax_info_cntx (codi_empr, codi_emex, codi_info, codi_cntx, orde_cntx, tipo_info, emex_cntx, empr_cntx) values (0,0,'pre_cl-cs_nota-25_role-838200(2014)','CierreTrimestreAnterior',8,'C',0,0)</v>
      </c>
    </row>
    <row r="3633" spans="1:10" x14ac:dyDescent="0.25">
      <c r="A3633">
        <v>0</v>
      </c>
      <c r="B3633">
        <v>0</v>
      </c>
      <c r="C3633" t="s">
        <v>40</v>
      </c>
      <c r="D3633" t="s">
        <v>5484</v>
      </c>
      <c r="E3633" t="s">
        <v>292</v>
      </c>
      <c r="F3633">
        <v>0</v>
      </c>
      <c r="G3633">
        <v>0</v>
      </c>
      <c r="H3633">
        <v>8</v>
      </c>
      <c r="J3633" t="str">
        <f t="shared" si="226"/>
        <v>insert into dbax_info_cntx (codi_empr, codi_emex, codi_info, codi_cntx, orde_cntx, tipo_info, emex_cntx, empr_cntx) values (0,0,'pre_cl-cs_nota-25_role-838200(2014)','TrimestreAcumuladoAnterior',8,'C',0,0)</v>
      </c>
    </row>
    <row r="3634" spans="1:10" x14ac:dyDescent="0.25">
      <c r="A3634">
        <v>0</v>
      </c>
      <c r="B3634">
        <v>0</v>
      </c>
      <c r="C3634" t="s">
        <v>41</v>
      </c>
      <c r="D3634" t="s">
        <v>5483</v>
      </c>
      <c r="E3634" t="s">
        <v>292</v>
      </c>
      <c r="F3634">
        <v>0</v>
      </c>
      <c r="G3634">
        <v>0</v>
      </c>
      <c r="H3634">
        <v>5</v>
      </c>
      <c r="J3634" t="str">
        <f t="shared" si="226"/>
        <v>insert into dbax_info_cntx (codi_empr, codi_emex, codi_info, codi_cntx, orde_cntx, tipo_info, emex_cntx, empr_cntx) values (0,0,'pre_cl-cs_nota-26_role-840000(2014)','TrimestreAcumuladoActual',5,'C',0,0)</v>
      </c>
    </row>
    <row r="3635" spans="1:10" x14ac:dyDescent="0.25">
      <c r="A3635">
        <v>0</v>
      </c>
      <c r="B3635">
        <v>0</v>
      </c>
      <c r="C3635" t="s">
        <v>41</v>
      </c>
      <c r="D3635" t="s">
        <v>5485</v>
      </c>
      <c r="E3635" t="s">
        <v>292</v>
      </c>
      <c r="F3635">
        <v>0</v>
      </c>
      <c r="G3635">
        <v>0</v>
      </c>
      <c r="H3635">
        <v>7</v>
      </c>
      <c r="J3635" t="str">
        <f t="shared" si="226"/>
        <v>insert into dbax_info_cntx (codi_empr, codi_emex, codi_info, codi_cntx, orde_cntx, tipo_info, emex_cntx, empr_cntx) values (0,0,'pre_cl-cs_nota-26_role-840000(2014)','CierreTrimestreActual',7,'C',0,0)</v>
      </c>
    </row>
    <row r="3636" spans="1:10" x14ac:dyDescent="0.25">
      <c r="A3636">
        <v>0</v>
      </c>
      <c r="B3636">
        <v>0</v>
      </c>
      <c r="C3636" t="s">
        <v>41</v>
      </c>
      <c r="D3636" t="s">
        <v>5488</v>
      </c>
      <c r="E3636" t="s">
        <v>292</v>
      </c>
      <c r="F3636">
        <v>0</v>
      </c>
      <c r="G3636">
        <v>0</v>
      </c>
      <c r="H3636">
        <v>8</v>
      </c>
      <c r="J3636" t="str">
        <f t="shared" ref="J3636:J3685" si="227">CONCATENATE("insert into dbax_info_cntx (codi_empr, codi_emex, codi_info, codi_cntx, orde_cntx, tipo_info, emex_cntx, empr_cntx) values (",A3636,",",B3636,",'",C3636,"','",D3636,"',",H3636,",'C',",F3636,",",G3636,")")</f>
        <v>insert into dbax_info_cntx (codi_empr, codi_emex, codi_info, codi_cntx, orde_cntx, tipo_info, emex_cntx, empr_cntx) values (0,0,'pre_cl-cs_nota-26_role-840000(2014)','CierreTrimestreAnterior',8,'C',0,0)</v>
      </c>
    </row>
    <row r="3637" spans="1:10" x14ac:dyDescent="0.25">
      <c r="A3637">
        <v>0</v>
      </c>
      <c r="B3637">
        <v>0</v>
      </c>
      <c r="C3637" t="s">
        <v>42</v>
      </c>
      <c r="D3637" t="s">
        <v>5483</v>
      </c>
      <c r="E3637" t="s">
        <v>292</v>
      </c>
      <c r="F3637">
        <v>0</v>
      </c>
      <c r="G3637">
        <v>0</v>
      </c>
      <c r="H3637">
        <v>5</v>
      </c>
      <c r="J3637" t="str">
        <f t="shared" si="227"/>
        <v>insert into dbax_info_cntx (codi_empr, codi_emex, codi_info, codi_cntx, orde_cntx, tipo_info, emex_cntx, empr_cntx) values (0,0,'pre_cl-cs_nota-27_role-842000(2014)','TrimestreAcumuladoActual',5,'C',0,0)</v>
      </c>
    </row>
    <row r="3638" spans="1:10" x14ac:dyDescent="0.25">
      <c r="A3638">
        <v>0</v>
      </c>
      <c r="B3638">
        <v>0</v>
      </c>
      <c r="C3638" t="s">
        <v>43</v>
      </c>
      <c r="D3638" t="s">
        <v>5483</v>
      </c>
      <c r="E3638" t="s">
        <v>292</v>
      </c>
      <c r="F3638">
        <v>0</v>
      </c>
      <c r="G3638">
        <v>0</v>
      </c>
      <c r="H3638">
        <v>5</v>
      </c>
      <c r="J3638" t="str">
        <f t="shared" si="227"/>
        <v>insert into dbax_info_cntx (codi_empr, codi_emex, codi_info, codi_cntx, orde_cntx, tipo_info, emex_cntx, empr_cntx) values (0,0,'pre_cl-cs_nota-28_role-843000(2014)','TrimestreAcumuladoActual',5,'C',0,0)</v>
      </c>
    </row>
    <row r="3639" spans="1:10" x14ac:dyDescent="0.25">
      <c r="A3639">
        <v>0</v>
      </c>
      <c r="B3639">
        <v>0</v>
      </c>
      <c r="C3639" t="s">
        <v>43</v>
      </c>
      <c r="D3639" t="s">
        <v>5485</v>
      </c>
      <c r="E3639" t="s">
        <v>292</v>
      </c>
      <c r="F3639">
        <v>0</v>
      </c>
      <c r="G3639">
        <v>0</v>
      </c>
      <c r="H3639">
        <v>7</v>
      </c>
      <c r="J3639" t="str">
        <f t="shared" si="227"/>
        <v>insert into dbax_info_cntx (codi_empr, codi_emex, codi_info, codi_cntx, orde_cntx, tipo_info, emex_cntx, empr_cntx) values (0,0,'pre_cl-cs_nota-28_role-843000(2014)','CierreTrimestreActual',7,'C',0,0)</v>
      </c>
    </row>
    <row r="3640" spans="1:10" x14ac:dyDescent="0.25">
      <c r="A3640">
        <v>0</v>
      </c>
      <c r="B3640">
        <v>0</v>
      </c>
      <c r="C3640" t="s">
        <v>43</v>
      </c>
      <c r="D3640" t="s">
        <v>5488</v>
      </c>
      <c r="E3640" t="s">
        <v>292</v>
      </c>
      <c r="F3640">
        <v>0</v>
      </c>
      <c r="G3640">
        <v>0</v>
      </c>
      <c r="H3640">
        <v>8</v>
      </c>
      <c r="J3640" t="str">
        <f t="shared" si="227"/>
        <v>insert into dbax_info_cntx (codi_empr, codi_emex, codi_info, codi_cntx, orde_cntx, tipo_info, emex_cntx, empr_cntx) values (0,0,'pre_cl-cs_nota-28_role-843000(2014)','CierreTrimestreAnterior',8,'C',0,0)</v>
      </c>
    </row>
    <row r="3641" spans="1:10" x14ac:dyDescent="0.25">
      <c r="A3641">
        <v>0</v>
      </c>
      <c r="B3641">
        <v>0</v>
      </c>
      <c r="C3641" t="s">
        <v>44</v>
      </c>
      <c r="D3641" t="s">
        <v>5483</v>
      </c>
      <c r="E3641" t="s">
        <v>292</v>
      </c>
      <c r="F3641">
        <v>0</v>
      </c>
      <c r="G3641">
        <v>0</v>
      </c>
      <c r="H3641">
        <v>5</v>
      </c>
      <c r="J3641" t="str">
        <f t="shared" si="227"/>
        <v>insert into dbax_info_cntx (codi_empr, codi_emex, codi_info, codi_cntx, orde_cntx, tipo_info, emex_cntx, empr_cntx) values (0,0,'pre_cl-cs_nota-29_role-844000(2014)','TrimestreAcumuladoActual',5,'C',0,0)</v>
      </c>
    </row>
    <row r="3642" spans="1:10" x14ac:dyDescent="0.25">
      <c r="A3642">
        <v>0</v>
      </c>
      <c r="B3642">
        <v>0</v>
      </c>
      <c r="C3642" t="s">
        <v>45</v>
      </c>
      <c r="D3642" t="s">
        <v>5483</v>
      </c>
      <c r="E3642" t="s">
        <v>292</v>
      </c>
      <c r="F3642">
        <v>0</v>
      </c>
      <c r="G3642">
        <v>0</v>
      </c>
      <c r="H3642">
        <v>5</v>
      </c>
      <c r="J3642" t="str">
        <f t="shared" si="227"/>
        <v>insert into dbax_info_cntx (codi_empr, codi_emex, codi_info, codi_cntx, orde_cntx, tipo_info, emex_cntx, empr_cntx) values (0,0,'pre_cl-cs_nota-3_role-811100(2014)','TrimestreAcumuladoActual',5,'C',0,0)</v>
      </c>
    </row>
    <row r="3643" spans="1:10" x14ac:dyDescent="0.25">
      <c r="A3643">
        <v>0</v>
      </c>
      <c r="B3643">
        <v>0</v>
      </c>
      <c r="C3643" t="s">
        <v>48</v>
      </c>
      <c r="D3643" t="s">
        <v>5483</v>
      </c>
      <c r="E3643" t="s">
        <v>292</v>
      </c>
      <c r="F3643">
        <v>0</v>
      </c>
      <c r="G3643">
        <v>0</v>
      </c>
      <c r="H3643">
        <v>5</v>
      </c>
      <c r="J3643" t="str">
        <f t="shared" si="227"/>
        <v>insert into dbax_info_cntx (codi_empr, codi_emex, codi_info, codi_cntx, orde_cntx, tipo_info, emex_cntx, empr_cntx) values (0,0,'pre_cl-cs_nota-32_role-848000(2014)','TrimestreAcumuladoActual',5,'C',0,0)</v>
      </c>
    </row>
    <row r="3644" spans="1:10" x14ac:dyDescent="0.25">
      <c r="A3644">
        <v>0</v>
      </c>
      <c r="B3644">
        <v>0</v>
      </c>
      <c r="C3644" t="s">
        <v>48</v>
      </c>
      <c r="D3644" t="s">
        <v>5483</v>
      </c>
      <c r="E3644" t="s">
        <v>292</v>
      </c>
      <c r="F3644">
        <v>0</v>
      </c>
      <c r="G3644">
        <v>0</v>
      </c>
      <c r="H3644">
        <v>7</v>
      </c>
      <c r="J3644" t="str">
        <f t="shared" si="227"/>
        <v>insert into dbax_info_cntx (codi_empr, codi_emex, codi_info, codi_cntx, orde_cntx, tipo_info, emex_cntx, empr_cntx) values (0,0,'pre_cl-cs_nota-32_role-848000(2014)','TrimestreAcumuladoActual',7,'C',0,0)</v>
      </c>
    </row>
    <row r="3645" spans="1:10" x14ac:dyDescent="0.25">
      <c r="A3645">
        <v>0</v>
      </c>
      <c r="B3645">
        <v>0</v>
      </c>
      <c r="C3645" t="s">
        <v>48</v>
      </c>
      <c r="D3645" t="s">
        <v>5484</v>
      </c>
      <c r="E3645" t="s">
        <v>292</v>
      </c>
      <c r="F3645">
        <v>0</v>
      </c>
      <c r="G3645">
        <v>0</v>
      </c>
      <c r="H3645">
        <v>8</v>
      </c>
      <c r="J3645" t="str">
        <f t="shared" si="227"/>
        <v>insert into dbax_info_cntx (codi_empr, codi_emex, codi_info, codi_cntx, orde_cntx, tipo_info, emex_cntx, empr_cntx) values (0,0,'pre_cl-cs_nota-32_role-848000(2014)','TrimestreAcumuladoAnterior',8,'C',0,0)</v>
      </c>
    </row>
    <row r="3646" spans="1:10" x14ac:dyDescent="0.25">
      <c r="A3646">
        <v>0</v>
      </c>
      <c r="B3646">
        <v>0</v>
      </c>
      <c r="C3646" t="s">
        <v>49</v>
      </c>
      <c r="D3646" t="s">
        <v>5483</v>
      </c>
      <c r="E3646" t="s">
        <v>292</v>
      </c>
      <c r="F3646">
        <v>0</v>
      </c>
      <c r="G3646">
        <v>0</v>
      </c>
      <c r="H3646">
        <v>7</v>
      </c>
      <c r="J3646" t="str">
        <f t="shared" si="227"/>
        <v>insert into dbax_info_cntx (codi_empr, codi_emex, codi_info, codi_cntx, orde_cntx, tipo_info, emex_cntx, empr_cntx) values (0,0,'pre_cl-cs_nota-33_role-849000(2014)','TrimestreAcumuladoActual',7,'C',0,0)</v>
      </c>
    </row>
    <row r="3647" spans="1:10" x14ac:dyDescent="0.25">
      <c r="A3647">
        <v>0</v>
      </c>
      <c r="B3647">
        <v>0</v>
      </c>
      <c r="C3647" t="s">
        <v>49</v>
      </c>
      <c r="D3647" t="s">
        <v>5484</v>
      </c>
      <c r="E3647" t="s">
        <v>292</v>
      </c>
      <c r="F3647">
        <v>0</v>
      </c>
      <c r="G3647">
        <v>0</v>
      </c>
      <c r="H3647">
        <v>8</v>
      </c>
      <c r="J3647" t="str">
        <f t="shared" si="227"/>
        <v>insert into dbax_info_cntx (codi_empr, codi_emex, codi_info, codi_cntx, orde_cntx, tipo_info, emex_cntx, empr_cntx) values (0,0,'pre_cl-cs_nota-33_role-849000(2014)','TrimestreAcumuladoAnterior',8,'C',0,0)</v>
      </c>
    </row>
    <row r="3648" spans="1:10" x14ac:dyDescent="0.25">
      <c r="A3648">
        <v>0</v>
      </c>
      <c r="B3648">
        <v>0</v>
      </c>
      <c r="C3648" t="s">
        <v>50</v>
      </c>
      <c r="D3648" t="s">
        <v>5483</v>
      </c>
      <c r="E3648" t="s">
        <v>292</v>
      </c>
      <c r="F3648">
        <v>0</v>
      </c>
      <c r="G3648">
        <v>0</v>
      </c>
      <c r="H3648">
        <v>7</v>
      </c>
      <c r="J3648" t="str">
        <f t="shared" si="227"/>
        <v>insert into dbax_info_cntx (codi_empr, codi_emex, codi_info, codi_cntx, orde_cntx, tipo_info, emex_cntx, empr_cntx) values (0,0,'pre_cl-cs_nota-34_role-850000(2014)','TrimestreAcumuladoActual',7,'C',0,0)</v>
      </c>
    </row>
    <row r="3649" spans="1:10" x14ac:dyDescent="0.25">
      <c r="A3649">
        <v>0</v>
      </c>
      <c r="B3649">
        <v>0</v>
      </c>
      <c r="C3649" t="s">
        <v>50</v>
      </c>
      <c r="D3649" t="s">
        <v>5484</v>
      </c>
      <c r="E3649" t="s">
        <v>292</v>
      </c>
      <c r="F3649">
        <v>0</v>
      </c>
      <c r="G3649">
        <v>0</v>
      </c>
      <c r="H3649">
        <v>8</v>
      </c>
      <c r="J3649" t="str">
        <f t="shared" si="227"/>
        <v>insert into dbax_info_cntx (codi_empr, codi_emex, codi_info, codi_cntx, orde_cntx, tipo_info, emex_cntx, empr_cntx) values (0,0,'pre_cl-cs_nota-34_role-850000(2014)','TrimestreAcumuladoAnterior',8,'C',0,0)</v>
      </c>
    </row>
    <row r="3650" spans="1:10" x14ac:dyDescent="0.25">
      <c r="A3650">
        <v>0</v>
      </c>
      <c r="B3650">
        <v>0</v>
      </c>
      <c r="C3650" t="s">
        <v>51</v>
      </c>
      <c r="D3650" t="s">
        <v>5483</v>
      </c>
      <c r="E3650" t="s">
        <v>292</v>
      </c>
      <c r="F3650">
        <v>0</v>
      </c>
      <c r="G3650">
        <v>0</v>
      </c>
      <c r="H3650">
        <v>5</v>
      </c>
      <c r="J3650" t="str">
        <f t="shared" si="227"/>
        <v>insert into dbax_info_cntx (codi_empr, codi_emex, codi_info, codi_cntx, orde_cntx, tipo_info, emex_cntx, empr_cntx) values (0,0,'pre_cl-cs_nota-35_role-851000(2014)','TrimestreAcumuladoActual',5,'C',0,0)</v>
      </c>
    </row>
    <row r="3651" spans="1:10" x14ac:dyDescent="0.25">
      <c r="A3651">
        <v>0</v>
      </c>
      <c r="B3651">
        <v>0</v>
      </c>
      <c r="C3651" t="s">
        <v>55</v>
      </c>
      <c r="D3651" t="s">
        <v>5483</v>
      </c>
      <c r="E3651" t="s">
        <v>292</v>
      </c>
      <c r="F3651">
        <v>0</v>
      </c>
      <c r="G3651">
        <v>0</v>
      </c>
      <c r="H3651">
        <v>5</v>
      </c>
      <c r="J3651" t="str">
        <f t="shared" si="227"/>
        <v>insert into dbax_info_cntx (codi_empr, codi_emex, codi_info, codi_cntx, orde_cntx, tipo_info, emex_cntx, empr_cntx) values (0,0,'pre_cl-cs_nota-39_role-855000(2014)','TrimestreAcumuladoActual',5,'C',0,0)</v>
      </c>
    </row>
    <row r="3652" spans="1:10" x14ac:dyDescent="0.25">
      <c r="A3652">
        <v>0</v>
      </c>
      <c r="B3652">
        <v>0</v>
      </c>
      <c r="C3652" t="s">
        <v>56</v>
      </c>
      <c r="D3652" t="s">
        <v>5483</v>
      </c>
      <c r="E3652" t="s">
        <v>292</v>
      </c>
      <c r="F3652">
        <v>0</v>
      </c>
      <c r="G3652">
        <v>0</v>
      </c>
      <c r="H3652">
        <v>5</v>
      </c>
      <c r="J3652" t="str">
        <f t="shared" si="227"/>
        <v>insert into dbax_info_cntx (codi_empr, codi_emex, codi_info, codi_cntx, orde_cntx, tipo_info, emex_cntx, empr_cntx) values (0,0,'pre_cl-cs_nota-4_role-811200(2014)','TrimestreAcumuladoActual',5,'C',0,0)</v>
      </c>
    </row>
    <row r="3653" spans="1:10" x14ac:dyDescent="0.25">
      <c r="A3653">
        <v>0</v>
      </c>
      <c r="B3653">
        <v>0</v>
      </c>
      <c r="C3653" t="s">
        <v>57</v>
      </c>
      <c r="D3653" t="s">
        <v>5483</v>
      </c>
      <c r="E3653" t="s">
        <v>292</v>
      </c>
      <c r="F3653">
        <v>0</v>
      </c>
      <c r="G3653">
        <v>0</v>
      </c>
      <c r="H3653">
        <v>5</v>
      </c>
      <c r="J3653" t="str">
        <f t="shared" si="227"/>
        <v>insert into dbax_info_cntx (codi_empr, codi_emex, codi_info, codi_cntx, orde_cntx, tipo_info, emex_cntx, empr_cntx) values (0,0,'pre_cl-cs_nota-40_role-856000(2014)','TrimestreAcumuladoActual',5,'C',0,0)</v>
      </c>
    </row>
    <row r="3654" spans="1:10" x14ac:dyDescent="0.25">
      <c r="A3654">
        <v>0</v>
      </c>
      <c r="B3654">
        <v>0</v>
      </c>
      <c r="C3654" t="s">
        <v>57</v>
      </c>
      <c r="D3654" t="s">
        <v>5483</v>
      </c>
      <c r="E3654" t="s">
        <v>292</v>
      </c>
      <c r="F3654">
        <v>0</v>
      </c>
      <c r="G3654">
        <v>0</v>
      </c>
      <c r="H3654">
        <v>7</v>
      </c>
      <c r="J3654" t="str">
        <f t="shared" si="227"/>
        <v>insert into dbax_info_cntx (codi_empr, codi_emex, codi_info, codi_cntx, orde_cntx, tipo_info, emex_cntx, empr_cntx) values (0,0,'pre_cl-cs_nota-40_role-856000(2014)','TrimestreAcumuladoActual',7,'C',0,0)</v>
      </c>
    </row>
    <row r="3655" spans="1:10" x14ac:dyDescent="0.25">
      <c r="A3655">
        <v>0</v>
      </c>
      <c r="B3655">
        <v>0</v>
      </c>
      <c r="C3655" t="s">
        <v>57</v>
      </c>
      <c r="D3655" t="s">
        <v>5484</v>
      </c>
      <c r="E3655" t="s">
        <v>292</v>
      </c>
      <c r="F3655">
        <v>0</v>
      </c>
      <c r="G3655">
        <v>0</v>
      </c>
      <c r="H3655">
        <v>8</v>
      </c>
      <c r="J3655" t="str">
        <f t="shared" si="227"/>
        <v>insert into dbax_info_cntx (codi_empr, codi_emex, codi_info, codi_cntx, orde_cntx, tipo_info, emex_cntx, empr_cntx) values (0,0,'pre_cl-cs_nota-40_role-856000(2014)','TrimestreAcumuladoAnterior',8,'C',0,0)</v>
      </c>
    </row>
    <row r="3656" spans="1:10" x14ac:dyDescent="0.25">
      <c r="A3656">
        <v>0</v>
      </c>
      <c r="B3656">
        <v>0</v>
      </c>
      <c r="C3656" t="s">
        <v>58</v>
      </c>
      <c r="D3656" t="s">
        <v>5483</v>
      </c>
      <c r="E3656" t="s">
        <v>292</v>
      </c>
      <c r="F3656">
        <v>0</v>
      </c>
      <c r="G3656">
        <v>0</v>
      </c>
      <c r="H3656">
        <v>5</v>
      </c>
      <c r="J3656" t="str">
        <f t="shared" si="227"/>
        <v>insert into dbax_info_cntx (codi_empr, codi_emex, codi_info, codi_cntx, orde_cntx, tipo_info, emex_cntx, empr_cntx) values (0,0,'pre_cl-cs_nota-41_role-857000(2014)','TrimestreAcumuladoActual',5,'C',0,0)</v>
      </c>
    </row>
    <row r="3657" spans="1:10" x14ac:dyDescent="0.25">
      <c r="A3657">
        <v>0</v>
      </c>
      <c r="B3657">
        <v>0</v>
      </c>
      <c r="C3657" t="s">
        <v>60</v>
      </c>
      <c r="D3657" t="s">
        <v>5483</v>
      </c>
      <c r="E3657" t="s">
        <v>292</v>
      </c>
      <c r="F3657">
        <v>0</v>
      </c>
      <c r="G3657">
        <v>0</v>
      </c>
      <c r="H3657">
        <v>5</v>
      </c>
      <c r="J3657" t="str">
        <f t="shared" si="227"/>
        <v>insert into dbax_info_cntx (codi_empr, codi_emex, codi_info, codi_cntx, orde_cntx, tipo_info, emex_cntx, empr_cntx) values (0,0,'pre_cl-cs_nota-43_role-859000(2014)','TrimestreAcumuladoActual',5,'C',0,0)</v>
      </c>
    </row>
    <row r="3658" spans="1:10" x14ac:dyDescent="0.25">
      <c r="A3658">
        <v>0</v>
      </c>
      <c r="B3658">
        <v>0</v>
      </c>
      <c r="C3658" t="s">
        <v>64</v>
      </c>
      <c r="D3658" t="s">
        <v>5485</v>
      </c>
      <c r="E3658" t="s">
        <v>292</v>
      </c>
      <c r="F3658">
        <v>0</v>
      </c>
      <c r="G3658">
        <v>0</v>
      </c>
      <c r="H3658">
        <v>7</v>
      </c>
      <c r="J3658" t="str">
        <f t="shared" si="227"/>
        <v>insert into dbax_info_cntx (codi_empr, codi_emex, codi_info, codi_cntx, orde_cntx, tipo_info, emex_cntx, empr_cntx) values (0,0,'pre_cl-cs_nota-46_role-862200(2014)','CierreTrimestreActual',7,'C',0,0)</v>
      </c>
    </row>
    <row r="3659" spans="1:10" x14ac:dyDescent="0.25">
      <c r="A3659">
        <v>0</v>
      </c>
      <c r="B3659">
        <v>0</v>
      </c>
      <c r="C3659" t="s">
        <v>64</v>
      </c>
      <c r="D3659" t="s">
        <v>5488</v>
      </c>
      <c r="E3659" t="s">
        <v>292</v>
      </c>
      <c r="F3659">
        <v>0</v>
      </c>
      <c r="G3659">
        <v>0</v>
      </c>
      <c r="H3659">
        <v>8</v>
      </c>
      <c r="J3659" t="str">
        <f t="shared" si="227"/>
        <v>insert into dbax_info_cntx (codi_empr, codi_emex, codi_info, codi_cntx, orde_cntx, tipo_info, emex_cntx, empr_cntx) values (0,0,'pre_cl-cs_nota-46_role-862200(2014)','CierreTrimestreAnterior',8,'C',0,0)</v>
      </c>
    </row>
    <row r="3660" spans="1:10" x14ac:dyDescent="0.25">
      <c r="A3660">
        <v>0</v>
      </c>
      <c r="B3660">
        <v>0</v>
      </c>
      <c r="C3660" t="s">
        <v>65</v>
      </c>
      <c r="D3660" t="s">
        <v>5483</v>
      </c>
      <c r="E3660" t="s">
        <v>292</v>
      </c>
      <c r="F3660">
        <v>0</v>
      </c>
      <c r="G3660">
        <v>0</v>
      </c>
      <c r="H3660">
        <v>7</v>
      </c>
      <c r="J3660" t="str">
        <f t="shared" si="227"/>
        <v>insert into dbax_info_cntx (codi_empr, codi_emex, codi_info, codi_cntx, orde_cntx, tipo_info, emex_cntx, empr_cntx) values (0,0,'pre_cl-cs_nota-47_role-863100(2014)','TrimestreAcumuladoActual',7,'C',0,0)</v>
      </c>
    </row>
    <row r="3661" spans="1:10" x14ac:dyDescent="0.25">
      <c r="A3661">
        <v>0</v>
      </c>
      <c r="B3661">
        <v>0</v>
      </c>
      <c r="C3661" t="s">
        <v>65</v>
      </c>
      <c r="D3661" t="s">
        <v>5484</v>
      </c>
      <c r="E3661" t="s">
        <v>292</v>
      </c>
      <c r="F3661">
        <v>0</v>
      </c>
      <c r="G3661">
        <v>0</v>
      </c>
      <c r="H3661">
        <v>8</v>
      </c>
      <c r="J3661" t="str">
        <f t="shared" si="227"/>
        <v>insert into dbax_info_cntx (codi_empr, codi_emex, codi_info, codi_cntx, orde_cntx, tipo_info, emex_cntx, empr_cntx) values (0,0,'pre_cl-cs_nota-47_role-863100(2014)','TrimestreAcumuladoAnterior',8,'C',0,0)</v>
      </c>
    </row>
    <row r="3662" spans="1:10" x14ac:dyDescent="0.25">
      <c r="A3662">
        <v>0</v>
      </c>
      <c r="B3662">
        <v>0</v>
      </c>
      <c r="C3662" t="s">
        <v>66</v>
      </c>
      <c r="D3662" t="s">
        <v>5485</v>
      </c>
      <c r="E3662" t="s">
        <v>292</v>
      </c>
      <c r="F3662">
        <v>0</v>
      </c>
      <c r="G3662">
        <v>0</v>
      </c>
      <c r="H3662">
        <v>7</v>
      </c>
      <c r="J3662" t="str">
        <f t="shared" si="227"/>
        <v>insert into dbax_info_cntx (codi_empr, codi_emex, codi_info, codi_cntx, orde_cntx, tipo_info, emex_cntx, empr_cntx) values (0,0,'pre_cl-cs_nota-47_role-863200(2014)','CierreTrimestreActual',7,'C',0,0)</v>
      </c>
    </row>
    <row r="3663" spans="1:10" x14ac:dyDescent="0.25">
      <c r="A3663">
        <v>0</v>
      </c>
      <c r="B3663">
        <v>0</v>
      </c>
      <c r="C3663" t="s">
        <v>66</v>
      </c>
      <c r="D3663" t="s">
        <v>5483</v>
      </c>
      <c r="E3663" t="s">
        <v>292</v>
      </c>
      <c r="F3663">
        <v>0</v>
      </c>
      <c r="G3663">
        <v>0</v>
      </c>
      <c r="H3663">
        <v>7</v>
      </c>
      <c r="J3663" t="str">
        <f t="shared" si="227"/>
        <v>insert into dbax_info_cntx (codi_empr, codi_emex, codi_info, codi_cntx, orde_cntx, tipo_info, emex_cntx, empr_cntx) values (0,0,'pre_cl-cs_nota-47_role-863200(2014)','TrimestreAcumuladoActual',7,'C',0,0)</v>
      </c>
    </row>
    <row r="3664" spans="1:10" x14ac:dyDescent="0.25">
      <c r="A3664">
        <v>0</v>
      </c>
      <c r="B3664">
        <v>0</v>
      </c>
      <c r="C3664" t="s">
        <v>66</v>
      </c>
      <c r="D3664" t="s">
        <v>5488</v>
      </c>
      <c r="E3664" t="s">
        <v>292</v>
      </c>
      <c r="F3664">
        <v>0</v>
      </c>
      <c r="G3664">
        <v>0</v>
      </c>
      <c r="H3664">
        <v>8</v>
      </c>
      <c r="J3664" t="str">
        <f t="shared" si="227"/>
        <v>insert into dbax_info_cntx (codi_empr, codi_emex, codi_info, codi_cntx, orde_cntx, tipo_info, emex_cntx, empr_cntx) values (0,0,'pre_cl-cs_nota-47_role-863200(2014)','CierreTrimestreAnterior',8,'C',0,0)</v>
      </c>
    </row>
    <row r="3665" spans="1:10" x14ac:dyDescent="0.25">
      <c r="A3665">
        <v>0</v>
      </c>
      <c r="B3665">
        <v>0</v>
      </c>
      <c r="C3665" t="s">
        <v>66</v>
      </c>
      <c r="D3665" t="s">
        <v>5484</v>
      </c>
      <c r="E3665" t="s">
        <v>292</v>
      </c>
      <c r="F3665">
        <v>0</v>
      </c>
      <c r="G3665">
        <v>0</v>
      </c>
      <c r="H3665">
        <v>8</v>
      </c>
      <c r="J3665" t="str">
        <f t="shared" si="227"/>
        <v>insert into dbax_info_cntx (codi_empr, codi_emex, codi_info, codi_cntx, orde_cntx, tipo_info, emex_cntx, empr_cntx) values (0,0,'pre_cl-cs_nota-47_role-863200(2014)','TrimestreAcumuladoAnterior',8,'C',0,0)</v>
      </c>
    </row>
    <row r="3666" spans="1:10" x14ac:dyDescent="0.25">
      <c r="A3666">
        <v>0</v>
      </c>
      <c r="B3666">
        <v>0</v>
      </c>
      <c r="C3666" t="s">
        <v>67</v>
      </c>
      <c r="D3666" t="s">
        <v>5483</v>
      </c>
      <c r="E3666" t="s">
        <v>292</v>
      </c>
      <c r="F3666">
        <v>0</v>
      </c>
      <c r="G3666">
        <v>0</v>
      </c>
      <c r="H3666">
        <v>5</v>
      </c>
      <c r="J3666" t="str">
        <f t="shared" si="227"/>
        <v>insert into dbax_info_cntx (codi_empr, codi_emex, codi_info, codi_cntx, orde_cntx, tipo_info, emex_cntx, empr_cntx) values (0,0,'pre_cl-cs_nota-48_role-864000(2014)','TrimestreAcumuladoActual',5,'C',0,0)</v>
      </c>
    </row>
    <row r="3667" spans="1:10" x14ac:dyDescent="0.25">
      <c r="A3667">
        <v>0</v>
      </c>
      <c r="B3667">
        <v>0</v>
      </c>
      <c r="C3667" t="s">
        <v>67</v>
      </c>
      <c r="D3667" t="s">
        <v>5485</v>
      </c>
      <c r="E3667" t="s">
        <v>292</v>
      </c>
      <c r="F3667">
        <v>0</v>
      </c>
      <c r="G3667">
        <v>0</v>
      </c>
      <c r="H3667">
        <v>7</v>
      </c>
      <c r="J3667" t="str">
        <f t="shared" si="227"/>
        <v>insert into dbax_info_cntx (codi_empr, codi_emex, codi_info, codi_cntx, orde_cntx, tipo_info, emex_cntx, empr_cntx) values (0,0,'pre_cl-cs_nota-48_role-864000(2014)','CierreTrimestreActual',7,'C',0,0)</v>
      </c>
    </row>
    <row r="3668" spans="1:10" x14ac:dyDescent="0.25">
      <c r="A3668">
        <v>0</v>
      </c>
      <c r="B3668">
        <v>0</v>
      </c>
      <c r="C3668" t="s">
        <v>67</v>
      </c>
      <c r="D3668" t="s">
        <v>5483</v>
      </c>
      <c r="E3668" t="s">
        <v>292</v>
      </c>
      <c r="F3668">
        <v>0</v>
      </c>
      <c r="G3668">
        <v>0</v>
      </c>
      <c r="H3668">
        <v>7</v>
      </c>
      <c r="J3668" t="str">
        <f t="shared" si="227"/>
        <v>insert into dbax_info_cntx (codi_empr, codi_emex, codi_info, codi_cntx, orde_cntx, tipo_info, emex_cntx, empr_cntx) values (0,0,'pre_cl-cs_nota-48_role-864000(2014)','TrimestreAcumuladoActual',7,'C',0,0)</v>
      </c>
    </row>
    <row r="3669" spans="1:10" x14ac:dyDescent="0.25">
      <c r="A3669">
        <v>0</v>
      </c>
      <c r="B3669">
        <v>0</v>
      </c>
      <c r="C3669" t="s">
        <v>67</v>
      </c>
      <c r="D3669" t="s">
        <v>5488</v>
      </c>
      <c r="E3669" t="s">
        <v>292</v>
      </c>
      <c r="F3669">
        <v>0</v>
      </c>
      <c r="G3669">
        <v>0</v>
      </c>
      <c r="H3669">
        <v>8</v>
      </c>
      <c r="J3669" t="str">
        <f t="shared" si="227"/>
        <v>insert into dbax_info_cntx (codi_empr, codi_emex, codi_info, codi_cntx, orde_cntx, tipo_info, emex_cntx, empr_cntx) values (0,0,'pre_cl-cs_nota-48_role-864000(2014)','CierreTrimestreAnterior',8,'C',0,0)</v>
      </c>
    </row>
    <row r="3670" spans="1:10" x14ac:dyDescent="0.25">
      <c r="A3670">
        <v>0</v>
      </c>
      <c r="B3670">
        <v>0</v>
      </c>
      <c r="C3670" t="s">
        <v>67</v>
      </c>
      <c r="D3670" t="s">
        <v>5484</v>
      </c>
      <c r="E3670" t="s">
        <v>292</v>
      </c>
      <c r="F3670">
        <v>0</v>
      </c>
      <c r="G3670">
        <v>0</v>
      </c>
      <c r="H3670">
        <v>8</v>
      </c>
      <c r="J3670" t="str">
        <f t="shared" si="227"/>
        <v>insert into dbax_info_cntx (codi_empr, codi_emex, codi_info, codi_cntx, orde_cntx, tipo_info, emex_cntx, empr_cntx) values (0,0,'pre_cl-cs_nota-48_role-864000(2014)','TrimestreAcumuladoAnterior',8,'C',0,0)</v>
      </c>
    </row>
    <row r="3671" spans="1:10" x14ac:dyDescent="0.25">
      <c r="A3671">
        <v>0</v>
      </c>
      <c r="B3671">
        <v>0</v>
      </c>
      <c r="C3671" t="s">
        <v>68</v>
      </c>
      <c r="D3671" t="s">
        <v>5483</v>
      </c>
      <c r="E3671" t="s">
        <v>292</v>
      </c>
      <c r="F3671">
        <v>0</v>
      </c>
      <c r="G3671">
        <v>0</v>
      </c>
      <c r="H3671">
        <v>5</v>
      </c>
      <c r="J3671" t="str">
        <f t="shared" si="227"/>
        <v>insert into dbax_info_cntx (codi_empr, codi_emex, codi_info, codi_cntx, orde_cntx, tipo_info, emex_cntx, empr_cntx) values (0,0,'pre_cl-cs_nota-48_role-864300(2014)','TrimestreAcumuladoActual',5,'C',0,0)</v>
      </c>
    </row>
    <row r="3672" spans="1:10" x14ac:dyDescent="0.25">
      <c r="A3672">
        <v>0</v>
      </c>
      <c r="B3672">
        <v>0</v>
      </c>
      <c r="C3672" t="s">
        <v>68</v>
      </c>
      <c r="D3672" t="s">
        <v>5485</v>
      </c>
      <c r="E3672" t="s">
        <v>292</v>
      </c>
      <c r="F3672">
        <v>0</v>
      </c>
      <c r="G3672">
        <v>0</v>
      </c>
      <c r="H3672">
        <v>7</v>
      </c>
      <c r="J3672" t="str">
        <f t="shared" si="227"/>
        <v>insert into dbax_info_cntx (codi_empr, codi_emex, codi_info, codi_cntx, orde_cntx, tipo_info, emex_cntx, empr_cntx) values (0,0,'pre_cl-cs_nota-48_role-864300(2014)','CierreTrimestreActual',7,'C',0,0)</v>
      </c>
    </row>
    <row r="3673" spans="1:10" x14ac:dyDescent="0.25">
      <c r="A3673">
        <v>0</v>
      </c>
      <c r="B3673">
        <v>0</v>
      </c>
      <c r="C3673" t="s">
        <v>68</v>
      </c>
      <c r="D3673" t="s">
        <v>5483</v>
      </c>
      <c r="E3673" t="s">
        <v>292</v>
      </c>
      <c r="F3673">
        <v>0</v>
      </c>
      <c r="G3673">
        <v>0</v>
      </c>
      <c r="H3673">
        <v>7</v>
      </c>
      <c r="J3673" t="str">
        <f t="shared" si="227"/>
        <v>insert into dbax_info_cntx (codi_empr, codi_emex, codi_info, codi_cntx, orde_cntx, tipo_info, emex_cntx, empr_cntx) values (0,0,'pre_cl-cs_nota-48_role-864300(2014)','TrimestreAcumuladoActual',7,'C',0,0)</v>
      </c>
    </row>
    <row r="3674" spans="1:10" x14ac:dyDescent="0.25">
      <c r="A3674">
        <v>0</v>
      </c>
      <c r="B3674">
        <v>0</v>
      </c>
      <c r="C3674" t="s">
        <v>68</v>
      </c>
      <c r="D3674" t="s">
        <v>5488</v>
      </c>
      <c r="E3674" t="s">
        <v>292</v>
      </c>
      <c r="F3674">
        <v>0</v>
      </c>
      <c r="G3674">
        <v>0</v>
      </c>
      <c r="H3674">
        <v>8</v>
      </c>
      <c r="J3674" t="str">
        <f t="shared" si="227"/>
        <v>insert into dbax_info_cntx (codi_empr, codi_emex, codi_info, codi_cntx, orde_cntx, tipo_info, emex_cntx, empr_cntx) values (0,0,'pre_cl-cs_nota-48_role-864300(2014)','CierreTrimestreAnterior',8,'C',0,0)</v>
      </c>
    </row>
    <row r="3675" spans="1:10" x14ac:dyDescent="0.25">
      <c r="A3675">
        <v>0</v>
      </c>
      <c r="B3675">
        <v>0</v>
      </c>
      <c r="C3675" t="s">
        <v>68</v>
      </c>
      <c r="D3675" t="s">
        <v>5484</v>
      </c>
      <c r="E3675" t="s">
        <v>292</v>
      </c>
      <c r="F3675">
        <v>0</v>
      </c>
      <c r="G3675">
        <v>0</v>
      </c>
      <c r="H3675">
        <v>8</v>
      </c>
      <c r="J3675" t="str">
        <f t="shared" si="227"/>
        <v>insert into dbax_info_cntx (codi_empr, codi_emex, codi_info, codi_cntx, orde_cntx, tipo_info, emex_cntx, empr_cntx) values (0,0,'pre_cl-cs_nota-48_role-864300(2014)','TrimestreAcumuladoAnterior',8,'C',0,0)</v>
      </c>
    </row>
    <row r="3676" spans="1:10" x14ac:dyDescent="0.25">
      <c r="A3676">
        <v>0</v>
      </c>
      <c r="B3676">
        <v>0</v>
      </c>
      <c r="C3676" t="s">
        <v>69</v>
      </c>
      <c r="D3676" t="s">
        <v>5483</v>
      </c>
      <c r="E3676" t="s">
        <v>292</v>
      </c>
      <c r="F3676">
        <v>0</v>
      </c>
      <c r="G3676">
        <v>0</v>
      </c>
      <c r="H3676">
        <v>5</v>
      </c>
      <c r="J3676" t="str">
        <f t="shared" si="227"/>
        <v>insert into dbax_info_cntx (codi_empr, codi_emex, codi_info, codi_cntx, orde_cntx, tipo_info, emex_cntx, empr_cntx) values (0,0,'pre_cl-cs_nota-5_role-812000(2014)','TrimestreAcumuladoActual',5,'C',0,0)</v>
      </c>
    </row>
    <row r="3677" spans="1:10" x14ac:dyDescent="0.25">
      <c r="A3677">
        <v>0</v>
      </c>
      <c r="B3677">
        <v>0</v>
      </c>
      <c r="C3677" t="s">
        <v>69</v>
      </c>
      <c r="D3677" t="s">
        <v>5485</v>
      </c>
      <c r="E3677" t="s">
        <v>292</v>
      </c>
      <c r="F3677">
        <v>0</v>
      </c>
      <c r="G3677">
        <v>0</v>
      </c>
      <c r="H3677">
        <v>7</v>
      </c>
      <c r="J3677" t="str">
        <f t="shared" si="227"/>
        <v>insert into dbax_info_cntx (codi_empr, codi_emex, codi_info, codi_cntx, orde_cntx, tipo_info, emex_cntx, empr_cntx) values (0,0,'pre_cl-cs_nota-5_role-812000(2014)','CierreTrimestreActual',7,'C',0,0)</v>
      </c>
    </row>
    <row r="3678" spans="1:10" x14ac:dyDescent="0.25">
      <c r="A3678">
        <v>0</v>
      </c>
      <c r="B3678">
        <v>0</v>
      </c>
      <c r="C3678" t="s">
        <v>69</v>
      </c>
      <c r="D3678" t="s">
        <v>5488</v>
      </c>
      <c r="E3678" t="s">
        <v>292</v>
      </c>
      <c r="F3678">
        <v>0</v>
      </c>
      <c r="G3678">
        <v>0</v>
      </c>
      <c r="H3678">
        <v>8</v>
      </c>
      <c r="J3678" t="str">
        <f t="shared" si="227"/>
        <v>insert into dbax_info_cntx (codi_empr, codi_emex, codi_info, codi_cntx, orde_cntx, tipo_info, emex_cntx, empr_cntx) values (0,0,'pre_cl-cs_nota-5_role-812000(2014)','CierreTrimestreAnterior',8,'C',0,0)</v>
      </c>
    </row>
    <row r="3679" spans="1:10" x14ac:dyDescent="0.25">
      <c r="A3679">
        <v>0</v>
      </c>
      <c r="B3679">
        <v>0</v>
      </c>
      <c r="C3679" t="s">
        <v>70</v>
      </c>
      <c r="D3679" t="s">
        <v>5483</v>
      </c>
      <c r="E3679" t="s">
        <v>292</v>
      </c>
      <c r="F3679">
        <v>0</v>
      </c>
      <c r="G3679">
        <v>0</v>
      </c>
      <c r="H3679">
        <v>5</v>
      </c>
      <c r="J3679" t="str">
        <f t="shared" si="227"/>
        <v>insert into dbax_info_cntx (codi_empr, codi_emex, codi_info, codi_cntx, orde_cntx, tipo_info, emex_cntx, empr_cntx) values (0,0,'pre_cl-cs_nota-6_role-814000(2014)','TrimestreAcumuladoActual',5,'C',0,0)</v>
      </c>
    </row>
    <row r="3680" spans="1:10" x14ac:dyDescent="0.25">
      <c r="A3680">
        <v>0</v>
      </c>
      <c r="B3680">
        <v>0</v>
      </c>
      <c r="C3680" t="s">
        <v>72</v>
      </c>
      <c r="D3680" t="s">
        <v>5483</v>
      </c>
      <c r="E3680" t="s">
        <v>292</v>
      </c>
      <c r="F3680">
        <v>0</v>
      </c>
      <c r="G3680">
        <v>0</v>
      </c>
      <c r="H3680">
        <v>5</v>
      </c>
      <c r="J3680" t="str">
        <f t="shared" si="227"/>
        <v>insert into dbax_info_cntx (codi_empr, codi_emex, codi_info, codi_cntx, orde_cntx, tipo_info, emex_cntx, empr_cntx) values (0,0,'pre_cl-cs_nota-8_role-816000(2014)','TrimestreAcumuladoActual',5,'C',0,0)</v>
      </c>
    </row>
    <row r="3681" spans="1:10" x14ac:dyDescent="0.25">
      <c r="A3681">
        <v>0</v>
      </c>
      <c r="B3681">
        <v>0</v>
      </c>
      <c r="C3681" t="s">
        <v>73</v>
      </c>
      <c r="D3681" t="s">
        <v>5483</v>
      </c>
      <c r="E3681" t="s">
        <v>292</v>
      </c>
      <c r="F3681">
        <v>0</v>
      </c>
      <c r="G3681">
        <v>0</v>
      </c>
      <c r="H3681">
        <v>5</v>
      </c>
      <c r="J3681" t="str">
        <f t="shared" si="227"/>
        <v>insert into dbax_info_cntx (codi_empr, codi_emex, codi_info, codi_cntx, orde_cntx, tipo_info, emex_cntx, empr_cntx) values (0,0,'pre_cl-cs_nota-9_role-821000(2014)','TrimestreAcumuladoActual',5,'C',0,0)</v>
      </c>
    </row>
    <row r="3682" spans="1:10" x14ac:dyDescent="0.25">
      <c r="A3682">
        <v>0</v>
      </c>
      <c r="B3682">
        <v>0</v>
      </c>
      <c r="C3682" t="s">
        <v>73</v>
      </c>
      <c r="D3682" t="s">
        <v>5485</v>
      </c>
      <c r="E3682" t="s">
        <v>292</v>
      </c>
      <c r="F3682">
        <v>0</v>
      </c>
      <c r="G3682">
        <v>0</v>
      </c>
      <c r="H3682">
        <v>7</v>
      </c>
      <c r="J3682" t="str">
        <f t="shared" si="227"/>
        <v>insert into dbax_info_cntx (codi_empr, codi_emex, codi_info, codi_cntx, orde_cntx, tipo_info, emex_cntx, empr_cntx) values (0,0,'pre_cl-cs_nota-9_role-821000(2014)','CierreTrimestreActual',7,'C',0,0)</v>
      </c>
    </row>
    <row r="3683" spans="1:10" x14ac:dyDescent="0.25">
      <c r="A3683">
        <v>0</v>
      </c>
      <c r="B3683">
        <v>0</v>
      </c>
      <c r="C3683" t="s">
        <v>73</v>
      </c>
      <c r="D3683" t="s">
        <v>5483</v>
      </c>
      <c r="E3683" t="s">
        <v>292</v>
      </c>
      <c r="F3683">
        <v>0</v>
      </c>
      <c r="G3683">
        <v>0</v>
      </c>
      <c r="H3683">
        <v>7</v>
      </c>
      <c r="J3683" t="str">
        <f t="shared" si="227"/>
        <v>insert into dbax_info_cntx (codi_empr, codi_emex, codi_info, codi_cntx, orde_cntx, tipo_info, emex_cntx, empr_cntx) values (0,0,'pre_cl-cs_nota-9_role-821000(2014)','TrimestreAcumuladoActual',7,'C',0,0)</v>
      </c>
    </row>
    <row r="3684" spans="1:10" x14ac:dyDescent="0.25">
      <c r="A3684">
        <v>0</v>
      </c>
      <c r="B3684">
        <v>0</v>
      </c>
      <c r="C3684" t="s">
        <v>73</v>
      </c>
      <c r="D3684" t="s">
        <v>5488</v>
      </c>
      <c r="E3684" t="s">
        <v>292</v>
      </c>
      <c r="F3684">
        <v>0</v>
      </c>
      <c r="G3684">
        <v>0</v>
      </c>
      <c r="H3684">
        <v>8</v>
      </c>
      <c r="J3684" t="str">
        <f t="shared" si="227"/>
        <v>insert into dbax_info_cntx (codi_empr, codi_emex, codi_info, codi_cntx, orde_cntx, tipo_info, emex_cntx, empr_cntx) values (0,0,'pre_cl-cs_nota-9_role-821000(2014)','CierreTrimestreAnterior',8,'C',0,0)</v>
      </c>
    </row>
    <row r="3685" spans="1:10" x14ac:dyDescent="0.25">
      <c r="A3685">
        <v>0</v>
      </c>
      <c r="B3685">
        <v>0</v>
      </c>
      <c r="C3685" t="s">
        <v>73</v>
      </c>
      <c r="D3685" t="s">
        <v>5484</v>
      </c>
      <c r="E3685" t="s">
        <v>292</v>
      </c>
      <c r="F3685">
        <v>0</v>
      </c>
      <c r="G3685">
        <v>0</v>
      </c>
      <c r="H3685">
        <v>8</v>
      </c>
      <c r="J3685" t="str">
        <f t="shared" si="227"/>
        <v>insert into dbax_info_cntx (codi_empr, codi_emex, codi_info, codi_cntx, orde_cntx, tipo_info, emex_cntx, empr_cntx) values (0,0,'pre_cl-cs_nota-9_role-821000(2014)','TrimestreAcumuladoAnterior',8,'C',0,0)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816"/>
  <sheetViews>
    <sheetView topLeftCell="C2722" workbookViewId="0">
      <selection activeCell="H2695" sqref="H2695"/>
    </sheetView>
  </sheetViews>
  <sheetFormatPr baseColWidth="10" defaultRowHeight="15" x14ac:dyDescent="0.25"/>
  <sheetData>
    <row r="1" spans="1:13" s="2" customFormat="1" x14ac:dyDescent="0.25">
      <c r="A1" s="2" t="s">
        <v>5493</v>
      </c>
    </row>
    <row r="2" spans="1:13" s="2" customFormat="1" x14ac:dyDescent="0.25">
      <c r="A2" s="2" t="s">
        <v>290</v>
      </c>
    </row>
    <row r="3" spans="1:13" s="2" customFormat="1" x14ac:dyDescent="0.25">
      <c r="B3" s="2" t="s">
        <v>291</v>
      </c>
    </row>
    <row r="5" spans="1:13" x14ac:dyDescent="0.25">
      <c r="A5" t="s">
        <v>5</v>
      </c>
      <c r="B5" t="s">
        <v>323</v>
      </c>
      <c r="C5" t="s">
        <v>5494</v>
      </c>
      <c r="D5" t="s">
        <v>5495</v>
      </c>
      <c r="H5" s="1" t="str">
        <f t="shared" ref="H5" si="0">MID(B5,FIND("#",B5)+1,10000)</f>
        <v>cl-cs_CuadroCostosAdministracionTabla</v>
      </c>
      <c r="I5" t="str">
        <f t="shared" ref="I5" si="1">MID(H5,1,FIND("_",H5)-1)</f>
        <v>cl-cs</v>
      </c>
      <c r="J5" t="str">
        <f t="shared" ref="J5" si="2">MID(H5,FIND("_",H5)+1,10000)</f>
        <v>CuadroCostosAdministracionTabla</v>
      </c>
      <c r="M5" t="str">
        <f>CONCATENATE("insert into dbax_dime_defi (codi_dein, pref_dime, codi_dime, letr_dime, role_uri) values ('",A5,"','",I5,"','",J5,"','",C5,"','",D5,"')")</f>
        <v>insert into dbax_dime_defi (codi_dein, pref_dime, codi_dime, letr_dime, role_uri) values ('pre_cl-cs_cuadro-601_role-906011(2014)','cl-cs','CuadroCostosAdministracionTabla','b','http://www.svs.cl/cl/fr/cs/role/cuadro-601_role-906011b')</v>
      </c>
    </row>
    <row r="6" spans="1:13" x14ac:dyDescent="0.25">
      <c r="A6" t="s">
        <v>5</v>
      </c>
      <c r="B6" t="s">
        <v>327</v>
      </c>
      <c r="C6" t="s">
        <v>5496</v>
      </c>
      <c r="D6" t="s">
        <v>5497</v>
      </c>
      <c r="H6" s="1" t="str">
        <f t="shared" ref="H6:H69" si="3">MID(B6,FIND("#",B6)+1,10000)</f>
        <v>cl-cs_CuadroMargenContribucionTabla</v>
      </c>
      <c r="I6" t="str">
        <f t="shared" ref="I6:I69" si="4">MID(H6,1,FIND("_",H6)-1)</f>
        <v>cl-cs</v>
      </c>
      <c r="J6" t="str">
        <f t="shared" ref="J6:J69" si="5">MID(H6,FIND("_",H6)+1,10000)</f>
        <v>CuadroMargenContribucionTabla</v>
      </c>
      <c r="M6" t="str">
        <f t="shared" ref="M6:M69" si="6">CONCATENATE("insert into dbax_dime_defi (codi_dein, pref_dime, codi_dime, letr_dime, role_uri) values ('",A6,"','",I6,"','",J6,"','",C6,"','",D6,"')")</f>
        <v>insert into dbax_dime_defi (codi_dein, pref_dime, codi_dime, letr_dime, role_uri) values ('pre_cl-cs_cuadro-601_role-906011(2014)','cl-cs','CuadroMargenContribucionTabla','a','http://www.svs.cl/cl/fr/cs/role/cuadro-601_role-906011a')</v>
      </c>
    </row>
    <row r="7" spans="1:13" x14ac:dyDescent="0.25">
      <c r="A7" t="s">
        <v>6</v>
      </c>
      <c r="B7" t="s">
        <v>323</v>
      </c>
      <c r="C7" t="s">
        <v>5494</v>
      </c>
      <c r="D7" t="s">
        <v>5498</v>
      </c>
      <c r="H7" s="1" t="str">
        <f t="shared" si="3"/>
        <v>cl-cs_CuadroCostosAdministracionTabla</v>
      </c>
      <c r="I7" t="str">
        <f t="shared" si="4"/>
        <v>cl-cs</v>
      </c>
      <c r="J7" t="str">
        <f t="shared" si="5"/>
        <v>CuadroCostosAdministracionTabla</v>
      </c>
      <c r="M7" t="str">
        <f t="shared" si="6"/>
        <v>insert into dbax_dime_defi (codi_dein, pref_dime, codi_dime, letr_dime, role_uri) values ('pre_cl-cs_cuadro-601_role-906012(2014)','cl-cs','CuadroCostosAdministracionTabla','b','http://www.svs.cl/cl/fr/cs/role/cuadro-601_role-906012b')</v>
      </c>
    </row>
    <row r="8" spans="1:13" x14ac:dyDescent="0.25">
      <c r="A8" t="s">
        <v>6</v>
      </c>
      <c r="B8" t="s">
        <v>327</v>
      </c>
      <c r="C8" t="s">
        <v>5496</v>
      </c>
      <c r="D8" t="s">
        <v>5499</v>
      </c>
      <c r="H8" s="1" t="str">
        <f t="shared" si="3"/>
        <v>cl-cs_CuadroMargenContribucionTabla</v>
      </c>
      <c r="I8" t="str">
        <f t="shared" si="4"/>
        <v>cl-cs</v>
      </c>
      <c r="J8" t="str">
        <f t="shared" si="5"/>
        <v>CuadroMargenContribucionTabla</v>
      </c>
      <c r="M8" t="str">
        <f t="shared" si="6"/>
        <v>insert into dbax_dime_defi (codi_dein, pref_dime, codi_dime, letr_dime, role_uri) values ('pre_cl-cs_cuadro-601_role-906012(2014)','cl-cs','CuadroMargenContribucionTabla','a','http://www.svs.cl/cl/fr/cs/role/cuadro-601_role-906012a')</v>
      </c>
    </row>
    <row r="9" spans="1:13" x14ac:dyDescent="0.25">
      <c r="A9" t="s">
        <v>7</v>
      </c>
      <c r="B9" t="s">
        <v>384</v>
      </c>
      <c r="C9" t="s">
        <v>5496</v>
      </c>
      <c r="D9" t="s">
        <v>5500</v>
      </c>
      <c r="H9" s="1" t="str">
        <f t="shared" si="3"/>
        <v>cl-cs_PrimaRetenidaNetaTabla</v>
      </c>
      <c r="I9" t="str">
        <f t="shared" si="4"/>
        <v>cl-cs</v>
      </c>
      <c r="J9" t="str">
        <f t="shared" si="5"/>
        <v>PrimaRetenidaNetaTabla</v>
      </c>
      <c r="M9" t="str">
        <f t="shared" si="6"/>
        <v>insert into dbax_dime_defi (codi_dein, pref_dime, codi_dime, letr_dime, role_uri) values ('pre_cl-cs_cuadro-602_role-906022(2014)','cl-cs','PrimaRetenidaNetaTabla','a','http://www.svs.cl/cl/fr/cs/role/cuadro-602_role-906022a')</v>
      </c>
    </row>
    <row r="10" spans="1:13" x14ac:dyDescent="0.25">
      <c r="A10" t="s">
        <v>7</v>
      </c>
      <c r="B10" t="s">
        <v>388</v>
      </c>
      <c r="C10" t="s">
        <v>5494</v>
      </c>
      <c r="D10" t="s">
        <v>5501</v>
      </c>
      <c r="H10" s="1" t="str">
        <f t="shared" si="3"/>
        <v>cl-cs_ReservaDeRiesgoEnCursoTabla</v>
      </c>
      <c r="I10" t="str">
        <f t="shared" si="4"/>
        <v>cl-cs</v>
      </c>
      <c r="J10" t="str">
        <f t="shared" si="5"/>
        <v>ReservaDeRiesgoEnCursoTabla</v>
      </c>
      <c r="M10" t="str">
        <f t="shared" si="6"/>
        <v>insert into dbax_dime_defi (codi_dein, pref_dime, codi_dime, letr_dime, role_uri) values ('pre_cl-cs_cuadro-602_role-906022(2014)','cl-cs','ReservaDeRiesgoEnCursoTabla','b','http://www.svs.cl/cl/fr/cs/role/cuadro-602_role-906022b')</v>
      </c>
    </row>
    <row r="11" spans="1:13" x14ac:dyDescent="0.25">
      <c r="A11" t="s">
        <v>7</v>
      </c>
      <c r="B11" t="s">
        <v>395</v>
      </c>
      <c r="C11" t="s">
        <v>5502</v>
      </c>
      <c r="D11" t="s">
        <v>5503</v>
      </c>
      <c r="H11" s="1" t="str">
        <f t="shared" si="3"/>
        <v>cl-cs_ReservaMatematicaTabla</v>
      </c>
      <c r="I11" t="str">
        <f t="shared" si="4"/>
        <v>cl-cs</v>
      </c>
      <c r="J11" t="str">
        <f t="shared" si="5"/>
        <v>ReservaMatematicaTabla</v>
      </c>
      <c r="M11" t="str">
        <f t="shared" si="6"/>
        <v>insert into dbax_dime_defi (codi_dein, pref_dime, codi_dime, letr_dime, role_uri) values ('pre_cl-cs_cuadro-602_role-906022(2014)','cl-cs','ReservaMatematicaTabla','c','http://www.svs.cl/cl/fr/cs/role/cuadro-602_role-906022c')</v>
      </c>
    </row>
    <row r="12" spans="1:13" x14ac:dyDescent="0.25">
      <c r="A12" t="s">
        <v>8</v>
      </c>
      <c r="B12" t="s">
        <v>398</v>
      </c>
      <c r="D12" t="s">
        <v>5504</v>
      </c>
      <c r="H12" s="1" t="str">
        <f t="shared" si="3"/>
        <v>cl-cs_CostoSiniestroTabla</v>
      </c>
      <c r="I12" t="str">
        <f t="shared" si="4"/>
        <v>cl-cs</v>
      </c>
      <c r="J12" t="str">
        <f t="shared" si="5"/>
        <v>CostoSiniestroTabla</v>
      </c>
      <c r="M12" t="str">
        <f t="shared" si="6"/>
        <v>insert into dbax_dime_defi (codi_dein, pref_dime, codi_dime, letr_dime, role_uri) values ('pre_cl-cs_cuadro-602_role-906031(2014)','cl-cs','CostoSiniestroTabla','','http://www.svs.cl/cl/fr/cs/role/cuadro-602_role-906031')</v>
      </c>
    </row>
    <row r="13" spans="1:13" x14ac:dyDescent="0.25">
      <c r="A13" t="s">
        <v>9</v>
      </c>
      <c r="B13" t="s">
        <v>398</v>
      </c>
      <c r="D13" t="s">
        <v>5505</v>
      </c>
      <c r="H13" s="1" t="str">
        <f t="shared" si="3"/>
        <v>cl-cs_CostoSiniestroTabla</v>
      </c>
      <c r="I13" t="str">
        <f t="shared" si="4"/>
        <v>cl-cs</v>
      </c>
      <c r="J13" t="str">
        <f t="shared" si="5"/>
        <v>CostoSiniestroTabla</v>
      </c>
      <c r="M13" t="str">
        <f t="shared" si="6"/>
        <v>insert into dbax_dime_defi (codi_dein, pref_dime, codi_dime, letr_dime, role_uri) values ('pre_cl-cs_cuadro-603_role-906032(2014)','cl-cs','CostoSiniestroTabla','','http://www.svs.cl/cl/fr/cs/role/cuadro-603_role-906032')</v>
      </c>
    </row>
    <row r="14" spans="1:13" x14ac:dyDescent="0.25">
      <c r="A14" t="s">
        <v>10</v>
      </c>
      <c r="B14" t="s">
        <v>430</v>
      </c>
      <c r="D14" t="s">
        <v>5506</v>
      </c>
      <c r="H14" s="1" t="str">
        <f t="shared" si="3"/>
        <v>cl-cs_CuadroReservasTabla</v>
      </c>
      <c r="I14" t="str">
        <f t="shared" si="4"/>
        <v>cl-cs</v>
      </c>
      <c r="J14" t="str">
        <f t="shared" si="5"/>
        <v>CuadroReservasTabla</v>
      </c>
      <c r="M14" t="str">
        <f t="shared" si="6"/>
        <v>insert into dbax_dime_defi (codi_dein, pref_dime, codi_dime, letr_dime, role_uri) values ('pre_cl-cs_cuadro-603_role-906051(2014)','cl-cs','CuadroReservasTabla','','http://www.svs.cl/cl/fr/cs/role/cuadro-603_role-906051')</v>
      </c>
    </row>
    <row r="15" spans="1:13" x14ac:dyDescent="0.25">
      <c r="A15" t="s">
        <v>11</v>
      </c>
      <c r="B15" t="s">
        <v>447</v>
      </c>
      <c r="D15" t="s">
        <v>5507</v>
      </c>
      <c r="H15" s="1" t="str">
        <f t="shared" si="3"/>
        <v>cl-cs_CostoRentasTabla</v>
      </c>
      <c r="I15" t="str">
        <f t="shared" si="4"/>
        <v>cl-cs</v>
      </c>
      <c r="J15" t="str">
        <f t="shared" si="5"/>
        <v>CostoRentasTabla</v>
      </c>
      <c r="M15" t="str">
        <f t="shared" si="6"/>
        <v>insert into dbax_dime_defi (codi_dein, pref_dime, codi_dime, letr_dime, role_uri) values ('pre_cl-cs_cuadro-604_role-906042(2014)','cl-cs','CostoRentasTabla','','http://www.svs.cl/cl/fr/cs/role/cuadro-604_role-906042')</v>
      </c>
    </row>
    <row r="16" spans="1:13" x14ac:dyDescent="0.25">
      <c r="A16" t="s">
        <v>12</v>
      </c>
      <c r="B16" t="s">
        <v>474</v>
      </c>
      <c r="C16" t="s">
        <v>5496</v>
      </c>
      <c r="D16" t="s">
        <v>5508</v>
      </c>
      <c r="H16" s="1" t="str">
        <f t="shared" si="3"/>
        <v>cl-cs_CuadroDatosEstadisticoPorRamoTabla</v>
      </c>
      <c r="I16" t="str">
        <f t="shared" si="4"/>
        <v>cl-cs</v>
      </c>
      <c r="J16" t="str">
        <f t="shared" si="5"/>
        <v>CuadroDatosEstadisticoPorRamoTabla</v>
      </c>
      <c r="M16" t="str">
        <f t="shared" si="6"/>
        <v>insert into dbax_dime_defi (codi_dein, pref_dime, codi_dime, letr_dime, role_uri) values ('pre_cl-cs_cuadro-604_role-906081(2014)','cl-cs','CuadroDatosEstadisticoPorRamoTabla','a','http://www.svs.cl/cl/fr/cs/role/cuadro-604_role-906081a')</v>
      </c>
    </row>
    <row r="17" spans="1:13" x14ac:dyDescent="0.25">
      <c r="A17" t="s">
        <v>12</v>
      </c>
      <c r="B17" t="s">
        <v>479</v>
      </c>
      <c r="C17" t="s">
        <v>5502</v>
      </c>
      <c r="D17" t="s">
        <v>5509</v>
      </c>
      <c r="H17" s="1" t="str">
        <f t="shared" si="3"/>
        <v>cl-cs_CuadroDatosEstadisticosPorSubdivisionDeRamosTabla</v>
      </c>
      <c r="I17" t="str">
        <f t="shared" si="4"/>
        <v>cl-cs</v>
      </c>
      <c r="J17" t="str">
        <f t="shared" si="5"/>
        <v>CuadroDatosEstadisticosPorSubdivisionDeRamosTabla</v>
      </c>
      <c r="M17" t="str">
        <f t="shared" si="6"/>
        <v>insert into dbax_dime_defi (codi_dein, pref_dime, codi_dime, letr_dime, role_uri) values ('pre_cl-cs_cuadro-604_role-906081(2014)','cl-cs','CuadroDatosEstadisticosPorSubdivisionDeRamosTabla','c','http://www.svs.cl/cl/fr/cs/role/cuadro-604_role-906081c')</v>
      </c>
    </row>
    <row r="18" spans="1:13" x14ac:dyDescent="0.25">
      <c r="A18" t="s">
        <v>12</v>
      </c>
      <c r="B18" t="s">
        <v>483</v>
      </c>
      <c r="C18" t="s">
        <v>5494</v>
      </c>
      <c r="D18" t="s">
        <v>5510</v>
      </c>
      <c r="H18" s="1" t="str">
        <f t="shared" si="3"/>
        <v>cl-cs_CuadroDatosPorRamosTabla</v>
      </c>
      <c r="I18" t="str">
        <f t="shared" si="4"/>
        <v>cl-cs</v>
      </c>
      <c r="J18" t="str">
        <f t="shared" si="5"/>
        <v>CuadroDatosPorRamosTabla</v>
      </c>
      <c r="M18" t="str">
        <f t="shared" si="6"/>
        <v>insert into dbax_dime_defi (codi_dein, pref_dime, codi_dime, letr_dime, role_uri) values ('pre_cl-cs_cuadro-604_role-906081(2014)','cl-cs','CuadroDatosPorRamosTabla','b','http://www.svs.cl/cl/fr/cs/role/cuadro-604_role-906081b')</v>
      </c>
    </row>
    <row r="19" spans="1:13" x14ac:dyDescent="0.25">
      <c r="A19" t="s">
        <v>13</v>
      </c>
      <c r="B19" t="s">
        <v>508</v>
      </c>
      <c r="C19" t="s">
        <v>5494</v>
      </c>
      <c r="D19" t="s">
        <v>5511</v>
      </c>
      <c r="H19" s="1" t="str">
        <f t="shared" si="3"/>
        <v>cl-cs_CuadroOtrasReservasTecnicasTablas</v>
      </c>
      <c r="I19" t="str">
        <f t="shared" si="4"/>
        <v>cl-cs</v>
      </c>
      <c r="J19" t="str">
        <f t="shared" si="5"/>
        <v>CuadroOtrasReservasTecnicasTablas</v>
      </c>
      <c r="M19" t="str">
        <f t="shared" si="6"/>
        <v>insert into dbax_dime_defi (codi_dein, pref_dime, codi_dime, letr_dime, role_uri) values ('pre_cl-cs_cuadro-605_role-906052(2014)','cl-cs','CuadroOtrasReservasTecnicasTablas','b','http://www.svs.cl/cl/fr/cs/role/cuadro-605_role-906052b')</v>
      </c>
    </row>
    <row r="20" spans="1:13" x14ac:dyDescent="0.25">
      <c r="A20" t="s">
        <v>13</v>
      </c>
      <c r="B20" t="s">
        <v>511</v>
      </c>
      <c r="C20" t="s">
        <v>5496</v>
      </c>
      <c r="D20" t="s">
        <v>5512</v>
      </c>
      <c r="H20" s="1" t="str">
        <f t="shared" si="3"/>
        <v>cl-cs_CuadroReservasDePrimasTabla</v>
      </c>
      <c r="I20" t="str">
        <f t="shared" si="4"/>
        <v>cl-cs</v>
      </c>
      <c r="J20" t="str">
        <f t="shared" si="5"/>
        <v>CuadroReservasDePrimasTabla</v>
      </c>
      <c r="M20" t="str">
        <f t="shared" si="6"/>
        <v>insert into dbax_dime_defi (codi_dein, pref_dime, codi_dime, letr_dime, role_uri) values ('pre_cl-cs_cuadro-605_role-906052(2014)','cl-cs','CuadroReservasDePrimasTabla','a','http://www.svs.cl/cl/fr/cs/role/cuadro-605_role-906052a')</v>
      </c>
    </row>
    <row r="21" spans="1:13" x14ac:dyDescent="0.25">
      <c r="A21" t="s">
        <v>14</v>
      </c>
      <c r="B21" t="s">
        <v>528</v>
      </c>
      <c r="D21" t="s">
        <v>5513</v>
      </c>
      <c r="H21" s="1" t="str">
        <f t="shared" si="3"/>
        <v>cl-cs_CuadroPrimasTabla</v>
      </c>
      <c r="I21" t="str">
        <f t="shared" si="4"/>
        <v>cl-cs</v>
      </c>
      <c r="J21" t="str">
        <f t="shared" si="5"/>
        <v>CuadroPrimasTabla</v>
      </c>
      <c r="M21" t="str">
        <f t="shared" si="6"/>
        <v>insert into dbax_dime_defi (codi_dein, pref_dime, codi_dime, letr_dime, role_uri) values ('pre_cl-cs_cuadro-607_role-906072(2014)','cl-cs','CuadroPrimasTabla','','http://www.svs.cl/cl/fr/cs/role/cuadro-607_role-906072')</v>
      </c>
    </row>
    <row r="22" spans="1:13" x14ac:dyDescent="0.25">
      <c r="A22" t="s">
        <v>15</v>
      </c>
      <c r="B22" t="s">
        <v>474</v>
      </c>
      <c r="C22" t="s">
        <v>5496</v>
      </c>
      <c r="D22" t="s">
        <v>5514</v>
      </c>
      <c r="H22" s="1" t="str">
        <f t="shared" si="3"/>
        <v>cl-cs_CuadroDatosEstadisticoPorRamoTabla</v>
      </c>
      <c r="I22" t="str">
        <f t="shared" si="4"/>
        <v>cl-cs</v>
      </c>
      <c r="J22" t="str">
        <f t="shared" si="5"/>
        <v>CuadroDatosEstadisticoPorRamoTabla</v>
      </c>
      <c r="M22" t="str">
        <f t="shared" si="6"/>
        <v>insert into dbax_dime_defi (codi_dein, pref_dime, codi_dime, letr_dime, role_uri) values ('pre_cl-cs_cuadro-608_role-906082(2014)','cl-cs','CuadroDatosEstadisticoPorRamoTabla','a','http://www.svs.cl/cl/fr/cs/role/cuadro-608_role-906082a')</v>
      </c>
    </row>
    <row r="23" spans="1:13" x14ac:dyDescent="0.25">
      <c r="A23" t="s">
        <v>15</v>
      </c>
      <c r="B23" t="s">
        <v>479</v>
      </c>
      <c r="C23" t="s">
        <v>5502</v>
      </c>
      <c r="D23" t="s">
        <v>5515</v>
      </c>
      <c r="H23" s="1" t="str">
        <f t="shared" si="3"/>
        <v>cl-cs_CuadroDatosEstadisticosPorSubdivisionDeRamosTabla</v>
      </c>
      <c r="I23" t="str">
        <f t="shared" si="4"/>
        <v>cl-cs</v>
      </c>
      <c r="J23" t="str">
        <f t="shared" si="5"/>
        <v>CuadroDatosEstadisticosPorSubdivisionDeRamosTabla</v>
      </c>
      <c r="M23" t="str">
        <f t="shared" si="6"/>
        <v>insert into dbax_dime_defi (codi_dein, pref_dime, codi_dime, letr_dime, role_uri) values ('pre_cl-cs_cuadro-608_role-906082(2014)','cl-cs','CuadroDatosEstadisticosPorSubdivisionDeRamosTabla','c','http://www.svs.cl/cl/fr/cs/role/cuadro-608_role-906082c')</v>
      </c>
    </row>
    <row r="24" spans="1:13" x14ac:dyDescent="0.25">
      <c r="A24" t="s">
        <v>15</v>
      </c>
      <c r="B24" t="s">
        <v>554</v>
      </c>
      <c r="C24" t="s">
        <v>5494</v>
      </c>
      <c r="D24" t="s">
        <v>5516</v>
      </c>
      <c r="H24" s="1" t="str">
        <f t="shared" si="3"/>
        <v>cl-cs_CuadroDatosVariosPorRamoTabla</v>
      </c>
      <c r="I24" t="str">
        <f t="shared" si="4"/>
        <v>cl-cs</v>
      </c>
      <c r="J24" t="str">
        <f t="shared" si="5"/>
        <v>CuadroDatosVariosPorRamoTabla</v>
      </c>
      <c r="M24" t="str">
        <f t="shared" si="6"/>
        <v>insert into dbax_dime_defi (codi_dein, pref_dime, codi_dime, letr_dime, role_uri) values ('pre_cl-cs_cuadro-608_role-906082(2014)','cl-cs','CuadroDatosVariosPorRamoTabla','b','http://www.svs.cl/cl/fr/cs/role/cuadro-608_role-906082b')</v>
      </c>
    </row>
    <row r="25" spans="1:13" x14ac:dyDescent="0.25">
      <c r="A25" t="s">
        <v>20</v>
      </c>
      <c r="B25" t="s">
        <v>793</v>
      </c>
      <c r="D25" t="s">
        <v>78</v>
      </c>
      <c r="H25" s="1" t="str">
        <f t="shared" si="3"/>
        <v>cl-cs_EstadoCambiosEnPatrimonioTabla</v>
      </c>
      <c r="I25" t="str">
        <f t="shared" si="4"/>
        <v>cl-cs</v>
      </c>
      <c r="J25" t="str">
        <f t="shared" si="5"/>
        <v>EstadoCambiosEnPatrimonioTabla</v>
      </c>
      <c r="M25" t="str">
        <f t="shared" si="6"/>
        <v>insert into dbax_dime_defi (codi_dein, pref_dime, codi_dime, letr_dime, role_uri) values ('pre_cl-cs_eeff_role-600000(2014)','cl-cs','EstadoCambiosEnPatrimonioTabla','','NULL')</v>
      </c>
    </row>
    <row r="26" spans="1:13" x14ac:dyDescent="0.25">
      <c r="A26" t="s">
        <v>21</v>
      </c>
      <c r="B26" t="s">
        <v>840</v>
      </c>
      <c r="C26" t="s">
        <v>5494</v>
      </c>
      <c r="D26" t="s">
        <v>5517</v>
      </c>
      <c r="H26" s="1" t="str">
        <f t="shared" si="3"/>
        <v>cl-cs_InformacionSobreClasificadoresRiesgoTabla</v>
      </c>
      <c r="I26" t="str">
        <f t="shared" si="4"/>
        <v>cl-cs</v>
      </c>
      <c r="J26" t="str">
        <f t="shared" si="5"/>
        <v>InformacionSobreClasificadoresRiesgoTabla</v>
      </c>
      <c r="M26" t="str">
        <f t="shared" si="6"/>
        <v>insert into dbax_dime_defi (codi_dein, pref_dime, codi_dime, letr_dime, role_uri) values ('pre_cl-cs_nota-1_role-810000(2014)','cl-cs','InformacionSobreClasificadoresRiesgoTabla','b','http://www.svs.cl/cl/fr/cs/role/nota-1_role-810000b')</v>
      </c>
    </row>
    <row r="27" spans="1:13" x14ac:dyDescent="0.25">
      <c r="A27" t="s">
        <v>21</v>
      </c>
      <c r="B27" t="s">
        <v>843</v>
      </c>
      <c r="C27" t="s">
        <v>5496</v>
      </c>
      <c r="D27" t="s">
        <v>5518</v>
      </c>
      <c r="H27" s="1" t="str">
        <f t="shared" si="3"/>
        <v>cl-cs_InformacionSobreDiezMayoresAccionistasTabla</v>
      </c>
      <c r="I27" t="str">
        <f t="shared" si="4"/>
        <v>cl-cs</v>
      </c>
      <c r="J27" t="str">
        <f t="shared" si="5"/>
        <v>InformacionSobreDiezMayoresAccionistasTabla</v>
      </c>
      <c r="M27" t="str">
        <f t="shared" si="6"/>
        <v>insert into dbax_dime_defi (codi_dein, pref_dime, codi_dime, letr_dime, role_uri) values ('pre_cl-cs_nota-1_role-810000(2014)','cl-cs','InformacionSobreDiezMayoresAccionistasTabla','a','http://www.svs.cl/cl/fr/cs/role/nota-1_role-810000a')</v>
      </c>
    </row>
    <row r="28" spans="1:13" x14ac:dyDescent="0.25">
      <c r="A28" t="s">
        <v>22</v>
      </c>
      <c r="B28" t="s">
        <v>872</v>
      </c>
      <c r="D28" t="s">
        <v>5519</v>
      </c>
      <c r="H28" s="1" t="str">
        <f t="shared" si="3"/>
        <v>cl-cs_ValorizacionPrestamosTabla</v>
      </c>
      <c r="I28" t="str">
        <f t="shared" si="4"/>
        <v>cl-cs</v>
      </c>
      <c r="J28" t="str">
        <f t="shared" si="5"/>
        <v>ValorizacionPrestamosTabla</v>
      </c>
      <c r="M28" t="str">
        <f t="shared" si="6"/>
        <v>insert into dbax_dime_defi (codi_dein, pref_dime, codi_dime, letr_dime, role_uri) values ('pre_cl-cs_nota-10_role-822000(2014)','cl-cs','ValorizacionPrestamosTabla','','http://www.svs.cl/cl/fr/cs/role/nota-10_role-822000')</v>
      </c>
    </row>
    <row r="29" spans="1:13" x14ac:dyDescent="0.25">
      <c r="A29" t="s">
        <v>23</v>
      </c>
      <c r="B29" t="s">
        <v>903</v>
      </c>
      <c r="D29" t="s">
        <v>5520</v>
      </c>
      <c r="H29" s="1" t="str">
        <f t="shared" si="3"/>
        <v>cl-cs_InversionesSegurosConCuentaUnicaInversionTabla</v>
      </c>
      <c r="I29" t="str">
        <f t="shared" si="4"/>
        <v>cl-cs</v>
      </c>
      <c r="J29" t="str">
        <f t="shared" si="5"/>
        <v>InversionesSegurosConCuentaUnicaInversionTabla</v>
      </c>
      <c r="M29" t="str">
        <f t="shared" si="6"/>
        <v>insert into dbax_dime_defi (codi_dein, pref_dime, codi_dime, letr_dime, role_uri) values ('pre_cl-cs_nota-11_role-823000(2014)','cl-cs','InversionesSegurosConCuentaUnicaInversionTabla','','http://www.svs.cl/cl/fr/cs/role/nota-11_role-823000')</v>
      </c>
    </row>
    <row r="30" spans="1:13" x14ac:dyDescent="0.25">
      <c r="A30" t="s">
        <v>24</v>
      </c>
      <c r="B30" t="s">
        <v>924</v>
      </c>
      <c r="C30" t="s">
        <v>5502</v>
      </c>
      <c r="D30" t="s">
        <v>5521</v>
      </c>
      <c r="H30" s="1" t="str">
        <f t="shared" si="3"/>
        <v>cl-cs_CambioEnInversionesEnEmpresasRelacionadasTabla</v>
      </c>
      <c r="I30" t="str">
        <f t="shared" si="4"/>
        <v>cl-cs</v>
      </c>
      <c r="J30" t="str">
        <f t="shared" si="5"/>
        <v>CambioEnInversionesEnEmpresasRelacionadasTabla</v>
      </c>
      <c r="M30" t="str">
        <f t="shared" si="6"/>
        <v>insert into dbax_dime_defi (codi_dein, pref_dime, codi_dime, letr_dime, role_uri) values ('pre_cl-cs_nota-12_role-824000(2014)','cl-cs','CambioEnInversionesEnEmpresasRelacionadasTabla','c','http://www.svs.cl/cl/fr/cs/role/nota-12_role-824000c')</v>
      </c>
    </row>
    <row r="31" spans="1:13" x14ac:dyDescent="0.25">
      <c r="A31" t="s">
        <v>24</v>
      </c>
      <c r="B31" t="s">
        <v>939</v>
      </c>
      <c r="C31" t="s">
        <v>5494</v>
      </c>
      <c r="D31" t="s">
        <v>5522</v>
      </c>
      <c r="H31" s="1" t="str">
        <f t="shared" si="3"/>
        <v>cl-cs_InversionesEmpresasAsociadasTabla</v>
      </c>
      <c r="I31" t="str">
        <f t="shared" si="4"/>
        <v>cl-cs</v>
      </c>
      <c r="J31" t="str">
        <f t="shared" si="5"/>
        <v>InversionesEmpresasAsociadasTabla</v>
      </c>
      <c r="M31" t="str">
        <f t="shared" si="6"/>
        <v>insert into dbax_dime_defi (codi_dein, pref_dime, codi_dime, letr_dime, role_uri) values ('pre_cl-cs_nota-12_role-824000(2014)','cl-cs','InversionesEmpresasAsociadasTabla','b','http://www.svs.cl/cl/fr/cs/role/nota-12_role-824000b')</v>
      </c>
    </row>
    <row r="32" spans="1:13" x14ac:dyDescent="0.25">
      <c r="A32" t="s">
        <v>24</v>
      </c>
      <c r="B32" t="s">
        <v>940</v>
      </c>
      <c r="C32" t="s">
        <v>5496</v>
      </c>
      <c r="D32" t="s">
        <v>5523</v>
      </c>
      <c r="H32" s="1" t="str">
        <f t="shared" si="3"/>
        <v>cl-cs_InversionesEmpresasSubsidiariasTabla</v>
      </c>
      <c r="I32" t="str">
        <f t="shared" si="4"/>
        <v>cl-cs</v>
      </c>
      <c r="J32" t="str">
        <f t="shared" si="5"/>
        <v>InversionesEmpresasSubsidiariasTabla</v>
      </c>
      <c r="M32" t="str">
        <f t="shared" si="6"/>
        <v>insert into dbax_dime_defi (codi_dein, pref_dime, codi_dime, letr_dime, role_uri) values ('pre_cl-cs_nota-12_role-824000(2014)','cl-cs','InversionesEmpresasSubsidiariasTabla','a','http://www.svs.cl/cl/fr/cs/role/nota-12_role-824000a')</v>
      </c>
    </row>
    <row r="33" spans="1:13" x14ac:dyDescent="0.25">
      <c r="A33" t="s">
        <v>25</v>
      </c>
      <c r="B33" t="s">
        <v>1000</v>
      </c>
      <c r="C33" t="s">
        <v>5494</v>
      </c>
      <c r="D33" t="s">
        <v>5524</v>
      </c>
      <c r="H33" s="1" t="str">
        <f t="shared" si="3"/>
        <v>cl-cs_InformacionCarteraInversionesTabla</v>
      </c>
      <c r="I33" t="str">
        <f t="shared" si="4"/>
        <v>cl-cs</v>
      </c>
      <c r="J33" t="str">
        <f t="shared" si="5"/>
        <v>InformacionCarteraInversionesTabla</v>
      </c>
      <c r="M33" t="str">
        <f t="shared" si="6"/>
        <v>insert into dbax_dime_defi (codi_dein, pref_dime, codi_dime, letr_dime, role_uri) values ('pre_cl-cs_nota-13_role-825000(2014)','cl-cs','InformacionCarteraInversionesTabla','b','http://www.svs.cl/cl/fr/cs/role/nota-13_role-825000b')</v>
      </c>
    </row>
    <row r="34" spans="1:13" x14ac:dyDescent="0.25">
      <c r="A34" t="s">
        <v>25</v>
      </c>
      <c r="B34" t="s">
        <v>1008</v>
      </c>
      <c r="C34" t="s">
        <v>5502</v>
      </c>
      <c r="D34" t="s">
        <v>5525</v>
      </c>
      <c r="H34" s="1" t="str">
        <f t="shared" si="3"/>
        <v>cl-cs_InversionCuotasFondosPorCuentaAseguradosTabla</v>
      </c>
      <c r="I34" t="str">
        <f t="shared" si="4"/>
        <v>cl-cs</v>
      </c>
      <c r="J34" t="str">
        <f t="shared" si="5"/>
        <v>InversionCuotasFondosPorCuentaAseguradosTabla</v>
      </c>
      <c r="M34" t="str">
        <f t="shared" si="6"/>
        <v>insert into dbax_dime_defi (codi_dein, pref_dime, codi_dime, letr_dime, role_uri) values ('pre_cl-cs_nota-13_role-825000(2014)','cl-cs','InversionCuotasFondosPorCuentaAseguradosTabla','c','http://www.svs.cl/cl/fr/cs/role/nota-13_role-825000c')</v>
      </c>
    </row>
    <row r="35" spans="1:13" x14ac:dyDescent="0.25">
      <c r="A35" t="s">
        <v>25</v>
      </c>
      <c r="B35" t="s">
        <v>1021</v>
      </c>
      <c r="C35" t="s">
        <v>5496</v>
      </c>
      <c r="D35" t="s">
        <v>5526</v>
      </c>
      <c r="H35" s="1" t="str">
        <f t="shared" si="3"/>
        <v>cl-cs_MovimientoCarteraInversionesTabla</v>
      </c>
      <c r="I35" t="str">
        <f t="shared" si="4"/>
        <v>cl-cs</v>
      </c>
      <c r="J35" t="str">
        <f t="shared" si="5"/>
        <v>MovimientoCarteraInversionesTabla</v>
      </c>
      <c r="M35" t="str">
        <f t="shared" si="6"/>
        <v>insert into dbax_dime_defi (codi_dein, pref_dime, codi_dime, letr_dime, role_uri) values ('pre_cl-cs_nota-13_role-825000(2014)','cl-cs','MovimientoCarteraInversionesTabla','a','http://www.svs.cl/cl/fr/cs/role/nota-13_role-825000a')</v>
      </c>
    </row>
    <row r="36" spans="1:13" x14ac:dyDescent="0.25">
      <c r="A36" t="s">
        <v>26</v>
      </c>
      <c r="B36" t="s">
        <v>1057</v>
      </c>
      <c r="C36" t="s">
        <v>5494</v>
      </c>
      <c r="D36" t="s">
        <v>5527</v>
      </c>
      <c r="H36" s="1" t="str">
        <f t="shared" si="3"/>
        <v>cl-cs_AñosRemanentesContratoLeasingTabla</v>
      </c>
      <c r="I36" t="str">
        <f t="shared" si="4"/>
        <v>cl-cs</v>
      </c>
      <c r="J36" t="str">
        <f t="shared" si="5"/>
        <v>AñosRemanentesContratoLeasingTabla</v>
      </c>
      <c r="M36" t="str">
        <f t="shared" si="6"/>
        <v>insert into dbax_dime_defi (codi_dein, pref_dime, codi_dime, letr_dime, role_uri) values ('pre_cl-cs_nota-14_role-826000(2014)','cl-cs','AñosRemanentesContratoLeasingTabla','b','http://www.svs.cl/cl/fr/cs/role/nota-14_role-826000b')</v>
      </c>
    </row>
    <row r="37" spans="1:13" x14ac:dyDescent="0.25">
      <c r="A37" t="s">
        <v>26</v>
      </c>
      <c r="B37" t="s">
        <v>1080</v>
      </c>
      <c r="C37" t="s">
        <v>5496</v>
      </c>
      <c r="D37" t="s">
        <v>5528</v>
      </c>
      <c r="H37" s="1" t="str">
        <f t="shared" si="3"/>
        <v>cl-cs_PropiedadesDeInversionTabla</v>
      </c>
      <c r="I37" t="str">
        <f t="shared" si="4"/>
        <v>cl-cs</v>
      </c>
      <c r="J37" t="str">
        <f t="shared" si="5"/>
        <v>PropiedadesDeInversionTabla</v>
      </c>
      <c r="M37" t="str">
        <f t="shared" si="6"/>
        <v>insert into dbax_dime_defi (codi_dein, pref_dime, codi_dime, letr_dime, role_uri) values ('pre_cl-cs_nota-14_role-826000(2014)','cl-cs','PropiedadesDeInversionTabla','a','http://www.svs.cl/cl/fr/cs/role/nota-14_role-826000a')</v>
      </c>
    </row>
    <row r="38" spans="1:13" x14ac:dyDescent="0.25">
      <c r="A38" t="s">
        <v>26</v>
      </c>
      <c r="B38" t="s">
        <v>1084</v>
      </c>
      <c r="C38" t="s">
        <v>5502</v>
      </c>
      <c r="D38" t="s">
        <v>5529</v>
      </c>
      <c r="H38" s="1" t="str">
        <f t="shared" si="3"/>
        <v>cl-cs_PropiedadesDeUsoPropioTabla</v>
      </c>
      <c r="I38" t="str">
        <f t="shared" si="4"/>
        <v>cl-cs</v>
      </c>
      <c r="J38" t="str">
        <f t="shared" si="5"/>
        <v>PropiedadesDeUsoPropioTabla</v>
      </c>
      <c r="M38" t="str">
        <f t="shared" si="6"/>
        <v>insert into dbax_dime_defi (codi_dein, pref_dime, codi_dime, letr_dime, role_uri) values ('pre_cl-cs_nota-14_role-826000(2014)','cl-cs','PropiedadesDeUsoPropioTabla','c','http://www.svs.cl/cl/fr/cs/role/nota-14_role-826000c')</v>
      </c>
    </row>
    <row r="39" spans="1:13" x14ac:dyDescent="0.25">
      <c r="A39" t="s">
        <v>27</v>
      </c>
      <c r="B39" t="s">
        <v>1105</v>
      </c>
      <c r="D39" t="s">
        <v>5530</v>
      </c>
      <c r="H39" s="1" t="str">
        <f t="shared" si="3"/>
        <v>cl-cs_ActivosNoCorrientesMantenidosParaVentaTabla</v>
      </c>
      <c r="I39" t="str">
        <f t="shared" si="4"/>
        <v>cl-cs</v>
      </c>
      <c r="J39" t="str">
        <f t="shared" si="5"/>
        <v>ActivosNoCorrientesMantenidosParaVentaTabla</v>
      </c>
      <c r="M39" t="str">
        <f t="shared" si="6"/>
        <v>insert into dbax_dime_defi (codi_dein, pref_dime, codi_dime, letr_dime, role_uri) values ('pre_cl-cs_nota-15_role-827000(2014)','cl-cs','ActivosNoCorrientesMantenidosParaVentaTabla','','http://www.svs.cl/cl/fr/cs/role/nota-15_role-827000')</v>
      </c>
    </row>
    <row r="40" spans="1:13" x14ac:dyDescent="0.25">
      <c r="A40" t="s">
        <v>28</v>
      </c>
      <c r="B40" t="s">
        <v>1118</v>
      </c>
      <c r="C40" t="s">
        <v>5494</v>
      </c>
      <c r="D40" t="s">
        <v>5531</v>
      </c>
      <c r="H40" s="1" t="str">
        <f t="shared" si="3"/>
        <v>cl-cs_CuentasPorCobrarAseguradosFormaPagoTabla</v>
      </c>
      <c r="I40" t="str">
        <f t="shared" si="4"/>
        <v>cl-cs</v>
      </c>
      <c r="J40" t="str">
        <f t="shared" si="5"/>
        <v>CuentasPorCobrarAseguradosFormaPagoTabla</v>
      </c>
      <c r="M40" t="str">
        <f t="shared" si="6"/>
        <v>insert into dbax_dime_defi (codi_dein, pref_dime, codi_dime, letr_dime, role_uri) values ('pre_cl-cs_nota-16_role-828000(2014)','cl-cs','CuentasPorCobrarAseguradosFormaPagoTabla','b','http://www.svs.cl/cl/fr/cs/role/nota-16_role-828000b')</v>
      </c>
    </row>
    <row r="41" spans="1:13" x14ac:dyDescent="0.25">
      <c r="A41" t="s">
        <v>28</v>
      </c>
      <c r="B41" t="s">
        <v>1141</v>
      </c>
      <c r="C41" t="s">
        <v>5502</v>
      </c>
      <c r="D41" t="s">
        <v>5532</v>
      </c>
      <c r="H41" s="1" t="str">
        <f t="shared" si="3"/>
        <v>cl-cs_EvolucionDeterioroCuentasPorCobrarAseguradosTabla</v>
      </c>
      <c r="I41" t="str">
        <f t="shared" si="4"/>
        <v>cl-cs</v>
      </c>
      <c r="J41" t="str">
        <f t="shared" si="5"/>
        <v>EvolucionDeterioroCuentasPorCobrarAseguradosTabla</v>
      </c>
      <c r="M41" t="str">
        <f t="shared" si="6"/>
        <v>insert into dbax_dime_defi (codi_dein, pref_dime, codi_dime, letr_dime, role_uri) values ('pre_cl-cs_nota-16_role-828000(2014)','cl-cs','EvolucionDeterioroCuentasPorCobrarAseguradosTabla','c','http://www.svs.cl/cl/fr/cs/role/nota-16_role-828000c')</v>
      </c>
    </row>
    <row r="42" spans="1:13" x14ac:dyDescent="0.25">
      <c r="A42" t="s">
        <v>28</v>
      </c>
      <c r="B42" t="s">
        <v>1166</v>
      </c>
      <c r="C42" t="s">
        <v>5496</v>
      </c>
      <c r="D42" t="s">
        <v>5533</v>
      </c>
      <c r="H42" s="1" t="str">
        <f t="shared" si="3"/>
        <v>cl-cs_SaldosAdeudadosPorAseguradosTabla</v>
      </c>
      <c r="I42" t="str">
        <f t="shared" si="4"/>
        <v>cl-cs</v>
      </c>
      <c r="J42" t="str">
        <f t="shared" si="5"/>
        <v>SaldosAdeudadosPorAseguradosTabla</v>
      </c>
      <c r="M42" t="str">
        <f t="shared" si="6"/>
        <v>insert into dbax_dime_defi (codi_dein, pref_dime, codi_dime, letr_dime, role_uri) values ('pre_cl-cs_nota-16_role-828000(2014)','cl-cs','SaldosAdeudadosPorAseguradosTabla','a','http://www.svs.cl/cl/fr/cs/role/nota-16_role-828000a')</v>
      </c>
    </row>
    <row r="43" spans="1:13" x14ac:dyDescent="0.25">
      <c r="A43" t="s">
        <v>29</v>
      </c>
      <c r="B43" t="s">
        <v>1220</v>
      </c>
      <c r="C43" t="s">
        <v>5494</v>
      </c>
      <c r="D43" t="s">
        <v>5534</v>
      </c>
      <c r="H43" s="1" t="str">
        <f t="shared" si="3"/>
        <v>cl-cs_EvolucionDelDeterioroPorReaseguradoresTabla</v>
      </c>
      <c r="I43" t="str">
        <f t="shared" si="4"/>
        <v>cl-cs</v>
      </c>
      <c r="J43" t="str">
        <f t="shared" si="5"/>
        <v>EvolucionDelDeterioroPorReaseguradoresTabla</v>
      </c>
      <c r="M43" t="str">
        <f t="shared" si="6"/>
        <v>insert into dbax_dime_defi (codi_dein, pref_dime, codi_dime, letr_dime, role_uri) values ('pre_cl-cs_nota-17_role-829000(2014)','cl-cs','EvolucionDelDeterioroPorReaseguradoresTabla','b','http://www.svs.cl/cl/fr/cs/role/nota-17_role-829000b')</v>
      </c>
    </row>
    <row r="44" spans="1:13" x14ac:dyDescent="0.25">
      <c r="A44" t="s">
        <v>29</v>
      </c>
      <c r="B44" t="s">
        <v>1272</v>
      </c>
      <c r="C44" t="s">
        <v>5496</v>
      </c>
      <c r="D44" t="s">
        <v>5535</v>
      </c>
      <c r="H44" s="1" t="str">
        <f t="shared" si="3"/>
        <v>cl-cs_SaldosAdeudadosPorReaseguroTabla</v>
      </c>
      <c r="I44" t="str">
        <f t="shared" si="4"/>
        <v>cl-cs</v>
      </c>
      <c r="J44" t="str">
        <f t="shared" si="5"/>
        <v>SaldosAdeudadosPorReaseguroTabla</v>
      </c>
      <c r="M44" t="str">
        <f t="shared" si="6"/>
        <v>insert into dbax_dime_defi (codi_dein, pref_dime, codi_dime, letr_dime, role_uri) values ('pre_cl-cs_nota-17_role-829000(2014)','cl-cs','SaldosAdeudadosPorReaseguroTabla','a','http://www.svs.cl/cl/fr/cs/role/nota-17_role-829000a')</v>
      </c>
    </row>
    <row r="45" spans="1:13" x14ac:dyDescent="0.25">
      <c r="A45" t="s">
        <v>29</v>
      </c>
      <c r="B45" t="s">
        <v>1283</v>
      </c>
      <c r="C45" t="s">
        <v>5536</v>
      </c>
      <c r="D45" t="s">
        <v>5537</v>
      </c>
      <c r="H45" s="1" t="str">
        <f t="shared" si="3"/>
        <v>cl-cs_SiniestrosPorCobrarReaseguradoresExtranjerosCuentasTabla</v>
      </c>
      <c r="I45" t="str">
        <f t="shared" si="4"/>
        <v>cl-cs</v>
      </c>
      <c r="J45" t="str">
        <f t="shared" si="5"/>
        <v>SiniestrosPorCobrarReaseguradoresExtranjerosCuentasTabla</v>
      </c>
      <c r="M45" t="str">
        <f t="shared" si="6"/>
        <v>insert into dbax_dime_defi (codi_dein, pref_dime, codi_dime, letr_dime, role_uri) values ('pre_cl-cs_nota-17_role-829000(2014)','cl-cs','SiniestrosPorCobrarReaseguradoresExtranjerosCuentasTabla','f','http://www.svs.cl/cl/fr/cs/role/nota-17_role-829000f')</v>
      </c>
    </row>
    <row r="46" spans="1:13" x14ac:dyDescent="0.25">
      <c r="A46" t="s">
        <v>29</v>
      </c>
      <c r="B46" t="s">
        <v>1286</v>
      </c>
      <c r="C46" t="s">
        <v>5538</v>
      </c>
      <c r="D46" t="s">
        <v>5539</v>
      </c>
      <c r="H46" s="1" t="str">
        <f t="shared" si="3"/>
        <v>cl-cs_SiniestrosPorCobrarReaseguradoresExtranjerosTabla</v>
      </c>
      <c r="I46" t="str">
        <f t="shared" si="4"/>
        <v>cl-cs</v>
      </c>
      <c r="J46" t="str">
        <f t="shared" si="5"/>
        <v>SiniestrosPorCobrarReaseguradoresExtranjerosTabla</v>
      </c>
      <c r="M46" t="str">
        <f t="shared" si="6"/>
        <v>insert into dbax_dime_defi (codi_dein, pref_dime, codi_dime, letr_dime, role_uri) values ('pre_cl-cs_nota-17_role-829000(2014)','cl-cs','SiniestrosPorCobrarReaseguradoresExtranjerosTabla','d','http://www.svs.cl/cl/fr/cs/role/nota-17_role-829000d')</v>
      </c>
    </row>
    <row r="47" spans="1:13" x14ac:dyDescent="0.25">
      <c r="A47" t="s">
        <v>29</v>
      </c>
      <c r="B47" t="s">
        <v>1291</v>
      </c>
      <c r="C47" t="s">
        <v>5540</v>
      </c>
      <c r="D47" t="s">
        <v>5541</v>
      </c>
      <c r="H47" s="1" t="str">
        <f t="shared" si="3"/>
        <v>cl-cs_SiniestrosPorCobrarReaseguradoresNacionalesCuentasTabla</v>
      </c>
      <c r="I47" t="str">
        <f t="shared" si="4"/>
        <v>cl-cs</v>
      </c>
      <c r="J47" t="str">
        <f t="shared" si="5"/>
        <v>SiniestrosPorCobrarReaseguradoresNacionalesCuentasTabla</v>
      </c>
      <c r="M47" t="str">
        <f t="shared" si="6"/>
        <v>insert into dbax_dime_defi (codi_dein, pref_dime, codi_dime, letr_dime, role_uri) values ('pre_cl-cs_nota-17_role-829000(2014)','cl-cs','SiniestrosPorCobrarReaseguradoresNacionalesCuentasTabla','e','http://www.svs.cl/cl/fr/cs/role/nota-17_role-829000e')</v>
      </c>
    </row>
    <row r="48" spans="1:13" x14ac:dyDescent="0.25">
      <c r="A48" t="s">
        <v>29</v>
      </c>
      <c r="B48" t="s">
        <v>1294</v>
      </c>
      <c r="C48" t="s">
        <v>5502</v>
      </c>
      <c r="D48" t="s">
        <v>5542</v>
      </c>
      <c r="H48" s="1" t="str">
        <f t="shared" si="3"/>
        <v>cl-cs_SiniestrosPorCobrarReaseguradoresNacionalesTabla</v>
      </c>
      <c r="I48" t="str">
        <f t="shared" si="4"/>
        <v>cl-cs</v>
      </c>
      <c r="J48" t="str">
        <f t="shared" si="5"/>
        <v>SiniestrosPorCobrarReaseguradoresNacionalesTabla</v>
      </c>
      <c r="M48" t="str">
        <f t="shared" si="6"/>
        <v>insert into dbax_dime_defi (codi_dein, pref_dime, codi_dime, letr_dime, role_uri) values ('pre_cl-cs_nota-17_role-829000(2014)','cl-cs','SiniestrosPorCobrarReaseguradoresNacionalesTabla','c','http://www.svs.cl/cl/fr/cs/role/nota-17_role-829000c')</v>
      </c>
    </row>
    <row r="49" spans="1:13" x14ac:dyDescent="0.25">
      <c r="A49" t="s">
        <v>30</v>
      </c>
      <c r="B49" t="s">
        <v>1311</v>
      </c>
      <c r="C49" t="s">
        <v>5494</v>
      </c>
      <c r="D49" t="s">
        <v>5543</v>
      </c>
      <c r="H49" s="1" t="str">
        <f t="shared" si="3"/>
        <v>cl-cs_EvolucionDelDeterioroPorCoaseguroTabla</v>
      </c>
      <c r="I49" t="str">
        <f t="shared" si="4"/>
        <v>cl-cs</v>
      </c>
      <c r="J49" t="str">
        <f t="shared" si="5"/>
        <v>EvolucionDelDeterioroPorCoaseguroTabla</v>
      </c>
      <c r="M49" t="str">
        <f t="shared" si="6"/>
        <v>insert into dbax_dime_defi (codi_dein, pref_dime, codi_dime, letr_dime, role_uri) values ('pre_cl-cs_nota-18_role-830000(2014)','cl-cs','EvolucionDelDeterioroPorCoaseguroTabla','b','http://www.svs.cl/cl/fr/cs/role/nota-18_role-830000b')</v>
      </c>
    </row>
    <row r="50" spans="1:13" x14ac:dyDescent="0.25">
      <c r="A50" t="s">
        <v>30</v>
      </c>
      <c r="B50" t="s">
        <v>1318</v>
      </c>
      <c r="C50" t="s">
        <v>5496</v>
      </c>
      <c r="D50" t="s">
        <v>5544</v>
      </c>
      <c r="H50" s="1" t="str">
        <f t="shared" si="3"/>
        <v>cl-cs_SaldosAdeudadosPorCoaseguroTabla</v>
      </c>
      <c r="I50" t="str">
        <f t="shared" si="4"/>
        <v>cl-cs</v>
      </c>
      <c r="J50" t="str">
        <f t="shared" si="5"/>
        <v>SaldosAdeudadosPorCoaseguroTabla</v>
      </c>
      <c r="M50" t="str">
        <f t="shared" si="6"/>
        <v>insert into dbax_dime_defi (codi_dein, pref_dime, codi_dime, letr_dime, role_uri) values ('pre_cl-cs_nota-18_role-830000(2014)','cl-cs','SaldosAdeudadosPorCoaseguroTabla','a','http://www.svs.cl/cl/fr/cs/role/nota-18_role-830000a')</v>
      </c>
    </row>
    <row r="51" spans="1:13" x14ac:dyDescent="0.25">
      <c r="A51" t="s">
        <v>31</v>
      </c>
      <c r="B51" t="s">
        <v>1338</v>
      </c>
      <c r="C51" t="s">
        <v>5494</v>
      </c>
      <c r="D51" t="s">
        <v>5545</v>
      </c>
      <c r="H51" s="1" t="str">
        <f t="shared" si="3"/>
        <v>cl-cs_ParticipacionReaseguroEnReservasTecnicasTabla</v>
      </c>
      <c r="I51" t="str">
        <f t="shared" si="4"/>
        <v>cl-cs</v>
      </c>
      <c r="J51" t="str">
        <f t="shared" si="5"/>
        <v>ParticipacionReaseguroEnReservasTecnicasTabla</v>
      </c>
      <c r="M51" t="str">
        <f t="shared" si="6"/>
        <v>insert into dbax_dime_defi (codi_dein, pref_dime, codi_dime, letr_dime, role_uri) values ('pre_cl-cs_nota-19_role-832100(2014)','cl-cs','ParticipacionReaseguroEnReservasTecnicasTabla','b','http://www.svs.cl/cl/fr/cs/role/nota-19_role-832100b')</v>
      </c>
    </row>
    <row r="52" spans="1:13" x14ac:dyDescent="0.25">
      <c r="A52" t="s">
        <v>31</v>
      </c>
      <c r="B52" t="s">
        <v>1344</v>
      </c>
      <c r="C52" t="s">
        <v>5496</v>
      </c>
      <c r="D52" t="s">
        <v>5546</v>
      </c>
      <c r="H52" s="1" t="str">
        <f t="shared" si="3"/>
        <v>cl-cs_ReservasTecnicasTabla</v>
      </c>
      <c r="I52" t="str">
        <f t="shared" si="4"/>
        <v>cl-cs</v>
      </c>
      <c r="J52" t="str">
        <f t="shared" si="5"/>
        <v>ReservasTecnicasTabla</v>
      </c>
      <c r="M52" t="str">
        <f t="shared" si="6"/>
        <v>insert into dbax_dime_defi (codi_dein, pref_dime, codi_dime, letr_dime, role_uri) values ('pre_cl-cs_nota-19_role-832100(2014)','cl-cs','ReservasTecnicasTabla','a','http://www.svs.cl/cl/fr/cs/role/nota-19_role-832100a')</v>
      </c>
    </row>
    <row r="53" spans="1:13" x14ac:dyDescent="0.25">
      <c r="A53" t="s">
        <v>32</v>
      </c>
      <c r="B53" t="s">
        <v>1338</v>
      </c>
      <c r="C53" t="s">
        <v>5494</v>
      </c>
      <c r="D53" t="s">
        <v>5547</v>
      </c>
      <c r="H53" s="1" t="str">
        <f t="shared" si="3"/>
        <v>cl-cs_ParticipacionReaseguroEnReservasTecnicasTabla</v>
      </c>
      <c r="I53" t="str">
        <f t="shared" si="4"/>
        <v>cl-cs</v>
      </c>
      <c r="J53" t="str">
        <f t="shared" si="5"/>
        <v>ParticipacionReaseguroEnReservasTecnicasTabla</v>
      </c>
      <c r="M53" t="str">
        <f t="shared" si="6"/>
        <v>insert into dbax_dime_defi (codi_dein, pref_dime, codi_dime, letr_dime, role_uri) values ('pre_cl-cs_nota-19_role-832200(2014)','cl-cs','ParticipacionReaseguroEnReservasTecnicasTabla','b','http://www.svs.cl/cl/fr/cs/role/nota-19_role-832200b')</v>
      </c>
    </row>
    <row r="54" spans="1:13" x14ac:dyDescent="0.25">
      <c r="A54" t="s">
        <v>32</v>
      </c>
      <c r="B54" t="s">
        <v>1344</v>
      </c>
      <c r="C54" t="s">
        <v>5496</v>
      </c>
      <c r="D54" t="s">
        <v>5548</v>
      </c>
      <c r="H54" s="1" t="str">
        <f t="shared" si="3"/>
        <v>cl-cs_ReservasTecnicasTabla</v>
      </c>
      <c r="I54" t="str">
        <f t="shared" si="4"/>
        <v>cl-cs</v>
      </c>
      <c r="J54" t="str">
        <f t="shared" si="5"/>
        <v>ReservasTecnicasTabla</v>
      </c>
      <c r="M54" t="str">
        <f t="shared" si="6"/>
        <v>insert into dbax_dime_defi (codi_dein, pref_dime, codi_dime, letr_dime, role_uri) values ('pre_cl-cs_nota-19_role-832200(2014)','cl-cs','ReservasTecnicasTabla','a','http://www.svs.cl/cl/fr/cs/role/nota-19_role-832200a')</v>
      </c>
    </row>
    <row r="55" spans="1:13" x14ac:dyDescent="0.25">
      <c r="A55" t="s">
        <v>35</v>
      </c>
      <c r="B55" t="s">
        <v>1380</v>
      </c>
      <c r="D55" t="s">
        <v>5549</v>
      </c>
      <c r="H55" s="1" t="str">
        <f t="shared" si="3"/>
        <v>cl-cs_EfectoImpuestosDiferidosEnPatrimonioYEnResultadosTabla</v>
      </c>
      <c r="I55" t="str">
        <f t="shared" si="4"/>
        <v>cl-cs</v>
      </c>
      <c r="J55" t="str">
        <f t="shared" si="5"/>
        <v>EfectoImpuestosDiferidosEnPatrimonioYEnResultadosTabla</v>
      </c>
      <c r="M55" t="str">
        <f t="shared" si="6"/>
        <v>insert into dbax_dime_defi (codi_dein, pref_dime, codi_dime, letr_dime, role_uri) values ('pre_cl-cs_nota-21_role-834000(2014)','cl-cs','EfectoImpuestosDiferidosEnPatrimonioYEnResultadosTabla','','http://www.svs.cl/cl/fr/cs/role/nota-21_role-834000')</v>
      </c>
    </row>
    <row r="56" spans="1:13" x14ac:dyDescent="0.25">
      <c r="A56" t="s">
        <v>36</v>
      </c>
      <c r="B56" t="s">
        <v>1410</v>
      </c>
      <c r="C56" t="s">
        <v>5502</v>
      </c>
      <c r="D56" t="s">
        <v>5550</v>
      </c>
      <c r="H56" s="1" t="str">
        <f t="shared" si="3"/>
        <v>cl-cs_CompensacionesPersonalDirectivoClaveYAdministradoresTabla</v>
      </c>
      <c r="I56" t="str">
        <f t="shared" si="4"/>
        <v>cl-cs</v>
      </c>
      <c r="J56" t="str">
        <f t="shared" si="5"/>
        <v>CompensacionesPersonalDirectivoClaveYAdministradoresTabla</v>
      </c>
      <c r="M56" t="str">
        <f t="shared" si="6"/>
        <v>insert into dbax_dime_defi (codi_dein, pref_dime, codi_dime, letr_dime, role_uri) values ('pre_cl-cs_nota-22_role-835000(2014)','cl-cs','CompensacionesPersonalDirectivoClaveYAdministradoresTabla','c','http://www.svs.cl/cl/fr/cs/role/nota-22_role-835000c')</v>
      </c>
    </row>
    <row r="57" spans="1:13" x14ac:dyDescent="0.25">
      <c r="A57" t="s">
        <v>36</v>
      </c>
      <c r="B57" t="s">
        <v>1419</v>
      </c>
      <c r="C57" t="s">
        <v>5496</v>
      </c>
      <c r="D57" t="s">
        <v>5551</v>
      </c>
      <c r="H57" s="1" t="str">
        <f t="shared" si="3"/>
        <v>cl-cs_CuentasPorCobrarIntermediariosTabla</v>
      </c>
      <c r="I57" t="str">
        <f t="shared" si="4"/>
        <v>cl-cs</v>
      </c>
      <c r="J57" t="str">
        <f t="shared" si="5"/>
        <v>CuentasPorCobrarIntermediariosTabla</v>
      </c>
      <c r="M57" t="str">
        <f t="shared" si="6"/>
        <v>insert into dbax_dime_defi (codi_dein, pref_dime, codi_dime, letr_dime, role_uri) values ('pre_cl-cs_nota-22_role-835000(2014)','cl-cs','CuentasPorCobrarIntermediariosTabla','a','http://www.svs.cl/cl/fr/cs/role/nota-22_role-835000a')</v>
      </c>
    </row>
    <row r="58" spans="1:13" x14ac:dyDescent="0.25">
      <c r="A58" t="s">
        <v>36</v>
      </c>
      <c r="B58" t="s">
        <v>1451</v>
      </c>
      <c r="C58" t="s">
        <v>5552</v>
      </c>
      <c r="D58" t="s">
        <v>5553</v>
      </c>
      <c r="H58" s="1" t="str">
        <f t="shared" si="3"/>
        <v>cl-cs_OtrosActivosTabla</v>
      </c>
      <c r="I58" t="str">
        <f t="shared" si="4"/>
        <v>cl-cs</v>
      </c>
      <c r="J58" t="str">
        <f t="shared" si="5"/>
        <v>OtrosActivosTabla</v>
      </c>
      <c r="M58" t="str">
        <f t="shared" si="6"/>
        <v>insert into dbax_dime_defi (codi_dein, pref_dime, codi_dime, letr_dime, role_uri) values ('pre_cl-cs_nota-22_role-835000(2014)','cl-cs','OtrosActivosTabla','g','http://www.svs.cl/cl/fr/cs/role/nota-22_role-835000g')</v>
      </c>
    </row>
    <row r="59" spans="1:13" x14ac:dyDescent="0.25">
      <c r="A59" t="s">
        <v>36</v>
      </c>
      <c r="B59" t="s">
        <v>1455</v>
      </c>
      <c r="C59" t="s">
        <v>5494</v>
      </c>
      <c r="D59" t="s">
        <v>5554</v>
      </c>
      <c r="H59" s="1" t="str">
        <f t="shared" si="3"/>
        <v>cl-cs_SaldosPorCobrarYPagarAEntidadesRelacionadasTabla</v>
      </c>
      <c r="I59" t="str">
        <f t="shared" si="4"/>
        <v>cl-cs</v>
      </c>
      <c r="J59" t="str">
        <f t="shared" si="5"/>
        <v>SaldosPorCobrarYPagarAEntidadesRelacionadasTabla</v>
      </c>
      <c r="M59" t="str">
        <f t="shared" si="6"/>
        <v>insert into dbax_dime_defi (codi_dein, pref_dime, codi_dime, letr_dime, role_uri) values ('pre_cl-cs_nota-22_role-835000(2014)','cl-cs','SaldosPorCobrarYPagarAEntidadesRelacionadasTabla','b','http://www.svs.cl/cl/fr/cs/role/nota-22_role-835000b')</v>
      </c>
    </row>
    <row r="60" spans="1:13" x14ac:dyDescent="0.25">
      <c r="A60" t="s">
        <v>36</v>
      </c>
      <c r="B60" t="s">
        <v>1462</v>
      </c>
      <c r="C60" t="s">
        <v>5538</v>
      </c>
      <c r="D60" t="s">
        <v>5555</v>
      </c>
      <c r="H60" s="1" t="str">
        <f t="shared" si="3"/>
        <v>cl-cs_TransaccionesActivosConPartesRelacionadasTabla</v>
      </c>
      <c r="I60" t="str">
        <f t="shared" si="4"/>
        <v>cl-cs</v>
      </c>
      <c r="J60" t="str">
        <f t="shared" si="5"/>
        <v>TransaccionesActivosConPartesRelacionadasTabla</v>
      </c>
      <c r="M60" t="str">
        <f t="shared" si="6"/>
        <v>insert into dbax_dime_defi (codi_dein, pref_dime, codi_dime, letr_dime, role_uri) values ('pre_cl-cs_nota-22_role-835000(2014)','cl-cs','TransaccionesActivosConPartesRelacionadasTabla','d','http://www.svs.cl/cl/fr/cs/role/nota-22_role-835000d')</v>
      </c>
    </row>
    <row r="61" spans="1:13" x14ac:dyDescent="0.25">
      <c r="A61" t="s">
        <v>36</v>
      </c>
      <c r="B61" t="s">
        <v>1468</v>
      </c>
      <c r="C61" t="s">
        <v>5536</v>
      </c>
      <c r="D61" t="s">
        <v>5556</v>
      </c>
      <c r="H61" s="1" t="str">
        <f t="shared" si="3"/>
        <v>cl-cs_TransaccionesOtrosConPartesRelacionadasTabla</v>
      </c>
      <c r="I61" t="str">
        <f t="shared" si="4"/>
        <v>cl-cs</v>
      </c>
      <c r="J61" t="str">
        <f t="shared" si="5"/>
        <v>TransaccionesOtrosConPartesRelacionadasTabla</v>
      </c>
      <c r="M61" t="str">
        <f t="shared" si="6"/>
        <v>insert into dbax_dime_defi (codi_dein, pref_dime, codi_dime, letr_dime, role_uri) values ('pre_cl-cs_nota-22_role-835000(2014)','cl-cs','TransaccionesOtrosConPartesRelacionadasTabla','f','http://www.svs.cl/cl/fr/cs/role/nota-22_role-835000f')</v>
      </c>
    </row>
    <row r="62" spans="1:13" x14ac:dyDescent="0.25">
      <c r="A62" t="s">
        <v>36</v>
      </c>
      <c r="B62" t="s">
        <v>1472</v>
      </c>
      <c r="C62" t="s">
        <v>5540</v>
      </c>
      <c r="D62" t="s">
        <v>5557</v>
      </c>
      <c r="H62" s="1" t="str">
        <f t="shared" si="3"/>
        <v>cl-cs_TransaccionesPasivosConPartesRelacionadasTabla</v>
      </c>
      <c r="I62" t="str">
        <f t="shared" si="4"/>
        <v>cl-cs</v>
      </c>
      <c r="J62" t="str">
        <f t="shared" si="5"/>
        <v>TransaccionesPasivosConPartesRelacionadasTabla</v>
      </c>
      <c r="M62" t="str">
        <f t="shared" si="6"/>
        <v>insert into dbax_dime_defi (codi_dein, pref_dime, codi_dime, letr_dime, role_uri) values ('pre_cl-cs_nota-22_role-835000(2014)','cl-cs','TransaccionesPasivosConPartesRelacionadasTabla','e','http://www.svs.cl/cl/fr/cs/role/nota-22_role-835000e')</v>
      </c>
    </row>
    <row r="63" spans="1:13" x14ac:dyDescent="0.25">
      <c r="A63" t="s">
        <v>37</v>
      </c>
      <c r="B63" t="s">
        <v>1479</v>
      </c>
      <c r="C63" t="s">
        <v>5494</v>
      </c>
      <c r="D63" t="s">
        <v>5558</v>
      </c>
      <c r="H63" s="1" t="str">
        <f t="shared" si="3"/>
        <v>cl-cs_DeudasConEntidadesFinancierasTabla</v>
      </c>
      <c r="I63" t="str">
        <f t="shared" si="4"/>
        <v>cl-cs</v>
      </c>
      <c r="J63" t="str">
        <f t="shared" si="5"/>
        <v>DeudasConEntidadesFinancierasTabla</v>
      </c>
      <c r="M63" t="str">
        <f t="shared" si="6"/>
        <v>insert into dbax_dime_defi (codi_dein, pref_dime, codi_dime, letr_dime, role_uri) values ('pre_cl-cs_nota-23_role-836000(2014)','cl-cs','DeudasConEntidadesFinancierasTabla','b','http://www.svs.cl/cl/fr/cs/role/nota-23_role-836000b')</v>
      </c>
    </row>
    <row r="64" spans="1:13" x14ac:dyDescent="0.25">
      <c r="A64" t="s">
        <v>37</v>
      </c>
      <c r="B64" t="s">
        <v>1500</v>
      </c>
      <c r="C64" t="s">
        <v>5496</v>
      </c>
      <c r="D64" t="s">
        <v>5559</v>
      </c>
      <c r="H64" s="1" t="str">
        <f t="shared" si="3"/>
        <v>cl-cs_PasivosFinancierosValorRazonableCambiosEnResultadoTabla</v>
      </c>
      <c r="I64" t="str">
        <f t="shared" si="4"/>
        <v>cl-cs</v>
      </c>
      <c r="J64" t="str">
        <f t="shared" si="5"/>
        <v>PasivosFinancierosValorRazonableCambiosEnResultadoTabla</v>
      </c>
      <c r="M64" t="str">
        <f t="shared" si="6"/>
        <v>insert into dbax_dime_defi (codi_dein, pref_dime, codi_dime, letr_dime, role_uri) values ('pre_cl-cs_nota-23_role-836000(2014)','cl-cs','PasivosFinancierosValorRazonableCambiosEnResultadoTabla','a','http://www.svs.cl/cl/fr/cs/role/nota-23_role-836000a')</v>
      </c>
    </row>
    <row r="65" spans="1:13" x14ac:dyDescent="0.25">
      <c r="A65" t="s">
        <v>38</v>
      </c>
      <c r="B65" t="s">
        <v>1515</v>
      </c>
      <c r="D65" t="s">
        <v>5560</v>
      </c>
      <c r="H65" s="1" t="str">
        <f t="shared" si="3"/>
        <v>cl-cs_PasivosNoCorrientesMantenidosParaVentaTabla</v>
      </c>
      <c r="I65" t="str">
        <f t="shared" si="4"/>
        <v>cl-cs</v>
      </c>
      <c r="J65" t="str">
        <f t="shared" si="5"/>
        <v>PasivosNoCorrientesMantenidosParaVentaTabla</v>
      </c>
      <c r="M65" t="str">
        <f t="shared" si="6"/>
        <v>insert into dbax_dime_defi (codi_dein, pref_dime, codi_dime, letr_dime, role_uri) values ('pre_cl-cs_nota-24_role-837000(2014)','cl-cs','PasivosNoCorrientesMantenidosParaVentaTabla','','http://www.svs.cl/cl/fr/cs/role/nota-24_role-837000')</v>
      </c>
    </row>
    <row r="66" spans="1:13" x14ac:dyDescent="0.25">
      <c r="A66" t="s">
        <v>39</v>
      </c>
      <c r="B66" t="s">
        <v>1519</v>
      </c>
      <c r="C66" t="s">
        <v>5494</v>
      </c>
      <c r="D66" t="s">
        <v>5561</v>
      </c>
      <c r="H66" s="1" t="str">
        <f t="shared" si="3"/>
        <v>cl-cs_AntecedentesVentaSOAPTabla</v>
      </c>
      <c r="I66" t="str">
        <f t="shared" si="4"/>
        <v>cl-cs</v>
      </c>
      <c r="J66" t="str">
        <f t="shared" si="5"/>
        <v>AntecedentesVentaSOAPTabla</v>
      </c>
      <c r="M66" t="str">
        <f t="shared" si="6"/>
        <v>insert into dbax_dime_defi (codi_dein, pref_dime, codi_dime, letr_dime, role_uri) values ('pre_cl-cs_nota-25_role-838100(2014)','cl-cs','AntecedentesVentaSOAPTabla','b','http://www.svs.cl/cl/fr/cs/role/nota-25_role-838100b')</v>
      </c>
    </row>
    <row r="67" spans="1:13" x14ac:dyDescent="0.25">
      <c r="A67" t="s">
        <v>39</v>
      </c>
      <c r="B67" t="s">
        <v>1572</v>
      </c>
      <c r="C67" t="s">
        <v>5496</v>
      </c>
      <c r="D67" t="s">
        <v>5562</v>
      </c>
      <c r="H67" s="1" t="str">
        <f t="shared" si="3"/>
        <v>cl-cs_ReservaDeSiniestrosTabla</v>
      </c>
      <c r="I67" t="str">
        <f t="shared" si="4"/>
        <v>cl-cs</v>
      </c>
      <c r="J67" t="str">
        <f t="shared" si="5"/>
        <v>ReservaDeSiniestrosTabla</v>
      </c>
      <c r="M67" t="str">
        <f t="shared" si="6"/>
        <v>insert into dbax_dime_defi (codi_dein, pref_dime, codi_dime, letr_dime, role_uri) values ('pre_cl-cs_nota-25_role-838100(2014)','cl-cs','ReservaDeSiniestrosTabla','a','http://www.svs.cl/cl/fr/cs/role/nota-25_role-838100a')</v>
      </c>
    </row>
    <row r="68" spans="1:13" x14ac:dyDescent="0.25">
      <c r="A68" t="s">
        <v>40</v>
      </c>
      <c r="B68" t="s">
        <v>1597</v>
      </c>
      <c r="C68" t="s">
        <v>5538</v>
      </c>
      <c r="D68" t="s">
        <v>5563</v>
      </c>
      <c r="H68" s="1" t="str">
        <f t="shared" si="3"/>
        <v>cl-cs_AjusteReservaCalceTabla</v>
      </c>
      <c r="I68" t="str">
        <f t="shared" si="4"/>
        <v>cl-cs</v>
      </c>
      <c r="J68" t="str">
        <f t="shared" si="5"/>
        <v>AjusteReservaCalceTabla</v>
      </c>
      <c r="M68" t="str">
        <f t="shared" si="6"/>
        <v>insert into dbax_dime_defi (codi_dein, pref_dime, codi_dime, letr_dime, role_uri) values ('pre_cl-cs_nota-25_role-838200(2014)','cl-cs','AjusteReservaCalceTabla','d','http://www.svs.cl/cl/fr/cs/role/nota-25_role-838200d')</v>
      </c>
    </row>
    <row r="69" spans="1:13" x14ac:dyDescent="0.25">
      <c r="A69" t="s">
        <v>40</v>
      </c>
      <c r="B69" t="s">
        <v>1519</v>
      </c>
      <c r="C69" t="s">
        <v>5564</v>
      </c>
      <c r="D69" t="s">
        <v>5565</v>
      </c>
      <c r="H69" s="1" t="str">
        <f t="shared" si="3"/>
        <v>cl-cs_AntecedentesVentaSOAPTabla</v>
      </c>
      <c r="I69" t="str">
        <f t="shared" si="4"/>
        <v>cl-cs</v>
      </c>
      <c r="J69" t="str">
        <f t="shared" si="5"/>
        <v>AntecedentesVentaSOAPTabla</v>
      </c>
      <c r="M69" t="str">
        <f t="shared" si="6"/>
        <v>insert into dbax_dime_defi (codi_dein, pref_dime, codi_dime, letr_dime, role_uri) values ('pre_cl-cs_nota-25_role-838200(2014)','cl-cs','AntecedentesVentaSOAPTabla','n','http://www.svs.cl/cl/fr/cs/role/nota-25_role-838200n')</v>
      </c>
    </row>
    <row r="70" spans="1:13" x14ac:dyDescent="0.25">
      <c r="A70" t="s">
        <v>40</v>
      </c>
      <c r="B70" t="s">
        <v>1601</v>
      </c>
      <c r="C70" t="s">
        <v>5536</v>
      </c>
      <c r="D70" t="s">
        <v>5566</v>
      </c>
      <c r="H70" s="1" t="str">
        <f t="shared" ref="H70:H133" si="7">MID(B70,FIND("#",B70)+1,10000)</f>
        <v>cl-cs_AplicacionTablasMortalidadRentasVitaliciasTabla</v>
      </c>
      <c r="I70" t="str">
        <f t="shared" ref="I70:I133" si="8">MID(H70,1,FIND("_",H70)-1)</f>
        <v>cl-cs</v>
      </c>
      <c r="J70" t="str">
        <f t="shared" ref="J70:J133" si="9">MID(H70,FIND("_",H70)+1,10000)</f>
        <v>AplicacionTablasMortalidadRentasVitaliciasTabla</v>
      </c>
      <c r="M70" t="str">
        <f t="shared" ref="M70:M133" si="10">CONCATENATE("insert into dbax_dime_defi (codi_dein, pref_dime, codi_dime, letr_dime, role_uri) values ('",A70,"','",I70,"','",J70,"','",C70,"','",D70,"')")</f>
        <v>insert into dbax_dime_defi (codi_dein, pref_dime, codi_dime, letr_dime, role_uri) values ('pre_cl-cs_nota-25_role-838200(2014)','cl-cs','AplicacionTablasMortalidadRentasVitaliciasTabla','f','http://www.svs.cl/cl/fr/cs/role/nota-25_role-838200f')</v>
      </c>
    </row>
    <row r="71" spans="1:13" x14ac:dyDescent="0.25">
      <c r="A71" t="s">
        <v>40</v>
      </c>
      <c r="B71" t="s">
        <v>1669</v>
      </c>
      <c r="C71" t="s">
        <v>5540</v>
      </c>
      <c r="D71" t="s">
        <v>5567</v>
      </c>
      <c r="H71" s="1" t="str">
        <f t="shared" si="7"/>
        <v>cl-cs_IndicesCoberturasTabla</v>
      </c>
      <c r="I71" t="str">
        <f t="shared" si="8"/>
        <v>cl-cs</v>
      </c>
      <c r="J71" t="str">
        <f t="shared" si="9"/>
        <v>IndicesCoberturasTabla</v>
      </c>
      <c r="M71" t="str">
        <f t="shared" si="10"/>
        <v>insert into dbax_dime_defi (codi_dein, pref_dime, codi_dime, letr_dime, role_uri) values ('pre_cl-cs_nota-25_role-838200(2014)','cl-cs','IndicesCoberturasTabla','e','http://www.svs.cl/cl/fr/cs/role/nota-25_role-838200e')</v>
      </c>
    </row>
    <row r="72" spans="1:13" x14ac:dyDescent="0.25">
      <c r="A72" t="s">
        <v>40</v>
      </c>
      <c r="B72" t="s">
        <v>1671</v>
      </c>
      <c r="C72" t="s">
        <v>5552</v>
      </c>
      <c r="D72" t="s">
        <v>5568</v>
      </c>
      <c r="H72" s="1" t="str">
        <f t="shared" si="7"/>
        <v>cl-cs_InformacionContratosYGruposTabla</v>
      </c>
      <c r="I72" t="str">
        <f t="shared" si="8"/>
        <v>cl-cs</v>
      </c>
      <c r="J72" t="str">
        <f t="shared" si="9"/>
        <v>InformacionContratosYGruposTabla</v>
      </c>
      <c r="M72" t="str">
        <f t="shared" si="10"/>
        <v>insert into dbax_dime_defi (codi_dein, pref_dime, codi_dime, letr_dime, role_uri) values ('pre_cl-cs_nota-25_role-838200(2014)','cl-cs','InformacionContratosYGruposTabla','g','http://www.svs.cl/cl/fr/cs/role/nota-25_role-838200g')</v>
      </c>
    </row>
    <row r="73" spans="1:13" x14ac:dyDescent="0.25">
      <c r="A73" t="s">
        <v>40</v>
      </c>
      <c r="B73" t="s">
        <v>1689</v>
      </c>
      <c r="C73" t="s">
        <v>5569</v>
      </c>
      <c r="D73" t="s">
        <v>5570</v>
      </c>
      <c r="H73" s="1" t="str">
        <f t="shared" si="7"/>
        <v>cl-cs_InvalidezSinPrimerDictamenTabla</v>
      </c>
      <c r="I73" t="str">
        <f t="shared" si="8"/>
        <v>cl-cs</v>
      </c>
      <c r="J73" t="str">
        <f t="shared" si="9"/>
        <v>InvalidezSinPrimerDictamenTabla</v>
      </c>
      <c r="M73" t="str">
        <f t="shared" si="10"/>
        <v>insert into dbax_dime_defi (codi_dein, pref_dime, codi_dime, letr_dime, role_uri) values ('pre_cl-cs_nota-25_role-838200(2014)','cl-cs','InvalidezSinPrimerDictamenTabla','h','http://www.svs.cl/cl/fr/cs/role/nota-25_role-838200h')</v>
      </c>
    </row>
    <row r="74" spans="1:13" x14ac:dyDescent="0.25">
      <c r="A74" t="s">
        <v>40</v>
      </c>
      <c r="B74" t="s">
        <v>1698</v>
      </c>
      <c r="C74" t="s">
        <v>5571</v>
      </c>
      <c r="D74" t="s">
        <v>5572</v>
      </c>
      <c r="H74" s="1" t="str">
        <f t="shared" si="7"/>
        <v>cl-cs_InvalidosParcialesTransitoriosConSolicitudTabla</v>
      </c>
      <c r="I74" t="str">
        <f t="shared" si="8"/>
        <v>cl-cs</v>
      </c>
      <c r="J74" t="str">
        <f t="shared" si="9"/>
        <v>InvalidosParcialesTransitoriosConSolicitudTabla</v>
      </c>
      <c r="M74" t="str">
        <f t="shared" si="10"/>
        <v>insert into dbax_dime_defi (codi_dein, pref_dime, codi_dime, letr_dime, role_uri) values ('pre_cl-cs_nota-25_role-838200(2014)','cl-cs','InvalidosParcialesTransitoriosConSolicitudTabla','j','http://www.svs.cl/cl/fr/cs/role/nota-25_role-838200j')</v>
      </c>
    </row>
    <row r="75" spans="1:13" x14ac:dyDescent="0.25">
      <c r="A75" t="s">
        <v>40</v>
      </c>
      <c r="B75" t="s">
        <v>1707</v>
      </c>
      <c r="C75" t="s">
        <v>5573</v>
      </c>
      <c r="D75" t="s">
        <v>5574</v>
      </c>
      <c r="H75" s="1" t="str">
        <f t="shared" si="7"/>
        <v>cl-cs_InvalidosTransitoriosFallecidosTabla</v>
      </c>
      <c r="I75" t="str">
        <f t="shared" si="8"/>
        <v>cl-cs</v>
      </c>
      <c r="J75" t="str">
        <f t="shared" si="9"/>
        <v>InvalidosTransitoriosFallecidosTabla</v>
      </c>
      <c r="M75" t="str">
        <f t="shared" si="10"/>
        <v>insert into dbax_dime_defi (codi_dein, pref_dime, codi_dime, letr_dime, role_uri) values ('pre_cl-cs_nota-25_role-838200(2014)','cl-cs','InvalidosTransitoriosFallecidosTabla','k','http://www.svs.cl/cl/fr/cs/role/nota-25_role-838200k')</v>
      </c>
    </row>
    <row r="76" spans="1:13" x14ac:dyDescent="0.25">
      <c r="A76" t="s">
        <v>40</v>
      </c>
      <c r="B76" t="s">
        <v>1711</v>
      </c>
      <c r="C76" t="s">
        <v>5575</v>
      </c>
      <c r="D76" t="s">
        <v>5576</v>
      </c>
      <c r="H76" s="1" t="str">
        <f t="shared" si="7"/>
        <v>cl-cs_InvalidosTransitoriosTabla</v>
      </c>
      <c r="I76" t="str">
        <f t="shared" si="8"/>
        <v>cl-cs</v>
      </c>
      <c r="J76" t="str">
        <f t="shared" si="9"/>
        <v>InvalidosTransitoriosTabla</v>
      </c>
      <c r="M76" t="str">
        <f t="shared" si="10"/>
        <v>insert into dbax_dime_defi (codi_dein, pref_dime, codi_dime, letr_dime, role_uri) values ('pre_cl-cs_nota-25_role-838200(2014)','cl-cs','InvalidosTransitoriosTabla','i','http://www.svs.cl/cl/fr/cs/role/nota-25_role-838200i')</v>
      </c>
    </row>
    <row r="77" spans="1:13" x14ac:dyDescent="0.25">
      <c r="A77" t="s">
        <v>40</v>
      </c>
      <c r="B77" t="s">
        <v>1776</v>
      </c>
      <c r="C77" t="s">
        <v>5494</v>
      </c>
      <c r="D77" t="s">
        <v>5577</v>
      </c>
      <c r="H77" s="1" t="str">
        <f t="shared" si="7"/>
        <v>cl-cs_ReservaDescalceSegurosCUITabla</v>
      </c>
      <c r="I77" t="str">
        <f t="shared" si="8"/>
        <v>cl-cs</v>
      </c>
      <c r="J77" t="str">
        <f t="shared" si="9"/>
        <v>ReservaDescalceSegurosCUITabla</v>
      </c>
      <c r="M77" t="str">
        <f t="shared" si="10"/>
        <v>insert into dbax_dime_defi (codi_dein, pref_dime, codi_dime, letr_dime, role_uri) values ('pre_cl-cs_nota-25_role-838200(2014)','cl-cs','ReservaDescalceSegurosCUITabla','b','http://www.svs.cl/cl/fr/cs/role/nota-25_role-838200b')</v>
      </c>
    </row>
    <row r="78" spans="1:13" x14ac:dyDescent="0.25">
      <c r="A78" t="s">
        <v>40</v>
      </c>
      <c r="B78" t="s">
        <v>1572</v>
      </c>
      <c r="C78" t="s">
        <v>5502</v>
      </c>
      <c r="D78" t="s">
        <v>5578</v>
      </c>
      <c r="H78" s="1" t="str">
        <f t="shared" si="7"/>
        <v>cl-cs_ReservaDeSiniestrosTabla</v>
      </c>
      <c r="I78" t="str">
        <f t="shared" si="8"/>
        <v>cl-cs</v>
      </c>
      <c r="J78" t="str">
        <f t="shared" si="9"/>
        <v>ReservaDeSiniestrosTabla</v>
      </c>
      <c r="M78" t="str">
        <f t="shared" si="10"/>
        <v>insert into dbax_dime_defi (codi_dein, pref_dime, codi_dime, letr_dime, role_uri) values ('pre_cl-cs_nota-25_role-838200(2014)','cl-cs','ReservaDeSiniestrosTabla','c','http://www.svs.cl/cl/fr/cs/role/nota-25_role-838200c')</v>
      </c>
    </row>
    <row r="79" spans="1:13" x14ac:dyDescent="0.25">
      <c r="A79" t="s">
        <v>40</v>
      </c>
      <c r="B79" t="s">
        <v>1802</v>
      </c>
      <c r="C79" t="s">
        <v>5579</v>
      </c>
      <c r="D79" t="s">
        <v>5580</v>
      </c>
      <c r="H79" s="1" t="str">
        <f t="shared" si="7"/>
        <v>cl-cs_ReservasInvalidezYSobrevivenciaTabla</v>
      </c>
      <c r="I79" t="str">
        <f t="shared" si="8"/>
        <v>cl-cs</v>
      </c>
      <c r="J79" t="str">
        <f t="shared" si="9"/>
        <v>ReservasInvalidezYSobrevivenciaTabla</v>
      </c>
      <c r="M79" t="str">
        <f t="shared" si="10"/>
        <v>insert into dbax_dime_defi (codi_dein, pref_dime, codi_dime, letr_dime, role_uri) values ('pre_cl-cs_nota-25_role-838200(2014)','cl-cs','ReservasInvalidezYSobrevivenciaTabla','m','http://www.svs.cl/cl/fr/cs/role/nota-25_role-838200m')</v>
      </c>
    </row>
    <row r="80" spans="1:13" x14ac:dyDescent="0.25">
      <c r="A80" t="s">
        <v>40</v>
      </c>
      <c r="B80" t="s">
        <v>1821</v>
      </c>
      <c r="C80" t="s">
        <v>5496</v>
      </c>
      <c r="D80" t="s">
        <v>5581</v>
      </c>
      <c r="H80" s="1" t="str">
        <f t="shared" si="7"/>
        <v>cl-cs_ReservaValorDelFondoTabla</v>
      </c>
      <c r="I80" t="str">
        <f t="shared" si="8"/>
        <v>cl-cs</v>
      </c>
      <c r="J80" t="str">
        <f t="shared" si="9"/>
        <v>ReservaValorDelFondoTabla</v>
      </c>
      <c r="M80" t="str">
        <f t="shared" si="10"/>
        <v>insert into dbax_dime_defi (codi_dein, pref_dime, codi_dime, letr_dime, role_uri) values ('pre_cl-cs_nota-25_role-838200(2014)','cl-cs','ReservaValorDelFondoTabla','a','http://www.svs.cl/cl/fr/cs/role/nota-25_role-838200a')</v>
      </c>
    </row>
    <row r="81" spans="1:13" x14ac:dyDescent="0.25">
      <c r="A81" t="s">
        <v>40</v>
      </c>
      <c r="B81" t="s">
        <v>1836</v>
      </c>
      <c r="C81" t="s">
        <v>5582</v>
      </c>
      <c r="D81" t="s">
        <v>5583</v>
      </c>
      <c r="H81" s="1" t="str">
        <f t="shared" si="7"/>
        <v>cl-cs_SobrevivenciaTabla</v>
      </c>
      <c r="I81" t="str">
        <f t="shared" si="8"/>
        <v>cl-cs</v>
      </c>
      <c r="J81" t="str">
        <f t="shared" si="9"/>
        <v>SobrevivenciaTabla</v>
      </c>
      <c r="M81" t="str">
        <f t="shared" si="10"/>
        <v>insert into dbax_dime_defi (codi_dein, pref_dime, codi_dime, letr_dime, role_uri) values ('pre_cl-cs_nota-25_role-838200(2014)','cl-cs','SobrevivenciaTabla','l','http://www.svs.cl/cl/fr/cs/role/nota-25_role-838200l')</v>
      </c>
    </row>
    <row r="82" spans="1:13" x14ac:dyDescent="0.25">
      <c r="A82" t="s">
        <v>41</v>
      </c>
      <c r="B82" t="s">
        <v>1871</v>
      </c>
      <c r="C82" t="s">
        <v>5496</v>
      </c>
      <c r="D82" t="s">
        <v>5584</v>
      </c>
      <c r="H82" s="1" t="str">
        <f t="shared" si="7"/>
        <v>cl-cs_DeudasConAseguradosTabla</v>
      </c>
      <c r="I82" t="str">
        <f t="shared" si="8"/>
        <v>cl-cs</v>
      </c>
      <c r="J82" t="str">
        <f t="shared" si="9"/>
        <v>DeudasConAseguradosTabla</v>
      </c>
      <c r="M82" t="str">
        <f t="shared" si="10"/>
        <v>insert into dbax_dime_defi (codi_dein, pref_dime, codi_dime, letr_dime, role_uri) values ('pre_cl-cs_nota-26_role-840000(2014)','cl-cs','DeudasConAseguradosTabla','a','http://www.svs.cl/cl/fr/cs/role/nota-26_role-840000a')</v>
      </c>
    </row>
    <row r="83" spans="1:13" x14ac:dyDescent="0.25">
      <c r="A83" t="s">
        <v>41</v>
      </c>
      <c r="B83" t="s">
        <v>1874</v>
      </c>
      <c r="C83" t="s">
        <v>5538</v>
      </c>
      <c r="D83" t="s">
        <v>5585</v>
      </c>
      <c r="H83" s="1" t="str">
        <f t="shared" si="7"/>
        <v>cl-cs_DeudasOperacionesCoaseguroTabla</v>
      </c>
      <c r="I83" t="str">
        <f t="shared" si="8"/>
        <v>cl-cs</v>
      </c>
      <c r="J83" t="str">
        <f t="shared" si="9"/>
        <v>DeudasOperacionesCoaseguroTabla</v>
      </c>
      <c r="M83" t="str">
        <f t="shared" si="10"/>
        <v>insert into dbax_dime_defi (codi_dein, pref_dime, codi_dime, letr_dime, role_uri) values ('pre_cl-cs_nota-26_role-840000(2014)','cl-cs','DeudasOperacionesCoaseguroTabla','d','http://www.svs.cl/cl/fr/cs/role/nota-26_role-840000d')</v>
      </c>
    </row>
    <row r="84" spans="1:13" x14ac:dyDescent="0.25">
      <c r="A84" t="s">
        <v>41</v>
      </c>
      <c r="B84" t="s">
        <v>1907</v>
      </c>
      <c r="C84" t="s">
        <v>5502</v>
      </c>
      <c r="D84" t="s">
        <v>5586</v>
      </c>
      <c r="H84" s="1" t="str">
        <f t="shared" si="7"/>
        <v>cl-cs_PrimasPorPagarReaseguradoresExtranjerosTabla</v>
      </c>
      <c r="I84" t="str">
        <f t="shared" si="8"/>
        <v>cl-cs</v>
      </c>
      <c r="J84" t="str">
        <f t="shared" si="9"/>
        <v>PrimasPorPagarReaseguradoresExtranjerosTabla</v>
      </c>
      <c r="M84" t="str">
        <f t="shared" si="10"/>
        <v>insert into dbax_dime_defi (codi_dein, pref_dime, codi_dime, letr_dime, role_uri) values ('pre_cl-cs_nota-26_role-840000(2014)','cl-cs','PrimasPorPagarReaseguradoresExtranjerosTabla','c','http://www.svs.cl/cl/fr/cs/role/nota-26_role-840000c')</v>
      </c>
    </row>
    <row r="85" spans="1:13" x14ac:dyDescent="0.25">
      <c r="A85" t="s">
        <v>41</v>
      </c>
      <c r="B85" t="s">
        <v>1908</v>
      </c>
      <c r="C85" t="s">
        <v>5494</v>
      </c>
      <c r="D85" t="s">
        <v>5587</v>
      </c>
      <c r="H85" s="1" t="str">
        <f t="shared" si="7"/>
        <v>cl-cs_PrimasPorPagarReaseguradoresNacionalesTabla</v>
      </c>
      <c r="I85" t="str">
        <f t="shared" si="8"/>
        <v>cl-cs</v>
      </c>
      <c r="J85" t="str">
        <f t="shared" si="9"/>
        <v>PrimasPorPagarReaseguradoresNacionalesTabla</v>
      </c>
      <c r="M85" t="str">
        <f t="shared" si="10"/>
        <v>insert into dbax_dime_defi (codi_dein, pref_dime, codi_dime, letr_dime, role_uri) values ('pre_cl-cs_nota-26_role-840000(2014)','cl-cs','PrimasPorPagarReaseguradoresNacionalesTabla','b','http://www.svs.cl/cl/fr/cs/role/nota-26_role-840000b')</v>
      </c>
    </row>
    <row r="86" spans="1:13" x14ac:dyDescent="0.25">
      <c r="A86" t="s">
        <v>42</v>
      </c>
      <c r="B86" t="s">
        <v>1932</v>
      </c>
      <c r="D86" t="s">
        <v>5588</v>
      </c>
      <c r="H86" s="1" t="str">
        <f t="shared" si="7"/>
        <v>cl-cs_ProvisionesTabla</v>
      </c>
      <c r="I86" t="str">
        <f t="shared" si="8"/>
        <v>cl-cs</v>
      </c>
      <c r="J86" t="str">
        <f t="shared" si="9"/>
        <v>ProvisionesTabla</v>
      </c>
      <c r="M86" t="str">
        <f t="shared" si="10"/>
        <v>insert into dbax_dime_defi (codi_dein, pref_dime, codi_dime, letr_dime, role_uri) values ('pre_cl-cs_nota-27_role-842000(2014)','cl-cs','ProvisionesTabla','','http://www.svs.cl/cl/fr/cs/role/nota-27_role-842000')</v>
      </c>
    </row>
    <row r="87" spans="1:13" x14ac:dyDescent="0.25">
      <c r="A87" t="s">
        <v>43</v>
      </c>
      <c r="B87" t="s">
        <v>1942</v>
      </c>
      <c r="D87" t="s">
        <v>5589</v>
      </c>
      <c r="H87" s="1" t="str">
        <f t="shared" si="7"/>
        <v>cl-cs_DeudasConIntermediariosTabla</v>
      </c>
      <c r="I87" t="str">
        <f t="shared" si="8"/>
        <v>cl-cs</v>
      </c>
      <c r="J87" t="str">
        <f t="shared" si="9"/>
        <v>DeudasConIntermediariosTabla</v>
      </c>
      <c r="M87" t="str">
        <f t="shared" si="10"/>
        <v>insert into dbax_dime_defi (codi_dein, pref_dime, codi_dime, letr_dime, role_uri) values ('pre_cl-cs_nota-28_role-843000(2014)','cl-cs','DeudasConIntermediariosTabla','','http://www.svs.cl/cl/fr/cs/role/nota-28_role-843000')</v>
      </c>
    </row>
    <row r="88" spans="1:13" x14ac:dyDescent="0.25">
      <c r="A88" t="s">
        <v>44</v>
      </c>
      <c r="B88" t="s">
        <v>1973</v>
      </c>
      <c r="D88" t="s">
        <v>5590</v>
      </c>
      <c r="H88" s="1" t="str">
        <f t="shared" si="7"/>
        <v>cl-cs_OtrasReservasPatrimonialesTabla</v>
      </c>
      <c r="I88" t="str">
        <f t="shared" si="8"/>
        <v>cl-cs</v>
      </c>
      <c r="J88" t="str">
        <f t="shared" si="9"/>
        <v>OtrasReservasPatrimonialesTabla</v>
      </c>
      <c r="M88" t="str">
        <f t="shared" si="10"/>
        <v>insert into dbax_dime_defi (codi_dein, pref_dime, codi_dime, letr_dime, role_uri) values ('pre_cl-cs_nota-29_role-844000(2014)','cl-cs','OtrasReservasPatrimonialesTabla','','http://www.svs.cl/cl/fr/cs/role/nota-29_role-844000')</v>
      </c>
    </row>
    <row r="89" spans="1:13" x14ac:dyDescent="0.25">
      <c r="A89" t="s">
        <v>46</v>
      </c>
      <c r="B89" t="s">
        <v>2033</v>
      </c>
      <c r="C89" t="s">
        <v>5494</v>
      </c>
      <c r="D89" t="s">
        <v>5591</v>
      </c>
      <c r="H89" s="1" t="str">
        <f t="shared" si="7"/>
        <v>cl-cs_PrimaCedidaReaseguradoresExtranjerosTabla</v>
      </c>
      <c r="I89" t="str">
        <f t="shared" si="8"/>
        <v>cl-cs</v>
      </c>
      <c r="J89" t="str">
        <f t="shared" si="9"/>
        <v>PrimaCedidaReaseguradoresExtranjerosTabla</v>
      </c>
      <c r="M89" t="str">
        <f t="shared" si="10"/>
        <v>insert into dbax_dime_defi (codi_dein, pref_dime, codi_dime, letr_dime, role_uri) values ('pre_cl-cs_nota-30_role-846000(2014)','cl-cs','PrimaCedidaReaseguradoresExtranjerosTabla','b','http://www.svs.cl/cl/fr/cs/role/nota-31_role-846000b')</v>
      </c>
    </row>
    <row r="90" spans="1:13" x14ac:dyDescent="0.25">
      <c r="A90" t="s">
        <v>46</v>
      </c>
      <c r="B90" t="s">
        <v>2035</v>
      </c>
      <c r="C90" t="s">
        <v>5496</v>
      </c>
      <c r="D90" t="s">
        <v>5592</v>
      </c>
      <c r="H90" s="1" t="str">
        <f t="shared" si="7"/>
        <v>cl-cs_PrimaCedidaReaseguradoresNacionalesTabla</v>
      </c>
      <c r="I90" t="str">
        <f t="shared" si="8"/>
        <v>cl-cs</v>
      </c>
      <c r="J90" t="str">
        <f t="shared" si="9"/>
        <v>PrimaCedidaReaseguradoresNacionalesTabla</v>
      </c>
      <c r="M90" t="str">
        <f t="shared" si="10"/>
        <v>insert into dbax_dime_defi (codi_dein, pref_dime, codi_dime, letr_dime, role_uri) values ('pre_cl-cs_nota-30_role-846000(2014)','cl-cs','PrimaCedidaReaseguradoresNacionalesTabla','a','http://www.svs.cl/cl/fr/cs/role/nota-31_role-846000a')</v>
      </c>
    </row>
    <row r="91" spans="1:13" x14ac:dyDescent="0.25">
      <c r="A91" t="s">
        <v>46</v>
      </c>
      <c r="B91" t="s">
        <v>2044</v>
      </c>
      <c r="C91" t="s">
        <v>5502</v>
      </c>
      <c r="D91" t="s">
        <v>5593</v>
      </c>
      <c r="H91" s="1" t="str">
        <f t="shared" si="7"/>
        <v>cl-cs_ReaseguroNacionalYExtranjeroTabla</v>
      </c>
      <c r="I91" t="str">
        <f t="shared" si="8"/>
        <v>cl-cs</v>
      </c>
      <c r="J91" t="str">
        <f t="shared" si="9"/>
        <v>ReaseguroNacionalYExtranjeroTabla</v>
      </c>
      <c r="M91" t="str">
        <f t="shared" si="10"/>
        <v>insert into dbax_dime_defi (codi_dein, pref_dime, codi_dime, letr_dime, role_uri) values ('pre_cl-cs_nota-30_role-846000(2014)','cl-cs','ReaseguroNacionalYExtranjeroTabla','c','http://www.svs.cl/cl/fr/cs/role/nota-31_role-846000c')</v>
      </c>
    </row>
    <row r="92" spans="1:13" x14ac:dyDescent="0.25">
      <c r="A92" t="s">
        <v>47</v>
      </c>
      <c r="B92" t="s">
        <v>2052</v>
      </c>
      <c r="D92" t="s">
        <v>5594</v>
      </c>
      <c r="H92" s="1" t="str">
        <f t="shared" si="7"/>
        <v>cl-cs_VariacionReservasTecnicasTabla</v>
      </c>
      <c r="I92" t="str">
        <f t="shared" si="8"/>
        <v>cl-cs</v>
      </c>
      <c r="J92" t="str">
        <f t="shared" si="9"/>
        <v>VariacionReservasTecnicasTabla</v>
      </c>
      <c r="M92" t="str">
        <f t="shared" si="10"/>
        <v>insert into dbax_dime_defi (codi_dein, pref_dime, codi_dime, letr_dime, role_uri) values ('pre_cl-cs_nota-31_role-847000(2014)','cl-cs','VariacionReservasTecnicasTabla','','http://www.svs.cl/cl/fr/cs/role/nota-31_role-847000')</v>
      </c>
    </row>
    <row r="93" spans="1:13" x14ac:dyDescent="0.25">
      <c r="A93" t="s">
        <v>51</v>
      </c>
      <c r="B93" t="s">
        <v>2079</v>
      </c>
      <c r="C93" t="s">
        <v>5494</v>
      </c>
      <c r="D93" t="s">
        <v>5595</v>
      </c>
      <c r="H93" s="1" t="str">
        <f t="shared" si="7"/>
        <v>cl-cs_CuadroResumenTabla</v>
      </c>
      <c r="I93" t="str">
        <f t="shared" si="8"/>
        <v>cl-cs</v>
      </c>
      <c r="J93" t="str">
        <f t="shared" si="9"/>
        <v>CuadroResumenTabla</v>
      </c>
      <c r="M93" t="str">
        <f t="shared" si="10"/>
        <v>insert into dbax_dime_defi (codi_dein, pref_dime, codi_dime, letr_dime, role_uri) values ('pre_cl-cs_nota-35_role-851000(2014)','cl-cs','CuadroResumenTabla','b','http://www.svs.cl/cl/fr/cs/role/nota-35_role-851000b')</v>
      </c>
    </row>
    <row r="94" spans="1:13" x14ac:dyDescent="0.25">
      <c r="A94" t="s">
        <v>51</v>
      </c>
      <c r="B94" t="s">
        <v>2125</v>
      </c>
      <c r="C94" t="s">
        <v>5496</v>
      </c>
      <c r="D94" t="s">
        <v>5596</v>
      </c>
      <c r="H94" s="1" t="str">
        <f t="shared" si="7"/>
        <v>cl-cs_ResultadoInversionesTabla</v>
      </c>
      <c r="I94" t="str">
        <f t="shared" si="8"/>
        <v>cl-cs</v>
      </c>
      <c r="J94" t="str">
        <f t="shared" si="9"/>
        <v>ResultadoInversionesTabla</v>
      </c>
      <c r="M94" t="str">
        <f t="shared" si="10"/>
        <v>insert into dbax_dime_defi (codi_dein, pref_dime, codi_dime, letr_dime, role_uri) values ('pre_cl-cs_nota-35_role-851000(2014)','cl-cs','ResultadoInversionesTabla','a','http://www.svs.cl/cl/fr/cs/role/nota-35_role-851000a')</v>
      </c>
    </row>
    <row r="95" spans="1:13" x14ac:dyDescent="0.25">
      <c r="A95" t="s">
        <v>52</v>
      </c>
      <c r="B95" t="s">
        <v>2138</v>
      </c>
      <c r="D95" t="s">
        <v>5597</v>
      </c>
      <c r="H95" s="1" t="str">
        <f t="shared" si="7"/>
        <v>cl-cs_OtrosIngresosTabla</v>
      </c>
      <c r="I95" t="str">
        <f t="shared" si="8"/>
        <v>cl-cs</v>
      </c>
      <c r="J95" t="str">
        <f t="shared" si="9"/>
        <v>OtrosIngresosTabla</v>
      </c>
      <c r="M95" t="str">
        <f t="shared" si="10"/>
        <v>insert into dbax_dime_defi (codi_dein, pref_dime, codi_dime, letr_dime, role_uri) values ('pre_cl-cs_nota-36_role-852000(2014)','cl-cs','OtrosIngresosTabla','','http://www.svs.cl/cl/fr/cs/role/nota-36_role-852000')</v>
      </c>
    </row>
    <row r="96" spans="1:13" x14ac:dyDescent="0.25">
      <c r="A96" t="s">
        <v>53</v>
      </c>
      <c r="B96" t="s">
        <v>2145</v>
      </c>
      <c r="D96" t="s">
        <v>5598</v>
      </c>
      <c r="H96" s="1" t="str">
        <f t="shared" si="7"/>
        <v>cl-cs_OtrosEgresosTabla</v>
      </c>
      <c r="I96" t="str">
        <f t="shared" si="8"/>
        <v>cl-cs</v>
      </c>
      <c r="J96" t="str">
        <f t="shared" si="9"/>
        <v>OtrosEgresosTabla</v>
      </c>
      <c r="M96" t="str">
        <f t="shared" si="10"/>
        <v>insert into dbax_dime_defi (codi_dein, pref_dime, codi_dime, letr_dime, role_uri) values ('pre_cl-cs_nota-37_role-853000(2014)','cl-cs','OtrosEgresosTabla','','http://www.svs.cl/cl/fr/cs/role/nota-37_role-853000')</v>
      </c>
    </row>
    <row r="97" spans="1:13" x14ac:dyDescent="0.25">
      <c r="A97" t="s">
        <v>54</v>
      </c>
      <c r="B97" t="s">
        <v>2171</v>
      </c>
      <c r="C97" t="s">
        <v>5496</v>
      </c>
      <c r="D97" t="s">
        <v>5599</v>
      </c>
      <c r="H97" s="1" t="str">
        <f t="shared" si="7"/>
        <v>cl-cs_DiferenciaCambioTabla</v>
      </c>
      <c r="I97" t="str">
        <f t="shared" si="8"/>
        <v>cl-cs</v>
      </c>
      <c r="J97" t="str">
        <f t="shared" si="9"/>
        <v>DiferenciaCambioTabla</v>
      </c>
      <c r="M97" t="str">
        <f t="shared" si="10"/>
        <v>insert into dbax_dime_defi (codi_dein, pref_dime, codi_dime, letr_dime, role_uri) values ('pre_cl-cs_nota-38_role-854000(2014)','cl-cs','DiferenciaCambioTabla','a','http://www.svs.cl/cl/fr/cs/role/nota-38_role-854000a')</v>
      </c>
    </row>
    <row r="98" spans="1:13" x14ac:dyDescent="0.25">
      <c r="A98" t="s">
        <v>54</v>
      </c>
      <c r="B98" t="s">
        <v>2196</v>
      </c>
      <c r="C98" t="s">
        <v>5494</v>
      </c>
      <c r="D98" t="s">
        <v>5600</v>
      </c>
      <c r="H98" s="1" t="str">
        <f t="shared" si="7"/>
        <v>cl-cs_UtilidadPerdidaUnidadesReajustablesTabla</v>
      </c>
      <c r="I98" t="str">
        <f t="shared" si="8"/>
        <v>cl-cs</v>
      </c>
      <c r="J98" t="str">
        <f t="shared" si="9"/>
        <v>UtilidadPerdidaUnidadesReajustablesTabla</v>
      </c>
      <c r="M98" t="str">
        <f t="shared" si="10"/>
        <v>insert into dbax_dime_defi (codi_dein, pref_dime, codi_dime, letr_dime, role_uri) values ('pre_cl-cs_nota-38_role-854000(2014)','cl-cs','UtilidadPerdidaUnidadesReajustablesTabla','b','http://www.svs.cl/cl/fr/cs/role/nota-38_role-854000b')</v>
      </c>
    </row>
    <row r="99" spans="1:13" x14ac:dyDescent="0.25">
      <c r="A99" t="s">
        <v>57</v>
      </c>
      <c r="B99" t="s">
        <v>2226</v>
      </c>
      <c r="D99" t="s">
        <v>5601</v>
      </c>
      <c r="H99" s="1" t="str">
        <f t="shared" si="7"/>
        <v>cl-cs_ReconciliacionTasaImpuestoEfectivaTabla</v>
      </c>
      <c r="I99" t="str">
        <f t="shared" si="8"/>
        <v>cl-cs</v>
      </c>
      <c r="J99" t="str">
        <f t="shared" si="9"/>
        <v>ReconciliacionTasaImpuestoEfectivaTabla</v>
      </c>
      <c r="M99" t="str">
        <f t="shared" si="10"/>
        <v>insert into dbax_dime_defi (codi_dein, pref_dime, codi_dime, letr_dime, role_uri) values ('pre_cl-cs_nota-40_role-856000(2014)','cl-cs','ReconciliacionTasaImpuestoEfectivaTabla','','http://www.svs.cl/cl/fr/cs/role/nota-40_role-856000')</v>
      </c>
    </row>
    <row r="100" spans="1:13" x14ac:dyDescent="0.25">
      <c r="A100" t="s">
        <v>59</v>
      </c>
      <c r="B100" t="s">
        <v>2239</v>
      </c>
      <c r="D100" t="s">
        <v>5602</v>
      </c>
      <c r="H100" s="1" t="str">
        <f t="shared" si="7"/>
        <v>cl-cs_ContingenciasCompromisosTabla</v>
      </c>
      <c r="I100" t="str">
        <f t="shared" si="8"/>
        <v>cl-cs</v>
      </c>
      <c r="J100" t="str">
        <f t="shared" si="9"/>
        <v>ContingenciasCompromisosTabla</v>
      </c>
      <c r="M100" t="str">
        <f t="shared" si="10"/>
        <v>insert into dbax_dime_defi (codi_dein, pref_dime, codi_dime, letr_dime, role_uri) values ('pre_cl-cs_nota-42_role-858000(2014)','cl-cs','ContingenciasCompromisosTabla','','http://www.svs.cl/cl/fr/cs/role/nota-42_role-858000')</v>
      </c>
    </row>
    <row r="101" spans="1:13" x14ac:dyDescent="0.25">
      <c r="A101" t="s">
        <v>61</v>
      </c>
      <c r="B101" t="s">
        <v>2278</v>
      </c>
      <c r="C101" t="s">
        <v>5502</v>
      </c>
      <c r="D101" t="s">
        <v>5603</v>
      </c>
      <c r="H101" s="1" t="str">
        <f t="shared" si="7"/>
        <v>cl-cs_MargenContribucionOperacionesSegurosEnMonedaExtranjeraTabla</v>
      </c>
      <c r="I101" t="str">
        <f t="shared" si="8"/>
        <v>cl-cs</v>
      </c>
      <c r="J101" t="str">
        <f t="shared" si="9"/>
        <v>MargenContribucionOperacionesSegurosEnMonedaExtranjeraTabla</v>
      </c>
      <c r="M101" t="str">
        <f t="shared" si="10"/>
        <v>insert into dbax_dime_defi (codi_dein, pref_dime, codi_dime, letr_dime, role_uri) values ('pre_cl-cs_nota-44_role-860000(2014)','cl-cs','MargenContribucionOperacionesSegurosEnMonedaExtranjeraTabla','c','http://www.svs.cl/cl/fr/cs/role/nota-44_role-860000c')</v>
      </c>
    </row>
    <row r="102" spans="1:13" x14ac:dyDescent="0.25">
      <c r="A102" t="s">
        <v>61</v>
      </c>
      <c r="B102" t="s">
        <v>2285</v>
      </c>
      <c r="C102" t="s">
        <v>5494</v>
      </c>
      <c r="D102" t="s">
        <v>5604</v>
      </c>
      <c r="H102" s="1" t="str">
        <f t="shared" si="7"/>
        <v>cl-cs_MovimientoDivisasPorConceptoReasegurosTabla</v>
      </c>
      <c r="I102" t="str">
        <f t="shared" si="8"/>
        <v>cl-cs</v>
      </c>
      <c r="J102" t="str">
        <f t="shared" si="9"/>
        <v>MovimientoDivisasPorConceptoReasegurosTabla</v>
      </c>
      <c r="M102" t="str">
        <f t="shared" si="10"/>
        <v>insert into dbax_dime_defi (codi_dein, pref_dime, codi_dime, letr_dime, role_uri) values ('pre_cl-cs_nota-44_role-860000(2014)','cl-cs','MovimientoDivisasPorConceptoReasegurosTabla','b','http://www.svs.cl/cl/fr/cs/role/nota-44_role-860000b')</v>
      </c>
    </row>
    <row r="103" spans="1:13" x14ac:dyDescent="0.25">
      <c r="A103" t="s">
        <v>61</v>
      </c>
      <c r="B103" t="s">
        <v>2300</v>
      </c>
      <c r="C103" t="s">
        <v>5496</v>
      </c>
      <c r="D103" t="s">
        <v>5605</v>
      </c>
      <c r="H103" s="1" t="str">
        <f t="shared" si="7"/>
        <v>cl-cs_PosicionEnActivosYPasivosEnMonedaExtranjeraTabla</v>
      </c>
      <c r="I103" t="str">
        <f t="shared" si="8"/>
        <v>cl-cs</v>
      </c>
      <c r="J103" t="str">
        <f t="shared" si="9"/>
        <v>PosicionEnActivosYPasivosEnMonedaExtranjeraTabla</v>
      </c>
      <c r="M103" t="str">
        <f t="shared" si="10"/>
        <v>insert into dbax_dime_defi (codi_dein, pref_dime, codi_dime, letr_dime, role_uri) values ('pre_cl-cs_nota-44_role-860000(2014)','cl-cs','PosicionEnActivosYPasivosEnMonedaExtranjeraTabla','a','http://www.svs.cl/cl/fr/cs/role/nota-44_role-860000a')</v>
      </c>
    </row>
    <row r="104" spans="1:13" x14ac:dyDescent="0.25">
      <c r="A104" t="s">
        <v>62</v>
      </c>
      <c r="B104" t="s">
        <v>2318</v>
      </c>
      <c r="D104" t="s">
        <v>5606</v>
      </c>
      <c r="H104" s="1" t="str">
        <f t="shared" si="7"/>
        <v>cl-cs_CuadroVentasPorRegionesSegurosGeneralesTabla</v>
      </c>
      <c r="I104" t="str">
        <f t="shared" si="8"/>
        <v>cl-cs</v>
      </c>
      <c r="J104" t="str">
        <f t="shared" si="9"/>
        <v>CuadroVentasPorRegionesSegurosGeneralesTabla</v>
      </c>
      <c r="M104" t="str">
        <f t="shared" si="10"/>
        <v>insert into dbax_dime_defi (codi_dein, pref_dime, codi_dime, letr_dime, role_uri) values ('pre_cl-cs_nota-45_role-861000(2014)','cl-cs','CuadroVentasPorRegionesSegurosGeneralesTabla','','http://www.svs.cl/cl/fr/cs/role/nota-45_role-861000')</v>
      </c>
    </row>
    <row r="105" spans="1:13" x14ac:dyDescent="0.25">
      <c r="A105" t="s">
        <v>63</v>
      </c>
      <c r="B105" t="s">
        <v>2371</v>
      </c>
      <c r="C105" t="s">
        <v>5502</v>
      </c>
      <c r="D105" t="s">
        <v>5607</v>
      </c>
      <c r="H105" s="1" t="str">
        <f t="shared" si="7"/>
        <v>cl-cs_MargenSolvenciaGeneralesTabla</v>
      </c>
      <c r="I105" t="str">
        <f t="shared" si="8"/>
        <v>cl-cs</v>
      </c>
      <c r="J105" t="str">
        <f t="shared" si="9"/>
        <v>MargenSolvenciaGeneralesTabla</v>
      </c>
      <c r="M105" t="str">
        <f t="shared" si="10"/>
        <v>insert into dbax_dime_defi (codi_dein, pref_dime, codi_dime, letr_dime, role_uri) values ('pre_cl-cs_nota-46_role-862100(2014)','cl-cs','MargenSolvenciaGeneralesTabla','c','http://www.svs.cl/cl/fr/cs/role/nota-46_role-862100c')</v>
      </c>
    </row>
    <row r="106" spans="1:13" x14ac:dyDescent="0.25">
      <c r="A106" t="s">
        <v>63</v>
      </c>
      <c r="B106" t="s">
        <v>2384</v>
      </c>
      <c r="C106" t="s">
        <v>5496</v>
      </c>
      <c r="D106" t="s">
        <v>5608</v>
      </c>
      <c r="H106" s="1" t="str">
        <f t="shared" si="7"/>
        <v>cl-cs_PrimasYFactorReaseguroTabla</v>
      </c>
      <c r="I106" t="str">
        <f t="shared" si="8"/>
        <v>cl-cs</v>
      </c>
      <c r="J106" t="str">
        <f t="shared" si="9"/>
        <v>PrimasYFactorReaseguroTabla</v>
      </c>
      <c r="M106" t="str">
        <f t="shared" si="10"/>
        <v>insert into dbax_dime_defi (codi_dein, pref_dime, codi_dime, letr_dime, role_uri) values ('pre_cl-cs_nota-46_role-862100(2014)','cl-cs','PrimasYFactorReaseguroTabla','a','http://www.svs.cl/cl/fr/cs/role/nota-46_role-862100a')</v>
      </c>
    </row>
    <row r="107" spans="1:13" x14ac:dyDescent="0.25">
      <c r="A107" t="s">
        <v>63</v>
      </c>
      <c r="B107" t="s">
        <v>2390</v>
      </c>
      <c r="C107" t="s">
        <v>5494</v>
      </c>
      <c r="D107" t="s">
        <v>5609</v>
      </c>
      <c r="H107" s="1" t="str">
        <f t="shared" si="7"/>
        <v>cl-cs_SiniestrosUltimosTresAñosTabla</v>
      </c>
      <c r="I107" t="str">
        <f t="shared" si="8"/>
        <v>cl-cs</v>
      </c>
      <c r="J107" t="str">
        <f t="shared" si="9"/>
        <v>SiniestrosUltimosTresAñosTabla</v>
      </c>
      <c r="M107" t="str">
        <f t="shared" si="10"/>
        <v>insert into dbax_dime_defi (codi_dein, pref_dime, codi_dime, letr_dime, role_uri) values ('pre_cl-cs_nota-46_role-862100(2014)','cl-cs','SiniestrosUltimosTresAñosTabla','b','http://www.svs.cl/cl/fr/cs/role/nota-46_role-862100b')</v>
      </c>
    </row>
    <row r="108" spans="1:13" x14ac:dyDescent="0.25">
      <c r="A108" t="s">
        <v>64</v>
      </c>
      <c r="B108" t="s">
        <v>2409</v>
      </c>
      <c r="C108" t="s">
        <v>5494</v>
      </c>
      <c r="D108" t="s">
        <v>5610</v>
      </c>
      <c r="H108" s="1" t="str">
        <f t="shared" si="7"/>
        <v>cl-cs_CostoDeSiniestrosUltimosTresAñosTabla</v>
      </c>
      <c r="I108" t="str">
        <f t="shared" si="8"/>
        <v>cl-cs</v>
      </c>
      <c r="J108" t="str">
        <f t="shared" si="9"/>
        <v>CostoDeSiniestrosUltimosTresAñosTabla</v>
      </c>
      <c r="M108" t="str">
        <f t="shared" si="10"/>
        <v>insert into dbax_dime_defi (codi_dein, pref_dime, codi_dime, letr_dime, role_uri) values ('pre_cl-cs_nota-46_role-862200(2014)','cl-cs','CostoDeSiniestrosUltimosTresAñosTabla','b','http://www.svs.cl/cl/fr/cs/role/nota-46_role-862200b')</v>
      </c>
    </row>
    <row r="109" spans="1:13" x14ac:dyDescent="0.25">
      <c r="A109" t="s">
        <v>64</v>
      </c>
      <c r="B109" t="s">
        <v>2426</v>
      </c>
      <c r="C109" t="s">
        <v>5496</v>
      </c>
      <c r="D109" t="s">
        <v>5611</v>
      </c>
      <c r="H109" s="1" t="str">
        <f t="shared" si="7"/>
        <v>cl-cs_InformacionGeneralMargenSolvenciaTabla</v>
      </c>
      <c r="I109" t="str">
        <f t="shared" si="8"/>
        <v>cl-cs</v>
      </c>
      <c r="J109" t="str">
        <f t="shared" si="9"/>
        <v>InformacionGeneralMargenSolvenciaTabla</v>
      </c>
      <c r="M109" t="str">
        <f t="shared" si="10"/>
        <v>insert into dbax_dime_defi (codi_dein, pref_dime, codi_dime, letr_dime, role_uri) values ('pre_cl-cs_nota-46_role-862200(2014)','cl-cs','InformacionGeneralMargenSolvenciaTabla','a','http://www.svs.cl/cl/fr/cs/role/nota-46_role-862200a')</v>
      </c>
    </row>
    <row r="110" spans="1:13" x14ac:dyDescent="0.25">
      <c r="A110" t="s">
        <v>64</v>
      </c>
      <c r="B110" t="s">
        <v>2446</v>
      </c>
      <c r="C110" t="s">
        <v>5502</v>
      </c>
      <c r="D110" t="s">
        <v>5612</v>
      </c>
      <c r="H110" s="1" t="str">
        <f t="shared" si="7"/>
        <v>cl-cs_SegAccidentesSaludYAdicionalesTabla</v>
      </c>
      <c r="I110" t="str">
        <f t="shared" si="8"/>
        <v>cl-cs</v>
      </c>
      <c r="J110" t="str">
        <f t="shared" si="9"/>
        <v>SegAccidentesSaludYAdicionalesTabla</v>
      </c>
      <c r="M110" t="str">
        <f t="shared" si="10"/>
        <v>insert into dbax_dime_defi (codi_dein, pref_dime, codi_dime, letr_dime, role_uri) values ('pre_cl-cs_nota-46_role-862200(2014)','cl-cs','SegAccidentesSaludYAdicionalesTabla','c','http://www.svs.cl/cl/fr/cs/role/nota-46_role-862200c')</v>
      </c>
    </row>
    <row r="111" spans="1:13" x14ac:dyDescent="0.25">
      <c r="A111" t="s">
        <v>65</v>
      </c>
      <c r="B111" t="s">
        <v>2473</v>
      </c>
      <c r="C111" t="s">
        <v>5502</v>
      </c>
      <c r="D111" t="s">
        <v>5613</v>
      </c>
      <c r="H111" s="1" t="str">
        <f t="shared" si="7"/>
        <v>cl-cs_CreditoDevengadoYNoDevengadoPorPolizasIndividualesTabla</v>
      </c>
      <c r="I111" t="str">
        <f t="shared" si="8"/>
        <v>cl-cs</v>
      </c>
      <c r="J111" t="str">
        <f t="shared" si="9"/>
        <v>CreditoDevengadoYNoDevengadoPorPolizasIndividualesTabla</v>
      </c>
      <c r="M111" t="str">
        <f t="shared" si="10"/>
        <v>insert into dbax_dime_defi (codi_dein, pref_dime, codi_dime, letr_dime, role_uri) values ('pre_cl-cs_nota-47_role-863100(2014)','cl-cs','CreditoDevengadoYNoDevengadoPorPolizasIndividualesTabla','c','http://www.svs.cl/cl/fr/cs/role/nota-47_role-863100c')</v>
      </c>
    </row>
    <row r="112" spans="1:13" x14ac:dyDescent="0.25">
      <c r="A112" t="s">
        <v>65</v>
      </c>
      <c r="B112" t="s">
        <v>2484</v>
      </c>
      <c r="C112" t="s">
        <v>5496</v>
      </c>
      <c r="D112" t="s">
        <v>5614</v>
      </c>
      <c r="H112" s="1" t="str">
        <f t="shared" si="7"/>
        <v>cl-cs_DeterminacionPrimaNoDevengadaACompararConCreditoAAseguradosTabla</v>
      </c>
      <c r="I112" t="str">
        <f t="shared" si="8"/>
        <v>cl-cs</v>
      </c>
      <c r="J112" t="str">
        <f t="shared" si="9"/>
        <v>DeterminacionPrimaNoDevengadaACompararConCreditoAAseguradosTabla</v>
      </c>
      <c r="M112" t="str">
        <f t="shared" si="10"/>
        <v>insert into dbax_dime_defi (codi_dein, pref_dime, codi_dime, letr_dime, role_uri) values ('pre_cl-cs_nota-47_role-863100(2014)','cl-cs','DeterminacionPrimaNoDevengadaACompararConCreditoAAseguradosTabla','a','http://www.svs.cl/cl/fr/cs/role/nota-47_role-863100a')</v>
      </c>
    </row>
    <row r="113" spans="1:13" x14ac:dyDescent="0.25">
      <c r="A113" t="s">
        <v>65</v>
      </c>
      <c r="B113" t="s">
        <v>2507</v>
      </c>
      <c r="C113" t="s">
        <v>5494</v>
      </c>
      <c r="D113" t="s">
        <v>5615</v>
      </c>
      <c r="H113" s="1" t="str">
        <f t="shared" si="7"/>
        <v>cl-cs_PrimaPorCobrarReaseguradosTabla</v>
      </c>
      <c r="I113" t="str">
        <f t="shared" si="8"/>
        <v>cl-cs</v>
      </c>
      <c r="J113" t="str">
        <f t="shared" si="9"/>
        <v>PrimaPorCobrarReaseguradosTabla</v>
      </c>
      <c r="M113" t="str">
        <f t="shared" si="10"/>
        <v>insert into dbax_dime_defi (codi_dein, pref_dime, codi_dime, letr_dime, role_uri) values ('pre_cl-cs_nota-47_role-863100(2014)','cl-cs','PrimaPorCobrarReaseguradosTabla','b','http://www.svs.cl/cl/fr/cs/role/nota-47_role-863100b')</v>
      </c>
    </row>
    <row r="114" spans="1:13" x14ac:dyDescent="0.25">
      <c r="A114" t="s">
        <v>66</v>
      </c>
      <c r="B114" t="s">
        <v>2473</v>
      </c>
      <c r="C114" t="s">
        <v>5502</v>
      </c>
      <c r="D114" t="s">
        <v>5616</v>
      </c>
      <c r="H114" s="1" t="str">
        <f t="shared" si="7"/>
        <v>cl-cs_CreditoDevengadoYNoDevengadoPorPolizasIndividualesTabla</v>
      </c>
      <c r="I114" t="str">
        <f t="shared" si="8"/>
        <v>cl-cs</v>
      </c>
      <c r="J114" t="str">
        <f t="shared" si="9"/>
        <v>CreditoDevengadoYNoDevengadoPorPolizasIndividualesTabla</v>
      </c>
      <c r="M114" t="str">
        <f t="shared" si="10"/>
        <v>insert into dbax_dime_defi (codi_dein, pref_dime, codi_dime, letr_dime, role_uri) values ('pre_cl-cs_nota-47_role-863200(2014)','cl-cs','CreditoDevengadoYNoDevengadoPorPolizasIndividualesTabla','c','http://www.svs.cl/cl/fr/cs/role/nota-47_role-863200c')</v>
      </c>
    </row>
    <row r="115" spans="1:13" x14ac:dyDescent="0.25">
      <c r="A115" t="s">
        <v>66</v>
      </c>
      <c r="B115" t="s">
        <v>2484</v>
      </c>
      <c r="C115" t="s">
        <v>5496</v>
      </c>
      <c r="D115" t="s">
        <v>5617</v>
      </c>
      <c r="H115" s="1" t="str">
        <f t="shared" si="7"/>
        <v>cl-cs_DeterminacionPrimaNoDevengadaACompararConCreditoAAseguradosTabla</v>
      </c>
      <c r="I115" t="str">
        <f t="shared" si="8"/>
        <v>cl-cs</v>
      </c>
      <c r="J115" t="str">
        <f t="shared" si="9"/>
        <v>DeterminacionPrimaNoDevengadaACompararConCreditoAAseguradosTabla</v>
      </c>
      <c r="M115" t="str">
        <f t="shared" si="10"/>
        <v>insert into dbax_dime_defi (codi_dein, pref_dime, codi_dime, letr_dime, role_uri) values ('pre_cl-cs_nota-47_role-863200(2014)','cl-cs','DeterminacionPrimaNoDevengadaACompararConCreditoAAseguradosTabla','a','http://www.svs.cl/cl/fr/cs/role/nota-47_role-863200a')</v>
      </c>
    </row>
    <row r="116" spans="1:13" x14ac:dyDescent="0.25">
      <c r="A116" t="s">
        <v>66</v>
      </c>
      <c r="B116" t="s">
        <v>2507</v>
      </c>
      <c r="C116" t="s">
        <v>5494</v>
      </c>
      <c r="D116" t="s">
        <v>5618</v>
      </c>
      <c r="H116" s="1" t="str">
        <f t="shared" si="7"/>
        <v>cl-cs_PrimaPorCobrarReaseguradosTabla</v>
      </c>
      <c r="I116" t="str">
        <f t="shared" si="8"/>
        <v>cl-cs</v>
      </c>
      <c r="J116" t="str">
        <f t="shared" si="9"/>
        <v>PrimaPorCobrarReaseguradosTabla</v>
      </c>
      <c r="M116" t="str">
        <f t="shared" si="10"/>
        <v>insert into dbax_dime_defi (codi_dein, pref_dime, codi_dime, letr_dime, role_uri) values ('pre_cl-cs_nota-47_role-863200(2014)','cl-cs','PrimaPorCobrarReaseguradosTabla','b','http://www.svs.cl/cl/fr/cs/role/nota-47_role-863200b')</v>
      </c>
    </row>
    <row r="117" spans="1:13" x14ac:dyDescent="0.25">
      <c r="A117" t="s">
        <v>67</v>
      </c>
      <c r="B117" t="s">
        <v>2522</v>
      </c>
      <c r="C117" t="s">
        <v>5496</v>
      </c>
      <c r="D117" t="s">
        <v>5619</v>
      </c>
      <c r="H117" s="1" t="str">
        <f t="shared" si="7"/>
        <v>cl-cs_ActivoNoEfectivoTabla</v>
      </c>
      <c r="I117" t="str">
        <f t="shared" si="8"/>
        <v>cl-cs</v>
      </c>
      <c r="J117" t="str">
        <f t="shared" si="9"/>
        <v>ActivoNoEfectivoTabla</v>
      </c>
      <c r="M117" t="str">
        <f t="shared" si="10"/>
        <v>insert into dbax_dime_defi (codi_dein, pref_dime, codi_dime, letr_dime, role_uri) values ('pre_cl-cs_nota-48_role-864000(2014)','cl-cs','ActivoNoEfectivoTabla','a','http://www.svs.cl/cl/fr/cs/role/nota-48_role-864000a')</v>
      </c>
    </row>
    <row r="118" spans="1:13" x14ac:dyDescent="0.25">
      <c r="A118" t="s">
        <v>67</v>
      </c>
      <c r="B118" t="s">
        <v>2573</v>
      </c>
      <c r="C118" t="s">
        <v>5494</v>
      </c>
      <c r="D118" t="s">
        <v>5620</v>
      </c>
      <c r="H118" s="1" t="str">
        <f t="shared" si="7"/>
        <v>cl-cs_InvetarioInversionesTabla</v>
      </c>
      <c r="I118" t="str">
        <f t="shared" si="8"/>
        <v>cl-cs</v>
      </c>
      <c r="J118" t="str">
        <f t="shared" si="9"/>
        <v>InvetarioInversionesTabla</v>
      </c>
      <c r="M118" t="str">
        <f t="shared" si="10"/>
        <v>insert into dbax_dime_defi (codi_dein, pref_dime, codi_dime, letr_dime, role_uri) values ('pre_cl-cs_nota-48_role-864000(2014)','cl-cs','InvetarioInversionesTabla','b','http://www.svs.cl/cl/fr/cs/role/nota-48_role-864000b')</v>
      </c>
    </row>
    <row r="119" spans="1:13" x14ac:dyDescent="0.25">
      <c r="A119" t="s">
        <v>68</v>
      </c>
      <c r="B119" t="s">
        <v>2522</v>
      </c>
      <c r="D119" t="s">
        <v>5621</v>
      </c>
      <c r="H119" s="1" t="str">
        <f t="shared" si="7"/>
        <v>cl-cs_ActivoNoEfectivoTabla</v>
      </c>
      <c r="I119" t="str">
        <f t="shared" si="8"/>
        <v>cl-cs</v>
      </c>
      <c r="J119" t="str">
        <f t="shared" si="9"/>
        <v>ActivoNoEfectivoTabla</v>
      </c>
      <c r="M119" t="str">
        <f t="shared" si="10"/>
        <v>insert into dbax_dime_defi (codi_dein, pref_dime, codi_dime, letr_dime, role_uri) values ('pre_cl-cs_nota-48_role-864300(2014)','cl-cs','ActivoNoEfectivoTabla','','http://www.svs.cl/cl/fr/cs/role/nota-48_role-864300')</v>
      </c>
    </row>
    <row r="120" spans="1:13" x14ac:dyDescent="0.25">
      <c r="A120" t="s">
        <v>70</v>
      </c>
      <c r="B120" t="s">
        <v>2672</v>
      </c>
      <c r="D120" t="s">
        <v>5622</v>
      </c>
      <c r="H120" s="1" t="str">
        <f t="shared" si="7"/>
        <v>cl-cs_RiesgoCreditoPorClaseActivoFinancieroTabla</v>
      </c>
      <c r="I120" t="str">
        <f t="shared" si="8"/>
        <v>cl-cs</v>
      </c>
      <c r="J120" t="str">
        <f t="shared" si="9"/>
        <v>RiesgoCreditoPorClaseActivoFinancieroTabla</v>
      </c>
      <c r="M120" t="str">
        <f t="shared" si="10"/>
        <v>insert into dbax_dime_defi (codi_dein, pref_dime, codi_dime, letr_dime, role_uri) values ('pre_cl-cs_nota-6_role-814000(2014)','cl-cs','RiesgoCreditoPorClaseActivoFinancieroTabla','','http://www.svs.cl/cl/fr/cs/role/nota-6_role-814000')</v>
      </c>
    </row>
    <row r="121" spans="1:13" x14ac:dyDescent="0.25">
      <c r="A121" t="s">
        <v>71</v>
      </c>
      <c r="B121" t="s">
        <v>2682</v>
      </c>
      <c r="D121" t="s">
        <v>5623</v>
      </c>
      <c r="H121" s="1" t="str">
        <f t="shared" si="7"/>
        <v>cl-cs_DetalleEfectivoYEfectivoEquivalenteTabla</v>
      </c>
      <c r="I121" t="str">
        <f t="shared" si="8"/>
        <v>cl-cs</v>
      </c>
      <c r="J121" t="str">
        <f t="shared" si="9"/>
        <v>DetalleEfectivoYEfectivoEquivalenteTabla</v>
      </c>
      <c r="M121" t="str">
        <f t="shared" si="10"/>
        <v>insert into dbax_dime_defi (codi_dein, pref_dime, codi_dime, letr_dime, role_uri) values ('pre_cl-cs_nota-7_role-815000(2014)','cl-cs','DetalleEfectivoYEfectivoEquivalenteTabla','','http://www.svs.cl/cl/fr/cs/role/nota-7_role-815000')</v>
      </c>
    </row>
    <row r="122" spans="1:13" x14ac:dyDescent="0.25">
      <c r="A122" t="s">
        <v>72</v>
      </c>
      <c r="B122" t="s">
        <v>2708</v>
      </c>
      <c r="C122" t="s">
        <v>5582</v>
      </c>
      <c r="D122" t="s">
        <v>5624</v>
      </c>
      <c r="H122" s="1" t="str">
        <f t="shared" si="7"/>
        <v>cl-cs_CoberturaRiesgoCreditoTabla</v>
      </c>
      <c r="I122" t="str">
        <f t="shared" si="8"/>
        <v>cl-cs</v>
      </c>
      <c r="J122" t="str">
        <f t="shared" si="9"/>
        <v>CoberturaRiesgoCreditoTabla</v>
      </c>
      <c r="M122" t="str">
        <f t="shared" si="10"/>
        <v>insert into dbax_dime_defi (codi_dein, pref_dime, codi_dime, letr_dime, role_uri) values ('pre_cl-cs_nota-8_role-816000(2014)','cl-cs','CoberturaRiesgoCreditoTabla','l','http://www.svs.cl/cl/fr/cs/role/nota-8_role-816000l')</v>
      </c>
    </row>
    <row r="123" spans="1:13" x14ac:dyDescent="0.25">
      <c r="A123" t="s">
        <v>72</v>
      </c>
      <c r="B123" t="s">
        <v>2763</v>
      </c>
      <c r="C123" t="s">
        <v>5552</v>
      </c>
      <c r="D123" t="s">
        <v>5625</v>
      </c>
      <c r="H123" s="1" t="str">
        <f t="shared" si="7"/>
        <v>cl-cs_ForwardsCompraTabla</v>
      </c>
      <c r="I123" t="str">
        <f t="shared" si="8"/>
        <v>cl-cs</v>
      </c>
      <c r="J123" t="str">
        <f t="shared" si="9"/>
        <v>ForwardsCompraTabla</v>
      </c>
      <c r="M123" t="str">
        <f t="shared" si="10"/>
        <v>insert into dbax_dime_defi (codi_dein, pref_dime, codi_dime, letr_dime, role_uri) values ('pre_cl-cs_nota-8_role-816000(2014)','cl-cs','ForwardsCompraTabla','g','http://www.svs.cl/cl/fr/cs/role/nota-8_role-816000g')</v>
      </c>
    </row>
    <row r="124" spans="1:13" x14ac:dyDescent="0.25">
      <c r="A124" t="s">
        <v>72</v>
      </c>
      <c r="B124" t="s">
        <v>2764</v>
      </c>
      <c r="C124" t="s">
        <v>5569</v>
      </c>
      <c r="D124" t="s">
        <v>5626</v>
      </c>
      <c r="H124" s="1" t="str">
        <f t="shared" si="7"/>
        <v>cl-cs_ForwardsVentaTabla</v>
      </c>
      <c r="I124" t="str">
        <f t="shared" si="8"/>
        <v>cl-cs</v>
      </c>
      <c r="J124" t="str">
        <f t="shared" si="9"/>
        <v>ForwardsVentaTabla</v>
      </c>
      <c r="M124" t="str">
        <f t="shared" si="10"/>
        <v>insert into dbax_dime_defi (codi_dein, pref_dime, codi_dime, letr_dime, role_uri) values ('pre_cl-cs_nota-8_role-816000(2014)','cl-cs','ForwardsVentaTabla','h','http://www.svs.cl/cl/fr/cs/role/nota-8_role-816000h')</v>
      </c>
    </row>
    <row r="125" spans="1:13" x14ac:dyDescent="0.25">
      <c r="A125" t="s">
        <v>72</v>
      </c>
      <c r="B125" t="s">
        <v>2769</v>
      </c>
      <c r="C125" t="s">
        <v>5575</v>
      </c>
      <c r="D125" t="s">
        <v>5627</v>
      </c>
      <c r="H125" s="1" t="str">
        <f t="shared" si="7"/>
        <v>cl-cs_FuturosCompraTabla</v>
      </c>
      <c r="I125" t="str">
        <f t="shared" si="8"/>
        <v>cl-cs</v>
      </c>
      <c r="J125" t="str">
        <f t="shared" si="9"/>
        <v>FuturosCompraTabla</v>
      </c>
      <c r="M125" t="str">
        <f t="shared" si="10"/>
        <v>insert into dbax_dime_defi (codi_dein, pref_dime, codi_dime, letr_dime, role_uri) values ('pre_cl-cs_nota-8_role-816000(2014)','cl-cs','FuturosCompraTabla','i','http://www.svs.cl/cl/fr/cs/role/nota-8_role-816000i')</v>
      </c>
    </row>
    <row r="126" spans="1:13" x14ac:dyDescent="0.25">
      <c r="A126" t="s">
        <v>72</v>
      </c>
      <c r="B126" t="s">
        <v>2773</v>
      </c>
      <c r="C126" t="s">
        <v>5571</v>
      </c>
      <c r="D126" t="s">
        <v>5628</v>
      </c>
      <c r="H126" s="1" t="str">
        <f t="shared" si="7"/>
        <v>cl-cs_FuturosVentaTabla</v>
      </c>
      <c r="I126" t="str">
        <f t="shared" si="8"/>
        <v>cl-cs</v>
      </c>
      <c r="J126" t="str">
        <f t="shared" si="9"/>
        <v>FuturosVentaTabla</v>
      </c>
      <c r="M126" t="str">
        <f t="shared" si="10"/>
        <v>insert into dbax_dime_defi (codi_dein, pref_dime, codi_dime, letr_dime, role_uri) values ('pre_cl-cs_nota-8_role-816000(2014)','cl-cs','FuturosVentaTabla','j','http://www.svs.cl/cl/fr/cs/role/nota-8_role-816000j')</v>
      </c>
    </row>
    <row r="127" spans="1:13" x14ac:dyDescent="0.25">
      <c r="A127" t="s">
        <v>72</v>
      </c>
      <c r="B127" t="s">
        <v>2789</v>
      </c>
      <c r="C127" t="s">
        <v>5496</v>
      </c>
      <c r="D127" t="s">
        <v>5629</v>
      </c>
      <c r="H127" s="1" t="str">
        <f t="shared" si="7"/>
        <v>cl-cs_InstrumentosFinancierosValorRazonablePorClasesYNivelesTabla</v>
      </c>
      <c r="I127" t="str">
        <f t="shared" si="8"/>
        <v>cl-cs</v>
      </c>
      <c r="J127" t="str">
        <f t="shared" si="9"/>
        <v>InstrumentosFinancierosValorRazonablePorClasesYNivelesTabla</v>
      </c>
      <c r="M127" t="str">
        <f t="shared" si="10"/>
        <v>insert into dbax_dime_defi (codi_dein, pref_dime, codi_dime, letr_dime, role_uri) values ('pre_cl-cs_nota-8_role-816000(2014)','cl-cs','InstrumentosFinancierosValorRazonablePorClasesYNivelesTabla','a','http://www.svs.cl/cl/fr/cs/role/nota-8_role-816000a')</v>
      </c>
    </row>
    <row r="128" spans="1:13" x14ac:dyDescent="0.25">
      <c r="A128" t="s">
        <v>72</v>
      </c>
      <c r="B128" t="s">
        <v>2832</v>
      </c>
      <c r="C128" t="s">
        <v>5540</v>
      </c>
      <c r="D128" t="s">
        <v>5630</v>
      </c>
      <c r="H128" s="1" t="str">
        <f t="shared" si="7"/>
        <v>cl-cs_OpcionesCompraTabla</v>
      </c>
      <c r="I128" t="str">
        <f t="shared" si="8"/>
        <v>cl-cs</v>
      </c>
      <c r="J128" t="str">
        <f t="shared" si="9"/>
        <v>OpcionesCompraTabla</v>
      </c>
      <c r="M128" t="str">
        <f t="shared" si="10"/>
        <v>insert into dbax_dime_defi (codi_dein, pref_dime, codi_dime, letr_dime, role_uri) values ('pre_cl-cs_nota-8_role-816000(2014)','cl-cs','OpcionesCompraTabla','e','http://www.svs.cl/cl/fr/cs/role/nota-8_role-816000e')</v>
      </c>
    </row>
    <row r="129" spans="1:13" x14ac:dyDescent="0.25">
      <c r="A129" t="s">
        <v>72</v>
      </c>
      <c r="B129" t="s">
        <v>2837</v>
      </c>
      <c r="C129" t="s">
        <v>5536</v>
      </c>
      <c r="D129" t="s">
        <v>5631</v>
      </c>
      <c r="H129" s="1" t="str">
        <f t="shared" si="7"/>
        <v>cl-cs_OpcionesVentaTabla</v>
      </c>
      <c r="I129" t="str">
        <f t="shared" si="8"/>
        <v>cl-cs</v>
      </c>
      <c r="J129" t="str">
        <f t="shared" si="9"/>
        <v>OpcionesVentaTabla</v>
      </c>
      <c r="M129" t="str">
        <f t="shared" si="10"/>
        <v>insert into dbax_dime_defi (codi_dein, pref_dime, codi_dime, letr_dime, role_uri) values ('pre_cl-cs_nota-8_role-816000(2014)','cl-cs','OpcionesVentaTabla','f','http://www.svs.cl/cl/fr/cs/role/nota-8_role-816000f')</v>
      </c>
    </row>
    <row r="130" spans="1:13" x14ac:dyDescent="0.25">
      <c r="A130" t="s">
        <v>72</v>
      </c>
      <c r="B130" t="s">
        <v>2839</v>
      </c>
      <c r="C130" t="s">
        <v>5538</v>
      </c>
      <c r="D130" t="s">
        <v>5632</v>
      </c>
      <c r="H130" s="1" t="str">
        <f t="shared" si="7"/>
        <v>cl-cs_OperacionesVentaCortaTabla</v>
      </c>
      <c r="I130" t="str">
        <f t="shared" si="8"/>
        <v>cl-cs</v>
      </c>
      <c r="J130" t="str">
        <f t="shared" si="9"/>
        <v>OperacionesVentaCortaTabla</v>
      </c>
      <c r="M130" t="str">
        <f t="shared" si="10"/>
        <v>insert into dbax_dime_defi (codi_dein, pref_dime, codi_dime, letr_dime, role_uri) values ('pre_cl-cs_nota-8_role-816000(2014)','cl-cs','OperacionesVentaCortaTabla','d','http://www.svs.cl/cl/fr/cs/role/nota-8_role-816000d')</v>
      </c>
    </row>
    <row r="131" spans="1:13" x14ac:dyDescent="0.25">
      <c r="A131" t="s">
        <v>72</v>
      </c>
      <c r="B131" t="s">
        <v>2851</v>
      </c>
      <c r="C131" t="s">
        <v>5494</v>
      </c>
      <c r="D131" t="s">
        <v>5633</v>
      </c>
      <c r="H131" s="1" t="str">
        <f t="shared" si="7"/>
        <v>cl-cs_PosicionContratosDerivadosForwardOpcionesYSwapTabla</v>
      </c>
      <c r="I131" t="str">
        <f t="shared" si="8"/>
        <v>cl-cs</v>
      </c>
      <c r="J131" t="str">
        <f t="shared" si="9"/>
        <v>PosicionContratosDerivadosForwardOpcionesYSwapTabla</v>
      </c>
      <c r="M131" t="str">
        <f t="shared" si="10"/>
        <v>insert into dbax_dime_defi (codi_dein, pref_dime, codi_dime, letr_dime, role_uri) values ('pre_cl-cs_nota-8_role-816000(2014)','cl-cs','PosicionContratosDerivadosForwardOpcionesYSwapTabla','b','http://www.svs.cl/cl/fr/cs/role/nota-8_role-816000b')</v>
      </c>
    </row>
    <row r="132" spans="1:13" x14ac:dyDescent="0.25">
      <c r="A132" t="s">
        <v>72</v>
      </c>
      <c r="B132" t="s">
        <v>2854</v>
      </c>
      <c r="C132" t="s">
        <v>5502</v>
      </c>
      <c r="D132" t="s">
        <v>5634</v>
      </c>
      <c r="H132" s="1" t="str">
        <f t="shared" si="7"/>
        <v>cl-cs_PosicionContratosDerivadosFuturosTabla</v>
      </c>
      <c r="I132" t="str">
        <f t="shared" si="8"/>
        <v>cl-cs</v>
      </c>
      <c r="J132" t="str">
        <f t="shared" si="9"/>
        <v>PosicionContratosDerivadosFuturosTabla</v>
      </c>
      <c r="M132" t="str">
        <f t="shared" si="10"/>
        <v>insert into dbax_dime_defi (codi_dein, pref_dime, codi_dime, letr_dime, role_uri) values ('pre_cl-cs_nota-8_role-816000(2014)','cl-cs','PosicionContratosDerivadosFuturosTabla','c','http://www.svs.cl/cl/fr/cs/role/nota-8_role-816000c')</v>
      </c>
    </row>
    <row r="133" spans="1:13" x14ac:dyDescent="0.25">
      <c r="A133" t="s">
        <v>72</v>
      </c>
      <c r="B133" t="s">
        <v>2874</v>
      </c>
      <c r="C133" t="s">
        <v>5573</v>
      </c>
      <c r="D133" t="s">
        <v>5635</v>
      </c>
      <c r="H133" s="1" t="str">
        <f t="shared" si="7"/>
        <v>cl-cs_SwapsTabla</v>
      </c>
      <c r="I133" t="str">
        <f t="shared" si="8"/>
        <v>cl-cs</v>
      </c>
      <c r="J133" t="str">
        <f t="shared" si="9"/>
        <v>SwapsTabla</v>
      </c>
      <c r="M133" t="str">
        <f t="shared" si="10"/>
        <v>insert into dbax_dime_defi (codi_dein, pref_dime, codi_dime, letr_dime, role_uri) values ('pre_cl-cs_nota-8_role-816000(2014)','cl-cs','SwapsTabla','k','http://www.svs.cl/cl/fr/cs/role/nota-8_role-816000k')</v>
      </c>
    </row>
    <row r="134" spans="1:13" x14ac:dyDescent="0.25">
      <c r="A134" t="s">
        <v>73</v>
      </c>
      <c r="B134" t="s">
        <v>2921</v>
      </c>
      <c r="C134" t="s">
        <v>5496</v>
      </c>
      <c r="D134" t="s">
        <v>5636</v>
      </c>
      <c r="H134" s="1" t="str">
        <f t="shared" ref="H134:H135" si="11">MID(B134,FIND("#",B134)+1,10000)</f>
        <v>cl-cs_InversionesCostoAmortizadoTabla</v>
      </c>
      <c r="I134" t="str">
        <f t="shared" ref="I134:I135" si="12">MID(H134,1,FIND("_",H134)-1)</f>
        <v>cl-cs</v>
      </c>
      <c r="J134" t="str">
        <f t="shared" ref="J134:J135" si="13">MID(H134,FIND("_",H134)+1,10000)</f>
        <v>InversionesCostoAmortizadoTabla</v>
      </c>
      <c r="M134" t="str">
        <f t="shared" ref="M134:M135" si="14">CONCATENATE("insert into dbax_dime_defi (codi_dein, pref_dime, codi_dime, letr_dime, role_uri) values ('",A134,"','",I134,"','",J134,"','",C134,"','",D134,"')")</f>
        <v>insert into dbax_dime_defi (codi_dein, pref_dime, codi_dime, letr_dime, role_uri) values ('pre_cl-cs_nota-9_role-821000(2014)','cl-cs','InversionesCostoAmortizadoTabla','a','http://www.svs.cl/cl/fr/cs/role/nota-9_role-821000a')</v>
      </c>
    </row>
    <row r="135" spans="1:13" x14ac:dyDescent="0.25">
      <c r="A135" t="s">
        <v>73</v>
      </c>
      <c r="B135" t="s">
        <v>2931</v>
      </c>
      <c r="C135" t="s">
        <v>5494</v>
      </c>
      <c r="D135" t="s">
        <v>5637</v>
      </c>
      <c r="H135" s="1" t="str">
        <f t="shared" si="11"/>
        <v>cl-cs_OperacionesCompromisosEfectuadosSobreInstrumentosFinancierosTabla</v>
      </c>
      <c r="I135" t="str">
        <f t="shared" si="12"/>
        <v>cl-cs</v>
      </c>
      <c r="J135" t="str">
        <f t="shared" si="13"/>
        <v>OperacionesCompromisosEfectuadosSobreInstrumentosFinancierosTabla</v>
      </c>
      <c r="M135" t="str">
        <f t="shared" si="14"/>
        <v>insert into dbax_dime_defi (codi_dein, pref_dime, codi_dime, letr_dime, role_uri) values ('pre_cl-cs_nota-9_role-821000(2014)','cl-cs','OperacionesCompromisosEfectuadosSobreInstrumentosFinancierosTabla','b','http://www.svs.cl/cl/fr/cs/role/nota-9_role-821000b')</v>
      </c>
    </row>
    <row r="137" spans="1:13" s="2" customFormat="1" x14ac:dyDescent="0.25">
      <c r="A137" s="2" t="s">
        <v>5638</v>
      </c>
    </row>
    <row r="139" spans="1:13" x14ac:dyDescent="0.25">
      <c r="A139" t="s">
        <v>2519</v>
      </c>
      <c r="H139" s="1" t="str">
        <f>MID(A139,FIND("#",A139)+1,10000)</f>
        <v>cl-cs_ActivoNoEfectivoEje</v>
      </c>
      <c r="I139" t="str">
        <f t="shared" ref="I139" si="15">MID(H139,1,FIND("_",H139)-1)</f>
        <v>cl-cs</v>
      </c>
      <c r="J139" t="str">
        <f t="shared" ref="J139" si="16">MID(H139,FIND("_",H139)+1,10000)</f>
        <v>ActivoNoEfectivoEje</v>
      </c>
      <c r="M139" t="str">
        <f>CONCATENATE("insert into dbax_dime_axis (pref_axis, codi_axis) values ('",I139,"','",J139,"')")</f>
        <v>insert into dbax_dime_axis (pref_axis, codi_axis) values ('cl-cs','ActivoNoEfectivoEje')</v>
      </c>
    </row>
    <row r="140" spans="1:13" x14ac:dyDescent="0.25">
      <c r="A140" t="s">
        <v>1322</v>
      </c>
      <c r="H140" s="1" t="str">
        <f t="shared" ref="H140:H203" si="17">MID(A140,FIND("#",A140)+1,10000)</f>
        <v>cl-cs_ActivoPorReservasTecnicasEje</v>
      </c>
      <c r="I140" t="str">
        <f t="shared" ref="I140:I203" si="18">MID(H140,1,FIND("_",H140)-1)</f>
        <v>cl-cs</v>
      </c>
      <c r="J140" t="str">
        <f t="shared" ref="J140:J203" si="19">MID(H140,FIND("_",H140)+1,10000)</f>
        <v>ActivoPorReservasTecnicasEje</v>
      </c>
      <c r="M140" t="str">
        <f t="shared" ref="M140:M203" si="20">CONCATENATE("insert into dbax_dime_axis (pref_axis, codi_axis) values ('",I140,"','",J140,"')")</f>
        <v>insert into dbax_dime_axis (pref_axis, codi_axis) values ('cl-cs','ActivoPorReservasTecnicasEje')</v>
      </c>
    </row>
    <row r="141" spans="1:13" x14ac:dyDescent="0.25">
      <c r="A141" t="s">
        <v>2651</v>
      </c>
      <c r="H141" s="1" t="str">
        <f t="shared" si="17"/>
        <v>cl-cs_ActivosFinancierosEnMoraEje</v>
      </c>
      <c r="I141" t="str">
        <f t="shared" si="18"/>
        <v>cl-cs</v>
      </c>
      <c r="J141" t="str">
        <f t="shared" si="19"/>
        <v>ActivosFinancierosEnMoraEje</v>
      </c>
      <c r="M141" t="str">
        <f t="shared" si="20"/>
        <v>insert into dbax_dime_axis (pref_axis, codi_axis) values ('cl-cs','ActivosFinancierosEnMoraEje')</v>
      </c>
    </row>
    <row r="142" spans="1:13" x14ac:dyDescent="0.25">
      <c r="A142" t="s">
        <v>1361</v>
      </c>
      <c r="H142" s="1" t="str">
        <f t="shared" si="17"/>
        <v>cl-cs_ActivosYPasivosPorImpuestosDiferidosEje</v>
      </c>
      <c r="I142" t="str">
        <f t="shared" si="18"/>
        <v>cl-cs</v>
      </c>
      <c r="J142" t="str">
        <f t="shared" si="19"/>
        <v>ActivosYPasivosPorImpuestosDiferidosEje</v>
      </c>
      <c r="M142" t="str">
        <f t="shared" si="20"/>
        <v>insert into dbax_dime_axis (pref_axis, codi_axis) values ('cl-cs','ActivosYPasivosPorImpuestosDiferidosEje')</v>
      </c>
    </row>
    <row r="143" spans="1:13" x14ac:dyDescent="0.25">
      <c r="A143" t="s">
        <v>2464</v>
      </c>
      <c r="H143" s="1" t="str">
        <f t="shared" si="17"/>
        <v>cl-cs_Alternativa1Eje</v>
      </c>
      <c r="I143" t="str">
        <f t="shared" si="18"/>
        <v>cl-cs</v>
      </c>
      <c r="J143" t="str">
        <f t="shared" si="19"/>
        <v>Alternativa1Eje</v>
      </c>
      <c r="M143" t="str">
        <f t="shared" si="20"/>
        <v>insert into dbax_dime_axis (pref_axis, codi_axis) values ('cl-cs','Alternativa1Eje')</v>
      </c>
    </row>
    <row r="144" spans="1:13" x14ac:dyDescent="0.25">
      <c r="A144" t="s">
        <v>2512</v>
      </c>
      <c r="H144" s="1" t="str">
        <f t="shared" si="17"/>
        <v>cl-cs_Alternativa2Eje</v>
      </c>
      <c r="I144" t="str">
        <f t="shared" si="18"/>
        <v>cl-cs</v>
      </c>
      <c r="J144" t="str">
        <f t="shared" si="19"/>
        <v>Alternativa2Eje</v>
      </c>
      <c r="M144" t="str">
        <f t="shared" si="20"/>
        <v>insert into dbax_dime_axis (pref_axis, codi_axis) values ('cl-cs','Alternativa2Eje')</v>
      </c>
    </row>
    <row r="145" spans="1:13" x14ac:dyDescent="0.25">
      <c r="A145" t="s">
        <v>1598</v>
      </c>
      <c r="H145" s="1" t="str">
        <f t="shared" si="17"/>
        <v>cl-cs_AplicacionTablasMortalidadEje</v>
      </c>
      <c r="I145" t="str">
        <f t="shared" si="18"/>
        <v>cl-cs</v>
      </c>
      <c r="J145" t="str">
        <f t="shared" si="19"/>
        <v>AplicacionTablasMortalidadEje</v>
      </c>
      <c r="M145" t="str">
        <f t="shared" si="20"/>
        <v>insert into dbax_dime_axis (pref_axis, codi_axis) values ('cl-cs','AplicacionTablasMortalidadEje')</v>
      </c>
    </row>
    <row r="146" spans="1:13" x14ac:dyDescent="0.25">
      <c r="A146" t="s">
        <v>1304</v>
      </c>
      <c r="H146" s="1" t="str">
        <f t="shared" si="17"/>
        <v>cl-cs_ClasesDeterioroDeudoresPorCoasegurosEje</v>
      </c>
      <c r="I146" t="str">
        <f t="shared" si="18"/>
        <v>cl-cs</v>
      </c>
      <c r="J146" t="str">
        <f t="shared" si="19"/>
        <v>ClasesDeterioroDeudoresPorCoasegurosEje</v>
      </c>
      <c r="M146" t="str">
        <f t="shared" si="20"/>
        <v>insert into dbax_dime_axis (pref_axis, codi_axis) values ('cl-cs','ClasesDeterioroDeudoresPorCoasegurosEje')</v>
      </c>
    </row>
    <row r="147" spans="1:13" x14ac:dyDescent="0.25">
      <c r="A147" t="s">
        <v>1194</v>
      </c>
      <c r="H147" s="1" t="str">
        <f t="shared" si="17"/>
        <v>cl-cs_ClasesDeterioroDeudoresPorReasegurosEje</v>
      </c>
      <c r="I147" t="str">
        <f t="shared" si="18"/>
        <v>cl-cs</v>
      </c>
      <c r="J147" t="str">
        <f t="shared" si="19"/>
        <v>ClasesDeterioroDeudoresPorReasegurosEje</v>
      </c>
      <c r="M147" t="str">
        <f t="shared" si="20"/>
        <v>insert into dbax_dime_axis (pref_axis, codi_axis) values ('cl-cs','ClasesDeterioroDeudoresPorReasegurosEje')</v>
      </c>
    </row>
    <row r="148" spans="1:13" x14ac:dyDescent="0.25">
      <c r="A148" t="s">
        <v>882</v>
      </c>
      <c r="H148" s="1" t="str">
        <f t="shared" si="17"/>
        <v>cl-cs_CompañiaOAseguradoAsumeRiesgoValorPolizaEje</v>
      </c>
      <c r="I148" t="str">
        <f t="shared" si="18"/>
        <v>cl-cs</v>
      </c>
      <c r="J148" t="str">
        <f t="shared" si="19"/>
        <v>CompañiaOAseguradoAsumeRiesgoValorPolizaEje</v>
      </c>
      <c r="M148" t="str">
        <f t="shared" si="20"/>
        <v>insert into dbax_dime_axis (pref_axis, codi_axis) values ('cl-cs','CompañiaOAseguradoAsumeRiesgoValorPolizaEje')</v>
      </c>
    </row>
    <row r="149" spans="1:13" x14ac:dyDescent="0.25">
      <c r="A149" t="s">
        <v>1408</v>
      </c>
      <c r="H149" s="1" t="str">
        <f t="shared" si="17"/>
        <v>cl-cs_CompensacionesPersonalDirectivoClaveYAdministradoresEje</v>
      </c>
      <c r="I149" t="str">
        <f t="shared" si="18"/>
        <v>cl-cs</v>
      </c>
      <c r="J149" t="str">
        <f t="shared" si="19"/>
        <v>CompensacionesPersonalDirectivoClaveYAdministradoresEje</v>
      </c>
      <c r="M149" t="str">
        <f t="shared" si="20"/>
        <v>insert into dbax_dime_axis (pref_axis, codi_axis) values ('cl-cs','CompensacionesPersonalDirectivoClaveYAdministradoresEje')</v>
      </c>
    </row>
    <row r="150" spans="1:13" x14ac:dyDescent="0.25">
      <c r="A150" t="s">
        <v>789</v>
      </c>
      <c r="H150" s="1" t="str">
        <f t="shared" si="17"/>
        <v>cl-cs_ComponentesDelPatrimonioEje</v>
      </c>
      <c r="I150" t="str">
        <f t="shared" si="18"/>
        <v>cl-cs</v>
      </c>
      <c r="J150" t="str">
        <f t="shared" si="19"/>
        <v>ComponentesDelPatrimonioEje</v>
      </c>
      <c r="M150" t="str">
        <f t="shared" si="20"/>
        <v>insert into dbax_dime_axis (pref_axis, codi_axis) values ('cl-cs','ComponentesDelPatrimonioEje')</v>
      </c>
    </row>
    <row r="151" spans="1:13" x14ac:dyDescent="0.25">
      <c r="A151" t="s">
        <v>1524</v>
      </c>
      <c r="H151" s="1" t="str">
        <f t="shared" si="17"/>
        <v>cl-cs_ComposicionReservaSiniestrosEje</v>
      </c>
      <c r="I151" t="str">
        <f t="shared" si="18"/>
        <v>cl-cs</v>
      </c>
      <c r="J151" t="str">
        <f t="shared" si="19"/>
        <v>ComposicionReservaSiniestrosEje</v>
      </c>
      <c r="M151" t="str">
        <f t="shared" si="20"/>
        <v>insert into dbax_dime_axis (pref_axis, codi_axis) values ('cl-cs','ComposicionReservaSiniestrosEje')</v>
      </c>
    </row>
    <row r="152" spans="1:13" x14ac:dyDescent="0.25">
      <c r="A152" t="s">
        <v>1609</v>
      </c>
      <c r="H152" s="1" t="str">
        <f t="shared" si="17"/>
        <v>cl-cs_ComposicionReservaValorDelFondoEje</v>
      </c>
      <c r="I152" t="str">
        <f t="shared" si="18"/>
        <v>cl-cs</v>
      </c>
      <c r="J152" t="str">
        <f t="shared" si="19"/>
        <v>ComposicionReservaValorDelFondoEje</v>
      </c>
      <c r="M152" t="str">
        <f t="shared" si="20"/>
        <v>insert into dbax_dime_axis (pref_axis, codi_axis) values ('cl-cs','ComposicionReservaValorDelFondoEje')</v>
      </c>
    </row>
    <row r="153" spans="1:13" x14ac:dyDescent="0.25">
      <c r="A153" t="s">
        <v>2210</v>
      </c>
      <c r="H153" s="1" t="str">
        <f t="shared" si="17"/>
        <v>cl-cs_ConceptoImpuestoEje</v>
      </c>
      <c r="I153" t="str">
        <f t="shared" si="18"/>
        <v>cl-cs</v>
      </c>
      <c r="J153" t="str">
        <f t="shared" si="19"/>
        <v>ConceptoImpuestoEje</v>
      </c>
      <c r="M153" t="str">
        <f t="shared" si="20"/>
        <v>insert into dbax_dime_axis (pref_axis, codi_axis) values ('cl-cs','ConceptoImpuestoEje')</v>
      </c>
    </row>
    <row r="154" spans="1:13" x14ac:dyDescent="0.25">
      <c r="A154" t="s">
        <v>2074</v>
      </c>
      <c r="H154" s="1" t="str">
        <f t="shared" si="17"/>
        <v>cl-cs_ConceptoResultadoInversionesEje</v>
      </c>
      <c r="I154" t="str">
        <f t="shared" si="18"/>
        <v>cl-cs</v>
      </c>
      <c r="J154" t="str">
        <f t="shared" si="19"/>
        <v>ConceptoResultadoInversionesEje</v>
      </c>
      <c r="M154" t="str">
        <f t="shared" si="20"/>
        <v>insert into dbax_dime_axis (pref_axis, codi_axis) values ('cl-cs','ConceptoResultadoInversionesEje')</v>
      </c>
    </row>
    <row r="155" spans="1:13" x14ac:dyDescent="0.25">
      <c r="A155" t="s">
        <v>2717</v>
      </c>
      <c r="H155" s="1" t="str">
        <f t="shared" si="17"/>
        <v>cl-cs_ContratosCoberturaRiesgoCreditoEje</v>
      </c>
      <c r="I155" t="str">
        <f t="shared" si="18"/>
        <v>cl-cs</v>
      </c>
      <c r="J155" t="str">
        <f t="shared" si="19"/>
        <v>ContratosCoberturaRiesgoCreditoEje</v>
      </c>
      <c r="M155" t="str">
        <f t="shared" si="20"/>
        <v>insert into dbax_dime_axis (pref_axis, codi_axis) values ('cl-cs','ContratosCoberturaRiesgoCreditoEje')</v>
      </c>
    </row>
    <row r="156" spans="1:13" x14ac:dyDescent="0.25">
      <c r="A156" t="s">
        <v>2719</v>
      </c>
      <c r="H156" s="1" t="str">
        <f t="shared" si="17"/>
        <v>cl-cs_ContratosForwardsCompraEje</v>
      </c>
      <c r="I156" t="str">
        <f t="shared" si="18"/>
        <v>cl-cs</v>
      </c>
      <c r="J156" t="str">
        <f t="shared" si="19"/>
        <v>ContratosForwardsCompraEje</v>
      </c>
      <c r="M156" t="str">
        <f t="shared" si="20"/>
        <v>insert into dbax_dime_axis (pref_axis, codi_axis) values ('cl-cs','ContratosForwardsCompraEje')</v>
      </c>
    </row>
    <row r="157" spans="1:13" x14ac:dyDescent="0.25">
      <c r="A157" t="s">
        <v>2722</v>
      </c>
      <c r="H157" s="1" t="str">
        <f t="shared" si="17"/>
        <v>cl-cs_ContratosForwardsVentaEje</v>
      </c>
      <c r="I157" t="str">
        <f t="shared" si="18"/>
        <v>cl-cs</v>
      </c>
      <c r="J157" t="str">
        <f t="shared" si="19"/>
        <v>ContratosForwardsVentaEje</v>
      </c>
      <c r="M157" t="str">
        <f t="shared" si="20"/>
        <v>insert into dbax_dime_axis (pref_axis, codi_axis) values ('cl-cs','ContratosForwardsVentaEje')</v>
      </c>
    </row>
    <row r="158" spans="1:13" x14ac:dyDescent="0.25">
      <c r="A158" t="s">
        <v>2724</v>
      </c>
      <c r="H158" s="1" t="str">
        <f t="shared" si="17"/>
        <v>cl-cs_ContratosFuturosCompraEje</v>
      </c>
      <c r="I158" t="str">
        <f t="shared" si="18"/>
        <v>cl-cs</v>
      </c>
      <c r="J158" t="str">
        <f t="shared" si="19"/>
        <v>ContratosFuturosCompraEje</v>
      </c>
      <c r="M158" t="str">
        <f t="shared" si="20"/>
        <v>insert into dbax_dime_axis (pref_axis, codi_axis) values ('cl-cs','ContratosFuturosCompraEje')</v>
      </c>
    </row>
    <row r="159" spans="1:13" x14ac:dyDescent="0.25">
      <c r="A159" t="s">
        <v>2727</v>
      </c>
      <c r="H159" s="1" t="str">
        <f t="shared" si="17"/>
        <v>cl-cs_ContratosFuturosVentaEje</v>
      </c>
      <c r="I159" t="str">
        <f t="shared" si="18"/>
        <v>cl-cs</v>
      </c>
      <c r="J159" t="str">
        <f t="shared" si="19"/>
        <v>ContratosFuturosVentaEje</v>
      </c>
      <c r="M159" t="str">
        <f t="shared" si="20"/>
        <v>insert into dbax_dime_axis (pref_axis, codi_axis) values ('cl-cs','ContratosFuturosVentaEje')</v>
      </c>
    </row>
    <row r="160" spans="1:13" x14ac:dyDescent="0.25">
      <c r="A160" t="s">
        <v>2729</v>
      </c>
      <c r="H160" s="1" t="str">
        <f t="shared" si="17"/>
        <v>cl-cs_ContratosOpcionesCompraEje</v>
      </c>
      <c r="I160" t="str">
        <f t="shared" si="18"/>
        <v>cl-cs</v>
      </c>
      <c r="J160" t="str">
        <f t="shared" si="19"/>
        <v>ContratosOpcionesCompraEje</v>
      </c>
      <c r="M160" t="str">
        <f t="shared" si="20"/>
        <v>insert into dbax_dime_axis (pref_axis, codi_axis) values ('cl-cs','ContratosOpcionesCompraEje')</v>
      </c>
    </row>
    <row r="161" spans="1:13" x14ac:dyDescent="0.25">
      <c r="A161" t="s">
        <v>2731</v>
      </c>
      <c r="H161" s="1" t="str">
        <f t="shared" si="17"/>
        <v>cl-cs_ContratosOpcionesVentaEje</v>
      </c>
      <c r="I161" t="str">
        <f t="shared" si="18"/>
        <v>cl-cs</v>
      </c>
      <c r="J161" t="str">
        <f t="shared" si="19"/>
        <v>ContratosOpcionesVentaEje</v>
      </c>
      <c r="M161" t="str">
        <f t="shared" si="20"/>
        <v>insert into dbax_dime_axis (pref_axis, codi_axis) values ('cl-cs','ContratosOpcionesVentaEje')</v>
      </c>
    </row>
    <row r="162" spans="1:13" x14ac:dyDescent="0.25">
      <c r="A162" t="s">
        <v>2732</v>
      </c>
      <c r="H162" s="1" t="str">
        <f t="shared" si="17"/>
        <v>cl-cs_ContratosSwapsEje</v>
      </c>
      <c r="I162" t="str">
        <f t="shared" si="18"/>
        <v>cl-cs</v>
      </c>
      <c r="J162" t="str">
        <f t="shared" si="19"/>
        <v>ContratosSwapsEje</v>
      </c>
      <c r="M162" t="str">
        <f t="shared" si="20"/>
        <v>insert into dbax_dime_axis (pref_axis, codi_axis) values ('cl-cs','ContratosSwapsEje')</v>
      </c>
    </row>
    <row r="163" spans="1:13" x14ac:dyDescent="0.25">
      <c r="A163" t="s">
        <v>986</v>
      </c>
      <c r="H163" s="1" t="str">
        <f t="shared" si="17"/>
        <v>cl-cs_DetalleInversionPorFondoEje</v>
      </c>
      <c r="I163" t="str">
        <f t="shared" si="18"/>
        <v>cl-cs</v>
      </c>
      <c r="J163" t="str">
        <f t="shared" si="19"/>
        <v>DetalleInversionPorFondoEje</v>
      </c>
      <c r="M163" t="str">
        <f t="shared" si="20"/>
        <v>insert into dbax_dime_axis (pref_axis, codi_axis) values ('cl-cs','DetalleInversionPorFondoEje')</v>
      </c>
    </row>
    <row r="164" spans="1:13" x14ac:dyDescent="0.25">
      <c r="A164" t="s">
        <v>2748</v>
      </c>
      <c r="H164" s="1" t="str">
        <f t="shared" si="17"/>
        <v>cl-cs_DetalleOperacionEje</v>
      </c>
      <c r="I164" t="str">
        <f t="shared" si="18"/>
        <v>cl-cs</v>
      </c>
      <c r="J164" t="str">
        <f t="shared" si="19"/>
        <v>DetalleOperacionEje</v>
      </c>
      <c r="M164" t="str">
        <f t="shared" si="20"/>
        <v>insert into dbax_dime_axis (pref_axis, codi_axis) values ('cl-cs','DetalleOperacionEje')</v>
      </c>
    </row>
    <row r="165" spans="1:13" x14ac:dyDescent="0.25">
      <c r="A165" t="s">
        <v>1623</v>
      </c>
      <c r="H165" s="1" t="str">
        <f t="shared" si="17"/>
        <v>cl-cs_DetallePorFondoEje</v>
      </c>
      <c r="I165" t="str">
        <f t="shared" si="18"/>
        <v>cl-cs</v>
      </c>
      <c r="J165" t="str">
        <f t="shared" si="19"/>
        <v>DetallePorFondoEje</v>
      </c>
      <c r="M165" t="str">
        <f t="shared" si="20"/>
        <v>insert into dbax_dime_axis (pref_axis, codi_axis) values ('cl-cs','DetallePorFondoEje')</v>
      </c>
    </row>
    <row r="166" spans="1:13" x14ac:dyDescent="0.25">
      <c r="A166" t="s">
        <v>2683</v>
      </c>
      <c r="H166" s="1" t="str">
        <f t="shared" si="17"/>
        <v>cl-cs_DetallePorTipoMonedaEje</v>
      </c>
      <c r="I166" t="str">
        <f t="shared" si="18"/>
        <v>cl-cs</v>
      </c>
      <c r="J166" t="str">
        <f t="shared" si="19"/>
        <v>DetallePorTipoMonedaEje</v>
      </c>
      <c r="M166" t="str">
        <f t="shared" si="20"/>
        <v>insert into dbax_dime_axis (pref_axis, codi_axis) values ('cl-cs','DetallePorTipoMonedaEje')</v>
      </c>
    </row>
    <row r="167" spans="1:13" x14ac:dyDescent="0.25">
      <c r="A167" t="s">
        <v>329</v>
      </c>
      <c r="H167" s="1" t="str">
        <f t="shared" si="17"/>
        <v>cl-cs_DetalleSubRamosEje</v>
      </c>
      <c r="I167" t="str">
        <f t="shared" si="18"/>
        <v>cl-cs</v>
      </c>
      <c r="J167" t="str">
        <f t="shared" si="19"/>
        <v>DetalleSubRamosEje</v>
      </c>
      <c r="M167" t="str">
        <f t="shared" si="20"/>
        <v>insert into dbax_dime_axis (pref_axis, codi_axis) values ('cl-cs','DetalleSubRamosEje')</v>
      </c>
    </row>
    <row r="168" spans="1:13" x14ac:dyDescent="0.25">
      <c r="A168" t="s">
        <v>1132</v>
      </c>
      <c r="H168" s="1" t="str">
        <f t="shared" si="17"/>
        <v>cl-cs_DeterioroPorCoaseguroEje</v>
      </c>
      <c r="I168" t="str">
        <f t="shared" si="18"/>
        <v>cl-cs</v>
      </c>
      <c r="J168" t="str">
        <f t="shared" si="19"/>
        <v>DeterioroPorCoaseguroEje</v>
      </c>
      <c r="M168" t="str">
        <f t="shared" si="20"/>
        <v>insert into dbax_dime_axis (pref_axis, codi_axis) values ('cl-cs','DeterioroPorCoaseguroEje')</v>
      </c>
    </row>
    <row r="169" spans="1:13" x14ac:dyDescent="0.25">
      <c r="A169" t="s">
        <v>1624</v>
      </c>
      <c r="H169" s="1" t="str">
        <f t="shared" si="17"/>
        <v>cl-cs_DeterminacionAjusteReservaCalceEje</v>
      </c>
      <c r="I169" t="str">
        <f t="shared" si="18"/>
        <v>cl-cs</v>
      </c>
      <c r="J169" t="str">
        <f t="shared" si="19"/>
        <v>DeterminacionAjusteReservaCalceEje</v>
      </c>
      <c r="M169" t="str">
        <f t="shared" si="20"/>
        <v>insert into dbax_dime_axis (pref_axis, codi_axis) values ('cl-cs','DeterminacionAjusteReservaCalceEje')</v>
      </c>
    </row>
    <row r="170" spans="1:13" x14ac:dyDescent="0.25">
      <c r="A170" t="s">
        <v>2157</v>
      </c>
      <c r="H170" s="1" t="str">
        <f t="shared" si="17"/>
        <v>cl-cs_DiferenciaCambioEje</v>
      </c>
      <c r="I170" t="str">
        <f t="shared" si="18"/>
        <v>cl-cs</v>
      </c>
      <c r="J170" t="str">
        <f t="shared" si="19"/>
        <v>DiferenciaCambioEje</v>
      </c>
      <c r="M170" t="str">
        <f t="shared" si="20"/>
        <v>insert into dbax_dime_axis (pref_axis, codi_axis) values ('cl-cs','DiferenciaCambioEje')</v>
      </c>
    </row>
    <row r="171" spans="1:13" x14ac:dyDescent="0.25">
      <c r="A171" t="s">
        <v>2414</v>
      </c>
      <c r="H171" s="1" t="str">
        <f t="shared" si="17"/>
        <v>cl-cs_DirectoAceptadoCedidoEje</v>
      </c>
      <c r="I171" t="str">
        <f t="shared" si="18"/>
        <v>cl-cs</v>
      </c>
      <c r="J171" t="str">
        <f t="shared" si="19"/>
        <v>DirectoAceptadoCedidoEje</v>
      </c>
      <c r="M171" t="str">
        <f t="shared" si="20"/>
        <v>insert into dbax_dime_axis (pref_axis, codi_axis) values ('cl-cs','DirectoAceptadoCedidoEje')</v>
      </c>
    </row>
    <row r="172" spans="1:13" x14ac:dyDescent="0.25">
      <c r="A172" t="s">
        <v>934</v>
      </c>
      <c r="H172" s="1" t="str">
        <f t="shared" si="17"/>
        <v>cl-cs_EmpresasAsociadasEje</v>
      </c>
      <c r="I172" t="str">
        <f t="shared" si="18"/>
        <v>cl-cs</v>
      </c>
      <c r="J172" t="str">
        <f t="shared" si="19"/>
        <v>EmpresasAsociadasEje</v>
      </c>
      <c r="M172" t="str">
        <f t="shared" si="20"/>
        <v>insert into dbax_dime_axis (pref_axis, codi_axis) values ('cl-cs','EmpresasAsociadasEje')</v>
      </c>
    </row>
    <row r="173" spans="1:13" x14ac:dyDescent="0.25">
      <c r="A173" t="s">
        <v>935</v>
      </c>
      <c r="H173" s="1" t="str">
        <f t="shared" si="17"/>
        <v>cl-cs_EmpresasRelacionadasEje</v>
      </c>
      <c r="I173" t="str">
        <f t="shared" si="18"/>
        <v>cl-cs</v>
      </c>
      <c r="J173" t="str">
        <f t="shared" si="19"/>
        <v>EmpresasRelacionadasEje</v>
      </c>
      <c r="M173" t="str">
        <f t="shared" si="20"/>
        <v>insert into dbax_dime_axis (pref_axis, codi_axis) values ('cl-cs','EmpresasRelacionadasEje')</v>
      </c>
    </row>
    <row r="174" spans="1:13" x14ac:dyDescent="0.25">
      <c r="A174" t="s">
        <v>936</v>
      </c>
      <c r="H174" s="1" t="str">
        <f t="shared" si="17"/>
        <v>cl-cs_EmpresasSubsidiariasEje</v>
      </c>
      <c r="I174" t="str">
        <f t="shared" si="18"/>
        <v>cl-cs</v>
      </c>
      <c r="J174" t="str">
        <f t="shared" si="19"/>
        <v>EmpresasSubsidiariasEje</v>
      </c>
      <c r="M174" t="str">
        <f t="shared" si="20"/>
        <v>insert into dbax_dime_axis (pref_axis, codi_axis) values ('cl-cs','EmpresasSubsidiariasEje')</v>
      </c>
    </row>
    <row r="175" spans="1:13" x14ac:dyDescent="0.25">
      <c r="A175" t="s">
        <v>1143</v>
      </c>
      <c r="H175" s="1" t="str">
        <f t="shared" si="17"/>
        <v>cl-cs_FormaPagoCuentasPorCobrarAseguradosEje</v>
      </c>
      <c r="I175" t="str">
        <f t="shared" si="18"/>
        <v>cl-cs</v>
      </c>
      <c r="J175" t="str">
        <f t="shared" si="19"/>
        <v>FormaPagoCuentasPorCobrarAseguradosEje</v>
      </c>
      <c r="M175" t="str">
        <f t="shared" si="20"/>
        <v>insert into dbax_dime_axis (pref_axis, codi_axis) values ('cl-cs','FormaPagoCuentasPorCobrarAseguradosEje')</v>
      </c>
    </row>
    <row r="176" spans="1:13" x14ac:dyDescent="0.25">
      <c r="A176" t="s">
        <v>836</v>
      </c>
      <c r="H176" s="1" t="str">
        <f t="shared" si="17"/>
        <v>cl-cs_IdentificacionAccionistasEje</v>
      </c>
      <c r="I176" t="str">
        <f t="shared" si="18"/>
        <v>cl-cs</v>
      </c>
      <c r="J176" t="str">
        <f t="shared" si="19"/>
        <v>IdentificacionAccionistasEje</v>
      </c>
      <c r="M176" t="str">
        <f t="shared" si="20"/>
        <v>insert into dbax_dime_axis (pref_axis, codi_axis) values ('cl-cs','IdentificacionAccionistasEje')</v>
      </c>
    </row>
    <row r="177" spans="1:13" x14ac:dyDescent="0.25">
      <c r="A177" t="s">
        <v>1107</v>
      </c>
      <c r="H177" s="1" t="str">
        <f t="shared" si="17"/>
        <v>cl-cs_IdentificacionActivoMantenidosParaVentaEje</v>
      </c>
      <c r="I177" t="str">
        <f t="shared" si="18"/>
        <v>cl-cs</v>
      </c>
      <c r="J177" t="str">
        <f t="shared" si="19"/>
        <v>IdentificacionActivoMantenidosParaVentaEje</v>
      </c>
      <c r="M177" t="str">
        <f t="shared" si="20"/>
        <v>insert into dbax_dime_axis (pref_axis, codi_axis) values ('cl-cs','IdentificacionActivoMantenidosParaVentaEje')</v>
      </c>
    </row>
    <row r="178" spans="1:13" x14ac:dyDescent="0.25">
      <c r="A178" t="s">
        <v>1486</v>
      </c>
      <c r="H178" s="1" t="str">
        <f t="shared" si="17"/>
        <v>cl-cs_IdentificacionDeudasConEntidadesFinancierasEje</v>
      </c>
      <c r="I178" t="str">
        <f t="shared" si="18"/>
        <v>cl-cs</v>
      </c>
      <c r="J178" t="str">
        <f t="shared" si="19"/>
        <v>IdentificacionDeudasConEntidadesFinancierasEje</v>
      </c>
      <c r="M178" t="str">
        <f t="shared" si="20"/>
        <v>insert into dbax_dime_axis (pref_axis, codi_axis) values ('cl-cs','IdentificacionDeudasConEntidadesFinancierasEje')</v>
      </c>
    </row>
    <row r="179" spans="1:13" x14ac:dyDescent="0.25">
      <c r="A179" t="s">
        <v>1510</v>
      </c>
      <c r="H179" s="1" t="str">
        <f t="shared" si="17"/>
        <v>cl-cs_IdentificacionPasivoMantenidosParaVentaEje</v>
      </c>
      <c r="I179" t="str">
        <f t="shared" si="18"/>
        <v>cl-cs</v>
      </c>
      <c r="J179" t="str">
        <f t="shared" si="19"/>
        <v>IdentificacionPasivoMantenidosParaVentaEje</v>
      </c>
      <c r="M179" t="str">
        <f t="shared" si="20"/>
        <v>insert into dbax_dime_axis (pref_axis, codi_axis) values ('cl-cs','IdentificacionPasivoMantenidosParaVentaEje')</v>
      </c>
    </row>
    <row r="180" spans="1:13" x14ac:dyDescent="0.25">
      <c r="A180" t="s">
        <v>2424</v>
      </c>
      <c r="H180" s="1" t="str">
        <f t="shared" si="17"/>
        <v>cl-cs_InformacionGeneralEje</v>
      </c>
      <c r="I180" t="str">
        <f t="shared" si="18"/>
        <v>cl-cs</v>
      </c>
      <c r="J180" t="str">
        <f t="shared" si="19"/>
        <v>InformacionGeneralEje</v>
      </c>
      <c r="M180" t="str">
        <f t="shared" si="20"/>
        <v>insert into dbax_dime_axis (pref_axis, codi_axis) values ('cl-cs','InformacionGeneralEje')</v>
      </c>
    </row>
    <row r="181" spans="1:13" x14ac:dyDescent="0.25">
      <c r="A181" t="s">
        <v>1672</v>
      </c>
      <c r="H181" s="1" t="str">
        <f t="shared" si="17"/>
        <v>cl-cs_InformacionInvalidezSinPrimerDictamenPorGruposEje</v>
      </c>
      <c r="I181" t="str">
        <f t="shared" si="18"/>
        <v>cl-cs</v>
      </c>
      <c r="J181" t="str">
        <f t="shared" si="19"/>
        <v>InformacionInvalidezSinPrimerDictamenPorGruposEje</v>
      </c>
      <c r="M181" t="str">
        <f t="shared" si="20"/>
        <v>insert into dbax_dime_axis (pref_axis, codi_axis) values ('cl-cs','InformacionInvalidezSinPrimerDictamenPorGruposEje')</v>
      </c>
    </row>
    <row r="182" spans="1:13" x14ac:dyDescent="0.25">
      <c r="A182" t="s">
        <v>1673</v>
      </c>
      <c r="H182" s="1" t="str">
        <f t="shared" si="17"/>
        <v>cl-cs_InformacionInvalidezYSobrevivenciaPorGruposEje</v>
      </c>
      <c r="I182" t="str">
        <f t="shared" si="18"/>
        <v>cl-cs</v>
      </c>
      <c r="J182" t="str">
        <f t="shared" si="19"/>
        <v>InformacionInvalidezYSobrevivenciaPorGruposEje</v>
      </c>
      <c r="M182" t="str">
        <f t="shared" si="20"/>
        <v>insert into dbax_dime_axis (pref_axis, codi_axis) values ('cl-cs','InformacionInvalidezYSobrevivenciaPorGruposEje')</v>
      </c>
    </row>
    <row r="183" spans="1:13" x14ac:dyDescent="0.25">
      <c r="A183" t="s">
        <v>1674</v>
      </c>
      <c r="H183" s="1" t="str">
        <f t="shared" si="17"/>
        <v>cl-cs_InformacionInvalidosFallecidosPorGruposEje</v>
      </c>
      <c r="I183" t="str">
        <f t="shared" si="18"/>
        <v>cl-cs</v>
      </c>
      <c r="J183" t="str">
        <f t="shared" si="19"/>
        <v>InformacionInvalidosFallecidosPorGruposEje</v>
      </c>
      <c r="M183" t="str">
        <f t="shared" si="20"/>
        <v>insert into dbax_dime_axis (pref_axis, codi_axis) values ('cl-cs','InformacionInvalidosFallecidosPorGruposEje')</v>
      </c>
    </row>
    <row r="184" spans="1:13" x14ac:dyDescent="0.25">
      <c r="A184" t="s">
        <v>1675</v>
      </c>
      <c r="H184" s="1" t="str">
        <f t="shared" si="17"/>
        <v>cl-cs_InformacionInvalidosParcialesPorGruposEje</v>
      </c>
      <c r="I184" t="str">
        <f t="shared" si="18"/>
        <v>cl-cs</v>
      </c>
      <c r="J184" t="str">
        <f t="shared" si="19"/>
        <v>InformacionInvalidosParcialesPorGruposEje</v>
      </c>
      <c r="M184" t="str">
        <f t="shared" si="20"/>
        <v>insert into dbax_dime_axis (pref_axis, codi_axis) values ('cl-cs','InformacionInvalidosParcialesPorGruposEje')</v>
      </c>
    </row>
    <row r="185" spans="1:13" x14ac:dyDescent="0.25">
      <c r="A185" t="s">
        <v>1676</v>
      </c>
      <c r="H185" s="1" t="str">
        <f t="shared" si="17"/>
        <v>cl-cs_InformacionInvalidosTransitoriosPorGruposEje</v>
      </c>
      <c r="I185" t="str">
        <f t="shared" si="18"/>
        <v>cl-cs</v>
      </c>
      <c r="J185" t="str">
        <f t="shared" si="19"/>
        <v>InformacionInvalidosTransitoriosPorGruposEje</v>
      </c>
      <c r="M185" t="str">
        <f t="shared" si="20"/>
        <v>insert into dbax_dime_axis (pref_axis, codi_axis) values ('cl-cs','InformacionInvalidosTransitoriosPorGruposEje')</v>
      </c>
    </row>
    <row r="186" spans="1:13" x14ac:dyDescent="0.25">
      <c r="A186" t="s">
        <v>837</v>
      </c>
      <c r="H186" s="1" t="str">
        <f t="shared" si="17"/>
        <v>cl-cs_InformacionPorClasificadoraRiesgoEje</v>
      </c>
      <c r="I186" t="str">
        <f t="shared" si="18"/>
        <v>cl-cs</v>
      </c>
      <c r="J186" t="str">
        <f t="shared" si="19"/>
        <v>InformacionPorClasificadoraRiesgoEje</v>
      </c>
      <c r="M186" t="str">
        <f t="shared" si="20"/>
        <v>insert into dbax_dime_axis (pref_axis, codi_axis) values ('cl-cs','InformacionPorClasificadoraRiesgoEje')</v>
      </c>
    </row>
    <row r="187" spans="1:13" x14ac:dyDescent="0.25">
      <c r="A187" t="s">
        <v>1677</v>
      </c>
      <c r="H187" s="1" t="str">
        <f t="shared" si="17"/>
        <v>cl-cs_InformacionPorGruposEje</v>
      </c>
      <c r="I187" t="str">
        <f t="shared" si="18"/>
        <v>cl-cs</v>
      </c>
      <c r="J187" t="str">
        <f t="shared" si="19"/>
        <v>InformacionPorGruposEje</v>
      </c>
      <c r="M187" t="str">
        <f t="shared" si="20"/>
        <v>insert into dbax_dime_axis (pref_axis, codi_axis) values ('cl-cs','InformacionPorGruposEje')</v>
      </c>
    </row>
    <row r="188" spans="1:13" x14ac:dyDescent="0.25">
      <c r="A188" t="s">
        <v>1679</v>
      </c>
      <c r="H188" s="1" t="str">
        <f t="shared" si="17"/>
        <v>cl-cs_InformacionSobrevivenciaPorGruposEje</v>
      </c>
      <c r="I188" t="str">
        <f t="shared" si="18"/>
        <v>cl-cs</v>
      </c>
      <c r="J188" t="str">
        <f t="shared" si="19"/>
        <v>InformacionSobrevivenciaPorGruposEje</v>
      </c>
      <c r="M188" t="str">
        <f t="shared" si="20"/>
        <v>insert into dbax_dime_axis (pref_axis, codi_axis) values ('cl-cs','InformacionSobrevivenciaPorGruposEje')</v>
      </c>
    </row>
    <row r="189" spans="1:13" x14ac:dyDescent="0.25">
      <c r="A189" t="s">
        <v>1680</v>
      </c>
      <c r="H189" s="1" t="str">
        <f t="shared" si="17"/>
        <v>cl-cs_InformacionTramoEje</v>
      </c>
      <c r="I189" t="str">
        <f t="shared" si="18"/>
        <v>cl-cs</v>
      </c>
      <c r="J189" t="str">
        <f t="shared" si="19"/>
        <v>InformacionTramoEje</v>
      </c>
      <c r="M189" t="str">
        <f t="shared" si="20"/>
        <v>insert into dbax_dime_axis (pref_axis, codi_axis) values ('cl-cs','InformacionTramoEje')</v>
      </c>
    </row>
    <row r="190" spans="1:13" x14ac:dyDescent="0.25">
      <c r="A190" t="s">
        <v>1685</v>
      </c>
      <c r="H190" s="1" t="str">
        <f t="shared" si="17"/>
        <v>cl-cs_InvalidezSinPrimerDictamenEjecutoriadoEje</v>
      </c>
      <c r="I190" t="str">
        <f t="shared" si="18"/>
        <v>cl-cs</v>
      </c>
      <c r="J190" t="str">
        <f t="shared" si="19"/>
        <v>InvalidezSinPrimerDictamenEjecutoriadoEje</v>
      </c>
      <c r="M190" t="str">
        <f t="shared" si="20"/>
        <v>insert into dbax_dime_axis (pref_axis, codi_axis) values ('cl-cs','InvalidezSinPrimerDictamenEjecutoriadoEje')</v>
      </c>
    </row>
    <row r="191" spans="1:13" x14ac:dyDescent="0.25">
      <c r="A191" t="s">
        <v>1694</v>
      </c>
      <c r="H191" s="1" t="str">
        <f t="shared" si="17"/>
        <v>cl-cs_InvalidosParcialesTransitoriosConSolicitudEje</v>
      </c>
      <c r="I191" t="str">
        <f t="shared" si="18"/>
        <v>cl-cs</v>
      </c>
      <c r="J191" t="str">
        <f t="shared" si="19"/>
        <v>InvalidosParcialesTransitoriosConSolicitudEje</v>
      </c>
      <c r="M191" t="str">
        <f t="shared" si="20"/>
        <v>insert into dbax_dime_axis (pref_axis, codi_axis) values ('cl-cs','InvalidosParcialesTransitoriosConSolicitudEje')</v>
      </c>
    </row>
    <row r="192" spans="1:13" x14ac:dyDescent="0.25">
      <c r="A192" t="s">
        <v>1699</v>
      </c>
      <c r="H192" s="1" t="str">
        <f t="shared" si="17"/>
        <v>cl-cs_InvalidosTransitoriosEje</v>
      </c>
      <c r="I192" t="str">
        <f t="shared" si="18"/>
        <v>cl-cs</v>
      </c>
      <c r="J192" t="str">
        <f t="shared" si="19"/>
        <v>InvalidosTransitoriosEje</v>
      </c>
      <c r="M192" t="str">
        <f t="shared" si="20"/>
        <v>insert into dbax_dime_axis (pref_axis, codi_axis) values ('cl-cs','InvalidosTransitoriosEje')</v>
      </c>
    </row>
    <row r="193" spans="1:13" x14ac:dyDescent="0.25">
      <c r="A193" t="s">
        <v>1701</v>
      </c>
      <c r="H193" s="1" t="str">
        <f t="shared" si="17"/>
        <v>cl-cs_InvalidosTransitoriosFallecidosEje</v>
      </c>
      <c r="I193" t="str">
        <f t="shared" si="18"/>
        <v>cl-cs</v>
      </c>
      <c r="J193" t="str">
        <f t="shared" si="19"/>
        <v>InvalidosTransitoriosFallecidosEje</v>
      </c>
      <c r="M193" t="str">
        <f t="shared" si="20"/>
        <v>insert into dbax_dime_axis (pref_axis, codi_axis) values ('cl-cs','InvalidosTransitoriosFallecidosEje')</v>
      </c>
    </row>
    <row r="194" spans="1:13" x14ac:dyDescent="0.25">
      <c r="A194" t="s">
        <v>2792</v>
      </c>
      <c r="H194" s="1" t="str">
        <f t="shared" si="17"/>
        <v>cl-cs_InversionesValorRazonableEje</v>
      </c>
      <c r="I194" t="str">
        <f t="shared" si="18"/>
        <v>cl-cs</v>
      </c>
      <c r="J194" t="str">
        <f t="shared" si="19"/>
        <v>InversionesValorRazonableEje</v>
      </c>
      <c r="M194" t="str">
        <f t="shared" si="20"/>
        <v>insert into dbax_dime_axis (pref_axis, codi_axis) values ('cl-cs','InversionesValorRazonableEje')</v>
      </c>
    </row>
    <row r="195" spans="1:13" x14ac:dyDescent="0.25">
      <c r="A195" t="s">
        <v>2572</v>
      </c>
      <c r="H195" s="1" t="str">
        <f t="shared" si="17"/>
        <v>cl-cs_InvetarioInversionesEje</v>
      </c>
      <c r="I195" t="str">
        <f t="shared" si="18"/>
        <v>cl-cs</v>
      </c>
      <c r="J195" t="str">
        <f t="shared" si="19"/>
        <v>InvetarioInversionesEje</v>
      </c>
      <c r="M195" t="str">
        <f t="shared" si="20"/>
        <v>insert into dbax_dime_axis (pref_axis, codi_axis) values ('cl-cs','InvetarioInversionesEje')</v>
      </c>
    </row>
    <row r="196" spans="1:13" x14ac:dyDescent="0.25">
      <c r="A196" t="s">
        <v>2369</v>
      </c>
      <c r="H196" s="1" t="str">
        <f t="shared" si="17"/>
        <v>cl-cs_MargenSolvenciaGeneralesEje</v>
      </c>
      <c r="I196" t="str">
        <f t="shared" si="18"/>
        <v>cl-cs</v>
      </c>
      <c r="J196" t="str">
        <f t="shared" si="19"/>
        <v>MargenSolvenciaGeneralesEje</v>
      </c>
      <c r="M196" t="str">
        <f t="shared" si="20"/>
        <v>insert into dbax_dime_axis (pref_axis, codi_axis) values ('cl-cs','MargenSolvenciaGeneralesEje')</v>
      </c>
    </row>
    <row r="197" spans="1:13" x14ac:dyDescent="0.25">
      <c r="A197" t="s">
        <v>869</v>
      </c>
      <c r="H197" s="1" t="str">
        <f t="shared" si="17"/>
        <v>cl-cs_MetodoValorizacionEje</v>
      </c>
      <c r="I197" t="str">
        <f t="shared" si="18"/>
        <v>cl-cs</v>
      </c>
      <c r="J197" t="str">
        <f t="shared" si="19"/>
        <v>MetodoValorizacionEje</v>
      </c>
      <c r="M197" t="str">
        <f t="shared" si="20"/>
        <v>insert into dbax_dime_axis (pref_axis, codi_axis) values ('cl-cs','MetodoValorizacionEje')</v>
      </c>
    </row>
    <row r="198" spans="1:13" x14ac:dyDescent="0.25">
      <c r="A198" t="s">
        <v>2280</v>
      </c>
      <c r="H198" s="1" t="str">
        <f t="shared" si="17"/>
        <v>cl-cs_MonedasExtranjerasEje</v>
      </c>
      <c r="I198" t="str">
        <f t="shared" si="18"/>
        <v>cl-cs</v>
      </c>
      <c r="J198" t="str">
        <f t="shared" si="19"/>
        <v>MonedasExtranjerasEje</v>
      </c>
      <c r="M198" t="str">
        <f t="shared" si="20"/>
        <v>insert into dbax_dime_axis (pref_axis, codi_axis) values ('cl-cs','MonedasExtranjerasEje')</v>
      </c>
    </row>
    <row r="199" spans="1:13" x14ac:dyDescent="0.25">
      <c r="A199" t="s">
        <v>2281</v>
      </c>
      <c r="H199" s="1" t="str">
        <f t="shared" si="17"/>
        <v>cl-cs_MonedasOperacionesDeSegurosEje</v>
      </c>
      <c r="I199" t="str">
        <f t="shared" si="18"/>
        <v>cl-cs</v>
      </c>
      <c r="J199" t="str">
        <f t="shared" si="19"/>
        <v>MonedasOperacionesDeSegurosEje</v>
      </c>
      <c r="M199" t="str">
        <f t="shared" si="20"/>
        <v>insert into dbax_dime_axis (pref_axis, codi_axis) values ('cl-cs','MonedasOperacionesDeSegurosEje')</v>
      </c>
    </row>
    <row r="200" spans="1:13" x14ac:dyDescent="0.25">
      <c r="A200" t="s">
        <v>2282</v>
      </c>
      <c r="H200" s="1" t="str">
        <f t="shared" si="17"/>
        <v>cl-cs_MonedasReasegurosEje</v>
      </c>
      <c r="I200" t="str">
        <f t="shared" si="18"/>
        <v>cl-cs</v>
      </c>
      <c r="J200" t="str">
        <f t="shared" si="19"/>
        <v>MonedasReasegurosEje</v>
      </c>
      <c r="M200" t="str">
        <f t="shared" si="20"/>
        <v>insert into dbax_dime_axis (pref_axis, codi_axis) values ('cl-cs','MonedasReasegurosEje')</v>
      </c>
    </row>
    <row r="201" spans="1:13" x14ac:dyDescent="0.25">
      <c r="A201" t="s">
        <v>2283</v>
      </c>
      <c r="H201" s="1" t="str">
        <f t="shared" si="17"/>
        <v>cl-cs_MovimientoDivisasEje</v>
      </c>
      <c r="I201" t="str">
        <f t="shared" si="18"/>
        <v>cl-cs</v>
      </c>
      <c r="J201" t="str">
        <f t="shared" si="19"/>
        <v>MovimientoDivisasEje</v>
      </c>
      <c r="M201" t="str">
        <f t="shared" si="20"/>
        <v>insert into dbax_dime_axis (pref_axis, codi_axis) values ('cl-cs','MovimientoDivisasEje')</v>
      </c>
    </row>
    <row r="202" spans="1:13" x14ac:dyDescent="0.25">
      <c r="A202" t="s">
        <v>907</v>
      </c>
      <c r="H202" s="1" t="str">
        <f t="shared" si="17"/>
        <v>cl-cs_NivelesCotizacionMetodoValorizacionEje</v>
      </c>
      <c r="I202" t="str">
        <f t="shared" si="18"/>
        <v>cl-cs</v>
      </c>
      <c r="J202" t="str">
        <f t="shared" si="19"/>
        <v>NivelesCotizacionMetodoValorizacionEje</v>
      </c>
      <c r="M202" t="str">
        <f t="shared" si="20"/>
        <v>insert into dbax_dime_axis (pref_axis, codi_axis) values ('cl-cs','NivelesCotizacionMetodoValorizacionEje')</v>
      </c>
    </row>
    <row r="203" spans="1:13" x14ac:dyDescent="0.25">
      <c r="A203" t="s">
        <v>1969</v>
      </c>
      <c r="H203" s="1" t="str">
        <f t="shared" si="17"/>
        <v>cl-cs_OtrasReservasPatrimonialesEje</v>
      </c>
      <c r="I203" t="str">
        <f t="shared" si="18"/>
        <v>cl-cs</v>
      </c>
      <c r="J203" t="str">
        <f t="shared" si="19"/>
        <v>OtrasReservasPatrimonialesEje</v>
      </c>
      <c r="M203" t="str">
        <f t="shared" si="20"/>
        <v>insert into dbax_dime_axis (pref_axis, codi_axis) values ('cl-cs','OtrasReservasPatrimonialesEje')</v>
      </c>
    </row>
    <row r="204" spans="1:13" x14ac:dyDescent="0.25">
      <c r="A204" t="s">
        <v>1447</v>
      </c>
      <c r="H204" s="1" t="str">
        <f t="shared" ref="H204:H244" si="21">MID(A204,FIND("#",A204)+1,10000)</f>
        <v>cl-cs_OtrosActivosEje</v>
      </c>
      <c r="I204" t="str">
        <f t="shared" ref="I204:I244" si="22">MID(H204,1,FIND("_",H204)-1)</f>
        <v>cl-cs</v>
      </c>
      <c r="J204" t="str">
        <f t="shared" ref="J204:J244" si="23">MID(H204,FIND("_",H204)+1,10000)</f>
        <v>OtrosActivosEje</v>
      </c>
      <c r="M204" t="str">
        <f t="shared" ref="M204:M244" si="24">CONCATENATE("insert into dbax_dime_axis (pref_axis, codi_axis) values ('",I204,"','",J204,"')")</f>
        <v>insert into dbax_dime_axis (pref_axis, codi_axis) values ('cl-cs','OtrosActivosEje')</v>
      </c>
    </row>
    <row r="205" spans="1:13" x14ac:dyDescent="0.25">
      <c r="A205" t="s">
        <v>2142</v>
      </c>
      <c r="H205" s="1" t="str">
        <f t="shared" si="21"/>
        <v>cl-cs_OtrosEgresosEje</v>
      </c>
      <c r="I205" t="str">
        <f t="shared" si="22"/>
        <v>cl-cs</v>
      </c>
      <c r="J205" t="str">
        <f t="shared" si="23"/>
        <v>OtrosEgresosEje</v>
      </c>
      <c r="M205" t="str">
        <f t="shared" si="24"/>
        <v>insert into dbax_dime_axis (pref_axis, codi_axis) values ('cl-cs','OtrosEgresosEje')</v>
      </c>
    </row>
    <row r="206" spans="1:13" x14ac:dyDescent="0.25">
      <c r="A206" t="s">
        <v>2135</v>
      </c>
      <c r="H206" s="1" t="str">
        <f t="shared" si="21"/>
        <v>cl-cs_OtrosIngresosEje</v>
      </c>
      <c r="I206" t="str">
        <f t="shared" si="22"/>
        <v>cl-cs</v>
      </c>
      <c r="J206" t="str">
        <f t="shared" si="23"/>
        <v>OtrosIngresosEje</v>
      </c>
      <c r="M206" t="str">
        <f t="shared" si="24"/>
        <v>insert into dbax_dime_axis (pref_axis, codi_axis) values ('cl-cs','OtrosIngresosEje')</v>
      </c>
    </row>
    <row r="207" spans="1:13" x14ac:dyDescent="0.25">
      <c r="A207" t="s">
        <v>1340</v>
      </c>
      <c r="H207" s="1" t="str">
        <f t="shared" si="21"/>
        <v>cl-cs_PasivoPorReservasTecnicasEje</v>
      </c>
      <c r="I207" t="str">
        <f t="shared" si="22"/>
        <v>cl-cs</v>
      </c>
      <c r="J207" t="str">
        <f t="shared" si="23"/>
        <v>PasivoPorReservasTecnicasEje</v>
      </c>
      <c r="M207" t="str">
        <f t="shared" si="24"/>
        <v>insert into dbax_dime_axis (pref_axis, codi_axis) values ('cl-cs','PasivoPorReservasTecnicasEje')</v>
      </c>
    </row>
    <row r="208" spans="1:13" x14ac:dyDescent="0.25">
      <c r="A208" t="s">
        <v>2493</v>
      </c>
      <c r="H208" s="1" t="str">
        <f t="shared" si="21"/>
        <v>cl-cs_PolizasIndividualesEje</v>
      </c>
      <c r="I208" t="str">
        <f t="shared" si="22"/>
        <v>cl-cs</v>
      </c>
      <c r="J208" t="str">
        <f t="shared" si="23"/>
        <v>PolizasIndividualesEje</v>
      </c>
      <c r="M208" t="str">
        <f t="shared" si="24"/>
        <v>insert into dbax_dime_axis (pref_axis, codi_axis) values ('cl-cs','PolizasIndividualesEje')</v>
      </c>
    </row>
    <row r="209" spans="1:13" x14ac:dyDescent="0.25">
      <c r="A209" t="s">
        <v>2505</v>
      </c>
      <c r="H209" s="1" t="str">
        <f t="shared" si="21"/>
        <v>cl-cs_PrimaPorCobrarReaseguradosEje</v>
      </c>
      <c r="I209" t="str">
        <f t="shared" si="22"/>
        <v>cl-cs</v>
      </c>
      <c r="J209" t="str">
        <f t="shared" si="23"/>
        <v>PrimaPorCobrarReaseguradosEje</v>
      </c>
      <c r="M209" t="str">
        <f t="shared" si="24"/>
        <v>insert into dbax_dime_axis (pref_axis, codi_axis) values ('cl-cs','PrimaPorCobrarReaseguradosEje')</v>
      </c>
    </row>
    <row r="210" spans="1:13" x14ac:dyDescent="0.25">
      <c r="A210" t="s">
        <v>2382</v>
      </c>
      <c r="H210" s="1" t="str">
        <f t="shared" si="21"/>
        <v>cl-cs_PrimasYFactorReaseguroEje</v>
      </c>
      <c r="I210" t="str">
        <f t="shared" si="22"/>
        <v>cl-cs</v>
      </c>
      <c r="J210" t="str">
        <f t="shared" si="23"/>
        <v>PrimasYFactorReaseguroEje</v>
      </c>
      <c r="M210" t="str">
        <f t="shared" si="24"/>
        <v>insert into dbax_dime_axis (pref_axis, codi_axis) values ('cl-cs','PrimasYFactorReaseguroEje')</v>
      </c>
    </row>
    <row r="211" spans="1:13" x14ac:dyDescent="0.25">
      <c r="A211" t="s">
        <v>1074</v>
      </c>
      <c r="H211" s="1" t="str">
        <f t="shared" si="21"/>
        <v>cl-cs_PropiedadesDeInversionEje</v>
      </c>
      <c r="I211" t="str">
        <f t="shared" si="22"/>
        <v>cl-cs</v>
      </c>
      <c r="J211" t="str">
        <f t="shared" si="23"/>
        <v>PropiedadesDeInversionEje</v>
      </c>
      <c r="M211" t="str">
        <f t="shared" si="24"/>
        <v>insert into dbax_dime_axis (pref_axis, codi_axis) values ('cl-cs','PropiedadesDeInversionEje')</v>
      </c>
    </row>
    <row r="212" spans="1:13" x14ac:dyDescent="0.25">
      <c r="A212" t="s">
        <v>1081</v>
      </c>
      <c r="H212" s="1" t="str">
        <f t="shared" si="21"/>
        <v>cl-cs_PropiedadesDeUsoPropioEje</v>
      </c>
      <c r="I212" t="str">
        <f t="shared" si="22"/>
        <v>cl-cs</v>
      </c>
      <c r="J212" t="str">
        <f t="shared" si="23"/>
        <v>PropiedadesDeUsoPropioEje</v>
      </c>
      <c r="M212" t="str">
        <f t="shared" si="24"/>
        <v>insert into dbax_dime_axis (pref_axis, codi_axis) values ('cl-cs','PropiedadesDeUsoPropioEje')</v>
      </c>
    </row>
    <row r="213" spans="1:13" x14ac:dyDescent="0.25">
      <c r="A213" t="s">
        <v>346</v>
      </c>
      <c r="H213" s="1" t="str">
        <f t="shared" si="21"/>
        <v>cl-cs_RamosEje</v>
      </c>
      <c r="I213" t="str">
        <f t="shared" si="22"/>
        <v>cl-cs</v>
      </c>
      <c r="J213" t="str">
        <f t="shared" si="23"/>
        <v>RamosEje</v>
      </c>
      <c r="M213" t="str">
        <f t="shared" si="24"/>
        <v>insert into dbax_dime_axis (pref_axis, codi_axis) values ('cl-cs','RamosEje')</v>
      </c>
    </row>
    <row r="214" spans="1:13" x14ac:dyDescent="0.25">
      <c r="A214" t="s">
        <v>1262</v>
      </c>
      <c r="H214" s="1" t="str">
        <f t="shared" si="21"/>
        <v>cl-cs_ReaseguradoresExtranjerosEje</v>
      </c>
      <c r="I214" t="str">
        <f t="shared" si="22"/>
        <v>cl-cs</v>
      </c>
      <c r="J214" t="str">
        <f t="shared" si="23"/>
        <v>ReaseguradoresExtranjerosEje</v>
      </c>
      <c r="M214" t="str">
        <f t="shared" si="24"/>
        <v>insert into dbax_dime_axis (pref_axis, codi_axis) values ('cl-cs','ReaseguradoresExtranjerosEje')</v>
      </c>
    </row>
    <row r="215" spans="1:13" x14ac:dyDescent="0.25">
      <c r="A215" t="s">
        <v>1910</v>
      </c>
      <c r="H215" s="1" t="str">
        <f t="shared" si="21"/>
        <v>cl-cs_ReaseguradoresExtranjerosPrimasPorPagarEje</v>
      </c>
      <c r="I215" t="str">
        <f t="shared" si="22"/>
        <v>cl-cs</v>
      </c>
      <c r="J215" t="str">
        <f t="shared" si="23"/>
        <v>ReaseguradoresExtranjerosPrimasPorPagarEje</v>
      </c>
      <c r="M215" t="str">
        <f t="shared" si="24"/>
        <v>insert into dbax_dime_axis (pref_axis, codi_axis) values ('cl-cs','ReaseguradoresExtranjerosPrimasPorPagarEje')</v>
      </c>
    </row>
    <row r="216" spans="1:13" x14ac:dyDescent="0.25">
      <c r="A216" t="s">
        <v>1265</v>
      </c>
      <c r="H216" s="1" t="str">
        <f t="shared" si="21"/>
        <v>cl-cs_ReaseguradoresNacionalesEje</v>
      </c>
      <c r="I216" t="str">
        <f t="shared" si="22"/>
        <v>cl-cs</v>
      </c>
      <c r="J216" t="str">
        <f t="shared" si="23"/>
        <v>ReaseguradoresNacionalesEje</v>
      </c>
      <c r="M216" t="str">
        <f t="shared" si="24"/>
        <v>insert into dbax_dime_axis (pref_axis, codi_axis) values ('cl-cs','ReaseguradoresNacionalesEje')</v>
      </c>
    </row>
    <row r="217" spans="1:13" x14ac:dyDescent="0.25">
      <c r="A217" t="s">
        <v>1913</v>
      </c>
      <c r="H217" s="1" t="str">
        <f t="shared" si="21"/>
        <v>cl-cs_ReaseguradoresNacionalesPrimasPorPagarEje</v>
      </c>
      <c r="I217" t="str">
        <f t="shared" si="22"/>
        <v>cl-cs</v>
      </c>
      <c r="J217" t="str">
        <f t="shared" si="23"/>
        <v>ReaseguradoresNacionalesPrimasPorPagarEje</v>
      </c>
      <c r="M217" t="str">
        <f t="shared" si="24"/>
        <v>insert into dbax_dime_axis (pref_axis, codi_axis) values ('cl-cs','ReaseguradoresNacionalesPrimasPorPagarEje')</v>
      </c>
    </row>
    <row r="218" spans="1:13" x14ac:dyDescent="0.25">
      <c r="A218" t="s">
        <v>2040</v>
      </c>
      <c r="H218" s="1" t="str">
        <f t="shared" si="21"/>
        <v>cl-cs_ReaseguroEje</v>
      </c>
      <c r="I218" t="str">
        <f t="shared" si="22"/>
        <v>cl-cs</v>
      </c>
      <c r="J218" t="str">
        <f t="shared" si="23"/>
        <v>ReaseguroEje</v>
      </c>
      <c r="M218" t="str">
        <f t="shared" si="24"/>
        <v>insert into dbax_dime_axis (pref_axis, codi_axis) values ('cl-cs','ReaseguroEje')</v>
      </c>
    </row>
    <row r="219" spans="1:13" x14ac:dyDescent="0.25">
      <c r="A219" t="s">
        <v>463</v>
      </c>
      <c r="H219" s="1" t="str">
        <f t="shared" si="21"/>
        <v>cl-cs_RentasVitaliciasEje</v>
      </c>
      <c r="I219" t="str">
        <f t="shared" si="22"/>
        <v>cl-cs</v>
      </c>
      <c r="J219" t="str">
        <f t="shared" si="23"/>
        <v>RentasVitaliciasEje</v>
      </c>
      <c r="M219" t="str">
        <f t="shared" si="24"/>
        <v>insert into dbax_dime_axis (pref_axis, codi_axis) values ('cl-cs','RentasVitaliciasEje')</v>
      </c>
    </row>
    <row r="220" spans="1:13" x14ac:dyDescent="0.25">
      <c r="A220" t="s">
        <v>1799</v>
      </c>
      <c r="H220" s="1" t="str">
        <f t="shared" si="21"/>
        <v>cl-cs_ReservasInvalidezYSobrevivenciaEje</v>
      </c>
      <c r="I220" t="str">
        <f t="shared" si="22"/>
        <v>cl-cs</v>
      </c>
      <c r="J220" t="str">
        <f t="shared" si="23"/>
        <v>ReservasInvalidezYSobrevivenciaEje</v>
      </c>
      <c r="M220" t="str">
        <f t="shared" si="24"/>
        <v>insert into dbax_dime_axis (pref_axis, codi_axis) values ('cl-cs','ReservasInvalidezYSobrevivenciaEje')</v>
      </c>
    </row>
    <row r="221" spans="1:13" x14ac:dyDescent="0.25">
      <c r="A221" t="s">
        <v>2122</v>
      </c>
      <c r="H221" s="1" t="str">
        <f t="shared" si="21"/>
        <v>cl-cs_ResultadoInversionesEje</v>
      </c>
      <c r="I221" t="str">
        <f t="shared" si="22"/>
        <v>cl-cs</v>
      </c>
      <c r="J221" t="str">
        <f t="shared" si="23"/>
        <v>ResultadoInversionesEje</v>
      </c>
      <c r="M221" t="str">
        <f t="shared" si="24"/>
        <v>insert into dbax_dime_axis (pref_axis, codi_axis) values ('cl-cs','ResultadoInversionesEje')</v>
      </c>
    </row>
    <row r="222" spans="1:13" x14ac:dyDescent="0.25">
      <c r="A222" t="s">
        <v>1456</v>
      </c>
      <c r="H222" s="1" t="str">
        <f t="shared" si="21"/>
        <v>cl-cs_SaldosPorEntidadRelacionadaEje</v>
      </c>
      <c r="I222" t="str">
        <f t="shared" si="22"/>
        <v>cl-cs</v>
      </c>
      <c r="J222" t="str">
        <f t="shared" si="23"/>
        <v>SaldosPorEntidadRelacionadaEje</v>
      </c>
      <c r="M222" t="str">
        <f t="shared" si="24"/>
        <v>insert into dbax_dime_axis (pref_axis, codi_axis) values ('cl-cs','SaldosPorEntidadRelacionadaEje')</v>
      </c>
    </row>
    <row r="223" spans="1:13" x14ac:dyDescent="0.25">
      <c r="A223" t="s">
        <v>1168</v>
      </c>
      <c r="H223" s="1" t="str">
        <f t="shared" si="21"/>
        <v>cl-cs_SaldosPorTipoRelacionEje</v>
      </c>
      <c r="I223" t="str">
        <f t="shared" si="22"/>
        <v>cl-cs</v>
      </c>
      <c r="J223" t="str">
        <f t="shared" si="23"/>
        <v>SaldosPorTipoRelacionEje</v>
      </c>
      <c r="M223" t="str">
        <f t="shared" si="24"/>
        <v>insert into dbax_dime_axis (pref_axis, codi_axis) values ('cl-cs','SaldosPorTipoRelacionEje')</v>
      </c>
    </row>
    <row r="224" spans="1:13" x14ac:dyDescent="0.25">
      <c r="A224" t="s">
        <v>2444</v>
      </c>
      <c r="H224" s="1" t="str">
        <f t="shared" si="21"/>
        <v>cl-cs_SegAccidentesSaludYAdicionalesEje</v>
      </c>
      <c r="I224" t="str">
        <f t="shared" si="22"/>
        <v>cl-cs</v>
      </c>
      <c r="J224" t="str">
        <f t="shared" si="23"/>
        <v>SegAccidentesSaludYAdicionalesEje</v>
      </c>
      <c r="M224" t="str">
        <f t="shared" si="24"/>
        <v>insert into dbax_dime_axis (pref_axis, codi_axis) values ('cl-cs','SegAccidentesSaludYAdicionalesEje')</v>
      </c>
    </row>
    <row r="225" spans="1:13" x14ac:dyDescent="0.25">
      <c r="A225" t="s">
        <v>1281</v>
      </c>
      <c r="H225" s="1" t="str">
        <f t="shared" si="21"/>
        <v>cl-cs_SiniestrosPorCobrarReaseguradoresExtranjerosCuentasEje</v>
      </c>
      <c r="I225" t="str">
        <f t="shared" si="22"/>
        <v>cl-cs</v>
      </c>
      <c r="J225" t="str">
        <f t="shared" si="23"/>
        <v>SiniestrosPorCobrarReaseguradoresExtranjerosCuentasEje</v>
      </c>
      <c r="M225" t="str">
        <f t="shared" si="24"/>
        <v>insert into dbax_dime_axis (pref_axis, codi_axis) values ('cl-cs','SiniestrosPorCobrarReaseguradoresExtranjerosCuentasEje')</v>
      </c>
    </row>
    <row r="226" spans="1:13" x14ac:dyDescent="0.25">
      <c r="A226" t="s">
        <v>1289</v>
      </c>
      <c r="H226" s="1" t="str">
        <f t="shared" si="21"/>
        <v>cl-cs_SiniestrosPorCobrarReaseguradoresNacionalesCuentasEje</v>
      </c>
      <c r="I226" t="str">
        <f t="shared" si="22"/>
        <v>cl-cs</v>
      </c>
      <c r="J226" t="str">
        <f t="shared" si="23"/>
        <v>SiniestrosPorCobrarReaseguradoresNacionalesCuentasEje</v>
      </c>
      <c r="M226" t="str">
        <f t="shared" si="24"/>
        <v>insert into dbax_dime_axis (pref_axis, codi_axis) values ('cl-cs','SiniestrosPorCobrarReaseguradoresNacionalesCuentasEje')</v>
      </c>
    </row>
    <row r="227" spans="1:13" x14ac:dyDescent="0.25">
      <c r="A227" t="s">
        <v>2388</v>
      </c>
      <c r="H227" s="1" t="str">
        <f t="shared" si="21"/>
        <v>cl-cs_SiniestrosUltimosTresAñosEje</v>
      </c>
      <c r="I227" t="str">
        <f t="shared" si="22"/>
        <v>cl-cs</v>
      </c>
      <c r="J227" t="str">
        <f t="shared" si="23"/>
        <v>SiniestrosUltimosTresAñosEje</v>
      </c>
      <c r="M227" t="str">
        <f t="shared" si="24"/>
        <v>insert into dbax_dime_axis (pref_axis, codi_axis) values ('cl-cs','SiniestrosUltimosTresAñosEje')</v>
      </c>
    </row>
    <row r="228" spans="1:13" x14ac:dyDescent="0.25">
      <c r="A228" t="s">
        <v>1830</v>
      </c>
      <c r="H228" s="1" t="str">
        <f t="shared" si="21"/>
        <v>cl-cs_SobrevivenciaEje</v>
      </c>
      <c r="I228" t="str">
        <f t="shared" si="22"/>
        <v>cl-cs</v>
      </c>
      <c r="J228" t="str">
        <f t="shared" si="23"/>
        <v>SobrevivenciaEje</v>
      </c>
      <c r="M228" t="str">
        <f t="shared" si="24"/>
        <v>insert into dbax_dime_axis (pref_axis, codi_axis) values ('cl-cs','SobrevivenciaEje')</v>
      </c>
    </row>
    <row r="229" spans="1:13" x14ac:dyDescent="0.25">
      <c r="A229" t="s">
        <v>2250</v>
      </c>
      <c r="H229" s="1" t="str">
        <f t="shared" si="21"/>
        <v>cl-cs_TipoContingenciaOCompromisoEje</v>
      </c>
      <c r="I229" t="str">
        <f t="shared" si="22"/>
        <v>cl-cs</v>
      </c>
      <c r="J229" t="str">
        <f t="shared" si="23"/>
        <v>TipoContingenciaOCompromisoEje</v>
      </c>
      <c r="M229" t="str">
        <f t="shared" si="24"/>
        <v>insert into dbax_dime_axis (pref_axis, codi_axis) values ('cl-cs','TipoContingenciaOCompromisoEje')</v>
      </c>
    </row>
    <row r="230" spans="1:13" x14ac:dyDescent="0.25">
      <c r="A230" t="s">
        <v>1042</v>
      </c>
      <c r="H230" s="1" t="str">
        <f t="shared" si="21"/>
        <v>cl-cs_TipoDeInversionTitulo1y2DelArt21Eje</v>
      </c>
      <c r="I230" t="str">
        <f t="shared" si="22"/>
        <v>cl-cs</v>
      </c>
      <c r="J230" t="str">
        <f t="shared" si="23"/>
        <v>TipoDeInversionTitulo1y2DelArt21Eje</v>
      </c>
      <c r="M230" t="str">
        <f t="shared" si="24"/>
        <v>insert into dbax_dime_axis (pref_axis, codi_axis) values ('cl-cs','TipoDeInversionTitulo1y2DelArt21Eje')</v>
      </c>
    </row>
    <row r="231" spans="1:13" x14ac:dyDescent="0.25">
      <c r="A231" t="s">
        <v>2882</v>
      </c>
      <c r="H231" s="1" t="str">
        <f t="shared" si="21"/>
        <v>cl-cs_TipoFuturoEje</v>
      </c>
      <c r="I231" t="str">
        <f t="shared" si="22"/>
        <v>cl-cs</v>
      </c>
      <c r="J231" t="str">
        <f t="shared" si="23"/>
        <v>TipoFuturoEje</v>
      </c>
      <c r="M231" t="str">
        <f t="shared" si="24"/>
        <v>insert into dbax_dime_axis (pref_axis, codi_axis) values ('cl-cs','TipoFuturoEje')</v>
      </c>
    </row>
    <row r="232" spans="1:13" x14ac:dyDescent="0.25">
      <c r="A232" t="s">
        <v>2883</v>
      </c>
      <c r="H232" s="1" t="str">
        <f t="shared" si="21"/>
        <v>cl-cs_TipoInstrumentoEje</v>
      </c>
      <c r="I232" t="str">
        <f t="shared" si="22"/>
        <v>cl-cs</v>
      </c>
      <c r="J232" t="str">
        <f t="shared" si="23"/>
        <v>TipoInstrumentoEje</v>
      </c>
      <c r="M232" t="str">
        <f t="shared" si="24"/>
        <v>insert into dbax_dime_axis (pref_axis, codi_axis) values ('cl-cs','TipoInstrumentoEje')</v>
      </c>
    </row>
    <row r="233" spans="1:13" x14ac:dyDescent="0.25">
      <c r="A233" t="s">
        <v>2959</v>
      </c>
      <c r="H233" s="1" t="str">
        <f t="shared" si="21"/>
        <v>cl-cs_TipoOperacionPactosEje</v>
      </c>
      <c r="I233" t="str">
        <f t="shared" si="22"/>
        <v>cl-cs</v>
      </c>
      <c r="J233" t="str">
        <f t="shared" si="23"/>
        <v>TipoOperacionPactosEje</v>
      </c>
      <c r="M233" t="str">
        <f t="shared" si="24"/>
        <v>insert into dbax_dime_axis (pref_axis, codi_axis) values ('cl-cs','TipoOperacionPactosEje')</v>
      </c>
    </row>
    <row r="234" spans="1:13" x14ac:dyDescent="0.25">
      <c r="A234" t="s">
        <v>1933</v>
      </c>
      <c r="H234" s="1" t="str">
        <f t="shared" si="21"/>
        <v>cl-cs_TiposProvisionesEje</v>
      </c>
      <c r="I234" t="str">
        <f t="shared" si="22"/>
        <v>cl-cs</v>
      </c>
      <c r="J234" t="str">
        <f t="shared" si="23"/>
        <v>TiposProvisionesEje</v>
      </c>
      <c r="M234" t="str">
        <f t="shared" si="24"/>
        <v>insert into dbax_dime_axis (pref_axis, codi_axis) values ('cl-cs','TiposProvisionesEje')</v>
      </c>
    </row>
    <row r="235" spans="1:13" x14ac:dyDescent="0.25">
      <c r="A235" t="s">
        <v>1459</v>
      </c>
      <c r="H235" s="1" t="str">
        <f t="shared" si="21"/>
        <v>cl-cs_TransaccionesActivosConPartesRelacionadasEje</v>
      </c>
      <c r="I235" t="str">
        <f t="shared" si="22"/>
        <v>cl-cs</v>
      </c>
      <c r="J235" t="str">
        <f t="shared" si="23"/>
        <v>TransaccionesActivosConPartesRelacionadasEje</v>
      </c>
      <c r="M235" t="str">
        <f t="shared" si="24"/>
        <v>insert into dbax_dime_axis (pref_axis, codi_axis) values ('cl-cs','TransaccionesActivosConPartesRelacionadasEje')</v>
      </c>
    </row>
    <row r="236" spans="1:13" x14ac:dyDescent="0.25">
      <c r="A236" t="s">
        <v>1465</v>
      </c>
      <c r="H236" s="1" t="str">
        <f t="shared" si="21"/>
        <v>cl-cs_TransaccionesOtrosConPartesRelacionadasEje</v>
      </c>
      <c r="I236" t="str">
        <f t="shared" si="22"/>
        <v>cl-cs</v>
      </c>
      <c r="J236" t="str">
        <f t="shared" si="23"/>
        <v>TransaccionesOtrosConPartesRelacionadasEje</v>
      </c>
      <c r="M236" t="str">
        <f t="shared" si="24"/>
        <v>insert into dbax_dime_axis (pref_axis, codi_axis) values ('cl-cs','TransaccionesOtrosConPartesRelacionadasEje')</v>
      </c>
    </row>
    <row r="237" spans="1:13" x14ac:dyDescent="0.25">
      <c r="A237" t="s">
        <v>1469</v>
      </c>
      <c r="H237" s="1" t="str">
        <f t="shared" si="21"/>
        <v>cl-cs_TransaccionesPasivosConPartesRelacionadasEje</v>
      </c>
      <c r="I237" t="str">
        <f t="shared" si="22"/>
        <v>cl-cs</v>
      </c>
      <c r="J237" t="str">
        <f t="shared" si="23"/>
        <v>TransaccionesPasivosConPartesRelacionadasEje</v>
      </c>
      <c r="M237" t="str">
        <f t="shared" si="24"/>
        <v>insert into dbax_dime_axis (pref_axis, codi_axis) values ('cl-cs','TransaccionesPasivosConPartesRelacionadasEje')</v>
      </c>
    </row>
    <row r="238" spans="1:13" x14ac:dyDescent="0.25">
      <c r="A238" t="s">
        <v>2182</v>
      </c>
      <c r="H238" s="1" t="str">
        <f t="shared" si="21"/>
        <v>cl-cs_UtilidadPerdidaUnidadesReajustablesEje</v>
      </c>
      <c r="I238" t="str">
        <f t="shared" si="22"/>
        <v>cl-cs</v>
      </c>
      <c r="J238" t="str">
        <f t="shared" si="23"/>
        <v>UtilidadPerdidaUnidadesReajustablesEje</v>
      </c>
      <c r="M238" t="str">
        <f t="shared" si="24"/>
        <v>insert into dbax_dime_axis (pref_axis, codi_axis) values ('cl-cs','UtilidadPerdidaUnidadesReajustablesEje')</v>
      </c>
    </row>
    <row r="239" spans="1:13" x14ac:dyDescent="0.25">
      <c r="A239" t="s">
        <v>1094</v>
      </c>
      <c r="H239" s="1" t="str">
        <f t="shared" si="21"/>
        <v>cl-cs_ValoresContratosArrendamientosEje</v>
      </c>
      <c r="I239" t="str">
        <f t="shared" si="22"/>
        <v>cl-cs</v>
      </c>
      <c r="J239" t="str">
        <f t="shared" si="23"/>
        <v>ValoresContratosArrendamientosEje</v>
      </c>
      <c r="M239" t="str">
        <f t="shared" si="24"/>
        <v>insert into dbax_dime_axis (pref_axis, codi_axis) values ('cl-cs','ValoresContratosArrendamientosEje')</v>
      </c>
    </row>
    <row r="240" spans="1:13" x14ac:dyDescent="0.25">
      <c r="A240" t="s">
        <v>1045</v>
      </c>
      <c r="H240" s="1" t="str">
        <f t="shared" si="21"/>
        <v>cl-cs_ValorizacionActivosFinancierosEje</v>
      </c>
      <c r="I240" t="str">
        <f t="shared" si="22"/>
        <v>cl-cs</v>
      </c>
      <c r="J240" t="str">
        <f t="shared" si="23"/>
        <v>ValorizacionActivosFinancierosEje</v>
      </c>
      <c r="M240" t="str">
        <f t="shared" si="24"/>
        <v>insert into dbax_dime_axis (pref_axis, codi_axis) values ('cl-cs','ValorizacionActivosFinancierosEje')</v>
      </c>
    </row>
    <row r="241" spans="1:14" x14ac:dyDescent="0.25">
      <c r="A241" t="s">
        <v>1508</v>
      </c>
      <c r="H241" s="1" t="str">
        <f t="shared" si="21"/>
        <v>cl-cs_ValorizacionPasivosFinancierosYEfectosEje</v>
      </c>
      <c r="I241" t="str">
        <f t="shared" si="22"/>
        <v>cl-cs</v>
      </c>
      <c r="J241" t="str">
        <f t="shared" si="23"/>
        <v>ValorizacionPasivosFinancierosYEfectosEje</v>
      </c>
      <c r="M241" t="str">
        <f t="shared" si="24"/>
        <v>insert into dbax_dime_axis (pref_axis, codi_axis) values ('cl-cs','ValorizacionPasivosFinancierosYEfectosEje')</v>
      </c>
    </row>
    <row r="242" spans="1:14" x14ac:dyDescent="0.25">
      <c r="A242" t="s">
        <v>2048</v>
      </c>
      <c r="H242" s="1" t="str">
        <f t="shared" si="21"/>
        <v>cl-cs_VariacionReservasTecnicasEje</v>
      </c>
      <c r="I242" t="str">
        <f t="shared" si="22"/>
        <v>cl-cs</v>
      </c>
      <c r="J242" t="str">
        <f t="shared" si="23"/>
        <v>VariacionReservasTecnicasEje</v>
      </c>
      <c r="M242" t="str">
        <f t="shared" si="24"/>
        <v>insert into dbax_dime_axis (pref_axis, codi_axis) values ('cl-cs','VariacionReservasTecnicasEje')</v>
      </c>
    </row>
    <row r="243" spans="1:14" x14ac:dyDescent="0.25">
      <c r="A243" t="s">
        <v>1589</v>
      </c>
      <c r="H243" s="1" t="str">
        <f t="shared" si="21"/>
        <v>cl-cs_VehiculosSOAPEje</v>
      </c>
      <c r="I243" t="str">
        <f t="shared" si="22"/>
        <v>cl-cs</v>
      </c>
      <c r="J243" t="str">
        <f t="shared" si="23"/>
        <v>VehiculosSOAPEje</v>
      </c>
      <c r="M243" t="str">
        <f t="shared" si="24"/>
        <v>insert into dbax_dime_axis (pref_axis, codi_axis) values ('cl-cs','VehiculosSOAPEje')</v>
      </c>
    </row>
    <row r="244" spans="1:14" x14ac:dyDescent="0.25">
      <c r="A244" t="s">
        <v>2335</v>
      </c>
      <c r="H244" s="1" t="str">
        <f t="shared" si="21"/>
        <v>cl-cs_VentasPorRamossegurosGeneralesEje</v>
      </c>
      <c r="I244" t="str">
        <f t="shared" si="22"/>
        <v>cl-cs</v>
      </c>
      <c r="J244" t="str">
        <f t="shared" si="23"/>
        <v>VentasPorRamossegurosGeneralesEje</v>
      </c>
      <c r="M244" t="str">
        <f t="shared" si="24"/>
        <v>insert into dbax_dime_axis (pref_axis, codi_axis) values ('cl-cs','VentasPorRamossegurosGeneralesEje')</v>
      </c>
    </row>
    <row r="246" spans="1:14" s="2" customFormat="1" x14ac:dyDescent="0.25">
      <c r="A246" s="2" t="s">
        <v>5639</v>
      </c>
    </row>
    <row r="247" spans="1:14" s="2" customFormat="1" x14ac:dyDescent="0.25">
      <c r="A247" s="2" t="s">
        <v>290</v>
      </c>
    </row>
    <row r="248" spans="1:14" s="2" customFormat="1" x14ac:dyDescent="0.25">
      <c r="B248" s="2" t="s">
        <v>291</v>
      </c>
    </row>
    <row r="249" spans="1:14" s="2" customFormat="1" x14ac:dyDescent="0.25">
      <c r="A249" s="2" t="s">
        <v>5640</v>
      </c>
    </row>
    <row r="251" spans="1:14" x14ac:dyDescent="0.25">
      <c r="A251" t="s">
        <v>323</v>
      </c>
      <c r="B251" t="s">
        <v>346</v>
      </c>
      <c r="C251">
        <v>1</v>
      </c>
      <c r="D251" t="s">
        <v>5</v>
      </c>
      <c r="H251" s="1" t="str">
        <f t="shared" ref="H251" si="25">MID(A251,FIND("#",A251)+1,10000)</f>
        <v>cl-cs_CuadroCostosAdministracionTabla</v>
      </c>
      <c r="I251" t="str">
        <f t="shared" ref="I251" si="26">MID(H251,1,FIND("_",H251)-1)</f>
        <v>cl-cs</v>
      </c>
      <c r="J251" t="str">
        <f t="shared" ref="J251" si="27">MID(H251,FIND("_",H251)+1,10000)</f>
        <v>CuadroCostosAdministracionTabla</v>
      </c>
      <c r="K251" s="1" t="str">
        <f>MID(B251,FIND("#",B251)+1,10000)</f>
        <v>cl-cs_RamosEje</v>
      </c>
      <c r="L251" t="str">
        <f t="shared" ref="L251" si="28">MID(K251,1,FIND("_",K251)-1)</f>
        <v>cl-cs</v>
      </c>
      <c r="M251" t="str">
        <f t="shared" ref="M251" si="29">MID(K251,FIND("_",K251)+1,10000)</f>
        <v>RamosEje</v>
      </c>
      <c r="N251" t="str">
        <f>CONCATENATE("insert into dbax_dime_diax (pref_dime, codi_dime, pref_axis, codi_axis, orde_axis, codi_dein) values ('",I251,"','",J251,"','",L251,"','",M251,"',",C251,",'",D251,"')")</f>
        <v>insert into dbax_dime_diax (pref_dime, codi_dime, pref_axis, codi_axis, orde_axis, codi_dein) values ('cl-cs','CuadroCostosAdministracionTabla','cl-cs','RamosEje',1,'pre_cl-cs_cuadro-601_role-906011(2014)')</v>
      </c>
    </row>
    <row r="252" spans="1:14" x14ac:dyDescent="0.25">
      <c r="A252" t="s">
        <v>323</v>
      </c>
      <c r="B252" t="s">
        <v>329</v>
      </c>
      <c r="C252">
        <v>2</v>
      </c>
      <c r="D252" t="s">
        <v>5</v>
      </c>
      <c r="H252" s="1" t="str">
        <f t="shared" ref="H252:H315" si="30">MID(A252,FIND("#",A252)+1,10000)</f>
        <v>cl-cs_CuadroCostosAdministracionTabla</v>
      </c>
      <c r="I252" t="str">
        <f t="shared" ref="I252:I315" si="31">MID(H252,1,FIND("_",H252)-1)</f>
        <v>cl-cs</v>
      </c>
      <c r="J252" t="str">
        <f t="shared" ref="J252:J315" si="32">MID(H252,FIND("_",H252)+1,10000)</f>
        <v>CuadroCostosAdministracionTabla</v>
      </c>
      <c r="K252" s="1" t="str">
        <f t="shared" ref="K252:K315" si="33">MID(B252,FIND("#",B252)+1,10000)</f>
        <v>cl-cs_DetalleSubRamosEje</v>
      </c>
      <c r="L252" t="str">
        <f t="shared" ref="L252:L315" si="34">MID(K252,1,FIND("_",K252)-1)</f>
        <v>cl-cs</v>
      </c>
      <c r="M252" t="str">
        <f t="shared" ref="M252:M315" si="35">MID(K252,FIND("_",K252)+1,10000)</f>
        <v>DetalleSubRamosEje</v>
      </c>
      <c r="N252" t="str">
        <f t="shared" ref="N252:N315" si="36">CONCATENATE("insert into dbax_dime_diax (pref_dime, codi_dime, pref_axis, codi_axis, orde_axis, codi_dein) values ('",I252,"','",J252,"','",L252,"','",M252,"',",C252,",'",D252,"')")</f>
        <v>insert into dbax_dime_diax (pref_dime, codi_dime, pref_axis, codi_axis, orde_axis, codi_dein) values ('cl-cs','CuadroCostosAdministracionTabla','cl-cs','DetalleSubRamosEje',2,'pre_cl-cs_cuadro-601_role-906011(2014)')</v>
      </c>
    </row>
    <row r="253" spans="1:14" x14ac:dyDescent="0.25">
      <c r="A253" t="s">
        <v>327</v>
      </c>
      <c r="B253" t="s">
        <v>329</v>
      </c>
      <c r="C253">
        <v>1</v>
      </c>
      <c r="D253" t="s">
        <v>5</v>
      </c>
      <c r="H253" s="1" t="str">
        <f t="shared" si="30"/>
        <v>cl-cs_CuadroMargenContribucionTabla</v>
      </c>
      <c r="I253" t="str">
        <f t="shared" si="31"/>
        <v>cl-cs</v>
      </c>
      <c r="J253" t="str">
        <f t="shared" si="32"/>
        <v>CuadroMargenContribucionTabla</v>
      </c>
      <c r="K253" s="1" t="str">
        <f t="shared" si="33"/>
        <v>cl-cs_DetalleSubRamosEje</v>
      </c>
      <c r="L253" t="str">
        <f t="shared" si="34"/>
        <v>cl-cs</v>
      </c>
      <c r="M253" t="str">
        <f t="shared" si="35"/>
        <v>DetalleSubRamosEje</v>
      </c>
      <c r="N253" t="str">
        <f t="shared" si="36"/>
        <v>insert into dbax_dime_diax (pref_dime, codi_dime, pref_axis, codi_axis, orde_axis, codi_dein) values ('cl-cs','CuadroMargenContribucionTabla','cl-cs','DetalleSubRamosEje',1,'pre_cl-cs_cuadro-601_role-906011(2014)')</v>
      </c>
    </row>
    <row r="254" spans="1:14" x14ac:dyDescent="0.25">
      <c r="A254" t="s">
        <v>327</v>
      </c>
      <c r="B254" t="s">
        <v>346</v>
      </c>
      <c r="C254">
        <v>2</v>
      </c>
      <c r="D254" t="s">
        <v>5</v>
      </c>
      <c r="H254" s="1" t="str">
        <f t="shared" si="30"/>
        <v>cl-cs_CuadroMargenContribucionTabla</v>
      </c>
      <c r="I254" t="str">
        <f t="shared" si="31"/>
        <v>cl-cs</v>
      </c>
      <c r="J254" t="str">
        <f t="shared" si="32"/>
        <v>CuadroMargenContribucionTabla</v>
      </c>
      <c r="K254" s="1" t="str">
        <f t="shared" si="33"/>
        <v>cl-cs_RamosEje</v>
      </c>
      <c r="L254" t="str">
        <f t="shared" si="34"/>
        <v>cl-cs</v>
      </c>
      <c r="M254" t="str">
        <f t="shared" si="35"/>
        <v>RamosEje</v>
      </c>
      <c r="N254" t="str">
        <f t="shared" si="36"/>
        <v>insert into dbax_dime_diax (pref_dime, codi_dime, pref_axis, codi_axis, orde_axis, codi_dein) values ('cl-cs','CuadroMargenContribucionTabla','cl-cs','RamosEje',2,'pre_cl-cs_cuadro-601_role-906011(2014)')</v>
      </c>
    </row>
    <row r="255" spans="1:14" x14ac:dyDescent="0.25">
      <c r="A255" t="s">
        <v>323</v>
      </c>
      <c r="B255" t="s">
        <v>346</v>
      </c>
      <c r="C255">
        <v>1</v>
      </c>
      <c r="D255" t="s">
        <v>6</v>
      </c>
      <c r="H255" s="1" t="str">
        <f t="shared" si="30"/>
        <v>cl-cs_CuadroCostosAdministracionTabla</v>
      </c>
      <c r="I255" t="str">
        <f t="shared" si="31"/>
        <v>cl-cs</v>
      </c>
      <c r="J255" t="str">
        <f t="shared" si="32"/>
        <v>CuadroCostosAdministracionTabla</v>
      </c>
      <c r="K255" s="1" t="str">
        <f t="shared" si="33"/>
        <v>cl-cs_RamosEje</v>
      </c>
      <c r="L255" t="str">
        <f t="shared" si="34"/>
        <v>cl-cs</v>
      </c>
      <c r="M255" t="str">
        <f t="shared" si="35"/>
        <v>RamosEje</v>
      </c>
      <c r="N255" t="str">
        <f t="shared" si="36"/>
        <v>insert into dbax_dime_diax (pref_dime, codi_dime, pref_axis, codi_axis, orde_axis, codi_dein) values ('cl-cs','CuadroCostosAdministracionTabla','cl-cs','RamosEje',1,'pre_cl-cs_cuadro-601_role-906012(2014)')</v>
      </c>
    </row>
    <row r="256" spans="1:14" x14ac:dyDescent="0.25">
      <c r="A256" t="s">
        <v>323</v>
      </c>
      <c r="B256" t="s">
        <v>329</v>
      </c>
      <c r="C256">
        <v>2</v>
      </c>
      <c r="D256" t="s">
        <v>6</v>
      </c>
      <c r="H256" s="1" t="str">
        <f t="shared" si="30"/>
        <v>cl-cs_CuadroCostosAdministracionTabla</v>
      </c>
      <c r="I256" t="str">
        <f t="shared" si="31"/>
        <v>cl-cs</v>
      </c>
      <c r="J256" t="str">
        <f t="shared" si="32"/>
        <v>CuadroCostosAdministracionTabla</v>
      </c>
      <c r="K256" s="1" t="str">
        <f t="shared" si="33"/>
        <v>cl-cs_DetalleSubRamosEje</v>
      </c>
      <c r="L256" t="str">
        <f t="shared" si="34"/>
        <v>cl-cs</v>
      </c>
      <c r="M256" t="str">
        <f t="shared" si="35"/>
        <v>DetalleSubRamosEje</v>
      </c>
      <c r="N256" t="str">
        <f t="shared" si="36"/>
        <v>insert into dbax_dime_diax (pref_dime, codi_dime, pref_axis, codi_axis, orde_axis, codi_dein) values ('cl-cs','CuadroCostosAdministracionTabla','cl-cs','DetalleSubRamosEje',2,'pre_cl-cs_cuadro-601_role-906012(2014)')</v>
      </c>
    </row>
    <row r="257" spans="1:14" x14ac:dyDescent="0.25">
      <c r="A257" t="s">
        <v>327</v>
      </c>
      <c r="B257" t="s">
        <v>329</v>
      </c>
      <c r="C257">
        <v>1</v>
      </c>
      <c r="D257" t="s">
        <v>6</v>
      </c>
      <c r="H257" s="1" t="str">
        <f t="shared" si="30"/>
        <v>cl-cs_CuadroMargenContribucionTabla</v>
      </c>
      <c r="I257" t="str">
        <f t="shared" si="31"/>
        <v>cl-cs</v>
      </c>
      <c r="J257" t="str">
        <f t="shared" si="32"/>
        <v>CuadroMargenContribucionTabla</v>
      </c>
      <c r="K257" s="1" t="str">
        <f t="shared" si="33"/>
        <v>cl-cs_DetalleSubRamosEje</v>
      </c>
      <c r="L257" t="str">
        <f t="shared" si="34"/>
        <v>cl-cs</v>
      </c>
      <c r="M257" t="str">
        <f t="shared" si="35"/>
        <v>DetalleSubRamosEje</v>
      </c>
      <c r="N257" t="str">
        <f t="shared" si="36"/>
        <v>insert into dbax_dime_diax (pref_dime, codi_dime, pref_axis, codi_axis, orde_axis, codi_dein) values ('cl-cs','CuadroMargenContribucionTabla','cl-cs','DetalleSubRamosEje',1,'pre_cl-cs_cuadro-601_role-906012(2014)')</v>
      </c>
    </row>
    <row r="258" spans="1:14" x14ac:dyDescent="0.25">
      <c r="A258" t="s">
        <v>327</v>
      </c>
      <c r="B258" t="s">
        <v>346</v>
      </c>
      <c r="C258">
        <v>2</v>
      </c>
      <c r="D258" t="s">
        <v>6</v>
      </c>
      <c r="H258" s="1" t="str">
        <f t="shared" si="30"/>
        <v>cl-cs_CuadroMargenContribucionTabla</v>
      </c>
      <c r="I258" t="str">
        <f t="shared" si="31"/>
        <v>cl-cs</v>
      </c>
      <c r="J258" t="str">
        <f t="shared" si="32"/>
        <v>CuadroMargenContribucionTabla</v>
      </c>
      <c r="K258" s="1" t="str">
        <f t="shared" si="33"/>
        <v>cl-cs_RamosEje</v>
      </c>
      <c r="L258" t="str">
        <f t="shared" si="34"/>
        <v>cl-cs</v>
      </c>
      <c r="M258" t="str">
        <f t="shared" si="35"/>
        <v>RamosEje</v>
      </c>
      <c r="N258" t="str">
        <f t="shared" si="36"/>
        <v>insert into dbax_dime_diax (pref_dime, codi_dime, pref_axis, codi_axis, orde_axis, codi_dein) values ('cl-cs','CuadroMargenContribucionTabla','cl-cs','RamosEje',2,'pre_cl-cs_cuadro-601_role-906012(2014)')</v>
      </c>
    </row>
    <row r="259" spans="1:14" x14ac:dyDescent="0.25">
      <c r="A259" t="s">
        <v>384</v>
      </c>
      <c r="B259" t="s">
        <v>346</v>
      </c>
      <c r="C259">
        <v>1</v>
      </c>
      <c r="D259" t="s">
        <v>7</v>
      </c>
      <c r="H259" s="1" t="str">
        <f t="shared" si="30"/>
        <v>cl-cs_PrimaRetenidaNetaTabla</v>
      </c>
      <c r="I259" t="str">
        <f t="shared" si="31"/>
        <v>cl-cs</v>
      </c>
      <c r="J259" t="str">
        <f t="shared" si="32"/>
        <v>PrimaRetenidaNetaTabla</v>
      </c>
      <c r="K259" s="1" t="str">
        <f t="shared" si="33"/>
        <v>cl-cs_RamosEje</v>
      </c>
      <c r="L259" t="str">
        <f t="shared" si="34"/>
        <v>cl-cs</v>
      </c>
      <c r="M259" t="str">
        <f t="shared" si="35"/>
        <v>RamosEje</v>
      </c>
      <c r="N259" t="str">
        <f t="shared" si="36"/>
        <v>insert into dbax_dime_diax (pref_dime, codi_dime, pref_axis, codi_axis, orde_axis, codi_dein) values ('cl-cs','PrimaRetenidaNetaTabla','cl-cs','RamosEje',1,'pre_cl-cs_cuadro-602_role-906022(2014)')</v>
      </c>
    </row>
    <row r="260" spans="1:14" x14ac:dyDescent="0.25">
      <c r="A260" t="s">
        <v>384</v>
      </c>
      <c r="B260" t="s">
        <v>329</v>
      </c>
      <c r="C260">
        <v>2</v>
      </c>
      <c r="D260" t="s">
        <v>7</v>
      </c>
      <c r="H260" s="1" t="str">
        <f t="shared" si="30"/>
        <v>cl-cs_PrimaRetenidaNetaTabla</v>
      </c>
      <c r="I260" t="str">
        <f t="shared" si="31"/>
        <v>cl-cs</v>
      </c>
      <c r="J260" t="str">
        <f t="shared" si="32"/>
        <v>PrimaRetenidaNetaTabla</v>
      </c>
      <c r="K260" s="1" t="str">
        <f t="shared" si="33"/>
        <v>cl-cs_DetalleSubRamosEje</v>
      </c>
      <c r="L260" t="str">
        <f t="shared" si="34"/>
        <v>cl-cs</v>
      </c>
      <c r="M260" t="str">
        <f t="shared" si="35"/>
        <v>DetalleSubRamosEje</v>
      </c>
      <c r="N260" t="str">
        <f t="shared" si="36"/>
        <v>insert into dbax_dime_diax (pref_dime, codi_dime, pref_axis, codi_axis, orde_axis, codi_dein) values ('cl-cs','PrimaRetenidaNetaTabla','cl-cs','DetalleSubRamosEje',2,'pre_cl-cs_cuadro-602_role-906022(2014)')</v>
      </c>
    </row>
    <row r="261" spans="1:14" x14ac:dyDescent="0.25">
      <c r="A261" t="s">
        <v>388</v>
      </c>
      <c r="B261" t="s">
        <v>329</v>
      </c>
      <c r="C261">
        <v>1</v>
      </c>
      <c r="D261" t="s">
        <v>7</v>
      </c>
      <c r="H261" s="1" t="str">
        <f t="shared" si="30"/>
        <v>cl-cs_ReservaDeRiesgoEnCursoTabla</v>
      </c>
      <c r="I261" t="str">
        <f t="shared" si="31"/>
        <v>cl-cs</v>
      </c>
      <c r="J261" t="str">
        <f t="shared" si="32"/>
        <v>ReservaDeRiesgoEnCursoTabla</v>
      </c>
      <c r="K261" s="1" t="str">
        <f t="shared" si="33"/>
        <v>cl-cs_DetalleSubRamosEje</v>
      </c>
      <c r="L261" t="str">
        <f t="shared" si="34"/>
        <v>cl-cs</v>
      </c>
      <c r="M261" t="str">
        <f t="shared" si="35"/>
        <v>DetalleSubRamosEje</v>
      </c>
      <c r="N261" t="str">
        <f t="shared" si="36"/>
        <v>insert into dbax_dime_diax (pref_dime, codi_dime, pref_axis, codi_axis, orde_axis, codi_dein) values ('cl-cs','ReservaDeRiesgoEnCursoTabla','cl-cs','DetalleSubRamosEje',1,'pre_cl-cs_cuadro-602_role-906022(2014)')</v>
      </c>
    </row>
    <row r="262" spans="1:14" x14ac:dyDescent="0.25">
      <c r="A262" t="s">
        <v>388</v>
      </c>
      <c r="B262" t="s">
        <v>346</v>
      </c>
      <c r="C262">
        <v>2</v>
      </c>
      <c r="D262" t="s">
        <v>7</v>
      </c>
      <c r="H262" s="1" t="str">
        <f t="shared" si="30"/>
        <v>cl-cs_ReservaDeRiesgoEnCursoTabla</v>
      </c>
      <c r="I262" t="str">
        <f t="shared" si="31"/>
        <v>cl-cs</v>
      </c>
      <c r="J262" t="str">
        <f t="shared" si="32"/>
        <v>ReservaDeRiesgoEnCursoTabla</v>
      </c>
      <c r="K262" s="1" t="str">
        <f t="shared" si="33"/>
        <v>cl-cs_RamosEje</v>
      </c>
      <c r="L262" t="str">
        <f t="shared" si="34"/>
        <v>cl-cs</v>
      </c>
      <c r="M262" t="str">
        <f t="shared" si="35"/>
        <v>RamosEje</v>
      </c>
      <c r="N262" t="str">
        <f t="shared" si="36"/>
        <v>insert into dbax_dime_diax (pref_dime, codi_dime, pref_axis, codi_axis, orde_axis, codi_dein) values ('cl-cs','ReservaDeRiesgoEnCursoTabla','cl-cs','RamosEje',2,'pre_cl-cs_cuadro-602_role-906022(2014)')</v>
      </c>
    </row>
    <row r="263" spans="1:14" x14ac:dyDescent="0.25">
      <c r="A263" t="s">
        <v>395</v>
      </c>
      <c r="B263" t="s">
        <v>346</v>
      </c>
      <c r="C263">
        <v>1</v>
      </c>
      <c r="D263" t="s">
        <v>7</v>
      </c>
      <c r="H263" s="1" t="str">
        <f t="shared" si="30"/>
        <v>cl-cs_ReservaMatematicaTabla</v>
      </c>
      <c r="I263" t="str">
        <f t="shared" si="31"/>
        <v>cl-cs</v>
      </c>
      <c r="J263" t="str">
        <f t="shared" si="32"/>
        <v>ReservaMatematicaTabla</v>
      </c>
      <c r="K263" s="1" t="str">
        <f t="shared" si="33"/>
        <v>cl-cs_RamosEje</v>
      </c>
      <c r="L263" t="str">
        <f t="shared" si="34"/>
        <v>cl-cs</v>
      </c>
      <c r="M263" t="str">
        <f t="shared" si="35"/>
        <v>RamosEje</v>
      </c>
      <c r="N263" t="str">
        <f t="shared" si="36"/>
        <v>insert into dbax_dime_diax (pref_dime, codi_dime, pref_axis, codi_axis, orde_axis, codi_dein) values ('cl-cs','ReservaMatematicaTabla','cl-cs','RamosEje',1,'pre_cl-cs_cuadro-602_role-906022(2014)')</v>
      </c>
    </row>
    <row r="264" spans="1:14" x14ac:dyDescent="0.25">
      <c r="A264" t="s">
        <v>395</v>
      </c>
      <c r="B264" t="s">
        <v>329</v>
      </c>
      <c r="C264">
        <v>2</v>
      </c>
      <c r="D264" t="s">
        <v>7</v>
      </c>
      <c r="H264" s="1" t="str">
        <f t="shared" si="30"/>
        <v>cl-cs_ReservaMatematicaTabla</v>
      </c>
      <c r="I264" t="str">
        <f t="shared" si="31"/>
        <v>cl-cs</v>
      </c>
      <c r="J264" t="str">
        <f t="shared" si="32"/>
        <v>ReservaMatematicaTabla</v>
      </c>
      <c r="K264" s="1" t="str">
        <f t="shared" si="33"/>
        <v>cl-cs_DetalleSubRamosEje</v>
      </c>
      <c r="L264" t="str">
        <f t="shared" si="34"/>
        <v>cl-cs</v>
      </c>
      <c r="M264" t="str">
        <f t="shared" si="35"/>
        <v>DetalleSubRamosEje</v>
      </c>
      <c r="N264" t="str">
        <f t="shared" si="36"/>
        <v>insert into dbax_dime_diax (pref_dime, codi_dime, pref_axis, codi_axis, orde_axis, codi_dein) values ('cl-cs','ReservaMatematicaTabla','cl-cs','DetalleSubRamosEje',2,'pre_cl-cs_cuadro-602_role-906022(2014)')</v>
      </c>
    </row>
    <row r="265" spans="1:14" x14ac:dyDescent="0.25">
      <c r="A265" t="s">
        <v>398</v>
      </c>
      <c r="B265" t="s">
        <v>346</v>
      </c>
      <c r="C265">
        <v>1</v>
      </c>
      <c r="D265" t="s">
        <v>8</v>
      </c>
      <c r="H265" s="1" t="str">
        <f t="shared" si="30"/>
        <v>cl-cs_CostoSiniestroTabla</v>
      </c>
      <c r="I265" t="str">
        <f t="shared" si="31"/>
        <v>cl-cs</v>
      </c>
      <c r="J265" t="str">
        <f t="shared" si="32"/>
        <v>CostoSiniestroTabla</v>
      </c>
      <c r="K265" s="1" t="str">
        <f t="shared" si="33"/>
        <v>cl-cs_RamosEje</v>
      </c>
      <c r="L265" t="str">
        <f t="shared" si="34"/>
        <v>cl-cs</v>
      </c>
      <c r="M265" t="str">
        <f t="shared" si="35"/>
        <v>RamosEje</v>
      </c>
      <c r="N265" t="str">
        <f t="shared" si="36"/>
        <v>insert into dbax_dime_diax (pref_dime, codi_dime, pref_axis, codi_axis, orde_axis, codi_dein) values ('cl-cs','CostoSiniestroTabla','cl-cs','RamosEje',1,'pre_cl-cs_cuadro-602_role-906031(2014)')</v>
      </c>
    </row>
    <row r="266" spans="1:14" x14ac:dyDescent="0.25">
      <c r="A266" t="s">
        <v>398</v>
      </c>
      <c r="B266" t="s">
        <v>329</v>
      </c>
      <c r="C266">
        <v>2</v>
      </c>
      <c r="D266" t="s">
        <v>8</v>
      </c>
      <c r="H266" s="1" t="str">
        <f t="shared" si="30"/>
        <v>cl-cs_CostoSiniestroTabla</v>
      </c>
      <c r="I266" t="str">
        <f t="shared" si="31"/>
        <v>cl-cs</v>
      </c>
      <c r="J266" t="str">
        <f t="shared" si="32"/>
        <v>CostoSiniestroTabla</v>
      </c>
      <c r="K266" s="1" t="str">
        <f t="shared" si="33"/>
        <v>cl-cs_DetalleSubRamosEje</v>
      </c>
      <c r="L266" t="str">
        <f t="shared" si="34"/>
        <v>cl-cs</v>
      </c>
      <c r="M266" t="str">
        <f t="shared" si="35"/>
        <v>DetalleSubRamosEje</v>
      </c>
      <c r="N266" t="str">
        <f t="shared" si="36"/>
        <v>insert into dbax_dime_diax (pref_dime, codi_dime, pref_axis, codi_axis, orde_axis, codi_dein) values ('cl-cs','CostoSiniestroTabla','cl-cs','DetalleSubRamosEje',2,'pre_cl-cs_cuadro-602_role-906031(2014)')</v>
      </c>
    </row>
    <row r="267" spans="1:14" x14ac:dyDescent="0.25">
      <c r="A267" t="s">
        <v>398</v>
      </c>
      <c r="B267" t="s">
        <v>346</v>
      </c>
      <c r="C267">
        <v>1</v>
      </c>
      <c r="D267" t="s">
        <v>9</v>
      </c>
      <c r="H267" s="1" t="str">
        <f t="shared" si="30"/>
        <v>cl-cs_CostoSiniestroTabla</v>
      </c>
      <c r="I267" t="str">
        <f t="shared" si="31"/>
        <v>cl-cs</v>
      </c>
      <c r="J267" t="str">
        <f t="shared" si="32"/>
        <v>CostoSiniestroTabla</v>
      </c>
      <c r="K267" s="1" t="str">
        <f t="shared" si="33"/>
        <v>cl-cs_RamosEje</v>
      </c>
      <c r="L267" t="str">
        <f t="shared" si="34"/>
        <v>cl-cs</v>
      </c>
      <c r="M267" t="str">
        <f t="shared" si="35"/>
        <v>RamosEje</v>
      </c>
      <c r="N267" t="str">
        <f t="shared" si="36"/>
        <v>insert into dbax_dime_diax (pref_dime, codi_dime, pref_axis, codi_axis, orde_axis, codi_dein) values ('cl-cs','CostoSiniestroTabla','cl-cs','RamosEje',1,'pre_cl-cs_cuadro-603_role-906032(2014)')</v>
      </c>
    </row>
    <row r="268" spans="1:14" x14ac:dyDescent="0.25">
      <c r="A268" t="s">
        <v>398</v>
      </c>
      <c r="B268" t="s">
        <v>329</v>
      </c>
      <c r="C268">
        <v>2</v>
      </c>
      <c r="D268" t="s">
        <v>9</v>
      </c>
      <c r="H268" s="1" t="str">
        <f t="shared" si="30"/>
        <v>cl-cs_CostoSiniestroTabla</v>
      </c>
      <c r="I268" t="str">
        <f t="shared" si="31"/>
        <v>cl-cs</v>
      </c>
      <c r="J268" t="str">
        <f t="shared" si="32"/>
        <v>CostoSiniestroTabla</v>
      </c>
      <c r="K268" s="1" t="str">
        <f t="shared" si="33"/>
        <v>cl-cs_DetalleSubRamosEje</v>
      </c>
      <c r="L268" t="str">
        <f t="shared" si="34"/>
        <v>cl-cs</v>
      </c>
      <c r="M268" t="str">
        <f t="shared" si="35"/>
        <v>DetalleSubRamosEje</v>
      </c>
      <c r="N268" t="str">
        <f t="shared" si="36"/>
        <v>insert into dbax_dime_diax (pref_dime, codi_dime, pref_axis, codi_axis, orde_axis, codi_dein) values ('cl-cs','CostoSiniestroTabla','cl-cs','DetalleSubRamosEje',2,'pre_cl-cs_cuadro-603_role-906032(2014)')</v>
      </c>
    </row>
    <row r="269" spans="1:14" x14ac:dyDescent="0.25">
      <c r="A269" t="s">
        <v>430</v>
      </c>
      <c r="B269" t="s">
        <v>346</v>
      </c>
      <c r="C269">
        <v>1</v>
      </c>
      <c r="D269" t="s">
        <v>10</v>
      </c>
      <c r="H269" s="1" t="str">
        <f t="shared" si="30"/>
        <v>cl-cs_CuadroReservasTabla</v>
      </c>
      <c r="I269" t="str">
        <f t="shared" si="31"/>
        <v>cl-cs</v>
      </c>
      <c r="J269" t="str">
        <f t="shared" si="32"/>
        <v>CuadroReservasTabla</v>
      </c>
      <c r="K269" s="1" t="str">
        <f t="shared" si="33"/>
        <v>cl-cs_RamosEje</v>
      </c>
      <c r="L269" t="str">
        <f t="shared" si="34"/>
        <v>cl-cs</v>
      </c>
      <c r="M269" t="str">
        <f t="shared" si="35"/>
        <v>RamosEje</v>
      </c>
      <c r="N269" t="str">
        <f t="shared" si="36"/>
        <v>insert into dbax_dime_diax (pref_dime, codi_dime, pref_axis, codi_axis, orde_axis, codi_dein) values ('cl-cs','CuadroReservasTabla','cl-cs','RamosEje',1,'pre_cl-cs_cuadro-603_role-906051(2014)')</v>
      </c>
    </row>
    <row r="270" spans="1:14" x14ac:dyDescent="0.25">
      <c r="A270" t="s">
        <v>430</v>
      </c>
      <c r="B270" t="s">
        <v>329</v>
      </c>
      <c r="C270">
        <v>2</v>
      </c>
      <c r="D270" t="s">
        <v>10</v>
      </c>
      <c r="H270" s="1" t="str">
        <f t="shared" si="30"/>
        <v>cl-cs_CuadroReservasTabla</v>
      </c>
      <c r="I270" t="str">
        <f t="shared" si="31"/>
        <v>cl-cs</v>
      </c>
      <c r="J270" t="str">
        <f t="shared" si="32"/>
        <v>CuadroReservasTabla</v>
      </c>
      <c r="K270" s="1" t="str">
        <f t="shared" si="33"/>
        <v>cl-cs_DetalleSubRamosEje</v>
      </c>
      <c r="L270" t="str">
        <f t="shared" si="34"/>
        <v>cl-cs</v>
      </c>
      <c r="M270" t="str">
        <f t="shared" si="35"/>
        <v>DetalleSubRamosEje</v>
      </c>
      <c r="N270" t="str">
        <f t="shared" si="36"/>
        <v>insert into dbax_dime_diax (pref_dime, codi_dime, pref_axis, codi_axis, orde_axis, codi_dein) values ('cl-cs','CuadroReservasTabla','cl-cs','DetalleSubRamosEje',2,'pre_cl-cs_cuadro-603_role-906051(2014)')</v>
      </c>
    </row>
    <row r="271" spans="1:14" x14ac:dyDescent="0.25">
      <c r="A271" t="s">
        <v>447</v>
      </c>
      <c r="B271" t="s">
        <v>463</v>
      </c>
      <c r="C271">
        <v>1</v>
      </c>
      <c r="D271" t="s">
        <v>11</v>
      </c>
      <c r="H271" s="1" t="str">
        <f t="shared" si="30"/>
        <v>cl-cs_CostoRentasTabla</v>
      </c>
      <c r="I271" t="str">
        <f t="shared" si="31"/>
        <v>cl-cs</v>
      </c>
      <c r="J271" t="str">
        <f t="shared" si="32"/>
        <v>CostoRentasTabla</v>
      </c>
      <c r="K271" s="1" t="str">
        <f t="shared" si="33"/>
        <v>cl-cs_RentasVitaliciasEje</v>
      </c>
      <c r="L271" t="str">
        <f t="shared" si="34"/>
        <v>cl-cs</v>
      </c>
      <c r="M271" t="str">
        <f t="shared" si="35"/>
        <v>RentasVitaliciasEje</v>
      </c>
      <c r="N271" t="str">
        <f t="shared" si="36"/>
        <v>insert into dbax_dime_diax (pref_dime, codi_dime, pref_axis, codi_axis, orde_axis, codi_dein) values ('cl-cs','CostoRentasTabla','cl-cs','RentasVitaliciasEje',1,'pre_cl-cs_cuadro-604_role-906042(2014)')</v>
      </c>
    </row>
    <row r="272" spans="1:14" x14ac:dyDescent="0.25">
      <c r="A272" t="s">
        <v>474</v>
      </c>
      <c r="B272" t="s">
        <v>346</v>
      </c>
      <c r="C272">
        <v>1</v>
      </c>
      <c r="D272" t="s">
        <v>12</v>
      </c>
      <c r="H272" s="1" t="str">
        <f t="shared" si="30"/>
        <v>cl-cs_CuadroDatosEstadisticoPorRamoTabla</v>
      </c>
      <c r="I272" t="str">
        <f t="shared" si="31"/>
        <v>cl-cs</v>
      </c>
      <c r="J272" t="str">
        <f t="shared" si="32"/>
        <v>CuadroDatosEstadisticoPorRamoTabla</v>
      </c>
      <c r="K272" s="1" t="str">
        <f t="shared" si="33"/>
        <v>cl-cs_RamosEje</v>
      </c>
      <c r="L272" t="str">
        <f t="shared" si="34"/>
        <v>cl-cs</v>
      </c>
      <c r="M272" t="str">
        <f t="shared" si="35"/>
        <v>RamosEje</v>
      </c>
      <c r="N272" t="str">
        <f t="shared" si="36"/>
        <v>insert into dbax_dime_diax (pref_dime, codi_dime, pref_axis, codi_axis, orde_axis, codi_dein) values ('cl-cs','CuadroDatosEstadisticoPorRamoTabla','cl-cs','RamosEje',1,'pre_cl-cs_cuadro-604_role-906081(2014)')</v>
      </c>
    </row>
    <row r="273" spans="1:14" x14ac:dyDescent="0.25">
      <c r="A273" t="s">
        <v>474</v>
      </c>
      <c r="B273" t="s">
        <v>329</v>
      </c>
      <c r="C273">
        <v>2</v>
      </c>
      <c r="D273" t="s">
        <v>12</v>
      </c>
      <c r="H273" s="1" t="str">
        <f t="shared" si="30"/>
        <v>cl-cs_CuadroDatosEstadisticoPorRamoTabla</v>
      </c>
      <c r="I273" t="str">
        <f t="shared" si="31"/>
        <v>cl-cs</v>
      </c>
      <c r="J273" t="str">
        <f t="shared" si="32"/>
        <v>CuadroDatosEstadisticoPorRamoTabla</v>
      </c>
      <c r="K273" s="1" t="str">
        <f t="shared" si="33"/>
        <v>cl-cs_DetalleSubRamosEje</v>
      </c>
      <c r="L273" t="str">
        <f t="shared" si="34"/>
        <v>cl-cs</v>
      </c>
      <c r="M273" t="str">
        <f t="shared" si="35"/>
        <v>DetalleSubRamosEje</v>
      </c>
      <c r="N273" t="str">
        <f t="shared" si="36"/>
        <v>insert into dbax_dime_diax (pref_dime, codi_dime, pref_axis, codi_axis, orde_axis, codi_dein) values ('cl-cs','CuadroDatosEstadisticoPorRamoTabla','cl-cs','DetalleSubRamosEje',2,'pre_cl-cs_cuadro-604_role-906081(2014)')</v>
      </c>
    </row>
    <row r="274" spans="1:14" x14ac:dyDescent="0.25">
      <c r="A274" t="s">
        <v>479</v>
      </c>
      <c r="B274" t="s">
        <v>329</v>
      </c>
      <c r="C274">
        <v>1</v>
      </c>
      <c r="D274" t="s">
        <v>12</v>
      </c>
      <c r="H274" s="1" t="str">
        <f t="shared" si="30"/>
        <v>cl-cs_CuadroDatosEstadisticosPorSubdivisionDeRamosTabla</v>
      </c>
      <c r="I274" t="str">
        <f t="shared" si="31"/>
        <v>cl-cs</v>
      </c>
      <c r="J274" t="str">
        <f t="shared" si="32"/>
        <v>CuadroDatosEstadisticosPorSubdivisionDeRamosTabla</v>
      </c>
      <c r="K274" s="1" t="str">
        <f t="shared" si="33"/>
        <v>cl-cs_DetalleSubRamosEje</v>
      </c>
      <c r="L274" t="str">
        <f t="shared" si="34"/>
        <v>cl-cs</v>
      </c>
      <c r="M274" t="str">
        <f t="shared" si="35"/>
        <v>DetalleSubRamosEje</v>
      </c>
      <c r="N274" t="str">
        <f t="shared" si="36"/>
        <v>insert into dbax_dime_diax (pref_dime, codi_dime, pref_axis, codi_axis, orde_axis, codi_dein) values ('cl-cs','CuadroDatosEstadisticosPorSubdivisionDeRamosTabla','cl-cs','DetalleSubRamosEje',1,'pre_cl-cs_cuadro-604_role-906081(2014)')</v>
      </c>
    </row>
    <row r="275" spans="1:14" x14ac:dyDescent="0.25">
      <c r="A275" t="s">
        <v>483</v>
      </c>
      <c r="B275" t="s">
        <v>346</v>
      </c>
      <c r="C275">
        <v>1</v>
      </c>
      <c r="D275" t="s">
        <v>12</v>
      </c>
      <c r="H275" s="1" t="str">
        <f t="shared" si="30"/>
        <v>cl-cs_CuadroDatosPorRamosTabla</v>
      </c>
      <c r="I275" t="str">
        <f t="shared" si="31"/>
        <v>cl-cs</v>
      </c>
      <c r="J275" t="str">
        <f t="shared" si="32"/>
        <v>CuadroDatosPorRamosTabla</v>
      </c>
      <c r="K275" s="1" t="str">
        <f t="shared" si="33"/>
        <v>cl-cs_RamosEje</v>
      </c>
      <c r="L275" t="str">
        <f t="shared" si="34"/>
        <v>cl-cs</v>
      </c>
      <c r="M275" t="str">
        <f t="shared" si="35"/>
        <v>RamosEje</v>
      </c>
      <c r="N275" t="str">
        <f t="shared" si="36"/>
        <v>insert into dbax_dime_diax (pref_dime, codi_dime, pref_axis, codi_axis, orde_axis, codi_dein) values ('cl-cs','CuadroDatosPorRamosTabla','cl-cs','RamosEje',1,'pre_cl-cs_cuadro-604_role-906081(2014)')</v>
      </c>
    </row>
    <row r="276" spans="1:14" x14ac:dyDescent="0.25">
      <c r="A276" t="s">
        <v>483</v>
      </c>
      <c r="B276" t="s">
        <v>329</v>
      </c>
      <c r="C276">
        <v>2</v>
      </c>
      <c r="D276" t="s">
        <v>12</v>
      </c>
      <c r="H276" s="1" t="str">
        <f t="shared" si="30"/>
        <v>cl-cs_CuadroDatosPorRamosTabla</v>
      </c>
      <c r="I276" t="str">
        <f t="shared" si="31"/>
        <v>cl-cs</v>
      </c>
      <c r="J276" t="str">
        <f t="shared" si="32"/>
        <v>CuadroDatosPorRamosTabla</v>
      </c>
      <c r="K276" s="1" t="str">
        <f t="shared" si="33"/>
        <v>cl-cs_DetalleSubRamosEje</v>
      </c>
      <c r="L276" t="str">
        <f t="shared" si="34"/>
        <v>cl-cs</v>
      </c>
      <c r="M276" t="str">
        <f t="shared" si="35"/>
        <v>DetalleSubRamosEje</v>
      </c>
      <c r="N276" t="str">
        <f t="shared" si="36"/>
        <v>insert into dbax_dime_diax (pref_dime, codi_dime, pref_axis, codi_axis, orde_axis, codi_dein) values ('cl-cs','CuadroDatosPorRamosTabla','cl-cs','DetalleSubRamosEje',2,'pre_cl-cs_cuadro-604_role-906081(2014)')</v>
      </c>
    </row>
    <row r="277" spans="1:14" x14ac:dyDescent="0.25">
      <c r="A277" t="s">
        <v>508</v>
      </c>
      <c r="B277" t="s">
        <v>346</v>
      </c>
      <c r="C277">
        <v>1</v>
      </c>
      <c r="D277" t="s">
        <v>13</v>
      </c>
      <c r="H277" s="1" t="str">
        <f t="shared" si="30"/>
        <v>cl-cs_CuadroOtrasReservasTecnicasTablas</v>
      </c>
      <c r="I277" t="str">
        <f t="shared" si="31"/>
        <v>cl-cs</v>
      </c>
      <c r="J277" t="str">
        <f t="shared" si="32"/>
        <v>CuadroOtrasReservasTecnicasTablas</v>
      </c>
      <c r="K277" s="1" t="str">
        <f t="shared" si="33"/>
        <v>cl-cs_RamosEje</v>
      </c>
      <c r="L277" t="str">
        <f t="shared" si="34"/>
        <v>cl-cs</v>
      </c>
      <c r="M277" t="str">
        <f t="shared" si="35"/>
        <v>RamosEje</v>
      </c>
      <c r="N277" t="str">
        <f t="shared" si="36"/>
        <v>insert into dbax_dime_diax (pref_dime, codi_dime, pref_axis, codi_axis, orde_axis, codi_dein) values ('cl-cs','CuadroOtrasReservasTecnicasTablas','cl-cs','RamosEje',1,'pre_cl-cs_cuadro-605_role-906052(2014)')</v>
      </c>
    </row>
    <row r="278" spans="1:14" x14ac:dyDescent="0.25">
      <c r="A278" t="s">
        <v>508</v>
      </c>
      <c r="B278" t="s">
        <v>329</v>
      </c>
      <c r="C278">
        <v>2</v>
      </c>
      <c r="D278" t="s">
        <v>13</v>
      </c>
      <c r="H278" s="1" t="str">
        <f t="shared" si="30"/>
        <v>cl-cs_CuadroOtrasReservasTecnicasTablas</v>
      </c>
      <c r="I278" t="str">
        <f t="shared" si="31"/>
        <v>cl-cs</v>
      </c>
      <c r="J278" t="str">
        <f t="shared" si="32"/>
        <v>CuadroOtrasReservasTecnicasTablas</v>
      </c>
      <c r="K278" s="1" t="str">
        <f t="shared" si="33"/>
        <v>cl-cs_DetalleSubRamosEje</v>
      </c>
      <c r="L278" t="str">
        <f t="shared" si="34"/>
        <v>cl-cs</v>
      </c>
      <c r="M278" t="str">
        <f t="shared" si="35"/>
        <v>DetalleSubRamosEje</v>
      </c>
      <c r="N278" t="str">
        <f t="shared" si="36"/>
        <v>insert into dbax_dime_diax (pref_dime, codi_dime, pref_axis, codi_axis, orde_axis, codi_dein) values ('cl-cs','CuadroOtrasReservasTecnicasTablas','cl-cs','DetalleSubRamosEje',2,'pre_cl-cs_cuadro-605_role-906052(2014)')</v>
      </c>
    </row>
    <row r="279" spans="1:14" x14ac:dyDescent="0.25">
      <c r="A279" t="s">
        <v>511</v>
      </c>
      <c r="B279" t="s">
        <v>329</v>
      </c>
      <c r="C279">
        <v>1</v>
      </c>
      <c r="D279" t="s">
        <v>13</v>
      </c>
      <c r="H279" s="1" t="str">
        <f t="shared" si="30"/>
        <v>cl-cs_CuadroReservasDePrimasTabla</v>
      </c>
      <c r="I279" t="str">
        <f t="shared" si="31"/>
        <v>cl-cs</v>
      </c>
      <c r="J279" t="str">
        <f t="shared" si="32"/>
        <v>CuadroReservasDePrimasTabla</v>
      </c>
      <c r="K279" s="1" t="str">
        <f t="shared" si="33"/>
        <v>cl-cs_DetalleSubRamosEje</v>
      </c>
      <c r="L279" t="str">
        <f t="shared" si="34"/>
        <v>cl-cs</v>
      </c>
      <c r="M279" t="str">
        <f t="shared" si="35"/>
        <v>DetalleSubRamosEje</v>
      </c>
      <c r="N279" t="str">
        <f t="shared" si="36"/>
        <v>insert into dbax_dime_diax (pref_dime, codi_dime, pref_axis, codi_axis, orde_axis, codi_dein) values ('cl-cs','CuadroReservasDePrimasTabla','cl-cs','DetalleSubRamosEje',1,'pre_cl-cs_cuadro-605_role-906052(2014)')</v>
      </c>
    </row>
    <row r="280" spans="1:14" x14ac:dyDescent="0.25">
      <c r="A280" t="s">
        <v>511</v>
      </c>
      <c r="B280" t="s">
        <v>346</v>
      </c>
      <c r="C280">
        <v>2</v>
      </c>
      <c r="D280" t="s">
        <v>13</v>
      </c>
      <c r="H280" s="1" t="str">
        <f t="shared" si="30"/>
        <v>cl-cs_CuadroReservasDePrimasTabla</v>
      </c>
      <c r="I280" t="str">
        <f t="shared" si="31"/>
        <v>cl-cs</v>
      </c>
      <c r="J280" t="str">
        <f t="shared" si="32"/>
        <v>CuadroReservasDePrimasTabla</v>
      </c>
      <c r="K280" s="1" t="str">
        <f t="shared" si="33"/>
        <v>cl-cs_RamosEje</v>
      </c>
      <c r="L280" t="str">
        <f t="shared" si="34"/>
        <v>cl-cs</v>
      </c>
      <c r="M280" t="str">
        <f t="shared" si="35"/>
        <v>RamosEje</v>
      </c>
      <c r="N280" t="str">
        <f t="shared" si="36"/>
        <v>insert into dbax_dime_diax (pref_dime, codi_dime, pref_axis, codi_axis, orde_axis, codi_dein) values ('cl-cs','CuadroReservasDePrimasTabla','cl-cs','RamosEje',2,'pre_cl-cs_cuadro-605_role-906052(2014)')</v>
      </c>
    </row>
    <row r="281" spans="1:14" x14ac:dyDescent="0.25">
      <c r="A281" t="s">
        <v>528</v>
      </c>
      <c r="B281" t="s">
        <v>329</v>
      </c>
      <c r="C281">
        <v>1</v>
      </c>
      <c r="D281" t="s">
        <v>14</v>
      </c>
      <c r="H281" s="1" t="str">
        <f t="shared" si="30"/>
        <v>cl-cs_CuadroPrimasTabla</v>
      </c>
      <c r="I281" t="str">
        <f t="shared" si="31"/>
        <v>cl-cs</v>
      </c>
      <c r="J281" t="str">
        <f t="shared" si="32"/>
        <v>CuadroPrimasTabla</v>
      </c>
      <c r="K281" s="1" t="str">
        <f t="shared" si="33"/>
        <v>cl-cs_DetalleSubRamosEje</v>
      </c>
      <c r="L281" t="str">
        <f t="shared" si="34"/>
        <v>cl-cs</v>
      </c>
      <c r="M281" t="str">
        <f t="shared" si="35"/>
        <v>DetalleSubRamosEje</v>
      </c>
      <c r="N281" t="str">
        <f t="shared" si="36"/>
        <v>insert into dbax_dime_diax (pref_dime, codi_dime, pref_axis, codi_axis, orde_axis, codi_dein) values ('cl-cs','CuadroPrimasTabla','cl-cs','DetalleSubRamosEje',1,'pre_cl-cs_cuadro-607_role-906072(2014)')</v>
      </c>
    </row>
    <row r="282" spans="1:14" x14ac:dyDescent="0.25">
      <c r="A282" t="s">
        <v>528</v>
      </c>
      <c r="B282" t="s">
        <v>346</v>
      </c>
      <c r="C282">
        <v>2</v>
      </c>
      <c r="D282" t="s">
        <v>14</v>
      </c>
      <c r="H282" s="1" t="str">
        <f t="shared" si="30"/>
        <v>cl-cs_CuadroPrimasTabla</v>
      </c>
      <c r="I282" t="str">
        <f t="shared" si="31"/>
        <v>cl-cs</v>
      </c>
      <c r="J282" t="str">
        <f t="shared" si="32"/>
        <v>CuadroPrimasTabla</v>
      </c>
      <c r="K282" s="1" t="str">
        <f t="shared" si="33"/>
        <v>cl-cs_RamosEje</v>
      </c>
      <c r="L282" t="str">
        <f t="shared" si="34"/>
        <v>cl-cs</v>
      </c>
      <c r="M282" t="str">
        <f t="shared" si="35"/>
        <v>RamosEje</v>
      </c>
      <c r="N282" t="str">
        <f t="shared" si="36"/>
        <v>insert into dbax_dime_diax (pref_dime, codi_dime, pref_axis, codi_axis, orde_axis, codi_dein) values ('cl-cs','CuadroPrimasTabla','cl-cs','RamosEje',2,'pre_cl-cs_cuadro-607_role-906072(2014)')</v>
      </c>
    </row>
    <row r="283" spans="1:14" x14ac:dyDescent="0.25">
      <c r="A283" t="s">
        <v>474</v>
      </c>
      <c r="B283" t="s">
        <v>346</v>
      </c>
      <c r="C283">
        <v>1</v>
      </c>
      <c r="D283" t="s">
        <v>15</v>
      </c>
      <c r="H283" s="1" t="str">
        <f t="shared" si="30"/>
        <v>cl-cs_CuadroDatosEstadisticoPorRamoTabla</v>
      </c>
      <c r="I283" t="str">
        <f t="shared" si="31"/>
        <v>cl-cs</v>
      </c>
      <c r="J283" t="str">
        <f t="shared" si="32"/>
        <v>CuadroDatosEstadisticoPorRamoTabla</v>
      </c>
      <c r="K283" s="1" t="str">
        <f t="shared" si="33"/>
        <v>cl-cs_RamosEje</v>
      </c>
      <c r="L283" t="str">
        <f t="shared" si="34"/>
        <v>cl-cs</v>
      </c>
      <c r="M283" t="str">
        <f t="shared" si="35"/>
        <v>RamosEje</v>
      </c>
      <c r="N283" t="str">
        <f t="shared" si="36"/>
        <v>insert into dbax_dime_diax (pref_dime, codi_dime, pref_axis, codi_axis, orde_axis, codi_dein) values ('cl-cs','CuadroDatosEstadisticoPorRamoTabla','cl-cs','RamosEje',1,'pre_cl-cs_cuadro-608_role-906082(2014)')</v>
      </c>
    </row>
    <row r="284" spans="1:14" x14ac:dyDescent="0.25">
      <c r="A284" t="s">
        <v>474</v>
      </c>
      <c r="B284" t="s">
        <v>329</v>
      </c>
      <c r="C284">
        <v>2</v>
      </c>
      <c r="D284" t="s">
        <v>15</v>
      </c>
      <c r="H284" s="1" t="str">
        <f t="shared" si="30"/>
        <v>cl-cs_CuadroDatosEstadisticoPorRamoTabla</v>
      </c>
      <c r="I284" t="str">
        <f t="shared" si="31"/>
        <v>cl-cs</v>
      </c>
      <c r="J284" t="str">
        <f t="shared" si="32"/>
        <v>CuadroDatosEstadisticoPorRamoTabla</v>
      </c>
      <c r="K284" s="1" t="str">
        <f t="shared" si="33"/>
        <v>cl-cs_DetalleSubRamosEje</v>
      </c>
      <c r="L284" t="str">
        <f t="shared" si="34"/>
        <v>cl-cs</v>
      </c>
      <c r="M284" t="str">
        <f t="shared" si="35"/>
        <v>DetalleSubRamosEje</v>
      </c>
      <c r="N284" t="str">
        <f t="shared" si="36"/>
        <v>insert into dbax_dime_diax (pref_dime, codi_dime, pref_axis, codi_axis, orde_axis, codi_dein) values ('cl-cs','CuadroDatosEstadisticoPorRamoTabla','cl-cs','DetalleSubRamosEje',2,'pre_cl-cs_cuadro-608_role-906082(2014)')</v>
      </c>
    </row>
    <row r="285" spans="1:14" x14ac:dyDescent="0.25">
      <c r="A285" t="s">
        <v>479</v>
      </c>
      <c r="B285" t="s">
        <v>329</v>
      </c>
      <c r="C285">
        <v>1</v>
      </c>
      <c r="D285" t="s">
        <v>15</v>
      </c>
      <c r="H285" s="1" t="str">
        <f t="shared" si="30"/>
        <v>cl-cs_CuadroDatosEstadisticosPorSubdivisionDeRamosTabla</v>
      </c>
      <c r="I285" t="str">
        <f t="shared" si="31"/>
        <v>cl-cs</v>
      </c>
      <c r="J285" t="str">
        <f t="shared" si="32"/>
        <v>CuadroDatosEstadisticosPorSubdivisionDeRamosTabla</v>
      </c>
      <c r="K285" s="1" t="str">
        <f t="shared" si="33"/>
        <v>cl-cs_DetalleSubRamosEje</v>
      </c>
      <c r="L285" t="str">
        <f t="shared" si="34"/>
        <v>cl-cs</v>
      </c>
      <c r="M285" t="str">
        <f t="shared" si="35"/>
        <v>DetalleSubRamosEje</v>
      </c>
      <c r="N285" t="str">
        <f t="shared" si="36"/>
        <v>insert into dbax_dime_diax (pref_dime, codi_dime, pref_axis, codi_axis, orde_axis, codi_dein) values ('cl-cs','CuadroDatosEstadisticosPorSubdivisionDeRamosTabla','cl-cs','DetalleSubRamosEje',1,'pre_cl-cs_cuadro-608_role-906082(2014)')</v>
      </c>
    </row>
    <row r="286" spans="1:14" x14ac:dyDescent="0.25">
      <c r="A286" t="s">
        <v>554</v>
      </c>
      <c r="B286" t="s">
        <v>346</v>
      </c>
      <c r="C286">
        <v>1</v>
      </c>
      <c r="D286" t="s">
        <v>15</v>
      </c>
      <c r="H286" s="1" t="str">
        <f t="shared" si="30"/>
        <v>cl-cs_CuadroDatosVariosPorRamoTabla</v>
      </c>
      <c r="I286" t="str">
        <f t="shared" si="31"/>
        <v>cl-cs</v>
      </c>
      <c r="J286" t="str">
        <f t="shared" si="32"/>
        <v>CuadroDatosVariosPorRamoTabla</v>
      </c>
      <c r="K286" s="1" t="str">
        <f t="shared" si="33"/>
        <v>cl-cs_RamosEje</v>
      </c>
      <c r="L286" t="str">
        <f t="shared" si="34"/>
        <v>cl-cs</v>
      </c>
      <c r="M286" t="str">
        <f t="shared" si="35"/>
        <v>RamosEje</v>
      </c>
      <c r="N286" t="str">
        <f t="shared" si="36"/>
        <v>insert into dbax_dime_diax (pref_dime, codi_dime, pref_axis, codi_axis, orde_axis, codi_dein) values ('cl-cs','CuadroDatosVariosPorRamoTabla','cl-cs','RamosEje',1,'pre_cl-cs_cuadro-608_role-906082(2014)')</v>
      </c>
    </row>
    <row r="287" spans="1:14" x14ac:dyDescent="0.25">
      <c r="A287" t="s">
        <v>554</v>
      </c>
      <c r="B287" t="s">
        <v>329</v>
      </c>
      <c r="C287">
        <v>2</v>
      </c>
      <c r="D287" t="s">
        <v>15</v>
      </c>
      <c r="H287" s="1" t="str">
        <f t="shared" si="30"/>
        <v>cl-cs_CuadroDatosVariosPorRamoTabla</v>
      </c>
      <c r="I287" t="str">
        <f t="shared" si="31"/>
        <v>cl-cs</v>
      </c>
      <c r="J287" t="str">
        <f t="shared" si="32"/>
        <v>CuadroDatosVariosPorRamoTabla</v>
      </c>
      <c r="K287" s="1" t="str">
        <f t="shared" si="33"/>
        <v>cl-cs_DetalleSubRamosEje</v>
      </c>
      <c r="L287" t="str">
        <f t="shared" si="34"/>
        <v>cl-cs</v>
      </c>
      <c r="M287" t="str">
        <f t="shared" si="35"/>
        <v>DetalleSubRamosEje</v>
      </c>
      <c r="N287" t="str">
        <f t="shared" si="36"/>
        <v>insert into dbax_dime_diax (pref_dime, codi_dime, pref_axis, codi_axis, orde_axis, codi_dein) values ('cl-cs','CuadroDatosVariosPorRamoTabla','cl-cs','DetalleSubRamosEje',2,'pre_cl-cs_cuadro-608_role-906082(2014)')</v>
      </c>
    </row>
    <row r="288" spans="1:14" x14ac:dyDescent="0.25">
      <c r="A288" t="s">
        <v>793</v>
      </c>
      <c r="B288" t="s">
        <v>789</v>
      </c>
      <c r="C288">
        <v>1</v>
      </c>
      <c r="D288" t="s">
        <v>20</v>
      </c>
      <c r="H288" s="1" t="str">
        <f t="shared" si="30"/>
        <v>cl-cs_EstadoCambiosEnPatrimonioTabla</v>
      </c>
      <c r="I288" t="str">
        <f t="shared" si="31"/>
        <v>cl-cs</v>
      </c>
      <c r="J288" t="str">
        <f t="shared" si="32"/>
        <v>EstadoCambiosEnPatrimonioTabla</v>
      </c>
      <c r="K288" s="1" t="str">
        <f t="shared" si="33"/>
        <v>cl-cs_ComponentesDelPatrimonioEje</v>
      </c>
      <c r="L288" t="str">
        <f t="shared" si="34"/>
        <v>cl-cs</v>
      </c>
      <c r="M288" t="str">
        <f t="shared" si="35"/>
        <v>ComponentesDelPatrimonioEje</v>
      </c>
      <c r="N288" t="str">
        <f t="shared" si="36"/>
        <v>insert into dbax_dime_diax (pref_dime, codi_dime, pref_axis, codi_axis, orde_axis, codi_dein) values ('cl-cs','EstadoCambiosEnPatrimonioTabla','cl-cs','ComponentesDelPatrimonioEje',1,'pre_cl-cs_eeff_role-600000(2014)')</v>
      </c>
    </row>
    <row r="289" spans="1:14" x14ac:dyDescent="0.25">
      <c r="A289" t="s">
        <v>840</v>
      </c>
      <c r="B289" t="s">
        <v>837</v>
      </c>
      <c r="C289">
        <v>1</v>
      </c>
      <c r="D289" t="s">
        <v>21</v>
      </c>
      <c r="H289" s="1" t="str">
        <f t="shared" si="30"/>
        <v>cl-cs_InformacionSobreClasificadoresRiesgoTabla</v>
      </c>
      <c r="I289" t="str">
        <f t="shared" si="31"/>
        <v>cl-cs</v>
      </c>
      <c r="J289" t="str">
        <f t="shared" si="32"/>
        <v>InformacionSobreClasificadoresRiesgoTabla</v>
      </c>
      <c r="K289" s="1" t="str">
        <f t="shared" si="33"/>
        <v>cl-cs_InformacionPorClasificadoraRiesgoEje</v>
      </c>
      <c r="L289" t="str">
        <f t="shared" si="34"/>
        <v>cl-cs</v>
      </c>
      <c r="M289" t="str">
        <f t="shared" si="35"/>
        <v>InformacionPorClasificadoraRiesgoEje</v>
      </c>
      <c r="N289" t="str">
        <f t="shared" si="36"/>
        <v>insert into dbax_dime_diax (pref_dime, codi_dime, pref_axis, codi_axis, orde_axis, codi_dein) values ('cl-cs','InformacionSobreClasificadoresRiesgoTabla','cl-cs','InformacionPorClasificadoraRiesgoEje',1,'pre_cl-cs_nota-1_role-810000(2014)')</v>
      </c>
    </row>
    <row r="290" spans="1:14" x14ac:dyDescent="0.25">
      <c r="A290" t="s">
        <v>843</v>
      </c>
      <c r="B290" t="s">
        <v>836</v>
      </c>
      <c r="C290">
        <v>1</v>
      </c>
      <c r="D290" t="s">
        <v>21</v>
      </c>
      <c r="H290" s="1" t="str">
        <f t="shared" si="30"/>
        <v>cl-cs_InformacionSobreDiezMayoresAccionistasTabla</v>
      </c>
      <c r="I290" t="str">
        <f t="shared" si="31"/>
        <v>cl-cs</v>
      </c>
      <c r="J290" t="str">
        <f t="shared" si="32"/>
        <v>InformacionSobreDiezMayoresAccionistasTabla</v>
      </c>
      <c r="K290" s="1" t="str">
        <f t="shared" si="33"/>
        <v>cl-cs_IdentificacionAccionistasEje</v>
      </c>
      <c r="L290" t="str">
        <f t="shared" si="34"/>
        <v>cl-cs</v>
      </c>
      <c r="M290" t="str">
        <f t="shared" si="35"/>
        <v>IdentificacionAccionistasEje</v>
      </c>
      <c r="N290" t="str">
        <f t="shared" si="36"/>
        <v>insert into dbax_dime_diax (pref_dime, codi_dime, pref_axis, codi_axis, orde_axis, codi_dein) values ('cl-cs','InformacionSobreDiezMayoresAccionistasTabla','cl-cs','IdentificacionAccionistasEje',1,'pre_cl-cs_nota-1_role-810000(2014)')</v>
      </c>
    </row>
    <row r="291" spans="1:14" x14ac:dyDescent="0.25">
      <c r="A291" t="s">
        <v>872</v>
      </c>
      <c r="B291" t="s">
        <v>869</v>
      </c>
      <c r="C291">
        <v>1</v>
      </c>
      <c r="D291" t="s">
        <v>22</v>
      </c>
      <c r="H291" s="1" t="str">
        <f t="shared" si="30"/>
        <v>cl-cs_ValorizacionPrestamosTabla</v>
      </c>
      <c r="I291" t="str">
        <f t="shared" si="31"/>
        <v>cl-cs</v>
      </c>
      <c r="J291" t="str">
        <f t="shared" si="32"/>
        <v>ValorizacionPrestamosTabla</v>
      </c>
      <c r="K291" s="1" t="str">
        <f t="shared" si="33"/>
        <v>cl-cs_MetodoValorizacionEje</v>
      </c>
      <c r="L291" t="str">
        <f t="shared" si="34"/>
        <v>cl-cs</v>
      </c>
      <c r="M291" t="str">
        <f t="shared" si="35"/>
        <v>MetodoValorizacionEje</v>
      </c>
      <c r="N291" t="str">
        <f t="shared" si="36"/>
        <v>insert into dbax_dime_diax (pref_dime, codi_dime, pref_axis, codi_axis, orde_axis, codi_dein) values ('cl-cs','ValorizacionPrestamosTabla','cl-cs','MetodoValorizacionEje',1,'pre_cl-cs_nota-10_role-822000(2014)')</v>
      </c>
    </row>
    <row r="292" spans="1:14" x14ac:dyDescent="0.25">
      <c r="A292" t="s">
        <v>903</v>
      </c>
      <c r="B292" t="s">
        <v>907</v>
      </c>
      <c r="C292">
        <v>1</v>
      </c>
      <c r="D292" t="s">
        <v>23</v>
      </c>
      <c r="H292" s="1" t="str">
        <f t="shared" si="30"/>
        <v>cl-cs_InversionesSegurosConCuentaUnicaInversionTabla</v>
      </c>
      <c r="I292" t="str">
        <f t="shared" si="31"/>
        <v>cl-cs</v>
      </c>
      <c r="J292" t="str">
        <f t="shared" si="32"/>
        <v>InversionesSegurosConCuentaUnicaInversionTabla</v>
      </c>
      <c r="K292" s="1" t="str">
        <f t="shared" si="33"/>
        <v>cl-cs_NivelesCotizacionMetodoValorizacionEje</v>
      </c>
      <c r="L292" t="str">
        <f t="shared" si="34"/>
        <v>cl-cs</v>
      </c>
      <c r="M292" t="str">
        <f t="shared" si="35"/>
        <v>NivelesCotizacionMetodoValorizacionEje</v>
      </c>
      <c r="N292" t="str">
        <f t="shared" si="36"/>
        <v>insert into dbax_dime_diax (pref_dime, codi_dime, pref_axis, codi_axis, orde_axis, codi_dein) values ('cl-cs','InversionesSegurosConCuentaUnicaInversionTabla','cl-cs','NivelesCotizacionMetodoValorizacionEje',1,'pre_cl-cs_nota-11_role-823000(2014)')</v>
      </c>
    </row>
    <row r="293" spans="1:14" x14ac:dyDescent="0.25">
      <c r="A293" t="s">
        <v>903</v>
      </c>
      <c r="B293" t="s">
        <v>882</v>
      </c>
      <c r="C293">
        <v>2</v>
      </c>
      <c r="D293" t="s">
        <v>23</v>
      </c>
      <c r="H293" s="1" t="str">
        <f t="shared" si="30"/>
        <v>cl-cs_InversionesSegurosConCuentaUnicaInversionTabla</v>
      </c>
      <c r="I293" t="str">
        <f t="shared" si="31"/>
        <v>cl-cs</v>
      </c>
      <c r="J293" t="str">
        <f t="shared" si="32"/>
        <v>InversionesSegurosConCuentaUnicaInversionTabla</v>
      </c>
      <c r="K293" s="1" t="str">
        <f t="shared" si="33"/>
        <v>cl-cs_CompañiaOAseguradoAsumeRiesgoValorPolizaEje</v>
      </c>
      <c r="L293" t="str">
        <f t="shared" si="34"/>
        <v>cl-cs</v>
      </c>
      <c r="M293" t="str">
        <f t="shared" si="35"/>
        <v>CompañiaOAseguradoAsumeRiesgoValorPolizaEje</v>
      </c>
      <c r="N293" t="str">
        <f t="shared" si="36"/>
        <v>insert into dbax_dime_diax (pref_dime, codi_dime, pref_axis, codi_axis, orde_axis, codi_dein) values ('cl-cs','InversionesSegurosConCuentaUnicaInversionTabla','cl-cs','CompañiaOAseguradoAsumeRiesgoValorPolizaEje',2,'pre_cl-cs_nota-11_role-823000(2014)')</v>
      </c>
    </row>
    <row r="294" spans="1:14" x14ac:dyDescent="0.25">
      <c r="A294" t="s">
        <v>924</v>
      </c>
      <c r="B294" t="s">
        <v>935</v>
      </c>
      <c r="C294">
        <v>1</v>
      </c>
      <c r="D294" t="s">
        <v>24</v>
      </c>
      <c r="H294" s="1" t="str">
        <f t="shared" si="30"/>
        <v>cl-cs_CambioEnInversionesEnEmpresasRelacionadasTabla</v>
      </c>
      <c r="I294" t="str">
        <f t="shared" si="31"/>
        <v>cl-cs</v>
      </c>
      <c r="J294" t="str">
        <f t="shared" si="32"/>
        <v>CambioEnInversionesEnEmpresasRelacionadasTabla</v>
      </c>
      <c r="K294" s="1" t="str">
        <f t="shared" si="33"/>
        <v>cl-cs_EmpresasRelacionadasEje</v>
      </c>
      <c r="L294" t="str">
        <f t="shared" si="34"/>
        <v>cl-cs</v>
      </c>
      <c r="M294" t="str">
        <f t="shared" si="35"/>
        <v>EmpresasRelacionadasEje</v>
      </c>
      <c r="N294" t="str">
        <f t="shared" si="36"/>
        <v>insert into dbax_dime_diax (pref_dime, codi_dime, pref_axis, codi_axis, orde_axis, codi_dein) values ('cl-cs','CambioEnInversionesEnEmpresasRelacionadasTabla','cl-cs','EmpresasRelacionadasEje',1,'pre_cl-cs_nota-12_role-824000(2014)')</v>
      </c>
    </row>
    <row r="295" spans="1:14" x14ac:dyDescent="0.25">
      <c r="A295" t="s">
        <v>939</v>
      </c>
      <c r="B295" t="s">
        <v>934</v>
      </c>
      <c r="C295">
        <v>1</v>
      </c>
      <c r="D295" t="s">
        <v>24</v>
      </c>
      <c r="H295" s="1" t="str">
        <f t="shared" si="30"/>
        <v>cl-cs_InversionesEmpresasAsociadasTabla</v>
      </c>
      <c r="I295" t="str">
        <f t="shared" si="31"/>
        <v>cl-cs</v>
      </c>
      <c r="J295" t="str">
        <f t="shared" si="32"/>
        <v>InversionesEmpresasAsociadasTabla</v>
      </c>
      <c r="K295" s="1" t="str">
        <f t="shared" si="33"/>
        <v>cl-cs_EmpresasAsociadasEje</v>
      </c>
      <c r="L295" t="str">
        <f t="shared" si="34"/>
        <v>cl-cs</v>
      </c>
      <c r="M295" t="str">
        <f t="shared" si="35"/>
        <v>EmpresasAsociadasEje</v>
      </c>
      <c r="N295" t="str">
        <f t="shared" si="36"/>
        <v>insert into dbax_dime_diax (pref_dime, codi_dime, pref_axis, codi_axis, orde_axis, codi_dein) values ('cl-cs','InversionesEmpresasAsociadasTabla','cl-cs','EmpresasAsociadasEje',1,'pre_cl-cs_nota-12_role-824000(2014)')</v>
      </c>
    </row>
    <row r="296" spans="1:14" x14ac:dyDescent="0.25">
      <c r="A296" t="s">
        <v>940</v>
      </c>
      <c r="B296" t="s">
        <v>936</v>
      </c>
      <c r="C296">
        <v>1</v>
      </c>
      <c r="D296" t="s">
        <v>24</v>
      </c>
      <c r="H296" s="1" t="str">
        <f t="shared" si="30"/>
        <v>cl-cs_InversionesEmpresasSubsidiariasTabla</v>
      </c>
      <c r="I296" t="str">
        <f t="shared" si="31"/>
        <v>cl-cs</v>
      </c>
      <c r="J296" t="str">
        <f t="shared" si="32"/>
        <v>InversionesEmpresasSubsidiariasTabla</v>
      </c>
      <c r="K296" s="1" t="str">
        <f t="shared" si="33"/>
        <v>cl-cs_EmpresasSubsidiariasEje</v>
      </c>
      <c r="L296" t="str">
        <f t="shared" si="34"/>
        <v>cl-cs</v>
      </c>
      <c r="M296" t="str">
        <f t="shared" si="35"/>
        <v>EmpresasSubsidiariasEje</v>
      </c>
      <c r="N296" t="str">
        <f t="shared" si="36"/>
        <v>insert into dbax_dime_diax (pref_dime, codi_dime, pref_axis, codi_axis, orde_axis, codi_dein) values ('cl-cs','InversionesEmpresasSubsidiariasTabla','cl-cs','EmpresasSubsidiariasEje',1,'pre_cl-cs_nota-12_role-824000(2014)')</v>
      </c>
    </row>
    <row r="297" spans="1:14" x14ac:dyDescent="0.25">
      <c r="A297" t="s">
        <v>1000</v>
      </c>
      <c r="B297" t="s">
        <v>1042</v>
      </c>
      <c r="C297">
        <v>1</v>
      </c>
      <c r="D297" t="s">
        <v>25</v>
      </c>
      <c r="H297" s="1" t="str">
        <f t="shared" si="30"/>
        <v>cl-cs_InformacionCarteraInversionesTabla</v>
      </c>
      <c r="I297" t="str">
        <f t="shared" si="31"/>
        <v>cl-cs</v>
      </c>
      <c r="J297" t="str">
        <f t="shared" si="32"/>
        <v>InformacionCarteraInversionesTabla</v>
      </c>
      <c r="K297" s="1" t="str">
        <f t="shared" si="33"/>
        <v>cl-cs_TipoDeInversionTitulo1y2DelArt21Eje</v>
      </c>
      <c r="L297" t="str">
        <f t="shared" si="34"/>
        <v>cl-cs</v>
      </c>
      <c r="M297" t="str">
        <f t="shared" si="35"/>
        <v>TipoDeInversionTitulo1y2DelArt21Eje</v>
      </c>
      <c r="N297" t="str">
        <f t="shared" si="36"/>
        <v>insert into dbax_dime_diax (pref_dime, codi_dime, pref_axis, codi_axis, orde_axis, codi_dein) values ('cl-cs','InformacionCarteraInversionesTabla','cl-cs','TipoDeInversionTitulo1y2DelArt21Eje',1,'pre_cl-cs_nota-13_role-825000(2014)')</v>
      </c>
    </row>
    <row r="298" spans="1:14" x14ac:dyDescent="0.25">
      <c r="A298" t="s">
        <v>1008</v>
      </c>
      <c r="B298" t="s">
        <v>986</v>
      </c>
      <c r="C298">
        <v>1</v>
      </c>
      <c r="D298" t="s">
        <v>25</v>
      </c>
      <c r="H298" s="1" t="str">
        <f t="shared" si="30"/>
        <v>cl-cs_InversionCuotasFondosPorCuentaAseguradosTabla</v>
      </c>
      <c r="I298" t="str">
        <f t="shared" si="31"/>
        <v>cl-cs</v>
      </c>
      <c r="J298" t="str">
        <f t="shared" si="32"/>
        <v>InversionCuotasFondosPorCuentaAseguradosTabla</v>
      </c>
      <c r="K298" s="1" t="str">
        <f t="shared" si="33"/>
        <v>cl-cs_DetalleInversionPorFondoEje</v>
      </c>
      <c r="L298" t="str">
        <f t="shared" si="34"/>
        <v>cl-cs</v>
      </c>
      <c r="M298" t="str">
        <f t="shared" si="35"/>
        <v>DetalleInversionPorFondoEje</v>
      </c>
      <c r="N298" t="str">
        <f t="shared" si="36"/>
        <v>insert into dbax_dime_diax (pref_dime, codi_dime, pref_axis, codi_axis, orde_axis, codi_dein) values ('cl-cs','InversionCuotasFondosPorCuentaAseguradosTabla','cl-cs','DetalleInversionPorFondoEje',1,'pre_cl-cs_nota-13_role-825000(2014)')</v>
      </c>
    </row>
    <row r="299" spans="1:14" x14ac:dyDescent="0.25">
      <c r="A299" t="s">
        <v>1021</v>
      </c>
      <c r="B299" t="s">
        <v>1045</v>
      </c>
      <c r="C299">
        <v>1</v>
      </c>
      <c r="D299" t="s">
        <v>25</v>
      </c>
      <c r="H299" s="1" t="str">
        <f t="shared" si="30"/>
        <v>cl-cs_MovimientoCarteraInversionesTabla</v>
      </c>
      <c r="I299" t="str">
        <f t="shared" si="31"/>
        <v>cl-cs</v>
      </c>
      <c r="J299" t="str">
        <f t="shared" si="32"/>
        <v>MovimientoCarteraInversionesTabla</v>
      </c>
      <c r="K299" s="1" t="str">
        <f t="shared" si="33"/>
        <v>cl-cs_ValorizacionActivosFinancierosEje</v>
      </c>
      <c r="L299" t="str">
        <f t="shared" si="34"/>
        <v>cl-cs</v>
      </c>
      <c r="M299" t="str">
        <f t="shared" si="35"/>
        <v>ValorizacionActivosFinancierosEje</v>
      </c>
      <c r="N299" t="str">
        <f t="shared" si="36"/>
        <v>insert into dbax_dime_diax (pref_dime, codi_dime, pref_axis, codi_axis, orde_axis, codi_dein) values ('cl-cs','MovimientoCarteraInversionesTabla','cl-cs','ValorizacionActivosFinancierosEje',1,'pre_cl-cs_nota-13_role-825000(2014)')</v>
      </c>
    </row>
    <row r="300" spans="1:14" x14ac:dyDescent="0.25">
      <c r="A300" t="s">
        <v>1057</v>
      </c>
      <c r="B300" t="s">
        <v>1094</v>
      </c>
      <c r="C300">
        <v>1</v>
      </c>
      <c r="D300" t="s">
        <v>26</v>
      </c>
      <c r="H300" s="1" t="str">
        <f t="shared" si="30"/>
        <v>cl-cs_AñosRemanentesContratoLeasingTabla</v>
      </c>
      <c r="I300" t="str">
        <f t="shared" si="31"/>
        <v>cl-cs</v>
      </c>
      <c r="J300" t="str">
        <f t="shared" si="32"/>
        <v>AñosRemanentesContratoLeasingTabla</v>
      </c>
      <c r="K300" s="1" t="str">
        <f t="shared" si="33"/>
        <v>cl-cs_ValoresContratosArrendamientosEje</v>
      </c>
      <c r="L300" t="str">
        <f t="shared" si="34"/>
        <v>cl-cs</v>
      </c>
      <c r="M300" t="str">
        <f t="shared" si="35"/>
        <v>ValoresContratosArrendamientosEje</v>
      </c>
      <c r="N300" t="str">
        <f t="shared" si="36"/>
        <v>insert into dbax_dime_diax (pref_dime, codi_dime, pref_axis, codi_axis, orde_axis, codi_dein) values ('cl-cs','AñosRemanentesContratoLeasingTabla','cl-cs','ValoresContratosArrendamientosEje',1,'pre_cl-cs_nota-14_role-826000(2014)')</v>
      </c>
    </row>
    <row r="301" spans="1:14" x14ac:dyDescent="0.25">
      <c r="A301" t="s">
        <v>1080</v>
      </c>
      <c r="B301" t="s">
        <v>1074</v>
      </c>
      <c r="C301">
        <v>1</v>
      </c>
      <c r="D301" t="s">
        <v>26</v>
      </c>
      <c r="H301" s="1" t="str">
        <f t="shared" si="30"/>
        <v>cl-cs_PropiedadesDeInversionTabla</v>
      </c>
      <c r="I301" t="str">
        <f t="shared" si="31"/>
        <v>cl-cs</v>
      </c>
      <c r="J301" t="str">
        <f t="shared" si="32"/>
        <v>PropiedadesDeInversionTabla</v>
      </c>
      <c r="K301" s="1" t="str">
        <f t="shared" si="33"/>
        <v>cl-cs_PropiedadesDeInversionEje</v>
      </c>
      <c r="L301" t="str">
        <f t="shared" si="34"/>
        <v>cl-cs</v>
      </c>
      <c r="M301" t="str">
        <f t="shared" si="35"/>
        <v>PropiedadesDeInversionEje</v>
      </c>
      <c r="N301" t="str">
        <f t="shared" si="36"/>
        <v>insert into dbax_dime_diax (pref_dime, codi_dime, pref_axis, codi_axis, orde_axis, codi_dein) values ('cl-cs','PropiedadesDeInversionTabla','cl-cs','PropiedadesDeInversionEje',1,'pre_cl-cs_nota-14_role-826000(2014)')</v>
      </c>
    </row>
    <row r="302" spans="1:14" x14ac:dyDescent="0.25">
      <c r="A302" t="s">
        <v>1084</v>
      </c>
      <c r="B302" t="s">
        <v>1081</v>
      </c>
      <c r="C302">
        <v>1</v>
      </c>
      <c r="D302" t="s">
        <v>26</v>
      </c>
      <c r="H302" s="1" t="str">
        <f t="shared" si="30"/>
        <v>cl-cs_PropiedadesDeUsoPropioTabla</v>
      </c>
      <c r="I302" t="str">
        <f t="shared" si="31"/>
        <v>cl-cs</v>
      </c>
      <c r="J302" t="str">
        <f t="shared" si="32"/>
        <v>PropiedadesDeUsoPropioTabla</v>
      </c>
      <c r="K302" s="1" t="str">
        <f t="shared" si="33"/>
        <v>cl-cs_PropiedadesDeUsoPropioEje</v>
      </c>
      <c r="L302" t="str">
        <f t="shared" si="34"/>
        <v>cl-cs</v>
      </c>
      <c r="M302" t="str">
        <f t="shared" si="35"/>
        <v>PropiedadesDeUsoPropioEje</v>
      </c>
      <c r="N302" t="str">
        <f t="shared" si="36"/>
        <v>insert into dbax_dime_diax (pref_dime, codi_dime, pref_axis, codi_axis, orde_axis, codi_dein) values ('cl-cs','PropiedadesDeUsoPropioTabla','cl-cs','PropiedadesDeUsoPropioEje',1,'pre_cl-cs_nota-14_role-826000(2014)')</v>
      </c>
    </row>
    <row r="303" spans="1:14" x14ac:dyDescent="0.25">
      <c r="A303" t="s">
        <v>1105</v>
      </c>
      <c r="B303" t="s">
        <v>1107</v>
      </c>
      <c r="C303">
        <v>1</v>
      </c>
      <c r="D303" t="s">
        <v>27</v>
      </c>
      <c r="H303" s="1" t="str">
        <f t="shared" si="30"/>
        <v>cl-cs_ActivosNoCorrientesMantenidosParaVentaTabla</v>
      </c>
      <c r="I303" t="str">
        <f t="shared" si="31"/>
        <v>cl-cs</v>
      </c>
      <c r="J303" t="str">
        <f t="shared" si="32"/>
        <v>ActivosNoCorrientesMantenidosParaVentaTabla</v>
      </c>
      <c r="K303" s="1" t="str">
        <f t="shared" si="33"/>
        <v>cl-cs_IdentificacionActivoMantenidosParaVentaEje</v>
      </c>
      <c r="L303" t="str">
        <f t="shared" si="34"/>
        <v>cl-cs</v>
      </c>
      <c r="M303" t="str">
        <f t="shared" si="35"/>
        <v>IdentificacionActivoMantenidosParaVentaEje</v>
      </c>
      <c r="N303" t="str">
        <f t="shared" si="36"/>
        <v>insert into dbax_dime_diax (pref_dime, codi_dime, pref_axis, codi_axis, orde_axis, codi_dein) values ('cl-cs','ActivosNoCorrientesMantenidosParaVentaTabla','cl-cs','IdentificacionActivoMantenidosParaVentaEje',1,'pre_cl-cs_nota-15_role-827000(2014)')</v>
      </c>
    </row>
    <row r="304" spans="1:14" x14ac:dyDescent="0.25">
      <c r="A304" t="s">
        <v>1118</v>
      </c>
      <c r="B304" t="s">
        <v>1143</v>
      </c>
      <c r="C304">
        <v>1</v>
      </c>
      <c r="D304" t="s">
        <v>28</v>
      </c>
      <c r="H304" s="1" t="str">
        <f t="shared" si="30"/>
        <v>cl-cs_CuentasPorCobrarAseguradosFormaPagoTabla</v>
      </c>
      <c r="I304" t="str">
        <f t="shared" si="31"/>
        <v>cl-cs</v>
      </c>
      <c r="J304" t="str">
        <f t="shared" si="32"/>
        <v>CuentasPorCobrarAseguradosFormaPagoTabla</v>
      </c>
      <c r="K304" s="1" t="str">
        <f t="shared" si="33"/>
        <v>cl-cs_FormaPagoCuentasPorCobrarAseguradosEje</v>
      </c>
      <c r="L304" t="str">
        <f t="shared" si="34"/>
        <v>cl-cs</v>
      </c>
      <c r="M304" t="str">
        <f t="shared" si="35"/>
        <v>FormaPagoCuentasPorCobrarAseguradosEje</v>
      </c>
      <c r="N304" t="str">
        <f t="shared" si="36"/>
        <v>insert into dbax_dime_diax (pref_dime, codi_dime, pref_axis, codi_axis, orde_axis, codi_dein) values ('cl-cs','CuentasPorCobrarAseguradosFormaPagoTabla','cl-cs','FormaPagoCuentasPorCobrarAseguradosEje',1,'pre_cl-cs_nota-16_role-828000(2014)')</v>
      </c>
    </row>
    <row r="305" spans="1:14" x14ac:dyDescent="0.25">
      <c r="A305" t="s">
        <v>1141</v>
      </c>
      <c r="B305" t="s">
        <v>1132</v>
      </c>
      <c r="C305">
        <v>1</v>
      </c>
      <c r="D305" t="s">
        <v>28</v>
      </c>
      <c r="H305" s="1" t="str">
        <f t="shared" si="30"/>
        <v>cl-cs_EvolucionDeterioroCuentasPorCobrarAseguradosTabla</v>
      </c>
      <c r="I305" t="str">
        <f t="shared" si="31"/>
        <v>cl-cs</v>
      </c>
      <c r="J305" t="str">
        <f t="shared" si="32"/>
        <v>EvolucionDeterioroCuentasPorCobrarAseguradosTabla</v>
      </c>
      <c r="K305" s="1" t="str">
        <f t="shared" si="33"/>
        <v>cl-cs_DeterioroPorCoaseguroEje</v>
      </c>
      <c r="L305" t="str">
        <f t="shared" si="34"/>
        <v>cl-cs</v>
      </c>
      <c r="M305" t="str">
        <f t="shared" si="35"/>
        <v>DeterioroPorCoaseguroEje</v>
      </c>
      <c r="N305" t="str">
        <f t="shared" si="36"/>
        <v>insert into dbax_dime_diax (pref_dime, codi_dime, pref_axis, codi_axis, orde_axis, codi_dein) values ('cl-cs','EvolucionDeterioroCuentasPorCobrarAseguradosTabla','cl-cs','DeterioroPorCoaseguroEje',1,'pre_cl-cs_nota-16_role-828000(2014)')</v>
      </c>
    </row>
    <row r="306" spans="1:14" x14ac:dyDescent="0.25">
      <c r="A306" t="s">
        <v>1166</v>
      </c>
      <c r="B306" t="s">
        <v>1168</v>
      </c>
      <c r="C306">
        <v>1</v>
      </c>
      <c r="D306" t="s">
        <v>28</v>
      </c>
      <c r="H306" s="1" t="str">
        <f t="shared" si="30"/>
        <v>cl-cs_SaldosAdeudadosPorAseguradosTabla</v>
      </c>
      <c r="I306" t="str">
        <f t="shared" si="31"/>
        <v>cl-cs</v>
      </c>
      <c r="J306" t="str">
        <f t="shared" si="32"/>
        <v>SaldosAdeudadosPorAseguradosTabla</v>
      </c>
      <c r="K306" s="1" t="str">
        <f t="shared" si="33"/>
        <v>cl-cs_SaldosPorTipoRelacionEje</v>
      </c>
      <c r="L306" t="str">
        <f t="shared" si="34"/>
        <v>cl-cs</v>
      </c>
      <c r="M306" t="str">
        <f t="shared" si="35"/>
        <v>SaldosPorTipoRelacionEje</v>
      </c>
      <c r="N306" t="str">
        <f t="shared" si="36"/>
        <v>insert into dbax_dime_diax (pref_dime, codi_dime, pref_axis, codi_axis, orde_axis, codi_dein) values ('cl-cs','SaldosAdeudadosPorAseguradosTabla','cl-cs','SaldosPorTipoRelacionEje',1,'pre_cl-cs_nota-16_role-828000(2014)')</v>
      </c>
    </row>
    <row r="307" spans="1:14" x14ac:dyDescent="0.25">
      <c r="A307" t="s">
        <v>1220</v>
      </c>
      <c r="B307" t="s">
        <v>1194</v>
      </c>
      <c r="C307">
        <v>1</v>
      </c>
      <c r="D307" t="s">
        <v>29</v>
      </c>
      <c r="H307" s="1" t="str">
        <f t="shared" si="30"/>
        <v>cl-cs_EvolucionDelDeterioroPorReaseguradoresTabla</v>
      </c>
      <c r="I307" t="str">
        <f t="shared" si="31"/>
        <v>cl-cs</v>
      </c>
      <c r="J307" t="str">
        <f t="shared" si="32"/>
        <v>EvolucionDelDeterioroPorReaseguradoresTabla</v>
      </c>
      <c r="K307" s="1" t="str">
        <f t="shared" si="33"/>
        <v>cl-cs_ClasesDeterioroDeudoresPorReasegurosEje</v>
      </c>
      <c r="L307" t="str">
        <f t="shared" si="34"/>
        <v>cl-cs</v>
      </c>
      <c r="M307" t="str">
        <f t="shared" si="35"/>
        <v>ClasesDeterioroDeudoresPorReasegurosEje</v>
      </c>
      <c r="N307" t="str">
        <f t="shared" si="36"/>
        <v>insert into dbax_dime_diax (pref_dime, codi_dime, pref_axis, codi_axis, orde_axis, codi_dein) values ('cl-cs','EvolucionDelDeterioroPorReaseguradoresTabla','cl-cs','ClasesDeterioroDeudoresPorReasegurosEje',1,'pre_cl-cs_nota-17_role-829000(2014)')</v>
      </c>
    </row>
    <row r="308" spans="1:14" x14ac:dyDescent="0.25">
      <c r="A308" t="s">
        <v>1272</v>
      </c>
      <c r="B308" t="s">
        <v>1168</v>
      </c>
      <c r="C308">
        <v>1</v>
      </c>
      <c r="D308" t="s">
        <v>29</v>
      </c>
      <c r="H308" s="1" t="str">
        <f t="shared" si="30"/>
        <v>cl-cs_SaldosAdeudadosPorReaseguroTabla</v>
      </c>
      <c r="I308" t="str">
        <f t="shared" si="31"/>
        <v>cl-cs</v>
      </c>
      <c r="J308" t="str">
        <f t="shared" si="32"/>
        <v>SaldosAdeudadosPorReaseguroTabla</v>
      </c>
      <c r="K308" s="1" t="str">
        <f t="shared" si="33"/>
        <v>cl-cs_SaldosPorTipoRelacionEje</v>
      </c>
      <c r="L308" t="str">
        <f t="shared" si="34"/>
        <v>cl-cs</v>
      </c>
      <c r="M308" t="str">
        <f t="shared" si="35"/>
        <v>SaldosPorTipoRelacionEje</v>
      </c>
      <c r="N308" t="str">
        <f t="shared" si="36"/>
        <v>insert into dbax_dime_diax (pref_dime, codi_dime, pref_axis, codi_axis, orde_axis, codi_dein) values ('cl-cs','SaldosAdeudadosPorReaseguroTabla','cl-cs','SaldosPorTipoRelacionEje',1,'pre_cl-cs_nota-17_role-829000(2014)')</v>
      </c>
    </row>
    <row r="309" spans="1:14" x14ac:dyDescent="0.25">
      <c r="A309" t="s">
        <v>1283</v>
      </c>
      <c r="B309" t="s">
        <v>1281</v>
      </c>
      <c r="C309">
        <v>1</v>
      </c>
      <c r="D309" t="s">
        <v>29</v>
      </c>
      <c r="H309" s="1" t="str">
        <f t="shared" si="30"/>
        <v>cl-cs_SiniestrosPorCobrarReaseguradoresExtranjerosCuentasTabla</v>
      </c>
      <c r="I309" t="str">
        <f t="shared" si="31"/>
        <v>cl-cs</v>
      </c>
      <c r="J309" t="str">
        <f t="shared" si="32"/>
        <v>SiniestrosPorCobrarReaseguradoresExtranjerosCuentasTabla</v>
      </c>
      <c r="K309" s="1" t="str">
        <f t="shared" si="33"/>
        <v>cl-cs_SiniestrosPorCobrarReaseguradoresExtranjerosCuentasEje</v>
      </c>
      <c r="L309" t="str">
        <f t="shared" si="34"/>
        <v>cl-cs</v>
      </c>
      <c r="M309" t="str">
        <f t="shared" si="35"/>
        <v>SiniestrosPorCobrarReaseguradoresExtranjerosCuentasEje</v>
      </c>
      <c r="N309" t="str">
        <f t="shared" si="36"/>
        <v>insert into dbax_dime_diax (pref_dime, codi_dime, pref_axis, codi_axis, orde_axis, codi_dein) values ('cl-cs','SiniestrosPorCobrarReaseguradoresExtranjerosCuentasTabla','cl-cs','SiniestrosPorCobrarReaseguradoresExtranjerosCuentasEje',1,'pre_cl-cs_nota-17_role-829000(2014)')</v>
      </c>
    </row>
    <row r="310" spans="1:14" x14ac:dyDescent="0.25">
      <c r="A310" t="s">
        <v>1286</v>
      </c>
      <c r="B310" t="s">
        <v>1262</v>
      </c>
      <c r="C310">
        <v>1</v>
      </c>
      <c r="D310" t="s">
        <v>29</v>
      </c>
      <c r="H310" s="1" t="str">
        <f t="shared" si="30"/>
        <v>cl-cs_SiniestrosPorCobrarReaseguradoresExtranjerosTabla</v>
      </c>
      <c r="I310" t="str">
        <f t="shared" si="31"/>
        <v>cl-cs</v>
      </c>
      <c r="J310" t="str">
        <f t="shared" si="32"/>
        <v>SiniestrosPorCobrarReaseguradoresExtranjerosTabla</v>
      </c>
      <c r="K310" s="1" t="str">
        <f t="shared" si="33"/>
        <v>cl-cs_ReaseguradoresExtranjerosEje</v>
      </c>
      <c r="L310" t="str">
        <f t="shared" si="34"/>
        <v>cl-cs</v>
      </c>
      <c r="M310" t="str">
        <f t="shared" si="35"/>
        <v>ReaseguradoresExtranjerosEje</v>
      </c>
      <c r="N310" t="str">
        <f t="shared" si="36"/>
        <v>insert into dbax_dime_diax (pref_dime, codi_dime, pref_axis, codi_axis, orde_axis, codi_dein) values ('cl-cs','SiniestrosPorCobrarReaseguradoresExtranjerosTabla','cl-cs','ReaseguradoresExtranjerosEje',1,'pre_cl-cs_nota-17_role-829000(2014)')</v>
      </c>
    </row>
    <row r="311" spans="1:14" x14ac:dyDescent="0.25">
      <c r="A311" t="s">
        <v>1291</v>
      </c>
      <c r="B311" t="s">
        <v>1289</v>
      </c>
      <c r="C311">
        <v>1</v>
      </c>
      <c r="D311" t="s">
        <v>29</v>
      </c>
      <c r="H311" s="1" t="str">
        <f t="shared" si="30"/>
        <v>cl-cs_SiniestrosPorCobrarReaseguradoresNacionalesCuentasTabla</v>
      </c>
      <c r="I311" t="str">
        <f t="shared" si="31"/>
        <v>cl-cs</v>
      </c>
      <c r="J311" t="str">
        <f t="shared" si="32"/>
        <v>SiniestrosPorCobrarReaseguradoresNacionalesCuentasTabla</v>
      </c>
      <c r="K311" s="1" t="str">
        <f t="shared" si="33"/>
        <v>cl-cs_SiniestrosPorCobrarReaseguradoresNacionalesCuentasEje</v>
      </c>
      <c r="L311" t="str">
        <f t="shared" si="34"/>
        <v>cl-cs</v>
      </c>
      <c r="M311" t="str">
        <f t="shared" si="35"/>
        <v>SiniestrosPorCobrarReaseguradoresNacionalesCuentasEje</v>
      </c>
      <c r="N311" t="str">
        <f t="shared" si="36"/>
        <v>insert into dbax_dime_diax (pref_dime, codi_dime, pref_axis, codi_axis, orde_axis, codi_dein) values ('cl-cs','SiniestrosPorCobrarReaseguradoresNacionalesCuentasTabla','cl-cs','SiniestrosPorCobrarReaseguradoresNacionalesCuentasEje',1,'pre_cl-cs_nota-17_role-829000(2014)')</v>
      </c>
    </row>
    <row r="312" spans="1:14" x14ac:dyDescent="0.25">
      <c r="A312" t="s">
        <v>1294</v>
      </c>
      <c r="B312" t="s">
        <v>1265</v>
      </c>
      <c r="C312">
        <v>1</v>
      </c>
      <c r="D312" t="s">
        <v>29</v>
      </c>
      <c r="H312" s="1" t="str">
        <f t="shared" si="30"/>
        <v>cl-cs_SiniestrosPorCobrarReaseguradoresNacionalesTabla</v>
      </c>
      <c r="I312" t="str">
        <f t="shared" si="31"/>
        <v>cl-cs</v>
      </c>
      <c r="J312" t="str">
        <f t="shared" si="32"/>
        <v>SiniestrosPorCobrarReaseguradoresNacionalesTabla</v>
      </c>
      <c r="K312" s="1" t="str">
        <f t="shared" si="33"/>
        <v>cl-cs_ReaseguradoresNacionalesEje</v>
      </c>
      <c r="L312" t="str">
        <f t="shared" si="34"/>
        <v>cl-cs</v>
      </c>
      <c r="M312" t="str">
        <f t="shared" si="35"/>
        <v>ReaseguradoresNacionalesEje</v>
      </c>
      <c r="N312" t="str">
        <f t="shared" si="36"/>
        <v>insert into dbax_dime_diax (pref_dime, codi_dime, pref_axis, codi_axis, orde_axis, codi_dein) values ('cl-cs','SiniestrosPorCobrarReaseguradoresNacionalesTabla','cl-cs','ReaseguradoresNacionalesEje',1,'pre_cl-cs_nota-17_role-829000(2014)')</v>
      </c>
    </row>
    <row r="313" spans="1:14" x14ac:dyDescent="0.25">
      <c r="A313" t="s">
        <v>1311</v>
      </c>
      <c r="B313" t="s">
        <v>1304</v>
      </c>
      <c r="C313">
        <v>1</v>
      </c>
      <c r="D313" t="s">
        <v>30</v>
      </c>
      <c r="H313" s="1" t="str">
        <f t="shared" si="30"/>
        <v>cl-cs_EvolucionDelDeterioroPorCoaseguroTabla</v>
      </c>
      <c r="I313" t="str">
        <f t="shared" si="31"/>
        <v>cl-cs</v>
      </c>
      <c r="J313" t="str">
        <f t="shared" si="32"/>
        <v>EvolucionDelDeterioroPorCoaseguroTabla</v>
      </c>
      <c r="K313" s="1" t="str">
        <f t="shared" si="33"/>
        <v>cl-cs_ClasesDeterioroDeudoresPorCoasegurosEje</v>
      </c>
      <c r="L313" t="str">
        <f t="shared" si="34"/>
        <v>cl-cs</v>
      </c>
      <c r="M313" t="str">
        <f t="shared" si="35"/>
        <v>ClasesDeterioroDeudoresPorCoasegurosEje</v>
      </c>
      <c r="N313" t="str">
        <f t="shared" si="36"/>
        <v>insert into dbax_dime_diax (pref_dime, codi_dime, pref_axis, codi_axis, orde_axis, codi_dein) values ('cl-cs','EvolucionDelDeterioroPorCoaseguroTabla','cl-cs','ClasesDeterioroDeudoresPorCoasegurosEje',1,'pre_cl-cs_nota-18_role-830000(2014)')</v>
      </c>
    </row>
    <row r="314" spans="1:14" x14ac:dyDescent="0.25">
      <c r="A314" t="s">
        <v>1318</v>
      </c>
      <c r="B314" t="s">
        <v>1168</v>
      </c>
      <c r="C314">
        <v>1</v>
      </c>
      <c r="D314" t="s">
        <v>30</v>
      </c>
      <c r="H314" s="1" t="str">
        <f t="shared" si="30"/>
        <v>cl-cs_SaldosAdeudadosPorCoaseguroTabla</v>
      </c>
      <c r="I314" t="str">
        <f t="shared" si="31"/>
        <v>cl-cs</v>
      </c>
      <c r="J314" t="str">
        <f t="shared" si="32"/>
        <v>SaldosAdeudadosPorCoaseguroTabla</v>
      </c>
      <c r="K314" s="1" t="str">
        <f t="shared" si="33"/>
        <v>cl-cs_SaldosPorTipoRelacionEje</v>
      </c>
      <c r="L314" t="str">
        <f t="shared" si="34"/>
        <v>cl-cs</v>
      </c>
      <c r="M314" t="str">
        <f t="shared" si="35"/>
        <v>SaldosPorTipoRelacionEje</v>
      </c>
      <c r="N314" t="str">
        <f t="shared" si="36"/>
        <v>insert into dbax_dime_diax (pref_dime, codi_dime, pref_axis, codi_axis, orde_axis, codi_dein) values ('cl-cs','SaldosAdeudadosPorCoaseguroTabla','cl-cs','SaldosPorTipoRelacionEje',1,'pre_cl-cs_nota-18_role-830000(2014)')</v>
      </c>
    </row>
    <row r="315" spans="1:14" x14ac:dyDescent="0.25">
      <c r="A315" t="s">
        <v>1338</v>
      </c>
      <c r="B315" t="s">
        <v>1322</v>
      </c>
      <c r="C315">
        <v>1</v>
      </c>
      <c r="D315" t="s">
        <v>31</v>
      </c>
      <c r="H315" s="1" t="str">
        <f t="shared" si="30"/>
        <v>cl-cs_ParticipacionReaseguroEnReservasTecnicasTabla</v>
      </c>
      <c r="I315" t="str">
        <f t="shared" si="31"/>
        <v>cl-cs</v>
      </c>
      <c r="J315" t="str">
        <f t="shared" si="32"/>
        <v>ParticipacionReaseguroEnReservasTecnicasTabla</v>
      </c>
      <c r="K315" s="1" t="str">
        <f t="shared" si="33"/>
        <v>cl-cs_ActivoPorReservasTecnicasEje</v>
      </c>
      <c r="L315" t="str">
        <f t="shared" si="34"/>
        <v>cl-cs</v>
      </c>
      <c r="M315" t="str">
        <f t="shared" si="35"/>
        <v>ActivoPorReservasTecnicasEje</v>
      </c>
      <c r="N315" t="str">
        <f t="shared" si="36"/>
        <v>insert into dbax_dime_diax (pref_dime, codi_dime, pref_axis, codi_axis, orde_axis, codi_dein) values ('cl-cs','ParticipacionReaseguroEnReservasTecnicasTabla','cl-cs','ActivoPorReservasTecnicasEje',1,'pre_cl-cs_nota-19_role-832100(2014)')</v>
      </c>
    </row>
    <row r="316" spans="1:14" x14ac:dyDescent="0.25">
      <c r="A316" t="s">
        <v>1344</v>
      </c>
      <c r="B316" t="s">
        <v>1340</v>
      </c>
      <c r="C316">
        <v>1</v>
      </c>
      <c r="D316" t="s">
        <v>31</v>
      </c>
      <c r="H316" s="1" t="str">
        <f t="shared" ref="H316:H379" si="37">MID(A316,FIND("#",A316)+1,10000)</f>
        <v>cl-cs_ReservasTecnicasTabla</v>
      </c>
      <c r="I316" t="str">
        <f t="shared" ref="I316:I379" si="38">MID(H316,1,FIND("_",H316)-1)</f>
        <v>cl-cs</v>
      </c>
      <c r="J316" t="str">
        <f t="shared" ref="J316:J379" si="39">MID(H316,FIND("_",H316)+1,10000)</f>
        <v>ReservasTecnicasTabla</v>
      </c>
      <c r="K316" s="1" t="str">
        <f t="shared" ref="K316:K379" si="40">MID(B316,FIND("#",B316)+1,10000)</f>
        <v>cl-cs_PasivoPorReservasTecnicasEje</v>
      </c>
      <c r="L316" t="str">
        <f t="shared" ref="L316:L379" si="41">MID(K316,1,FIND("_",K316)-1)</f>
        <v>cl-cs</v>
      </c>
      <c r="M316" t="str">
        <f t="shared" ref="M316:M379" si="42">MID(K316,FIND("_",K316)+1,10000)</f>
        <v>PasivoPorReservasTecnicasEje</v>
      </c>
      <c r="N316" t="str">
        <f t="shared" ref="N316:N379" si="43">CONCATENATE("insert into dbax_dime_diax (pref_dime, codi_dime, pref_axis, codi_axis, orde_axis, codi_dein) values ('",I316,"','",J316,"','",L316,"','",M316,"',",C316,",'",D316,"')")</f>
        <v>insert into dbax_dime_diax (pref_dime, codi_dime, pref_axis, codi_axis, orde_axis, codi_dein) values ('cl-cs','ReservasTecnicasTabla','cl-cs','PasivoPorReservasTecnicasEje',1,'pre_cl-cs_nota-19_role-832100(2014)')</v>
      </c>
    </row>
    <row r="317" spans="1:14" x14ac:dyDescent="0.25">
      <c r="A317" t="s">
        <v>1338</v>
      </c>
      <c r="B317" t="s">
        <v>1322</v>
      </c>
      <c r="C317">
        <v>1</v>
      </c>
      <c r="D317" t="s">
        <v>32</v>
      </c>
      <c r="H317" s="1" t="str">
        <f t="shared" si="37"/>
        <v>cl-cs_ParticipacionReaseguroEnReservasTecnicasTabla</v>
      </c>
      <c r="I317" t="str">
        <f t="shared" si="38"/>
        <v>cl-cs</v>
      </c>
      <c r="J317" t="str">
        <f t="shared" si="39"/>
        <v>ParticipacionReaseguroEnReservasTecnicasTabla</v>
      </c>
      <c r="K317" s="1" t="str">
        <f t="shared" si="40"/>
        <v>cl-cs_ActivoPorReservasTecnicasEje</v>
      </c>
      <c r="L317" t="str">
        <f t="shared" si="41"/>
        <v>cl-cs</v>
      </c>
      <c r="M317" t="str">
        <f t="shared" si="42"/>
        <v>ActivoPorReservasTecnicasEje</v>
      </c>
      <c r="N317" t="str">
        <f t="shared" si="43"/>
        <v>insert into dbax_dime_diax (pref_dime, codi_dime, pref_axis, codi_axis, orde_axis, codi_dein) values ('cl-cs','ParticipacionReaseguroEnReservasTecnicasTabla','cl-cs','ActivoPorReservasTecnicasEje',1,'pre_cl-cs_nota-19_role-832200(2014)')</v>
      </c>
    </row>
    <row r="318" spans="1:14" x14ac:dyDescent="0.25">
      <c r="A318" t="s">
        <v>1344</v>
      </c>
      <c r="B318" t="s">
        <v>1340</v>
      </c>
      <c r="C318">
        <v>1</v>
      </c>
      <c r="D318" t="s">
        <v>32</v>
      </c>
      <c r="H318" s="1" t="str">
        <f t="shared" si="37"/>
        <v>cl-cs_ReservasTecnicasTabla</v>
      </c>
      <c r="I318" t="str">
        <f t="shared" si="38"/>
        <v>cl-cs</v>
      </c>
      <c r="J318" t="str">
        <f t="shared" si="39"/>
        <v>ReservasTecnicasTabla</v>
      </c>
      <c r="K318" s="1" t="str">
        <f t="shared" si="40"/>
        <v>cl-cs_PasivoPorReservasTecnicasEje</v>
      </c>
      <c r="L318" t="str">
        <f t="shared" si="41"/>
        <v>cl-cs</v>
      </c>
      <c r="M318" t="str">
        <f t="shared" si="42"/>
        <v>PasivoPorReservasTecnicasEje</v>
      </c>
      <c r="N318" t="str">
        <f t="shared" si="43"/>
        <v>insert into dbax_dime_diax (pref_dime, codi_dime, pref_axis, codi_axis, orde_axis, codi_dein) values ('cl-cs','ReservasTecnicasTabla','cl-cs','PasivoPorReservasTecnicasEje',1,'pre_cl-cs_nota-19_role-832200(2014)')</v>
      </c>
    </row>
    <row r="319" spans="1:14" x14ac:dyDescent="0.25">
      <c r="A319" t="s">
        <v>1380</v>
      </c>
      <c r="B319" t="s">
        <v>1361</v>
      </c>
      <c r="C319">
        <v>1</v>
      </c>
      <c r="D319" t="s">
        <v>35</v>
      </c>
      <c r="H319" s="1" t="str">
        <f t="shared" si="37"/>
        <v>cl-cs_EfectoImpuestosDiferidosEnPatrimonioYEnResultadosTabla</v>
      </c>
      <c r="I319" t="str">
        <f t="shared" si="38"/>
        <v>cl-cs</v>
      </c>
      <c r="J319" t="str">
        <f t="shared" si="39"/>
        <v>EfectoImpuestosDiferidosEnPatrimonioYEnResultadosTabla</v>
      </c>
      <c r="K319" s="1" t="str">
        <f t="shared" si="40"/>
        <v>cl-cs_ActivosYPasivosPorImpuestosDiferidosEje</v>
      </c>
      <c r="L319" t="str">
        <f t="shared" si="41"/>
        <v>cl-cs</v>
      </c>
      <c r="M319" t="str">
        <f t="shared" si="42"/>
        <v>ActivosYPasivosPorImpuestosDiferidosEje</v>
      </c>
      <c r="N319" t="str">
        <f t="shared" si="43"/>
        <v>insert into dbax_dime_diax (pref_dime, codi_dime, pref_axis, codi_axis, orde_axis, codi_dein) values ('cl-cs','EfectoImpuestosDiferidosEnPatrimonioYEnResultadosTabla','cl-cs','ActivosYPasivosPorImpuestosDiferidosEje',1,'pre_cl-cs_nota-21_role-834000(2014)')</v>
      </c>
    </row>
    <row r="320" spans="1:14" x14ac:dyDescent="0.25">
      <c r="A320" t="s">
        <v>1410</v>
      </c>
      <c r="B320" t="s">
        <v>1408</v>
      </c>
      <c r="C320">
        <v>1</v>
      </c>
      <c r="D320" t="s">
        <v>36</v>
      </c>
      <c r="H320" s="1" t="str">
        <f t="shared" si="37"/>
        <v>cl-cs_CompensacionesPersonalDirectivoClaveYAdministradoresTabla</v>
      </c>
      <c r="I320" t="str">
        <f t="shared" si="38"/>
        <v>cl-cs</v>
      </c>
      <c r="J320" t="str">
        <f t="shared" si="39"/>
        <v>CompensacionesPersonalDirectivoClaveYAdministradoresTabla</v>
      </c>
      <c r="K320" s="1" t="str">
        <f t="shared" si="40"/>
        <v>cl-cs_CompensacionesPersonalDirectivoClaveYAdministradoresEje</v>
      </c>
      <c r="L320" t="str">
        <f t="shared" si="41"/>
        <v>cl-cs</v>
      </c>
      <c r="M320" t="str">
        <f t="shared" si="42"/>
        <v>CompensacionesPersonalDirectivoClaveYAdministradoresEje</v>
      </c>
      <c r="N320" t="str">
        <f t="shared" si="43"/>
        <v>insert into dbax_dime_diax (pref_dime, codi_dime, pref_axis, codi_axis, orde_axis, codi_dein) values ('cl-cs','CompensacionesPersonalDirectivoClaveYAdministradoresTabla','cl-cs','CompensacionesPersonalDirectivoClaveYAdministradoresEje',1,'pre_cl-cs_nota-22_role-835000(2014)')</v>
      </c>
    </row>
    <row r="321" spans="1:14" x14ac:dyDescent="0.25">
      <c r="A321" t="s">
        <v>1419</v>
      </c>
      <c r="B321" t="s">
        <v>1168</v>
      </c>
      <c r="C321">
        <v>1</v>
      </c>
      <c r="D321" t="s">
        <v>36</v>
      </c>
      <c r="H321" s="1" t="str">
        <f t="shared" si="37"/>
        <v>cl-cs_CuentasPorCobrarIntermediariosTabla</v>
      </c>
      <c r="I321" t="str">
        <f t="shared" si="38"/>
        <v>cl-cs</v>
      </c>
      <c r="J321" t="str">
        <f t="shared" si="39"/>
        <v>CuentasPorCobrarIntermediariosTabla</v>
      </c>
      <c r="K321" s="1" t="str">
        <f t="shared" si="40"/>
        <v>cl-cs_SaldosPorTipoRelacionEje</v>
      </c>
      <c r="L321" t="str">
        <f t="shared" si="41"/>
        <v>cl-cs</v>
      </c>
      <c r="M321" t="str">
        <f t="shared" si="42"/>
        <v>SaldosPorTipoRelacionEje</v>
      </c>
      <c r="N321" t="str">
        <f t="shared" si="43"/>
        <v>insert into dbax_dime_diax (pref_dime, codi_dime, pref_axis, codi_axis, orde_axis, codi_dein) values ('cl-cs','CuentasPorCobrarIntermediariosTabla','cl-cs','SaldosPorTipoRelacionEje',1,'pre_cl-cs_nota-22_role-835000(2014)')</v>
      </c>
    </row>
    <row r="322" spans="1:14" x14ac:dyDescent="0.25">
      <c r="A322" t="s">
        <v>1451</v>
      </c>
      <c r="B322" t="s">
        <v>1447</v>
      </c>
      <c r="C322">
        <v>1</v>
      </c>
      <c r="D322" t="s">
        <v>36</v>
      </c>
      <c r="H322" s="1" t="str">
        <f t="shared" si="37"/>
        <v>cl-cs_OtrosActivosTabla</v>
      </c>
      <c r="I322" t="str">
        <f t="shared" si="38"/>
        <v>cl-cs</v>
      </c>
      <c r="J322" t="str">
        <f t="shared" si="39"/>
        <v>OtrosActivosTabla</v>
      </c>
      <c r="K322" s="1" t="str">
        <f t="shared" si="40"/>
        <v>cl-cs_OtrosActivosEje</v>
      </c>
      <c r="L322" t="str">
        <f t="shared" si="41"/>
        <v>cl-cs</v>
      </c>
      <c r="M322" t="str">
        <f t="shared" si="42"/>
        <v>OtrosActivosEje</v>
      </c>
      <c r="N322" t="str">
        <f t="shared" si="43"/>
        <v>insert into dbax_dime_diax (pref_dime, codi_dime, pref_axis, codi_axis, orde_axis, codi_dein) values ('cl-cs','OtrosActivosTabla','cl-cs','OtrosActivosEje',1,'pre_cl-cs_nota-22_role-835000(2014)')</v>
      </c>
    </row>
    <row r="323" spans="1:14" x14ac:dyDescent="0.25">
      <c r="A323" t="s">
        <v>1455</v>
      </c>
      <c r="B323" t="s">
        <v>1456</v>
      </c>
      <c r="C323">
        <v>1</v>
      </c>
      <c r="D323" t="s">
        <v>36</v>
      </c>
      <c r="H323" s="1" t="str">
        <f t="shared" si="37"/>
        <v>cl-cs_SaldosPorCobrarYPagarAEntidadesRelacionadasTabla</v>
      </c>
      <c r="I323" t="str">
        <f t="shared" si="38"/>
        <v>cl-cs</v>
      </c>
      <c r="J323" t="str">
        <f t="shared" si="39"/>
        <v>SaldosPorCobrarYPagarAEntidadesRelacionadasTabla</v>
      </c>
      <c r="K323" s="1" t="str">
        <f t="shared" si="40"/>
        <v>cl-cs_SaldosPorEntidadRelacionadaEje</v>
      </c>
      <c r="L323" t="str">
        <f t="shared" si="41"/>
        <v>cl-cs</v>
      </c>
      <c r="M323" t="str">
        <f t="shared" si="42"/>
        <v>SaldosPorEntidadRelacionadaEje</v>
      </c>
      <c r="N323" t="str">
        <f t="shared" si="43"/>
        <v>insert into dbax_dime_diax (pref_dime, codi_dime, pref_axis, codi_axis, orde_axis, codi_dein) values ('cl-cs','SaldosPorCobrarYPagarAEntidadesRelacionadasTabla','cl-cs','SaldosPorEntidadRelacionadaEje',1,'pre_cl-cs_nota-22_role-835000(2014)')</v>
      </c>
    </row>
    <row r="324" spans="1:14" x14ac:dyDescent="0.25">
      <c r="A324" t="s">
        <v>1462</v>
      </c>
      <c r="B324" t="s">
        <v>1459</v>
      </c>
      <c r="C324">
        <v>1</v>
      </c>
      <c r="D324" t="s">
        <v>36</v>
      </c>
      <c r="H324" s="1" t="str">
        <f t="shared" si="37"/>
        <v>cl-cs_TransaccionesActivosConPartesRelacionadasTabla</v>
      </c>
      <c r="I324" t="str">
        <f t="shared" si="38"/>
        <v>cl-cs</v>
      </c>
      <c r="J324" t="str">
        <f t="shared" si="39"/>
        <v>TransaccionesActivosConPartesRelacionadasTabla</v>
      </c>
      <c r="K324" s="1" t="str">
        <f t="shared" si="40"/>
        <v>cl-cs_TransaccionesActivosConPartesRelacionadasEje</v>
      </c>
      <c r="L324" t="str">
        <f t="shared" si="41"/>
        <v>cl-cs</v>
      </c>
      <c r="M324" t="str">
        <f t="shared" si="42"/>
        <v>TransaccionesActivosConPartesRelacionadasEje</v>
      </c>
      <c r="N324" t="str">
        <f t="shared" si="43"/>
        <v>insert into dbax_dime_diax (pref_dime, codi_dime, pref_axis, codi_axis, orde_axis, codi_dein) values ('cl-cs','TransaccionesActivosConPartesRelacionadasTabla','cl-cs','TransaccionesActivosConPartesRelacionadasEje',1,'pre_cl-cs_nota-22_role-835000(2014)')</v>
      </c>
    </row>
    <row r="325" spans="1:14" x14ac:dyDescent="0.25">
      <c r="A325" t="s">
        <v>1468</v>
      </c>
      <c r="B325" t="s">
        <v>1465</v>
      </c>
      <c r="C325">
        <v>1</v>
      </c>
      <c r="D325" t="s">
        <v>36</v>
      </c>
      <c r="H325" s="1" t="str">
        <f t="shared" si="37"/>
        <v>cl-cs_TransaccionesOtrosConPartesRelacionadasTabla</v>
      </c>
      <c r="I325" t="str">
        <f t="shared" si="38"/>
        <v>cl-cs</v>
      </c>
      <c r="J325" t="str">
        <f t="shared" si="39"/>
        <v>TransaccionesOtrosConPartesRelacionadasTabla</v>
      </c>
      <c r="K325" s="1" t="str">
        <f t="shared" si="40"/>
        <v>cl-cs_TransaccionesOtrosConPartesRelacionadasEje</v>
      </c>
      <c r="L325" t="str">
        <f t="shared" si="41"/>
        <v>cl-cs</v>
      </c>
      <c r="M325" t="str">
        <f t="shared" si="42"/>
        <v>TransaccionesOtrosConPartesRelacionadasEje</v>
      </c>
      <c r="N325" t="str">
        <f t="shared" si="43"/>
        <v>insert into dbax_dime_diax (pref_dime, codi_dime, pref_axis, codi_axis, orde_axis, codi_dein) values ('cl-cs','TransaccionesOtrosConPartesRelacionadasTabla','cl-cs','TransaccionesOtrosConPartesRelacionadasEje',1,'pre_cl-cs_nota-22_role-835000(2014)')</v>
      </c>
    </row>
    <row r="326" spans="1:14" x14ac:dyDescent="0.25">
      <c r="A326" t="s">
        <v>1472</v>
      </c>
      <c r="B326" t="s">
        <v>1469</v>
      </c>
      <c r="C326">
        <v>1</v>
      </c>
      <c r="D326" t="s">
        <v>36</v>
      </c>
      <c r="H326" s="1" t="str">
        <f t="shared" si="37"/>
        <v>cl-cs_TransaccionesPasivosConPartesRelacionadasTabla</v>
      </c>
      <c r="I326" t="str">
        <f t="shared" si="38"/>
        <v>cl-cs</v>
      </c>
      <c r="J326" t="str">
        <f t="shared" si="39"/>
        <v>TransaccionesPasivosConPartesRelacionadasTabla</v>
      </c>
      <c r="K326" s="1" t="str">
        <f t="shared" si="40"/>
        <v>cl-cs_TransaccionesPasivosConPartesRelacionadasEje</v>
      </c>
      <c r="L326" t="str">
        <f t="shared" si="41"/>
        <v>cl-cs</v>
      </c>
      <c r="M326" t="str">
        <f t="shared" si="42"/>
        <v>TransaccionesPasivosConPartesRelacionadasEje</v>
      </c>
      <c r="N326" t="str">
        <f t="shared" si="43"/>
        <v>insert into dbax_dime_diax (pref_dime, codi_dime, pref_axis, codi_axis, orde_axis, codi_dein) values ('cl-cs','TransaccionesPasivosConPartesRelacionadasTabla','cl-cs','TransaccionesPasivosConPartesRelacionadasEje',1,'pre_cl-cs_nota-22_role-835000(2014)')</v>
      </c>
    </row>
    <row r="327" spans="1:14" x14ac:dyDescent="0.25">
      <c r="A327" t="s">
        <v>1479</v>
      </c>
      <c r="B327" t="s">
        <v>1486</v>
      </c>
      <c r="C327">
        <v>1</v>
      </c>
      <c r="D327" t="s">
        <v>37</v>
      </c>
      <c r="H327" s="1" t="str">
        <f t="shared" si="37"/>
        <v>cl-cs_DeudasConEntidadesFinancierasTabla</v>
      </c>
      <c r="I327" t="str">
        <f t="shared" si="38"/>
        <v>cl-cs</v>
      </c>
      <c r="J327" t="str">
        <f t="shared" si="39"/>
        <v>DeudasConEntidadesFinancierasTabla</v>
      </c>
      <c r="K327" s="1" t="str">
        <f t="shared" si="40"/>
        <v>cl-cs_IdentificacionDeudasConEntidadesFinancierasEje</v>
      </c>
      <c r="L327" t="str">
        <f t="shared" si="41"/>
        <v>cl-cs</v>
      </c>
      <c r="M327" t="str">
        <f t="shared" si="42"/>
        <v>IdentificacionDeudasConEntidadesFinancierasEje</v>
      </c>
      <c r="N327" t="str">
        <f t="shared" si="43"/>
        <v>insert into dbax_dime_diax (pref_dime, codi_dime, pref_axis, codi_axis, orde_axis, codi_dein) values ('cl-cs','DeudasConEntidadesFinancierasTabla','cl-cs','IdentificacionDeudasConEntidadesFinancierasEje',1,'pre_cl-cs_nota-23_role-836000(2014)')</v>
      </c>
    </row>
    <row r="328" spans="1:14" x14ac:dyDescent="0.25">
      <c r="A328" t="s">
        <v>1500</v>
      </c>
      <c r="B328" t="s">
        <v>1508</v>
      </c>
      <c r="C328">
        <v>1</v>
      </c>
      <c r="D328" t="s">
        <v>37</v>
      </c>
      <c r="H328" s="1" t="str">
        <f t="shared" si="37"/>
        <v>cl-cs_PasivosFinancierosValorRazonableCambiosEnResultadoTabla</v>
      </c>
      <c r="I328" t="str">
        <f t="shared" si="38"/>
        <v>cl-cs</v>
      </c>
      <c r="J328" t="str">
        <f t="shared" si="39"/>
        <v>PasivosFinancierosValorRazonableCambiosEnResultadoTabla</v>
      </c>
      <c r="K328" s="1" t="str">
        <f t="shared" si="40"/>
        <v>cl-cs_ValorizacionPasivosFinancierosYEfectosEje</v>
      </c>
      <c r="L328" t="str">
        <f t="shared" si="41"/>
        <v>cl-cs</v>
      </c>
      <c r="M328" t="str">
        <f t="shared" si="42"/>
        <v>ValorizacionPasivosFinancierosYEfectosEje</v>
      </c>
      <c r="N328" t="str">
        <f t="shared" si="43"/>
        <v>insert into dbax_dime_diax (pref_dime, codi_dime, pref_axis, codi_axis, orde_axis, codi_dein) values ('cl-cs','PasivosFinancierosValorRazonableCambiosEnResultadoTabla','cl-cs','ValorizacionPasivosFinancierosYEfectosEje',1,'pre_cl-cs_nota-23_role-836000(2014)')</v>
      </c>
    </row>
    <row r="329" spans="1:14" x14ac:dyDescent="0.25">
      <c r="A329" t="s">
        <v>1515</v>
      </c>
      <c r="B329" t="s">
        <v>1510</v>
      </c>
      <c r="C329">
        <v>1</v>
      </c>
      <c r="D329" t="s">
        <v>38</v>
      </c>
      <c r="H329" s="1" t="str">
        <f t="shared" si="37"/>
        <v>cl-cs_PasivosNoCorrientesMantenidosParaVentaTabla</v>
      </c>
      <c r="I329" t="str">
        <f t="shared" si="38"/>
        <v>cl-cs</v>
      </c>
      <c r="J329" t="str">
        <f t="shared" si="39"/>
        <v>PasivosNoCorrientesMantenidosParaVentaTabla</v>
      </c>
      <c r="K329" s="1" t="str">
        <f t="shared" si="40"/>
        <v>cl-cs_IdentificacionPasivoMantenidosParaVentaEje</v>
      </c>
      <c r="L329" t="str">
        <f t="shared" si="41"/>
        <v>cl-cs</v>
      </c>
      <c r="M329" t="str">
        <f t="shared" si="42"/>
        <v>IdentificacionPasivoMantenidosParaVentaEje</v>
      </c>
      <c r="N329" t="str">
        <f t="shared" si="43"/>
        <v>insert into dbax_dime_diax (pref_dime, codi_dime, pref_axis, codi_axis, orde_axis, codi_dein) values ('cl-cs','PasivosNoCorrientesMantenidosParaVentaTabla','cl-cs','IdentificacionPasivoMantenidosParaVentaEje',1,'pre_cl-cs_nota-24_role-837000(2014)')</v>
      </c>
    </row>
    <row r="330" spans="1:14" x14ac:dyDescent="0.25">
      <c r="A330" t="s">
        <v>1519</v>
      </c>
      <c r="B330" t="s">
        <v>1589</v>
      </c>
      <c r="C330">
        <v>1</v>
      </c>
      <c r="D330" t="s">
        <v>39</v>
      </c>
      <c r="H330" s="1" t="str">
        <f t="shared" si="37"/>
        <v>cl-cs_AntecedentesVentaSOAPTabla</v>
      </c>
      <c r="I330" t="str">
        <f t="shared" si="38"/>
        <v>cl-cs</v>
      </c>
      <c r="J330" t="str">
        <f t="shared" si="39"/>
        <v>AntecedentesVentaSOAPTabla</v>
      </c>
      <c r="K330" s="1" t="str">
        <f t="shared" si="40"/>
        <v>cl-cs_VehiculosSOAPEje</v>
      </c>
      <c r="L330" t="str">
        <f t="shared" si="41"/>
        <v>cl-cs</v>
      </c>
      <c r="M330" t="str">
        <f t="shared" si="42"/>
        <v>VehiculosSOAPEje</v>
      </c>
      <c r="N330" t="str">
        <f t="shared" si="43"/>
        <v>insert into dbax_dime_diax (pref_dime, codi_dime, pref_axis, codi_axis, orde_axis, codi_dein) values ('cl-cs','AntecedentesVentaSOAPTabla','cl-cs','VehiculosSOAPEje',1,'pre_cl-cs_nota-25_role-838100(2014)')</v>
      </c>
    </row>
    <row r="331" spans="1:14" x14ac:dyDescent="0.25">
      <c r="A331" t="s">
        <v>1572</v>
      </c>
      <c r="B331" t="s">
        <v>1524</v>
      </c>
      <c r="C331">
        <v>1</v>
      </c>
      <c r="D331" t="s">
        <v>39</v>
      </c>
      <c r="H331" s="1" t="str">
        <f t="shared" si="37"/>
        <v>cl-cs_ReservaDeSiniestrosTabla</v>
      </c>
      <c r="I331" t="str">
        <f t="shared" si="38"/>
        <v>cl-cs</v>
      </c>
      <c r="J331" t="str">
        <f t="shared" si="39"/>
        <v>ReservaDeSiniestrosTabla</v>
      </c>
      <c r="K331" s="1" t="str">
        <f t="shared" si="40"/>
        <v>cl-cs_ComposicionReservaSiniestrosEje</v>
      </c>
      <c r="L331" t="str">
        <f t="shared" si="41"/>
        <v>cl-cs</v>
      </c>
      <c r="M331" t="str">
        <f t="shared" si="42"/>
        <v>ComposicionReservaSiniestrosEje</v>
      </c>
      <c r="N331" t="str">
        <f t="shared" si="43"/>
        <v>insert into dbax_dime_diax (pref_dime, codi_dime, pref_axis, codi_axis, orde_axis, codi_dein) values ('cl-cs','ReservaDeSiniestrosTabla','cl-cs','ComposicionReservaSiniestrosEje',1,'pre_cl-cs_nota-25_role-838100(2014)')</v>
      </c>
    </row>
    <row r="332" spans="1:14" x14ac:dyDescent="0.25">
      <c r="A332" t="s">
        <v>1597</v>
      </c>
      <c r="B332" t="s">
        <v>1624</v>
      </c>
      <c r="C332">
        <v>1</v>
      </c>
      <c r="D332" t="s">
        <v>40</v>
      </c>
      <c r="H332" s="1" t="str">
        <f t="shared" si="37"/>
        <v>cl-cs_AjusteReservaCalceTabla</v>
      </c>
      <c r="I332" t="str">
        <f t="shared" si="38"/>
        <v>cl-cs</v>
      </c>
      <c r="J332" t="str">
        <f t="shared" si="39"/>
        <v>AjusteReservaCalceTabla</v>
      </c>
      <c r="K332" s="1" t="str">
        <f t="shared" si="40"/>
        <v>cl-cs_DeterminacionAjusteReservaCalceEje</v>
      </c>
      <c r="L332" t="str">
        <f t="shared" si="41"/>
        <v>cl-cs</v>
      </c>
      <c r="M332" t="str">
        <f t="shared" si="42"/>
        <v>DeterminacionAjusteReservaCalceEje</v>
      </c>
      <c r="N332" t="str">
        <f t="shared" si="43"/>
        <v>insert into dbax_dime_diax (pref_dime, codi_dime, pref_axis, codi_axis, orde_axis, codi_dein) values ('cl-cs','AjusteReservaCalceTabla','cl-cs','DeterminacionAjusteReservaCalceEje',1,'pre_cl-cs_nota-25_role-838200(2014)')</v>
      </c>
    </row>
    <row r="333" spans="1:14" x14ac:dyDescent="0.25">
      <c r="A333" t="s">
        <v>1519</v>
      </c>
      <c r="B333" t="s">
        <v>1589</v>
      </c>
      <c r="C333">
        <v>1</v>
      </c>
      <c r="D333" t="s">
        <v>40</v>
      </c>
      <c r="H333" s="1" t="str">
        <f t="shared" si="37"/>
        <v>cl-cs_AntecedentesVentaSOAPTabla</v>
      </c>
      <c r="I333" t="str">
        <f t="shared" si="38"/>
        <v>cl-cs</v>
      </c>
      <c r="J333" t="str">
        <f t="shared" si="39"/>
        <v>AntecedentesVentaSOAPTabla</v>
      </c>
      <c r="K333" s="1" t="str">
        <f t="shared" si="40"/>
        <v>cl-cs_VehiculosSOAPEje</v>
      </c>
      <c r="L333" t="str">
        <f t="shared" si="41"/>
        <v>cl-cs</v>
      </c>
      <c r="M333" t="str">
        <f t="shared" si="42"/>
        <v>VehiculosSOAPEje</v>
      </c>
      <c r="N333" t="str">
        <f t="shared" si="43"/>
        <v>insert into dbax_dime_diax (pref_dime, codi_dime, pref_axis, codi_axis, orde_axis, codi_dein) values ('cl-cs','AntecedentesVentaSOAPTabla','cl-cs','VehiculosSOAPEje',1,'pre_cl-cs_nota-25_role-838200(2014)')</v>
      </c>
    </row>
    <row r="334" spans="1:14" x14ac:dyDescent="0.25">
      <c r="A334" t="s">
        <v>1601</v>
      </c>
      <c r="B334" t="s">
        <v>1598</v>
      </c>
      <c r="C334">
        <v>1</v>
      </c>
      <c r="D334" t="s">
        <v>40</v>
      </c>
      <c r="H334" s="1" t="str">
        <f t="shared" si="37"/>
        <v>cl-cs_AplicacionTablasMortalidadRentasVitaliciasTabla</v>
      </c>
      <c r="I334" t="str">
        <f t="shared" si="38"/>
        <v>cl-cs</v>
      </c>
      <c r="J334" t="str">
        <f t="shared" si="39"/>
        <v>AplicacionTablasMortalidadRentasVitaliciasTabla</v>
      </c>
      <c r="K334" s="1" t="str">
        <f t="shared" si="40"/>
        <v>cl-cs_AplicacionTablasMortalidadEje</v>
      </c>
      <c r="L334" t="str">
        <f t="shared" si="41"/>
        <v>cl-cs</v>
      </c>
      <c r="M334" t="str">
        <f t="shared" si="42"/>
        <v>AplicacionTablasMortalidadEje</v>
      </c>
      <c r="N334" t="str">
        <f t="shared" si="43"/>
        <v>insert into dbax_dime_diax (pref_dime, codi_dime, pref_axis, codi_axis, orde_axis, codi_dein) values ('cl-cs','AplicacionTablasMortalidadRentasVitaliciasTabla','cl-cs','AplicacionTablasMortalidadEje',1,'pre_cl-cs_nota-25_role-838200(2014)')</v>
      </c>
    </row>
    <row r="335" spans="1:14" x14ac:dyDescent="0.25">
      <c r="A335" t="s">
        <v>1669</v>
      </c>
      <c r="B335" t="s">
        <v>1680</v>
      </c>
      <c r="C335">
        <v>1</v>
      </c>
      <c r="D335" t="s">
        <v>40</v>
      </c>
      <c r="H335" s="1" t="str">
        <f t="shared" si="37"/>
        <v>cl-cs_IndicesCoberturasTabla</v>
      </c>
      <c r="I335" t="str">
        <f t="shared" si="38"/>
        <v>cl-cs</v>
      </c>
      <c r="J335" t="str">
        <f t="shared" si="39"/>
        <v>IndicesCoberturasTabla</v>
      </c>
      <c r="K335" s="1" t="str">
        <f t="shared" si="40"/>
        <v>cl-cs_InformacionTramoEje</v>
      </c>
      <c r="L335" t="str">
        <f t="shared" si="41"/>
        <v>cl-cs</v>
      </c>
      <c r="M335" t="str">
        <f t="shared" si="42"/>
        <v>InformacionTramoEje</v>
      </c>
      <c r="N335" t="str">
        <f t="shared" si="43"/>
        <v>insert into dbax_dime_diax (pref_dime, codi_dime, pref_axis, codi_axis, orde_axis, codi_dein) values ('cl-cs','IndicesCoberturasTabla','cl-cs','InformacionTramoEje',1,'pre_cl-cs_nota-25_role-838200(2014)')</v>
      </c>
    </row>
    <row r="336" spans="1:14" x14ac:dyDescent="0.25">
      <c r="A336" t="s">
        <v>1671</v>
      </c>
      <c r="B336" t="s">
        <v>1677</v>
      </c>
      <c r="C336">
        <v>1</v>
      </c>
      <c r="D336" t="s">
        <v>40</v>
      </c>
      <c r="H336" s="1" t="str">
        <f t="shared" si="37"/>
        <v>cl-cs_InformacionContratosYGruposTabla</v>
      </c>
      <c r="I336" t="str">
        <f t="shared" si="38"/>
        <v>cl-cs</v>
      </c>
      <c r="J336" t="str">
        <f t="shared" si="39"/>
        <v>InformacionContratosYGruposTabla</v>
      </c>
      <c r="K336" s="1" t="str">
        <f t="shared" si="40"/>
        <v>cl-cs_InformacionPorGruposEje</v>
      </c>
      <c r="L336" t="str">
        <f t="shared" si="41"/>
        <v>cl-cs</v>
      </c>
      <c r="M336" t="str">
        <f t="shared" si="42"/>
        <v>InformacionPorGruposEje</v>
      </c>
      <c r="N336" t="str">
        <f t="shared" si="43"/>
        <v>insert into dbax_dime_diax (pref_dime, codi_dime, pref_axis, codi_axis, orde_axis, codi_dein) values ('cl-cs','InformacionContratosYGruposTabla','cl-cs','InformacionPorGruposEje',1,'pre_cl-cs_nota-25_role-838200(2014)')</v>
      </c>
    </row>
    <row r="337" spans="1:14" x14ac:dyDescent="0.25">
      <c r="A337" t="s">
        <v>1689</v>
      </c>
      <c r="B337" t="s">
        <v>1672</v>
      </c>
      <c r="C337">
        <v>1</v>
      </c>
      <c r="D337" t="s">
        <v>40</v>
      </c>
      <c r="H337" s="1" t="str">
        <f t="shared" si="37"/>
        <v>cl-cs_InvalidezSinPrimerDictamenTabla</v>
      </c>
      <c r="I337" t="str">
        <f t="shared" si="38"/>
        <v>cl-cs</v>
      </c>
      <c r="J337" t="str">
        <f t="shared" si="39"/>
        <v>InvalidezSinPrimerDictamenTabla</v>
      </c>
      <c r="K337" s="1" t="str">
        <f t="shared" si="40"/>
        <v>cl-cs_InformacionInvalidezSinPrimerDictamenPorGruposEje</v>
      </c>
      <c r="L337" t="str">
        <f t="shared" si="41"/>
        <v>cl-cs</v>
      </c>
      <c r="M337" t="str">
        <f t="shared" si="42"/>
        <v>InformacionInvalidezSinPrimerDictamenPorGruposEje</v>
      </c>
      <c r="N337" t="str">
        <f t="shared" si="43"/>
        <v>insert into dbax_dime_diax (pref_dime, codi_dime, pref_axis, codi_axis, orde_axis, codi_dein) values ('cl-cs','InvalidezSinPrimerDictamenTabla','cl-cs','InformacionInvalidezSinPrimerDictamenPorGruposEje',1,'pre_cl-cs_nota-25_role-838200(2014)')</v>
      </c>
    </row>
    <row r="338" spans="1:14" x14ac:dyDescent="0.25">
      <c r="A338" t="s">
        <v>1689</v>
      </c>
      <c r="B338" t="s">
        <v>1685</v>
      </c>
      <c r="C338">
        <v>2</v>
      </c>
      <c r="D338" t="s">
        <v>40</v>
      </c>
      <c r="H338" s="1" t="str">
        <f t="shared" si="37"/>
        <v>cl-cs_InvalidezSinPrimerDictamenTabla</v>
      </c>
      <c r="I338" t="str">
        <f t="shared" si="38"/>
        <v>cl-cs</v>
      </c>
      <c r="J338" t="str">
        <f t="shared" si="39"/>
        <v>InvalidezSinPrimerDictamenTabla</v>
      </c>
      <c r="K338" s="1" t="str">
        <f t="shared" si="40"/>
        <v>cl-cs_InvalidezSinPrimerDictamenEjecutoriadoEje</v>
      </c>
      <c r="L338" t="str">
        <f t="shared" si="41"/>
        <v>cl-cs</v>
      </c>
      <c r="M338" t="str">
        <f t="shared" si="42"/>
        <v>InvalidezSinPrimerDictamenEjecutoriadoEje</v>
      </c>
      <c r="N338" t="str">
        <f t="shared" si="43"/>
        <v>insert into dbax_dime_diax (pref_dime, codi_dime, pref_axis, codi_axis, orde_axis, codi_dein) values ('cl-cs','InvalidezSinPrimerDictamenTabla','cl-cs','InvalidezSinPrimerDictamenEjecutoriadoEje',2,'pre_cl-cs_nota-25_role-838200(2014)')</v>
      </c>
    </row>
    <row r="339" spans="1:14" x14ac:dyDescent="0.25">
      <c r="A339" t="s">
        <v>1698</v>
      </c>
      <c r="B339" t="s">
        <v>1675</v>
      </c>
      <c r="C339">
        <v>1</v>
      </c>
      <c r="D339" t="s">
        <v>40</v>
      </c>
      <c r="H339" s="1" t="str">
        <f t="shared" si="37"/>
        <v>cl-cs_InvalidosParcialesTransitoriosConSolicitudTabla</v>
      </c>
      <c r="I339" t="str">
        <f t="shared" si="38"/>
        <v>cl-cs</v>
      </c>
      <c r="J339" t="str">
        <f t="shared" si="39"/>
        <v>InvalidosParcialesTransitoriosConSolicitudTabla</v>
      </c>
      <c r="K339" s="1" t="str">
        <f t="shared" si="40"/>
        <v>cl-cs_InformacionInvalidosParcialesPorGruposEje</v>
      </c>
      <c r="L339" t="str">
        <f t="shared" si="41"/>
        <v>cl-cs</v>
      </c>
      <c r="M339" t="str">
        <f t="shared" si="42"/>
        <v>InformacionInvalidosParcialesPorGruposEje</v>
      </c>
      <c r="N339" t="str">
        <f t="shared" si="43"/>
        <v>insert into dbax_dime_diax (pref_dime, codi_dime, pref_axis, codi_axis, orde_axis, codi_dein) values ('cl-cs','InvalidosParcialesTransitoriosConSolicitudTabla','cl-cs','InformacionInvalidosParcialesPorGruposEje',1,'pre_cl-cs_nota-25_role-838200(2014)')</v>
      </c>
    </row>
    <row r="340" spans="1:14" x14ac:dyDescent="0.25">
      <c r="A340" t="s">
        <v>1698</v>
      </c>
      <c r="B340" t="s">
        <v>1694</v>
      </c>
      <c r="C340">
        <v>2</v>
      </c>
      <c r="D340" t="s">
        <v>40</v>
      </c>
      <c r="H340" s="1" t="str">
        <f t="shared" si="37"/>
        <v>cl-cs_InvalidosParcialesTransitoriosConSolicitudTabla</v>
      </c>
      <c r="I340" t="str">
        <f t="shared" si="38"/>
        <v>cl-cs</v>
      </c>
      <c r="J340" t="str">
        <f t="shared" si="39"/>
        <v>InvalidosParcialesTransitoriosConSolicitudTabla</v>
      </c>
      <c r="K340" s="1" t="str">
        <f t="shared" si="40"/>
        <v>cl-cs_InvalidosParcialesTransitoriosConSolicitudEje</v>
      </c>
      <c r="L340" t="str">
        <f t="shared" si="41"/>
        <v>cl-cs</v>
      </c>
      <c r="M340" t="str">
        <f t="shared" si="42"/>
        <v>InvalidosParcialesTransitoriosConSolicitudEje</v>
      </c>
      <c r="N340" t="str">
        <f t="shared" si="43"/>
        <v>insert into dbax_dime_diax (pref_dime, codi_dime, pref_axis, codi_axis, orde_axis, codi_dein) values ('cl-cs','InvalidosParcialesTransitoriosConSolicitudTabla','cl-cs','InvalidosParcialesTransitoriosConSolicitudEje',2,'pre_cl-cs_nota-25_role-838200(2014)')</v>
      </c>
    </row>
    <row r="341" spans="1:14" x14ac:dyDescent="0.25">
      <c r="A341" t="s">
        <v>1707</v>
      </c>
      <c r="B341" t="s">
        <v>1674</v>
      </c>
      <c r="C341">
        <v>1</v>
      </c>
      <c r="D341" t="s">
        <v>40</v>
      </c>
      <c r="H341" s="1" t="str">
        <f t="shared" si="37"/>
        <v>cl-cs_InvalidosTransitoriosFallecidosTabla</v>
      </c>
      <c r="I341" t="str">
        <f t="shared" si="38"/>
        <v>cl-cs</v>
      </c>
      <c r="J341" t="str">
        <f t="shared" si="39"/>
        <v>InvalidosTransitoriosFallecidosTabla</v>
      </c>
      <c r="K341" s="1" t="str">
        <f t="shared" si="40"/>
        <v>cl-cs_InformacionInvalidosFallecidosPorGruposEje</v>
      </c>
      <c r="L341" t="str">
        <f t="shared" si="41"/>
        <v>cl-cs</v>
      </c>
      <c r="M341" t="str">
        <f t="shared" si="42"/>
        <v>InformacionInvalidosFallecidosPorGruposEje</v>
      </c>
      <c r="N341" t="str">
        <f t="shared" si="43"/>
        <v>insert into dbax_dime_diax (pref_dime, codi_dime, pref_axis, codi_axis, orde_axis, codi_dein) values ('cl-cs','InvalidosTransitoriosFallecidosTabla','cl-cs','InformacionInvalidosFallecidosPorGruposEje',1,'pre_cl-cs_nota-25_role-838200(2014)')</v>
      </c>
    </row>
    <row r="342" spans="1:14" x14ac:dyDescent="0.25">
      <c r="A342" t="s">
        <v>1707</v>
      </c>
      <c r="B342" t="s">
        <v>1701</v>
      </c>
      <c r="C342">
        <v>2</v>
      </c>
      <c r="D342" t="s">
        <v>40</v>
      </c>
      <c r="H342" s="1" t="str">
        <f t="shared" si="37"/>
        <v>cl-cs_InvalidosTransitoriosFallecidosTabla</v>
      </c>
      <c r="I342" t="str">
        <f t="shared" si="38"/>
        <v>cl-cs</v>
      </c>
      <c r="J342" t="str">
        <f t="shared" si="39"/>
        <v>InvalidosTransitoriosFallecidosTabla</v>
      </c>
      <c r="K342" s="1" t="str">
        <f t="shared" si="40"/>
        <v>cl-cs_InvalidosTransitoriosFallecidosEje</v>
      </c>
      <c r="L342" t="str">
        <f t="shared" si="41"/>
        <v>cl-cs</v>
      </c>
      <c r="M342" t="str">
        <f t="shared" si="42"/>
        <v>InvalidosTransitoriosFallecidosEje</v>
      </c>
      <c r="N342" t="str">
        <f t="shared" si="43"/>
        <v>insert into dbax_dime_diax (pref_dime, codi_dime, pref_axis, codi_axis, orde_axis, codi_dein) values ('cl-cs','InvalidosTransitoriosFallecidosTabla','cl-cs','InvalidosTransitoriosFallecidosEje',2,'pre_cl-cs_nota-25_role-838200(2014)')</v>
      </c>
    </row>
    <row r="343" spans="1:14" x14ac:dyDescent="0.25">
      <c r="A343" t="s">
        <v>1711</v>
      </c>
      <c r="B343" t="s">
        <v>1699</v>
      </c>
      <c r="C343">
        <v>1</v>
      </c>
      <c r="D343" t="s">
        <v>40</v>
      </c>
      <c r="H343" s="1" t="str">
        <f t="shared" si="37"/>
        <v>cl-cs_InvalidosTransitoriosTabla</v>
      </c>
      <c r="I343" t="str">
        <f t="shared" si="38"/>
        <v>cl-cs</v>
      </c>
      <c r="J343" t="str">
        <f t="shared" si="39"/>
        <v>InvalidosTransitoriosTabla</v>
      </c>
      <c r="K343" s="1" t="str">
        <f t="shared" si="40"/>
        <v>cl-cs_InvalidosTransitoriosEje</v>
      </c>
      <c r="L343" t="str">
        <f t="shared" si="41"/>
        <v>cl-cs</v>
      </c>
      <c r="M343" t="str">
        <f t="shared" si="42"/>
        <v>InvalidosTransitoriosEje</v>
      </c>
      <c r="N343" t="str">
        <f t="shared" si="43"/>
        <v>insert into dbax_dime_diax (pref_dime, codi_dime, pref_axis, codi_axis, orde_axis, codi_dein) values ('cl-cs','InvalidosTransitoriosTabla','cl-cs','InvalidosTransitoriosEje',1,'pre_cl-cs_nota-25_role-838200(2014)')</v>
      </c>
    </row>
    <row r="344" spans="1:14" x14ac:dyDescent="0.25">
      <c r="A344" t="s">
        <v>1711</v>
      </c>
      <c r="B344" t="s">
        <v>1676</v>
      </c>
      <c r="C344">
        <v>2</v>
      </c>
      <c r="D344" t="s">
        <v>40</v>
      </c>
      <c r="H344" s="1" t="str">
        <f t="shared" si="37"/>
        <v>cl-cs_InvalidosTransitoriosTabla</v>
      </c>
      <c r="I344" t="str">
        <f t="shared" si="38"/>
        <v>cl-cs</v>
      </c>
      <c r="J344" t="str">
        <f t="shared" si="39"/>
        <v>InvalidosTransitoriosTabla</v>
      </c>
      <c r="K344" s="1" t="str">
        <f t="shared" si="40"/>
        <v>cl-cs_InformacionInvalidosTransitoriosPorGruposEje</v>
      </c>
      <c r="L344" t="str">
        <f t="shared" si="41"/>
        <v>cl-cs</v>
      </c>
      <c r="M344" t="str">
        <f t="shared" si="42"/>
        <v>InformacionInvalidosTransitoriosPorGruposEje</v>
      </c>
      <c r="N344" t="str">
        <f t="shared" si="43"/>
        <v>insert into dbax_dime_diax (pref_dime, codi_dime, pref_axis, codi_axis, orde_axis, codi_dein) values ('cl-cs','InvalidosTransitoriosTabla','cl-cs','InformacionInvalidosTransitoriosPorGruposEje',2,'pre_cl-cs_nota-25_role-838200(2014)')</v>
      </c>
    </row>
    <row r="345" spans="1:14" x14ac:dyDescent="0.25">
      <c r="A345" t="s">
        <v>1776</v>
      </c>
      <c r="B345" t="s">
        <v>1623</v>
      </c>
      <c r="C345">
        <v>1</v>
      </c>
      <c r="D345" t="s">
        <v>40</v>
      </c>
      <c r="H345" s="1" t="str">
        <f t="shared" si="37"/>
        <v>cl-cs_ReservaDescalceSegurosCUITabla</v>
      </c>
      <c r="I345" t="str">
        <f t="shared" si="38"/>
        <v>cl-cs</v>
      </c>
      <c r="J345" t="str">
        <f t="shared" si="39"/>
        <v>ReservaDescalceSegurosCUITabla</v>
      </c>
      <c r="K345" s="1" t="str">
        <f t="shared" si="40"/>
        <v>cl-cs_DetallePorFondoEje</v>
      </c>
      <c r="L345" t="str">
        <f t="shared" si="41"/>
        <v>cl-cs</v>
      </c>
      <c r="M345" t="str">
        <f t="shared" si="42"/>
        <v>DetallePorFondoEje</v>
      </c>
      <c r="N345" t="str">
        <f t="shared" si="43"/>
        <v>insert into dbax_dime_diax (pref_dime, codi_dime, pref_axis, codi_axis, orde_axis, codi_dein) values ('cl-cs','ReservaDescalceSegurosCUITabla','cl-cs','DetallePorFondoEje',1,'pre_cl-cs_nota-25_role-838200(2014)')</v>
      </c>
    </row>
    <row r="346" spans="1:14" x14ac:dyDescent="0.25">
      <c r="A346" t="s">
        <v>1572</v>
      </c>
      <c r="B346" t="s">
        <v>1524</v>
      </c>
      <c r="C346">
        <v>1</v>
      </c>
      <c r="D346" t="s">
        <v>40</v>
      </c>
      <c r="H346" s="1" t="str">
        <f t="shared" si="37"/>
        <v>cl-cs_ReservaDeSiniestrosTabla</v>
      </c>
      <c r="I346" t="str">
        <f t="shared" si="38"/>
        <v>cl-cs</v>
      </c>
      <c r="J346" t="str">
        <f t="shared" si="39"/>
        <v>ReservaDeSiniestrosTabla</v>
      </c>
      <c r="K346" s="1" t="str">
        <f t="shared" si="40"/>
        <v>cl-cs_ComposicionReservaSiniestrosEje</v>
      </c>
      <c r="L346" t="str">
        <f t="shared" si="41"/>
        <v>cl-cs</v>
      </c>
      <c r="M346" t="str">
        <f t="shared" si="42"/>
        <v>ComposicionReservaSiniestrosEje</v>
      </c>
      <c r="N346" t="str">
        <f t="shared" si="43"/>
        <v>insert into dbax_dime_diax (pref_dime, codi_dime, pref_axis, codi_axis, orde_axis, codi_dein) values ('cl-cs','ReservaDeSiniestrosTabla','cl-cs','ComposicionReservaSiniestrosEje',1,'pre_cl-cs_nota-25_role-838200(2014)')</v>
      </c>
    </row>
    <row r="347" spans="1:14" x14ac:dyDescent="0.25">
      <c r="A347" t="s">
        <v>1802</v>
      </c>
      <c r="B347" t="s">
        <v>1673</v>
      </c>
      <c r="C347">
        <v>1</v>
      </c>
      <c r="D347" t="s">
        <v>40</v>
      </c>
      <c r="H347" s="1" t="str">
        <f t="shared" si="37"/>
        <v>cl-cs_ReservasInvalidezYSobrevivenciaTabla</v>
      </c>
      <c r="I347" t="str">
        <f t="shared" si="38"/>
        <v>cl-cs</v>
      </c>
      <c r="J347" t="str">
        <f t="shared" si="39"/>
        <v>ReservasInvalidezYSobrevivenciaTabla</v>
      </c>
      <c r="K347" s="1" t="str">
        <f t="shared" si="40"/>
        <v>cl-cs_InformacionInvalidezYSobrevivenciaPorGruposEje</v>
      </c>
      <c r="L347" t="str">
        <f t="shared" si="41"/>
        <v>cl-cs</v>
      </c>
      <c r="M347" t="str">
        <f t="shared" si="42"/>
        <v>InformacionInvalidezYSobrevivenciaPorGruposEje</v>
      </c>
      <c r="N347" t="str">
        <f t="shared" si="43"/>
        <v>insert into dbax_dime_diax (pref_dime, codi_dime, pref_axis, codi_axis, orde_axis, codi_dein) values ('cl-cs','ReservasInvalidezYSobrevivenciaTabla','cl-cs','InformacionInvalidezYSobrevivenciaPorGruposEje',1,'pre_cl-cs_nota-25_role-838200(2014)')</v>
      </c>
    </row>
    <row r="348" spans="1:14" x14ac:dyDescent="0.25">
      <c r="A348" t="s">
        <v>1802</v>
      </c>
      <c r="B348" t="s">
        <v>1799</v>
      </c>
      <c r="C348">
        <v>2</v>
      </c>
      <c r="D348" t="s">
        <v>40</v>
      </c>
      <c r="H348" s="1" t="str">
        <f t="shared" si="37"/>
        <v>cl-cs_ReservasInvalidezYSobrevivenciaTabla</v>
      </c>
      <c r="I348" t="str">
        <f t="shared" si="38"/>
        <v>cl-cs</v>
      </c>
      <c r="J348" t="str">
        <f t="shared" si="39"/>
        <v>ReservasInvalidezYSobrevivenciaTabla</v>
      </c>
      <c r="K348" s="1" t="str">
        <f t="shared" si="40"/>
        <v>cl-cs_ReservasInvalidezYSobrevivenciaEje</v>
      </c>
      <c r="L348" t="str">
        <f t="shared" si="41"/>
        <v>cl-cs</v>
      </c>
      <c r="M348" t="str">
        <f t="shared" si="42"/>
        <v>ReservasInvalidezYSobrevivenciaEje</v>
      </c>
      <c r="N348" t="str">
        <f t="shared" si="43"/>
        <v>insert into dbax_dime_diax (pref_dime, codi_dime, pref_axis, codi_axis, orde_axis, codi_dein) values ('cl-cs','ReservasInvalidezYSobrevivenciaTabla','cl-cs','ReservasInvalidezYSobrevivenciaEje',2,'pre_cl-cs_nota-25_role-838200(2014)')</v>
      </c>
    </row>
    <row r="349" spans="1:14" x14ac:dyDescent="0.25">
      <c r="A349" t="s">
        <v>1821</v>
      </c>
      <c r="B349" t="s">
        <v>1609</v>
      </c>
      <c r="C349">
        <v>1</v>
      </c>
      <c r="D349" t="s">
        <v>40</v>
      </c>
      <c r="H349" s="1" t="str">
        <f t="shared" si="37"/>
        <v>cl-cs_ReservaValorDelFondoTabla</v>
      </c>
      <c r="I349" t="str">
        <f t="shared" si="38"/>
        <v>cl-cs</v>
      </c>
      <c r="J349" t="str">
        <f t="shared" si="39"/>
        <v>ReservaValorDelFondoTabla</v>
      </c>
      <c r="K349" s="1" t="str">
        <f t="shared" si="40"/>
        <v>cl-cs_ComposicionReservaValorDelFondoEje</v>
      </c>
      <c r="L349" t="str">
        <f t="shared" si="41"/>
        <v>cl-cs</v>
      </c>
      <c r="M349" t="str">
        <f t="shared" si="42"/>
        <v>ComposicionReservaValorDelFondoEje</v>
      </c>
      <c r="N349" t="str">
        <f t="shared" si="43"/>
        <v>insert into dbax_dime_diax (pref_dime, codi_dime, pref_axis, codi_axis, orde_axis, codi_dein) values ('cl-cs','ReservaValorDelFondoTabla','cl-cs','ComposicionReservaValorDelFondoEje',1,'pre_cl-cs_nota-25_role-838200(2014)')</v>
      </c>
    </row>
    <row r="350" spans="1:14" x14ac:dyDescent="0.25">
      <c r="A350" t="s">
        <v>1836</v>
      </c>
      <c r="B350" t="s">
        <v>1830</v>
      </c>
      <c r="C350">
        <v>1</v>
      </c>
      <c r="D350" t="s">
        <v>40</v>
      </c>
      <c r="H350" s="1" t="str">
        <f t="shared" si="37"/>
        <v>cl-cs_SobrevivenciaTabla</v>
      </c>
      <c r="I350" t="str">
        <f t="shared" si="38"/>
        <v>cl-cs</v>
      </c>
      <c r="J350" t="str">
        <f t="shared" si="39"/>
        <v>SobrevivenciaTabla</v>
      </c>
      <c r="K350" s="1" t="str">
        <f t="shared" si="40"/>
        <v>cl-cs_SobrevivenciaEje</v>
      </c>
      <c r="L350" t="str">
        <f t="shared" si="41"/>
        <v>cl-cs</v>
      </c>
      <c r="M350" t="str">
        <f t="shared" si="42"/>
        <v>SobrevivenciaEje</v>
      </c>
      <c r="N350" t="str">
        <f t="shared" si="43"/>
        <v>insert into dbax_dime_diax (pref_dime, codi_dime, pref_axis, codi_axis, orde_axis, codi_dein) values ('cl-cs','SobrevivenciaTabla','cl-cs','SobrevivenciaEje',1,'pre_cl-cs_nota-25_role-838200(2014)')</v>
      </c>
    </row>
    <row r="351" spans="1:14" x14ac:dyDescent="0.25">
      <c r="A351" t="s">
        <v>1836</v>
      </c>
      <c r="B351" t="s">
        <v>1679</v>
      </c>
      <c r="C351">
        <v>2</v>
      </c>
      <c r="D351" t="s">
        <v>40</v>
      </c>
      <c r="H351" s="1" t="str">
        <f t="shared" si="37"/>
        <v>cl-cs_SobrevivenciaTabla</v>
      </c>
      <c r="I351" t="str">
        <f t="shared" si="38"/>
        <v>cl-cs</v>
      </c>
      <c r="J351" t="str">
        <f t="shared" si="39"/>
        <v>SobrevivenciaTabla</v>
      </c>
      <c r="K351" s="1" t="str">
        <f t="shared" si="40"/>
        <v>cl-cs_InformacionSobrevivenciaPorGruposEje</v>
      </c>
      <c r="L351" t="str">
        <f t="shared" si="41"/>
        <v>cl-cs</v>
      </c>
      <c r="M351" t="str">
        <f t="shared" si="42"/>
        <v>InformacionSobrevivenciaPorGruposEje</v>
      </c>
      <c r="N351" t="str">
        <f t="shared" si="43"/>
        <v>insert into dbax_dime_diax (pref_dime, codi_dime, pref_axis, codi_axis, orde_axis, codi_dein) values ('cl-cs','SobrevivenciaTabla','cl-cs','InformacionSobrevivenciaPorGruposEje',2,'pre_cl-cs_nota-25_role-838200(2014)')</v>
      </c>
    </row>
    <row r="352" spans="1:14" x14ac:dyDescent="0.25">
      <c r="A352" t="s">
        <v>1871</v>
      </c>
      <c r="B352" t="s">
        <v>1168</v>
      </c>
      <c r="C352">
        <v>1</v>
      </c>
      <c r="D352" t="s">
        <v>41</v>
      </c>
      <c r="H352" s="1" t="str">
        <f t="shared" si="37"/>
        <v>cl-cs_DeudasConAseguradosTabla</v>
      </c>
      <c r="I352" t="str">
        <f t="shared" si="38"/>
        <v>cl-cs</v>
      </c>
      <c r="J352" t="str">
        <f t="shared" si="39"/>
        <v>DeudasConAseguradosTabla</v>
      </c>
      <c r="K352" s="1" t="str">
        <f t="shared" si="40"/>
        <v>cl-cs_SaldosPorTipoRelacionEje</v>
      </c>
      <c r="L352" t="str">
        <f t="shared" si="41"/>
        <v>cl-cs</v>
      </c>
      <c r="M352" t="str">
        <f t="shared" si="42"/>
        <v>SaldosPorTipoRelacionEje</v>
      </c>
      <c r="N352" t="str">
        <f t="shared" si="43"/>
        <v>insert into dbax_dime_diax (pref_dime, codi_dime, pref_axis, codi_axis, orde_axis, codi_dein) values ('cl-cs','DeudasConAseguradosTabla','cl-cs','SaldosPorTipoRelacionEje',1,'pre_cl-cs_nota-26_role-840000(2014)')</v>
      </c>
    </row>
    <row r="353" spans="1:14" x14ac:dyDescent="0.25">
      <c r="A353" t="s">
        <v>1874</v>
      </c>
      <c r="B353" t="s">
        <v>1168</v>
      </c>
      <c r="C353">
        <v>1</v>
      </c>
      <c r="D353" t="s">
        <v>41</v>
      </c>
      <c r="H353" s="1" t="str">
        <f t="shared" si="37"/>
        <v>cl-cs_DeudasOperacionesCoaseguroTabla</v>
      </c>
      <c r="I353" t="str">
        <f t="shared" si="38"/>
        <v>cl-cs</v>
      </c>
      <c r="J353" t="str">
        <f t="shared" si="39"/>
        <v>DeudasOperacionesCoaseguroTabla</v>
      </c>
      <c r="K353" s="1" t="str">
        <f t="shared" si="40"/>
        <v>cl-cs_SaldosPorTipoRelacionEje</v>
      </c>
      <c r="L353" t="str">
        <f t="shared" si="41"/>
        <v>cl-cs</v>
      </c>
      <c r="M353" t="str">
        <f t="shared" si="42"/>
        <v>SaldosPorTipoRelacionEje</v>
      </c>
      <c r="N353" t="str">
        <f t="shared" si="43"/>
        <v>insert into dbax_dime_diax (pref_dime, codi_dime, pref_axis, codi_axis, orde_axis, codi_dein) values ('cl-cs','DeudasOperacionesCoaseguroTabla','cl-cs','SaldosPorTipoRelacionEje',1,'pre_cl-cs_nota-26_role-840000(2014)')</v>
      </c>
    </row>
    <row r="354" spans="1:14" x14ac:dyDescent="0.25">
      <c r="A354" t="s">
        <v>1907</v>
      </c>
      <c r="B354" t="s">
        <v>1910</v>
      </c>
      <c r="C354">
        <v>1</v>
      </c>
      <c r="D354" t="s">
        <v>41</v>
      </c>
      <c r="H354" s="1" t="str">
        <f t="shared" si="37"/>
        <v>cl-cs_PrimasPorPagarReaseguradoresExtranjerosTabla</v>
      </c>
      <c r="I354" t="str">
        <f t="shared" si="38"/>
        <v>cl-cs</v>
      </c>
      <c r="J354" t="str">
        <f t="shared" si="39"/>
        <v>PrimasPorPagarReaseguradoresExtranjerosTabla</v>
      </c>
      <c r="K354" s="1" t="str">
        <f t="shared" si="40"/>
        <v>cl-cs_ReaseguradoresExtranjerosPrimasPorPagarEje</v>
      </c>
      <c r="L354" t="str">
        <f t="shared" si="41"/>
        <v>cl-cs</v>
      </c>
      <c r="M354" t="str">
        <f t="shared" si="42"/>
        <v>ReaseguradoresExtranjerosPrimasPorPagarEje</v>
      </c>
      <c r="N354" t="str">
        <f t="shared" si="43"/>
        <v>insert into dbax_dime_diax (pref_dime, codi_dime, pref_axis, codi_axis, orde_axis, codi_dein) values ('cl-cs','PrimasPorPagarReaseguradoresExtranjerosTabla','cl-cs','ReaseguradoresExtranjerosPrimasPorPagarEje',1,'pre_cl-cs_nota-26_role-840000(2014)')</v>
      </c>
    </row>
    <row r="355" spans="1:14" x14ac:dyDescent="0.25">
      <c r="A355" t="s">
        <v>1908</v>
      </c>
      <c r="B355" t="s">
        <v>1913</v>
      </c>
      <c r="C355">
        <v>1</v>
      </c>
      <c r="D355" t="s">
        <v>41</v>
      </c>
      <c r="H355" s="1" t="str">
        <f t="shared" si="37"/>
        <v>cl-cs_PrimasPorPagarReaseguradoresNacionalesTabla</v>
      </c>
      <c r="I355" t="str">
        <f t="shared" si="38"/>
        <v>cl-cs</v>
      </c>
      <c r="J355" t="str">
        <f t="shared" si="39"/>
        <v>PrimasPorPagarReaseguradoresNacionalesTabla</v>
      </c>
      <c r="K355" s="1" t="str">
        <f t="shared" si="40"/>
        <v>cl-cs_ReaseguradoresNacionalesPrimasPorPagarEje</v>
      </c>
      <c r="L355" t="str">
        <f t="shared" si="41"/>
        <v>cl-cs</v>
      </c>
      <c r="M355" t="str">
        <f t="shared" si="42"/>
        <v>ReaseguradoresNacionalesPrimasPorPagarEje</v>
      </c>
      <c r="N355" t="str">
        <f t="shared" si="43"/>
        <v>insert into dbax_dime_diax (pref_dime, codi_dime, pref_axis, codi_axis, orde_axis, codi_dein) values ('cl-cs','PrimasPorPagarReaseguradoresNacionalesTabla','cl-cs','ReaseguradoresNacionalesPrimasPorPagarEje',1,'pre_cl-cs_nota-26_role-840000(2014)')</v>
      </c>
    </row>
    <row r="356" spans="1:14" x14ac:dyDescent="0.25">
      <c r="A356" t="s">
        <v>1932</v>
      </c>
      <c r="B356" t="s">
        <v>1933</v>
      </c>
      <c r="C356">
        <v>1</v>
      </c>
      <c r="D356" t="s">
        <v>42</v>
      </c>
      <c r="H356" s="1" t="str">
        <f t="shared" si="37"/>
        <v>cl-cs_ProvisionesTabla</v>
      </c>
      <c r="I356" t="str">
        <f t="shared" si="38"/>
        <v>cl-cs</v>
      </c>
      <c r="J356" t="str">
        <f t="shared" si="39"/>
        <v>ProvisionesTabla</v>
      </c>
      <c r="K356" s="1" t="str">
        <f t="shared" si="40"/>
        <v>cl-cs_TiposProvisionesEje</v>
      </c>
      <c r="L356" t="str">
        <f t="shared" si="41"/>
        <v>cl-cs</v>
      </c>
      <c r="M356" t="str">
        <f t="shared" si="42"/>
        <v>TiposProvisionesEje</v>
      </c>
      <c r="N356" t="str">
        <f t="shared" si="43"/>
        <v>insert into dbax_dime_diax (pref_dime, codi_dime, pref_axis, codi_axis, orde_axis, codi_dein) values ('cl-cs','ProvisionesTabla','cl-cs','TiposProvisionesEje',1,'pre_cl-cs_nota-27_role-842000(2014)')</v>
      </c>
    </row>
    <row r="357" spans="1:14" x14ac:dyDescent="0.25">
      <c r="A357" t="s">
        <v>1942</v>
      </c>
      <c r="B357" t="s">
        <v>1168</v>
      </c>
      <c r="C357">
        <v>1</v>
      </c>
      <c r="D357" t="s">
        <v>43</v>
      </c>
      <c r="H357" s="1" t="str">
        <f t="shared" si="37"/>
        <v>cl-cs_DeudasConIntermediariosTabla</v>
      </c>
      <c r="I357" t="str">
        <f t="shared" si="38"/>
        <v>cl-cs</v>
      </c>
      <c r="J357" t="str">
        <f t="shared" si="39"/>
        <v>DeudasConIntermediariosTabla</v>
      </c>
      <c r="K357" s="1" t="str">
        <f t="shared" si="40"/>
        <v>cl-cs_SaldosPorTipoRelacionEje</v>
      </c>
      <c r="L357" t="str">
        <f t="shared" si="41"/>
        <v>cl-cs</v>
      </c>
      <c r="M357" t="str">
        <f t="shared" si="42"/>
        <v>SaldosPorTipoRelacionEje</v>
      </c>
      <c r="N357" t="str">
        <f t="shared" si="43"/>
        <v>insert into dbax_dime_diax (pref_dime, codi_dime, pref_axis, codi_axis, orde_axis, codi_dein) values ('cl-cs','DeudasConIntermediariosTabla','cl-cs','SaldosPorTipoRelacionEje',1,'pre_cl-cs_nota-28_role-843000(2014)')</v>
      </c>
    </row>
    <row r="358" spans="1:14" x14ac:dyDescent="0.25">
      <c r="A358" t="s">
        <v>1973</v>
      </c>
      <c r="B358" t="s">
        <v>1969</v>
      </c>
      <c r="C358">
        <v>1</v>
      </c>
      <c r="D358" t="s">
        <v>44</v>
      </c>
      <c r="H358" s="1" t="str">
        <f t="shared" si="37"/>
        <v>cl-cs_OtrasReservasPatrimonialesTabla</v>
      </c>
      <c r="I358" t="str">
        <f t="shared" si="38"/>
        <v>cl-cs</v>
      </c>
      <c r="J358" t="str">
        <f t="shared" si="39"/>
        <v>OtrasReservasPatrimonialesTabla</v>
      </c>
      <c r="K358" s="1" t="str">
        <f t="shared" si="40"/>
        <v>cl-cs_OtrasReservasPatrimonialesEje</v>
      </c>
      <c r="L358" t="str">
        <f t="shared" si="41"/>
        <v>cl-cs</v>
      </c>
      <c r="M358" t="str">
        <f t="shared" si="42"/>
        <v>OtrasReservasPatrimonialesEje</v>
      </c>
      <c r="N358" t="str">
        <f t="shared" si="43"/>
        <v>insert into dbax_dime_diax (pref_dime, codi_dime, pref_axis, codi_axis, orde_axis, codi_dein) values ('cl-cs','OtrasReservasPatrimonialesTabla','cl-cs','OtrasReservasPatrimonialesEje',1,'pre_cl-cs_nota-29_role-844000(2014)')</v>
      </c>
    </row>
    <row r="359" spans="1:14" x14ac:dyDescent="0.25">
      <c r="A359" t="s">
        <v>2033</v>
      </c>
      <c r="B359" t="s">
        <v>1262</v>
      </c>
      <c r="C359">
        <v>1</v>
      </c>
      <c r="D359" t="s">
        <v>46</v>
      </c>
      <c r="H359" s="1" t="str">
        <f t="shared" si="37"/>
        <v>cl-cs_PrimaCedidaReaseguradoresExtranjerosTabla</v>
      </c>
      <c r="I359" t="str">
        <f t="shared" si="38"/>
        <v>cl-cs</v>
      </c>
      <c r="J359" t="str">
        <f t="shared" si="39"/>
        <v>PrimaCedidaReaseguradoresExtranjerosTabla</v>
      </c>
      <c r="K359" s="1" t="str">
        <f t="shared" si="40"/>
        <v>cl-cs_ReaseguradoresExtranjerosEje</v>
      </c>
      <c r="L359" t="str">
        <f t="shared" si="41"/>
        <v>cl-cs</v>
      </c>
      <c r="M359" t="str">
        <f t="shared" si="42"/>
        <v>ReaseguradoresExtranjerosEje</v>
      </c>
      <c r="N359" t="str">
        <f t="shared" si="43"/>
        <v>insert into dbax_dime_diax (pref_dime, codi_dime, pref_axis, codi_axis, orde_axis, codi_dein) values ('cl-cs','PrimaCedidaReaseguradoresExtranjerosTabla','cl-cs','ReaseguradoresExtranjerosEje',1,'pre_cl-cs_nota-30_role-846000(2014)')</v>
      </c>
    </row>
    <row r="360" spans="1:14" x14ac:dyDescent="0.25">
      <c r="A360" t="s">
        <v>2035</v>
      </c>
      <c r="B360" t="s">
        <v>1265</v>
      </c>
      <c r="C360">
        <v>1</v>
      </c>
      <c r="D360" t="s">
        <v>46</v>
      </c>
      <c r="H360" s="1" t="str">
        <f t="shared" si="37"/>
        <v>cl-cs_PrimaCedidaReaseguradoresNacionalesTabla</v>
      </c>
      <c r="I360" t="str">
        <f t="shared" si="38"/>
        <v>cl-cs</v>
      </c>
      <c r="J360" t="str">
        <f t="shared" si="39"/>
        <v>PrimaCedidaReaseguradoresNacionalesTabla</v>
      </c>
      <c r="K360" s="1" t="str">
        <f t="shared" si="40"/>
        <v>cl-cs_ReaseguradoresNacionalesEje</v>
      </c>
      <c r="L360" t="str">
        <f t="shared" si="41"/>
        <v>cl-cs</v>
      </c>
      <c r="M360" t="str">
        <f t="shared" si="42"/>
        <v>ReaseguradoresNacionalesEje</v>
      </c>
      <c r="N360" t="str">
        <f t="shared" si="43"/>
        <v>insert into dbax_dime_diax (pref_dime, codi_dime, pref_axis, codi_axis, orde_axis, codi_dein) values ('cl-cs','PrimaCedidaReaseguradoresNacionalesTabla','cl-cs','ReaseguradoresNacionalesEje',1,'pre_cl-cs_nota-30_role-846000(2014)')</v>
      </c>
    </row>
    <row r="361" spans="1:14" x14ac:dyDescent="0.25">
      <c r="A361" t="s">
        <v>2044</v>
      </c>
      <c r="B361" t="s">
        <v>2040</v>
      </c>
      <c r="C361">
        <v>1</v>
      </c>
      <c r="D361" t="s">
        <v>46</v>
      </c>
      <c r="H361" s="1" t="str">
        <f t="shared" si="37"/>
        <v>cl-cs_ReaseguroNacionalYExtranjeroTabla</v>
      </c>
      <c r="I361" t="str">
        <f t="shared" si="38"/>
        <v>cl-cs</v>
      </c>
      <c r="J361" t="str">
        <f t="shared" si="39"/>
        <v>ReaseguroNacionalYExtranjeroTabla</v>
      </c>
      <c r="K361" s="1" t="str">
        <f t="shared" si="40"/>
        <v>cl-cs_ReaseguroEje</v>
      </c>
      <c r="L361" t="str">
        <f t="shared" si="41"/>
        <v>cl-cs</v>
      </c>
      <c r="M361" t="str">
        <f t="shared" si="42"/>
        <v>ReaseguroEje</v>
      </c>
      <c r="N361" t="str">
        <f t="shared" si="43"/>
        <v>insert into dbax_dime_diax (pref_dime, codi_dime, pref_axis, codi_axis, orde_axis, codi_dein) values ('cl-cs','ReaseguroNacionalYExtranjeroTabla','cl-cs','ReaseguroEje',1,'pre_cl-cs_nota-30_role-846000(2014)')</v>
      </c>
    </row>
    <row r="362" spans="1:14" x14ac:dyDescent="0.25">
      <c r="A362" t="s">
        <v>2052</v>
      </c>
      <c r="B362" t="s">
        <v>2048</v>
      </c>
      <c r="C362">
        <v>1</v>
      </c>
      <c r="D362" t="s">
        <v>47</v>
      </c>
      <c r="H362" s="1" t="str">
        <f t="shared" si="37"/>
        <v>cl-cs_VariacionReservasTecnicasTabla</v>
      </c>
      <c r="I362" t="str">
        <f t="shared" si="38"/>
        <v>cl-cs</v>
      </c>
      <c r="J362" t="str">
        <f t="shared" si="39"/>
        <v>VariacionReservasTecnicasTabla</v>
      </c>
      <c r="K362" s="1" t="str">
        <f t="shared" si="40"/>
        <v>cl-cs_VariacionReservasTecnicasEje</v>
      </c>
      <c r="L362" t="str">
        <f t="shared" si="41"/>
        <v>cl-cs</v>
      </c>
      <c r="M362" t="str">
        <f t="shared" si="42"/>
        <v>VariacionReservasTecnicasEje</v>
      </c>
      <c r="N362" t="str">
        <f t="shared" si="43"/>
        <v>insert into dbax_dime_diax (pref_dime, codi_dime, pref_axis, codi_axis, orde_axis, codi_dein) values ('cl-cs','VariacionReservasTecnicasTabla','cl-cs','VariacionReservasTecnicasEje',1,'pre_cl-cs_nota-31_role-847000(2014)')</v>
      </c>
    </row>
    <row r="363" spans="1:14" x14ac:dyDescent="0.25">
      <c r="A363" t="s">
        <v>2079</v>
      </c>
      <c r="B363" t="s">
        <v>2074</v>
      </c>
      <c r="C363">
        <v>1</v>
      </c>
      <c r="D363" t="s">
        <v>51</v>
      </c>
      <c r="H363" s="1" t="str">
        <f t="shared" si="37"/>
        <v>cl-cs_CuadroResumenTabla</v>
      </c>
      <c r="I363" t="str">
        <f t="shared" si="38"/>
        <v>cl-cs</v>
      </c>
      <c r="J363" t="str">
        <f t="shared" si="39"/>
        <v>CuadroResumenTabla</v>
      </c>
      <c r="K363" s="1" t="str">
        <f t="shared" si="40"/>
        <v>cl-cs_ConceptoResultadoInversionesEje</v>
      </c>
      <c r="L363" t="str">
        <f t="shared" si="41"/>
        <v>cl-cs</v>
      </c>
      <c r="M363" t="str">
        <f t="shared" si="42"/>
        <v>ConceptoResultadoInversionesEje</v>
      </c>
      <c r="N363" t="str">
        <f t="shared" si="43"/>
        <v>insert into dbax_dime_diax (pref_dime, codi_dime, pref_axis, codi_axis, orde_axis, codi_dein) values ('cl-cs','CuadroResumenTabla','cl-cs','ConceptoResultadoInversionesEje',1,'pre_cl-cs_nota-35_role-851000(2014)')</v>
      </c>
    </row>
    <row r="364" spans="1:14" x14ac:dyDescent="0.25">
      <c r="A364" t="s">
        <v>2125</v>
      </c>
      <c r="B364" t="s">
        <v>2122</v>
      </c>
      <c r="C364">
        <v>1</v>
      </c>
      <c r="D364" t="s">
        <v>51</v>
      </c>
      <c r="H364" s="1" t="str">
        <f t="shared" si="37"/>
        <v>cl-cs_ResultadoInversionesTabla</v>
      </c>
      <c r="I364" t="str">
        <f t="shared" si="38"/>
        <v>cl-cs</v>
      </c>
      <c r="J364" t="str">
        <f t="shared" si="39"/>
        <v>ResultadoInversionesTabla</v>
      </c>
      <c r="K364" s="1" t="str">
        <f t="shared" si="40"/>
        <v>cl-cs_ResultadoInversionesEje</v>
      </c>
      <c r="L364" t="str">
        <f t="shared" si="41"/>
        <v>cl-cs</v>
      </c>
      <c r="M364" t="str">
        <f t="shared" si="42"/>
        <v>ResultadoInversionesEje</v>
      </c>
      <c r="N364" t="str">
        <f t="shared" si="43"/>
        <v>insert into dbax_dime_diax (pref_dime, codi_dime, pref_axis, codi_axis, orde_axis, codi_dein) values ('cl-cs','ResultadoInversionesTabla','cl-cs','ResultadoInversionesEje',1,'pre_cl-cs_nota-35_role-851000(2014)')</v>
      </c>
    </row>
    <row r="365" spans="1:14" x14ac:dyDescent="0.25">
      <c r="A365" t="s">
        <v>2138</v>
      </c>
      <c r="B365" t="s">
        <v>2135</v>
      </c>
      <c r="C365">
        <v>1</v>
      </c>
      <c r="D365" t="s">
        <v>52</v>
      </c>
      <c r="H365" s="1" t="str">
        <f t="shared" si="37"/>
        <v>cl-cs_OtrosIngresosTabla</v>
      </c>
      <c r="I365" t="str">
        <f t="shared" si="38"/>
        <v>cl-cs</v>
      </c>
      <c r="J365" t="str">
        <f t="shared" si="39"/>
        <v>OtrosIngresosTabla</v>
      </c>
      <c r="K365" s="1" t="str">
        <f t="shared" si="40"/>
        <v>cl-cs_OtrosIngresosEje</v>
      </c>
      <c r="L365" t="str">
        <f t="shared" si="41"/>
        <v>cl-cs</v>
      </c>
      <c r="M365" t="str">
        <f t="shared" si="42"/>
        <v>OtrosIngresosEje</v>
      </c>
      <c r="N365" t="str">
        <f t="shared" si="43"/>
        <v>insert into dbax_dime_diax (pref_dime, codi_dime, pref_axis, codi_axis, orde_axis, codi_dein) values ('cl-cs','OtrosIngresosTabla','cl-cs','OtrosIngresosEje',1,'pre_cl-cs_nota-36_role-852000(2014)')</v>
      </c>
    </row>
    <row r="366" spans="1:14" x14ac:dyDescent="0.25">
      <c r="A366" t="s">
        <v>2145</v>
      </c>
      <c r="B366" t="s">
        <v>2142</v>
      </c>
      <c r="C366">
        <v>1</v>
      </c>
      <c r="D366" t="s">
        <v>53</v>
      </c>
      <c r="H366" s="1" t="str">
        <f t="shared" si="37"/>
        <v>cl-cs_OtrosEgresosTabla</v>
      </c>
      <c r="I366" t="str">
        <f t="shared" si="38"/>
        <v>cl-cs</v>
      </c>
      <c r="J366" t="str">
        <f t="shared" si="39"/>
        <v>OtrosEgresosTabla</v>
      </c>
      <c r="K366" s="1" t="str">
        <f t="shared" si="40"/>
        <v>cl-cs_OtrosEgresosEje</v>
      </c>
      <c r="L366" t="str">
        <f t="shared" si="41"/>
        <v>cl-cs</v>
      </c>
      <c r="M366" t="str">
        <f t="shared" si="42"/>
        <v>OtrosEgresosEje</v>
      </c>
      <c r="N366" t="str">
        <f t="shared" si="43"/>
        <v>insert into dbax_dime_diax (pref_dime, codi_dime, pref_axis, codi_axis, orde_axis, codi_dein) values ('cl-cs','OtrosEgresosTabla','cl-cs','OtrosEgresosEje',1,'pre_cl-cs_nota-37_role-853000(2014)')</v>
      </c>
    </row>
    <row r="367" spans="1:14" x14ac:dyDescent="0.25">
      <c r="A367" t="s">
        <v>2171</v>
      </c>
      <c r="B367" t="s">
        <v>2157</v>
      </c>
      <c r="C367">
        <v>1</v>
      </c>
      <c r="D367" t="s">
        <v>54</v>
      </c>
      <c r="H367" s="1" t="str">
        <f t="shared" si="37"/>
        <v>cl-cs_DiferenciaCambioTabla</v>
      </c>
      <c r="I367" t="str">
        <f t="shared" si="38"/>
        <v>cl-cs</v>
      </c>
      <c r="J367" t="str">
        <f t="shared" si="39"/>
        <v>DiferenciaCambioTabla</v>
      </c>
      <c r="K367" s="1" t="str">
        <f t="shared" si="40"/>
        <v>cl-cs_DiferenciaCambioEje</v>
      </c>
      <c r="L367" t="str">
        <f t="shared" si="41"/>
        <v>cl-cs</v>
      </c>
      <c r="M367" t="str">
        <f t="shared" si="42"/>
        <v>DiferenciaCambioEje</v>
      </c>
      <c r="N367" t="str">
        <f t="shared" si="43"/>
        <v>insert into dbax_dime_diax (pref_dime, codi_dime, pref_axis, codi_axis, orde_axis, codi_dein) values ('cl-cs','DiferenciaCambioTabla','cl-cs','DiferenciaCambioEje',1,'pre_cl-cs_nota-38_role-854000(2014)')</v>
      </c>
    </row>
    <row r="368" spans="1:14" x14ac:dyDescent="0.25">
      <c r="A368" t="s">
        <v>2196</v>
      </c>
      <c r="B368" t="s">
        <v>2182</v>
      </c>
      <c r="C368">
        <v>1</v>
      </c>
      <c r="D368" t="s">
        <v>54</v>
      </c>
      <c r="H368" s="1" t="str">
        <f t="shared" si="37"/>
        <v>cl-cs_UtilidadPerdidaUnidadesReajustablesTabla</v>
      </c>
      <c r="I368" t="str">
        <f t="shared" si="38"/>
        <v>cl-cs</v>
      </c>
      <c r="J368" t="str">
        <f t="shared" si="39"/>
        <v>UtilidadPerdidaUnidadesReajustablesTabla</v>
      </c>
      <c r="K368" s="1" t="str">
        <f t="shared" si="40"/>
        <v>cl-cs_UtilidadPerdidaUnidadesReajustablesEje</v>
      </c>
      <c r="L368" t="str">
        <f t="shared" si="41"/>
        <v>cl-cs</v>
      </c>
      <c r="M368" t="str">
        <f t="shared" si="42"/>
        <v>UtilidadPerdidaUnidadesReajustablesEje</v>
      </c>
      <c r="N368" t="str">
        <f t="shared" si="43"/>
        <v>insert into dbax_dime_diax (pref_dime, codi_dime, pref_axis, codi_axis, orde_axis, codi_dein) values ('cl-cs','UtilidadPerdidaUnidadesReajustablesTabla','cl-cs','UtilidadPerdidaUnidadesReajustablesEje',1,'pre_cl-cs_nota-38_role-854000(2014)')</v>
      </c>
    </row>
    <row r="369" spans="1:14" x14ac:dyDescent="0.25">
      <c r="A369" t="s">
        <v>2226</v>
      </c>
      <c r="B369" t="s">
        <v>2210</v>
      </c>
      <c r="C369">
        <v>1</v>
      </c>
      <c r="D369" t="s">
        <v>57</v>
      </c>
      <c r="H369" s="1" t="str">
        <f t="shared" si="37"/>
        <v>cl-cs_ReconciliacionTasaImpuestoEfectivaTabla</v>
      </c>
      <c r="I369" t="str">
        <f t="shared" si="38"/>
        <v>cl-cs</v>
      </c>
      <c r="J369" t="str">
        <f t="shared" si="39"/>
        <v>ReconciliacionTasaImpuestoEfectivaTabla</v>
      </c>
      <c r="K369" s="1" t="str">
        <f t="shared" si="40"/>
        <v>cl-cs_ConceptoImpuestoEje</v>
      </c>
      <c r="L369" t="str">
        <f t="shared" si="41"/>
        <v>cl-cs</v>
      </c>
      <c r="M369" t="str">
        <f t="shared" si="42"/>
        <v>ConceptoImpuestoEje</v>
      </c>
      <c r="N369" t="str">
        <f t="shared" si="43"/>
        <v>insert into dbax_dime_diax (pref_dime, codi_dime, pref_axis, codi_axis, orde_axis, codi_dein) values ('cl-cs','ReconciliacionTasaImpuestoEfectivaTabla','cl-cs','ConceptoImpuestoEje',1,'pre_cl-cs_nota-40_role-856000(2014)')</v>
      </c>
    </row>
    <row r="370" spans="1:14" x14ac:dyDescent="0.25">
      <c r="A370" t="s">
        <v>2239</v>
      </c>
      <c r="B370" t="s">
        <v>2250</v>
      </c>
      <c r="C370">
        <v>1</v>
      </c>
      <c r="D370" t="s">
        <v>59</v>
      </c>
      <c r="H370" s="1" t="str">
        <f t="shared" si="37"/>
        <v>cl-cs_ContingenciasCompromisosTabla</v>
      </c>
      <c r="I370" t="str">
        <f t="shared" si="38"/>
        <v>cl-cs</v>
      </c>
      <c r="J370" t="str">
        <f t="shared" si="39"/>
        <v>ContingenciasCompromisosTabla</v>
      </c>
      <c r="K370" s="1" t="str">
        <f t="shared" si="40"/>
        <v>cl-cs_TipoContingenciaOCompromisoEje</v>
      </c>
      <c r="L370" t="str">
        <f t="shared" si="41"/>
        <v>cl-cs</v>
      </c>
      <c r="M370" t="str">
        <f t="shared" si="42"/>
        <v>TipoContingenciaOCompromisoEje</v>
      </c>
      <c r="N370" t="str">
        <f t="shared" si="43"/>
        <v>insert into dbax_dime_diax (pref_dime, codi_dime, pref_axis, codi_axis, orde_axis, codi_dein) values ('cl-cs','ContingenciasCompromisosTabla','cl-cs','TipoContingenciaOCompromisoEje',1,'pre_cl-cs_nota-42_role-858000(2014)')</v>
      </c>
    </row>
    <row r="371" spans="1:14" x14ac:dyDescent="0.25">
      <c r="A371" t="s">
        <v>2278</v>
      </c>
      <c r="B371" t="s">
        <v>2281</v>
      </c>
      <c r="C371">
        <v>1</v>
      </c>
      <c r="D371" t="s">
        <v>61</v>
      </c>
      <c r="H371" s="1" t="str">
        <f t="shared" si="37"/>
        <v>cl-cs_MargenContribucionOperacionesSegurosEnMonedaExtranjeraTabla</v>
      </c>
      <c r="I371" t="str">
        <f t="shared" si="38"/>
        <v>cl-cs</v>
      </c>
      <c r="J371" t="str">
        <f t="shared" si="39"/>
        <v>MargenContribucionOperacionesSegurosEnMonedaExtranjeraTabla</v>
      </c>
      <c r="K371" s="1" t="str">
        <f t="shared" si="40"/>
        <v>cl-cs_MonedasOperacionesDeSegurosEje</v>
      </c>
      <c r="L371" t="str">
        <f t="shared" si="41"/>
        <v>cl-cs</v>
      </c>
      <c r="M371" t="str">
        <f t="shared" si="42"/>
        <v>MonedasOperacionesDeSegurosEje</v>
      </c>
      <c r="N371" t="str">
        <f t="shared" si="43"/>
        <v>insert into dbax_dime_diax (pref_dime, codi_dime, pref_axis, codi_axis, orde_axis, codi_dein) values ('cl-cs','MargenContribucionOperacionesSegurosEnMonedaExtranjeraTabla','cl-cs','MonedasOperacionesDeSegurosEje',1,'pre_cl-cs_nota-44_role-860000(2014)')</v>
      </c>
    </row>
    <row r="372" spans="1:14" x14ac:dyDescent="0.25">
      <c r="A372" t="s">
        <v>2285</v>
      </c>
      <c r="B372" t="s">
        <v>2282</v>
      </c>
      <c r="C372">
        <v>1</v>
      </c>
      <c r="D372" t="s">
        <v>61</v>
      </c>
      <c r="H372" s="1" t="str">
        <f t="shared" si="37"/>
        <v>cl-cs_MovimientoDivisasPorConceptoReasegurosTabla</v>
      </c>
      <c r="I372" t="str">
        <f t="shared" si="38"/>
        <v>cl-cs</v>
      </c>
      <c r="J372" t="str">
        <f t="shared" si="39"/>
        <v>MovimientoDivisasPorConceptoReasegurosTabla</v>
      </c>
      <c r="K372" s="1" t="str">
        <f t="shared" si="40"/>
        <v>cl-cs_MonedasReasegurosEje</v>
      </c>
      <c r="L372" t="str">
        <f t="shared" si="41"/>
        <v>cl-cs</v>
      </c>
      <c r="M372" t="str">
        <f t="shared" si="42"/>
        <v>MonedasReasegurosEje</v>
      </c>
      <c r="N372" t="str">
        <f t="shared" si="43"/>
        <v>insert into dbax_dime_diax (pref_dime, codi_dime, pref_axis, codi_axis, orde_axis, codi_dein) values ('cl-cs','MovimientoDivisasPorConceptoReasegurosTabla','cl-cs','MonedasReasegurosEje',1,'pre_cl-cs_nota-44_role-860000(2014)')</v>
      </c>
    </row>
    <row r="373" spans="1:14" x14ac:dyDescent="0.25">
      <c r="A373" t="s">
        <v>2285</v>
      </c>
      <c r="B373" t="s">
        <v>2283</v>
      </c>
      <c r="C373">
        <v>1</v>
      </c>
      <c r="D373" t="s">
        <v>61</v>
      </c>
      <c r="H373" s="1" t="str">
        <f t="shared" si="37"/>
        <v>cl-cs_MovimientoDivisasPorConceptoReasegurosTabla</v>
      </c>
      <c r="I373" t="str">
        <f t="shared" si="38"/>
        <v>cl-cs</v>
      </c>
      <c r="J373" t="str">
        <f t="shared" si="39"/>
        <v>MovimientoDivisasPorConceptoReasegurosTabla</v>
      </c>
      <c r="K373" s="1" t="str">
        <f t="shared" si="40"/>
        <v>cl-cs_MovimientoDivisasEje</v>
      </c>
      <c r="L373" t="str">
        <f t="shared" si="41"/>
        <v>cl-cs</v>
      </c>
      <c r="M373" t="str">
        <f t="shared" si="42"/>
        <v>MovimientoDivisasEje</v>
      </c>
      <c r="N373" t="str">
        <f t="shared" si="43"/>
        <v>insert into dbax_dime_diax (pref_dime, codi_dime, pref_axis, codi_axis, orde_axis, codi_dein) values ('cl-cs','MovimientoDivisasPorConceptoReasegurosTabla','cl-cs','MovimientoDivisasEje',1,'pre_cl-cs_nota-44_role-860000(2014)')</v>
      </c>
    </row>
    <row r="374" spans="1:14" x14ac:dyDescent="0.25">
      <c r="A374" t="s">
        <v>2300</v>
      </c>
      <c r="B374" t="s">
        <v>2280</v>
      </c>
      <c r="C374">
        <v>1</v>
      </c>
      <c r="D374" t="s">
        <v>61</v>
      </c>
      <c r="H374" s="1" t="str">
        <f t="shared" si="37"/>
        <v>cl-cs_PosicionEnActivosYPasivosEnMonedaExtranjeraTabla</v>
      </c>
      <c r="I374" t="str">
        <f t="shared" si="38"/>
        <v>cl-cs</v>
      </c>
      <c r="J374" t="str">
        <f t="shared" si="39"/>
        <v>PosicionEnActivosYPasivosEnMonedaExtranjeraTabla</v>
      </c>
      <c r="K374" s="1" t="str">
        <f t="shared" si="40"/>
        <v>cl-cs_MonedasExtranjerasEje</v>
      </c>
      <c r="L374" t="str">
        <f t="shared" si="41"/>
        <v>cl-cs</v>
      </c>
      <c r="M374" t="str">
        <f t="shared" si="42"/>
        <v>MonedasExtranjerasEje</v>
      </c>
      <c r="N374" t="str">
        <f t="shared" si="43"/>
        <v>insert into dbax_dime_diax (pref_dime, codi_dime, pref_axis, codi_axis, orde_axis, codi_dein) values ('cl-cs','PosicionEnActivosYPasivosEnMonedaExtranjeraTabla','cl-cs','MonedasExtranjerasEje',1,'pre_cl-cs_nota-44_role-860000(2014)')</v>
      </c>
    </row>
    <row r="375" spans="1:14" x14ac:dyDescent="0.25">
      <c r="A375" t="s">
        <v>2318</v>
      </c>
      <c r="B375" t="s">
        <v>2335</v>
      </c>
      <c r="C375">
        <v>1</v>
      </c>
      <c r="D375" t="s">
        <v>62</v>
      </c>
      <c r="H375" s="1" t="str">
        <f t="shared" si="37"/>
        <v>cl-cs_CuadroVentasPorRegionesSegurosGeneralesTabla</v>
      </c>
      <c r="I375" t="str">
        <f t="shared" si="38"/>
        <v>cl-cs</v>
      </c>
      <c r="J375" t="str">
        <f t="shared" si="39"/>
        <v>CuadroVentasPorRegionesSegurosGeneralesTabla</v>
      </c>
      <c r="K375" s="1" t="str">
        <f t="shared" si="40"/>
        <v>cl-cs_VentasPorRamossegurosGeneralesEje</v>
      </c>
      <c r="L375" t="str">
        <f t="shared" si="41"/>
        <v>cl-cs</v>
      </c>
      <c r="M375" t="str">
        <f t="shared" si="42"/>
        <v>VentasPorRamossegurosGeneralesEje</v>
      </c>
      <c r="N375" t="str">
        <f t="shared" si="43"/>
        <v>insert into dbax_dime_diax (pref_dime, codi_dime, pref_axis, codi_axis, orde_axis, codi_dein) values ('cl-cs','CuadroVentasPorRegionesSegurosGeneralesTabla','cl-cs','VentasPorRamossegurosGeneralesEje',1,'pre_cl-cs_nota-45_role-861000(2014)')</v>
      </c>
    </row>
    <row r="376" spans="1:14" x14ac:dyDescent="0.25">
      <c r="A376" t="s">
        <v>2371</v>
      </c>
      <c r="B376" t="s">
        <v>2369</v>
      </c>
      <c r="C376">
        <v>1</v>
      </c>
      <c r="D376" t="s">
        <v>63</v>
      </c>
      <c r="H376" s="1" t="str">
        <f t="shared" si="37"/>
        <v>cl-cs_MargenSolvenciaGeneralesTabla</v>
      </c>
      <c r="I376" t="str">
        <f t="shared" si="38"/>
        <v>cl-cs</v>
      </c>
      <c r="J376" t="str">
        <f t="shared" si="39"/>
        <v>MargenSolvenciaGeneralesTabla</v>
      </c>
      <c r="K376" s="1" t="str">
        <f t="shared" si="40"/>
        <v>cl-cs_MargenSolvenciaGeneralesEje</v>
      </c>
      <c r="L376" t="str">
        <f t="shared" si="41"/>
        <v>cl-cs</v>
      </c>
      <c r="M376" t="str">
        <f t="shared" si="42"/>
        <v>MargenSolvenciaGeneralesEje</v>
      </c>
      <c r="N376" t="str">
        <f t="shared" si="43"/>
        <v>insert into dbax_dime_diax (pref_dime, codi_dime, pref_axis, codi_axis, orde_axis, codi_dein) values ('cl-cs','MargenSolvenciaGeneralesTabla','cl-cs','MargenSolvenciaGeneralesEje',1,'pre_cl-cs_nota-46_role-862100(2014)')</v>
      </c>
    </row>
    <row r="377" spans="1:14" x14ac:dyDescent="0.25">
      <c r="A377" t="s">
        <v>2384</v>
      </c>
      <c r="B377" t="s">
        <v>2382</v>
      </c>
      <c r="C377">
        <v>1</v>
      </c>
      <c r="D377" t="s">
        <v>63</v>
      </c>
      <c r="H377" s="1" t="str">
        <f t="shared" si="37"/>
        <v>cl-cs_PrimasYFactorReaseguroTabla</v>
      </c>
      <c r="I377" t="str">
        <f t="shared" si="38"/>
        <v>cl-cs</v>
      </c>
      <c r="J377" t="str">
        <f t="shared" si="39"/>
        <v>PrimasYFactorReaseguroTabla</v>
      </c>
      <c r="K377" s="1" t="str">
        <f t="shared" si="40"/>
        <v>cl-cs_PrimasYFactorReaseguroEje</v>
      </c>
      <c r="L377" t="str">
        <f t="shared" si="41"/>
        <v>cl-cs</v>
      </c>
      <c r="M377" t="str">
        <f t="shared" si="42"/>
        <v>PrimasYFactorReaseguroEje</v>
      </c>
      <c r="N377" t="str">
        <f t="shared" si="43"/>
        <v>insert into dbax_dime_diax (pref_dime, codi_dime, pref_axis, codi_axis, orde_axis, codi_dein) values ('cl-cs','PrimasYFactorReaseguroTabla','cl-cs','PrimasYFactorReaseguroEje',1,'pre_cl-cs_nota-46_role-862100(2014)')</v>
      </c>
    </row>
    <row r="378" spans="1:14" x14ac:dyDescent="0.25">
      <c r="A378" t="s">
        <v>2390</v>
      </c>
      <c r="B378" t="s">
        <v>2388</v>
      </c>
      <c r="C378">
        <v>1</v>
      </c>
      <c r="D378" t="s">
        <v>63</v>
      </c>
      <c r="H378" s="1" t="str">
        <f t="shared" si="37"/>
        <v>cl-cs_SiniestrosUltimosTresAñosTabla</v>
      </c>
      <c r="I378" t="str">
        <f t="shared" si="38"/>
        <v>cl-cs</v>
      </c>
      <c r="J378" t="str">
        <f t="shared" si="39"/>
        <v>SiniestrosUltimosTresAñosTabla</v>
      </c>
      <c r="K378" s="1" t="str">
        <f t="shared" si="40"/>
        <v>cl-cs_SiniestrosUltimosTresAñosEje</v>
      </c>
      <c r="L378" t="str">
        <f t="shared" si="41"/>
        <v>cl-cs</v>
      </c>
      <c r="M378" t="str">
        <f t="shared" si="42"/>
        <v>SiniestrosUltimosTresAñosEje</v>
      </c>
      <c r="N378" t="str">
        <f t="shared" si="43"/>
        <v>insert into dbax_dime_diax (pref_dime, codi_dime, pref_axis, codi_axis, orde_axis, codi_dein) values ('cl-cs','SiniestrosUltimosTresAñosTabla','cl-cs','SiniestrosUltimosTresAñosEje',1,'pre_cl-cs_nota-46_role-862100(2014)')</v>
      </c>
    </row>
    <row r="379" spans="1:14" x14ac:dyDescent="0.25">
      <c r="A379" t="s">
        <v>2409</v>
      </c>
      <c r="B379" t="s">
        <v>2414</v>
      </c>
      <c r="C379">
        <v>1</v>
      </c>
      <c r="D379" t="s">
        <v>64</v>
      </c>
      <c r="H379" s="1" t="str">
        <f t="shared" si="37"/>
        <v>cl-cs_CostoDeSiniestrosUltimosTresAñosTabla</v>
      </c>
      <c r="I379" t="str">
        <f t="shared" si="38"/>
        <v>cl-cs</v>
      </c>
      <c r="J379" t="str">
        <f t="shared" si="39"/>
        <v>CostoDeSiniestrosUltimosTresAñosTabla</v>
      </c>
      <c r="K379" s="1" t="str">
        <f t="shared" si="40"/>
        <v>cl-cs_DirectoAceptadoCedidoEje</v>
      </c>
      <c r="L379" t="str">
        <f t="shared" si="41"/>
        <v>cl-cs</v>
      </c>
      <c r="M379" t="str">
        <f t="shared" si="42"/>
        <v>DirectoAceptadoCedidoEje</v>
      </c>
      <c r="N379" t="str">
        <f t="shared" si="43"/>
        <v>insert into dbax_dime_diax (pref_dime, codi_dime, pref_axis, codi_axis, orde_axis, codi_dein) values ('cl-cs','CostoDeSiniestrosUltimosTresAñosTabla','cl-cs','DirectoAceptadoCedidoEje',1,'pre_cl-cs_nota-46_role-862200(2014)')</v>
      </c>
    </row>
    <row r="380" spans="1:14" x14ac:dyDescent="0.25">
      <c r="A380" t="s">
        <v>2426</v>
      </c>
      <c r="B380" t="s">
        <v>2414</v>
      </c>
      <c r="C380">
        <v>1</v>
      </c>
      <c r="D380" t="s">
        <v>64</v>
      </c>
      <c r="H380" s="1" t="str">
        <f t="shared" ref="H380:H407" si="44">MID(A380,FIND("#",A380)+1,10000)</f>
        <v>cl-cs_InformacionGeneralMargenSolvenciaTabla</v>
      </c>
      <c r="I380" t="str">
        <f t="shared" ref="I380:I407" si="45">MID(H380,1,FIND("_",H380)-1)</f>
        <v>cl-cs</v>
      </c>
      <c r="J380" t="str">
        <f t="shared" ref="J380:J407" si="46">MID(H380,FIND("_",H380)+1,10000)</f>
        <v>InformacionGeneralMargenSolvenciaTabla</v>
      </c>
      <c r="K380" s="1" t="str">
        <f t="shared" ref="K380:K407" si="47">MID(B380,FIND("#",B380)+1,10000)</f>
        <v>cl-cs_DirectoAceptadoCedidoEje</v>
      </c>
      <c r="L380" t="str">
        <f t="shared" ref="L380:L407" si="48">MID(K380,1,FIND("_",K380)-1)</f>
        <v>cl-cs</v>
      </c>
      <c r="M380" t="str">
        <f t="shared" ref="M380:M407" si="49">MID(K380,FIND("_",K380)+1,10000)</f>
        <v>DirectoAceptadoCedidoEje</v>
      </c>
      <c r="N380" t="str">
        <f t="shared" ref="N380:N407" si="50">CONCATENATE("insert into dbax_dime_diax (pref_dime, codi_dime, pref_axis, codi_axis, orde_axis, codi_dein) values ('",I380,"','",J380,"','",L380,"','",M380,"',",C380,",'",D380,"')")</f>
        <v>insert into dbax_dime_diax (pref_dime, codi_dime, pref_axis, codi_axis, orde_axis, codi_dein) values ('cl-cs','InformacionGeneralMargenSolvenciaTabla','cl-cs','DirectoAceptadoCedidoEje',1,'pre_cl-cs_nota-46_role-862200(2014)')</v>
      </c>
    </row>
    <row r="381" spans="1:14" x14ac:dyDescent="0.25">
      <c r="A381" t="s">
        <v>2426</v>
      </c>
      <c r="B381" t="s">
        <v>2424</v>
      </c>
      <c r="C381">
        <v>2</v>
      </c>
      <c r="D381" t="s">
        <v>64</v>
      </c>
      <c r="H381" s="1" t="str">
        <f t="shared" si="44"/>
        <v>cl-cs_InformacionGeneralMargenSolvenciaTabla</v>
      </c>
      <c r="I381" t="str">
        <f t="shared" si="45"/>
        <v>cl-cs</v>
      </c>
      <c r="J381" t="str">
        <f t="shared" si="46"/>
        <v>InformacionGeneralMargenSolvenciaTabla</v>
      </c>
      <c r="K381" s="1" t="str">
        <f t="shared" si="47"/>
        <v>cl-cs_InformacionGeneralEje</v>
      </c>
      <c r="L381" t="str">
        <f t="shared" si="48"/>
        <v>cl-cs</v>
      </c>
      <c r="M381" t="str">
        <f t="shared" si="49"/>
        <v>InformacionGeneralEje</v>
      </c>
      <c r="N381" t="str">
        <f t="shared" si="50"/>
        <v>insert into dbax_dime_diax (pref_dime, codi_dime, pref_axis, codi_axis, orde_axis, codi_dein) values ('cl-cs','InformacionGeneralMargenSolvenciaTabla','cl-cs','InformacionGeneralEje',2,'pre_cl-cs_nota-46_role-862200(2014)')</v>
      </c>
    </row>
    <row r="382" spans="1:14" x14ac:dyDescent="0.25">
      <c r="A382" t="s">
        <v>2446</v>
      </c>
      <c r="B382" t="s">
        <v>2444</v>
      </c>
      <c r="C382">
        <v>1</v>
      </c>
      <c r="D382" t="s">
        <v>64</v>
      </c>
      <c r="H382" s="1" t="str">
        <f t="shared" si="44"/>
        <v>cl-cs_SegAccidentesSaludYAdicionalesTabla</v>
      </c>
      <c r="I382" t="str">
        <f t="shared" si="45"/>
        <v>cl-cs</v>
      </c>
      <c r="J382" t="str">
        <f t="shared" si="46"/>
        <v>SegAccidentesSaludYAdicionalesTabla</v>
      </c>
      <c r="K382" s="1" t="str">
        <f t="shared" si="47"/>
        <v>cl-cs_SegAccidentesSaludYAdicionalesEje</v>
      </c>
      <c r="L382" t="str">
        <f t="shared" si="48"/>
        <v>cl-cs</v>
      </c>
      <c r="M382" t="str">
        <f t="shared" si="49"/>
        <v>SegAccidentesSaludYAdicionalesEje</v>
      </c>
      <c r="N382" t="str">
        <f t="shared" si="50"/>
        <v>insert into dbax_dime_diax (pref_dime, codi_dime, pref_axis, codi_axis, orde_axis, codi_dein) values ('cl-cs','SegAccidentesSaludYAdicionalesTabla','cl-cs','SegAccidentesSaludYAdicionalesEje',1,'pre_cl-cs_nota-46_role-862200(2014)')</v>
      </c>
    </row>
    <row r="383" spans="1:14" x14ac:dyDescent="0.25">
      <c r="A383" t="s">
        <v>2473</v>
      </c>
      <c r="B383" t="s">
        <v>2493</v>
      </c>
      <c r="C383">
        <v>1</v>
      </c>
      <c r="D383" t="s">
        <v>65</v>
      </c>
      <c r="H383" s="1" t="str">
        <f t="shared" si="44"/>
        <v>cl-cs_CreditoDevengadoYNoDevengadoPorPolizasIndividualesTabla</v>
      </c>
      <c r="I383" t="str">
        <f t="shared" si="45"/>
        <v>cl-cs</v>
      </c>
      <c r="J383" t="str">
        <f t="shared" si="46"/>
        <v>CreditoDevengadoYNoDevengadoPorPolizasIndividualesTabla</v>
      </c>
      <c r="K383" s="1" t="str">
        <f t="shared" si="47"/>
        <v>cl-cs_PolizasIndividualesEje</v>
      </c>
      <c r="L383" t="str">
        <f t="shared" si="48"/>
        <v>cl-cs</v>
      </c>
      <c r="M383" t="str">
        <f t="shared" si="49"/>
        <v>PolizasIndividualesEje</v>
      </c>
      <c r="N383" t="str">
        <f t="shared" si="50"/>
        <v>insert into dbax_dime_diax (pref_dime, codi_dime, pref_axis, codi_axis, orde_axis, codi_dein) values ('cl-cs','CreditoDevengadoYNoDevengadoPorPolizasIndividualesTabla','cl-cs','PolizasIndividualesEje',1,'pre_cl-cs_nota-47_role-863100(2014)')</v>
      </c>
    </row>
    <row r="384" spans="1:14" x14ac:dyDescent="0.25">
      <c r="A384" t="s">
        <v>2484</v>
      </c>
      <c r="B384" t="s">
        <v>2464</v>
      </c>
      <c r="C384">
        <v>1</v>
      </c>
      <c r="D384" t="s">
        <v>65</v>
      </c>
      <c r="H384" s="1" t="str">
        <f t="shared" si="44"/>
        <v>cl-cs_DeterminacionPrimaNoDevengadaACompararConCreditoAAseguradosTabla</v>
      </c>
      <c r="I384" t="str">
        <f t="shared" si="45"/>
        <v>cl-cs</v>
      </c>
      <c r="J384" t="str">
        <f t="shared" si="46"/>
        <v>DeterminacionPrimaNoDevengadaACompararConCreditoAAseguradosTabla</v>
      </c>
      <c r="K384" s="1" t="str">
        <f t="shared" si="47"/>
        <v>cl-cs_Alternativa1Eje</v>
      </c>
      <c r="L384" t="str">
        <f t="shared" si="48"/>
        <v>cl-cs</v>
      </c>
      <c r="M384" t="str">
        <f t="shared" si="49"/>
        <v>Alternativa1Eje</v>
      </c>
      <c r="N384" t="str">
        <f t="shared" si="50"/>
        <v>insert into dbax_dime_diax (pref_dime, codi_dime, pref_axis, codi_axis, orde_axis, codi_dein) values ('cl-cs','DeterminacionPrimaNoDevengadaACompararConCreditoAAseguradosTabla','cl-cs','Alternativa1Eje',1,'pre_cl-cs_nota-47_role-863100(2014)')</v>
      </c>
    </row>
    <row r="385" spans="1:14" x14ac:dyDescent="0.25">
      <c r="A385" t="s">
        <v>2507</v>
      </c>
      <c r="B385" t="s">
        <v>2505</v>
      </c>
      <c r="C385">
        <v>1</v>
      </c>
      <c r="D385" t="s">
        <v>65</v>
      </c>
      <c r="H385" s="1" t="str">
        <f t="shared" si="44"/>
        <v>cl-cs_PrimaPorCobrarReaseguradosTabla</v>
      </c>
      <c r="I385" t="str">
        <f t="shared" si="45"/>
        <v>cl-cs</v>
      </c>
      <c r="J385" t="str">
        <f t="shared" si="46"/>
        <v>PrimaPorCobrarReaseguradosTabla</v>
      </c>
      <c r="K385" s="1" t="str">
        <f t="shared" si="47"/>
        <v>cl-cs_PrimaPorCobrarReaseguradosEje</v>
      </c>
      <c r="L385" t="str">
        <f t="shared" si="48"/>
        <v>cl-cs</v>
      </c>
      <c r="M385" t="str">
        <f t="shared" si="49"/>
        <v>PrimaPorCobrarReaseguradosEje</v>
      </c>
      <c r="N385" t="str">
        <f t="shared" si="50"/>
        <v>insert into dbax_dime_diax (pref_dime, codi_dime, pref_axis, codi_axis, orde_axis, codi_dein) values ('cl-cs','PrimaPorCobrarReaseguradosTabla','cl-cs','PrimaPorCobrarReaseguradosEje',1,'pre_cl-cs_nota-47_role-863100(2014)')</v>
      </c>
    </row>
    <row r="386" spans="1:14" x14ac:dyDescent="0.25">
      <c r="A386" t="s">
        <v>2473</v>
      </c>
      <c r="B386" t="s">
        <v>2493</v>
      </c>
      <c r="C386">
        <v>1</v>
      </c>
      <c r="D386" t="s">
        <v>66</v>
      </c>
      <c r="H386" s="1" t="str">
        <f t="shared" si="44"/>
        <v>cl-cs_CreditoDevengadoYNoDevengadoPorPolizasIndividualesTabla</v>
      </c>
      <c r="I386" t="str">
        <f t="shared" si="45"/>
        <v>cl-cs</v>
      </c>
      <c r="J386" t="str">
        <f t="shared" si="46"/>
        <v>CreditoDevengadoYNoDevengadoPorPolizasIndividualesTabla</v>
      </c>
      <c r="K386" s="1" t="str">
        <f t="shared" si="47"/>
        <v>cl-cs_PolizasIndividualesEje</v>
      </c>
      <c r="L386" t="str">
        <f t="shared" si="48"/>
        <v>cl-cs</v>
      </c>
      <c r="M386" t="str">
        <f t="shared" si="49"/>
        <v>PolizasIndividualesEje</v>
      </c>
      <c r="N386" t="str">
        <f t="shared" si="50"/>
        <v>insert into dbax_dime_diax (pref_dime, codi_dime, pref_axis, codi_axis, orde_axis, codi_dein) values ('cl-cs','CreditoDevengadoYNoDevengadoPorPolizasIndividualesTabla','cl-cs','PolizasIndividualesEje',1,'pre_cl-cs_nota-47_role-863200(2014)')</v>
      </c>
    </row>
    <row r="387" spans="1:14" x14ac:dyDescent="0.25">
      <c r="A387" t="s">
        <v>2484</v>
      </c>
      <c r="B387" t="s">
        <v>2512</v>
      </c>
      <c r="C387">
        <v>1</v>
      </c>
      <c r="D387" t="s">
        <v>66</v>
      </c>
      <c r="H387" s="1" t="str">
        <f t="shared" si="44"/>
        <v>cl-cs_DeterminacionPrimaNoDevengadaACompararConCreditoAAseguradosTabla</v>
      </c>
      <c r="I387" t="str">
        <f t="shared" si="45"/>
        <v>cl-cs</v>
      </c>
      <c r="J387" t="str">
        <f t="shared" si="46"/>
        <v>DeterminacionPrimaNoDevengadaACompararConCreditoAAseguradosTabla</v>
      </c>
      <c r="K387" s="1" t="str">
        <f t="shared" si="47"/>
        <v>cl-cs_Alternativa2Eje</v>
      </c>
      <c r="L387" t="str">
        <f t="shared" si="48"/>
        <v>cl-cs</v>
      </c>
      <c r="M387" t="str">
        <f t="shared" si="49"/>
        <v>Alternativa2Eje</v>
      </c>
      <c r="N387" t="str">
        <f t="shared" si="50"/>
        <v>insert into dbax_dime_diax (pref_dime, codi_dime, pref_axis, codi_axis, orde_axis, codi_dein) values ('cl-cs','DeterminacionPrimaNoDevengadaACompararConCreditoAAseguradosTabla','cl-cs','Alternativa2Eje',1,'pre_cl-cs_nota-47_role-863200(2014)')</v>
      </c>
    </row>
    <row r="388" spans="1:14" x14ac:dyDescent="0.25">
      <c r="A388" t="s">
        <v>2507</v>
      </c>
      <c r="B388" t="s">
        <v>2505</v>
      </c>
      <c r="C388">
        <v>1</v>
      </c>
      <c r="D388" t="s">
        <v>66</v>
      </c>
      <c r="H388" s="1" t="str">
        <f t="shared" si="44"/>
        <v>cl-cs_PrimaPorCobrarReaseguradosTabla</v>
      </c>
      <c r="I388" t="str">
        <f t="shared" si="45"/>
        <v>cl-cs</v>
      </c>
      <c r="J388" t="str">
        <f t="shared" si="46"/>
        <v>PrimaPorCobrarReaseguradosTabla</v>
      </c>
      <c r="K388" s="1" t="str">
        <f t="shared" si="47"/>
        <v>cl-cs_PrimaPorCobrarReaseguradosEje</v>
      </c>
      <c r="L388" t="str">
        <f t="shared" si="48"/>
        <v>cl-cs</v>
      </c>
      <c r="M388" t="str">
        <f t="shared" si="49"/>
        <v>PrimaPorCobrarReaseguradosEje</v>
      </c>
      <c r="N388" t="str">
        <f t="shared" si="50"/>
        <v>insert into dbax_dime_diax (pref_dime, codi_dime, pref_axis, codi_axis, orde_axis, codi_dein) values ('cl-cs','PrimaPorCobrarReaseguradosTabla','cl-cs','PrimaPorCobrarReaseguradosEje',1,'pre_cl-cs_nota-47_role-863200(2014)')</v>
      </c>
    </row>
    <row r="389" spans="1:14" x14ac:dyDescent="0.25">
      <c r="A389" t="s">
        <v>2522</v>
      </c>
      <c r="B389" t="s">
        <v>2519</v>
      </c>
      <c r="C389">
        <v>1</v>
      </c>
      <c r="D389" t="s">
        <v>67</v>
      </c>
      <c r="H389" s="1" t="str">
        <f t="shared" si="44"/>
        <v>cl-cs_ActivoNoEfectivoTabla</v>
      </c>
      <c r="I389" t="str">
        <f t="shared" si="45"/>
        <v>cl-cs</v>
      </c>
      <c r="J389" t="str">
        <f t="shared" si="46"/>
        <v>ActivoNoEfectivoTabla</v>
      </c>
      <c r="K389" s="1" t="str">
        <f t="shared" si="47"/>
        <v>cl-cs_ActivoNoEfectivoEje</v>
      </c>
      <c r="L389" t="str">
        <f t="shared" si="48"/>
        <v>cl-cs</v>
      </c>
      <c r="M389" t="str">
        <f t="shared" si="49"/>
        <v>ActivoNoEfectivoEje</v>
      </c>
      <c r="N389" t="str">
        <f t="shared" si="50"/>
        <v>insert into dbax_dime_diax (pref_dime, codi_dime, pref_axis, codi_axis, orde_axis, codi_dein) values ('cl-cs','ActivoNoEfectivoTabla','cl-cs','ActivoNoEfectivoEje',1,'pre_cl-cs_nota-48_role-864000(2014)')</v>
      </c>
    </row>
    <row r="390" spans="1:14" x14ac:dyDescent="0.25">
      <c r="A390" t="s">
        <v>2573</v>
      </c>
      <c r="B390" t="s">
        <v>2572</v>
      </c>
      <c r="C390">
        <v>1</v>
      </c>
      <c r="D390" t="s">
        <v>67</v>
      </c>
      <c r="H390" s="1" t="str">
        <f t="shared" si="44"/>
        <v>cl-cs_InvetarioInversionesTabla</v>
      </c>
      <c r="I390" t="str">
        <f t="shared" si="45"/>
        <v>cl-cs</v>
      </c>
      <c r="J390" t="str">
        <f t="shared" si="46"/>
        <v>InvetarioInversionesTabla</v>
      </c>
      <c r="K390" s="1" t="str">
        <f t="shared" si="47"/>
        <v>cl-cs_InvetarioInversionesEje</v>
      </c>
      <c r="L390" t="str">
        <f t="shared" si="48"/>
        <v>cl-cs</v>
      </c>
      <c r="M390" t="str">
        <f t="shared" si="49"/>
        <v>InvetarioInversionesEje</v>
      </c>
      <c r="N390" t="str">
        <f t="shared" si="50"/>
        <v>insert into dbax_dime_diax (pref_dime, codi_dime, pref_axis, codi_axis, orde_axis, codi_dein) values ('cl-cs','InvetarioInversionesTabla','cl-cs','InvetarioInversionesEje',1,'pre_cl-cs_nota-48_role-864000(2014)')</v>
      </c>
    </row>
    <row r="391" spans="1:14" x14ac:dyDescent="0.25">
      <c r="A391" t="s">
        <v>2522</v>
      </c>
      <c r="B391" t="s">
        <v>2519</v>
      </c>
      <c r="C391">
        <v>1</v>
      </c>
      <c r="D391" t="s">
        <v>68</v>
      </c>
      <c r="H391" s="1" t="str">
        <f t="shared" si="44"/>
        <v>cl-cs_ActivoNoEfectivoTabla</v>
      </c>
      <c r="I391" t="str">
        <f t="shared" si="45"/>
        <v>cl-cs</v>
      </c>
      <c r="J391" t="str">
        <f t="shared" si="46"/>
        <v>ActivoNoEfectivoTabla</v>
      </c>
      <c r="K391" s="1" t="str">
        <f t="shared" si="47"/>
        <v>cl-cs_ActivoNoEfectivoEje</v>
      </c>
      <c r="L391" t="str">
        <f t="shared" si="48"/>
        <v>cl-cs</v>
      </c>
      <c r="M391" t="str">
        <f t="shared" si="49"/>
        <v>ActivoNoEfectivoEje</v>
      </c>
      <c r="N391" t="str">
        <f t="shared" si="50"/>
        <v>insert into dbax_dime_diax (pref_dime, codi_dime, pref_axis, codi_axis, orde_axis, codi_dein) values ('cl-cs','ActivoNoEfectivoTabla','cl-cs','ActivoNoEfectivoEje',1,'pre_cl-cs_nota-48_role-864300(2014)')</v>
      </c>
    </row>
    <row r="392" spans="1:14" x14ac:dyDescent="0.25">
      <c r="A392" t="s">
        <v>2672</v>
      </c>
      <c r="B392" t="s">
        <v>2651</v>
      </c>
      <c r="C392">
        <v>1</v>
      </c>
      <c r="D392" t="s">
        <v>70</v>
      </c>
      <c r="H392" s="1" t="str">
        <f t="shared" si="44"/>
        <v>cl-cs_RiesgoCreditoPorClaseActivoFinancieroTabla</v>
      </c>
      <c r="I392" t="str">
        <f t="shared" si="45"/>
        <v>cl-cs</v>
      </c>
      <c r="J392" t="str">
        <f t="shared" si="46"/>
        <v>RiesgoCreditoPorClaseActivoFinancieroTabla</v>
      </c>
      <c r="K392" s="1" t="str">
        <f t="shared" si="47"/>
        <v>cl-cs_ActivosFinancierosEnMoraEje</v>
      </c>
      <c r="L392" t="str">
        <f t="shared" si="48"/>
        <v>cl-cs</v>
      </c>
      <c r="M392" t="str">
        <f t="shared" si="49"/>
        <v>ActivosFinancierosEnMoraEje</v>
      </c>
      <c r="N392" t="str">
        <f t="shared" si="50"/>
        <v>insert into dbax_dime_diax (pref_dime, codi_dime, pref_axis, codi_axis, orde_axis, codi_dein) values ('cl-cs','RiesgoCreditoPorClaseActivoFinancieroTabla','cl-cs','ActivosFinancierosEnMoraEje',1,'pre_cl-cs_nota-6_role-814000(2014)')</v>
      </c>
    </row>
    <row r="393" spans="1:14" x14ac:dyDescent="0.25">
      <c r="A393" t="s">
        <v>2682</v>
      </c>
      <c r="B393" t="s">
        <v>2683</v>
      </c>
      <c r="C393">
        <v>1</v>
      </c>
      <c r="D393" t="s">
        <v>71</v>
      </c>
      <c r="H393" s="1" t="str">
        <f t="shared" si="44"/>
        <v>cl-cs_DetalleEfectivoYEfectivoEquivalenteTabla</v>
      </c>
      <c r="I393" t="str">
        <f t="shared" si="45"/>
        <v>cl-cs</v>
      </c>
      <c r="J393" t="str">
        <f t="shared" si="46"/>
        <v>DetalleEfectivoYEfectivoEquivalenteTabla</v>
      </c>
      <c r="K393" s="1" t="str">
        <f t="shared" si="47"/>
        <v>cl-cs_DetallePorTipoMonedaEje</v>
      </c>
      <c r="L393" t="str">
        <f t="shared" si="48"/>
        <v>cl-cs</v>
      </c>
      <c r="M393" t="str">
        <f t="shared" si="49"/>
        <v>DetallePorTipoMonedaEje</v>
      </c>
      <c r="N393" t="str">
        <f t="shared" si="50"/>
        <v>insert into dbax_dime_diax (pref_dime, codi_dime, pref_axis, codi_axis, orde_axis, codi_dein) values ('cl-cs','DetalleEfectivoYEfectivoEquivalenteTabla','cl-cs','DetallePorTipoMonedaEje',1,'pre_cl-cs_nota-7_role-815000(2014)')</v>
      </c>
    </row>
    <row r="394" spans="1:14" x14ac:dyDescent="0.25">
      <c r="A394" t="s">
        <v>2708</v>
      </c>
      <c r="B394" t="s">
        <v>2717</v>
      </c>
      <c r="C394">
        <v>1</v>
      </c>
      <c r="D394" t="s">
        <v>72</v>
      </c>
      <c r="H394" s="1" t="str">
        <f t="shared" si="44"/>
        <v>cl-cs_CoberturaRiesgoCreditoTabla</v>
      </c>
      <c r="I394" t="str">
        <f t="shared" si="45"/>
        <v>cl-cs</v>
      </c>
      <c r="J394" t="str">
        <f t="shared" si="46"/>
        <v>CoberturaRiesgoCreditoTabla</v>
      </c>
      <c r="K394" s="1" t="str">
        <f t="shared" si="47"/>
        <v>cl-cs_ContratosCoberturaRiesgoCreditoEje</v>
      </c>
      <c r="L394" t="str">
        <f t="shared" si="48"/>
        <v>cl-cs</v>
      </c>
      <c r="M394" t="str">
        <f t="shared" si="49"/>
        <v>ContratosCoberturaRiesgoCreditoEje</v>
      </c>
      <c r="N394" t="str">
        <f t="shared" si="50"/>
        <v>insert into dbax_dime_diax (pref_dime, codi_dime, pref_axis, codi_axis, orde_axis, codi_dein) values ('cl-cs','CoberturaRiesgoCreditoTabla','cl-cs','ContratosCoberturaRiesgoCreditoEje',1,'pre_cl-cs_nota-8_role-816000(2014)')</v>
      </c>
    </row>
    <row r="395" spans="1:14" x14ac:dyDescent="0.25">
      <c r="A395" t="s">
        <v>2763</v>
      </c>
      <c r="B395" t="s">
        <v>2719</v>
      </c>
      <c r="C395">
        <v>1</v>
      </c>
      <c r="D395" t="s">
        <v>72</v>
      </c>
      <c r="H395" s="1" t="str">
        <f t="shared" si="44"/>
        <v>cl-cs_ForwardsCompraTabla</v>
      </c>
      <c r="I395" t="str">
        <f t="shared" si="45"/>
        <v>cl-cs</v>
      </c>
      <c r="J395" t="str">
        <f t="shared" si="46"/>
        <v>ForwardsCompraTabla</v>
      </c>
      <c r="K395" s="1" t="str">
        <f t="shared" si="47"/>
        <v>cl-cs_ContratosForwardsCompraEje</v>
      </c>
      <c r="L395" t="str">
        <f t="shared" si="48"/>
        <v>cl-cs</v>
      </c>
      <c r="M395" t="str">
        <f t="shared" si="49"/>
        <v>ContratosForwardsCompraEje</v>
      </c>
      <c r="N395" t="str">
        <f t="shared" si="50"/>
        <v>insert into dbax_dime_diax (pref_dime, codi_dime, pref_axis, codi_axis, orde_axis, codi_dein) values ('cl-cs','ForwardsCompraTabla','cl-cs','ContratosForwardsCompraEje',1,'pre_cl-cs_nota-8_role-816000(2014)')</v>
      </c>
    </row>
    <row r="396" spans="1:14" x14ac:dyDescent="0.25">
      <c r="A396" t="s">
        <v>2764</v>
      </c>
      <c r="B396" t="s">
        <v>2722</v>
      </c>
      <c r="C396">
        <v>1</v>
      </c>
      <c r="D396" t="s">
        <v>72</v>
      </c>
      <c r="H396" s="1" t="str">
        <f t="shared" si="44"/>
        <v>cl-cs_ForwardsVentaTabla</v>
      </c>
      <c r="I396" t="str">
        <f t="shared" si="45"/>
        <v>cl-cs</v>
      </c>
      <c r="J396" t="str">
        <f t="shared" si="46"/>
        <v>ForwardsVentaTabla</v>
      </c>
      <c r="K396" s="1" t="str">
        <f t="shared" si="47"/>
        <v>cl-cs_ContratosForwardsVentaEje</v>
      </c>
      <c r="L396" t="str">
        <f t="shared" si="48"/>
        <v>cl-cs</v>
      </c>
      <c r="M396" t="str">
        <f t="shared" si="49"/>
        <v>ContratosForwardsVentaEje</v>
      </c>
      <c r="N396" t="str">
        <f t="shared" si="50"/>
        <v>insert into dbax_dime_diax (pref_dime, codi_dime, pref_axis, codi_axis, orde_axis, codi_dein) values ('cl-cs','ForwardsVentaTabla','cl-cs','ContratosForwardsVentaEje',1,'pre_cl-cs_nota-8_role-816000(2014)')</v>
      </c>
    </row>
    <row r="397" spans="1:14" x14ac:dyDescent="0.25">
      <c r="A397" t="s">
        <v>2769</v>
      </c>
      <c r="B397" t="s">
        <v>2724</v>
      </c>
      <c r="C397">
        <v>1</v>
      </c>
      <c r="D397" t="s">
        <v>72</v>
      </c>
      <c r="H397" s="1" t="str">
        <f t="shared" si="44"/>
        <v>cl-cs_FuturosCompraTabla</v>
      </c>
      <c r="I397" t="str">
        <f t="shared" si="45"/>
        <v>cl-cs</v>
      </c>
      <c r="J397" t="str">
        <f t="shared" si="46"/>
        <v>FuturosCompraTabla</v>
      </c>
      <c r="K397" s="1" t="str">
        <f t="shared" si="47"/>
        <v>cl-cs_ContratosFuturosCompraEje</v>
      </c>
      <c r="L397" t="str">
        <f t="shared" si="48"/>
        <v>cl-cs</v>
      </c>
      <c r="M397" t="str">
        <f t="shared" si="49"/>
        <v>ContratosFuturosCompraEje</v>
      </c>
      <c r="N397" t="str">
        <f t="shared" si="50"/>
        <v>insert into dbax_dime_diax (pref_dime, codi_dime, pref_axis, codi_axis, orde_axis, codi_dein) values ('cl-cs','FuturosCompraTabla','cl-cs','ContratosFuturosCompraEje',1,'pre_cl-cs_nota-8_role-816000(2014)')</v>
      </c>
    </row>
    <row r="398" spans="1:14" x14ac:dyDescent="0.25">
      <c r="A398" t="s">
        <v>2773</v>
      </c>
      <c r="B398" t="s">
        <v>2727</v>
      </c>
      <c r="C398">
        <v>1</v>
      </c>
      <c r="D398" t="s">
        <v>72</v>
      </c>
      <c r="H398" s="1" t="str">
        <f t="shared" si="44"/>
        <v>cl-cs_FuturosVentaTabla</v>
      </c>
      <c r="I398" t="str">
        <f t="shared" si="45"/>
        <v>cl-cs</v>
      </c>
      <c r="J398" t="str">
        <f t="shared" si="46"/>
        <v>FuturosVentaTabla</v>
      </c>
      <c r="K398" s="1" t="str">
        <f t="shared" si="47"/>
        <v>cl-cs_ContratosFuturosVentaEje</v>
      </c>
      <c r="L398" t="str">
        <f t="shared" si="48"/>
        <v>cl-cs</v>
      </c>
      <c r="M398" t="str">
        <f t="shared" si="49"/>
        <v>ContratosFuturosVentaEje</v>
      </c>
      <c r="N398" t="str">
        <f t="shared" si="50"/>
        <v>insert into dbax_dime_diax (pref_dime, codi_dime, pref_axis, codi_axis, orde_axis, codi_dein) values ('cl-cs','FuturosVentaTabla','cl-cs','ContratosFuturosVentaEje',1,'pre_cl-cs_nota-8_role-816000(2014)')</v>
      </c>
    </row>
    <row r="399" spans="1:14" x14ac:dyDescent="0.25">
      <c r="A399" t="s">
        <v>2789</v>
      </c>
      <c r="B399" t="s">
        <v>2792</v>
      </c>
      <c r="C399">
        <v>1</v>
      </c>
      <c r="D399" t="s">
        <v>72</v>
      </c>
      <c r="H399" s="1" t="str">
        <f t="shared" si="44"/>
        <v>cl-cs_InstrumentosFinancierosValorRazonablePorClasesYNivelesTabla</v>
      </c>
      <c r="I399" t="str">
        <f t="shared" si="45"/>
        <v>cl-cs</v>
      </c>
      <c r="J399" t="str">
        <f t="shared" si="46"/>
        <v>InstrumentosFinancierosValorRazonablePorClasesYNivelesTabla</v>
      </c>
      <c r="K399" s="1" t="str">
        <f t="shared" si="47"/>
        <v>cl-cs_InversionesValorRazonableEje</v>
      </c>
      <c r="L399" t="str">
        <f t="shared" si="48"/>
        <v>cl-cs</v>
      </c>
      <c r="M399" t="str">
        <f t="shared" si="49"/>
        <v>InversionesValorRazonableEje</v>
      </c>
      <c r="N399" t="str">
        <f t="shared" si="50"/>
        <v>insert into dbax_dime_diax (pref_dime, codi_dime, pref_axis, codi_axis, orde_axis, codi_dein) values ('cl-cs','InstrumentosFinancierosValorRazonablePorClasesYNivelesTabla','cl-cs','InversionesValorRazonableEje',1,'pre_cl-cs_nota-8_role-816000(2014)')</v>
      </c>
    </row>
    <row r="400" spans="1:14" x14ac:dyDescent="0.25">
      <c r="A400" t="s">
        <v>2832</v>
      </c>
      <c r="B400" t="s">
        <v>2729</v>
      </c>
      <c r="C400">
        <v>1</v>
      </c>
      <c r="D400" t="s">
        <v>72</v>
      </c>
      <c r="H400" s="1" t="str">
        <f t="shared" si="44"/>
        <v>cl-cs_OpcionesCompraTabla</v>
      </c>
      <c r="I400" t="str">
        <f t="shared" si="45"/>
        <v>cl-cs</v>
      </c>
      <c r="J400" t="str">
        <f t="shared" si="46"/>
        <v>OpcionesCompraTabla</v>
      </c>
      <c r="K400" s="1" t="str">
        <f t="shared" si="47"/>
        <v>cl-cs_ContratosOpcionesCompraEje</v>
      </c>
      <c r="L400" t="str">
        <f t="shared" si="48"/>
        <v>cl-cs</v>
      </c>
      <c r="M400" t="str">
        <f t="shared" si="49"/>
        <v>ContratosOpcionesCompraEje</v>
      </c>
      <c r="N400" t="str">
        <f t="shared" si="50"/>
        <v>insert into dbax_dime_diax (pref_dime, codi_dime, pref_axis, codi_axis, orde_axis, codi_dein) values ('cl-cs','OpcionesCompraTabla','cl-cs','ContratosOpcionesCompraEje',1,'pre_cl-cs_nota-8_role-816000(2014)')</v>
      </c>
    </row>
    <row r="401" spans="1:14" x14ac:dyDescent="0.25">
      <c r="A401" t="s">
        <v>2837</v>
      </c>
      <c r="B401" t="s">
        <v>2731</v>
      </c>
      <c r="C401">
        <v>1</v>
      </c>
      <c r="D401" t="s">
        <v>72</v>
      </c>
      <c r="H401" s="1" t="str">
        <f t="shared" si="44"/>
        <v>cl-cs_OpcionesVentaTabla</v>
      </c>
      <c r="I401" t="str">
        <f t="shared" si="45"/>
        <v>cl-cs</v>
      </c>
      <c r="J401" t="str">
        <f t="shared" si="46"/>
        <v>OpcionesVentaTabla</v>
      </c>
      <c r="K401" s="1" t="str">
        <f t="shared" si="47"/>
        <v>cl-cs_ContratosOpcionesVentaEje</v>
      </c>
      <c r="L401" t="str">
        <f t="shared" si="48"/>
        <v>cl-cs</v>
      </c>
      <c r="M401" t="str">
        <f t="shared" si="49"/>
        <v>ContratosOpcionesVentaEje</v>
      </c>
      <c r="N401" t="str">
        <f t="shared" si="50"/>
        <v>insert into dbax_dime_diax (pref_dime, codi_dime, pref_axis, codi_axis, orde_axis, codi_dein) values ('cl-cs','OpcionesVentaTabla','cl-cs','ContratosOpcionesVentaEje',1,'pre_cl-cs_nota-8_role-816000(2014)')</v>
      </c>
    </row>
    <row r="402" spans="1:14" x14ac:dyDescent="0.25">
      <c r="A402" t="s">
        <v>2839</v>
      </c>
      <c r="B402" t="s">
        <v>2748</v>
      </c>
      <c r="C402">
        <v>1</v>
      </c>
      <c r="D402" t="s">
        <v>72</v>
      </c>
      <c r="H402" s="1" t="str">
        <f t="shared" si="44"/>
        <v>cl-cs_OperacionesVentaCortaTabla</v>
      </c>
      <c r="I402" t="str">
        <f t="shared" si="45"/>
        <v>cl-cs</v>
      </c>
      <c r="J402" t="str">
        <f t="shared" si="46"/>
        <v>OperacionesVentaCortaTabla</v>
      </c>
      <c r="K402" s="1" t="str">
        <f t="shared" si="47"/>
        <v>cl-cs_DetalleOperacionEje</v>
      </c>
      <c r="L402" t="str">
        <f t="shared" si="48"/>
        <v>cl-cs</v>
      </c>
      <c r="M402" t="str">
        <f t="shared" si="49"/>
        <v>DetalleOperacionEje</v>
      </c>
      <c r="N402" t="str">
        <f t="shared" si="50"/>
        <v>insert into dbax_dime_diax (pref_dime, codi_dime, pref_axis, codi_axis, orde_axis, codi_dein) values ('cl-cs','OperacionesVentaCortaTabla','cl-cs','DetalleOperacionEje',1,'pre_cl-cs_nota-8_role-816000(2014)')</v>
      </c>
    </row>
    <row r="403" spans="1:14" x14ac:dyDescent="0.25">
      <c r="A403" t="s">
        <v>2851</v>
      </c>
      <c r="B403" t="s">
        <v>2883</v>
      </c>
      <c r="C403">
        <v>1</v>
      </c>
      <c r="D403" t="s">
        <v>72</v>
      </c>
      <c r="H403" s="1" t="str">
        <f t="shared" si="44"/>
        <v>cl-cs_PosicionContratosDerivadosForwardOpcionesYSwapTabla</v>
      </c>
      <c r="I403" t="str">
        <f t="shared" si="45"/>
        <v>cl-cs</v>
      </c>
      <c r="J403" t="str">
        <f t="shared" si="46"/>
        <v>PosicionContratosDerivadosForwardOpcionesYSwapTabla</v>
      </c>
      <c r="K403" s="1" t="str">
        <f t="shared" si="47"/>
        <v>cl-cs_TipoInstrumentoEje</v>
      </c>
      <c r="L403" t="str">
        <f t="shared" si="48"/>
        <v>cl-cs</v>
      </c>
      <c r="M403" t="str">
        <f t="shared" si="49"/>
        <v>TipoInstrumentoEje</v>
      </c>
      <c r="N403" t="str">
        <f t="shared" si="50"/>
        <v>insert into dbax_dime_diax (pref_dime, codi_dime, pref_axis, codi_axis, orde_axis, codi_dein) values ('cl-cs','PosicionContratosDerivadosForwardOpcionesYSwapTabla','cl-cs','TipoInstrumentoEje',1,'pre_cl-cs_nota-8_role-816000(2014)')</v>
      </c>
    </row>
    <row r="404" spans="1:14" x14ac:dyDescent="0.25">
      <c r="A404" t="s">
        <v>2854</v>
      </c>
      <c r="B404" t="s">
        <v>2882</v>
      </c>
      <c r="C404">
        <v>1</v>
      </c>
      <c r="D404" t="s">
        <v>72</v>
      </c>
      <c r="H404" s="1" t="str">
        <f t="shared" si="44"/>
        <v>cl-cs_PosicionContratosDerivadosFuturosTabla</v>
      </c>
      <c r="I404" t="str">
        <f t="shared" si="45"/>
        <v>cl-cs</v>
      </c>
      <c r="J404" t="str">
        <f t="shared" si="46"/>
        <v>PosicionContratosDerivadosFuturosTabla</v>
      </c>
      <c r="K404" s="1" t="str">
        <f t="shared" si="47"/>
        <v>cl-cs_TipoFuturoEje</v>
      </c>
      <c r="L404" t="str">
        <f t="shared" si="48"/>
        <v>cl-cs</v>
      </c>
      <c r="M404" t="str">
        <f t="shared" si="49"/>
        <v>TipoFuturoEje</v>
      </c>
      <c r="N404" t="str">
        <f t="shared" si="50"/>
        <v>insert into dbax_dime_diax (pref_dime, codi_dime, pref_axis, codi_axis, orde_axis, codi_dein) values ('cl-cs','PosicionContratosDerivadosFuturosTabla','cl-cs','TipoFuturoEje',1,'pre_cl-cs_nota-8_role-816000(2014)')</v>
      </c>
    </row>
    <row r="405" spans="1:14" x14ac:dyDescent="0.25">
      <c r="A405" t="s">
        <v>2874</v>
      </c>
      <c r="B405" t="s">
        <v>2732</v>
      </c>
      <c r="C405">
        <v>1</v>
      </c>
      <c r="D405" t="s">
        <v>72</v>
      </c>
      <c r="H405" s="1" t="str">
        <f t="shared" si="44"/>
        <v>cl-cs_SwapsTabla</v>
      </c>
      <c r="I405" t="str">
        <f t="shared" si="45"/>
        <v>cl-cs</v>
      </c>
      <c r="J405" t="str">
        <f t="shared" si="46"/>
        <v>SwapsTabla</v>
      </c>
      <c r="K405" s="1" t="str">
        <f t="shared" si="47"/>
        <v>cl-cs_ContratosSwapsEje</v>
      </c>
      <c r="L405" t="str">
        <f t="shared" si="48"/>
        <v>cl-cs</v>
      </c>
      <c r="M405" t="str">
        <f t="shared" si="49"/>
        <v>ContratosSwapsEje</v>
      </c>
      <c r="N405" t="str">
        <f t="shared" si="50"/>
        <v>insert into dbax_dime_diax (pref_dime, codi_dime, pref_axis, codi_axis, orde_axis, codi_dein) values ('cl-cs','SwapsTabla','cl-cs','ContratosSwapsEje',1,'pre_cl-cs_nota-8_role-816000(2014)')</v>
      </c>
    </row>
    <row r="406" spans="1:14" x14ac:dyDescent="0.25">
      <c r="A406" t="s">
        <v>2921</v>
      </c>
      <c r="B406" t="s">
        <v>869</v>
      </c>
      <c r="C406">
        <v>1</v>
      </c>
      <c r="D406" t="s">
        <v>73</v>
      </c>
      <c r="H406" s="1" t="str">
        <f t="shared" si="44"/>
        <v>cl-cs_InversionesCostoAmortizadoTabla</v>
      </c>
      <c r="I406" t="str">
        <f t="shared" si="45"/>
        <v>cl-cs</v>
      </c>
      <c r="J406" t="str">
        <f t="shared" si="46"/>
        <v>InversionesCostoAmortizadoTabla</v>
      </c>
      <c r="K406" s="1" t="str">
        <f t="shared" si="47"/>
        <v>cl-cs_MetodoValorizacionEje</v>
      </c>
      <c r="L406" t="str">
        <f t="shared" si="48"/>
        <v>cl-cs</v>
      </c>
      <c r="M406" t="str">
        <f t="shared" si="49"/>
        <v>MetodoValorizacionEje</v>
      </c>
      <c r="N406" t="str">
        <f t="shared" si="50"/>
        <v>insert into dbax_dime_diax (pref_dime, codi_dime, pref_axis, codi_axis, orde_axis, codi_dein) values ('cl-cs','InversionesCostoAmortizadoTabla','cl-cs','MetodoValorizacionEje',1,'pre_cl-cs_nota-9_role-821000(2014)')</v>
      </c>
    </row>
    <row r="407" spans="1:14" x14ac:dyDescent="0.25">
      <c r="A407" t="s">
        <v>2931</v>
      </c>
      <c r="B407" t="s">
        <v>2959</v>
      </c>
      <c r="C407">
        <v>1</v>
      </c>
      <c r="D407" t="s">
        <v>73</v>
      </c>
      <c r="H407" s="1" t="str">
        <f t="shared" si="44"/>
        <v>cl-cs_OperacionesCompromisosEfectuadosSobreInstrumentosFinancierosTabla</v>
      </c>
      <c r="I407" t="str">
        <f t="shared" si="45"/>
        <v>cl-cs</v>
      </c>
      <c r="J407" t="str">
        <f t="shared" si="46"/>
        <v>OperacionesCompromisosEfectuadosSobreInstrumentosFinancierosTabla</v>
      </c>
      <c r="K407" s="1" t="str">
        <f t="shared" si="47"/>
        <v>cl-cs_TipoOperacionPactosEje</v>
      </c>
      <c r="L407" t="str">
        <f t="shared" si="48"/>
        <v>cl-cs</v>
      </c>
      <c r="M407" t="str">
        <f t="shared" si="49"/>
        <v>TipoOperacionPactosEje</v>
      </c>
      <c r="N407" t="str">
        <f t="shared" si="50"/>
        <v>insert into dbax_dime_diax (pref_dime, codi_dime, pref_axis, codi_axis, orde_axis, codi_dein) values ('cl-cs','OperacionesCompromisosEfectuadosSobreInstrumentosFinancierosTabla','cl-cs','TipoOperacionPactosEje',1,'pre_cl-cs_nota-9_role-821000(2014)')</v>
      </c>
    </row>
    <row r="409" spans="1:14" s="2" customFormat="1" x14ac:dyDescent="0.25">
      <c r="A409" s="2" t="s">
        <v>5641</v>
      </c>
    </row>
    <row r="410" spans="1:14" s="2" customFormat="1" x14ac:dyDescent="0.25">
      <c r="A410" s="2" t="s">
        <v>290</v>
      </c>
    </row>
    <row r="411" spans="1:14" s="2" customFormat="1" x14ac:dyDescent="0.25">
      <c r="B411" s="2" t="s">
        <v>291</v>
      </c>
    </row>
    <row r="412" spans="1:14" s="2" customFormat="1" x14ac:dyDescent="0.25">
      <c r="A412" s="2" t="s">
        <v>5642</v>
      </c>
    </row>
    <row r="414" spans="1:14" x14ac:dyDescent="0.25">
      <c r="A414" t="s">
        <v>329</v>
      </c>
      <c r="B414" t="s">
        <v>302</v>
      </c>
      <c r="C414">
        <v>4000</v>
      </c>
      <c r="D414" t="s">
        <v>5643</v>
      </c>
      <c r="H414" s="1" t="str">
        <f t="shared" ref="H414" si="51">MID(A414,FIND("#",A414)+1,10000)</f>
        <v>cl-cs_DetalleSubRamosEje</v>
      </c>
      <c r="I414" t="str">
        <f t="shared" ref="I414" si="52">MID(H414,1,FIND("_",H414)-1)</f>
        <v>cl-cs</v>
      </c>
      <c r="J414" t="str">
        <f t="shared" ref="J414" si="53">MID(H414,FIND("_",H414)+1,10000)</f>
        <v>DetalleSubRamosEje</v>
      </c>
      <c r="K414" s="1" t="str">
        <f t="shared" ref="K414" si="54">MID(B414,FIND("#",B414)+1,10000)</f>
        <v>cl-cs_CarteraConsumoMiembro</v>
      </c>
      <c r="L414" t="str">
        <f t="shared" ref="L414" si="55">MID(K414,1,FIND("_",K414)-1)</f>
        <v>cl-cs</v>
      </c>
      <c r="M414" t="str">
        <f t="shared" ref="M414" si="56">MID(K414,FIND("_",K414)+1,10000)</f>
        <v>CarteraConsumoMiembro</v>
      </c>
      <c r="N414" t="str">
        <f>CONCATENATE("insert into dbax_dime_memb (pref_axis, codi_axis, pref_memb, codi_memb, orde_memb, tipo_memb) values ('",I414,"','",J414,"','",L414,"','",M414,"',",C414,",'",D414,"')")</f>
        <v>insert into dbax_dime_memb (pref_axis, codi_axis, pref_memb, codi_memb, orde_memb, tipo_memb) values ('cl-cs','DetalleSubRamosEje','cl-cs','CarteraConsumoMiembro',4000,'domain-member')</v>
      </c>
    </row>
    <row r="415" spans="1:14" x14ac:dyDescent="0.25">
      <c r="A415" t="s">
        <v>329</v>
      </c>
      <c r="B415" t="s">
        <v>307</v>
      </c>
      <c r="C415">
        <v>3000</v>
      </c>
      <c r="D415" t="s">
        <v>5643</v>
      </c>
      <c r="H415" s="1" t="str">
        <f t="shared" ref="H415:H478" si="57">MID(A415,FIND("#",A415)+1,10000)</f>
        <v>cl-cs_DetalleSubRamosEje</v>
      </c>
      <c r="I415" t="str">
        <f t="shared" ref="I415:I478" si="58">MID(H415,1,FIND("_",H415)-1)</f>
        <v>cl-cs</v>
      </c>
      <c r="J415" t="str">
        <f t="shared" ref="J415:J478" si="59">MID(H415,FIND("_",H415)+1,10000)</f>
        <v>DetalleSubRamosEje</v>
      </c>
      <c r="K415" s="1" t="str">
        <f t="shared" ref="K415:K478" si="60">MID(B415,FIND("#",B415)+1,10000)</f>
        <v>cl-cs_CarteraHipotecariaMiembro</v>
      </c>
      <c r="L415" t="str">
        <f t="shared" ref="L415:L478" si="61">MID(K415,1,FIND("_",K415)-1)</f>
        <v>cl-cs</v>
      </c>
      <c r="M415" t="str">
        <f t="shared" ref="M415:M478" si="62">MID(K415,FIND("_",K415)+1,10000)</f>
        <v>CarteraHipotecariaMiembro</v>
      </c>
      <c r="N415" t="str">
        <f t="shared" ref="N415:N478" si="63">CONCATENATE("insert into dbax_dime_memb (pref_axis, codi_axis, pref_memb, codi_memb, orde_memb, tipo_memb) values ('",I415,"','",J415,"','",L415,"','",M415,"',",C415,",'",D415,"')")</f>
        <v>insert into dbax_dime_memb (pref_axis, codi_axis, pref_memb, codi_memb, orde_memb, tipo_memb) values ('cl-cs','DetalleSubRamosEje','cl-cs','CarteraHipotecariaMiembro',3000,'domain-member')</v>
      </c>
    </row>
    <row r="416" spans="1:14" x14ac:dyDescent="0.25">
      <c r="A416" t="s">
        <v>329</v>
      </c>
      <c r="B416" t="s">
        <v>308</v>
      </c>
      <c r="C416">
        <v>2000</v>
      </c>
      <c r="D416" t="s">
        <v>5643</v>
      </c>
      <c r="H416" s="1" t="str">
        <f t="shared" si="57"/>
        <v>cl-cs_DetalleSubRamosEje</v>
      </c>
      <c r="I416" t="str">
        <f t="shared" si="58"/>
        <v>cl-cs</v>
      </c>
      <c r="J416" t="str">
        <f t="shared" si="59"/>
        <v>DetalleSubRamosEje</v>
      </c>
      <c r="K416" s="1" t="str">
        <f t="shared" si="60"/>
        <v>cl-cs_ColectivosMiembro</v>
      </c>
      <c r="L416" t="str">
        <f t="shared" si="61"/>
        <v>cl-cs</v>
      </c>
      <c r="M416" t="str">
        <f t="shared" si="62"/>
        <v>ColectivosMiembro</v>
      </c>
      <c r="N416" t="str">
        <f t="shared" si="63"/>
        <v>insert into dbax_dime_memb (pref_axis, codi_axis, pref_memb, codi_memb, orde_memb, tipo_memb) values ('cl-cs','DetalleSubRamosEje','cl-cs','ColectivosMiembro',2000,'domain-member')</v>
      </c>
    </row>
    <row r="417" spans="1:14" x14ac:dyDescent="0.25">
      <c r="A417" t="s">
        <v>329</v>
      </c>
      <c r="B417" t="s">
        <v>335</v>
      </c>
      <c r="C417">
        <v>1000</v>
      </c>
      <c r="D417" t="s">
        <v>5643</v>
      </c>
      <c r="H417" s="1" t="str">
        <f t="shared" si="57"/>
        <v>cl-cs_DetalleSubRamosEje</v>
      </c>
      <c r="I417" t="str">
        <f t="shared" si="58"/>
        <v>cl-cs</v>
      </c>
      <c r="J417" t="str">
        <f t="shared" si="59"/>
        <v>DetalleSubRamosEje</v>
      </c>
      <c r="K417" s="1" t="str">
        <f t="shared" si="60"/>
        <v>cl-cs_IndividualesMiembro</v>
      </c>
      <c r="L417" t="str">
        <f t="shared" si="61"/>
        <v>cl-cs</v>
      </c>
      <c r="M417" t="str">
        <f t="shared" si="62"/>
        <v>IndividualesMiembro</v>
      </c>
      <c r="N417" t="str">
        <f t="shared" si="63"/>
        <v>insert into dbax_dime_memb (pref_axis, codi_axis, pref_memb, codi_memb, orde_memb, tipo_memb) values ('cl-cs','DetalleSubRamosEje','cl-cs','IndividualesMiembro',1000,'domain-member')</v>
      </c>
    </row>
    <row r="418" spans="1:14" x14ac:dyDescent="0.25">
      <c r="A418" t="s">
        <v>329</v>
      </c>
      <c r="B418" t="s">
        <v>336</v>
      </c>
      <c r="C418">
        <v>8000</v>
      </c>
      <c r="D418" t="s">
        <v>5643</v>
      </c>
      <c r="H418" s="1" t="str">
        <f t="shared" si="57"/>
        <v>cl-cs_DetalleSubRamosEje</v>
      </c>
      <c r="I418" t="str">
        <f t="shared" si="58"/>
        <v>cl-cs</v>
      </c>
      <c r="J418" t="str">
        <f t="shared" si="59"/>
        <v>DetalleSubRamosEje</v>
      </c>
      <c r="K418" s="1" t="str">
        <f t="shared" si="60"/>
        <v>cl-cs_IndustriaInfraestructuraComercioMiembro</v>
      </c>
      <c r="L418" t="str">
        <f t="shared" si="61"/>
        <v>cl-cs</v>
      </c>
      <c r="M418" t="str">
        <f t="shared" si="62"/>
        <v>IndustriaInfraestructuraComercioMiembro</v>
      </c>
      <c r="N418" t="str">
        <f t="shared" si="63"/>
        <v>insert into dbax_dime_memb (pref_axis, codi_axis, pref_memb, codi_memb, orde_memb, tipo_memb) values ('cl-cs','DetalleSubRamosEje','cl-cs','IndustriaInfraestructuraComercioMiembro',8000,'domain-member')</v>
      </c>
    </row>
    <row r="419" spans="1:14" x14ac:dyDescent="0.25">
      <c r="A419" t="s">
        <v>329</v>
      </c>
      <c r="B419" t="s">
        <v>338</v>
      </c>
      <c r="C419">
        <v>6000</v>
      </c>
      <c r="D419" t="s">
        <v>5643</v>
      </c>
      <c r="H419" s="1" t="str">
        <f t="shared" si="57"/>
        <v>cl-cs_DetalleSubRamosEje</v>
      </c>
      <c r="I419" t="str">
        <f t="shared" si="58"/>
        <v>cl-cs</v>
      </c>
      <c r="J419" t="str">
        <f t="shared" si="59"/>
        <v>DetalleSubRamosEje</v>
      </c>
      <c r="K419" s="1" t="str">
        <f t="shared" si="60"/>
        <v>cl-cs_MasivoMiembro</v>
      </c>
      <c r="L419" t="str">
        <f t="shared" si="61"/>
        <v>cl-cs</v>
      </c>
      <c r="M419" t="str">
        <f t="shared" si="62"/>
        <v>MasivoMiembro</v>
      </c>
      <c r="N419" t="str">
        <f t="shared" si="63"/>
        <v>insert into dbax_dime_memb (pref_axis, codi_axis, pref_memb, codi_memb, orde_memb, tipo_memb) values ('cl-cs','DetalleSubRamosEje','cl-cs','MasivoMiembro',6000,'domain-member')</v>
      </c>
    </row>
    <row r="420" spans="1:14" x14ac:dyDescent="0.25">
      <c r="A420" t="s">
        <v>329</v>
      </c>
      <c r="B420" t="s">
        <v>339</v>
      </c>
      <c r="C420">
        <v>5000</v>
      </c>
      <c r="D420" t="s">
        <v>5643</v>
      </c>
      <c r="H420" s="1" t="str">
        <f t="shared" si="57"/>
        <v>cl-cs_DetalleSubRamosEje</v>
      </c>
      <c r="I420" t="str">
        <f t="shared" si="58"/>
        <v>cl-cs</v>
      </c>
      <c r="J420" t="str">
        <f t="shared" si="59"/>
        <v>DetalleSubRamosEje</v>
      </c>
      <c r="K420" s="1" t="str">
        <f t="shared" si="60"/>
        <v>cl-cs_OtraCarteraMiembro</v>
      </c>
      <c r="L420" t="str">
        <f t="shared" si="61"/>
        <v>cl-cs</v>
      </c>
      <c r="M420" t="str">
        <f t="shared" si="62"/>
        <v>OtraCarteraMiembro</v>
      </c>
      <c r="N420" t="str">
        <f t="shared" si="63"/>
        <v>insert into dbax_dime_memb (pref_axis, codi_axis, pref_memb, codi_memb, orde_memb, tipo_memb) values ('cl-cs','DetalleSubRamosEje','cl-cs','OtraCarteraMiembro',5000,'domain-member')</v>
      </c>
    </row>
    <row r="421" spans="1:14" x14ac:dyDescent="0.25">
      <c r="A421" t="s">
        <v>329</v>
      </c>
      <c r="B421" t="s">
        <v>365</v>
      </c>
      <c r="C421">
        <v>7000</v>
      </c>
      <c r="D421" t="s">
        <v>5643</v>
      </c>
      <c r="H421" s="1" t="str">
        <f t="shared" si="57"/>
        <v>cl-cs_DetalleSubRamosEje</v>
      </c>
      <c r="I421" t="str">
        <f t="shared" si="58"/>
        <v>cl-cs</v>
      </c>
      <c r="J421" t="str">
        <f t="shared" si="59"/>
        <v>DetalleSubRamosEje</v>
      </c>
      <c r="K421" s="1" t="str">
        <f t="shared" si="60"/>
        <v>cl-cs_PrevisionalesMiembro</v>
      </c>
      <c r="L421" t="str">
        <f t="shared" si="61"/>
        <v>cl-cs</v>
      </c>
      <c r="M421" t="str">
        <f t="shared" si="62"/>
        <v>PrevisionalesMiembro</v>
      </c>
      <c r="N421" t="str">
        <f t="shared" si="63"/>
        <v>insert into dbax_dime_memb (pref_axis, codi_axis, pref_memb, codi_memb, orde_memb, tipo_memb) values ('cl-cs','DetalleSubRamosEje','cl-cs','PrevisionalesMiembro',7000,'domain-member')</v>
      </c>
    </row>
    <row r="422" spans="1:14" x14ac:dyDescent="0.25">
      <c r="A422" t="s">
        <v>346</v>
      </c>
      <c r="B422" t="s">
        <v>350</v>
      </c>
      <c r="C422">
        <v>1000</v>
      </c>
      <c r="D422" t="s">
        <v>5644</v>
      </c>
      <c r="H422" s="1" t="str">
        <f t="shared" si="57"/>
        <v>cl-cs_RamosEje</v>
      </c>
      <c r="I422" t="str">
        <f t="shared" si="58"/>
        <v>cl-cs</v>
      </c>
      <c r="J422" t="str">
        <f t="shared" si="59"/>
        <v>RamosEje</v>
      </c>
      <c r="K422" s="1" t="str">
        <f t="shared" si="60"/>
        <v>cl-cs_RamosSinopsisMiembro</v>
      </c>
      <c r="L422" t="str">
        <f t="shared" si="61"/>
        <v>cl-cs</v>
      </c>
      <c r="M422" t="str">
        <f t="shared" si="62"/>
        <v>RamosSinopsisMiembro</v>
      </c>
      <c r="N422" t="str">
        <f t="shared" si="63"/>
        <v>insert into dbax_dime_memb (pref_axis, codi_axis, pref_memb, codi_memb, orde_memb, tipo_memb) values ('cl-cs','RamosEje','cl-cs','RamosSinopsisMiembro',1000,'dimension-default')</v>
      </c>
    </row>
    <row r="423" spans="1:14" x14ac:dyDescent="0.25">
      <c r="A423" t="s">
        <v>329</v>
      </c>
      <c r="B423" t="s">
        <v>357</v>
      </c>
      <c r="C423">
        <v>9000</v>
      </c>
      <c r="D423" t="s">
        <v>5644</v>
      </c>
      <c r="H423" s="1" t="str">
        <f t="shared" si="57"/>
        <v>cl-cs_DetalleSubRamosEje</v>
      </c>
      <c r="I423" t="str">
        <f t="shared" si="58"/>
        <v>cl-cs</v>
      </c>
      <c r="J423" t="str">
        <f t="shared" si="59"/>
        <v>DetalleSubRamosEje</v>
      </c>
      <c r="K423" s="1" t="str">
        <f t="shared" si="60"/>
        <v>cl-cs_TotalSubRamosMiembro</v>
      </c>
      <c r="L423" t="str">
        <f t="shared" si="61"/>
        <v>cl-cs</v>
      </c>
      <c r="M423" t="str">
        <f t="shared" si="62"/>
        <v>TotalSubRamosMiembro</v>
      </c>
      <c r="N423" t="str">
        <f t="shared" si="63"/>
        <v>insert into dbax_dime_memb (pref_axis, codi_axis, pref_memb, codi_memb, orde_memb, tipo_memb) values ('cl-cs','DetalleSubRamosEje','cl-cs','TotalSubRamosMiembro',9000,'dimension-default')</v>
      </c>
    </row>
    <row r="424" spans="1:14" x14ac:dyDescent="0.25">
      <c r="A424" t="s">
        <v>329</v>
      </c>
      <c r="B424" t="s">
        <v>302</v>
      </c>
      <c r="C424">
        <v>4000</v>
      </c>
      <c r="D424" t="s">
        <v>5643</v>
      </c>
      <c r="H424" s="1" t="str">
        <f t="shared" si="57"/>
        <v>cl-cs_DetalleSubRamosEje</v>
      </c>
      <c r="I424" t="str">
        <f t="shared" si="58"/>
        <v>cl-cs</v>
      </c>
      <c r="J424" t="str">
        <f t="shared" si="59"/>
        <v>DetalleSubRamosEje</v>
      </c>
      <c r="K424" s="1" t="str">
        <f t="shared" si="60"/>
        <v>cl-cs_CarteraConsumoMiembro</v>
      </c>
      <c r="L424" t="str">
        <f t="shared" si="61"/>
        <v>cl-cs</v>
      </c>
      <c r="M424" t="str">
        <f t="shared" si="62"/>
        <v>CarteraConsumoMiembro</v>
      </c>
      <c r="N424" t="str">
        <f t="shared" si="63"/>
        <v>insert into dbax_dime_memb (pref_axis, codi_axis, pref_memb, codi_memb, orde_memb, tipo_memb) values ('cl-cs','DetalleSubRamosEje','cl-cs','CarteraConsumoMiembro',4000,'domain-member')</v>
      </c>
    </row>
    <row r="425" spans="1:14" x14ac:dyDescent="0.25">
      <c r="A425" t="s">
        <v>329</v>
      </c>
      <c r="B425" t="s">
        <v>307</v>
      </c>
      <c r="C425">
        <v>3000</v>
      </c>
      <c r="D425" t="s">
        <v>5643</v>
      </c>
      <c r="H425" s="1" t="str">
        <f t="shared" si="57"/>
        <v>cl-cs_DetalleSubRamosEje</v>
      </c>
      <c r="I425" t="str">
        <f t="shared" si="58"/>
        <v>cl-cs</v>
      </c>
      <c r="J425" t="str">
        <f t="shared" si="59"/>
        <v>DetalleSubRamosEje</v>
      </c>
      <c r="K425" s="1" t="str">
        <f t="shared" si="60"/>
        <v>cl-cs_CarteraHipotecariaMiembro</v>
      </c>
      <c r="L425" t="str">
        <f t="shared" si="61"/>
        <v>cl-cs</v>
      </c>
      <c r="M425" t="str">
        <f t="shared" si="62"/>
        <v>CarteraHipotecariaMiembro</v>
      </c>
      <c r="N425" t="str">
        <f t="shared" si="63"/>
        <v>insert into dbax_dime_memb (pref_axis, codi_axis, pref_memb, codi_memb, orde_memb, tipo_memb) values ('cl-cs','DetalleSubRamosEje','cl-cs','CarteraHipotecariaMiembro',3000,'domain-member')</v>
      </c>
    </row>
    <row r="426" spans="1:14" x14ac:dyDescent="0.25">
      <c r="A426" t="s">
        <v>329</v>
      </c>
      <c r="B426" t="s">
        <v>308</v>
      </c>
      <c r="C426">
        <v>2000</v>
      </c>
      <c r="D426" t="s">
        <v>5643</v>
      </c>
      <c r="H426" s="1" t="str">
        <f t="shared" si="57"/>
        <v>cl-cs_DetalleSubRamosEje</v>
      </c>
      <c r="I426" t="str">
        <f t="shared" si="58"/>
        <v>cl-cs</v>
      </c>
      <c r="J426" t="str">
        <f t="shared" si="59"/>
        <v>DetalleSubRamosEje</v>
      </c>
      <c r="K426" s="1" t="str">
        <f t="shared" si="60"/>
        <v>cl-cs_ColectivosMiembro</v>
      </c>
      <c r="L426" t="str">
        <f t="shared" si="61"/>
        <v>cl-cs</v>
      </c>
      <c r="M426" t="str">
        <f t="shared" si="62"/>
        <v>ColectivosMiembro</v>
      </c>
      <c r="N426" t="str">
        <f t="shared" si="63"/>
        <v>insert into dbax_dime_memb (pref_axis, codi_axis, pref_memb, codi_memb, orde_memb, tipo_memb) values ('cl-cs','DetalleSubRamosEje','cl-cs','ColectivosMiembro',2000,'domain-member')</v>
      </c>
    </row>
    <row r="427" spans="1:14" x14ac:dyDescent="0.25">
      <c r="A427" t="s">
        <v>329</v>
      </c>
      <c r="B427" t="s">
        <v>335</v>
      </c>
      <c r="C427">
        <v>1000</v>
      </c>
      <c r="D427" t="s">
        <v>5643</v>
      </c>
      <c r="H427" s="1" t="str">
        <f t="shared" si="57"/>
        <v>cl-cs_DetalleSubRamosEje</v>
      </c>
      <c r="I427" t="str">
        <f t="shared" si="58"/>
        <v>cl-cs</v>
      </c>
      <c r="J427" t="str">
        <f t="shared" si="59"/>
        <v>DetalleSubRamosEje</v>
      </c>
      <c r="K427" s="1" t="str">
        <f t="shared" si="60"/>
        <v>cl-cs_IndividualesMiembro</v>
      </c>
      <c r="L427" t="str">
        <f t="shared" si="61"/>
        <v>cl-cs</v>
      </c>
      <c r="M427" t="str">
        <f t="shared" si="62"/>
        <v>IndividualesMiembro</v>
      </c>
      <c r="N427" t="str">
        <f t="shared" si="63"/>
        <v>insert into dbax_dime_memb (pref_axis, codi_axis, pref_memb, codi_memb, orde_memb, tipo_memb) values ('cl-cs','DetalleSubRamosEje','cl-cs','IndividualesMiembro',1000,'domain-member')</v>
      </c>
    </row>
    <row r="428" spans="1:14" x14ac:dyDescent="0.25">
      <c r="A428" t="s">
        <v>329</v>
      </c>
      <c r="B428" t="s">
        <v>336</v>
      </c>
      <c r="C428">
        <v>8000</v>
      </c>
      <c r="D428" t="s">
        <v>5643</v>
      </c>
      <c r="H428" s="1" t="str">
        <f t="shared" si="57"/>
        <v>cl-cs_DetalleSubRamosEje</v>
      </c>
      <c r="I428" t="str">
        <f t="shared" si="58"/>
        <v>cl-cs</v>
      </c>
      <c r="J428" t="str">
        <f t="shared" si="59"/>
        <v>DetalleSubRamosEje</v>
      </c>
      <c r="K428" s="1" t="str">
        <f t="shared" si="60"/>
        <v>cl-cs_IndustriaInfraestructuraComercioMiembro</v>
      </c>
      <c r="L428" t="str">
        <f t="shared" si="61"/>
        <v>cl-cs</v>
      </c>
      <c r="M428" t="str">
        <f t="shared" si="62"/>
        <v>IndustriaInfraestructuraComercioMiembro</v>
      </c>
      <c r="N428" t="str">
        <f t="shared" si="63"/>
        <v>insert into dbax_dime_memb (pref_axis, codi_axis, pref_memb, codi_memb, orde_memb, tipo_memb) values ('cl-cs','DetalleSubRamosEje','cl-cs','IndustriaInfraestructuraComercioMiembro',8000,'domain-member')</v>
      </c>
    </row>
    <row r="429" spans="1:14" x14ac:dyDescent="0.25">
      <c r="A429" t="s">
        <v>329</v>
      </c>
      <c r="B429" t="s">
        <v>338</v>
      </c>
      <c r="C429">
        <v>6000</v>
      </c>
      <c r="D429" t="s">
        <v>5643</v>
      </c>
      <c r="H429" s="1" t="str">
        <f t="shared" si="57"/>
        <v>cl-cs_DetalleSubRamosEje</v>
      </c>
      <c r="I429" t="str">
        <f t="shared" si="58"/>
        <v>cl-cs</v>
      </c>
      <c r="J429" t="str">
        <f t="shared" si="59"/>
        <v>DetalleSubRamosEje</v>
      </c>
      <c r="K429" s="1" t="str">
        <f t="shared" si="60"/>
        <v>cl-cs_MasivoMiembro</v>
      </c>
      <c r="L429" t="str">
        <f t="shared" si="61"/>
        <v>cl-cs</v>
      </c>
      <c r="M429" t="str">
        <f t="shared" si="62"/>
        <v>MasivoMiembro</v>
      </c>
      <c r="N429" t="str">
        <f t="shared" si="63"/>
        <v>insert into dbax_dime_memb (pref_axis, codi_axis, pref_memb, codi_memb, orde_memb, tipo_memb) values ('cl-cs','DetalleSubRamosEje','cl-cs','MasivoMiembro',6000,'domain-member')</v>
      </c>
    </row>
    <row r="430" spans="1:14" x14ac:dyDescent="0.25">
      <c r="A430" t="s">
        <v>329</v>
      </c>
      <c r="B430" t="s">
        <v>339</v>
      </c>
      <c r="C430">
        <v>5000</v>
      </c>
      <c r="D430" t="s">
        <v>5643</v>
      </c>
      <c r="H430" s="1" t="str">
        <f t="shared" si="57"/>
        <v>cl-cs_DetalleSubRamosEje</v>
      </c>
      <c r="I430" t="str">
        <f t="shared" si="58"/>
        <v>cl-cs</v>
      </c>
      <c r="J430" t="str">
        <f t="shared" si="59"/>
        <v>DetalleSubRamosEje</v>
      </c>
      <c r="K430" s="1" t="str">
        <f t="shared" si="60"/>
        <v>cl-cs_OtraCarteraMiembro</v>
      </c>
      <c r="L430" t="str">
        <f t="shared" si="61"/>
        <v>cl-cs</v>
      </c>
      <c r="M430" t="str">
        <f t="shared" si="62"/>
        <v>OtraCarteraMiembro</v>
      </c>
      <c r="N430" t="str">
        <f t="shared" si="63"/>
        <v>insert into dbax_dime_memb (pref_axis, codi_axis, pref_memb, codi_memb, orde_memb, tipo_memb) values ('cl-cs','DetalleSubRamosEje','cl-cs','OtraCarteraMiembro',5000,'domain-member')</v>
      </c>
    </row>
    <row r="431" spans="1:14" x14ac:dyDescent="0.25">
      <c r="A431" t="s">
        <v>329</v>
      </c>
      <c r="B431" t="s">
        <v>365</v>
      </c>
      <c r="C431">
        <v>7000</v>
      </c>
      <c r="D431" t="s">
        <v>5643</v>
      </c>
      <c r="H431" s="1" t="str">
        <f t="shared" si="57"/>
        <v>cl-cs_DetalleSubRamosEje</v>
      </c>
      <c r="I431" t="str">
        <f t="shared" si="58"/>
        <v>cl-cs</v>
      </c>
      <c r="J431" t="str">
        <f t="shared" si="59"/>
        <v>DetalleSubRamosEje</v>
      </c>
      <c r="K431" s="1" t="str">
        <f t="shared" si="60"/>
        <v>cl-cs_PrevisionalesMiembro</v>
      </c>
      <c r="L431" t="str">
        <f t="shared" si="61"/>
        <v>cl-cs</v>
      </c>
      <c r="M431" t="str">
        <f t="shared" si="62"/>
        <v>PrevisionalesMiembro</v>
      </c>
      <c r="N431" t="str">
        <f t="shared" si="63"/>
        <v>insert into dbax_dime_memb (pref_axis, codi_axis, pref_memb, codi_memb, orde_memb, tipo_memb) values ('cl-cs','DetalleSubRamosEje','cl-cs','PrevisionalesMiembro',7000,'domain-member')</v>
      </c>
    </row>
    <row r="432" spans="1:14" x14ac:dyDescent="0.25">
      <c r="A432" t="s">
        <v>346</v>
      </c>
      <c r="B432" t="s">
        <v>350</v>
      </c>
      <c r="C432">
        <v>1000</v>
      </c>
      <c r="D432" t="s">
        <v>5644</v>
      </c>
      <c r="H432" s="1" t="str">
        <f t="shared" si="57"/>
        <v>cl-cs_RamosEje</v>
      </c>
      <c r="I432" t="str">
        <f t="shared" si="58"/>
        <v>cl-cs</v>
      </c>
      <c r="J432" t="str">
        <f t="shared" si="59"/>
        <v>RamosEje</v>
      </c>
      <c r="K432" s="1" t="str">
        <f t="shared" si="60"/>
        <v>cl-cs_RamosSinopsisMiembro</v>
      </c>
      <c r="L432" t="str">
        <f t="shared" si="61"/>
        <v>cl-cs</v>
      </c>
      <c r="M432" t="str">
        <f t="shared" si="62"/>
        <v>RamosSinopsisMiembro</v>
      </c>
      <c r="N432" t="str">
        <f t="shared" si="63"/>
        <v>insert into dbax_dime_memb (pref_axis, codi_axis, pref_memb, codi_memb, orde_memb, tipo_memb) values ('cl-cs','RamosEje','cl-cs','RamosSinopsisMiembro',1000,'dimension-default')</v>
      </c>
    </row>
    <row r="433" spans="1:14" x14ac:dyDescent="0.25">
      <c r="A433" t="s">
        <v>329</v>
      </c>
      <c r="B433" t="s">
        <v>357</v>
      </c>
      <c r="C433">
        <v>9000</v>
      </c>
      <c r="D433" t="s">
        <v>5644</v>
      </c>
      <c r="H433" s="1" t="str">
        <f t="shared" si="57"/>
        <v>cl-cs_DetalleSubRamosEje</v>
      </c>
      <c r="I433" t="str">
        <f t="shared" si="58"/>
        <v>cl-cs</v>
      </c>
      <c r="J433" t="str">
        <f t="shared" si="59"/>
        <v>DetalleSubRamosEje</v>
      </c>
      <c r="K433" s="1" t="str">
        <f t="shared" si="60"/>
        <v>cl-cs_TotalSubRamosMiembro</v>
      </c>
      <c r="L433" t="str">
        <f t="shared" si="61"/>
        <v>cl-cs</v>
      </c>
      <c r="M433" t="str">
        <f t="shared" si="62"/>
        <v>TotalSubRamosMiembro</v>
      </c>
      <c r="N433" t="str">
        <f t="shared" si="63"/>
        <v>insert into dbax_dime_memb (pref_axis, codi_axis, pref_memb, codi_memb, orde_memb, tipo_memb) values ('cl-cs','DetalleSubRamosEje','cl-cs','TotalSubRamosMiembro',9000,'dimension-default')</v>
      </c>
    </row>
    <row r="434" spans="1:14" x14ac:dyDescent="0.25">
      <c r="A434" t="s">
        <v>329</v>
      </c>
      <c r="B434" t="s">
        <v>302</v>
      </c>
      <c r="C434">
        <v>4000</v>
      </c>
      <c r="D434" t="s">
        <v>5643</v>
      </c>
      <c r="H434" s="1" t="str">
        <f t="shared" si="57"/>
        <v>cl-cs_DetalleSubRamosEje</v>
      </c>
      <c r="I434" t="str">
        <f t="shared" si="58"/>
        <v>cl-cs</v>
      </c>
      <c r="J434" t="str">
        <f t="shared" si="59"/>
        <v>DetalleSubRamosEje</v>
      </c>
      <c r="K434" s="1" t="str">
        <f t="shared" si="60"/>
        <v>cl-cs_CarteraConsumoMiembro</v>
      </c>
      <c r="L434" t="str">
        <f t="shared" si="61"/>
        <v>cl-cs</v>
      </c>
      <c r="M434" t="str">
        <f t="shared" si="62"/>
        <v>CarteraConsumoMiembro</v>
      </c>
      <c r="N434" t="str">
        <f t="shared" si="63"/>
        <v>insert into dbax_dime_memb (pref_axis, codi_axis, pref_memb, codi_memb, orde_memb, tipo_memb) values ('cl-cs','DetalleSubRamosEje','cl-cs','CarteraConsumoMiembro',4000,'domain-member')</v>
      </c>
    </row>
    <row r="435" spans="1:14" x14ac:dyDescent="0.25">
      <c r="A435" t="s">
        <v>329</v>
      </c>
      <c r="B435" t="s">
        <v>307</v>
      </c>
      <c r="C435">
        <v>3000</v>
      </c>
      <c r="D435" t="s">
        <v>5643</v>
      </c>
      <c r="H435" s="1" t="str">
        <f t="shared" si="57"/>
        <v>cl-cs_DetalleSubRamosEje</v>
      </c>
      <c r="I435" t="str">
        <f t="shared" si="58"/>
        <v>cl-cs</v>
      </c>
      <c r="J435" t="str">
        <f t="shared" si="59"/>
        <v>DetalleSubRamosEje</v>
      </c>
      <c r="K435" s="1" t="str">
        <f t="shared" si="60"/>
        <v>cl-cs_CarteraHipotecariaMiembro</v>
      </c>
      <c r="L435" t="str">
        <f t="shared" si="61"/>
        <v>cl-cs</v>
      </c>
      <c r="M435" t="str">
        <f t="shared" si="62"/>
        <v>CarteraHipotecariaMiembro</v>
      </c>
      <c r="N435" t="str">
        <f t="shared" si="63"/>
        <v>insert into dbax_dime_memb (pref_axis, codi_axis, pref_memb, codi_memb, orde_memb, tipo_memb) values ('cl-cs','DetalleSubRamosEje','cl-cs','CarteraHipotecariaMiembro',3000,'domain-member')</v>
      </c>
    </row>
    <row r="436" spans="1:14" x14ac:dyDescent="0.25">
      <c r="A436" t="s">
        <v>329</v>
      </c>
      <c r="B436" t="s">
        <v>308</v>
      </c>
      <c r="C436">
        <v>2000</v>
      </c>
      <c r="D436" t="s">
        <v>5643</v>
      </c>
      <c r="H436" s="1" t="str">
        <f t="shared" si="57"/>
        <v>cl-cs_DetalleSubRamosEje</v>
      </c>
      <c r="I436" t="str">
        <f t="shared" si="58"/>
        <v>cl-cs</v>
      </c>
      <c r="J436" t="str">
        <f t="shared" si="59"/>
        <v>DetalleSubRamosEje</v>
      </c>
      <c r="K436" s="1" t="str">
        <f t="shared" si="60"/>
        <v>cl-cs_ColectivosMiembro</v>
      </c>
      <c r="L436" t="str">
        <f t="shared" si="61"/>
        <v>cl-cs</v>
      </c>
      <c r="M436" t="str">
        <f t="shared" si="62"/>
        <v>ColectivosMiembro</v>
      </c>
      <c r="N436" t="str">
        <f t="shared" si="63"/>
        <v>insert into dbax_dime_memb (pref_axis, codi_axis, pref_memb, codi_memb, orde_memb, tipo_memb) values ('cl-cs','DetalleSubRamosEje','cl-cs','ColectivosMiembro',2000,'domain-member')</v>
      </c>
    </row>
    <row r="437" spans="1:14" x14ac:dyDescent="0.25">
      <c r="A437" t="s">
        <v>329</v>
      </c>
      <c r="B437" t="s">
        <v>335</v>
      </c>
      <c r="C437">
        <v>1000</v>
      </c>
      <c r="D437" t="s">
        <v>5643</v>
      </c>
      <c r="H437" s="1" t="str">
        <f t="shared" si="57"/>
        <v>cl-cs_DetalleSubRamosEje</v>
      </c>
      <c r="I437" t="str">
        <f t="shared" si="58"/>
        <v>cl-cs</v>
      </c>
      <c r="J437" t="str">
        <f t="shared" si="59"/>
        <v>DetalleSubRamosEje</v>
      </c>
      <c r="K437" s="1" t="str">
        <f t="shared" si="60"/>
        <v>cl-cs_IndividualesMiembro</v>
      </c>
      <c r="L437" t="str">
        <f t="shared" si="61"/>
        <v>cl-cs</v>
      </c>
      <c r="M437" t="str">
        <f t="shared" si="62"/>
        <v>IndividualesMiembro</v>
      </c>
      <c r="N437" t="str">
        <f t="shared" si="63"/>
        <v>insert into dbax_dime_memb (pref_axis, codi_axis, pref_memb, codi_memb, orde_memb, tipo_memb) values ('cl-cs','DetalleSubRamosEje','cl-cs','IndividualesMiembro',1000,'domain-member')</v>
      </c>
    </row>
    <row r="438" spans="1:14" x14ac:dyDescent="0.25">
      <c r="A438" t="s">
        <v>329</v>
      </c>
      <c r="B438" t="s">
        <v>336</v>
      </c>
      <c r="C438">
        <v>8000</v>
      </c>
      <c r="D438" t="s">
        <v>5643</v>
      </c>
      <c r="H438" s="1" t="str">
        <f t="shared" si="57"/>
        <v>cl-cs_DetalleSubRamosEje</v>
      </c>
      <c r="I438" t="str">
        <f t="shared" si="58"/>
        <v>cl-cs</v>
      </c>
      <c r="J438" t="str">
        <f t="shared" si="59"/>
        <v>DetalleSubRamosEje</v>
      </c>
      <c r="K438" s="1" t="str">
        <f t="shared" si="60"/>
        <v>cl-cs_IndustriaInfraestructuraComercioMiembro</v>
      </c>
      <c r="L438" t="str">
        <f t="shared" si="61"/>
        <v>cl-cs</v>
      </c>
      <c r="M438" t="str">
        <f t="shared" si="62"/>
        <v>IndustriaInfraestructuraComercioMiembro</v>
      </c>
      <c r="N438" t="str">
        <f t="shared" si="63"/>
        <v>insert into dbax_dime_memb (pref_axis, codi_axis, pref_memb, codi_memb, orde_memb, tipo_memb) values ('cl-cs','DetalleSubRamosEje','cl-cs','IndustriaInfraestructuraComercioMiembro',8000,'domain-member')</v>
      </c>
    </row>
    <row r="439" spans="1:14" x14ac:dyDescent="0.25">
      <c r="A439" t="s">
        <v>329</v>
      </c>
      <c r="B439" t="s">
        <v>338</v>
      </c>
      <c r="C439">
        <v>6000</v>
      </c>
      <c r="D439" t="s">
        <v>5643</v>
      </c>
      <c r="H439" s="1" t="str">
        <f t="shared" si="57"/>
        <v>cl-cs_DetalleSubRamosEje</v>
      </c>
      <c r="I439" t="str">
        <f t="shared" si="58"/>
        <v>cl-cs</v>
      </c>
      <c r="J439" t="str">
        <f t="shared" si="59"/>
        <v>DetalleSubRamosEje</v>
      </c>
      <c r="K439" s="1" t="str">
        <f t="shared" si="60"/>
        <v>cl-cs_MasivoMiembro</v>
      </c>
      <c r="L439" t="str">
        <f t="shared" si="61"/>
        <v>cl-cs</v>
      </c>
      <c r="M439" t="str">
        <f t="shared" si="62"/>
        <v>MasivoMiembro</v>
      </c>
      <c r="N439" t="str">
        <f t="shared" si="63"/>
        <v>insert into dbax_dime_memb (pref_axis, codi_axis, pref_memb, codi_memb, orde_memb, tipo_memb) values ('cl-cs','DetalleSubRamosEje','cl-cs','MasivoMiembro',6000,'domain-member')</v>
      </c>
    </row>
    <row r="440" spans="1:14" x14ac:dyDescent="0.25">
      <c r="A440" t="s">
        <v>329</v>
      </c>
      <c r="B440" t="s">
        <v>339</v>
      </c>
      <c r="C440">
        <v>5000</v>
      </c>
      <c r="D440" t="s">
        <v>5643</v>
      </c>
      <c r="H440" s="1" t="str">
        <f t="shared" si="57"/>
        <v>cl-cs_DetalleSubRamosEje</v>
      </c>
      <c r="I440" t="str">
        <f t="shared" si="58"/>
        <v>cl-cs</v>
      </c>
      <c r="J440" t="str">
        <f t="shared" si="59"/>
        <v>DetalleSubRamosEje</v>
      </c>
      <c r="K440" s="1" t="str">
        <f t="shared" si="60"/>
        <v>cl-cs_OtraCarteraMiembro</v>
      </c>
      <c r="L440" t="str">
        <f t="shared" si="61"/>
        <v>cl-cs</v>
      </c>
      <c r="M440" t="str">
        <f t="shared" si="62"/>
        <v>OtraCarteraMiembro</v>
      </c>
      <c r="N440" t="str">
        <f t="shared" si="63"/>
        <v>insert into dbax_dime_memb (pref_axis, codi_axis, pref_memb, codi_memb, orde_memb, tipo_memb) values ('cl-cs','DetalleSubRamosEje','cl-cs','OtraCarteraMiembro',5000,'domain-member')</v>
      </c>
    </row>
    <row r="441" spans="1:14" x14ac:dyDescent="0.25">
      <c r="A441" t="s">
        <v>329</v>
      </c>
      <c r="B441" t="s">
        <v>365</v>
      </c>
      <c r="C441">
        <v>7000</v>
      </c>
      <c r="D441" t="s">
        <v>5643</v>
      </c>
      <c r="H441" s="1" t="str">
        <f t="shared" si="57"/>
        <v>cl-cs_DetalleSubRamosEje</v>
      </c>
      <c r="I441" t="str">
        <f t="shared" si="58"/>
        <v>cl-cs</v>
      </c>
      <c r="J441" t="str">
        <f t="shared" si="59"/>
        <v>DetalleSubRamosEje</v>
      </c>
      <c r="K441" s="1" t="str">
        <f t="shared" si="60"/>
        <v>cl-cs_PrevisionalesMiembro</v>
      </c>
      <c r="L441" t="str">
        <f t="shared" si="61"/>
        <v>cl-cs</v>
      </c>
      <c r="M441" t="str">
        <f t="shared" si="62"/>
        <v>PrevisionalesMiembro</v>
      </c>
      <c r="N441" t="str">
        <f t="shared" si="63"/>
        <v>insert into dbax_dime_memb (pref_axis, codi_axis, pref_memb, codi_memb, orde_memb, tipo_memb) values ('cl-cs','DetalleSubRamosEje','cl-cs','PrevisionalesMiembro',7000,'domain-member')</v>
      </c>
    </row>
    <row r="442" spans="1:14" x14ac:dyDescent="0.25">
      <c r="A442" t="s">
        <v>346</v>
      </c>
      <c r="B442" t="s">
        <v>350</v>
      </c>
      <c r="C442">
        <v>1000</v>
      </c>
      <c r="D442" t="s">
        <v>5644</v>
      </c>
      <c r="H442" s="1" t="str">
        <f t="shared" si="57"/>
        <v>cl-cs_RamosEje</v>
      </c>
      <c r="I442" t="str">
        <f t="shared" si="58"/>
        <v>cl-cs</v>
      </c>
      <c r="J442" t="str">
        <f t="shared" si="59"/>
        <v>RamosEje</v>
      </c>
      <c r="K442" s="1" t="str">
        <f t="shared" si="60"/>
        <v>cl-cs_RamosSinopsisMiembro</v>
      </c>
      <c r="L442" t="str">
        <f t="shared" si="61"/>
        <v>cl-cs</v>
      </c>
      <c r="M442" t="str">
        <f t="shared" si="62"/>
        <v>RamosSinopsisMiembro</v>
      </c>
      <c r="N442" t="str">
        <f t="shared" si="63"/>
        <v>insert into dbax_dime_memb (pref_axis, codi_axis, pref_memb, codi_memb, orde_memb, tipo_memb) values ('cl-cs','RamosEje','cl-cs','RamosSinopsisMiembro',1000,'dimension-default')</v>
      </c>
    </row>
    <row r="443" spans="1:14" x14ac:dyDescent="0.25">
      <c r="A443" t="s">
        <v>329</v>
      </c>
      <c r="B443" t="s">
        <v>357</v>
      </c>
      <c r="C443">
        <v>9000</v>
      </c>
      <c r="D443" t="s">
        <v>5644</v>
      </c>
      <c r="H443" s="1" t="str">
        <f t="shared" si="57"/>
        <v>cl-cs_DetalleSubRamosEje</v>
      </c>
      <c r="I443" t="str">
        <f t="shared" si="58"/>
        <v>cl-cs</v>
      </c>
      <c r="J443" t="str">
        <f t="shared" si="59"/>
        <v>DetalleSubRamosEje</v>
      </c>
      <c r="K443" s="1" t="str">
        <f t="shared" si="60"/>
        <v>cl-cs_TotalSubRamosMiembro</v>
      </c>
      <c r="L443" t="str">
        <f t="shared" si="61"/>
        <v>cl-cs</v>
      </c>
      <c r="M443" t="str">
        <f t="shared" si="62"/>
        <v>TotalSubRamosMiembro</v>
      </c>
      <c r="N443" t="str">
        <f t="shared" si="63"/>
        <v>insert into dbax_dime_memb (pref_axis, codi_axis, pref_memb, codi_memb, orde_memb, tipo_memb) values ('cl-cs','DetalleSubRamosEje','cl-cs','TotalSubRamosMiembro',9000,'dimension-default')</v>
      </c>
    </row>
    <row r="444" spans="1:14" x14ac:dyDescent="0.25">
      <c r="A444" t="s">
        <v>329</v>
      </c>
      <c r="B444" t="s">
        <v>302</v>
      </c>
      <c r="C444">
        <v>4000</v>
      </c>
      <c r="D444" t="s">
        <v>5643</v>
      </c>
      <c r="H444" s="1" t="str">
        <f t="shared" si="57"/>
        <v>cl-cs_DetalleSubRamosEje</v>
      </c>
      <c r="I444" t="str">
        <f t="shared" si="58"/>
        <v>cl-cs</v>
      </c>
      <c r="J444" t="str">
        <f t="shared" si="59"/>
        <v>DetalleSubRamosEje</v>
      </c>
      <c r="K444" s="1" t="str">
        <f t="shared" si="60"/>
        <v>cl-cs_CarteraConsumoMiembro</v>
      </c>
      <c r="L444" t="str">
        <f t="shared" si="61"/>
        <v>cl-cs</v>
      </c>
      <c r="M444" t="str">
        <f t="shared" si="62"/>
        <v>CarteraConsumoMiembro</v>
      </c>
      <c r="N444" t="str">
        <f t="shared" si="63"/>
        <v>insert into dbax_dime_memb (pref_axis, codi_axis, pref_memb, codi_memb, orde_memb, tipo_memb) values ('cl-cs','DetalleSubRamosEje','cl-cs','CarteraConsumoMiembro',4000,'domain-member')</v>
      </c>
    </row>
    <row r="445" spans="1:14" x14ac:dyDescent="0.25">
      <c r="A445" t="s">
        <v>329</v>
      </c>
      <c r="B445" t="s">
        <v>307</v>
      </c>
      <c r="C445">
        <v>3000</v>
      </c>
      <c r="D445" t="s">
        <v>5643</v>
      </c>
      <c r="H445" s="1" t="str">
        <f t="shared" si="57"/>
        <v>cl-cs_DetalleSubRamosEje</v>
      </c>
      <c r="I445" t="str">
        <f t="shared" si="58"/>
        <v>cl-cs</v>
      </c>
      <c r="J445" t="str">
        <f t="shared" si="59"/>
        <v>DetalleSubRamosEje</v>
      </c>
      <c r="K445" s="1" t="str">
        <f t="shared" si="60"/>
        <v>cl-cs_CarteraHipotecariaMiembro</v>
      </c>
      <c r="L445" t="str">
        <f t="shared" si="61"/>
        <v>cl-cs</v>
      </c>
      <c r="M445" t="str">
        <f t="shared" si="62"/>
        <v>CarteraHipotecariaMiembro</v>
      </c>
      <c r="N445" t="str">
        <f t="shared" si="63"/>
        <v>insert into dbax_dime_memb (pref_axis, codi_axis, pref_memb, codi_memb, orde_memb, tipo_memb) values ('cl-cs','DetalleSubRamosEje','cl-cs','CarteraHipotecariaMiembro',3000,'domain-member')</v>
      </c>
    </row>
    <row r="446" spans="1:14" x14ac:dyDescent="0.25">
      <c r="A446" t="s">
        <v>329</v>
      </c>
      <c r="B446" t="s">
        <v>308</v>
      </c>
      <c r="C446">
        <v>2000</v>
      </c>
      <c r="D446" t="s">
        <v>5643</v>
      </c>
      <c r="H446" s="1" t="str">
        <f t="shared" si="57"/>
        <v>cl-cs_DetalleSubRamosEje</v>
      </c>
      <c r="I446" t="str">
        <f t="shared" si="58"/>
        <v>cl-cs</v>
      </c>
      <c r="J446" t="str">
        <f t="shared" si="59"/>
        <v>DetalleSubRamosEje</v>
      </c>
      <c r="K446" s="1" t="str">
        <f t="shared" si="60"/>
        <v>cl-cs_ColectivosMiembro</v>
      </c>
      <c r="L446" t="str">
        <f t="shared" si="61"/>
        <v>cl-cs</v>
      </c>
      <c r="M446" t="str">
        <f t="shared" si="62"/>
        <v>ColectivosMiembro</v>
      </c>
      <c r="N446" t="str">
        <f t="shared" si="63"/>
        <v>insert into dbax_dime_memb (pref_axis, codi_axis, pref_memb, codi_memb, orde_memb, tipo_memb) values ('cl-cs','DetalleSubRamosEje','cl-cs','ColectivosMiembro',2000,'domain-member')</v>
      </c>
    </row>
    <row r="447" spans="1:14" x14ac:dyDescent="0.25">
      <c r="A447" t="s">
        <v>329</v>
      </c>
      <c r="B447" t="s">
        <v>335</v>
      </c>
      <c r="C447">
        <v>1000</v>
      </c>
      <c r="D447" t="s">
        <v>5643</v>
      </c>
      <c r="H447" s="1" t="str">
        <f t="shared" si="57"/>
        <v>cl-cs_DetalleSubRamosEje</v>
      </c>
      <c r="I447" t="str">
        <f t="shared" si="58"/>
        <v>cl-cs</v>
      </c>
      <c r="J447" t="str">
        <f t="shared" si="59"/>
        <v>DetalleSubRamosEje</v>
      </c>
      <c r="K447" s="1" t="str">
        <f t="shared" si="60"/>
        <v>cl-cs_IndividualesMiembro</v>
      </c>
      <c r="L447" t="str">
        <f t="shared" si="61"/>
        <v>cl-cs</v>
      </c>
      <c r="M447" t="str">
        <f t="shared" si="62"/>
        <v>IndividualesMiembro</v>
      </c>
      <c r="N447" t="str">
        <f t="shared" si="63"/>
        <v>insert into dbax_dime_memb (pref_axis, codi_axis, pref_memb, codi_memb, orde_memb, tipo_memb) values ('cl-cs','DetalleSubRamosEje','cl-cs','IndividualesMiembro',1000,'domain-member')</v>
      </c>
    </row>
    <row r="448" spans="1:14" x14ac:dyDescent="0.25">
      <c r="A448" t="s">
        <v>329</v>
      </c>
      <c r="B448" t="s">
        <v>336</v>
      </c>
      <c r="C448">
        <v>8000</v>
      </c>
      <c r="D448" t="s">
        <v>5643</v>
      </c>
      <c r="H448" s="1" t="str">
        <f t="shared" si="57"/>
        <v>cl-cs_DetalleSubRamosEje</v>
      </c>
      <c r="I448" t="str">
        <f t="shared" si="58"/>
        <v>cl-cs</v>
      </c>
      <c r="J448" t="str">
        <f t="shared" si="59"/>
        <v>DetalleSubRamosEje</v>
      </c>
      <c r="K448" s="1" t="str">
        <f t="shared" si="60"/>
        <v>cl-cs_IndustriaInfraestructuraComercioMiembro</v>
      </c>
      <c r="L448" t="str">
        <f t="shared" si="61"/>
        <v>cl-cs</v>
      </c>
      <c r="M448" t="str">
        <f t="shared" si="62"/>
        <v>IndustriaInfraestructuraComercioMiembro</v>
      </c>
      <c r="N448" t="str">
        <f t="shared" si="63"/>
        <v>insert into dbax_dime_memb (pref_axis, codi_axis, pref_memb, codi_memb, orde_memb, tipo_memb) values ('cl-cs','DetalleSubRamosEje','cl-cs','IndustriaInfraestructuraComercioMiembro',8000,'domain-member')</v>
      </c>
    </row>
    <row r="449" spans="1:14" x14ac:dyDescent="0.25">
      <c r="A449" t="s">
        <v>329</v>
      </c>
      <c r="B449" t="s">
        <v>338</v>
      </c>
      <c r="C449">
        <v>6000</v>
      </c>
      <c r="D449" t="s">
        <v>5643</v>
      </c>
      <c r="H449" s="1" t="str">
        <f t="shared" si="57"/>
        <v>cl-cs_DetalleSubRamosEje</v>
      </c>
      <c r="I449" t="str">
        <f t="shared" si="58"/>
        <v>cl-cs</v>
      </c>
      <c r="J449" t="str">
        <f t="shared" si="59"/>
        <v>DetalleSubRamosEje</v>
      </c>
      <c r="K449" s="1" t="str">
        <f t="shared" si="60"/>
        <v>cl-cs_MasivoMiembro</v>
      </c>
      <c r="L449" t="str">
        <f t="shared" si="61"/>
        <v>cl-cs</v>
      </c>
      <c r="M449" t="str">
        <f t="shared" si="62"/>
        <v>MasivoMiembro</v>
      </c>
      <c r="N449" t="str">
        <f t="shared" si="63"/>
        <v>insert into dbax_dime_memb (pref_axis, codi_axis, pref_memb, codi_memb, orde_memb, tipo_memb) values ('cl-cs','DetalleSubRamosEje','cl-cs','MasivoMiembro',6000,'domain-member')</v>
      </c>
    </row>
    <row r="450" spans="1:14" x14ac:dyDescent="0.25">
      <c r="A450" t="s">
        <v>329</v>
      </c>
      <c r="B450" t="s">
        <v>339</v>
      </c>
      <c r="C450">
        <v>5000</v>
      </c>
      <c r="D450" t="s">
        <v>5643</v>
      </c>
      <c r="H450" s="1" t="str">
        <f t="shared" si="57"/>
        <v>cl-cs_DetalleSubRamosEje</v>
      </c>
      <c r="I450" t="str">
        <f t="shared" si="58"/>
        <v>cl-cs</v>
      </c>
      <c r="J450" t="str">
        <f t="shared" si="59"/>
        <v>DetalleSubRamosEje</v>
      </c>
      <c r="K450" s="1" t="str">
        <f t="shared" si="60"/>
        <v>cl-cs_OtraCarteraMiembro</v>
      </c>
      <c r="L450" t="str">
        <f t="shared" si="61"/>
        <v>cl-cs</v>
      </c>
      <c r="M450" t="str">
        <f t="shared" si="62"/>
        <v>OtraCarteraMiembro</v>
      </c>
      <c r="N450" t="str">
        <f t="shared" si="63"/>
        <v>insert into dbax_dime_memb (pref_axis, codi_axis, pref_memb, codi_memb, orde_memb, tipo_memb) values ('cl-cs','DetalleSubRamosEje','cl-cs','OtraCarteraMiembro',5000,'domain-member')</v>
      </c>
    </row>
    <row r="451" spans="1:14" x14ac:dyDescent="0.25">
      <c r="A451" t="s">
        <v>329</v>
      </c>
      <c r="B451" t="s">
        <v>365</v>
      </c>
      <c r="C451">
        <v>7000</v>
      </c>
      <c r="D451" t="s">
        <v>5643</v>
      </c>
      <c r="H451" s="1" t="str">
        <f t="shared" si="57"/>
        <v>cl-cs_DetalleSubRamosEje</v>
      </c>
      <c r="I451" t="str">
        <f t="shared" si="58"/>
        <v>cl-cs</v>
      </c>
      <c r="J451" t="str">
        <f t="shared" si="59"/>
        <v>DetalleSubRamosEje</v>
      </c>
      <c r="K451" s="1" t="str">
        <f t="shared" si="60"/>
        <v>cl-cs_PrevisionalesMiembro</v>
      </c>
      <c r="L451" t="str">
        <f t="shared" si="61"/>
        <v>cl-cs</v>
      </c>
      <c r="M451" t="str">
        <f t="shared" si="62"/>
        <v>PrevisionalesMiembro</v>
      </c>
      <c r="N451" t="str">
        <f t="shared" si="63"/>
        <v>insert into dbax_dime_memb (pref_axis, codi_axis, pref_memb, codi_memb, orde_memb, tipo_memb) values ('cl-cs','DetalleSubRamosEje','cl-cs','PrevisionalesMiembro',7000,'domain-member')</v>
      </c>
    </row>
    <row r="452" spans="1:14" x14ac:dyDescent="0.25">
      <c r="A452" t="s">
        <v>346</v>
      </c>
      <c r="B452" t="s">
        <v>350</v>
      </c>
      <c r="C452">
        <v>1000</v>
      </c>
      <c r="D452" t="s">
        <v>5644</v>
      </c>
      <c r="H452" s="1" t="str">
        <f t="shared" si="57"/>
        <v>cl-cs_RamosEje</v>
      </c>
      <c r="I452" t="str">
        <f t="shared" si="58"/>
        <v>cl-cs</v>
      </c>
      <c r="J452" t="str">
        <f t="shared" si="59"/>
        <v>RamosEje</v>
      </c>
      <c r="K452" s="1" t="str">
        <f t="shared" si="60"/>
        <v>cl-cs_RamosSinopsisMiembro</v>
      </c>
      <c r="L452" t="str">
        <f t="shared" si="61"/>
        <v>cl-cs</v>
      </c>
      <c r="M452" t="str">
        <f t="shared" si="62"/>
        <v>RamosSinopsisMiembro</v>
      </c>
      <c r="N452" t="str">
        <f t="shared" si="63"/>
        <v>insert into dbax_dime_memb (pref_axis, codi_axis, pref_memb, codi_memb, orde_memb, tipo_memb) values ('cl-cs','RamosEje','cl-cs','RamosSinopsisMiembro',1000,'dimension-default')</v>
      </c>
    </row>
    <row r="453" spans="1:14" x14ac:dyDescent="0.25">
      <c r="A453" t="s">
        <v>329</v>
      </c>
      <c r="B453" t="s">
        <v>357</v>
      </c>
      <c r="C453">
        <v>9000</v>
      </c>
      <c r="D453" t="s">
        <v>5644</v>
      </c>
      <c r="H453" s="1" t="str">
        <f t="shared" si="57"/>
        <v>cl-cs_DetalleSubRamosEje</v>
      </c>
      <c r="I453" t="str">
        <f t="shared" si="58"/>
        <v>cl-cs</v>
      </c>
      <c r="J453" t="str">
        <f t="shared" si="59"/>
        <v>DetalleSubRamosEje</v>
      </c>
      <c r="K453" s="1" t="str">
        <f t="shared" si="60"/>
        <v>cl-cs_TotalSubRamosMiembro</v>
      </c>
      <c r="L453" t="str">
        <f t="shared" si="61"/>
        <v>cl-cs</v>
      </c>
      <c r="M453" t="str">
        <f t="shared" si="62"/>
        <v>TotalSubRamosMiembro</v>
      </c>
      <c r="N453" t="str">
        <f t="shared" si="63"/>
        <v>insert into dbax_dime_memb (pref_axis, codi_axis, pref_memb, codi_memb, orde_memb, tipo_memb) values ('cl-cs','DetalleSubRamosEje','cl-cs','TotalSubRamosMiembro',9000,'dimension-default')</v>
      </c>
    </row>
    <row r="454" spans="1:14" x14ac:dyDescent="0.25">
      <c r="A454" t="s">
        <v>329</v>
      </c>
      <c r="B454" t="s">
        <v>302</v>
      </c>
      <c r="C454">
        <v>4000</v>
      </c>
      <c r="D454" t="s">
        <v>5643</v>
      </c>
      <c r="H454" s="1" t="str">
        <f t="shared" si="57"/>
        <v>cl-cs_DetalleSubRamosEje</v>
      </c>
      <c r="I454" t="str">
        <f t="shared" si="58"/>
        <v>cl-cs</v>
      </c>
      <c r="J454" t="str">
        <f t="shared" si="59"/>
        <v>DetalleSubRamosEje</v>
      </c>
      <c r="K454" s="1" t="str">
        <f t="shared" si="60"/>
        <v>cl-cs_CarteraConsumoMiembro</v>
      </c>
      <c r="L454" t="str">
        <f t="shared" si="61"/>
        <v>cl-cs</v>
      </c>
      <c r="M454" t="str">
        <f t="shared" si="62"/>
        <v>CarteraConsumoMiembro</v>
      </c>
      <c r="N454" t="str">
        <f t="shared" si="63"/>
        <v>insert into dbax_dime_memb (pref_axis, codi_axis, pref_memb, codi_memb, orde_memb, tipo_memb) values ('cl-cs','DetalleSubRamosEje','cl-cs','CarteraConsumoMiembro',4000,'domain-member')</v>
      </c>
    </row>
    <row r="455" spans="1:14" x14ac:dyDescent="0.25">
      <c r="A455" t="s">
        <v>329</v>
      </c>
      <c r="B455" t="s">
        <v>307</v>
      </c>
      <c r="C455">
        <v>3000</v>
      </c>
      <c r="D455" t="s">
        <v>5643</v>
      </c>
      <c r="H455" s="1" t="str">
        <f t="shared" si="57"/>
        <v>cl-cs_DetalleSubRamosEje</v>
      </c>
      <c r="I455" t="str">
        <f t="shared" si="58"/>
        <v>cl-cs</v>
      </c>
      <c r="J455" t="str">
        <f t="shared" si="59"/>
        <v>DetalleSubRamosEje</v>
      </c>
      <c r="K455" s="1" t="str">
        <f t="shared" si="60"/>
        <v>cl-cs_CarteraHipotecariaMiembro</v>
      </c>
      <c r="L455" t="str">
        <f t="shared" si="61"/>
        <v>cl-cs</v>
      </c>
      <c r="M455" t="str">
        <f t="shared" si="62"/>
        <v>CarteraHipotecariaMiembro</v>
      </c>
      <c r="N455" t="str">
        <f t="shared" si="63"/>
        <v>insert into dbax_dime_memb (pref_axis, codi_axis, pref_memb, codi_memb, orde_memb, tipo_memb) values ('cl-cs','DetalleSubRamosEje','cl-cs','CarteraHipotecariaMiembro',3000,'domain-member')</v>
      </c>
    </row>
    <row r="456" spans="1:14" x14ac:dyDescent="0.25">
      <c r="A456" t="s">
        <v>329</v>
      </c>
      <c r="B456" t="s">
        <v>308</v>
      </c>
      <c r="C456">
        <v>2000</v>
      </c>
      <c r="D456" t="s">
        <v>5643</v>
      </c>
      <c r="H456" s="1" t="str">
        <f t="shared" si="57"/>
        <v>cl-cs_DetalleSubRamosEje</v>
      </c>
      <c r="I456" t="str">
        <f t="shared" si="58"/>
        <v>cl-cs</v>
      </c>
      <c r="J456" t="str">
        <f t="shared" si="59"/>
        <v>DetalleSubRamosEje</v>
      </c>
      <c r="K456" s="1" t="str">
        <f t="shared" si="60"/>
        <v>cl-cs_ColectivosMiembro</v>
      </c>
      <c r="L456" t="str">
        <f t="shared" si="61"/>
        <v>cl-cs</v>
      </c>
      <c r="M456" t="str">
        <f t="shared" si="62"/>
        <v>ColectivosMiembro</v>
      </c>
      <c r="N456" t="str">
        <f t="shared" si="63"/>
        <v>insert into dbax_dime_memb (pref_axis, codi_axis, pref_memb, codi_memb, orde_memb, tipo_memb) values ('cl-cs','DetalleSubRamosEje','cl-cs','ColectivosMiembro',2000,'domain-member')</v>
      </c>
    </row>
    <row r="457" spans="1:14" x14ac:dyDescent="0.25">
      <c r="A457" t="s">
        <v>329</v>
      </c>
      <c r="B457" t="s">
        <v>335</v>
      </c>
      <c r="C457">
        <v>1000</v>
      </c>
      <c r="D457" t="s">
        <v>5643</v>
      </c>
      <c r="H457" s="1" t="str">
        <f t="shared" si="57"/>
        <v>cl-cs_DetalleSubRamosEje</v>
      </c>
      <c r="I457" t="str">
        <f t="shared" si="58"/>
        <v>cl-cs</v>
      </c>
      <c r="J457" t="str">
        <f t="shared" si="59"/>
        <v>DetalleSubRamosEje</v>
      </c>
      <c r="K457" s="1" t="str">
        <f t="shared" si="60"/>
        <v>cl-cs_IndividualesMiembro</v>
      </c>
      <c r="L457" t="str">
        <f t="shared" si="61"/>
        <v>cl-cs</v>
      </c>
      <c r="M457" t="str">
        <f t="shared" si="62"/>
        <v>IndividualesMiembro</v>
      </c>
      <c r="N457" t="str">
        <f t="shared" si="63"/>
        <v>insert into dbax_dime_memb (pref_axis, codi_axis, pref_memb, codi_memb, orde_memb, tipo_memb) values ('cl-cs','DetalleSubRamosEje','cl-cs','IndividualesMiembro',1000,'domain-member')</v>
      </c>
    </row>
    <row r="458" spans="1:14" x14ac:dyDescent="0.25">
      <c r="A458" t="s">
        <v>329</v>
      </c>
      <c r="B458" t="s">
        <v>336</v>
      </c>
      <c r="C458">
        <v>8000</v>
      </c>
      <c r="D458" t="s">
        <v>5643</v>
      </c>
      <c r="H458" s="1" t="str">
        <f t="shared" si="57"/>
        <v>cl-cs_DetalleSubRamosEje</v>
      </c>
      <c r="I458" t="str">
        <f t="shared" si="58"/>
        <v>cl-cs</v>
      </c>
      <c r="J458" t="str">
        <f t="shared" si="59"/>
        <v>DetalleSubRamosEje</v>
      </c>
      <c r="K458" s="1" t="str">
        <f t="shared" si="60"/>
        <v>cl-cs_IndustriaInfraestructuraComercioMiembro</v>
      </c>
      <c r="L458" t="str">
        <f t="shared" si="61"/>
        <v>cl-cs</v>
      </c>
      <c r="M458" t="str">
        <f t="shared" si="62"/>
        <v>IndustriaInfraestructuraComercioMiembro</v>
      </c>
      <c r="N458" t="str">
        <f t="shared" si="63"/>
        <v>insert into dbax_dime_memb (pref_axis, codi_axis, pref_memb, codi_memb, orde_memb, tipo_memb) values ('cl-cs','DetalleSubRamosEje','cl-cs','IndustriaInfraestructuraComercioMiembro',8000,'domain-member')</v>
      </c>
    </row>
    <row r="459" spans="1:14" x14ac:dyDescent="0.25">
      <c r="A459" t="s">
        <v>329</v>
      </c>
      <c r="B459" t="s">
        <v>338</v>
      </c>
      <c r="C459">
        <v>6000</v>
      </c>
      <c r="D459" t="s">
        <v>5643</v>
      </c>
      <c r="H459" s="1" t="str">
        <f t="shared" si="57"/>
        <v>cl-cs_DetalleSubRamosEje</v>
      </c>
      <c r="I459" t="str">
        <f t="shared" si="58"/>
        <v>cl-cs</v>
      </c>
      <c r="J459" t="str">
        <f t="shared" si="59"/>
        <v>DetalleSubRamosEje</v>
      </c>
      <c r="K459" s="1" t="str">
        <f t="shared" si="60"/>
        <v>cl-cs_MasivoMiembro</v>
      </c>
      <c r="L459" t="str">
        <f t="shared" si="61"/>
        <v>cl-cs</v>
      </c>
      <c r="M459" t="str">
        <f t="shared" si="62"/>
        <v>MasivoMiembro</v>
      </c>
      <c r="N459" t="str">
        <f t="shared" si="63"/>
        <v>insert into dbax_dime_memb (pref_axis, codi_axis, pref_memb, codi_memb, orde_memb, tipo_memb) values ('cl-cs','DetalleSubRamosEje','cl-cs','MasivoMiembro',6000,'domain-member')</v>
      </c>
    </row>
    <row r="460" spans="1:14" x14ac:dyDescent="0.25">
      <c r="A460" t="s">
        <v>329</v>
      </c>
      <c r="B460" t="s">
        <v>339</v>
      </c>
      <c r="C460">
        <v>5000</v>
      </c>
      <c r="D460" t="s">
        <v>5643</v>
      </c>
      <c r="H460" s="1" t="str">
        <f t="shared" si="57"/>
        <v>cl-cs_DetalleSubRamosEje</v>
      </c>
      <c r="I460" t="str">
        <f t="shared" si="58"/>
        <v>cl-cs</v>
      </c>
      <c r="J460" t="str">
        <f t="shared" si="59"/>
        <v>DetalleSubRamosEje</v>
      </c>
      <c r="K460" s="1" t="str">
        <f t="shared" si="60"/>
        <v>cl-cs_OtraCarteraMiembro</v>
      </c>
      <c r="L460" t="str">
        <f t="shared" si="61"/>
        <v>cl-cs</v>
      </c>
      <c r="M460" t="str">
        <f t="shared" si="62"/>
        <v>OtraCarteraMiembro</v>
      </c>
      <c r="N460" t="str">
        <f t="shared" si="63"/>
        <v>insert into dbax_dime_memb (pref_axis, codi_axis, pref_memb, codi_memb, orde_memb, tipo_memb) values ('cl-cs','DetalleSubRamosEje','cl-cs','OtraCarteraMiembro',5000,'domain-member')</v>
      </c>
    </row>
    <row r="461" spans="1:14" x14ac:dyDescent="0.25">
      <c r="A461" t="s">
        <v>329</v>
      </c>
      <c r="B461" t="s">
        <v>365</v>
      </c>
      <c r="C461">
        <v>7000</v>
      </c>
      <c r="D461" t="s">
        <v>5643</v>
      </c>
      <c r="H461" s="1" t="str">
        <f t="shared" si="57"/>
        <v>cl-cs_DetalleSubRamosEje</v>
      </c>
      <c r="I461" t="str">
        <f t="shared" si="58"/>
        <v>cl-cs</v>
      </c>
      <c r="J461" t="str">
        <f t="shared" si="59"/>
        <v>DetalleSubRamosEje</v>
      </c>
      <c r="K461" s="1" t="str">
        <f t="shared" si="60"/>
        <v>cl-cs_PrevisionalesMiembro</v>
      </c>
      <c r="L461" t="str">
        <f t="shared" si="61"/>
        <v>cl-cs</v>
      </c>
      <c r="M461" t="str">
        <f t="shared" si="62"/>
        <v>PrevisionalesMiembro</v>
      </c>
      <c r="N461" t="str">
        <f t="shared" si="63"/>
        <v>insert into dbax_dime_memb (pref_axis, codi_axis, pref_memb, codi_memb, orde_memb, tipo_memb) values ('cl-cs','DetalleSubRamosEje','cl-cs','PrevisionalesMiembro',7000,'domain-member')</v>
      </c>
    </row>
    <row r="462" spans="1:14" x14ac:dyDescent="0.25">
      <c r="A462" t="s">
        <v>346</v>
      </c>
      <c r="B462" t="s">
        <v>350</v>
      </c>
      <c r="C462">
        <v>1000</v>
      </c>
      <c r="D462" t="s">
        <v>5644</v>
      </c>
      <c r="H462" s="1" t="str">
        <f t="shared" si="57"/>
        <v>cl-cs_RamosEje</v>
      </c>
      <c r="I462" t="str">
        <f t="shared" si="58"/>
        <v>cl-cs</v>
      </c>
      <c r="J462" t="str">
        <f t="shared" si="59"/>
        <v>RamosEje</v>
      </c>
      <c r="K462" s="1" t="str">
        <f t="shared" si="60"/>
        <v>cl-cs_RamosSinopsisMiembro</v>
      </c>
      <c r="L462" t="str">
        <f t="shared" si="61"/>
        <v>cl-cs</v>
      </c>
      <c r="M462" t="str">
        <f t="shared" si="62"/>
        <v>RamosSinopsisMiembro</v>
      </c>
      <c r="N462" t="str">
        <f t="shared" si="63"/>
        <v>insert into dbax_dime_memb (pref_axis, codi_axis, pref_memb, codi_memb, orde_memb, tipo_memb) values ('cl-cs','RamosEje','cl-cs','RamosSinopsisMiembro',1000,'dimension-default')</v>
      </c>
    </row>
    <row r="463" spans="1:14" x14ac:dyDescent="0.25">
      <c r="A463" t="s">
        <v>329</v>
      </c>
      <c r="B463" t="s">
        <v>357</v>
      </c>
      <c r="C463">
        <v>9000</v>
      </c>
      <c r="D463" t="s">
        <v>5644</v>
      </c>
      <c r="H463" s="1" t="str">
        <f t="shared" si="57"/>
        <v>cl-cs_DetalleSubRamosEje</v>
      </c>
      <c r="I463" t="str">
        <f t="shared" si="58"/>
        <v>cl-cs</v>
      </c>
      <c r="J463" t="str">
        <f t="shared" si="59"/>
        <v>DetalleSubRamosEje</v>
      </c>
      <c r="K463" s="1" t="str">
        <f t="shared" si="60"/>
        <v>cl-cs_TotalSubRamosMiembro</v>
      </c>
      <c r="L463" t="str">
        <f t="shared" si="61"/>
        <v>cl-cs</v>
      </c>
      <c r="M463" t="str">
        <f t="shared" si="62"/>
        <v>TotalSubRamosMiembro</v>
      </c>
      <c r="N463" t="str">
        <f t="shared" si="63"/>
        <v>insert into dbax_dime_memb (pref_axis, codi_axis, pref_memb, codi_memb, orde_memb, tipo_memb) values ('cl-cs','DetalleSubRamosEje','cl-cs','TotalSubRamosMiembro',9000,'dimension-default')</v>
      </c>
    </row>
    <row r="464" spans="1:14" x14ac:dyDescent="0.25">
      <c r="A464" t="s">
        <v>329</v>
      </c>
      <c r="B464" t="s">
        <v>302</v>
      </c>
      <c r="C464">
        <v>4000</v>
      </c>
      <c r="D464" t="s">
        <v>5643</v>
      </c>
      <c r="H464" s="1" t="str">
        <f t="shared" si="57"/>
        <v>cl-cs_DetalleSubRamosEje</v>
      </c>
      <c r="I464" t="str">
        <f t="shared" si="58"/>
        <v>cl-cs</v>
      </c>
      <c r="J464" t="str">
        <f t="shared" si="59"/>
        <v>DetalleSubRamosEje</v>
      </c>
      <c r="K464" s="1" t="str">
        <f t="shared" si="60"/>
        <v>cl-cs_CarteraConsumoMiembro</v>
      </c>
      <c r="L464" t="str">
        <f t="shared" si="61"/>
        <v>cl-cs</v>
      </c>
      <c r="M464" t="str">
        <f t="shared" si="62"/>
        <v>CarteraConsumoMiembro</v>
      </c>
      <c r="N464" t="str">
        <f t="shared" si="63"/>
        <v>insert into dbax_dime_memb (pref_axis, codi_axis, pref_memb, codi_memb, orde_memb, tipo_memb) values ('cl-cs','DetalleSubRamosEje','cl-cs','CarteraConsumoMiembro',4000,'domain-member')</v>
      </c>
    </row>
    <row r="465" spans="1:14" x14ac:dyDescent="0.25">
      <c r="A465" t="s">
        <v>329</v>
      </c>
      <c r="B465" t="s">
        <v>307</v>
      </c>
      <c r="C465">
        <v>3000</v>
      </c>
      <c r="D465" t="s">
        <v>5643</v>
      </c>
      <c r="H465" s="1" t="str">
        <f t="shared" si="57"/>
        <v>cl-cs_DetalleSubRamosEje</v>
      </c>
      <c r="I465" t="str">
        <f t="shared" si="58"/>
        <v>cl-cs</v>
      </c>
      <c r="J465" t="str">
        <f t="shared" si="59"/>
        <v>DetalleSubRamosEje</v>
      </c>
      <c r="K465" s="1" t="str">
        <f t="shared" si="60"/>
        <v>cl-cs_CarteraHipotecariaMiembro</v>
      </c>
      <c r="L465" t="str">
        <f t="shared" si="61"/>
        <v>cl-cs</v>
      </c>
      <c r="M465" t="str">
        <f t="shared" si="62"/>
        <v>CarteraHipotecariaMiembro</v>
      </c>
      <c r="N465" t="str">
        <f t="shared" si="63"/>
        <v>insert into dbax_dime_memb (pref_axis, codi_axis, pref_memb, codi_memb, orde_memb, tipo_memb) values ('cl-cs','DetalleSubRamosEje','cl-cs','CarteraHipotecariaMiembro',3000,'domain-member')</v>
      </c>
    </row>
    <row r="466" spans="1:14" x14ac:dyDescent="0.25">
      <c r="A466" t="s">
        <v>329</v>
      </c>
      <c r="B466" t="s">
        <v>308</v>
      </c>
      <c r="C466">
        <v>2000</v>
      </c>
      <c r="D466" t="s">
        <v>5643</v>
      </c>
      <c r="H466" s="1" t="str">
        <f t="shared" si="57"/>
        <v>cl-cs_DetalleSubRamosEje</v>
      </c>
      <c r="I466" t="str">
        <f t="shared" si="58"/>
        <v>cl-cs</v>
      </c>
      <c r="J466" t="str">
        <f t="shared" si="59"/>
        <v>DetalleSubRamosEje</v>
      </c>
      <c r="K466" s="1" t="str">
        <f t="shared" si="60"/>
        <v>cl-cs_ColectivosMiembro</v>
      </c>
      <c r="L466" t="str">
        <f t="shared" si="61"/>
        <v>cl-cs</v>
      </c>
      <c r="M466" t="str">
        <f t="shared" si="62"/>
        <v>ColectivosMiembro</v>
      </c>
      <c r="N466" t="str">
        <f t="shared" si="63"/>
        <v>insert into dbax_dime_memb (pref_axis, codi_axis, pref_memb, codi_memb, orde_memb, tipo_memb) values ('cl-cs','DetalleSubRamosEje','cl-cs','ColectivosMiembro',2000,'domain-member')</v>
      </c>
    </row>
    <row r="467" spans="1:14" x14ac:dyDescent="0.25">
      <c r="A467" t="s">
        <v>329</v>
      </c>
      <c r="B467" t="s">
        <v>335</v>
      </c>
      <c r="C467">
        <v>1000</v>
      </c>
      <c r="D467" t="s">
        <v>5643</v>
      </c>
      <c r="H467" s="1" t="str">
        <f t="shared" si="57"/>
        <v>cl-cs_DetalleSubRamosEje</v>
      </c>
      <c r="I467" t="str">
        <f t="shared" si="58"/>
        <v>cl-cs</v>
      </c>
      <c r="J467" t="str">
        <f t="shared" si="59"/>
        <v>DetalleSubRamosEje</v>
      </c>
      <c r="K467" s="1" t="str">
        <f t="shared" si="60"/>
        <v>cl-cs_IndividualesMiembro</v>
      </c>
      <c r="L467" t="str">
        <f t="shared" si="61"/>
        <v>cl-cs</v>
      </c>
      <c r="M467" t="str">
        <f t="shared" si="62"/>
        <v>IndividualesMiembro</v>
      </c>
      <c r="N467" t="str">
        <f t="shared" si="63"/>
        <v>insert into dbax_dime_memb (pref_axis, codi_axis, pref_memb, codi_memb, orde_memb, tipo_memb) values ('cl-cs','DetalleSubRamosEje','cl-cs','IndividualesMiembro',1000,'domain-member')</v>
      </c>
    </row>
    <row r="468" spans="1:14" x14ac:dyDescent="0.25">
      <c r="A468" t="s">
        <v>329</v>
      </c>
      <c r="B468" t="s">
        <v>336</v>
      </c>
      <c r="C468">
        <v>8000</v>
      </c>
      <c r="D468" t="s">
        <v>5643</v>
      </c>
      <c r="H468" s="1" t="str">
        <f t="shared" si="57"/>
        <v>cl-cs_DetalleSubRamosEje</v>
      </c>
      <c r="I468" t="str">
        <f t="shared" si="58"/>
        <v>cl-cs</v>
      </c>
      <c r="J468" t="str">
        <f t="shared" si="59"/>
        <v>DetalleSubRamosEje</v>
      </c>
      <c r="K468" s="1" t="str">
        <f t="shared" si="60"/>
        <v>cl-cs_IndustriaInfraestructuraComercioMiembro</v>
      </c>
      <c r="L468" t="str">
        <f t="shared" si="61"/>
        <v>cl-cs</v>
      </c>
      <c r="M468" t="str">
        <f t="shared" si="62"/>
        <v>IndustriaInfraestructuraComercioMiembro</v>
      </c>
      <c r="N468" t="str">
        <f t="shared" si="63"/>
        <v>insert into dbax_dime_memb (pref_axis, codi_axis, pref_memb, codi_memb, orde_memb, tipo_memb) values ('cl-cs','DetalleSubRamosEje','cl-cs','IndustriaInfraestructuraComercioMiembro',8000,'domain-member')</v>
      </c>
    </row>
    <row r="469" spans="1:14" x14ac:dyDescent="0.25">
      <c r="A469" t="s">
        <v>329</v>
      </c>
      <c r="B469" t="s">
        <v>338</v>
      </c>
      <c r="C469">
        <v>6000</v>
      </c>
      <c r="D469" t="s">
        <v>5643</v>
      </c>
      <c r="H469" s="1" t="str">
        <f t="shared" si="57"/>
        <v>cl-cs_DetalleSubRamosEje</v>
      </c>
      <c r="I469" t="str">
        <f t="shared" si="58"/>
        <v>cl-cs</v>
      </c>
      <c r="J469" t="str">
        <f t="shared" si="59"/>
        <v>DetalleSubRamosEje</v>
      </c>
      <c r="K469" s="1" t="str">
        <f t="shared" si="60"/>
        <v>cl-cs_MasivoMiembro</v>
      </c>
      <c r="L469" t="str">
        <f t="shared" si="61"/>
        <v>cl-cs</v>
      </c>
      <c r="M469" t="str">
        <f t="shared" si="62"/>
        <v>MasivoMiembro</v>
      </c>
      <c r="N469" t="str">
        <f t="shared" si="63"/>
        <v>insert into dbax_dime_memb (pref_axis, codi_axis, pref_memb, codi_memb, orde_memb, tipo_memb) values ('cl-cs','DetalleSubRamosEje','cl-cs','MasivoMiembro',6000,'domain-member')</v>
      </c>
    </row>
    <row r="470" spans="1:14" x14ac:dyDescent="0.25">
      <c r="A470" t="s">
        <v>329</v>
      </c>
      <c r="B470" t="s">
        <v>339</v>
      </c>
      <c r="C470">
        <v>5000</v>
      </c>
      <c r="D470" t="s">
        <v>5643</v>
      </c>
      <c r="H470" s="1" t="str">
        <f t="shared" si="57"/>
        <v>cl-cs_DetalleSubRamosEje</v>
      </c>
      <c r="I470" t="str">
        <f t="shared" si="58"/>
        <v>cl-cs</v>
      </c>
      <c r="J470" t="str">
        <f t="shared" si="59"/>
        <v>DetalleSubRamosEje</v>
      </c>
      <c r="K470" s="1" t="str">
        <f t="shared" si="60"/>
        <v>cl-cs_OtraCarteraMiembro</v>
      </c>
      <c r="L470" t="str">
        <f t="shared" si="61"/>
        <v>cl-cs</v>
      </c>
      <c r="M470" t="str">
        <f t="shared" si="62"/>
        <v>OtraCarteraMiembro</v>
      </c>
      <c r="N470" t="str">
        <f t="shared" si="63"/>
        <v>insert into dbax_dime_memb (pref_axis, codi_axis, pref_memb, codi_memb, orde_memb, tipo_memb) values ('cl-cs','DetalleSubRamosEje','cl-cs','OtraCarteraMiembro',5000,'domain-member')</v>
      </c>
    </row>
    <row r="471" spans="1:14" x14ac:dyDescent="0.25">
      <c r="A471" t="s">
        <v>329</v>
      </c>
      <c r="B471" t="s">
        <v>365</v>
      </c>
      <c r="C471">
        <v>7000</v>
      </c>
      <c r="D471" t="s">
        <v>5643</v>
      </c>
      <c r="H471" s="1" t="str">
        <f t="shared" si="57"/>
        <v>cl-cs_DetalleSubRamosEje</v>
      </c>
      <c r="I471" t="str">
        <f t="shared" si="58"/>
        <v>cl-cs</v>
      </c>
      <c r="J471" t="str">
        <f t="shared" si="59"/>
        <v>DetalleSubRamosEje</v>
      </c>
      <c r="K471" s="1" t="str">
        <f t="shared" si="60"/>
        <v>cl-cs_PrevisionalesMiembro</v>
      </c>
      <c r="L471" t="str">
        <f t="shared" si="61"/>
        <v>cl-cs</v>
      </c>
      <c r="M471" t="str">
        <f t="shared" si="62"/>
        <v>PrevisionalesMiembro</v>
      </c>
      <c r="N471" t="str">
        <f t="shared" si="63"/>
        <v>insert into dbax_dime_memb (pref_axis, codi_axis, pref_memb, codi_memb, orde_memb, tipo_memb) values ('cl-cs','DetalleSubRamosEje','cl-cs','PrevisionalesMiembro',7000,'domain-member')</v>
      </c>
    </row>
    <row r="472" spans="1:14" x14ac:dyDescent="0.25">
      <c r="A472" t="s">
        <v>346</v>
      </c>
      <c r="B472" t="s">
        <v>350</v>
      </c>
      <c r="C472">
        <v>1000</v>
      </c>
      <c r="D472" t="s">
        <v>5644</v>
      </c>
      <c r="H472" s="1" t="str">
        <f t="shared" si="57"/>
        <v>cl-cs_RamosEje</v>
      </c>
      <c r="I472" t="str">
        <f t="shared" si="58"/>
        <v>cl-cs</v>
      </c>
      <c r="J472" t="str">
        <f t="shared" si="59"/>
        <v>RamosEje</v>
      </c>
      <c r="K472" s="1" t="str">
        <f t="shared" si="60"/>
        <v>cl-cs_RamosSinopsisMiembro</v>
      </c>
      <c r="L472" t="str">
        <f t="shared" si="61"/>
        <v>cl-cs</v>
      </c>
      <c r="M472" t="str">
        <f t="shared" si="62"/>
        <v>RamosSinopsisMiembro</v>
      </c>
      <c r="N472" t="str">
        <f t="shared" si="63"/>
        <v>insert into dbax_dime_memb (pref_axis, codi_axis, pref_memb, codi_memb, orde_memb, tipo_memb) values ('cl-cs','RamosEje','cl-cs','RamosSinopsisMiembro',1000,'dimension-default')</v>
      </c>
    </row>
    <row r="473" spans="1:14" x14ac:dyDescent="0.25">
      <c r="A473" t="s">
        <v>329</v>
      </c>
      <c r="B473" t="s">
        <v>357</v>
      </c>
      <c r="C473">
        <v>9000</v>
      </c>
      <c r="D473" t="s">
        <v>5644</v>
      </c>
      <c r="H473" s="1" t="str">
        <f t="shared" si="57"/>
        <v>cl-cs_DetalleSubRamosEje</v>
      </c>
      <c r="I473" t="str">
        <f t="shared" si="58"/>
        <v>cl-cs</v>
      </c>
      <c r="J473" t="str">
        <f t="shared" si="59"/>
        <v>DetalleSubRamosEje</v>
      </c>
      <c r="K473" s="1" t="str">
        <f t="shared" si="60"/>
        <v>cl-cs_TotalSubRamosMiembro</v>
      </c>
      <c r="L473" t="str">
        <f t="shared" si="61"/>
        <v>cl-cs</v>
      </c>
      <c r="M473" t="str">
        <f t="shared" si="62"/>
        <v>TotalSubRamosMiembro</v>
      </c>
      <c r="N473" t="str">
        <f t="shared" si="63"/>
        <v>insert into dbax_dime_memb (pref_axis, codi_axis, pref_memb, codi_memb, orde_memb, tipo_memb) values ('cl-cs','DetalleSubRamosEje','cl-cs','TotalSubRamosMiembro',9000,'dimension-default')</v>
      </c>
    </row>
    <row r="474" spans="1:14" x14ac:dyDescent="0.25">
      <c r="A474" t="s">
        <v>463</v>
      </c>
      <c r="B474" t="s">
        <v>445</v>
      </c>
      <c r="C474">
        <v>9000</v>
      </c>
      <c r="D474" t="s">
        <v>5643</v>
      </c>
      <c r="H474" s="1" t="str">
        <f t="shared" si="57"/>
        <v>cl-cs_RentasVitaliciasEje</v>
      </c>
      <c r="I474" t="str">
        <f t="shared" si="58"/>
        <v>cl-cs</v>
      </c>
      <c r="J474" t="str">
        <f t="shared" si="59"/>
        <v>RentasVitaliciasEje</v>
      </c>
      <c r="K474" s="1" t="str">
        <f t="shared" si="60"/>
        <v>cl-cs_Circular528Miembro</v>
      </c>
      <c r="L474" t="str">
        <f t="shared" si="61"/>
        <v>cl-cs</v>
      </c>
      <c r="M474" t="str">
        <f t="shared" si="62"/>
        <v>Circular528Miembro</v>
      </c>
      <c r="N474" t="str">
        <f t="shared" si="63"/>
        <v>insert into dbax_dime_memb (pref_axis, codi_axis, pref_memb, codi_memb, orde_memb, tipo_memb) values ('cl-cs','RentasVitaliciasEje','cl-cs','Circular528Miembro',9000,'domain-member')</v>
      </c>
    </row>
    <row r="475" spans="1:14" x14ac:dyDescent="0.25">
      <c r="A475" t="s">
        <v>463</v>
      </c>
      <c r="B475" t="s">
        <v>449</v>
      </c>
      <c r="C475">
        <v>6000</v>
      </c>
      <c r="D475" t="s">
        <v>5643</v>
      </c>
      <c r="H475" s="1" t="str">
        <f t="shared" si="57"/>
        <v>cl-cs_RentasVitaliciasEje</v>
      </c>
      <c r="I475" t="str">
        <f t="shared" si="58"/>
        <v>cl-cs</v>
      </c>
      <c r="J475" t="str">
        <f t="shared" si="59"/>
        <v>RentasVitaliciasEje</v>
      </c>
      <c r="K475" s="1" t="str">
        <f t="shared" si="60"/>
        <v>cl-cs_InvalidezMiembro</v>
      </c>
      <c r="L475" t="str">
        <f t="shared" si="61"/>
        <v>cl-cs</v>
      </c>
      <c r="M475" t="str">
        <f t="shared" si="62"/>
        <v>InvalidezMiembro</v>
      </c>
      <c r="N475" t="str">
        <f t="shared" si="63"/>
        <v>insert into dbax_dime_memb (pref_axis, codi_axis, pref_memb, codi_memb, orde_memb, tipo_memb) values ('cl-cs','RentasVitaliciasEje','cl-cs','InvalidezMiembro',6000,'domain-member')</v>
      </c>
    </row>
    <row r="476" spans="1:14" x14ac:dyDescent="0.25">
      <c r="A476" t="s">
        <v>463</v>
      </c>
      <c r="B476" t="s">
        <v>450</v>
      </c>
      <c r="C476">
        <v>4000</v>
      </c>
      <c r="D476" t="s">
        <v>5643</v>
      </c>
      <c r="H476" s="1" t="str">
        <f t="shared" si="57"/>
        <v>cl-cs_RentasVitaliciasEje</v>
      </c>
      <c r="I476" t="str">
        <f t="shared" si="58"/>
        <v>cl-cs</v>
      </c>
      <c r="J476" t="str">
        <f t="shared" si="59"/>
        <v>RentasVitaliciasEje</v>
      </c>
      <c r="K476" s="1" t="str">
        <f t="shared" si="60"/>
        <v>cl-cs_InvalidezParcialMiembro</v>
      </c>
      <c r="L476" t="str">
        <f t="shared" si="61"/>
        <v>cl-cs</v>
      </c>
      <c r="M476" t="str">
        <f t="shared" si="62"/>
        <v>InvalidezParcialMiembro</v>
      </c>
      <c r="N476" t="str">
        <f t="shared" si="63"/>
        <v>insert into dbax_dime_memb (pref_axis, codi_axis, pref_memb, codi_memb, orde_memb, tipo_memb) values ('cl-cs','RentasVitaliciasEje','cl-cs','InvalidezParcialMiembro',4000,'domain-member')</v>
      </c>
    </row>
    <row r="477" spans="1:14" x14ac:dyDescent="0.25">
      <c r="A477" t="s">
        <v>463</v>
      </c>
      <c r="B477" t="s">
        <v>451</v>
      </c>
      <c r="C477">
        <v>10000</v>
      </c>
      <c r="D477" t="s">
        <v>5643</v>
      </c>
      <c r="H477" s="1" t="str">
        <f t="shared" si="57"/>
        <v>cl-cs_RentasVitaliciasEje</v>
      </c>
      <c r="I477" t="str">
        <f t="shared" si="58"/>
        <v>cl-cs</v>
      </c>
      <c r="J477" t="str">
        <f t="shared" si="59"/>
        <v>RentasVitaliciasEje</v>
      </c>
      <c r="K477" s="1" t="str">
        <f t="shared" si="60"/>
        <v>cl-cs_InvalidezSISMiembro</v>
      </c>
      <c r="L477" t="str">
        <f t="shared" si="61"/>
        <v>cl-cs</v>
      </c>
      <c r="M477" t="str">
        <f t="shared" si="62"/>
        <v>InvalidezSISMiembro</v>
      </c>
      <c r="N477" t="str">
        <f t="shared" si="63"/>
        <v>insert into dbax_dime_memb (pref_axis, codi_axis, pref_memb, codi_memb, orde_memb, tipo_memb) values ('cl-cs','RentasVitaliciasEje','cl-cs','InvalidezSISMiembro',10000,'domain-member')</v>
      </c>
    </row>
    <row r="478" spans="1:14" x14ac:dyDescent="0.25">
      <c r="A478" t="s">
        <v>463</v>
      </c>
      <c r="B478" t="s">
        <v>452</v>
      </c>
      <c r="C478">
        <v>5000</v>
      </c>
      <c r="D478" t="s">
        <v>5643</v>
      </c>
      <c r="H478" s="1" t="str">
        <f t="shared" si="57"/>
        <v>cl-cs_RentasVitaliciasEje</v>
      </c>
      <c r="I478" t="str">
        <f t="shared" si="58"/>
        <v>cl-cs</v>
      </c>
      <c r="J478" t="str">
        <f t="shared" si="59"/>
        <v>RentasVitaliciasEje</v>
      </c>
      <c r="K478" s="1" t="str">
        <f t="shared" si="60"/>
        <v>cl-cs_InvalidezTotalMiembro</v>
      </c>
      <c r="L478" t="str">
        <f t="shared" si="61"/>
        <v>cl-cs</v>
      </c>
      <c r="M478" t="str">
        <f t="shared" si="62"/>
        <v>InvalidezTotalMiembro</v>
      </c>
      <c r="N478" t="str">
        <f t="shared" si="63"/>
        <v>insert into dbax_dime_memb (pref_axis, codi_axis, pref_memb, codi_memb, orde_memb, tipo_memb) values ('cl-cs','RentasVitaliciasEje','cl-cs','InvalidezTotalMiembro',5000,'domain-member')</v>
      </c>
    </row>
    <row r="479" spans="1:14" x14ac:dyDescent="0.25">
      <c r="A479" t="s">
        <v>463</v>
      </c>
      <c r="B479" t="s">
        <v>462</v>
      </c>
      <c r="C479">
        <v>14000</v>
      </c>
      <c r="D479" t="s">
        <v>5643</v>
      </c>
      <c r="H479" s="1" t="str">
        <f t="shared" ref="H479:H542" si="64">MID(A479,FIND("#",A479)+1,10000)</f>
        <v>cl-cs_RentasVitaliciasEje</v>
      </c>
      <c r="I479" t="str">
        <f t="shared" ref="I479:I542" si="65">MID(H479,1,FIND("_",H479)-1)</f>
        <v>cl-cs</v>
      </c>
      <c r="J479" t="str">
        <f t="shared" ref="J479:J542" si="66">MID(H479,FIND("_",H479)+1,10000)</f>
        <v>RentasVitaliciasEje</v>
      </c>
      <c r="K479" s="1" t="str">
        <f t="shared" ref="K479:K542" si="67">MID(B479,FIND("#",B479)+1,10000)</f>
        <v>cl-cs_RentasPrivadasMiembro</v>
      </c>
      <c r="L479" t="str">
        <f t="shared" ref="L479:L542" si="68">MID(K479,1,FIND("_",K479)-1)</f>
        <v>cl-cs</v>
      </c>
      <c r="M479" t="str">
        <f t="shared" ref="M479:M542" si="69">MID(K479,FIND("_",K479)+1,10000)</f>
        <v>RentasPrivadasMiembro</v>
      </c>
      <c r="N479" t="str">
        <f t="shared" ref="N479:N542" si="70">CONCATENATE("insert into dbax_dime_memb (pref_axis, codi_axis, pref_memb, codi_memb, orde_memb, tipo_memb) values ('",I479,"','",J479,"','",L479,"','",M479,"',",C479,",'",D479,"')")</f>
        <v>insert into dbax_dime_memb (pref_axis, codi_axis, pref_memb, codi_memb, orde_memb, tipo_memb) values ('cl-cs','RentasVitaliciasEje','cl-cs','RentasPrivadasMiembro',14000,'domain-member')</v>
      </c>
    </row>
    <row r="480" spans="1:14" x14ac:dyDescent="0.25">
      <c r="A480" t="s">
        <v>463</v>
      </c>
      <c r="B480" t="s">
        <v>464</v>
      </c>
      <c r="C480">
        <v>15000</v>
      </c>
      <c r="D480" t="s">
        <v>5644</v>
      </c>
      <c r="H480" s="1" t="str">
        <f t="shared" si="64"/>
        <v>cl-cs_RentasVitaliciasEje</v>
      </c>
      <c r="I480" t="str">
        <f t="shared" si="65"/>
        <v>cl-cs</v>
      </c>
      <c r="J480" t="str">
        <f t="shared" si="66"/>
        <v>RentasVitaliciasEje</v>
      </c>
      <c r="K480" s="1" t="str">
        <f t="shared" si="67"/>
        <v>cl-cs_RentasVitaliciasMiembro</v>
      </c>
      <c r="L480" t="str">
        <f t="shared" si="68"/>
        <v>cl-cs</v>
      </c>
      <c r="M480" t="str">
        <f t="shared" si="69"/>
        <v>RentasVitaliciasMiembro</v>
      </c>
      <c r="N480" t="str">
        <f t="shared" si="70"/>
        <v>insert into dbax_dime_memb (pref_axis, codi_axis, pref_memb, codi_memb, orde_memb, tipo_memb) values ('cl-cs','RentasVitaliciasEje','cl-cs','RentasVitaliciasMiembro',15000,'dimension-default')</v>
      </c>
    </row>
    <row r="481" spans="1:14" x14ac:dyDescent="0.25">
      <c r="A481" t="s">
        <v>463</v>
      </c>
      <c r="B481" t="s">
        <v>465</v>
      </c>
      <c r="C481">
        <v>13000</v>
      </c>
      <c r="D481" t="s">
        <v>5643</v>
      </c>
      <c r="H481" s="1" t="str">
        <f t="shared" si="64"/>
        <v>cl-cs_RentasVitaliciasEje</v>
      </c>
      <c r="I481" t="str">
        <f t="shared" si="65"/>
        <v>cl-cs</v>
      </c>
      <c r="J481" t="str">
        <f t="shared" si="66"/>
        <v>RentasVitaliciasEje</v>
      </c>
      <c r="K481" s="1" t="str">
        <f t="shared" si="67"/>
        <v>cl-cs_RentasVitaliciasPrevisionalesMiembro</v>
      </c>
      <c r="L481" t="str">
        <f t="shared" si="68"/>
        <v>cl-cs</v>
      </c>
      <c r="M481" t="str">
        <f t="shared" si="69"/>
        <v>RentasVitaliciasPrevisionalesMiembro</v>
      </c>
      <c r="N481" t="str">
        <f t="shared" si="70"/>
        <v>insert into dbax_dime_memb (pref_axis, codi_axis, pref_memb, codi_memb, orde_memb, tipo_memb) values ('cl-cs','RentasVitaliciasEje','cl-cs','RentasVitaliciasPrevisionalesMiembro',13000,'domain-member')</v>
      </c>
    </row>
    <row r="482" spans="1:14" x14ac:dyDescent="0.25">
      <c r="A482" t="s">
        <v>463</v>
      </c>
      <c r="B482" t="s">
        <v>466</v>
      </c>
      <c r="C482">
        <v>12000</v>
      </c>
      <c r="D482" t="s">
        <v>5643</v>
      </c>
      <c r="H482" s="1" t="str">
        <f t="shared" si="64"/>
        <v>cl-cs_RentasVitaliciasEje</v>
      </c>
      <c r="I482" t="str">
        <f t="shared" si="65"/>
        <v>cl-cs</v>
      </c>
      <c r="J482" t="str">
        <f t="shared" si="66"/>
        <v>RentasVitaliciasEje</v>
      </c>
      <c r="K482" s="1" t="str">
        <f t="shared" si="67"/>
        <v>cl-cs_RentasVitaliciasSISMiembro</v>
      </c>
      <c r="L482" t="str">
        <f t="shared" si="68"/>
        <v>cl-cs</v>
      </c>
      <c r="M482" t="str">
        <f t="shared" si="69"/>
        <v>RentasVitaliciasSISMiembro</v>
      </c>
      <c r="N482" t="str">
        <f t="shared" si="70"/>
        <v>insert into dbax_dime_memb (pref_axis, codi_axis, pref_memb, codi_memb, orde_memb, tipo_memb) values ('cl-cs','RentasVitaliciasEje','cl-cs','RentasVitaliciasSISMiembro',12000,'domain-member')</v>
      </c>
    </row>
    <row r="483" spans="1:14" x14ac:dyDescent="0.25">
      <c r="A483" t="s">
        <v>463</v>
      </c>
      <c r="B483" t="s">
        <v>467</v>
      </c>
      <c r="C483">
        <v>7000</v>
      </c>
      <c r="D483" t="s">
        <v>5643</v>
      </c>
      <c r="H483" s="1" t="str">
        <f t="shared" si="64"/>
        <v>cl-cs_RentasVitaliciasEje</v>
      </c>
      <c r="I483" t="str">
        <f t="shared" si="65"/>
        <v>cl-cs</v>
      </c>
      <c r="J483" t="str">
        <f t="shared" si="66"/>
        <v>RentasVitaliciasEje</v>
      </c>
      <c r="K483" s="1" t="str">
        <f t="shared" si="67"/>
        <v>cl-cs_SobrevivenciaMiembro</v>
      </c>
      <c r="L483" t="str">
        <f t="shared" si="68"/>
        <v>cl-cs</v>
      </c>
      <c r="M483" t="str">
        <f t="shared" si="69"/>
        <v>SobrevivenciaMiembro</v>
      </c>
      <c r="N483" t="str">
        <f t="shared" si="70"/>
        <v>insert into dbax_dime_memb (pref_axis, codi_axis, pref_memb, codi_memb, orde_memb, tipo_memb) values ('cl-cs','RentasVitaliciasEje','cl-cs','SobrevivenciaMiembro',7000,'domain-member')</v>
      </c>
    </row>
    <row r="484" spans="1:14" x14ac:dyDescent="0.25">
      <c r="A484" t="s">
        <v>463</v>
      </c>
      <c r="B484" t="s">
        <v>468</v>
      </c>
      <c r="C484">
        <v>11000</v>
      </c>
      <c r="D484" t="s">
        <v>5643</v>
      </c>
      <c r="H484" s="1" t="str">
        <f t="shared" si="64"/>
        <v>cl-cs_RentasVitaliciasEje</v>
      </c>
      <c r="I484" t="str">
        <f t="shared" si="65"/>
        <v>cl-cs</v>
      </c>
      <c r="J484" t="str">
        <f t="shared" si="66"/>
        <v>RentasVitaliciasEje</v>
      </c>
      <c r="K484" s="1" t="str">
        <f t="shared" si="67"/>
        <v>cl-cs_SobrevivenciaSISMiembro</v>
      </c>
      <c r="L484" t="str">
        <f t="shared" si="68"/>
        <v>cl-cs</v>
      </c>
      <c r="M484" t="str">
        <f t="shared" si="69"/>
        <v>SobrevivenciaSISMiembro</v>
      </c>
      <c r="N484" t="str">
        <f t="shared" si="70"/>
        <v>insert into dbax_dime_memb (pref_axis, codi_axis, pref_memb, codi_memb, orde_memb, tipo_memb) values ('cl-cs','RentasVitaliciasEje','cl-cs','SobrevivenciaSISMiembro',11000,'domain-member')</v>
      </c>
    </row>
    <row r="485" spans="1:14" x14ac:dyDescent="0.25">
      <c r="A485" t="s">
        <v>463</v>
      </c>
      <c r="B485" t="s">
        <v>469</v>
      </c>
      <c r="C485">
        <v>8000</v>
      </c>
      <c r="D485" t="s">
        <v>5643</v>
      </c>
      <c r="H485" s="1" t="str">
        <f t="shared" si="64"/>
        <v>cl-cs_RentasVitaliciasEje</v>
      </c>
      <c r="I485" t="str">
        <f t="shared" si="65"/>
        <v>cl-cs</v>
      </c>
      <c r="J485" t="str">
        <f t="shared" si="66"/>
        <v>RentasVitaliciasEje</v>
      </c>
      <c r="K485" s="1" t="str">
        <f t="shared" si="67"/>
        <v>cl-cs_SubtotalRentasVitaliciasPrevisionalesMiembro</v>
      </c>
      <c r="L485" t="str">
        <f t="shared" si="68"/>
        <v>cl-cs</v>
      </c>
      <c r="M485" t="str">
        <f t="shared" si="69"/>
        <v>SubtotalRentasVitaliciasPrevisionalesMiembro</v>
      </c>
      <c r="N485" t="str">
        <f t="shared" si="70"/>
        <v>insert into dbax_dime_memb (pref_axis, codi_axis, pref_memb, codi_memb, orde_memb, tipo_memb) values ('cl-cs','RentasVitaliciasEje','cl-cs','SubtotalRentasVitaliciasPrevisionalesMiembro',8000,'domain-member')</v>
      </c>
    </row>
    <row r="486" spans="1:14" x14ac:dyDescent="0.25">
      <c r="A486" t="s">
        <v>463</v>
      </c>
      <c r="B486" t="s">
        <v>471</v>
      </c>
      <c r="C486">
        <v>1000</v>
      </c>
      <c r="D486" t="s">
        <v>5643</v>
      </c>
      <c r="H486" s="1" t="str">
        <f t="shared" si="64"/>
        <v>cl-cs_RentasVitaliciasEje</v>
      </c>
      <c r="I486" t="str">
        <f t="shared" si="65"/>
        <v>cl-cs</v>
      </c>
      <c r="J486" t="str">
        <f t="shared" si="66"/>
        <v>RentasVitaliciasEje</v>
      </c>
      <c r="K486" s="1" t="str">
        <f t="shared" si="67"/>
        <v>cl-cs_VejezAnticipadaMiembro</v>
      </c>
      <c r="L486" t="str">
        <f t="shared" si="68"/>
        <v>cl-cs</v>
      </c>
      <c r="M486" t="str">
        <f t="shared" si="69"/>
        <v>VejezAnticipadaMiembro</v>
      </c>
      <c r="N486" t="str">
        <f t="shared" si="70"/>
        <v>insert into dbax_dime_memb (pref_axis, codi_axis, pref_memb, codi_memb, orde_memb, tipo_memb) values ('cl-cs','RentasVitaliciasEje','cl-cs','VejezAnticipadaMiembro',1000,'domain-member')</v>
      </c>
    </row>
    <row r="487" spans="1:14" x14ac:dyDescent="0.25">
      <c r="A487" t="s">
        <v>463</v>
      </c>
      <c r="B487" t="s">
        <v>472</v>
      </c>
      <c r="C487">
        <v>3000</v>
      </c>
      <c r="D487" t="s">
        <v>5643</v>
      </c>
      <c r="H487" s="1" t="str">
        <f t="shared" si="64"/>
        <v>cl-cs_RentasVitaliciasEje</v>
      </c>
      <c r="I487" t="str">
        <f t="shared" si="65"/>
        <v>cl-cs</v>
      </c>
      <c r="J487" t="str">
        <f t="shared" si="66"/>
        <v>RentasVitaliciasEje</v>
      </c>
      <c r="K487" s="1" t="str">
        <f t="shared" si="67"/>
        <v>cl-cs_VejezMiembro</v>
      </c>
      <c r="L487" t="str">
        <f t="shared" si="68"/>
        <v>cl-cs</v>
      </c>
      <c r="M487" t="str">
        <f t="shared" si="69"/>
        <v>VejezMiembro</v>
      </c>
      <c r="N487" t="str">
        <f t="shared" si="70"/>
        <v>insert into dbax_dime_memb (pref_axis, codi_axis, pref_memb, codi_memb, orde_memb, tipo_memb) values ('cl-cs','RentasVitaliciasEje','cl-cs','VejezMiembro',3000,'domain-member')</v>
      </c>
    </row>
    <row r="488" spans="1:14" x14ac:dyDescent="0.25">
      <c r="A488" t="s">
        <v>463</v>
      </c>
      <c r="B488" t="s">
        <v>473</v>
      </c>
      <c r="C488">
        <v>2000</v>
      </c>
      <c r="D488" t="s">
        <v>5643</v>
      </c>
      <c r="H488" s="1" t="str">
        <f t="shared" si="64"/>
        <v>cl-cs_RentasVitaliciasEje</v>
      </c>
      <c r="I488" t="str">
        <f t="shared" si="65"/>
        <v>cl-cs</v>
      </c>
      <c r="J488" t="str">
        <f t="shared" si="66"/>
        <v>RentasVitaliciasEje</v>
      </c>
      <c r="K488" s="1" t="str">
        <f t="shared" si="67"/>
        <v>cl-cs_VejezNormalMiembro</v>
      </c>
      <c r="L488" t="str">
        <f t="shared" si="68"/>
        <v>cl-cs</v>
      </c>
      <c r="M488" t="str">
        <f t="shared" si="69"/>
        <v>VejezNormalMiembro</v>
      </c>
      <c r="N488" t="str">
        <f t="shared" si="70"/>
        <v>insert into dbax_dime_memb (pref_axis, codi_axis, pref_memb, codi_memb, orde_memb, tipo_memb) values ('cl-cs','RentasVitaliciasEje','cl-cs','VejezNormalMiembro',2000,'domain-member')</v>
      </c>
    </row>
    <row r="489" spans="1:14" x14ac:dyDescent="0.25">
      <c r="A489" t="s">
        <v>329</v>
      </c>
      <c r="B489" t="s">
        <v>302</v>
      </c>
      <c r="C489">
        <v>4000</v>
      </c>
      <c r="D489" t="s">
        <v>5643</v>
      </c>
      <c r="H489" s="1" t="str">
        <f t="shared" si="64"/>
        <v>cl-cs_DetalleSubRamosEje</v>
      </c>
      <c r="I489" t="str">
        <f t="shared" si="65"/>
        <v>cl-cs</v>
      </c>
      <c r="J489" t="str">
        <f t="shared" si="66"/>
        <v>DetalleSubRamosEje</v>
      </c>
      <c r="K489" s="1" t="str">
        <f t="shared" si="67"/>
        <v>cl-cs_CarteraConsumoMiembro</v>
      </c>
      <c r="L489" t="str">
        <f t="shared" si="68"/>
        <v>cl-cs</v>
      </c>
      <c r="M489" t="str">
        <f t="shared" si="69"/>
        <v>CarteraConsumoMiembro</v>
      </c>
      <c r="N489" t="str">
        <f t="shared" si="70"/>
        <v>insert into dbax_dime_memb (pref_axis, codi_axis, pref_memb, codi_memb, orde_memb, tipo_memb) values ('cl-cs','DetalleSubRamosEje','cl-cs','CarteraConsumoMiembro',4000,'domain-member')</v>
      </c>
    </row>
    <row r="490" spans="1:14" x14ac:dyDescent="0.25">
      <c r="A490" t="s">
        <v>329</v>
      </c>
      <c r="B490" t="s">
        <v>307</v>
      </c>
      <c r="C490">
        <v>3000</v>
      </c>
      <c r="D490" t="s">
        <v>5643</v>
      </c>
      <c r="H490" s="1" t="str">
        <f t="shared" si="64"/>
        <v>cl-cs_DetalleSubRamosEje</v>
      </c>
      <c r="I490" t="str">
        <f t="shared" si="65"/>
        <v>cl-cs</v>
      </c>
      <c r="J490" t="str">
        <f t="shared" si="66"/>
        <v>DetalleSubRamosEje</v>
      </c>
      <c r="K490" s="1" t="str">
        <f t="shared" si="67"/>
        <v>cl-cs_CarteraHipotecariaMiembro</v>
      </c>
      <c r="L490" t="str">
        <f t="shared" si="68"/>
        <v>cl-cs</v>
      </c>
      <c r="M490" t="str">
        <f t="shared" si="69"/>
        <v>CarteraHipotecariaMiembro</v>
      </c>
      <c r="N490" t="str">
        <f t="shared" si="70"/>
        <v>insert into dbax_dime_memb (pref_axis, codi_axis, pref_memb, codi_memb, orde_memb, tipo_memb) values ('cl-cs','DetalleSubRamosEje','cl-cs','CarteraHipotecariaMiembro',3000,'domain-member')</v>
      </c>
    </row>
    <row r="491" spans="1:14" x14ac:dyDescent="0.25">
      <c r="A491" t="s">
        <v>329</v>
      </c>
      <c r="B491" t="s">
        <v>308</v>
      </c>
      <c r="C491">
        <v>2000</v>
      </c>
      <c r="D491" t="s">
        <v>5643</v>
      </c>
      <c r="H491" s="1" t="str">
        <f t="shared" si="64"/>
        <v>cl-cs_DetalleSubRamosEje</v>
      </c>
      <c r="I491" t="str">
        <f t="shared" si="65"/>
        <v>cl-cs</v>
      </c>
      <c r="J491" t="str">
        <f t="shared" si="66"/>
        <v>DetalleSubRamosEje</v>
      </c>
      <c r="K491" s="1" t="str">
        <f t="shared" si="67"/>
        <v>cl-cs_ColectivosMiembro</v>
      </c>
      <c r="L491" t="str">
        <f t="shared" si="68"/>
        <v>cl-cs</v>
      </c>
      <c r="M491" t="str">
        <f t="shared" si="69"/>
        <v>ColectivosMiembro</v>
      </c>
      <c r="N491" t="str">
        <f t="shared" si="70"/>
        <v>insert into dbax_dime_memb (pref_axis, codi_axis, pref_memb, codi_memb, orde_memb, tipo_memb) values ('cl-cs','DetalleSubRamosEje','cl-cs','ColectivosMiembro',2000,'domain-member')</v>
      </c>
    </row>
    <row r="492" spans="1:14" x14ac:dyDescent="0.25">
      <c r="A492" t="s">
        <v>329</v>
      </c>
      <c r="B492" t="s">
        <v>335</v>
      </c>
      <c r="C492">
        <v>1000</v>
      </c>
      <c r="D492" t="s">
        <v>5643</v>
      </c>
      <c r="H492" s="1" t="str">
        <f t="shared" si="64"/>
        <v>cl-cs_DetalleSubRamosEje</v>
      </c>
      <c r="I492" t="str">
        <f t="shared" si="65"/>
        <v>cl-cs</v>
      </c>
      <c r="J492" t="str">
        <f t="shared" si="66"/>
        <v>DetalleSubRamosEje</v>
      </c>
      <c r="K492" s="1" t="str">
        <f t="shared" si="67"/>
        <v>cl-cs_IndividualesMiembro</v>
      </c>
      <c r="L492" t="str">
        <f t="shared" si="68"/>
        <v>cl-cs</v>
      </c>
      <c r="M492" t="str">
        <f t="shared" si="69"/>
        <v>IndividualesMiembro</v>
      </c>
      <c r="N492" t="str">
        <f t="shared" si="70"/>
        <v>insert into dbax_dime_memb (pref_axis, codi_axis, pref_memb, codi_memb, orde_memb, tipo_memb) values ('cl-cs','DetalleSubRamosEje','cl-cs','IndividualesMiembro',1000,'domain-member')</v>
      </c>
    </row>
    <row r="493" spans="1:14" x14ac:dyDescent="0.25">
      <c r="A493" t="s">
        <v>329</v>
      </c>
      <c r="B493" t="s">
        <v>336</v>
      </c>
      <c r="C493">
        <v>7000</v>
      </c>
      <c r="D493" t="s">
        <v>5643</v>
      </c>
      <c r="H493" s="1" t="str">
        <f t="shared" si="64"/>
        <v>cl-cs_DetalleSubRamosEje</v>
      </c>
      <c r="I493" t="str">
        <f t="shared" si="65"/>
        <v>cl-cs</v>
      </c>
      <c r="J493" t="str">
        <f t="shared" si="66"/>
        <v>DetalleSubRamosEje</v>
      </c>
      <c r="K493" s="1" t="str">
        <f t="shared" si="67"/>
        <v>cl-cs_IndustriaInfraestructuraComercioMiembro</v>
      </c>
      <c r="L493" t="str">
        <f t="shared" si="68"/>
        <v>cl-cs</v>
      </c>
      <c r="M493" t="str">
        <f t="shared" si="69"/>
        <v>IndustriaInfraestructuraComercioMiembro</v>
      </c>
      <c r="N493" t="str">
        <f t="shared" si="70"/>
        <v>insert into dbax_dime_memb (pref_axis, codi_axis, pref_memb, codi_memb, orde_memb, tipo_memb) values ('cl-cs','DetalleSubRamosEje','cl-cs','IndustriaInfraestructuraComercioMiembro',7000,'domain-member')</v>
      </c>
    </row>
    <row r="494" spans="1:14" x14ac:dyDescent="0.25">
      <c r="A494" t="s">
        <v>329</v>
      </c>
      <c r="B494" t="s">
        <v>338</v>
      </c>
      <c r="C494">
        <v>6000</v>
      </c>
      <c r="D494" t="s">
        <v>5643</v>
      </c>
      <c r="H494" s="1" t="str">
        <f t="shared" si="64"/>
        <v>cl-cs_DetalleSubRamosEje</v>
      </c>
      <c r="I494" t="str">
        <f t="shared" si="65"/>
        <v>cl-cs</v>
      </c>
      <c r="J494" t="str">
        <f t="shared" si="66"/>
        <v>DetalleSubRamosEje</v>
      </c>
      <c r="K494" s="1" t="str">
        <f t="shared" si="67"/>
        <v>cl-cs_MasivoMiembro</v>
      </c>
      <c r="L494" t="str">
        <f t="shared" si="68"/>
        <v>cl-cs</v>
      </c>
      <c r="M494" t="str">
        <f t="shared" si="69"/>
        <v>MasivoMiembro</v>
      </c>
      <c r="N494" t="str">
        <f t="shared" si="70"/>
        <v>insert into dbax_dime_memb (pref_axis, codi_axis, pref_memb, codi_memb, orde_memb, tipo_memb) values ('cl-cs','DetalleSubRamosEje','cl-cs','MasivoMiembro',6000,'domain-member')</v>
      </c>
    </row>
    <row r="495" spans="1:14" x14ac:dyDescent="0.25">
      <c r="A495" t="s">
        <v>329</v>
      </c>
      <c r="B495" t="s">
        <v>339</v>
      </c>
      <c r="C495">
        <v>5000</v>
      </c>
      <c r="D495" t="s">
        <v>5643</v>
      </c>
      <c r="H495" s="1" t="str">
        <f t="shared" si="64"/>
        <v>cl-cs_DetalleSubRamosEje</v>
      </c>
      <c r="I495" t="str">
        <f t="shared" si="65"/>
        <v>cl-cs</v>
      </c>
      <c r="J495" t="str">
        <f t="shared" si="66"/>
        <v>DetalleSubRamosEje</v>
      </c>
      <c r="K495" s="1" t="str">
        <f t="shared" si="67"/>
        <v>cl-cs_OtraCarteraMiembro</v>
      </c>
      <c r="L495" t="str">
        <f t="shared" si="68"/>
        <v>cl-cs</v>
      </c>
      <c r="M495" t="str">
        <f t="shared" si="69"/>
        <v>OtraCarteraMiembro</v>
      </c>
      <c r="N495" t="str">
        <f t="shared" si="70"/>
        <v>insert into dbax_dime_memb (pref_axis, codi_axis, pref_memb, codi_memb, orde_memb, tipo_memb) values ('cl-cs','DetalleSubRamosEje','cl-cs','OtraCarteraMiembro',5000,'domain-member')</v>
      </c>
    </row>
    <row r="496" spans="1:14" x14ac:dyDescent="0.25">
      <c r="A496" t="s">
        <v>346</v>
      </c>
      <c r="B496" t="s">
        <v>350</v>
      </c>
      <c r="C496">
        <v>1000</v>
      </c>
      <c r="D496" t="s">
        <v>5644</v>
      </c>
      <c r="H496" s="1" t="str">
        <f t="shared" si="64"/>
        <v>cl-cs_RamosEje</v>
      </c>
      <c r="I496" t="str">
        <f t="shared" si="65"/>
        <v>cl-cs</v>
      </c>
      <c r="J496" t="str">
        <f t="shared" si="66"/>
        <v>RamosEje</v>
      </c>
      <c r="K496" s="1" t="str">
        <f t="shared" si="67"/>
        <v>cl-cs_RamosSinopsisMiembro</v>
      </c>
      <c r="L496" t="str">
        <f t="shared" si="68"/>
        <v>cl-cs</v>
      </c>
      <c r="M496" t="str">
        <f t="shared" si="69"/>
        <v>RamosSinopsisMiembro</v>
      </c>
      <c r="N496" t="str">
        <f t="shared" si="70"/>
        <v>insert into dbax_dime_memb (pref_axis, codi_axis, pref_memb, codi_memb, orde_memb, tipo_memb) values ('cl-cs','RamosEje','cl-cs','RamosSinopsisMiembro',1000,'dimension-default')</v>
      </c>
    </row>
    <row r="497" spans="1:14" x14ac:dyDescent="0.25">
      <c r="A497" t="s">
        <v>329</v>
      </c>
      <c r="B497" t="s">
        <v>308</v>
      </c>
      <c r="C497">
        <v>2000</v>
      </c>
      <c r="D497" t="s">
        <v>5643</v>
      </c>
      <c r="H497" s="1" t="str">
        <f t="shared" si="64"/>
        <v>cl-cs_DetalleSubRamosEje</v>
      </c>
      <c r="I497" t="str">
        <f t="shared" si="65"/>
        <v>cl-cs</v>
      </c>
      <c r="J497" t="str">
        <f t="shared" si="66"/>
        <v>DetalleSubRamosEje</v>
      </c>
      <c r="K497" s="1" t="str">
        <f t="shared" si="67"/>
        <v>cl-cs_ColectivosMiembro</v>
      </c>
      <c r="L497" t="str">
        <f t="shared" si="68"/>
        <v>cl-cs</v>
      </c>
      <c r="M497" t="str">
        <f t="shared" si="69"/>
        <v>ColectivosMiembro</v>
      </c>
      <c r="N497" t="str">
        <f t="shared" si="70"/>
        <v>insert into dbax_dime_memb (pref_axis, codi_axis, pref_memb, codi_memb, orde_memb, tipo_memb) values ('cl-cs','DetalleSubRamosEje','cl-cs','ColectivosMiembro',2000,'domain-member')</v>
      </c>
    </row>
    <row r="498" spans="1:14" x14ac:dyDescent="0.25">
      <c r="A498" t="s">
        <v>329</v>
      </c>
      <c r="B498" t="s">
        <v>335</v>
      </c>
      <c r="C498">
        <v>1000</v>
      </c>
      <c r="D498" t="s">
        <v>5643</v>
      </c>
      <c r="H498" s="1" t="str">
        <f t="shared" si="64"/>
        <v>cl-cs_DetalleSubRamosEje</v>
      </c>
      <c r="I498" t="str">
        <f t="shared" si="65"/>
        <v>cl-cs</v>
      </c>
      <c r="J498" t="str">
        <f t="shared" si="66"/>
        <v>DetalleSubRamosEje</v>
      </c>
      <c r="K498" s="1" t="str">
        <f t="shared" si="67"/>
        <v>cl-cs_IndividualesMiembro</v>
      </c>
      <c r="L498" t="str">
        <f t="shared" si="68"/>
        <v>cl-cs</v>
      </c>
      <c r="M498" t="str">
        <f t="shared" si="69"/>
        <v>IndividualesMiembro</v>
      </c>
      <c r="N498" t="str">
        <f t="shared" si="70"/>
        <v>insert into dbax_dime_memb (pref_axis, codi_axis, pref_memb, codi_memb, orde_memb, tipo_memb) values ('cl-cs','DetalleSubRamosEje','cl-cs','IndividualesMiembro',1000,'domain-member')</v>
      </c>
    </row>
    <row r="499" spans="1:14" x14ac:dyDescent="0.25">
      <c r="A499" t="s">
        <v>329</v>
      </c>
      <c r="B499" t="s">
        <v>338</v>
      </c>
      <c r="C499">
        <v>3000</v>
      </c>
      <c r="D499" t="s">
        <v>5643</v>
      </c>
      <c r="H499" s="1" t="str">
        <f t="shared" si="64"/>
        <v>cl-cs_DetalleSubRamosEje</v>
      </c>
      <c r="I499" t="str">
        <f t="shared" si="65"/>
        <v>cl-cs</v>
      </c>
      <c r="J499" t="str">
        <f t="shared" si="66"/>
        <v>DetalleSubRamosEje</v>
      </c>
      <c r="K499" s="1" t="str">
        <f t="shared" si="67"/>
        <v>cl-cs_MasivoMiembro</v>
      </c>
      <c r="L499" t="str">
        <f t="shared" si="68"/>
        <v>cl-cs</v>
      </c>
      <c r="M499" t="str">
        <f t="shared" si="69"/>
        <v>MasivoMiembro</v>
      </c>
      <c r="N499" t="str">
        <f t="shared" si="70"/>
        <v>insert into dbax_dime_memb (pref_axis, codi_axis, pref_memb, codi_memb, orde_memb, tipo_memb) values ('cl-cs','DetalleSubRamosEje','cl-cs','MasivoMiembro',3000,'domain-member')</v>
      </c>
    </row>
    <row r="500" spans="1:14" x14ac:dyDescent="0.25">
      <c r="A500" t="s">
        <v>329</v>
      </c>
      <c r="B500" t="s">
        <v>365</v>
      </c>
      <c r="C500">
        <v>4000</v>
      </c>
      <c r="D500" t="s">
        <v>5643</v>
      </c>
      <c r="H500" s="1" t="str">
        <f t="shared" si="64"/>
        <v>cl-cs_DetalleSubRamosEje</v>
      </c>
      <c r="I500" t="str">
        <f t="shared" si="65"/>
        <v>cl-cs</v>
      </c>
      <c r="J500" t="str">
        <f t="shared" si="66"/>
        <v>DetalleSubRamosEje</v>
      </c>
      <c r="K500" s="1" t="str">
        <f t="shared" si="67"/>
        <v>cl-cs_PrevisionalesMiembro</v>
      </c>
      <c r="L500" t="str">
        <f t="shared" si="68"/>
        <v>cl-cs</v>
      </c>
      <c r="M500" t="str">
        <f t="shared" si="69"/>
        <v>PrevisionalesMiembro</v>
      </c>
      <c r="N500" t="str">
        <f t="shared" si="70"/>
        <v>insert into dbax_dime_memb (pref_axis, codi_axis, pref_memb, codi_memb, orde_memb, tipo_memb) values ('cl-cs','DetalleSubRamosEje','cl-cs','PrevisionalesMiembro',4000,'domain-member')</v>
      </c>
    </row>
    <row r="501" spans="1:14" x14ac:dyDescent="0.25">
      <c r="A501" t="s">
        <v>346</v>
      </c>
      <c r="B501" t="s">
        <v>350</v>
      </c>
      <c r="C501">
        <v>1000</v>
      </c>
      <c r="D501" t="s">
        <v>5644</v>
      </c>
      <c r="H501" s="1" t="str">
        <f t="shared" si="64"/>
        <v>cl-cs_RamosEje</v>
      </c>
      <c r="I501" t="str">
        <f t="shared" si="65"/>
        <v>cl-cs</v>
      </c>
      <c r="J501" t="str">
        <f t="shared" si="66"/>
        <v>RamosEje</v>
      </c>
      <c r="K501" s="1" t="str">
        <f t="shared" si="67"/>
        <v>cl-cs_RamosSinopsisMiembro</v>
      </c>
      <c r="L501" t="str">
        <f t="shared" si="68"/>
        <v>cl-cs</v>
      </c>
      <c r="M501" t="str">
        <f t="shared" si="69"/>
        <v>RamosSinopsisMiembro</v>
      </c>
      <c r="N501" t="str">
        <f t="shared" si="70"/>
        <v>insert into dbax_dime_memb (pref_axis, codi_axis, pref_memb, codi_memb, orde_memb, tipo_memb) values ('cl-cs','RamosEje','cl-cs','RamosSinopsisMiembro',1000,'dimension-default')</v>
      </c>
    </row>
    <row r="502" spans="1:14" x14ac:dyDescent="0.25">
      <c r="A502" t="s">
        <v>329</v>
      </c>
      <c r="B502" t="s">
        <v>357</v>
      </c>
      <c r="C502">
        <v>5000</v>
      </c>
      <c r="D502" t="s">
        <v>5644</v>
      </c>
      <c r="H502" s="1" t="str">
        <f t="shared" si="64"/>
        <v>cl-cs_DetalleSubRamosEje</v>
      </c>
      <c r="I502" t="str">
        <f t="shared" si="65"/>
        <v>cl-cs</v>
      </c>
      <c r="J502" t="str">
        <f t="shared" si="66"/>
        <v>DetalleSubRamosEje</v>
      </c>
      <c r="K502" s="1" t="str">
        <f t="shared" si="67"/>
        <v>cl-cs_TotalSubRamosMiembro</v>
      </c>
      <c r="L502" t="str">
        <f t="shared" si="68"/>
        <v>cl-cs</v>
      </c>
      <c r="M502" t="str">
        <f t="shared" si="69"/>
        <v>TotalSubRamosMiembro</v>
      </c>
      <c r="N502" t="str">
        <f t="shared" si="70"/>
        <v>insert into dbax_dime_memb (pref_axis, codi_axis, pref_memb, codi_memb, orde_memb, tipo_memb) values ('cl-cs','DetalleSubRamosEje','cl-cs','TotalSubRamosMiembro',5000,'dimension-default')</v>
      </c>
    </row>
    <row r="503" spans="1:14" x14ac:dyDescent="0.25">
      <c r="A503" t="s">
        <v>329</v>
      </c>
      <c r="B503" t="s">
        <v>302</v>
      </c>
      <c r="C503">
        <v>4000</v>
      </c>
      <c r="D503" t="s">
        <v>5643</v>
      </c>
      <c r="H503" s="1" t="str">
        <f t="shared" si="64"/>
        <v>cl-cs_DetalleSubRamosEje</v>
      </c>
      <c r="I503" t="str">
        <f t="shared" si="65"/>
        <v>cl-cs</v>
      </c>
      <c r="J503" t="str">
        <f t="shared" si="66"/>
        <v>DetalleSubRamosEje</v>
      </c>
      <c r="K503" s="1" t="str">
        <f t="shared" si="67"/>
        <v>cl-cs_CarteraConsumoMiembro</v>
      </c>
      <c r="L503" t="str">
        <f t="shared" si="68"/>
        <v>cl-cs</v>
      </c>
      <c r="M503" t="str">
        <f t="shared" si="69"/>
        <v>CarteraConsumoMiembro</v>
      </c>
      <c r="N503" t="str">
        <f t="shared" si="70"/>
        <v>insert into dbax_dime_memb (pref_axis, codi_axis, pref_memb, codi_memb, orde_memb, tipo_memb) values ('cl-cs','DetalleSubRamosEje','cl-cs','CarteraConsumoMiembro',4000,'domain-member')</v>
      </c>
    </row>
    <row r="504" spans="1:14" x14ac:dyDescent="0.25">
      <c r="A504" t="s">
        <v>329</v>
      </c>
      <c r="B504" t="s">
        <v>307</v>
      </c>
      <c r="C504">
        <v>3000</v>
      </c>
      <c r="D504" t="s">
        <v>5643</v>
      </c>
      <c r="H504" s="1" t="str">
        <f t="shared" si="64"/>
        <v>cl-cs_DetalleSubRamosEje</v>
      </c>
      <c r="I504" t="str">
        <f t="shared" si="65"/>
        <v>cl-cs</v>
      </c>
      <c r="J504" t="str">
        <f t="shared" si="66"/>
        <v>DetalleSubRamosEje</v>
      </c>
      <c r="K504" s="1" t="str">
        <f t="shared" si="67"/>
        <v>cl-cs_CarteraHipotecariaMiembro</v>
      </c>
      <c r="L504" t="str">
        <f t="shared" si="68"/>
        <v>cl-cs</v>
      </c>
      <c r="M504" t="str">
        <f t="shared" si="69"/>
        <v>CarteraHipotecariaMiembro</v>
      </c>
      <c r="N504" t="str">
        <f t="shared" si="70"/>
        <v>insert into dbax_dime_memb (pref_axis, codi_axis, pref_memb, codi_memb, orde_memb, tipo_memb) values ('cl-cs','DetalleSubRamosEje','cl-cs','CarteraHipotecariaMiembro',3000,'domain-member')</v>
      </c>
    </row>
    <row r="505" spans="1:14" x14ac:dyDescent="0.25">
      <c r="A505" t="s">
        <v>329</v>
      </c>
      <c r="B505" t="s">
        <v>308</v>
      </c>
      <c r="C505">
        <v>2000</v>
      </c>
      <c r="D505" t="s">
        <v>5643</v>
      </c>
      <c r="H505" s="1" t="str">
        <f t="shared" si="64"/>
        <v>cl-cs_DetalleSubRamosEje</v>
      </c>
      <c r="I505" t="str">
        <f t="shared" si="65"/>
        <v>cl-cs</v>
      </c>
      <c r="J505" t="str">
        <f t="shared" si="66"/>
        <v>DetalleSubRamosEje</v>
      </c>
      <c r="K505" s="1" t="str">
        <f t="shared" si="67"/>
        <v>cl-cs_ColectivosMiembro</v>
      </c>
      <c r="L505" t="str">
        <f t="shared" si="68"/>
        <v>cl-cs</v>
      </c>
      <c r="M505" t="str">
        <f t="shared" si="69"/>
        <v>ColectivosMiembro</v>
      </c>
      <c r="N505" t="str">
        <f t="shared" si="70"/>
        <v>insert into dbax_dime_memb (pref_axis, codi_axis, pref_memb, codi_memb, orde_memb, tipo_memb) values ('cl-cs','DetalleSubRamosEje','cl-cs','ColectivosMiembro',2000,'domain-member')</v>
      </c>
    </row>
    <row r="506" spans="1:14" x14ac:dyDescent="0.25">
      <c r="A506" t="s">
        <v>329</v>
      </c>
      <c r="B506" t="s">
        <v>335</v>
      </c>
      <c r="C506">
        <v>1000</v>
      </c>
      <c r="D506" t="s">
        <v>5643</v>
      </c>
      <c r="H506" s="1" t="str">
        <f t="shared" si="64"/>
        <v>cl-cs_DetalleSubRamosEje</v>
      </c>
      <c r="I506" t="str">
        <f t="shared" si="65"/>
        <v>cl-cs</v>
      </c>
      <c r="J506" t="str">
        <f t="shared" si="66"/>
        <v>DetalleSubRamosEje</v>
      </c>
      <c r="K506" s="1" t="str">
        <f t="shared" si="67"/>
        <v>cl-cs_IndividualesMiembro</v>
      </c>
      <c r="L506" t="str">
        <f t="shared" si="68"/>
        <v>cl-cs</v>
      </c>
      <c r="M506" t="str">
        <f t="shared" si="69"/>
        <v>IndividualesMiembro</v>
      </c>
      <c r="N506" t="str">
        <f t="shared" si="70"/>
        <v>insert into dbax_dime_memb (pref_axis, codi_axis, pref_memb, codi_memb, orde_memb, tipo_memb) values ('cl-cs','DetalleSubRamosEje','cl-cs','IndividualesMiembro',1000,'domain-member')</v>
      </c>
    </row>
    <row r="507" spans="1:14" x14ac:dyDescent="0.25">
      <c r="A507" t="s">
        <v>329</v>
      </c>
      <c r="B507" t="s">
        <v>336</v>
      </c>
      <c r="C507">
        <v>8000</v>
      </c>
      <c r="D507" t="s">
        <v>5643</v>
      </c>
      <c r="H507" s="1" t="str">
        <f t="shared" si="64"/>
        <v>cl-cs_DetalleSubRamosEje</v>
      </c>
      <c r="I507" t="str">
        <f t="shared" si="65"/>
        <v>cl-cs</v>
      </c>
      <c r="J507" t="str">
        <f t="shared" si="66"/>
        <v>DetalleSubRamosEje</v>
      </c>
      <c r="K507" s="1" t="str">
        <f t="shared" si="67"/>
        <v>cl-cs_IndustriaInfraestructuraComercioMiembro</v>
      </c>
      <c r="L507" t="str">
        <f t="shared" si="68"/>
        <v>cl-cs</v>
      </c>
      <c r="M507" t="str">
        <f t="shared" si="69"/>
        <v>IndustriaInfraestructuraComercioMiembro</v>
      </c>
      <c r="N507" t="str">
        <f t="shared" si="70"/>
        <v>insert into dbax_dime_memb (pref_axis, codi_axis, pref_memb, codi_memb, orde_memb, tipo_memb) values ('cl-cs','DetalleSubRamosEje','cl-cs','IndustriaInfraestructuraComercioMiembro',8000,'domain-member')</v>
      </c>
    </row>
    <row r="508" spans="1:14" x14ac:dyDescent="0.25">
      <c r="A508" t="s">
        <v>329</v>
      </c>
      <c r="B508" t="s">
        <v>338</v>
      </c>
      <c r="C508">
        <v>6000</v>
      </c>
      <c r="D508" t="s">
        <v>5643</v>
      </c>
      <c r="H508" s="1" t="str">
        <f t="shared" si="64"/>
        <v>cl-cs_DetalleSubRamosEje</v>
      </c>
      <c r="I508" t="str">
        <f t="shared" si="65"/>
        <v>cl-cs</v>
      </c>
      <c r="J508" t="str">
        <f t="shared" si="66"/>
        <v>DetalleSubRamosEje</v>
      </c>
      <c r="K508" s="1" t="str">
        <f t="shared" si="67"/>
        <v>cl-cs_MasivoMiembro</v>
      </c>
      <c r="L508" t="str">
        <f t="shared" si="68"/>
        <v>cl-cs</v>
      </c>
      <c r="M508" t="str">
        <f t="shared" si="69"/>
        <v>MasivoMiembro</v>
      </c>
      <c r="N508" t="str">
        <f t="shared" si="70"/>
        <v>insert into dbax_dime_memb (pref_axis, codi_axis, pref_memb, codi_memb, orde_memb, tipo_memb) values ('cl-cs','DetalleSubRamosEje','cl-cs','MasivoMiembro',6000,'domain-member')</v>
      </c>
    </row>
    <row r="509" spans="1:14" x14ac:dyDescent="0.25">
      <c r="A509" t="s">
        <v>329</v>
      </c>
      <c r="B509" t="s">
        <v>339</v>
      </c>
      <c r="C509">
        <v>5000</v>
      </c>
      <c r="D509" t="s">
        <v>5643</v>
      </c>
      <c r="H509" s="1" t="str">
        <f t="shared" si="64"/>
        <v>cl-cs_DetalleSubRamosEje</v>
      </c>
      <c r="I509" t="str">
        <f t="shared" si="65"/>
        <v>cl-cs</v>
      </c>
      <c r="J509" t="str">
        <f t="shared" si="66"/>
        <v>DetalleSubRamosEje</v>
      </c>
      <c r="K509" s="1" t="str">
        <f t="shared" si="67"/>
        <v>cl-cs_OtraCarteraMiembro</v>
      </c>
      <c r="L509" t="str">
        <f t="shared" si="68"/>
        <v>cl-cs</v>
      </c>
      <c r="M509" t="str">
        <f t="shared" si="69"/>
        <v>OtraCarteraMiembro</v>
      </c>
      <c r="N509" t="str">
        <f t="shared" si="70"/>
        <v>insert into dbax_dime_memb (pref_axis, codi_axis, pref_memb, codi_memb, orde_memb, tipo_memb) values ('cl-cs','DetalleSubRamosEje','cl-cs','OtraCarteraMiembro',5000,'domain-member')</v>
      </c>
    </row>
    <row r="510" spans="1:14" x14ac:dyDescent="0.25">
      <c r="A510" t="s">
        <v>329</v>
      </c>
      <c r="B510" t="s">
        <v>365</v>
      </c>
      <c r="C510">
        <v>7000</v>
      </c>
      <c r="D510" t="s">
        <v>5643</v>
      </c>
      <c r="H510" s="1" t="str">
        <f t="shared" si="64"/>
        <v>cl-cs_DetalleSubRamosEje</v>
      </c>
      <c r="I510" t="str">
        <f t="shared" si="65"/>
        <v>cl-cs</v>
      </c>
      <c r="J510" t="str">
        <f t="shared" si="66"/>
        <v>DetalleSubRamosEje</v>
      </c>
      <c r="K510" s="1" t="str">
        <f t="shared" si="67"/>
        <v>cl-cs_PrevisionalesMiembro</v>
      </c>
      <c r="L510" t="str">
        <f t="shared" si="68"/>
        <v>cl-cs</v>
      </c>
      <c r="M510" t="str">
        <f t="shared" si="69"/>
        <v>PrevisionalesMiembro</v>
      </c>
      <c r="N510" t="str">
        <f t="shared" si="70"/>
        <v>insert into dbax_dime_memb (pref_axis, codi_axis, pref_memb, codi_memb, orde_memb, tipo_memb) values ('cl-cs','DetalleSubRamosEje','cl-cs','PrevisionalesMiembro',7000,'domain-member')</v>
      </c>
    </row>
    <row r="511" spans="1:14" x14ac:dyDescent="0.25">
      <c r="A511" t="s">
        <v>346</v>
      </c>
      <c r="B511" t="s">
        <v>350</v>
      </c>
      <c r="C511">
        <v>1000</v>
      </c>
      <c r="D511" t="s">
        <v>5644</v>
      </c>
      <c r="H511" s="1" t="str">
        <f t="shared" si="64"/>
        <v>cl-cs_RamosEje</v>
      </c>
      <c r="I511" t="str">
        <f t="shared" si="65"/>
        <v>cl-cs</v>
      </c>
      <c r="J511" t="str">
        <f t="shared" si="66"/>
        <v>RamosEje</v>
      </c>
      <c r="K511" s="1" t="str">
        <f t="shared" si="67"/>
        <v>cl-cs_RamosSinopsisMiembro</v>
      </c>
      <c r="L511" t="str">
        <f t="shared" si="68"/>
        <v>cl-cs</v>
      </c>
      <c r="M511" t="str">
        <f t="shared" si="69"/>
        <v>RamosSinopsisMiembro</v>
      </c>
      <c r="N511" t="str">
        <f t="shared" si="70"/>
        <v>insert into dbax_dime_memb (pref_axis, codi_axis, pref_memb, codi_memb, orde_memb, tipo_memb) values ('cl-cs','RamosEje','cl-cs','RamosSinopsisMiembro',1000,'dimension-default')</v>
      </c>
    </row>
    <row r="512" spans="1:14" x14ac:dyDescent="0.25">
      <c r="A512" t="s">
        <v>329</v>
      </c>
      <c r="B512" t="s">
        <v>357</v>
      </c>
      <c r="C512">
        <v>9000</v>
      </c>
      <c r="D512" t="s">
        <v>5644</v>
      </c>
      <c r="H512" s="1" t="str">
        <f t="shared" si="64"/>
        <v>cl-cs_DetalleSubRamosEje</v>
      </c>
      <c r="I512" t="str">
        <f t="shared" si="65"/>
        <v>cl-cs</v>
      </c>
      <c r="J512" t="str">
        <f t="shared" si="66"/>
        <v>DetalleSubRamosEje</v>
      </c>
      <c r="K512" s="1" t="str">
        <f t="shared" si="67"/>
        <v>cl-cs_TotalSubRamosMiembro</v>
      </c>
      <c r="L512" t="str">
        <f t="shared" si="68"/>
        <v>cl-cs</v>
      </c>
      <c r="M512" t="str">
        <f t="shared" si="69"/>
        <v>TotalSubRamosMiembro</v>
      </c>
      <c r="N512" t="str">
        <f t="shared" si="70"/>
        <v>insert into dbax_dime_memb (pref_axis, codi_axis, pref_memb, codi_memb, orde_memb, tipo_memb) values ('cl-cs','DetalleSubRamosEje','cl-cs','TotalSubRamosMiembro',9000,'dimension-default')</v>
      </c>
    </row>
    <row r="513" spans="1:14" x14ac:dyDescent="0.25">
      <c r="A513" t="s">
        <v>329</v>
      </c>
      <c r="B513" t="s">
        <v>308</v>
      </c>
      <c r="C513">
        <v>2000</v>
      </c>
      <c r="D513" t="s">
        <v>5643</v>
      </c>
      <c r="H513" s="1" t="str">
        <f t="shared" si="64"/>
        <v>cl-cs_DetalleSubRamosEje</v>
      </c>
      <c r="I513" t="str">
        <f t="shared" si="65"/>
        <v>cl-cs</v>
      </c>
      <c r="J513" t="str">
        <f t="shared" si="66"/>
        <v>DetalleSubRamosEje</v>
      </c>
      <c r="K513" s="1" t="str">
        <f t="shared" si="67"/>
        <v>cl-cs_ColectivosMiembro</v>
      </c>
      <c r="L513" t="str">
        <f t="shared" si="68"/>
        <v>cl-cs</v>
      </c>
      <c r="M513" t="str">
        <f t="shared" si="69"/>
        <v>ColectivosMiembro</v>
      </c>
      <c r="N513" t="str">
        <f t="shared" si="70"/>
        <v>insert into dbax_dime_memb (pref_axis, codi_axis, pref_memb, codi_memb, orde_memb, tipo_memb) values ('cl-cs','DetalleSubRamosEje','cl-cs','ColectivosMiembro',2000,'domain-member')</v>
      </c>
    </row>
    <row r="514" spans="1:14" x14ac:dyDescent="0.25">
      <c r="A514" t="s">
        <v>329</v>
      </c>
      <c r="B514" t="s">
        <v>335</v>
      </c>
      <c r="C514">
        <v>1000</v>
      </c>
      <c r="D514" t="s">
        <v>5643</v>
      </c>
      <c r="H514" s="1" t="str">
        <f t="shared" si="64"/>
        <v>cl-cs_DetalleSubRamosEje</v>
      </c>
      <c r="I514" t="str">
        <f t="shared" si="65"/>
        <v>cl-cs</v>
      </c>
      <c r="J514" t="str">
        <f t="shared" si="66"/>
        <v>DetalleSubRamosEje</v>
      </c>
      <c r="K514" s="1" t="str">
        <f t="shared" si="67"/>
        <v>cl-cs_IndividualesMiembro</v>
      </c>
      <c r="L514" t="str">
        <f t="shared" si="68"/>
        <v>cl-cs</v>
      </c>
      <c r="M514" t="str">
        <f t="shared" si="69"/>
        <v>IndividualesMiembro</v>
      </c>
      <c r="N514" t="str">
        <f t="shared" si="70"/>
        <v>insert into dbax_dime_memb (pref_axis, codi_axis, pref_memb, codi_memb, orde_memb, tipo_memb) values ('cl-cs','DetalleSubRamosEje','cl-cs','IndividualesMiembro',1000,'domain-member')</v>
      </c>
    </row>
    <row r="515" spans="1:14" x14ac:dyDescent="0.25">
      <c r="A515" t="s">
        <v>329</v>
      </c>
      <c r="B515" t="s">
        <v>338</v>
      </c>
      <c r="C515">
        <v>3000</v>
      </c>
      <c r="D515" t="s">
        <v>5643</v>
      </c>
      <c r="H515" s="1" t="str">
        <f t="shared" si="64"/>
        <v>cl-cs_DetalleSubRamosEje</v>
      </c>
      <c r="I515" t="str">
        <f t="shared" si="65"/>
        <v>cl-cs</v>
      </c>
      <c r="J515" t="str">
        <f t="shared" si="66"/>
        <v>DetalleSubRamosEje</v>
      </c>
      <c r="K515" s="1" t="str">
        <f t="shared" si="67"/>
        <v>cl-cs_MasivoMiembro</v>
      </c>
      <c r="L515" t="str">
        <f t="shared" si="68"/>
        <v>cl-cs</v>
      </c>
      <c r="M515" t="str">
        <f t="shared" si="69"/>
        <v>MasivoMiembro</v>
      </c>
      <c r="N515" t="str">
        <f t="shared" si="70"/>
        <v>insert into dbax_dime_memb (pref_axis, codi_axis, pref_memb, codi_memb, orde_memb, tipo_memb) values ('cl-cs','DetalleSubRamosEje','cl-cs','MasivoMiembro',3000,'domain-member')</v>
      </c>
    </row>
    <row r="516" spans="1:14" x14ac:dyDescent="0.25">
      <c r="A516" t="s">
        <v>329</v>
      </c>
      <c r="B516" t="s">
        <v>365</v>
      </c>
      <c r="C516">
        <v>4000</v>
      </c>
      <c r="D516" t="s">
        <v>5643</v>
      </c>
      <c r="H516" s="1" t="str">
        <f t="shared" si="64"/>
        <v>cl-cs_DetalleSubRamosEje</v>
      </c>
      <c r="I516" t="str">
        <f t="shared" si="65"/>
        <v>cl-cs</v>
      </c>
      <c r="J516" t="str">
        <f t="shared" si="66"/>
        <v>DetalleSubRamosEje</v>
      </c>
      <c r="K516" s="1" t="str">
        <f t="shared" si="67"/>
        <v>cl-cs_PrevisionalesMiembro</v>
      </c>
      <c r="L516" t="str">
        <f t="shared" si="68"/>
        <v>cl-cs</v>
      </c>
      <c r="M516" t="str">
        <f t="shared" si="69"/>
        <v>PrevisionalesMiembro</v>
      </c>
      <c r="N516" t="str">
        <f t="shared" si="70"/>
        <v>insert into dbax_dime_memb (pref_axis, codi_axis, pref_memb, codi_memb, orde_memb, tipo_memb) values ('cl-cs','DetalleSubRamosEje','cl-cs','PrevisionalesMiembro',4000,'domain-member')</v>
      </c>
    </row>
    <row r="517" spans="1:14" x14ac:dyDescent="0.25">
      <c r="A517" t="s">
        <v>346</v>
      </c>
      <c r="B517" t="s">
        <v>350</v>
      </c>
      <c r="C517">
        <v>1000</v>
      </c>
      <c r="D517" t="s">
        <v>5644</v>
      </c>
      <c r="H517" s="1" t="str">
        <f t="shared" si="64"/>
        <v>cl-cs_RamosEje</v>
      </c>
      <c r="I517" t="str">
        <f t="shared" si="65"/>
        <v>cl-cs</v>
      </c>
      <c r="J517" t="str">
        <f t="shared" si="66"/>
        <v>RamosEje</v>
      </c>
      <c r="K517" s="1" t="str">
        <f t="shared" si="67"/>
        <v>cl-cs_RamosSinopsisMiembro</v>
      </c>
      <c r="L517" t="str">
        <f t="shared" si="68"/>
        <v>cl-cs</v>
      </c>
      <c r="M517" t="str">
        <f t="shared" si="69"/>
        <v>RamosSinopsisMiembro</v>
      </c>
      <c r="N517" t="str">
        <f t="shared" si="70"/>
        <v>insert into dbax_dime_memb (pref_axis, codi_axis, pref_memb, codi_memb, orde_memb, tipo_memb) values ('cl-cs','RamosEje','cl-cs','RamosSinopsisMiembro',1000,'dimension-default')</v>
      </c>
    </row>
    <row r="518" spans="1:14" x14ac:dyDescent="0.25">
      <c r="A518" t="s">
        <v>789</v>
      </c>
      <c r="B518" t="s">
        <v>788</v>
      </c>
      <c r="C518">
        <v>1000</v>
      </c>
      <c r="D518" t="s">
        <v>5643</v>
      </c>
      <c r="H518" s="1" t="str">
        <f t="shared" si="64"/>
        <v>cl-cs_ComponentesDelPatrimonioEje</v>
      </c>
      <c r="I518" t="str">
        <f t="shared" si="65"/>
        <v>cl-cs</v>
      </c>
      <c r="J518" t="str">
        <f t="shared" si="66"/>
        <v>ComponentesDelPatrimonioEje</v>
      </c>
      <c r="K518" s="1" t="str">
        <f t="shared" si="67"/>
        <v>cl-cs_CapitalPagadoMiembro</v>
      </c>
      <c r="L518" t="str">
        <f t="shared" si="68"/>
        <v>cl-cs</v>
      </c>
      <c r="M518" t="str">
        <f t="shared" si="69"/>
        <v>CapitalPagadoMiembro</v>
      </c>
      <c r="N518" t="str">
        <f t="shared" si="70"/>
        <v>insert into dbax_dime_memb (pref_axis, codi_axis, pref_memb, codi_memb, orde_memb, tipo_memb) values ('cl-cs','ComponentesDelPatrimonioEje','cl-cs','CapitalPagadoMiembro',1000,'domain-member')</v>
      </c>
    </row>
    <row r="519" spans="1:14" x14ac:dyDescent="0.25">
      <c r="A519" t="s">
        <v>789</v>
      </c>
      <c r="B519" t="s">
        <v>797</v>
      </c>
      <c r="C519">
        <v>5000</v>
      </c>
      <c r="D519" t="s">
        <v>5643</v>
      </c>
      <c r="H519" s="1" t="str">
        <f t="shared" si="64"/>
        <v>cl-cs_ComponentesDelPatrimonioEje</v>
      </c>
      <c r="I519" t="str">
        <f t="shared" si="65"/>
        <v>cl-cs</v>
      </c>
      <c r="J519" t="str">
        <f t="shared" si="66"/>
        <v>ComponentesDelPatrimonioEje</v>
      </c>
      <c r="K519" s="1" t="str">
        <f t="shared" si="67"/>
        <v>cl-cs_OtrasReservasMiembro</v>
      </c>
      <c r="L519" t="str">
        <f t="shared" si="68"/>
        <v>cl-cs</v>
      </c>
      <c r="M519" t="str">
        <f t="shared" si="69"/>
        <v>OtrasReservasMiembro</v>
      </c>
      <c r="N519" t="str">
        <f t="shared" si="70"/>
        <v>insert into dbax_dime_memb (pref_axis, codi_axis, pref_memb, codi_memb, orde_memb, tipo_memb) values ('cl-cs','ComponentesDelPatrimonioEje','cl-cs','OtrasReservasMiembro',5000,'domain-member')</v>
      </c>
    </row>
    <row r="520" spans="1:14" x14ac:dyDescent="0.25">
      <c r="A520" t="s">
        <v>789</v>
      </c>
      <c r="B520" t="s">
        <v>798</v>
      </c>
      <c r="C520">
        <v>14000</v>
      </c>
      <c r="D520" t="s">
        <v>5643</v>
      </c>
      <c r="H520" s="1" t="str">
        <f t="shared" si="64"/>
        <v>cl-cs_ComponentesDelPatrimonioEje</v>
      </c>
      <c r="I520" t="str">
        <f t="shared" si="65"/>
        <v>cl-cs</v>
      </c>
      <c r="J520" t="str">
        <f t="shared" si="66"/>
        <v>ComponentesDelPatrimonioEje</v>
      </c>
      <c r="K520" s="1" t="str">
        <f t="shared" si="67"/>
        <v>cl-cs_OtrosAjustesMiembro</v>
      </c>
      <c r="L520" t="str">
        <f t="shared" si="68"/>
        <v>cl-cs</v>
      </c>
      <c r="M520" t="str">
        <f t="shared" si="69"/>
        <v>OtrosAjustesMiembro</v>
      </c>
      <c r="N520" t="str">
        <f t="shared" si="70"/>
        <v>insert into dbax_dime_memb (pref_axis, codi_axis, pref_memb, codi_memb, orde_memb, tipo_memb) values ('cl-cs','ComponentesDelPatrimonioEje','cl-cs','OtrosAjustesMiembro',14000,'domain-member')</v>
      </c>
    </row>
    <row r="521" spans="1:14" x14ac:dyDescent="0.25">
      <c r="A521" t="s">
        <v>789</v>
      </c>
      <c r="B521" t="s">
        <v>799</v>
      </c>
      <c r="C521">
        <v>13000</v>
      </c>
      <c r="D521" t="s">
        <v>5643</v>
      </c>
      <c r="H521" s="1" t="str">
        <f t="shared" si="64"/>
        <v>cl-cs_ComponentesDelPatrimonioEje</v>
      </c>
      <c r="I521" t="str">
        <f t="shared" si="65"/>
        <v>cl-cs</v>
      </c>
      <c r="J521" t="str">
        <f t="shared" si="66"/>
        <v>ComponentesDelPatrimonioEje</v>
      </c>
      <c r="K521" s="1" t="str">
        <f t="shared" si="67"/>
        <v>cl-cs_OtrosResultadosConAjusteEnPatrimonioMiembro</v>
      </c>
      <c r="L521" t="str">
        <f t="shared" si="68"/>
        <v>cl-cs</v>
      </c>
      <c r="M521" t="str">
        <f t="shared" si="69"/>
        <v>OtrosResultadosConAjusteEnPatrimonioMiembro</v>
      </c>
      <c r="N521" t="str">
        <f t="shared" si="70"/>
        <v>insert into dbax_dime_memb (pref_axis, codi_axis, pref_memb, codi_memb, orde_memb, tipo_memb) values ('cl-cs','ComponentesDelPatrimonioEje','cl-cs','OtrosResultadosConAjusteEnPatrimonioMiembro',13000,'domain-member')</v>
      </c>
    </row>
    <row r="522" spans="1:14" x14ac:dyDescent="0.25">
      <c r="A522" t="s">
        <v>789</v>
      </c>
      <c r="B522" t="s">
        <v>800</v>
      </c>
      <c r="C522">
        <v>15000</v>
      </c>
      <c r="D522" t="s">
        <v>5644</v>
      </c>
      <c r="H522" s="1" t="str">
        <f t="shared" si="64"/>
        <v>cl-cs_ComponentesDelPatrimonioEje</v>
      </c>
      <c r="I522" t="str">
        <f t="shared" si="65"/>
        <v>cl-cs</v>
      </c>
      <c r="J522" t="str">
        <f t="shared" si="66"/>
        <v>ComponentesDelPatrimonioEje</v>
      </c>
      <c r="K522" s="1" t="str">
        <f t="shared" si="67"/>
        <v>cl-cs_PatrimonioMiembro</v>
      </c>
      <c r="L522" t="str">
        <f t="shared" si="68"/>
        <v>cl-cs</v>
      </c>
      <c r="M522" t="str">
        <f t="shared" si="69"/>
        <v>PatrimonioMiembro</v>
      </c>
      <c r="N522" t="str">
        <f t="shared" si="70"/>
        <v>insert into dbax_dime_memb (pref_axis, codi_axis, pref_memb, codi_memb, orde_memb, tipo_memb) values ('cl-cs','ComponentesDelPatrimonioEje','cl-cs','PatrimonioMiembro',15000,'dimension-default')</v>
      </c>
    </row>
    <row r="523" spans="1:14" x14ac:dyDescent="0.25">
      <c r="A523" t="s">
        <v>789</v>
      </c>
      <c r="B523" t="s">
        <v>802</v>
      </c>
      <c r="C523">
        <v>3000</v>
      </c>
      <c r="D523" t="s">
        <v>5643</v>
      </c>
      <c r="H523" s="1" t="str">
        <f t="shared" si="64"/>
        <v>cl-cs_ComponentesDelPatrimonioEje</v>
      </c>
      <c r="I523" t="str">
        <f t="shared" si="65"/>
        <v>cl-cs</v>
      </c>
      <c r="J523" t="str">
        <f t="shared" si="66"/>
        <v>ComponentesDelPatrimonioEje</v>
      </c>
      <c r="K523" s="1" t="str">
        <f t="shared" si="67"/>
        <v>cl-cs_ReservaAjustePorCalceMiembro</v>
      </c>
      <c r="L523" t="str">
        <f t="shared" si="68"/>
        <v>cl-cs</v>
      </c>
      <c r="M523" t="str">
        <f t="shared" si="69"/>
        <v>ReservaAjustePorCalceMiembro</v>
      </c>
      <c r="N523" t="str">
        <f t="shared" si="70"/>
        <v>insert into dbax_dime_memb (pref_axis, codi_axis, pref_memb, codi_memb, orde_memb, tipo_memb) values ('cl-cs','ComponentesDelPatrimonioEje','cl-cs','ReservaAjustePorCalceMiembro',3000,'domain-member')</v>
      </c>
    </row>
    <row r="524" spans="1:14" x14ac:dyDescent="0.25">
      <c r="A524" t="s">
        <v>789</v>
      </c>
      <c r="B524" t="s">
        <v>803</v>
      </c>
      <c r="C524">
        <v>4000</v>
      </c>
      <c r="D524" t="s">
        <v>5643</v>
      </c>
      <c r="H524" s="1" t="str">
        <f t="shared" si="64"/>
        <v>cl-cs_ComponentesDelPatrimonioEje</v>
      </c>
      <c r="I524" t="str">
        <f t="shared" si="65"/>
        <v>cl-cs</v>
      </c>
      <c r="J524" t="str">
        <f t="shared" si="66"/>
        <v>ComponentesDelPatrimonioEje</v>
      </c>
      <c r="K524" s="1" t="str">
        <f t="shared" si="67"/>
        <v>cl-cs_ReservaDescalceSegurosCUIMiembro</v>
      </c>
      <c r="L524" t="str">
        <f t="shared" si="68"/>
        <v>cl-cs</v>
      </c>
      <c r="M524" t="str">
        <f t="shared" si="69"/>
        <v>ReservaDescalceSegurosCUIMiembro</v>
      </c>
      <c r="N524" t="str">
        <f t="shared" si="70"/>
        <v>insert into dbax_dime_memb (pref_axis, codi_axis, pref_memb, codi_memb, orde_memb, tipo_memb) values ('cl-cs','ComponentesDelPatrimonioEje','cl-cs','ReservaDescalceSegurosCUIMiembro',4000,'domain-member')</v>
      </c>
    </row>
    <row r="525" spans="1:14" x14ac:dyDescent="0.25">
      <c r="A525" t="s">
        <v>789</v>
      </c>
      <c r="B525" t="s">
        <v>804</v>
      </c>
      <c r="C525">
        <v>6000</v>
      </c>
      <c r="D525" t="s">
        <v>5643</v>
      </c>
      <c r="H525" s="1" t="str">
        <f t="shared" si="64"/>
        <v>cl-cs_ComponentesDelPatrimonioEje</v>
      </c>
      <c r="I525" t="str">
        <f t="shared" si="65"/>
        <v>cl-cs</v>
      </c>
      <c r="J525" t="str">
        <f t="shared" si="66"/>
        <v>ComponentesDelPatrimonioEje</v>
      </c>
      <c r="K525" s="1" t="str">
        <f t="shared" si="67"/>
        <v>cl-cs_ReservasMiembro</v>
      </c>
      <c r="L525" t="str">
        <f t="shared" si="68"/>
        <v>cl-cs</v>
      </c>
      <c r="M525" t="str">
        <f t="shared" si="69"/>
        <v>ReservasMiembro</v>
      </c>
      <c r="N525" t="str">
        <f t="shared" si="70"/>
        <v>insert into dbax_dime_memb (pref_axis, codi_axis, pref_memb, codi_memb, orde_memb, tipo_memb) values ('cl-cs','ComponentesDelPatrimonioEje','cl-cs','ReservasMiembro',6000,'domain-member')</v>
      </c>
    </row>
    <row r="526" spans="1:14" x14ac:dyDescent="0.25">
      <c r="A526" t="s">
        <v>789</v>
      </c>
      <c r="B526" t="s">
        <v>805</v>
      </c>
      <c r="C526">
        <v>12000</v>
      </c>
      <c r="D526" t="s">
        <v>5643</v>
      </c>
      <c r="H526" s="1" t="str">
        <f t="shared" si="64"/>
        <v>cl-cs_ComponentesDelPatrimonioEje</v>
      </c>
      <c r="I526" t="str">
        <f t="shared" si="65"/>
        <v>cl-cs</v>
      </c>
      <c r="J526" t="str">
        <f t="shared" si="66"/>
        <v>ComponentesDelPatrimonioEje</v>
      </c>
      <c r="K526" s="1" t="str">
        <f t="shared" si="67"/>
        <v>cl-cs_ResultadoCoberturasFlujoCajaMiembro</v>
      </c>
      <c r="L526" t="str">
        <f t="shared" si="68"/>
        <v>cl-cs</v>
      </c>
      <c r="M526" t="str">
        <f t="shared" si="69"/>
        <v>ResultadoCoberturasFlujoCajaMiembro</v>
      </c>
      <c r="N526" t="str">
        <f t="shared" si="70"/>
        <v>insert into dbax_dime_memb (pref_axis, codi_axis, pref_memb, codi_memb, orde_memb, tipo_memb) values ('cl-cs','ComponentesDelPatrimonioEje','cl-cs','ResultadoCoberturasFlujoCajaMiembro',12000,'domain-member')</v>
      </c>
    </row>
    <row r="527" spans="1:14" x14ac:dyDescent="0.25">
      <c r="A527" t="s">
        <v>789</v>
      </c>
      <c r="B527" t="s">
        <v>806</v>
      </c>
      <c r="C527">
        <v>8000</v>
      </c>
      <c r="D527" t="s">
        <v>5643</v>
      </c>
      <c r="H527" s="1" t="str">
        <f t="shared" si="64"/>
        <v>cl-cs_ComponentesDelPatrimonioEje</v>
      </c>
      <c r="I527" t="str">
        <f t="shared" si="65"/>
        <v>cl-cs</v>
      </c>
      <c r="J527" t="str">
        <f t="shared" si="66"/>
        <v>ComponentesDelPatrimonioEje</v>
      </c>
      <c r="K527" s="1" t="str">
        <f t="shared" si="67"/>
        <v>cl-cs_ResultadoDelPeriodoMiembro</v>
      </c>
      <c r="L527" t="str">
        <f t="shared" si="68"/>
        <v>cl-cs</v>
      </c>
      <c r="M527" t="str">
        <f t="shared" si="69"/>
        <v>ResultadoDelPeriodoMiembro</v>
      </c>
      <c r="N527" t="str">
        <f t="shared" si="70"/>
        <v>insert into dbax_dime_memb (pref_axis, codi_axis, pref_memb, codi_memb, orde_memb, tipo_memb) values ('cl-cs','ComponentesDelPatrimonioEje','cl-cs','ResultadoDelPeriodoMiembro',8000,'domain-member')</v>
      </c>
    </row>
    <row r="528" spans="1:14" x14ac:dyDescent="0.25">
      <c r="A528" t="s">
        <v>789</v>
      </c>
      <c r="B528" t="s">
        <v>807</v>
      </c>
      <c r="C528">
        <v>10000</v>
      </c>
      <c r="D528" t="s">
        <v>5643</v>
      </c>
      <c r="H528" s="1" t="str">
        <f t="shared" si="64"/>
        <v>cl-cs_ComponentesDelPatrimonioEje</v>
      </c>
      <c r="I528" t="str">
        <f t="shared" si="65"/>
        <v>cl-cs</v>
      </c>
      <c r="J528" t="str">
        <f t="shared" si="66"/>
        <v>ComponentesDelPatrimonioEje</v>
      </c>
      <c r="K528" s="1" t="str">
        <f t="shared" si="67"/>
        <v>cl-cs_ResultadoEvaluacionPropiedadesMueblesYEquipoMiembro</v>
      </c>
      <c r="L528" t="str">
        <f t="shared" si="68"/>
        <v>cl-cs</v>
      </c>
      <c r="M528" t="str">
        <f t="shared" si="69"/>
        <v>ResultadoEvaluacionPropiedadesMueblesYEquipoMiembro</v>
      </c>
      <c r="N528" t="str">
        <f t="shared" si="70"/>
        <v>insert into dbax_dime_memb (pref_axis, codi_axis, pref_memb, codi_memb, orde_memb, tipo_memb) values ('cl-cs','ComponentesDelPatrimonioEje','cl-cs','ResultadoEvaluacionPropiedadesMueblesYEquipoMiembro',10000,'domain-member')</v>
      </c>
    </row>
    <row r="529" spans="1:14" x14ac:dyDescent="0.25">
      <c r="A529" t="s">
        <v>789</v>
      </c>
      <c r="B529" t="s">
        <v>808</v>
      </c>
      <c r="C529">
        <v>11000</v>
      </c>
      <c r="D529" t="s">
        <v>5643</v>
      </c>
      <c r="H529" s="1" t="str">
        <f t="shared" si="64"/>
        <v>cl-cs_ComponentesDelPatrimonioEje</v>
      </c>
      <c r="I529" t="str">
        <f t="shared" si="65"/>
        <v>cl-cs</v>
      </c>
      <c r="J529" t="str">
        <f t="shared" si="66"/>
        <v>ComponentesDelPatrimonioEje</v>
      </c>
      <c r="K529" s="1" t="str">
        <f t="shared" si="67"/>
        <v>cl-cs_ResultadosActivosFinancierosMiembro</v>
      </c>
      <c r="L529" t="str">
        <f t="shared" si="68"/>
        <v>cl-cs</v>
      </c>
      <c r="M529" t="str">
        <f t="shared" si="69"/>
        <v>ResultadosActivosFinancierosMiembro</v>
      </c>
      <c r="N529" t="str">
        <f t="shared" si="70"/>
        <v>insert into dbax_dime_memb (pref_axis, codi_axis, pref_memb, codi_memb, orde_memb, tipo_memb) values ('cl-cs','ComponentesDelPatrimonioEje','cl-cs','ResultadosActivosFinancierosMiembro',11000,'domain-member')</v>
      </c>
    </row>
    <row r="530" spans="1:14" x14ac:dyDescent="0.25">
      <c r="A530" t="s">
        <v>789</v>
      </c>
      <c r="B530" t="s">
        <v>809</v>
      </c>
      <c r="C530">
        <v>9000</v>
      </c>
      <c r="D530" t="s">
        <v>5643</v>
      </c>
      <c r="H530" s="1" t="str">
        <f t="shared" si="64"/>
        <v>cl-cs_ComponentesDelPatrimonioEje</v>
      </c>
      <c r="I530" t="str">
        <f t="shared" si="65"/>
        <v>cl-cs</v>
      </c>
      <c r="J530" t="str">
        <f t="shared" si="66"/>
        <v>ComponentesDelPatrimonioEje</v>
      </c>
      <c r="K530" s="1" t="str">
        <f t="shared" si="67"/>
        <v>cl-cs_ResultadosAcumuladosMiembro</v>
      </c>
      <c r="L530" t="str">
        <f t="shared" si="68"/>
        <v>cl-cs</v>
      </c>
      <c r="M530" t="str">
        <f t="shared" si="69"/>
        <v>ResultadosAcumuladosMiembro</v>
      </c>
      <c r="N530" t="str">
        <f t="shared" si="70"/>
        <v>insert into dbax_dime_memb (pref_axis, codi_axis, pref_memb, codi_memb, orde_memb, tipo_memb) values ('cl-cs','ComponentesDelPatrimonioEje','cl-cs','ResultadosAcumuladosMiembro',9000,'domain-member')</v>
      </c>
    </row>
    <row r="531" spans="1:14" x14ac:dyDescent="0.25">
      <c r="A531" t="s">
        <v>789</v>
      </c>
      <c r="B531" t="s">
        <v>810</v>
      </c>
      <c r="C531">
        <v>7000</v>
      </c>
      <c r="D531" t="s">
        <v>5643</v>
      </c>
      <c r="H531" s="1" t="str">
        <f t="shared" si="64"/>
        <v>cl-cs_ComponentesDelPatrimonioEje</v>
      </c>
      <c r="I531" t="str">
        <f t="shared" si="65"/>
        <v>cl-cs</v>
      </c>
      <c r="J531" t="str">
        <f t="shared" si="66"/>
        <v>ComponentesDelPatrimonioEje</v>
      </c>
      <c r="K531" s="1" t="str">
        <f t="shared" si="67"/>
        <v>cl-cs_ResultadosAcumuladosPeriodosAnterioresMiembro</v>
      </c>
      <c r="L531" t="str">
        <f t="shared" si="68"/>
        <v>cl-cs</v>
      </c>
      <c r="M531" t="str">
        <f t="shared" si="69"/>
        <v>ResultadosAcumuladosPeriodosAnterioresMiembro</v>
      </c>
      <c r="N531" t="str">
        <f t="shared" si="70"/>
        <v>insert into dbax_dime_memb (pref_axis, codi_axis, pref_memb, codi_memb, orde_memb, tipo_memb) values ('cl-cs','ComponentesDelPatrimonioEje','cl-cs','ResultadosAcumuladosPeriodosAnterioresMiembro',7000,'domain-member')</v>
      </c>
    </row>
    <row r="532" spans="1:14" x14ac:dyDescent="0.25">
      <c r="A532" t="s">
        <v>789</v>
      </c>
      <c r="B532" t="s">
        <v>811</v>
      </c>
      <c r="C532">
        <v>2000</v>
      </c>
      <c r="D532" t="s">
        <v>5643</v>
      </c>
      <c r="H532" s="1" t="str">
        <f t="shared" si="64"/>
        <v>cl-cs_ComponentesDelPatrimonioEje</v>
      </c>
      <c r="I532" t="str">
        <f t="shared" si="65"/>
        <v>cl-cs</v>
      </c>
      <c r="J532" t="str">
        <f t="shared" si="66"/>
        <v>ComponentesDelPatrimonioEje</v>
      </c>
      <c r="K532" s="1" t="str">
        <f t="shared" si="67"/>
        <v>cl-cs_SobrePrecioAccionesMiembro</v>
      </c>
      <c r="L532" t="str">
        <f t="shared" si="68"/>
        <v>cl-cs</v>
      </c>
      <c r="M532" t="str">
        <f t="shared" si="69"/>
        <v>SobrePrecioAccionesMiembro</v>
      </c>
      <c r="N532" t="str">
        <f t="shared" si="70"/>
        <v>insert into dbax_dime_memb (pref_axis, codi_axis, pref_memb, codi_memb, orde_memb, tipo_memb) values ('cl-cs','ComponentesDelPatrimonioEje','cl-cs','SobrePrecioAccionesMiembro',2000,'domain-member')</v>
      </c>
    </row>
    <row r="533" spans="1:14" x14ac:dyDescent="0.25">
      <c r="A533" t="s">
        <v>836</v>
      </c>
      <c r="B533" t="s">
        <v>814</v>
      </c>
      <c r="C533">
        <v>5000</v>
      </c>
      <c r="D533" t="s">
        <v>5643</v>
      </c>
      <c r="H533" s="1" t="str">
        <f t="shared" si="64"/>
        <v>cl-cs_IdentificacionAccionistasEje</v>
      </c>
      <c r="I533" t="str">
        <f t="shared" si="65"/>
        <v>cl-cs</v>
      </c>
      <c r="J533" t="str">
        <f t="shared" si="66"/>
        <v>IdentificacionAccionistasEje</v>
      </c>
      <c r="K533" s="1" t="str">
        <f t="shared" si="67"/>
        <v>cl-cs_AccionistaCincoMiembro</v>
      </c>
      <c r="L533" t="str">
        <f t="shared" si="68"/>
        <v>cl-cs</v>
      </c>
      <c r="M533" t="str">
        <f t="shared" si="69"/>
        <v>AccionistaCincoMiembro</v>
      </c>
      <c r="N533" t="str">
        <f t="shared" si="70"/>
        <v>insert into dbax_dime_memb (pref_axis, codi_axis, pref_memb, codi_memb, orde_memb, tipo_memb) values ('cl-cs','IdentificacionAccionistasEje','cl-cs','AccionistaCincoMiembro',5000,'domain-member')</v>
      </c>
    </row>
    <row r="534" spans="1:14" x14ac:dyDescent="0.25">
      <c r="A534" t="s">
        <v>836</v>
      </c>
      <c r="B534" t="s">
        <v>815</v>
      </c>
      <c r="C534">
        <v>4000</v>
      </c>
      <c r="D534" t="s">
        <v>5643</v>
      </c>
      <c r="H534" s="1" t="str">
        <f t="shared" si="64"/>
        <v>cl-cs_IdentificacionAccionistasEje</v>
      </c>
      <c r="I534" t="str">
        <f t="shared" si="65"/>
        <v>cl-cs</v>
      </c>
      <c r="J534" t="str">
        <f t="shared" si="66"/>
        <v>IdentificacionAccionistasEje</v>
      </c>
      <c r="K534" s="1" t="str">
        <f t="shared" si="67"/>
        <v>cl-cs_AccionistaCuatroMiembro</v>
      </c>
      <c r="L534" t="str">
        <f t="shared" si="68"/>
        <v>cl-cs</v>
      </c>
      <c r="M534" t="str">
        <f t="shared" si="69"/>
        <v>AccionistaCuatroMiembro</v>
      </c>
      <c r="N534" t="str">
        <f t="shared" si="70"/>
        <v>insert into dbax_dime_memb (pref_axis, codi_axis, pref_memb, codi_memb, orde_memb, tipo_memb) values ('cl-cs','IdentificacionAccionistasEje','cl-cs','AccionistaCuatroMiembro',4000,'domain-member')</v>
      </c>
    </row>
    <row r="535" spans="1:14" x14ac:dyDescent="0.25">
      <c r="A535" t="s">
        <v>836</v>
      </c>
      <c r="B535" t="s">
        <v>816</v>
      </c>
      <c r="C535">
        <v>10000</v>
      </c>
      <c r="D535" t="s">
        <v>5643</v>
      </c>
      <c r="H535" s="1" t="str">
        <f t="shared" si="64"/>
        <v>cl-cs_IdentificacionAccionistasEje</v>
      </c>
      <c r="I535" t="str">
        <f t="shared" si="65"/>
        <v>cl-cs</v>
      </c>
      <c r="J535" t="str">
        <f t="shared" si="66"/>
        <v>IdentificacionAccionistasEje</v>
      </c>
      <c r="K535" s="1" t="str">
        <f t="shared" si="67"/>
        <v>cl-cs_AccionistaDiezMiembro</v>
      </c>
      <c r="L535" t="str">
        <f t="shared" si="68"/>
        <v>cl-cs</v>
      </c>
      <c r="M535" t="str">
        <f t="shared" si="69"/>
        <v>AccionistaDiezMiembro</v>
      </c>
      <c r="N535" t="str">
        <f t="shared" si="70"/>
        <v>insert into dbax_dime_memb (pref_axis, codi_axis, pref_memb, codi_memb, orde_memb, tipo_memb) values ('cl-cs','IdentificacionAccionistasEje','cl-cs','AccionistaDiezMiembro',10000,'domain-member')</v>
      </c>
    </row>
    <row r="536" spans="1:14" x14ac:dyDescent="0.25">
      <c r="A536" t="s">
        <v>836</v>
      </c>
      <c r="B536" t="s">
        <v>817</v>
      </c>
      <c r="C536">
        <v>2000</v>
      </c>
      <c r="D536" t="s">
        <v>5643</v>
      </c>
      <c r="H536" s="1" t="str">
        <f t="shared" si="64"/>
        <v>cl-cs_IdentificacionAccionistasEje</v>
      </c>
      <c r="I536" t="str">
        <f t="shared" si="65"/>
        <v>cl-cs</v>
      </c>
      <c r="J536" t="str">
        <f t="shared" si="66"/>
        <v>IdentificacionAccionistasEje</v>
      </c>
      <c r="K536" s="1" t="str">
        <f t="shared" si="67"/>
        <v>cl-cs_AccionistaDosMiembro</v>
      </c>
      <c r="L536" t="str">
        <f t="shared" si="68"/>
        <v>cl-cs</v>
      </c>
      <c r="M536" t="str">
        <f t="shared" si="69"/>
        <v>AccionistaDosMiembro</v>
      </c>
      <c r="N536" t="str">
        <f t="shared" si="70"/>
        <v>insert into dbax_dime_memb (pref_axis, codi_axis, pref_memb, codi_memb, orde_memb, tipo_memb) values ('cl-cs','IdentificacionAccionistasEje','cl-cs','AccionistaDosMiembro',2000,'domain-member')</v>
      </c>
    </row>
    <row r="537" spans="1:14" x14ac:dyDescent="0.25">
      <c r="A537" t="s">
        <v>836</v>
      </c>
      <c r="B537" t="s">
        <v>818</v>
      </c>
      <c r="C537">
        <v>9000</v>
      </c>
      <c r="D537" t="s">
        <v>5643</v>
      </c>
      <c r="H537" s="1" t="str">
        <f t="shared" si="64"/>
        <v>cl-cs_IdentificacionAccionistasEje</v>
      </c>
      <c r="I537" t="str">
        <f t="shared" si="65"/>
        <v>cl-cs</v>
      </c>
      <c r="J537" t="str">
        <f t="shared" si="66"/>
        <v>IdentificacionAccionistasEje</v>
      </c>
      <c r="K537" s="1" t="str">
        <f t="shared" si="67"/>
        <v>cl-cs_AccionistaNueveMiembro</v>
      </c>
      <c r="L537" t="str">
        <f t="shared" si="68"/>
        <v>cl-cs</v>
      </c>
      <c r="M537" t="str">
        <f t="shared" si="69"/>
        <v>AccionistaNueveMiembro</v>
      </c>
      <c r="N537" t="str">
        <f t="shared" si="70"/>
        <v>insert into dbax_dime_memb (pref_axis, codi_axis, pref_memb, codi_memb, orde_memb, tipo_memb) values ('cl-cs','IdentificacionAccionistasEje','cl-cs','AccionistaNueveMiembro',9000,'domain-member')</v>
      </c>
    </row>
    <row r="538" spans="1:14" x14ac:dyDescent="0.25">
      <c r="A538" t="s">
        <v>836</v>
      </c>
      <c r="B538" t="s">
        <v>819</v>
      </c>
      <c r="C538">
        <v>8000</v>
      </c>
      <c r="D538" t="s">
        <v>5643</v>
      </c>
      <c r="H538" s="1" t="str">
        <f t="shared" si="64"/>
        <v>cl-cs_IdentificacionAccionistasEje</v>
      </c>
      <c r="I538" t="str">
        <f t="shared" si="65"/>
        <v>cl-cs</v>
      </c>
      <c r="J538" t="str">
        <f t="shared" si="66"/>
        <v>IdentificacionAccionistasEje</v>
      </c>
      <c r="K538" s="1" t="str">
        <f t="shared" si="67"/>
        <v>cl-cs_AccionistaOchoMiembro</v>
      </c>
      <c r="L538" t="str">
        <f t="shared" si="68"/>
        <v>cl-cs</v>
      </c>
      <c r="M538" t="str">
        <f t="shared" si="69"/>
        <v>AccionistaOchoMiembro</v>
      </c>
      <c r="N538" t="str">
        <f t="shared" si="70"/>
        <v>insert into dbax_dime_memb (pref_axis, codi_axis, pref_memb, codi_memb, orde_memb, tipo_memb) values ('cl-cs','IdentificacionAccionistasEje','cl-cs','AccionistaOchoMiembro',8000,'domain-member')</v>
      </c>
    </row>
    <row r="539" spans="1:14" x14ac:dyDescent="0.25">
      <c r="A539" t="s">
        <v>836</v>
      </c>
      <c r="B539" t="s">
        <v>820</v>
      </c>
      <c r="C539">
        <v>6000</v>
      </c>
      <c r="D539" t="s">
        <v>5643</v>
      </c>
      <c r="H539" s="1" t="str">
        <f t="shared" si="64"/>
        <v>cl-cs_IdentificacionAccionistasEje</v>
      </c>
      <c r="I539" t="str">
        <f t="shared" si="65"/>
        <v>cl-cs</v>
      </c>
      <c r="J539" t="str">
        <f t="shared" si="66"/>
        <v>IdentificacionAccionistasEje</v>
      </c>
      <c r="K539" s="1" t="str">
        <f t="shared" si="67"/>
        <v>cl-cs_AccionistaSeisMiembro</v>
      </c>
      <c r="L539" t="str">
        <f t="shared" si="68"/>
        <v>cl-cs</v>
      </c>
      <c r="M539" t="str">
        <f t="shared" si="69"/>
        <v>AccionistaSeisMiembro</v>
      </c>
      <c r="N539" t="str">
        <f t="shared" si="70"/>
        <v>insert into dbax_dime_memb (pref_axis, codi_axis, pref_memb, codi_memb, orde_memb, tipo_memb) values ('cl-cs','IdentificacionAccionistasEje','cl-cs','AccionistaSeisMiembro',6000,'domain-member')</v>
      </c>
    </row>
    <row r="540" spans="1:14" x14ac:dyDescent="0.25">
      <c r="A540" t="s">
        <v>836</v>
      </c>
      <c r="B540" t="s">
        <v>821</v>
      </c>
      <c r="C540">
        <v>7000</v>
      </c>
      <c r="D540" t="s">
        <v>5643</v>
      </c>
      <c r="H540" s="1" t="str">
        <f t="shared" si="64"/>
        <v>cl-cs_IdentificacionAccionistasEje</v>
      </c>
      <c r="I540" t="str">
        <f t="shared" si="65"/>
        <v>cl-cs</v>
      </c>
      <c r="J540" t="str">
        <f t="shared" si="66"/>
        <v>IdentificacionAccionistasEje</v>
      </c>
      <c r="K540" s="1" t="str">
        <f t="shared" si="67"/>
        <v>cl-cs_AccionistaSieteMiembro</v>
      </c>
      <c r="L540" t="str">
        <f t="shared" si="68"/>
        <v>cl-cs</v>
      </c>
      <c r="M540" t="str">
        <f t="shared" si="69"/>
        <v>AccionistaSieteMiembro</v>
      </c>
      <c r="N540" t="str">
        <f t="shared" si="70"/>
        <v>insert into dbax_dime_memb (pref_axis, codi_axis, pref_memb, codi_memb, orde_memb, tipo_memb) values ('cl-cs','IdentificacionAccionistasEje','cl-cs','AccionistaSieteMiembro',7000,'domain-member')</v>
      </c>
    </row>
    <row r="541" spans="1:14" x14ac:dyDescent="0.25">
      <c r="A541" t="s">
        <v>836</v>
      </c>
      <c r="B541" t="s">
        <v>823</v>
      </c>
      <c r="C541">
        <v>3000</v>
      </c>
      <c r="D541" t="s">
        <v>5643</v>
      </c>
      <c r="H541" s="1" t="str">
        <f t="shared" si="64"/>
        <v>cl-cs_IdentificacionAccionistasEje</v>
      </c>
      <c r="I541" t="str">
        <f t="shared" si="65"/>
        <v>cl-cs</v>
      </c>
      <c r="J541" t="str">
        <f t="shared" si="66"/>
        <v>IdentificacionAccionistasEje</v>
      </c>
      <c r="K541" s="1" t="str">
        <f t="shared" si="67"/>
        <v>cl-cs_AccionistaTresMiembro</v>
      </c>
      <c r="L541" t="str">
        <f t="shared" si="68"/>
        <v>cl-cs</v>
      </c>
      <c r="M541" t="str">
        <f t="shared" si="69"/>
        <v>AccionistaTresMiembro</v>
      </c>
      <c r="N541" t="str">
        <f t="shared" si="70"/>
        <v>insert into dbax_dime_memb (pref_axis, codi_axis, pref_memb, codi_memb, orde_memb, tipo_memb) values ('cl-cs','IdentificacionAccionistasEje','cl-cs','AccionistaTresMiembro',3000,'domain-member')</v>
      </c>
    </row>
    <row r="542" spans="1:14" x14ac:dyDescent="0.25">
      <c r="A542" t="s">
        <v>836</v>
      </c>
      <c r="B542" t="s">
        <v>824</v>
      </c>
      <c r="C542">
        <v>1000</v>
      </c>
      <c r="D542" t="s">
        <v>5643</v>
      </c>
      <c r="H542" s="1" t="str">
        <f t="shared" si="64"/>
        <v>cl-cs_IdentificacionAccionistasEje</v>
      </c>
      <c r="I542" t="str">
        <f t="shared" si="65"/>
        <v>cl-cs</v>
      </c>
      <c r="J542" t="str">
        <f t="shared" si="66"/>
        <v>IdentificacionAccionistasEje</v>
      </c>
      <c r="K542" s="1" t="str">
        <f t="shared" si="67"/>
        <v>cl-cs_AccionistaUnoMiembro</v>
      </c>
      <c r="L542" t="str">
        <f t="shared" si="68"/>
        <v>cl-cs</v>
      </c>
      <c r="M542" t="str">
        <f t="shared" si="69"/>
        <v>AccionistaUnoMiembro</v>
      </c>
      <c r="N542" t="str">
        <f t="shared" si="70"/>
        <v>insert into dbax_dime_memb (pref_axis, codi_axis, pref_memb, codi_memb, orde_memb, tipo_memb) values ('cl-cs','IdentificacionAccionistasEje','cl-cs','AccionistaUnoMiembro',1000,'domain-member')</v>
      </c>
    </row>
    <row r="543" spans="1:14" x14ac:dyDescent="0.25">
      <c r="A543" t="s">
        <v>837</v>
      </c>
      <c r="B543" t="s">
        <v>828</v>
      </c>
      <c r="C543">
        <v>2000</v>
      </c>
      <c r="D543" t="s">
        <v>5643</v>
      </c>
      <c r="H543" s="1" t="str">
        <f t="shared" ref="H543:H606" si="71">MID(A543,FIND("#",A543)+1,10000)</f>
        <v>cl-cs_InformacionPorClasificadoraRiesgoEje</v>
      </c>
      <c r="I543" t="str">
        <f t="shared" ref="I543:I606" si="72">MID(H543,1,FIND("_",H543)-1)</f>
        <v>cl-cs</v>
      </c>
      <c r="J543" t="str">
        <f t="shared" ref="J543:J606" si="73">MID(H543,FIND("_",H543)+1,10000)</f>
        <v>InformacionPorClasificadoraRiesgoEje</v>
      </c>
      <c r="K543" s="1" t="str">
        <f t="shared" ref="K543:K606" si="74">MID(B543,FIND("#",B543)+1,10000)</f>
        <v>cl-cs_ClasificadoraRiesgoDosMiembro</v>
      </c>
      <c r="L543" t="str">
        <f t="shared" ref="L543:L606" si="75">MID(K543,1,FIND("_",K543)-1)</f>
        <v>cl-cs</v>
      </c>
      <c r="M543" t="str">
        <f t="shared" ref="M543:M606" si="76">MID(K543,FIND("_",K543)+1,10000)</f>
        <v>ClasificadoraRiesgoDosMiembro</v>
      </c>
      <c r="N543" t="str">
        <f t="shared" ref="N543:N606" si="77">CONCATENATE("insert into dbax_dime_memb (pref_axis, codi_axis, pref_memb, codi_memb, orde_memb, tipo_memb) values ('",I543,"','",J543,"','",L543,"','",M543,"',",C543,",'",D543,"')")</f>
        <v>insert into dbax_dime_memb (pref_axis, codi_axis, pref_memb, codi_memb, orde_memb, tipo_memb) values ('cl-cs','InformacionPorClasificadoraRiesgoEje','cl-cs','ClasificadoraRiesgoDosMiembro',2000,'domain-member')</v>
      </c>
    </row>
    <row r="544" spans="1:14" x14ac:dyDescent="0.25">
      <c r="A544" t="s">
        <v>837</v>
      </c>
      <c r="B544" t="s">
        <v>829</v>
      </c>
      <c r="C544">
        <v>1000</v>
      </c>
      <c r="D544" t="s">
        <v>5643</v>
      </c>
      <c r="H544" s="1" t="str">
        <f t="shared" si="71"/>
        <v>cl-cs_InformacionPorClasificadoraRiesgoEje</v>
      </c>
      <c r="I544" t="str">
        <f t="shared" si="72"/>
        <v>cl-cs</v>
      </c>
      <c r="J544" t="str">
        <f t="shared" si="73"/>
        <v>InformacionPorClasificadoraRiesgoEje</v>
      </c>
      <c r="K544" s="1" t="str">
        <f t="shared" si="74"/>
        <v>cl-cs_ClasificadoraRiesgoUnoMiembro</v>
      </c>
      <c r="L544" t="str">
        <f t="shared" si="75"/>
        <v>cl-cs</v>
      </c>
      <c r="M544" t="str">
        <f t="shared" si="76"/>
        <v>ClasificadoraRiesgoUnoMiembro</v>
      </c>
      <c r="N544" t="str">
        <f t="shared" si="77"/>
        <v>insert into dbax_dime_memb (pref_axis, codi_axis, pref_memb, codi_memb, orde_memb, tipo_memb) values ('cl-cs','InformacionPorClasificadoraRiesgoEje','cl-cs','ClasificadoraRiesgoUnoMiembro',1000,'domain-member')</v>
      </c>
    </row>
    <row r="545" spans="1:14" x14ac:dyDescent="0.25">
      <c r="A545" t="s">
        <v>869</v>
      </c>
      <c r="B545" t="s">
        <v>861</v>
      </c>
      <c r="C545">
        <v>1000</v>
      </c>
      <c r="D545" t="s">
        <v>5643</v>
      </c>
      <c r="H545" s="1" t="str">
        <f t="shared" si="71"/>
        <v>cl-cs_MetodoValorizacionEje</v>
      </c>
      <c r="I545" t="str">
        <f t="shared" si="72"/>
        <v>cl-cs</v>
      </c>
      <c r="J545" t="str">
        <f t="shared" si="73"/>
        <v>MetodoValorizacionEje</v>
      </c>
      <c r="K545" s="1" t="str">
        <f t="shared" si="74"/>
        <v>cl-cs_CostoAmortizadoBrutoMiembro</v>
      </c>
      <c r="L545" t="str">
        <f t="shared" si="75"/>
        <v>cl-cs</v>
      </c>
      <c r="M545" t="str">
        <f t="shared" si="76"/>
        <v>CostoAmortizadoBrutoMiembro</v>
      </c>
      <c r="N545" t="str">
        <f t="shared" si="77"/>
        <v>insert into dbax_dime_memb (pref_axis, codi_axis, pref_memb, codi_memb, orde_memb, tipo_memb) values ('cl-cs','MetodoValorizacionEje','cl-cs','CostoAmortizadoBrutoMiembro',1000,'domain-member')</v>
      </c>
    </row>
    <row r="546" spans="1:14" x14ac:dyDescent="0.25">
      <c r="A546" t="s">
        <v>869</v>
      </c>
      <c r="B546" t="s">
        <v>862</v>
      </c>
      <c r="C546">
        <v>3000</v>
      </c>
      <c r="D546" t="s">
        <v>5644</v>
      </c>
      <c r="H546" s="1" t="str">
        <f t="shared" si="71"/>
        <v>cl-cs_MetodoValorizacionEje</v>
      </c>
      <c r="I546" t="str">
        <f t="shared" si="72"/>
        <v>cl-cs</v>
      </c>
      <c r="J546" t="str">
        <f t="shared" si="73"/>
        <v>MetodoValorizacionEje</v>
      </c>
      <c r="K546" s="1" t="str">
        <f t="shared" si="74"/>
        <v>cl-cs_CostoAmortizadoMiembro</v>
      </c>
      <c r="L546" t="str">
        <f t="shared" si="75"/>
        <v>cl-cs</v>
      </c>
      <c r="M546" t="str">
        <f t="shared" si="76"/>
        <v>CostoAmortizadoMiembro</v>
      </c>
      <c r="N546" t="str">
        <f t="shared" si="77"/>
        <v>insert into dbax_dime_memb (pref_axis, codi_axis, pref_memb, codi_memb, orde_memb, tipo_memb) values ('cl-cs','MetodoValorizacionEje','cl-cs','CostoAmortizadoMiembro',3000,'dimension-default')</v>
      </c>
    </row>
    <row r="547" spans="1:14" x14ac:dyDescent="0.25">
      <c r="A547" t="s">
        <v>869</v>
      </c>
      <c r="B547" t="s">
        <v>863</v>
      </c>
      <c r="C547">
        <v>2000</v>
      </c>
      <c r="D547" t="s">
        <v>5643</v>
      </c>
      <c r="H547" s="1" t="str">
        <f t="shared" si="71"/>
        <v>cl-cs_MetodoValorizacionEje</v>
      </c>
      <c r="I547" t="str">
        <f t="shared" si="72"/>
        <v>cl-cs</v>
      </c>
      <c r="J547" t="str">
        <f t="shared" si="73"/>
        <v>MetodoValorizacionEje</v>
      </c>
      <c r="K547" s="1" t="str">
        <f t="shared" si="74"/>
        <v>cl-cs_DeterioroMiembro</v>
      </c>
      <c r="L547" t="str">
        <f t="shared" si="75"/>
        <v>cl-cs</v>
      </c>
      <c r="M547" t="str">
        <f t="shared" si="76"/>
        <v>DeterioroMiembro</v>
      </c>
      <c r="N547" t="str">
        <f t="shared" si="77"/>
        <v>insert into dbax_dime_memb (pref_axis, codi_axis, pref_memb, codi_memb, orde_memb, tipo_memb) values ('cl-cs','MetodoValorizacionEje','cl-cs','DeterioroMiembro',2000,'domain-member')</v>
      </c>
    </row>
    <row r="548" spans="1:14" x14ac:dyDescent="0.25">
      <c r="A548" t="s">
        <v>869</v>
      </c>
      <c r="B548" t="s">
        <v>873</v>
      </c>
      <c r="C548">
        <v>4000</v>
      </c>
      <c r="D548" t="s">
        <v>5643</v>
      </c>
      <c r="H548" s="1" t="str">
        <f t="shared" si="71"/>
        <v>cl-cs_MetodoValorizacionEje</v>
      </c>
      <c r="I548" t="str">
        <f t="shared" si="72"/>
        <v>cl-cs</v>
      </c>
      <c r="J548" t="str">
        <f t="shared" si="73"/>
        <v>MetodoValorizacionEje</v>
      </c>
      <c r="K548" s="1" t="str">
        <f t="shared" si="74"/>
        <v>cl-cs_ValorRazonableMiembro</v>
      </c>
      <c r="L548" t="str">
        <f t="shared" si="75"/>
        <v>cl-cs</v>
      </c>
      <c r="M548" t="str">
        <f t="shared" si="76"/>
        <v>ValorRazonableMiembro</v>
      </c>
      <c r="N548" t="str">
        <f t="shared" si="77"/>
        <v>insert into dbax_dime_memb (pref_axis, codi_axis, pref_memb, codi_memb, orde_memb, tipo_memb) values ('cl-cs','MetodoValorizacionEje','cl-cs','ValorRazonableMiembro',4000,'domain-member')</v>
      </c>
    </row>
    <row r="549" spans="1:14" x14ac:dyDescent="0.25">
      <c r="A549" t="s">
        <v>907</v>
      </c>
      <c r="B549" t="s">
        <v>878</v>
      </c>
      <c r="C549">
        <v>5000</v>
      </c>
      <c r="D549" t="s">
        <v>5643</v>
      </c>
      <c r="H549" s="1" t="str">
        <f t="shared" si="71"/>
        <v>cl-cs_NivelesCotizacionMetodoValorizacionEje</v>
      </c>
      <c r="I549" t="str">
        <f t="shared" si="72"/>
        <v>cl-cs</v>
      </c>
      <c r="J549" t="str">
        <f t="shared" si="73"/>
        <v>NivelesCotizacionMetodoValorizacionEje</v>
      </c>
      <c r="K549" s="1" t="str">
        <f t="shared" si="74"/>
        <v>cl-cs_ActivoCostoAmortizadoBrutoMiembro</v>
      </c>
      <c r="L549" t="str">
        <f t="shared" si="75"/>
        <v>cl-cs</v>
      </c>
      <c r="M549" t="str">
        <f t="shared" si="76"/>
        <v>ActivoCostoAmortizadoBrutoMiembro</v>
      </c>
      <c r="N549" t="str">
        <f t="shared" si="77"/>
        <v>insert into dbax_dime_memb (pref_axis, codi_axis, pref_memb, codi_memb, orde_memb, tipo_memb) values ('cl-cs','NivelesCotizacionMetodoValorizacionEje','cl-cs','ActivoCostoAmortizadoBrutoMiembro',5000,'domain-member')</v>
      </c>
    </row>
    <row r="550" spans="1:14" x14ac:dyDescent="0.25">
      <c r="A550" t="s">
        <v>907</v>
      </c>
      <c r="B550" t="s">
        <v>879</v>
      </c>
      <c r="C550">
        <v>7000</v>
      </c>
      <c r="D550" t="s">
        <v>5643</v>
      </c>
      <c r="H550" s="1" t="str">
        <f t="shared" si="71"/>
        <v>cl-cs_NivelesCotizacionMetodoValorizacionEje</v>
      </c>
      <c r="I550" t="str">
        <f t="shared" si="72"/>
        <v>cl-cs</v>
      </c>
      <c r="J550" t="str">
        <f t="shared" si="73"/>
        <v>NivelesCotizacionMetodoValorizacionEje</v>
      </c>
      <c r="K550" s="1" t="str">
        <f t="shared" si="74"/>
        <v>cl-cs_ActivosCostoAmortizadoMiembro</v>
      </c>
      <c r="L550" t="str">
        <f t="shared" si="75"/>
        <v>cl-cs</v>
      </c>
      <c r="M550" t="str">
        <f t="shared" si="76"/>
        <v>ActivosCostoAmortizadoMiembro</v>
      </c>
      <c r="N550" t="str">
        <f t="shared" si="77"/>
        <v>insert into dbax_dime_memb (pref_axis, codi_axis, pref_memb, codi_memb, orde_memb, tipo_memb) values ('cl-cs','NivelesCotizacionMetodoValorizacionEje','cl-cs','ActivosCostoAmortizadoMiembro',7000,'domain-member')</v>
      </c>
    </row>
    <row r="551" spans="1:14" x14ac:dyDescent="0.25">
      <c r="A551" t="s">
        <v>907</v>
      </c>
      <c r="B551" t="s">
        <v>880</v>
      </c>
      <c r="C551">
        <v>4000</v>
      </c>
      <c r="D551" t="s">
        <v>5643</v>
      </c>
      <c r="H551" s="1" t="str">
        <f t="shared" si="71"/>
        <v>cl-cs_NivelesCotizacionMetodoValorizacionEje</v>
      </c>
      <c r="I551" t="str">
        <f t="shared" si="72"/>
        <v>cl-cs</v>
      </c>
      <c r="J551" t="str">
        <f t="shared" si="73"/>
        <v>NivelesCotizacionMetodoValorizacionEje</v>
      </c>
      <c r="K551" s="1" t="str">
        <f t="shared" si="74"/>
        <v>cl-cs_ActivosValorRazonableMiembro</v>
      </c>
      <c r="L551" t="str">
        <f t="shared" si="75"/>
        <v>cl-cs</v>
      </c>
      <c r="M551" t="str">
        <f t="shared" si="76"/>
        <v>ActivosValorRazonableMiembro</v>
      </c>
      <c r="N551" t="str">
        <f t="shared" si="77"/>
        <v>insert into dbax_dime_memb (pref_axis, codi_axis, pref_memb, codi_memb, orde_memb, tipo_memb) values ('cl-cs','NivelesCotizacionMetodoValorizacionEje','cl-cs','ActivosValorRazonableMiembro',4000,'domain-member')</v>
      </c>
    </row>
    <row r="552" spans="1:14" x14ac:dyDescent="0.25">
      <c r="A552" t="s">
        <v>907</v>
      </c>
      <c r="B552" t="s">
        <v>887</v>
      </c>
      <c r="C552">
        <v>6000</v>
      </c>
      <c r="D552" t="s">
        <v>5643</v>
      </c>
      <c r="H552" s="1" t="str">
        <f t="shared" si="71"/>
        <v>cl-cs_NivelesCotizacionMetodoValorizacionEje</v>
      </c>
      <c r="I552" t="str">
        <f t="shared" si="72"/>
        <v>cl-cs</v>
      </c>
      <c r="J552" t="str">
        <f t="shared" si="73"/>
        <v>NivelesCotizacionMetodoValorizacionEje</v>
      </c>
      <c r="K552" s="1" t="str">
        <f t="shared" si="74"/>
        <v>cl-cs_DeterioroInversionesCostoAmortizadoMiembro</v>
      </c>
      <c r="L552" t="str">
        <f t="shared" si="75"/>
        <v>cl-cs</v>
      </c>
      <c r="M552" t="str">
        <f t="shared" si="76"/>
        <v>DeterioroInversionesCostoAmortizadoMiembro</v>
      </c>
      <c r="N552" t="str">
        <f t="shared" si="77"/>
        <v>insert into dbax_dime_memb (pref_axis, codi_axis, pref_memb, codi_memb, orde_memb, tipo_memb) values ('cl-cs','NivelesCotizacionMetodoValorizacionEje','cl-cs','DeterioroInversionesCostoAmortizadoMiembro',6000,'domain-member')</v>
      </c>
    </row>
    <row r="553" spans="1:14" x14ac:dyDescent="0.25">
      <c r="A553" t="s">
        <v>882</v>
      </c>
      <c r="B553" t="s">
        <v>900</v>
      </c>
      <c r="C553">
        <v>2000</v>
      </c>
      <c r="D553" t="s">
        <v>5643</v>
      </c>
      <c r="H553" s="1" t="str">
        <f t="shared" si="71"/>
        <v>cl-cs_CompañiaOAseguradoAsumeRiesgoValorPolizaEje</v>
      </c>
      <c r="I553" t="str">
        <f t="shared" si="72"/>
        <v>cl-cs</v>
      </c>
      <c r="J553" t="str">
        <f t="shared" si="73"/>
        <v>CompañiaOAseguradoAsumeRiesgoValorPolizaEje</v>
      </c>
      <c r="K553" s="1" t="str">
        <f t="shared" si="74"/>
        <v>cl-cs_InversionesRespaldanReservasFondoSegurosEnQueAseguradosAsumenRiesgoValorPolizaMiembro</v>
      </c>
      <c r="L553" t="str">
        <f t="shared" si="75"/>
        <v>cl-cs</v>
      </c>
      <c r="M553" t="str">
        <f t="shared" si="76"/>
        <v>InversionesRespaldanReservasFondoSegurosEnQueAseguradosAsumenRiesgoValorPolizaMiembro</v>
      </c>
      <c r="N553" t="str">
        <f t="shared" si="77"/>
        <v>insert into dbax_dime_memb (pref_axis, codi_axis, pref_memb, codi_memb, orde_memb, tipo_memb) values ('cl-cs','CompañiaOAseguradoAsumeRiesgoValorPolizaEje','cl-cs','InversionesRespaldanReservasFondoSegurosEnQueAseguradosAsumenRiesgoValorPolizaMiembro',2000,'domain-member')</v>
      </c>
    </row>
    <row r="554" spans="1:14" x14ac:dyDescent="0.25">
      <c r="A554" t="s">
        <v>882</v>
      </c>
      <c r="B554" t="s">
        <v>901</v>
      </c>
      <c r="C554">
        <v>1000</v>
      </c>
      <c r="D554" t="s">
        <v>5643</v>
      </c>
      <c r="H554" s="1" t="str">
        <f t="shared" si="71"/>
        <v>cl-cs_CompañiaOAseguradoAsumeRiesgoValorPolizaEje</v>
      </c>
      <c r="I554" t="str">
        <f t="shared" si="72"/>
        <v>cl-cs</v>
      </c>
      <c r="J554" t="str">
        <f t="shared" si="73"/>
        <v>CompañiaOAseguradoAsumeRiesgoValorPolizaEje</v>
      </c>
      <c r="K554" s="1" t="str">
        <f t="shared" si="74"/>
        <v>cl-cs_InversionesRespaldanReservasFondoSegurosEnQueCompañiaAsumeRiesgoValorPolizaMiembro</v>
      </c>
      <c r="L554" t="str">
        <f t="shared" si="75"/>
        <v>cl-cs</v>
      </c>
      <c r="M554" t="str">
        <f t="shared" si="76"/>
        <v>InversionesRespaldanReservasFondoSegurosEnQueCompañiaAsumeRiesgoValorPolizaMiembro</v>
      </c>
      <c r="N554" t="str">
        <f t="shared" si="77"/>
        <v>insert into dbax_dime_memb (pref_axis, codi_axis, pref_memb, codi_memb, orde_memb, tipo_memb) values ('cl-cs','CompañiaOAseguradoAsumeRiesgoValorPolizaEje','cl-cs','InversionesRespaldanReservasFondoSegurosEnQueCompañiaAsumeRiesgoValorPolizaMiembro',1000,'domain-member')</v>
      </c>
    </row>
    <row r="555" spans="1:14" x14ac:dyDescent="0.25">
      <c r="A555" t="s">
        <v>907</v>
      </c>
      <c r="B555" t="s">
        <v>904</v>
      </c>
      <c r="C555">
        <v>8000</v>
      </c>
      <c r="D555" t="s">
        <v>5644</v>
      </c>
      <c r="H555" s="1" t="str">
        <f t="shared" si="71"/>
        <v>cl-cs_NivelesCotizacionMetodoValorizacionEje</v>
      </c>
      <c r="I555" t="str">
        <f t="shared" si="72"/>
        <v>cl-cs</v>
      </c>
      <c r="J555" t="str">
        <f t="shared" si="73"/>
        <v>NivelesCotizacionMetodoValorizacionEje</v>
      </c>
      <c r="K555" s="1" t="str">
        <f t="shared" si="74"/>
        <v>cl-cs_InversionesSegurosCUIQuienAsumeRiesgoMiembro</v>
      </c>
      <c r="L555" t="str">
        <f t="shared" si="75"/>
        <v>cl-cs</v>
      </c>
      <c r="M555" t="str">
        <f t="shared" si="76"/>
        <v>InversionesSegurosCUIQuienAsumeRiesgoMiembro</v>
      </c>
      <c r="N555" t="str">
        <f t="shared" si="77"/>
        <v>insert into dbax_dime_memb (pref_axis, codi_axis, pref_memb, codi_memb, orde_memb, tipo_memb) values ('cl-cs','NivelesCotizacionMetodoValorizacionEje','cl-cs','InversionesSegurosCUIQuienAsumeRiesgoMiembro',8000,'dimension-default')</v>
      </c>
    </row>
    <row r="556" spans="1:14" x14ac:dyDescent="0.25">
      <c r="A556" t="s">
        <v>882</v>
      </c>
      <c r="B556" t="s">
        <v>905</v>
      </c>
      <c r="C556">
        <v>3000</v>
      </c>
      <c r="D556" t="s">
        <v>5644</v>
      </c>
      <c r="H556" s="1" t="str">
        <f t="shared" si="71"/>
        <v>cl-cs_CompañiaOAseguradoAsumeRiesgoValorPolizaEje</v>
      </c>
      <c r="I556" t="str">
        <f t="shared" si="72"/>
        <v>cl-cs</v>
      </c>
      <c r="J556" t="str">
        <f t="shared" si="73"/>
        <v>CompañiaOAseguradoAsumeRiesgoValorPolizaEje</v>
      </c>
      <c r="K556" s="1" t="str">
        <f t="shared" si="74"/>
        <v>cl-cs_InversionSegurosCUIMiembro</v>
      </c>
      <c r="L556" t="str">
        <f t="shared" si="75"/>
        <v>cl-cs</v>
      </c>
      <c r="M556" t="str">
        <f t="shared" si="76"/>
        <v>InversionSegurosCUIMiembro</v>
      </c>
      <c r="N556" t="str">
        <f t="shared" si="77"/>
        <v>insert into dbax_dime_memb (pref_axis, codi_axis, pref_memb, codi_memb, orde_memb, tipo_memb) values ('cl-cs','CompañiaOAseguradoAsumeRiesgoValorPolizaEje','cl-cs','InversionSegurosCUIMiembro',3000,'dimension-default')</v>
      </c>
    </row>
    <row r="557" spans="1:14" x14ac:dyDescent="0.25">
      <c r="A557" t="s">
        <v>907</v>
      </c>
      <c r="B557" t="s">
        <v>906</v>
      </c>
      <c r="C557">
        <v>2000</v>
      </c>
      <c r="D557" t="s">
        <v>5643</v>
      </c>
      <c r="H557" s="1" t="str">
        <f t="shared" si="71"/>
        <v>cl-cs_NivelesCotizacionMetodoValorizacionEje</v>
      </c>
      <c r="I557" t="str">
        <f t="shared" si="72"/>
        <v>cl-cs</v>
      </c>
      <c r="J557" t="str">
        <f t="shared" si="73"/>
        <v>NivelesCotizacionMetodoValorizacionEje</v>
      </c>
      <c r="K557" s="1" t="str">
        <f t="shared" si="74"/>
        <v>cl-cs_NivelDosCotizacionMercadosMiembro</v>
      </c>
      <c r="L557" t="str">
        <f t="shared" si="75"/>
        <v>cl-cs</v>
      </c>
      <c r="M557" t="str">
        <f t="shared" si="76"/>
        <v>NivelDosCotizacionMercadosMiembro</v>
      </c>
      <c r="N557" t="str">
        <f t="shared" si="77"/>
        <v>insert into dbax_dime_memb (pref_axis, codi_axis, pref_memb, codi_memb, orde_memb, tipo_memb) values ('cl-cs','NivelesCotizacionMetodoValorizacionEje','cl-cs','NivelDosCotizacionMercadosMiembro',2000,'domain-member')</v>
      </c>
    </row>
    <row r="558" spans="1:14" x14ac:dyDescent="0.25">
      <c r="A558" t="s">
        <v>907</v>
      </c>
      <c r="B558" t="s">
        <v>908</v>
      </c>
      <c r="C558">
        <v>3000</v>
      </c>
      <c r="D558" t="s">
        <v>5643</v>
      </c>
      <c r="H558" s="1" t="str">
        <f t="shared" si="71"/>
        <v>cl-cs_NivelesCotizacionMetodoValorizacionEje</v>
      </c>
      <c r="I558" t="str">
        <f t="shared" si="72"/>
        <v>cl-cs</v>
      </c>
      <c r="J558" t="str">
        <f t="shared" si="73"/>
        <v>NivelesCotizacionMetodoValorizacionEje</v>
      </c>
      <c r="K558" s="1" t="str">
        <f t="shared" si="74"/>
        <v>cl-cs_NivelTresCotizacionMercadosMiembro</v>
      </c>
      <c r="L558" t="str">
        <f t="shared" si="75"/>
        <v>cl-cs</v>
      </c>
      <c r="M558" t="str">
        <f t="shared" si="76"/>
        <v>NivelTresCotizacionMercadosMiembro</v>
      </c>
      <c r="N558" t="str">
        <f t="shared" si="77"/>
        <v>insert into dbax_dime_memb (pref_axis, codi_axis, pref_memb, codi_memb, orde_memb, tipo_memb) values ('cl-cs','NivelesCotizacionMetodoValorizacionEje','cl-cs','NivelTresCotizacionMercadosMiembro',3000,'domain-member')</v>
      </c>
    </row>
    <row r="559" spans="1:14" x14ac:dyDescent="0.25">
      <c r="A559" t="s">
        <v>907</v>
      </c>
      <c r="B559" t="s">
        <v>909</v>
      </c>
      <c r="C559">
        <v>1000</v>
      </c>
      <c r="D559" t="s">
        <v>5643</v>
      </c>
      <c r="H559" s="1" t="str">
        <f t="shared" si="71"/>
        <v>cl-cs_NivelesCotizacionMetodoValorizacionEje</v>
      </c>
      <c r="I559" t="str">
        <f t="shared" si="72"/>
        <v>cl-cs</v>
      </c>
      <c r="J559" t="str">
        <f t="shared" si="73"/>
        <v>NivelesCotizacionMetodoValorizacionEje</v>
      </c>
      <c r="K559" s="1" t="str">
        <f t="shared" si="74"/>
        <v>cl-cs_NivelUnoCotizacionMercadosMiembro</v>
      </c>
      <c r="L559" t="str">
        <f t="shared" si="75"/>
        <v>cl-cs</v>
      </c>
      <c r="M559" t="str">
        <f t="shared" si="76"/>
        <v>NivelUnoCotizacionMercadosMiembro</v>
      </c>
      <c r="N559" t="str">
        <f t="shared" si="77"/>
        <v>insert into dbax_dime_memb (pref_axis, codi_axis, pref_memb, codi_memb, orde_memb, tipo_memb) values ('cl-cs','NivelesCotizacionMetodoValorizacionEje','cl-cs','NivelUnoCotizacionMercadosMiembro',1000,'domain-member')</v>
      </c>
    </row>
    <row r="560" spans="1:14" x14ac:dyDescent="0.25">
      <c r="A560" t="s">
        <v>935</v>
      </c>
      <c r="B560" t="s">
        <v>925</v>
      </c>
      <c r="C560">
        <v>2000</v>
      </c>
      <c r="D560" t="s">
        <v>5643</v>
      </c>
      <c r="H560" s="1" t="str">
        <f t="shared" si="71"/>
        <v>cl-cs_EmpresasRelacionadasEje</v>
      </c>
      <c r="I560" t="str">
        <f t="shared" si="72"/>
        <v>cl-cs</v>
      </c>
      <c r="J560" t="str">
        <f t="shared" si="73"/>
        <v>EmpresasRelacionadasEje</v>
      </c>
      <c r="K560" s="1" t="str">
        <f t="shared" si="74"/>
        <v>cl-cs_ColigadasMiembro</v>
      </c>
      <c r="L560" t="str">
        <f t="shared" si="75"/>
        <v>cl-cs</v>
      </c>
      <c r="M560" t="str">
        <f t="shared" si="76"/>
        <v>ColigadasMiembro</v>
      </c>
      <c r="N560" t="str">
        <f t="shared" si="77"/>
        <v>insert into dbax_dime_memb (pref_axis, codi_axis, pref_memb, codi_memb, orde_memb, tipo_memb) values ('cl-cs','EmpresasRelacionadasEje','cl-cs','ColigadasMiembro',2000,'domain-member')</v>
      </c>
    </row>
    <row r="561" spans="1:14" x14ac:dyDescent="0.25">
      <c r="A561" t="s">
        <v>935</v>
      </c>
      <c r="B561" t="s">
        <v>937</v>
      </c>
      <c r="C561">
        <v>1000</v>
      </c>
      <c r="D561" t="s">
        <v>5643</v>
      </c>
      <c r="H561" s="1" t="str">
        <f t="shared" si="71"/>
        <v>cl-cs_EmpresasRelacionadasEje</v>
      </c>
      <c r="I561" t="str">
        <f t="shared" si="72"/>
        <v>cl-cs</v>
      </c>
      <c r="J561" t="str">
        <f t="shared" si="73"/>
        <v>EmpresasRelacionadasEje</v>
      </c>
      <c r="K561" s="1" t="str">
        <f t="shared" si="74"/>
        <v>cl-cs_FilialesMiembro</v>
      </c>
      <c r="L561" t="str">
        <f t="shared" si="75"/>
        <v>cl-cs</v>
      </c>
      <c r="M561" t="str">
        <f t="shared" si="76"/>
        <v>FilialesMiembro</v>
      </c>
      <c r="N561" t="str">
        <f t="shared" si="77"/>
        <v>insert into dbax_dime_memb (pref_axis, codi_axis, pref_memb, codi_memb, orde_memb, tipo_memb) values ('cl-cs','EmpresasRelacionadasEje','cl-cs','FilialesMiembro',1000,'domain-member')</v>
      </c>
    </row>
    <row r="562" spans="1:14" x14ac:dyDescent="0.25">
      <c r="A562" t="s">
        <v>934</v>
      </c>
      <c r="B562" t="s">
        <v>956</v>
      </c>
      <c r="C562">
        <v>1000</v>
      </c>
      <c r="D562" t="s">
        <v>5644</v>
      </c>
      <c r="H562" s="1" t="str">
        <f t="shared" si="71"/>
        <v>cl-cs_EmpresasAsociadasEje</v>
      </c>
      <c r="I562" t="str">
        <f t="shared" si="72"/>
        <v>cl-cs</v>
      </c>
      <c r="J562" t="str">
        <f t="shared" si="73"/>
        <v>EmpresasAsociadasEje</v>
      </c>
      <c r="K562" s="1" t="str">
        <f t="shared" si="74"/>
        <v>cl-cs_ParticipacionesEnEmpresasAsociadasMiembro</v>
      </c>
      <c r="L562" t="str">
        <f t="shared" si="75"/>
        <v>cl-cs</v>
      </c>
      <c r="M562" t="str">
        <f t="shared" si="76"/>
        <v>ParticipacionesEnEmpresasAsociadasMiembro</v>
      </c>
      <c r="N562" t="str">
        <f t="shared" si="77"/>
        <v>insert into dbax_dime_memb (pref_axis, codi_axis, pref_memb, codi_memb, orde_memb, tipo_memb) values ('cl-cs','EmpresasAsociadasEje','cl-cs','ParticipacionesEnEmpresasAsociadasMiembro',1000,'dimension-default')</v>
      </c>
    </row>
    <row r="563" spans="1:14" x14ac:dyDescent="0.25">
      <c r="A563" t="s">
        <v>936</v>
      </c>
      <c r="B563" t="s">
        <v>957</v>
      </c>
      <c r="C563">
        <v>1000</v>
      </c>
      <c r="D563" t="s">
        <v>5644</v>
      </c>
      <c r="H563" s="1" t="str">
        <f t="shared" si="71"/>
        <v>cl-cs_EmpresasSubsidiariasEje</v>
      </c>
      <c r="I563" t="str">
        <f t="shared" si="72"/>
        <v>cl-cs</v>
      </c>
      <c r="J563" t="str">
        <f t="shared" si="73"/>
        <v>EmpresasSubsidiariasEje</v>
      </c>
      <c r="K563" s="1" t="str">
        <f t="shared" si="74"/>
        <v>cl-cs_ParticipacionesEnEmpresasSubsidiariasMiembro</v>
      </c>
      <c r="L563" t="str">
        <f t="shared" si="75"/>
        <v>cl-cs</v>
      </c>
      <c r="M563" t="str">
        <f t="shared" si="76"/>
        <v>ParticipacionesEnEmpresasSubsidiariasMiembro</v>
      </c>
      <c r="N563" t="str">
        <f t="shared" si="77"/>
        <v>insert into dbax_dime_memb (pref_axis, codi_axis, pref_memb, codi_memb, orde_memb, tipo_memb) values ('cl-cs','EmpresasSubsidiariasEje','cl-cs','ParticipacionesEnEmpresasSubsidiariasMiembro',1000,'dimension-default')</v>
      </c>
    </row>
    <row r="564" spans="1:14" x14ac:dyDescent="0.25">
      <c r="A564" t="s">
        <v>935</v>
      </c>
      <c r="B564" t="s">
        <v>958</v>
      </c>
      <c r="C564">
        <v>3000</v>
      </c>
      <c r="D564" t="s">
        <v>5644</v>
      </c>
      <c r="H564" s="1" t="str">
        <f t="shared" si="71"/>
        <v>cl-cs_EmpresasRelacionadasEje</v>
      </c>
      <c r="I564" t="str">
        <f t="shared" si="72"/>
        <v>cl-cs</v>
      </c>
      <c r="J564" t="str">
        <f t="shared" si="73"/>
        <v>EmpresasRelacionadasEje</v>
      </c>
      <c r="K564" s="1" t="str">
        <f t="shared" si="74"/>
        <v>cl-cs_ParticipacionesEnEntidadesGrupoMiembro</v>
      </c>
      <c r="L564" t="str">
        <f t="shared" si="75"/>
        <v>cl-cs</v>
      </c>
      <c r="M564" t="str">
        <f t="shared" si="76"/>
        <v>ParticipacionesEnEntidadesGrupoMiembro</v>
      </c>
      <c r="N564" t="str">
        <f t="shared" si="77"/>
        <v>insert into dbax_dime_memb (pref_axis, codi_axis, pref_memb, codi_memb, orde_memb, tipo_memb) values ('cl-cs','EmpresasRelacionadasEje','cl-cs','ParticipacionesEnEntidadesGrupoMiembro',3000,'dimension-default')</v>
      </c>
    </row>
    <row r="565" spans="1:14" x14ac:dyDescent="0.25">
      <c r="A565" t="s">
        <v>1042</v>
      </c>
      <c r="B565" t="s">
        <v>970</v>
      </c>
      <c r="C565">
        <v>5000</v>
      </c>
      <c r="D565" t="s">
        <v>5643</v>
      </c>
      <c r="H565" s="1" t="str">
        <f t="shared" si="71"/>
        <v>cl-cs_TipoDeInversionTitulo1y2DelArt21Eje</v>
      </c>
      <c r="I565" t="str">
        <f t="shared" si="72"/>
        <v>cl-cs</v>
      </c>
      <c r="J565" t="str">
        <f t="shared" si="73"/>
        <v>TipoDeInversionTitulo1y2DelArt21Eje</v>
      </c>
      <c r="K565" s="1" t="str">
        <f t="shared" si="74"/>
        <v>cl-cs_AccionesSAAbiertasMiembro</v>
      </c>
      <c r="L565" t="str">
        <f t="shared" si="75"/>
        <v>cl-cs</v>
      </c>
      <c r="M565" t="str">
        <f t="shared" si="76"/>
        <v>AccionesSAAbiertasMiembro</v>
      </c>
      <c r="N565" t="str">
        <f t="shared" si="77"/>
        <v>insert into dbax_dime_memb (pref_axis, codi_axis, pref_memb, codi_memb, orde_memb, tipo_memb) values ('cl-cs','TipoDeInversionTitulo1y2DelArt21Eje','cl-cs','AccionesSAAbiertasMiembro',5000,'domain-member')</v>
      </c>
    </row>
    <row r="566" spans="1:14" x14ac:dyDescent="0.25">
      <c r="A566" t="s">
        <v>1042</v>
      </c>
      <c r="B566" t="s">
        <v>971</v>
      </c>
      <c r="C566">
        <v>6000</v>
      </c>
      <c r="D566" t="s">
        <v>5643</v>
      </c>
      <c r="H566" s="1" t="str">
        <f t="shared" si="71"/>
        <v>cl-cs_TipoDeInversionTitulo1y2DelArt21Eje</v>
      </c>
      <c r="I566" t="str">
        <f t="shared" si="72"/>
        <v>cl-cs</v>
      </c>
      <c r="J566" t="str">
        <f t="shared" si="73"/>
        <v>TipoDeInversionTitulo1y2DelArt21Eje</v>
      </c>
      <c r="K566" s="1" t="str">
        <f t="shared" si="74"/>
        <v>cl-cs_AccionesSACerradasMiembro</v>
      </c>
      <c r="L566" t="str">
        <f t="shared" si="75"/>
        <v>cl-cs</v>
      </c>
      <c r="M566" t="str">
        <f t="shared" si="76"/>
        <v>AccionesSACerradasMiembro</v>
      </c>
      <c r="N566" t="str">
        <f t="shared" si="77"/>
        <v>insert into dbax_dime_memb (pref_axis, codi_axis, pref_memb, codi_memb, orde_memb, tipo_memb) values ('cl-cs','TipoDeInversionTitulo1y2DelArt21Eje','cl-cs','AccionesSACerradasMiembro',6000,'domain-member')</v>
      </c>
    </row>
    <row r="567" spans="1:14" x14ac:dyDescent="0.25">
      <c r="A567" t="s">
        <v>1045</v>
      </c>
      <c r="B567" t="s">
        <v>973</v>
      </c>
      <c r="C567">
        <v>2000</v>
      </c>
      <c r="D567" t="s">
        <v>5643</v>
      </c>
      <c r="H567" s="1" t="str">
        <f t="shared" si="71"/>
        <v>cl-cs_ValorizacionActivosFinancierosEje</v>
      </c>
      <c r="I567" t="str">
        <f t="shared" si="72"/>
        <v>cl-cs</v>
      </c>
      <c r="J567" t="str">
        <f t="shared" si="73"/>
        <v>ValorizacionActivosFinancierosEje</v>
      </c>
      <c r="K567" s="1" t="str">
        <f t="shared" si="74"/>
        <v>cl-cs_ActivosFinancierosCostoAmortizadoMiembro</v>
      </c>
      <c r="L567" t="str">
        <f t="shared" si="75"/>
        <v>cl-cs</v>
      </c>
      <c r="M567" t="str">
        <f t="shared" si="76"/>
        <v>ActivosFinancierosCostoAmortizadoMiembro</v>
      </c>
      <c r="N567" t="str">
        <f t="shared" si="77"/>
        <v>insert into dbax_dime_memb (pref_axis, codi_axis, pref_memb, codi_memb, orde_memb, tipo_memb) values ('cl-cs','ValorizacionActivosFinancierosEje','cl-cs','ActivosFinancierosCostoAmortizadoMiembro',2000,'domain-member')</v>
      </c>
    </row>
    <row r="568" spans="1:14" x14ac:dyDescent="0.25">
      <c r="A568" t="s">
        <v>1045</v>
      </c>
      <c r="B568" t="s">
        <v>977</v>
      </c>
      <c r="C568">
        <v>1000</v>
      </c>
      <c r="D568" t="s">
        <v>5643</v>
      </c>
      <c r="H568" s="1" t="str">
        <f t="shared" si="71"/>
        <v>cl-cs_ValorizacionActivosFinancierosEje</v>
      </c>
      <c r="I568" t="str">
        <f t="shared" si="72"/>
        <v>cl-cs</v>
      </c>
      <c r="J568" t="str">
        <f t="shared" si="73"/>
        <v>ValorizacionActivosFinancierosEje</v>
      </c>
      <c r="K568" s="1" t="str">
        <f t="shared" si="74"/>
        <v>cl-cs_ActivosFinancierosValorRazonableMiembro</v>
      </c>
      <c r="L568" t="str">
        <f t="shared" si="75"/>
        <v>cl-cs</v>
      </c>
      <c r="M568" t="str">
        <f t="shared" si="76"/>
        <v>ActivosFinancierosValorRazonableMiembro</v>
      </c>
      <c r="N568" t="str">
        <f t="shared" si="77"/>
        <v>insert into dbax_dime_memb (pref_axis, codi_axis, pref_memb, codi_memb, orde_memb, tipo_memb) values ('cl-cs','ValorizacionActivosFinancierosEje','cl-cs','ActivosFinancierosValorRazonableMiembro',1000,'domain-member')</v>
      </c>
    </row>
    <row r="569" spans="1:14" x14ac:dyDescent="0.25">
      <c r="A569" t="s">
        <v>1042</v>
      </c>
      <c r="B569" t="s">
        <v>981</v>
      </c>
      <c r="C569">
        <v>3000</v>
      </c>
      <c r="D569" t="s">
        <v>5643</v>
      </c>
      <c r="H569" s="1" t="str">
        <f t="shared" si="71"/>
        <v>cl-cs_TipoDeInversionTitulo1y2DelArt21Eje</v>
      </c>
      <c r="I569" t="str">
        <f t="shared" si="72"/>
        <v>cl-cs</v>
      </c>
      <c r="J569" t="str">
        <f t="shared" si="73"/>
        <v>TipoDeInversionTitulo1y2DelArt21Eje</v>
      </c>
      <c r="K569" s="1" t="str">
        <f t="shared" si="74"/>
        <v>cl-cs_BonosEmpresaMiembro</v>
      </c>
      <c r="L569" t="str">
        <f t="shared" si="75"/>
        <v>cl-cs</v>
      </c>
      <c r="M569" t="str">
        <f t="shared" si="76"/>
        <v>BonosEmpresaMiembro</v>
      </c>
      <c r="N569" t="str">
        <f t="shared" si="77"/>
        <v>insert into dbax_dime_memb (pref_axis, codi_axis, pref_memb, codi_memb, orde_memb, tipo_memb) values ('cl-cs','TipoDeInversionTitulo1y2DelArt21Eje','cl-cs','BonosEmpresaMiembro',3000,'domain-member')</v>
      </c>
    </row>
    <row r="570" spans="1:14" x14ac:dyDescent="0.25">
      <c r="A570" t="s">
        <v>1042</v>
      </c>
      <c r="B570" t="s">
        <v>982</v>
      </c>
      <c r="C570">
        <v>9000</v>
      </c>
      <c r="D570" t="s">
        <v>5644</v>
      </c>
      <c r="H570" s="1" t="str">
        <f t="shared" si="71"/>
        <v>cl-cs_TipoDeInversionTitulo1y2DelArt21Eje</v>
      </c>
      <c r="I570" t="str">
        <f t="shared" si="72"/>
        <v>cl-cs</v>
      </c>
      <c r="J570" t="str">
        <f t="shared" si="73"/>
        <v>TipoDeInversionTitulo1y2DelArt21Eje</v>
      </c>
      <c r="K570" s="1" t="str">
        <f t="shared" si="74"/>
        <v>cl-cs_CarteraInversionesNacionalesMiembro</v>
      </c>
      <c r="L570" t="str">
        <f t="shared" si="75"/>
        <v>cl-cs</v>
      </c>
      <c r="M570" t="str">
        <f t="shared" si="76"/>
        <v>CarteraInversionesNacionalesMiembro</v>
      </c>
      <c r="N570" t="str">
        <f t="shared" si="77"/>
        <v>insert into dbax_dime_memb (pref_axis, codi_axis, pref_memb, codi_memb, orde_memb, tipo_memb) values ('cl-cs','TipoDeInversionTitulo1y2DelArt21Eje','cl-cs','CarteraInversionesNacionalesMiembro',9000,'dimension-default')</v>
      </c>
    </row>
    <row r="571" spans="1:14" x14ac:dyDescent="0.25">
      <c r="A571" t="s">
        <v>1042</v>
      </c>
      <c r="B571" t="s">
        <v>995</v>
      </c>
      <c r="C571">
        <v>7000</v>
      </c>
      <c r="D571" t="s">
        <v>5643</v>
      </c>
      <c r="H571" s="1" t="str">
        <f t="shared" si="71"/>
        <v>cl-cs_TipoDeInversionTitulo1y2DelArt21Eje</v>
      </c>
      <c r="I571" t="str">
        <f t="shared" si="72"/>
        <v>cl-cs</v>
      </c>
      <c r="J571" t="str">
        <f t="shared" si="73"/>
        <v>TipoDeInversionTitulo1y2DelArt21Eje</v>
      </c>
      <c r="K571" s="1" t="str">
        <f t="shared" si="74"/>
        <v>cl-cs_FondosInversionMiembro</v>
      </c>
      <c r="L571" t="str">
        <f t="shared" si="75"/>
        <v>cl-cs</v>
      </c>
      <c r="M571" t="str">
        <f t="shared" si="76"/>
        <v>FondosInversionMiembro</v>
      </c>
      <c r="N571" t="str">
        <f t="shared" si="77"/>
        <v>insert into dbax_dime_memb (pref_axis, codi_axis, pref_memb, codi_memb, orde_memb, tipo_memb) values ('cl-cs','TipoDeInversionTitulo1y2DelArt21Eje','cl-cs','FondosInversionMiembro',7000,'domain-member')</v>
      </c>
    </row>
    <row r="572" spans="1:14" x14ac:dyDescent="0.25">
      <c r="A572" t="s">
        <v>1042</v>
      </c>
      <c r="B572" t="s">
        <v>996</v>
      </c>
      <c r="C572">
        <v>8000</v>
      </c>
      <c r="D572" t="s">
        <v>5643</v>
      </c>
      <c r="H572" s="1" t="str">
        <f t="shared" si="71"/>
        <v>cl-cs_TipoDeInversionTitulo1y2DelArt21Eje</v>
      </c>
      <c r="I572" t="str">
        <f t="shared" si="72"/>
        <v>cl-cs</v>
      </c>
      <c r="J572" t="str">
        <f t="shared" si="73"/>
        <v>TipoDeInversionTitulo1y2DelArt21Eje</v>
      </c>
      <c r="K572" s="1" t="str">
        <f t="shared" si="74"/>
        <v>cl-cs_FondosMutuosMiembro</v>
      </c>
      <c r="L572" t="str">
        <f t="shared" si="75"/>
        <v>cl-cs</v>
      </c>
      <c r="M572" t="str">
        <f t="shared" si="76"/>
        <v>FondosMutuosMiembro</v>
      </c>
      <c r="N572" t="str">
        <f t="shared" si="77"/>
        <v>insert into dbax_dime_memb (pref_axis, codi_axis, pref_memb, codi_memb, orde_memb, tipo_memb) values ('cl-cs','TipoDeInversionTitulo1y2DelArt21Eje','cl-cs','FondosMutuosMiembro',8000,'domain-member')</v>
      </c>
    </row>
    <row r="573" spans="1:14" x14ac:dyDescent="0.25">
      <c r="A573" t="s">
        <v>1042</v>
      </c>
      <c r="B573" t="s">
        <v>1003</v>
      </c>
      <c r="C573">
        <v>1000</v>
      </c>
      <c r="D573" t="s">
        <v>5643</v>
      </c>
      <c r="H573" s="1" t="str">
        <f t="shared" si="71"/>
        <v>cl-cs_TipoDeInversionTitulo1y2DelArt21Eje</v>
      </c>
      <c r="I573" t="str">
        <f t="shared" si="72"/>
        <v>cl-cs</v>
      </c>
      <c r="J573" t="str">
        <f t="shared" si="73"/>
        <v>TipoDeInversionTitulo1y2DelArt21Eje</v>
      </c>
      <c r="K573" s="1" t="str">
        <f t="shared" si="74"/>
        <v>cl-cs_InstrumentosDelEstadoMiembro</v>
      </c>
      <c r="L573" t="str">
        <f t="shared" si="75"/>
        <v>cl-cs</v>
      </c>
      <c r="M573" t="str">
        <f t="shared" si="76"/>
        <v>InstrumentosDelEstadoMiembro</v>
      </c>
      <c r="N573" t="str">
        <f t="shared" si="77"/>
        <v>insert into dbax_dime_memb (pref_axis, codi_axis, pref_memb, codi_memb, orde_memb, tipo_memb) values ('cl-cs','TipoDeInversionTitulo1y2DelArt21Eje','cl-cs','InstrumentosDelEstadoMiembro',1000,'domain-member')</v>
      </c>
    </row>
    <row r="574" spans="1:14" x14ac:dyDescent="0.25">
      <c r="A574" t="s">
        <v>1042</v>
      </c>
      <c r="B574" t="s">
        <v>1005</v>
      </c>
      <c r="C574">
        <v>2000</v>
      </c>
      <c r="D574" t="s">
        <v>5643</v>
      </c>
      <c r="H574" s="1" t="str">
        <f t="shared" si="71"/>
        <v>cl-cs_TipoDeInversionTitulo1y2DelArt21Eje</v>
      </c>
      <c r="I574" t="str">
        <f t="shared" si="72"/>
        <v>cl-cs</v>
      </c>
      <c r="J574" t="str">
        <f t="shared" si="73"/>
        <v>TipoDeInversionTitulo1y2DelArt21Eje</v>
      </c>
      <c r="K574" s="1" t="str">
        <f t="shared" si="74"/>
        <v>cl-cs_InstrumentosSistemaBancarioMiembro</v>
      </c>
      <c r="L574" t="str">
        <f t="shared" si="75"/>
        <v>cl-cs</v>
      </c>
      <c r="M574" t="str">
        <f t="shared" si="76"/>
        <v>InstrumentosSistemaBancarioMiembro</v>
      </c>
      <c r="N574" t="str">
        <f t="shared" si="77"/>
        <v>insert into dbax_dime_memb (pref_axis, codi_axis, pref_memb, codi_memb, orde_memb, tipo_memb) values ('cl-cs','TipoDeInversionTitulo1y2DelArt21Eje','cl-cs','InstrumentosSistemaBancarioMiembro',2000,'domain-member')</v>
      </c>
    </row>
    <row r="575" spans="1:14" x14ac:dyDescent="0.25">
      <c r="A575" t="s">
        <v>986</v>
      </c>
      <c r="B575" t="s">
        <v>1006</v>
      </c>
      <c r="C575">
        <v>1000</v>
      </c>
      <c r="D575" t="s">
        <v>5644</v>
      </c>
      <c r="H575" s="1" t="str">
        <f t="shared" si="71"/>
        <v>cl-cs_DetalleInversionPorFondoEje</v>
      </c>
      <c r="I575" t="str">
        <f t="shared" si="72"/>
        <v>cl-cs</v>
      </c>
      <c r="J575" t="str">
        <f t="shared" si="73"/>
        <v>DetalleInversionPorFondoEje</v>
      </c>
      <c r="K575" s="1" t="str">
        <f t="shared" si="74"/>
        <v>cl-cs_InversionCuotasFondosPorCuentaAseguradosMiembro</v>
      </c>
      <c r="L575" t="str">
        <f t="shared" si="75"/>
        <v>cl-cs</v>
      </c>
      <c r="M575" t="str">
        <f t="shared" si="76"/>
        <v>InversionCuotasFondosPorCuentaAseguradosMiembro</v>
      </c>
      <c r="N575" t="str">
        <f t="shared" si="77"/>
        <v>insert into dbax_dime_memb (pref_axis, codi_axis, pref_memb, codi_memb, orde_memb, tipo_memb) values ('cl-cs','DetalleInversionPorFondoEje','cl-cs','InversionCuotasFondosPorCuentaAseguradosMiembro',1000,'dimension-default')</v>
      </c>
    </row>
    <row r="576" spans="1:14" x14ac:dyDescent="0.25">
      <c r="A576" t="s">
        <v>1042</v>
      </c>
      <c r="B576" t="s">
        <v>1022</v>
      </c>
      <c r="C576">
        <v>4000</v>
      </c>
      <c r="D576" t="s">
        <v>5643</v>
      </c>
      <c r="H576" s="1" t="str">
        <f t="shared" si="71"/>
        <v>cl-cs_TipoDeInversionTitulo1y2DelArt21Eje</v>
      </c>
      <c r="I576" t="str">
        <f t="shared" si="72"/>
        <v>cl-cs</v>
      </c>
      <c r="J576" t="str">
        <f t="shared" si="73"/>
        <v>TipoDeInversionTitulo1y2DelArt21Eje</v>
      </c>
      <c r="K576" s="1" t="str">
        <f t="shared" si="74"/>
        <v>cl-cs_MutuosHipotecariosMiembro</v>
      </c>
      <c r="L576" t="str">
        <f t="shared" si="75"/>
        <v>cl-cs</v>
      </c>
      <c r="M576" t="str">
        <f t="shared" si="76"/>
        <v>MutuosHipotecariosMiembro</v>
      </c>
      <c r="N576" t="str">
        <f t="shared" si="77"/>
        <v>insert into dbax_dime_memb (pref_axis, codi_axis, pref_memb, codi_memb, orde_memb, tipo_memb) values ('cl-cs','TipoDeInversionTitulo1y2DelArt21Eje','cl-cs','MutuosHipotecariosMiembro',4000,'domain-member')</v>
      </c>
    </row>
    <row r="577" spans="1:14" x14ac:dyDescent="0.25">
      <c r="A577" t="s">
        <v>1094</v>
      </c>
      <c r="B577" t="s">
        <v>1058</v>
      </c>
      <c r="C577">
        <v>1000</v>
      </c>
      <c r="D577" t="s">
        <v>5643</v>
      </c>
      <c r="H577" s="1" t="str">
        <f t="shared" si="71"/>
        <v>cl-cs_ValoresContratosArrendamientosEje</v>
      </c>
      <c r="I577" t="str">
        <f t="shared" si="72"/>
        <v>cl-cs</v>
      </c>
      <c r="J577" t="str">
        <f t="shared" si="73"/>
        <v>ValoresContratosArrendamientosEje</v>
      </c>
      <c r="K577" s="1" t="str">
        <f t="shared" si="74"/>
        <v>cl-cs_CapitalInsolutoLeasingMiembro</v>
      </c>
      <c r="L577" t="str">
        <f t="shared" si="75"/>
        <v>cl-cs</v>
      </c>
      <c r="M577" t="str">
        <f t="shared" si="76"/>
        <v>CapitalInsolutoLeasingMiembro</v>
      </c>
      <c r="N577" t="str">
        <f t="shared" si="77"/>
        <v>insert into dbax_dime_memb (pref_axis, codi_axis, pref_memb, codi_memb, orde_memb, tipo_memb) values ('cl-cs','ValoresContratosArrendamientosEje','cl-cs','CapitalInsolutoLeasingMiembro',1000,'domain-member')</v>
      </c>
    </row>
    <row r="578" spans="1:14" x14ac:dyDescent="0.25">
      <c r="A578" t="s">
        <v>1094</v>
      </c>
      <c r="B578" t="s">
        <v>1059</v>
      </c>
      <c r="C578">
        <v>8000</v>
      </c>
      <c r="D578" t="s">
        <v>5644</v>
      </c>
      <c r="H578" s="1" t="str">
        <f t="shared" si="71"/>
        <v>cl-cs_ValoresContratosArrendamientosEje</v>
      </c>
      <c r="I578" t="str">
        <f t="shared" si="72"/>
        <v>cl-cs</v>
      </c>
      <c r="J578" t="str">
        <f t="shared" si="73"/>
        <v>ValoresContratosArrendamientosEje</v>
      </c>
      <c r="K578" s="1" t="str">
        <f t="shared" si="74"/>
        <v>cl-cs_CuentasPorCobrarLeasingMiembro</v>
      </c>
      <c r="L578" t="str">
        <f t="shared" si="75"/>
        <v>cl-cs</v>
      </c>
      <c r="M578" t="str">
        <f t="shared" si="76"/>
        <v>CuentasPorCobrarLeasingMiembro</v>
      </c>
      <c r="N578" t="str">
        <f t="shared" si="77"/>
        <v>insert into dbax_dime_memb (pref_axis, codi_axis, pref_memb, codi_memb, orde_memb, tipo_memb) values ('cl-cs','ValoresContratosArrendamientosEje','cl-cs','CuentasPorCobrarLeasingMiembro',8000,'dimension-default')</v>
      </c>
    </row>
    <row r="579" spans="1:14" x14ac:dyDescent="0.25">
      <c r="A579" t="s">
        <v>1094</v>
      </c>
      <c r="B579" t="s">
        <v>1063</v>
      </c>
      <c r="C579">
        <v>4000</v>
      </c>
      <c r="D579" t="s">
        <v>5643</v>
      </c>
      <c r="H579" s="1" t="str">
        <f t="shared" si="71"/>
        <v>cl-cs_ValoresContratosArrendamientosEje</v>
      </c>
      <c r="I579" t="str">
        <f t="shared" si="72"/>
        <v>cl-cs</v>
      </c>
      <c r="J579" t="str">
        <f t="shared" si="73"/>
        <v>ValoresContratosArrendamientosEje</v>
      </c>
      <c r="K579" s="1" t="str">
        <f t="shared" si="74"/>
        <v>cl-cs_DeterioroLeasingMiembro</v>
      </c>
      <c r="L579" t="str">
        <f t="shared" si="75"/>
        <v>cl-cs</v>
      </c>
      <c r="M579" t="str">
        <f t="shared" si="76"/>
        <v>DeterioroLeasingMiembro</v>
      </c>
      <c r="N579" t="str">
        <f t="shared" si="77"/>
        <v>insert into dbax_dime_memb (pref_axis, codi_axis, pref_memb, codi_memb, orde_memb, tipo_memb) values ('cl-cs','ValoresContratosArrendamientosEje','cl-cs','DeterioroLeasingMiembro',4000,'domain-member')</v>
      </c>
    </row>
    <row r="580" spans="1:14" x14ac:dyDescent="0.25">
      <c r="A580" t="s">
        <v>1074</v>
      </c>
      <c r="B580" t="s">
        <v>1066</v>
      </c>
      <c r="C580">
        <v>2000</v>
      </c>
      <c r="D580" t="s">
        <v>5643</v>
      </c>
      <c r="H580" s="1" t="str">
        <f t="shared" si="71"/>
        <v>cl-cs_PropiedadesDeInversionEje</v>
      </c>
      <c r="I580" t="str">
        <f t="shared" si="72"/>
        <v>cl-cs</v>
      </c>
      <c r="J580" t="str">
        <f t="shared" si="73"/>
        <v>PropiedadesDeInversionEje</v>
      </c>
      <c r="K580" s="1" t="str">
        <f t="shared" si="74"/>
        <v>cl-cs_EdificiosMiembro</v>
      </c>
      <c r="L580" t="str">
        <f t="shared" si="75"/>
        <v>cl-cs</v>
      </c>
      <c r="M580" t="str">
        <f t="shared" si="76"/>
        <v>EdificiosMiembro</v>
      </c>
      <c r="N580" t="str">
        <f t="shared" si="77"/>
        <v>insert into dbax_dime_memb (pref_axis, codi_axis, pref_memb, codi_memb, orde_memb, tipo_memb) values ('cl-cs','PropiedadesDeInversionEje','cl-cs','EdificiosMiembro',2000,'domain-member')</v>
      </c>
    </row>
    <row r="581" spans="1:14" x14ac:dyDescent="0.25">
      <c r="A581" t="s">
        <v>1081</v>
      </c>
      <c r="B581" t="s">
        <v>1066</v>
      </c>
      <c r="C581">
        <v>2000</v>
      </c>
      <c r="D581" t="s">
        <v>5643</v>
      </c>
      <c r="H581" s="1" t="str">
        <f t="shared" si="71"/>
        <v>cl-cs_PropiedadesDeUsoPropioEje</v>
      </c>
      <c r="I581" t="str">
        <f t="shared" si="72"/>
        <v>cl-cs</v>
      </c>
      <c r="J581" t="str">
        <f t="shared" si="73"/>
        <v>PropiedadesDeUsoPropioEje</v>
      </c>
      <c r="K581" s="1" t="str">
        <f t="shared" si="74"/>
        <v>cl-cs_EdificiosMiembro</v>
      </c>
      <c r="L581" t="str">
        <f t="shared" si="75"/>
        <v>cl-cs</v>
      </c>
      <c r="M581" t="str">
        <f t="shared" si="76"/>
        <v>EdificiosMiembro</v>
      </c>
      <c r="N581" t="str">
        <f t="shared" si="77"/>
        <v>insert into dbax_dime_memb (pref_axis, codi_axis, pref_memb, codi_memb, orde_memb, tipo_memb) values ('cl-cs','PropiedadesDeUsoPropioEje','cl-cs','EdificiosMiembro',2000,'domain-member')</v>
      </c>
    </row>
    <row r="582" spans="1:14" x14ac:dyDescent="0.25">
      <c r="A582" t="s">
        <v>1094</v>
      </c>
      <c r="B582" t="s">
        <v>1070</v>
      </c>
      <c r="C582">
        <v>2000</v>
      </c>
      <c r="D582" t="s">
        <v>5643</v>
      </c>
      <c r="H582" s="1" t="str">
        <f t="shared" si="71"/>
        <v>cl-cs_ValoresContratosArrendamientosEje</v>
      </c>
      <c r="I582" t="str">
        <f t="shared" si="72"/>
        <v>cl-cs</v>
      </c>
      <c r="J582" t="str">
        <f t="shared" si="73"/>
        <v>ValoresContratosArrendamientosEje</v>
      </c>
      <c r="K582" s="1" t="str">
        <f t="shared" si="74"/>
        <v>cl-cs_InteresesPorRecibirLeasingMiembro</v>
      </c>
      <c r="L582" t="str">
        <f t="shared" si="75"/>
        <v>cl-cs</v>
      </c>
      <c r="M582" t="str">
        <f t="shared" si="76"/>
        <v>InteresesPorRecibirLeasingMiembro</v>
      </c>
      <c r="N582" t="str">
        <f t="shared" si="77"/>
        <v>insert into dbax_dime_memb (pref_axis, codi_axis, pref_memb, codi_memb, orde_memb, tipo_memb) values ('cl-cs','ValoresContratosArrendamientosEje','cl-cs','InteresesPorRecibirLeasingMiembro',2000,'domain-member')</v>
      </c>
    </row>
    <row r="583" spans="1:14" x14ac:dyDescent="0.25">
      <c r="A583" t="s">
        <v>1081</v>
      </c>
      <c r="B583" t="s">
        <v>1073</v>
      </c>
      <c r="C583">
        <v>3000</v>
      </c>
      <c r="D583" t="s">
        <v>5643</v>
      </c>
      <c r="H583" s="1" t="str">
        <f t="shared" si="71"/>
        <v>cl-cs_PropiedadesDeUsoPropioEje</v>
      </c>
      <c r="I583" t="str">
        <f t="shared" si="72"/>
        <v>cl-cs</v>
      </c>
      <c r="J583" t="str">
        <f t="shared" si="73"/>
        <v>PropiedadesDeUsoPropioEje</v>
      </c>
      <c r="K583" s="1" t="str">
        <f t="shared" si="74"/>
        <v>cl-cs_OtrosMiembro</v>
      </c>
      <c r="L583" t="str">
        <f t="shared" si="75"/>
        <v>cl-cs</v>
      </c>
      <c r="M583" t="str">
        <f t="shared" si="76"/>
        <v>OtrosMiembro</v>
      </c>
      <c r="N583" t="str">
        <f t="shared" si="77"/>
        <v>insert into dbax_dime_memb (pref_axis, codi_axis, pref_memb, codi_memb, orde_memb, tipo_memb) values ('cl-cs','PropiedadesDeUsoPropioEje','cl-cs','OtrosMiembro',3000,'domain-member')</v>
      </c>
    </row>
    <row r="584" spans="1:14" x14ac:dyDescent="0.25">
      <c r="A584" t="s">
        <v>1074</v>
      </c>
      <c r="B584" t="s">
        <v>1073</v>
      </c>
      <c r="C584">
        <v>3000</v>
      </c>
      <c r="D584" t="s">
        <v>5643</v>
      </c>
      <c r="H584" s="1" t="str">
        <f t="shared" si="71"/>
        <v>cl-cs_PropiedadesDeInversionEje</v>
      </c>
      <c r="I584" t="str">
        <f t="shared" si="72"/>
        <v>cl-cs</v>
      </c>
      <c r="J584" t="str">
        <f t="shared" si="73"/>
        <v>PropiedadesDeInversionEje</v>
      </c>
      <c r="K584" s="1" t="str">
        <f t="shared" si="74"/>
        <v>cl-cs_OtrosMiembro</v>
      </c>
      <c r="L584" t="str">
        <f t="shared" si="75"/>
        <v>cl-cs</v>
      </c>
      <c r="M584" t="str">
        <f t="shared" si="76"/>
        <v>OtrosMiembro</v>
      </c>
      <c r="N584" t="str">
        <f t="shared" si="77"/>
        <v>insert into dbax_dime_memb (pref_axis, codi_axis, pref_memb, codi_memb, orde_memb, tipo_memb) values ('cl-cs','PropiedadesDeInversionEje','cl-cs','OtrosMiembro',3000,'domain-member')</v>
      </c>
    </row>
    <row r="585" spans="1:14" x14ac:dyDescent="0.25">
      <c r="A585" t="s">
        <v>1074</v>
      </c>
      <c r="B585" t="s">
        <v>1076</v>
      </c>
      <c r="C585">
        <v>4000</v>
      </c>
      <c r="D585" t="s">
        <v>5644</v>
      </c>
      <c r="H585" s="1" t="str">
        <f t="shared" si="71"/>
        <v>cl-cs_PropiedadesDeInversionEje</v>
      </c>
      <c r="I585" t="str">
        <f t="shared" si="72"/>
        <v>cl-cs</v>
      </c>
      <c r="J585" t="str">
        <f t="shared" si="73"/>
        <v>PropiedadesDeInversionEje</v>
      </c>
      <c r="K585" s="1" t="str">
        <f t="shared" si="74"/>
        <v>cl-cs_PropiedadesDeInversionMiembro</v>
      </c>
      <c r="L585" t="str">
        <f t="shared" si="75"/>
        <v>cl-cs</v>
      </c>
      <c r="M585" t="str">
        <f t="shared" si="76"/>
        <v>PropiedadesDeInversionMiembro</v>
      </c>
      <c r="N585" t="str">
        <f t="shared" si="77"/>
        <v>insert into dbax_dime_memb (pref_axis, codi_axis, pref_memb, codi_memb, orde_memb, tipo_memb) values ('cl-cs','PropiedadesDeInversionEje','cl-cs','PropiedadesDeInversionMiembro',4000,'dimension-default')</v>
      </c>
    </row>
    <row r="586" spans="1:14" x14ac:dyDescent="0.25">
      <c r="A586" t="s">
        <v>1081</v>
      </c>
      <c r="B586" t="s">
        <v>1082</v>
      </c>
      <c r="C586">
        <v>4000</v>
      </c>
      <c r="D586" t="s">
        <v>5644</v>
      </c>
      <c r="H586" s="1" t="str">
        <f t="shared" si="71"/>
        <v>cl-cs_PropiedadesDeUsoPropioEje</v>
      </c>
      <c r="I586" t="str">
        <f t="shared" si="72"/>
        <v>cl-cs</v>
      </c>
      <c r="J586" t="str">
        <f t="shared" si="73"/>
        <v>PropiedadesDeUsoPropioEje</v>
      </c>
      <c r="K586" s="1" t="str">
        <f t="shared" si="74"/>
        <v>cl-cs_PropiedadesDeUsoPropioMiembro</v>
      </c>
      <c r="L586" t="str">
        <f t="shared" si="75"/>
        <v>cl-cs</v>
      </c>
      <c r="M586" t="str">
        <f t="shared" si="76"/>
        <v>PropiedadesDeUsoPropioMiembro</v>
      </c>
      <c r="N586" t="str">
        <f t="shared" si="77"/>
        <v>insert into dbax_dime_memb (pref_axis, codi_axis, pref_memb, codi_memb, orde_memb, tipo_memb) values ('cl-cs','PropiedadesDeUsoPropioEje','cl-cs','PropiedadesDeUsoPropioMiembro',4000,'dimension-default')</v>
      </c>
    </row>
    <row r="587" spans="1:14" x14ac:dyDescent="0.25">
      <c r="A587" t="s">
        <v>1081</v>
      </c>
      <c r="B587" t="s">
        <v>1089</v>
      </c>
      <c r="C587">
        <v>1000</v>
      </c>
      <c r="D587" t="s">
        <v>5643</v>
      </c>
      <c r="H587" s="1" t="str">
        <f t="shared" si="71"/>
        <v>cl-cs_PropiedadesDeUsoPropioEje</v>
      </c>
      <c r="I587" t="str">
        <f t="shared" si="72"/>
        <v>cl-cs</v>
      </c>
      <c r="J587" t="str">
        <f t="shared" si="73"/>
        <v>PropiedadesDeUsoPropioEje</v>
      </c>
      <c r="K587" s="1" t="str">
        <f t="shared" si="74"/>
        <v>cl-cs_TerrenosMiembro</v>
      </c>
      <c r="L587" t="str">
        <f t="shared" si="75"/>
        <v>cl-cs</v>
      </c>
      <c r="M587" t="str">
        <f t="shared" si="76"/>
        <v>TerrenosMiembro</v>
      </c>
      <c r="N587" t="str">
        <f t="shared" si="77"/>
        <v>insert into dbax_dime_memb (pref_axis, codi_axis, pref_memb, codi_memb, orde_memb, tipo_memb) values ('cl-cs','PropiedadesDeUsoPropioEje','cl-cs','TerrenosMiembro',1000,'domain-member')</v>
      </c>
    </row>
    <row r="588" spans="1:14" x14ac:dyDescent="0.25">
      <c r="A588" t="s">
        <v>1074</v>
      </c>
      <c r="B588" t="s">
        <v>1089</v>
      </c>
      <c r="C588">
        <v>1000</v>
      </c>
      <c r="D588" t="s">
        <v>5643</v>
      </c>
      <c r="H588" s="1" t="str">
        <f t="shared" si="71"/>
        <v>cl-cs_PropiedadesDeInversionEje</v>
      </c>
      <c r="I588" t="str">
        <f t="shared" si="72"/>
        <v>cl-cs</v>
      </c>
      <c r="J588" t="str">
        <f t="shared" si="73"/>
        <v>PropiedadesDeInversionEje</v>
      </c>
      <c r="K588" s="1" t="str">
        <f t="shared" si="74"/>
        <v>cl-cs_TerrenosMiembro</v>
      </c>
      <c r="L588" t="str">
        <f t="shared" si="75"/>
        <v>cl-cs</v>
      </c>
      <c r="M588" t="str">
        <f t="shared" si="76"/>
        <v>TerrenosMiembro</v>
      </c>
      <c r="N588" t="str">
        <f t="shared" si="77"/>
        <v>insert into dbax_dime_memb (pref_axis, codi_axis, pref_memb, codi_memb, orde_memb, tipo_memb) values ('cl-cs','PropiedadesDeInversionEje','cl-cs','TerrenosMiembro',1000,'domain-member')</v>
      </c>
    </row>
    <row r="589" spans="1:14" x14ac:dyDescent="0.25">
      <c r="A589" t="s">
        <v>1094</v>
      </c>
      <c r="B589" t="s">
        <v>1093</v>
      </c>
      <c r="C589">
        <v>6000</v>
      </c>
      <c r="D589" t="s">
        <v>5643</v>
      </c>
      <c r="H589" s="1" t="str">
        <f t="shared" si="71"/>
        <v>cl-cs_ValoresContratosArrendamientosEje</v>
      </c>
      <c r="I589" t="str">
        <f t="shared" si="72"/>
        <v>cl-cs</v>
      </c>
      <c r="J589" t="str">
        <f t="shared" si="73"/>
        <v>ValoresContratosArrendamientosEje</v>
      </c>
      <c r="K589" s="1" t="str">
        <f t="shared" si="74"/>
        <v>cl-cs_ValorCostoLeasingMiembro</v>
      </c>
      <c r="L589" t="str">
        <f t="shared" si="75"/>
        <v>cl-cs</v>
      </c>
      <c r="M589" t="str">
        <f t="shared" si="76"/>
        <v>ValorCostoLeasingMiembro</v>
      </c>
      <c r="N589" t="str">
        <f t="shared" si="77"/>
        <v>insert into dbax_dime_memb (pref_axis, codi_axis, pref_memb, codi_memb, orde_memb, tipo_memb) values ('cl-cs','ValoresContratosArrendamientosEje','cl-cs','ValorCostoLeasingMiembro',6000,'domain-member')</v>
      </c>
    </row>
    <row r="590" spans="1:14" x14ac:dyDescent="0.25">
      <c r="A590" t="s">
        <v>1094</v>
      </c>
      <c r="B590" t="s">
        <v>1095</v>
      </c>
      <c r="C590">
        <v>5000</v>
      </c>
      <c r="D590" t="s">
        <v>5643</v>
      </c>
      <c r="H590" s="1" t="str">
        <f t="shared" si="71"/>
        <v>cl-cs_ValoresContratosArrendamientosEje</v>
      </c>
      <c r="I590" t="str">
        <f t="shared" si="72"/>
        <v>cl-cs</v>
      </c>
      <c r="J590" t="str">
        <f t="shared" si="73"/>
        <v>ValoresContratosArrendamientosEje</v>
      </c>
      <c r="K590" s="1" t="str">
        <f t="shared" si="74"/>
        <v>cl-cs_ValorFinalContratoMiembro</v>
      </c>
      <c r="L590" t="str">
        <f t="shared" si="75"/>
        <v>cl-cs</v>
      </c>
      <c r="M590" t="str">
        <f t="shared" si="76"/>
        <v>ValorFinalContratoMiembro</v>
      </c>
      <c r="N590" t="str">
        <f t="shared" si="77"/>
        <v>insert into dbax_dime_memb (pref_axis, codi_axis, pref_memb, codi_memb, orde_memb, tipo_memb) values ('cl-cs','ValoresContratosArrendamientosEje','cl-cs','ValorFinalContratoMiembro',5000,'domain-member')</v>
      </c>
    </row>
    <row r="591" spans="1:14" x14ac:dyDescent="0.25">
      <c r="A591" t="s">
        <v>1094</v>
      </c>
      <c r="B591" t="s">
        <v>1096</v>
      </c>
      <c r="C591">
        <v>3000</v>
      </c>
      <c r="D591" t="s">
        <v>5643</v>
      </c>
      <c r="H591" s="1" t="str">
        <f t="shared" si="71"/>
        <v>cl-cs_ValoresContratosArrendamientosEje</v>
      </c>
      <c r="I591" t="str">
        <f t="shared" si="72"/>
        <v>cl-cs</v>
      </c>
      <c r="J591" t="str">
        <f t="shared" si="73"/>
        <v>ValoresContratosArrendamientosEje</v>
      </c>
      <c r="K591" s="1" t="str">
        <f t="shared" si="74"/>
        <v>cl-cs_ValorPresenteLeasingMiembro</v>
      </c>
      <c r="L591" t="str">
        <f t="shared" si="75"/>
        <v>cl-cs</v>
      </c>
      <c r="M591" t="str">
        <f t="shared" si="76"/>
        <v>ValorPresenteLeasingMiembro</v>
      </c>
      <c r="N591" t="str">
        <f t="shared" si="77"/>
        <v>insert into dbax_dime_memb (pref_axis, codi_axis, pref_memb, codi_memb, orde_memb, tipo_memb) values ('cl-cs','ValoresContratosArrendamientosEje','cl-cs','ValorPresenteLeasingMiembro',3000,'domain-member')</v>
      </c>
    </row>
    <row r="592" spans="1:14" x14ac:dyDescent="0.25">
      <c r="A592" t="s">
        <v>1094</v>
      </c>
      <c r="B592" t="s">
        <v>1099</v>
      </c>
      <c r="C592">
        <v>7000</v>
      </c>
      <c r="D592" t="s">
        <v>5643</v>
      </c>
      <c r="H592" s="1" t="str">
        <f t="shared" si="71"/>
        <v>cl-cs_ValoresContratosArrendamientosEje</v>
      </c>
      <c r="I592" t="str">
        <f t="shared" si="72"/>
        <v>cl-cs</v>
      </c>
      <c r="J592" t="str">
        <f t="shared" si="73"/>
        <v>ValoresContratosArrendamientosEje</v>
      </c>
      <c r="K592" s="1" t="str">
        <f t="shared" si="74"/>
        <v>cl-cs_ValorTasacionLeasingMiembro</v>
      </c>
      <c r="L592" t="str">
        <f t="shared" si="75"/>
        <v>cl-cs</v>
      </c>
      <c r="M592" t="str">
        <f t="shared" si="76"/>
        <v>ValorTasacionLeasingMiembro</v>
      </c>
      <c r="N592" t="str">
        <f t="shared" si="77"/>
        <v>insert into dbax_dime_memb (pref_axis, codi_axis, pref_memb, codi_memb, orde_memb, tipo_memb) values ('cl-cs','ValoresContratosArrendamientosEje','cl-cs','ValorTasacionLeasingMiembro',7000,'domain-member')</v>
      </c>
    </row>
    <row r="593" spans="1:14" x14ac:dyDescent="0.25">
      <c r="A593" t="s">
        <v>1107</v>
      </c>
      <c r="B593" t="s">
        <v>1102</v>
      </c>
      <c r="C593">
        <v>1000</v>
      </c>
      <c r="D593" t="s">
        <v>5644</v>
      </c>
      <c r="H593" s="1" t="str">
        <f t="shared" si="71"/>
        <v>cl-cs_IdentificacionActivoMantenidosParaVentaEje</v>
      </c>
      <c r="I593" t="str">
        <f t="shared" si="72"/>
        <v>cl-cs</v>
      </c>
      <c r="J593" t="str">
        <f t="shared" si="73"/>
        <v>IdentificacionActivoMantenidosParaVentaEje</v>
      </c>
      <c r="K593" s="1" t="str">
        <f t="shared" si="74"/>
        <v>cl-cs_ActivosNoCorrientesMantenidosParaVentaMiembro</v>
      </c>
      <c r="L593" t="str">
        <f t="shared" si="75"/>
        <v>cl-cs</v>
      </c>
      <c r="M593" t="str">
        <f t="shared" si="76"/>
        <v>ActivosNoCorrientesMantenidosParaVentaMiembro</v>
      </c>
      <c r="N593" t="str">
        <f t="shared" si="77"/>
        <v>insert into dbax_dime_memb (pref_axis, codi_axis, pref_memb, codi_memb, orde_memb, tipo_memb) values ('cl-cs','IdentificacionActivoMantenidosParaVentaEje','cl-cs','ActivosNoCorrientesMantenidosParaVentaMiembro',1000,'dimension-default')</v>
      </c>
    </row>
    <row r="594" spans="1:14" x14ac:dyDescent="0.25">
      <c r="A594" t="s">
        <v>1143</v>
      </c>
      <c r="B594" t="s">
        <v>1127</v>
      </c>
      <c r="C594">
        <v>8000</v>
      </c>
      <c r="D594" t="s">
        <v>5643</v>
      </c>
      <c r="H594" s="1" t="str">
        <f t="shared" si="71"/>
        <v>cl-cs_FormaPagoCuentasPorCobrarAseguradosEje</v>
      </c>
      <c r="I594" t="str">
        <f t="shared" si="72"/>
        <v>cl-cs</v>
      </c>
      <c r="J594" t="str">
        <f t="shared" si="73"/>
        <v>FormaPagoCuentasPorCobrarAseguradosEje</v>
      </c>
      <c r="K594" s="1" t="str">
        <f t="shared" si="74"/>
        <v>cl-cs_CuentasPorCobrarCoaseguroLiderMiembro</v>
      </c>
      <c r="L594" t="str">
        <f t="shared" si="75"/>
        <v>cl-cs</v>
      </c>
      <c r="M594" t="str">
        <f t="shared" si="76"/>
        <v>CuentasPorCobrarCoaseguroLiderMiembro</v>
      </c>
      <c r="N594" t="str">
        <f t="shared" si="77"/>
        <v>insert into dbax_dime_memb (pref_axis, codi_axis, pref_memb, codi_memb, orde_memb, tipo_memb) values ('cl-cs','FormaPagoCuentasPorCobrarAseguradosEje','cl-cs','CuentasPorCobrarCoaseguroLiderMiembro',8000,'domain-member')</v>
      </c>
    </row>
    <row r="595" spans="1:14" x14ac:dyDescent="0.25">
      <c r="A595" t="s">
        <v>1132</v>
      </c>
      <c r="B595" t="s">
        <v>1129</v>
      </c>
      <c r="C595">
        <v>3000</v>
      </c>
      <c r="D595" t="s">
        <v>5644</v>
      </c>
      <c r="H595" s="1" t="str">
        <f t="shared" si="71"/>
        <v>cl-cs_DeterioroPorCoaseguroEje</v>
      </c>
      <c r="I595" t="str">
        <f t="shared" si="72"/>
        <v>cl-cs</v>
      </c>
      <c r="J595" t="str">
        <f t="shared" si="73"/>
        <v>DeterioroPorCoaseguroEje</v>
      </c>
      <c r="K595" s="1" t="str">
        <f t="shared" si="74"/>
        <v>cl-cs_DeterioroCuentasPorCobrarAseguradosMiembro</v>
      </c>
      <c r="L595" t="str">
        <f t="shared" si="75"/>
        <v>cl-cs</v>
      </c>
      <c r="M595" t="str">
        <f t="shared" si="76"/>
        <v>DeterioroCuentasPorCobrarAseguradosMiembro</v>
      </c>
      <c r="N595" t="str">
        <f t="shared" si="77"/>
        <v>insert into dbax_dime_memb (pref_axis, codi_axis, pref_memb, codi_memb, orde_memb, tipo_memb) values ('cl-cs','DeterioroPorCoaseguroEje','cl-cs','DeterioroCuentasPorCobrarAseguradosMiembro',3000,'dimension-default')</v>
      </c>
    </row>
    <row r="596" spans="1:14" x14ac:dyDescent="0.25">
      <c r="A596" t="s">
        <v>1132</v>
      </c>
      <c r="B596" t="s">
        <v>1130</v>
      </c>
      <c r="C596">
        <v>1000</v>
      </c>
      <c r="D596" t="s">
        <v>5643</v>
      </c>
      <c r="H596" s="1" t="str">
        <f t="shared" si="71"/>
        <v>cl-cs_DeterioroPorCoaseguroEje</v>
      </c>
      <c r="I596" t="str">
        <f t="shared" si="72"/>
        <v>cl-cs</v>
      </c>
      <c r="J596" t="str">
        <f t="shared" si="73"/>
        <v>DeterioroPorCoaseguroEje</v>
      </c>
      <c r="K596" s="1" t="str">
        <f t="shared" si="74"/>
        <v>cl-cs_DeterioroCuentasPorCobrarAseguradosSinCoaseguroMiembro</v>
      </c>
      <c r="L596" t="str">
        <f t="shared" si="75"/>
        <v>cl-cs</v>
      </c>
      <c r="M596" t="str">
        <f t="shared" si="76"/>
        <v>DeterioroCuentasPorCobrarAseguradosSinCoaseguroMiembro</v>
      </c>
      <c r="N596" t="str">
        <f t="shared" si="77"/>
        <v>insert into dbax_dime_memb (pref_axis, codi_axis, pref_memb, codi_memb, orde_memb, tipo_memb) values ('cl-cs','DeterioroPorCoaseguroEje','cl-cs','DeterioroCuentasPorCobrarAseguradosSinCoaseguroMiembro',1000,'domain-member')</v>
      </c>
    </row>
    <row r="597" spans="1:14" x14ac:dyDescent="0.25">
      <c r="A597" t="s">
        <v>1132</v>
      </c>
      <c r="B597" t="s">
        <v>1131</v>
      </c>
      <c r="C597">
        <v>2000</v>
      </c>
      <c r="D597" t="s">
        <v>5643</v>
      </c>
      <c r="H597" s="1" t="str">
        <f t="shared" si="71"/>
        <v>cl-cs_DeterioroPorCoaseguroEje</v>
      </c>
      <c r="I597" t="str">
        <f t="shared" si="72"/>
        <v>cl-cs</v>
      </c>
      <c r="J597" t="str">
        <f t="shared" si="73"/>
        <v>DeterioroPorCoaseguroEje</v>
      </c>
      <c r="K597" s="1" t="str">
        <f t="shared" si="74"/>
        <v>cl-cs_DeterioroCuentasPorCobrarCoaseguroLiderMiembro</v>
      </c>
      <c r="L597" t="str">
        <f t="shared" si="75"/>
        <v>cl-cs</v>
      </c>
      <c r="M597" t="str">
        <f t="shared" si="76"/>
        <v>DeterioroCuentasPorCobrarCoaseguroLiderMiembro</v>
      </c>
      <c r="N597" t="str">
        <f t="shared" si="77"/>
        <v>insert into dbax_dime_memb (pref_axis, codi_axis, pref_memb, codi_memb, orde_memb, tipo_memb) values ('cl-cs','DeterioroPorCoaseguroEje','cl-cs','DeterioroCuentasPorCobrarCoaseguroLiderMiembro',2000,'domain-member')</v>
      </c>
    </row>
    <row r="598" spans="1:14" x14ac:dyDescent="0.25">
      <c r="A598" t="s">
        <v>1143</v>
      </c>
      <c r="B598" t="s">
        <v>1154</v>
      </c>
      <c r="C598">
        <v>9000</v>
      </c>
      <c r="D598" t="s">
        <v>5643</v>
      </c>
      <c r="H598" s="1" t="str">
        <f t="shared" si="71"/>
        <v>cl-cs_FormaPagoCuentasPorCobrarAseguradosEje</v>
      </c>
      <c r="I598" t="str">
        <f t="shared" si="72"/>
        <v>cl-cs</v>
      </c>
      <c r="J598" t="str">
        <f t="shared" si="73"/>
        <v>FormaPagoCuentasPorCobrarAseguradosEje</v>
      </c>
      <c r="K598" s="1" t="str">
        <f t="shared" si="74"/>
        <v>cl-cs_OtrosDeudoresMiembro</v>
      </c>
      <c r="L598" t="str">
        <f t="shared" si="75"/>
        <v>cl-cs</v>
      </c>
      <c r="M598" t="str">
        <f t="shared" si="76"/>
        <v>OtrosDeudoresMiembro</v>
      </c>
      <c r="N598" t="str">
        <f t="shared" si="77"/>
        <v>insert into dbax_dime_memb (pref_axis, codi_axis, pref_memb, codi_memb, orde_memb, tipo_memb) values ('cl-cs','FormaPagoCuentasPorCobrarAseguradosEje','cl-cs','OtrosDeudoresMiembro',9000,'domain-member')</v>
      </c>
    </row>
    <row r="599" spans="1:14" x14ac:dyDescent="0.25">
      <c r="A599" t="s">
        <v>1143</v>
      </c>
      <c r="B599" t="s">
        <v>1157</v>
      </c>
      <c r="C599">
        <v>6000</v>
      </c>
      <c r="D599" t="s">
        <v>5643</v>
      </c>
      <c r="H599" s="1" t="str">
        <f t="shared" si="71"/>
        <v>cl-cs_FormaPagoCuentasPorCobrarAseguradosEje</v>
      </c>
      <c r="I599" t="str">
        <f t="shared" si="72"/>
        <v>cl-cs</v>
      </c>
      <c r="J599" t="str">
        <f t="shared" si="73"/>
        <v>FormaPagoCuentasPorCobrarAseguradosEje</v>
      </c>
      <c r="K599" s="1" t="str">
        <f t="shared" si="74"/>
        <v>cl-cs_PlanPagoCiaMiembro</v>
      </c>
      <c r="L599" t="str">
        <f t="shared" si="75"/>
        <v>cl-cs</v>
      </c>
      <c r="M599" t="str">
        <f t="shared" si="76"/>
        <v>PlanPagoCiaMiembro</v>
      </c>
      <c r="N599" t="str">
        <f t="shared" si="77"/>
        <v>insert into dbax_dime_memb (pref_axis, codi_axis, pref_memb, codi_memb, orde_memb, tipo_memb) values ('cl-cs','FormaPagoCuentasPorCobrarAseguradosEje','cl-cs','PlanPagoCiaMiembro',6000,'domain-member')</v>
      </c>
    </row>
    <row r="600" spans="1:14" x14ac:dyDescent="0.25">
      <c r="A600" t="s">
        <v>1143</v>
      </c>
      <c r="B600" t="s">
        <v>1158</v>
      </c>
      <c r="C600">
        <v>5000</v>
      </c>
      <c r="D600" t="s">
        <v>5643</v>
      </c>
      <c r="H600" s="1" t="str">
        <f t="shared" si="71"/>
        <v>cl-cs_FormaPagoCuentasPorCobrarAseguradosEje</v>
      </c>
      <c r="I600" t="str">
        <f t="shared" si="72"/>
        <v>cl-cs</v>
      </c>
      <c r="J600" t="str">
        <f t="shared" si="73"/>
        <v>FormaPagoCuentasPorCobrarAseguradosEje</v>
      </c>
      <c r="K600" s="1" t="str">
        <f t="shared" si="74"/>
        <v>cl-cs_PlanPagoCUPMiembro</v>
      </c>
      <c r="L600" t="str">
        <f t="shared" si="75"/>
        <v>cl-cs</v>
      </c>
      <c r="M600" t="str">
        <f t="shared" si="76"/>
        <v>PlanPagoCUPMiembro</v>
      </c>
      <c r="N600" t="str">
        <f t="shared" si="77"/>
        <v>insert into dbax_dime_memb (pref_axis, codi_axis, pref_memb, codi_memb, orde_memb, tipo_memb) values ('cl-cs','FormaPagoCuentasPorCobrarAseguradosEje','cl-cs','PlanPagoCUPMiembro',5000,'domain-member')</v>
      </c>
    </row>
    <row r="601" spans="1:14" x14ac:dyDescent="0.25">
      <c r="A601" t="s">
        <v>1143</v>
      </c>
      <c r="B601" t="s">
        <v>1159</v>
      </c>
      <c r="C601">
        <v>3000</v>
      </c>
      <c r="D601" t="s">
        <v>5643</v>
      </c>
      <c r="H601" s="1" t="str">
        <f t="shared" si="71"/>
        <v>cl-cs_FormaPagoCuentasPorCobrarAseguradosEje</v>
      </c>
      <c r="I601" t="str">
        <f t="shared" si="72"/>
        <v>cl-cs</v>
      </c>
      <c r="J601" t="str">
        <f t="shared" si="73"/>
        <v>FormaPagoCuentasPorCobrarAseguradosEje</v>
      </c>
      <c r="K601" s="1" t="str">
        <f t="shared" si="74"/>
        <v>cl-cs_PlanPagoPACMiembro</v>
      </c>
      <c r="L601" t="str">
        <f t="shared" si="75"/>
        <v>cl-cs</v>
      </c>
      <c r="M601" t="str">
        <f t="shared" si="76"/>
        <v>PlanPagoPACMiembro</v>
      </c>
      <c r="N601" t="str">
        <f t="shared" si="77"/>
        <v>insert into dbax_dime_memb (pref_axis, codi_axis, pref_memb, codi_memb, orde_memb, tipo_memb) values ('cl-cs','FormaPagoCuentasPorCobrarAseguradosEje','cl-cs','PlanPagoPACMiembro',3000,'domain-member')</v>
      </c>
    </row>
    <row r="602" spans="1:14" x14ac:dyDescent="0.25">
      <c r="A602" t="s">
        <v>1143</v>
      </c>
      <c r="B602" t="s">
        <v>1160</v>
      </c>
      <c r="C602">
        <v>4000</v>
      </c>
      <c r="D602" t="s">
        <v>5643</v>
      </c>
      <c r="H602" s="1" t="str">
        <f t="shared" si="71"/>
        <v>cl-cs_FormaPagoCuentasPorCobrarAseguradosEje</v>
      </c>
      <c r="I602" t="str">
        <f t="shared" si="72"/>
        <v>cl-cs</v>
      </c>
      <c r="J602" t="str">
        <f t="shared" si="73"/>
        <v>FormaPagoCuentasPorCobrarAseguradosEje</v>
      </c>
      <c r="K602" s="1" t="str">
        <f t="shared" si="74"/>
        <v>cl-cs_PlanPagoPATMiembro</v>
      </c>
      <c r="L602" t="str">
        <f t="shared" si="75"/>
        <v>cl-cs</v>
      </c>
      <c r="M602" t="str">
        <f t="shared" si="76"/>
        <v>PlanPagoPATMiembro</v>
      </c>
      <c r="N602" t="str">
        <f t="shared" si="77"/>
        <v>insert into dbax_dime_memb (pref_axis, codi_axis, pref_memb, codi_memb, orde_memb, tipo_memb) values ('cl-cs','FormaPagoCuentasPorCobrarAseguradosEje','cl-cs','PlanPagoPATMiembro',4000,'domain-member')</v>
      </c>
    </row>
    <row r="603" spans="1:14" x14ac:dyDescent="0.25">
      <c r="A603" t="s">
        <v>1143</v>
      </c>
      <c r="B603" t="s">
        <v>1162</v>
      </c>
      <c r="C603">
        <v>1000</v>
      </c>
      <c r="D603" t="s">
        <v>5643</v>
      </c>
      <c r="H603" s="1" t="str">
        <f t="shared" si="71"/>
        <v>cl-cs_FormaPagoCuentasPorCobrarAseguradosEje</v>
      </c>
      <c r="I603" t="str">
        <f t="shared" si="72"/>
        <v>cl-cs</v>
      </c>
      <c r="J603" t="str">
        <f t="shared" si="73"/>
        <v>FormaPagoCuentasPorCobrarAseguradosEje</v>
      </c>
      <c r="K603" s="1" t="str">
        <f t="shared" si="74"/>
        <v>cl-cs_PrimasDocumentadasMiembro</v>
      </c>
      <c r="L603" t="str">
        <f t="shared" si="75"/>
        <v>cl-cs</v>
      </c>
      <c r="M603" t="str">
        <f t="shared" si="76"/>
        <v>PrimasDocumentadasMiembro</v>
      </c>
      <c r="N603" t="str">
        <f t="shared" si="77"/>
        <v>insert into dbax_dime_memb (pref_axis, codi_axis, pref_memb, codi_memb, orde_memb, tipo_memb) values ('cl-cs','FormaPagoCuentasPorCobrarAseguradosEje','cl-cs','PrimasDocumentadasMiembro',1000,'domain-member')</v>
      </c>
    </row>
    <row r="604" spans="1:14" x14ac:dyDescent="0.25">
      <c r="A604" t="s">
        <v>1143</v>
      </c>
      <c r="B604" t="s">
        <v>1163</v>
      </c>
      <c r="C604">
        <v>2000</v>
      </c>
      <c r="D604" t="s">
        <v>5643</v>
      </c>
      <c r="H604" s="1" t="str">
        <f t="shared" si="71"/>
        <v>cl-cs_FormaPagoCuentasPorCobrarAseguradosEje</v>
      </c>
      <c r="I604" t="str">
        <f t="shared" si="72"/>
        <v>cl-cs</v>
      </c>
      <c r="J604" t="str">
        <f t="shared" si="73"/>
        <v>FormaPagoCuentasPorCobrarAseguradosEje</v>
      </c>
      <c r="K604" s="1" t="str">
        <f t="shared" si="74"/>
        <v>cl-cs_PrimasInvYSobDL3500Miembro</v>
      </c>
      <c r="L604" t="str">
        <f t="shared" si="75"/>
        <v>cl-cs</v>
      </c>
      <c r="M604" t="str">
        <f t="shared" si="76"/>
        <v>PrimasInvYSobDL3500Miembro</v>
      </c>
      <c r="N604" t="str">
        <f t="shared" si="77"/>
        <v>insert into dbax_dime_memb (pref_axis, codi_axis, pref_memb, codi_memb, orde_memb, tipo_memb) values ('cl-cs','FormaPagoCuentasPorCobrarAseguradosEje','cl-cs','PrimasInvYSobDL3500Miembro',2000,'domain-member')</v>
      </c>
    </row>
    <row r="605" spans="1:14" x14ac:dyDescent="0.25">
      <c r="A605" t="s">
        <v>1168</v>
      </c>
      <c r="B605" t="s">
        <v>1167</v>
      </c>
      <c r="C605">
        <v>1000</v>
      </c>
      <c r="D605" t="s">
        <v>5643</v>
      </c>
      <c r="H605" s="1" t="str">
        <f t="shared" si="71"/>
        <v>cl-cs_SaldosPorTipoRelacionEje</v>
      </c>
      <c r="I605" t="str">
        <f t="shared" si="72"/>
        <v>cl-cs</v>
      </c>
      <c r="J605" t="str">
        <f t="shared" si="73"/>
        <v>SaldosPorTipoRelacionEje</v>
      </c>
      <c r="K605" s="1" t="str">
        <f t="shared" si="74"/>
        <v>cl-cs_SaldosEmpresasRelacionadasMiembro</v>
      </c>
      <c r="L605" t="str">
        <f t="shared" si="75"/>
        <v>cl-cs</v>
      </c>
      <c r="M605" t="str">
        <f t="shared" si="76"/>
        <v>SaldosEmpresasRelacionadasMiembro</v>
      </c>
      <c r="N605" t="str">
        <f t="shared" si="77"/>
        <v>insert into dbax_dime_memb (pref_axis, codi_axis, pref_memb, codi_memb, orde_memb, tipo_memb) values ('cl-cs','SaldosPorTipoRelacionEje','cl-cs','SaldosEmpresasRelacionadasMiembro',1000,'domain-member')</v>
      </c>
    </row>
    <row r="606" spans="1:14" x14ac:dyDescent="0.25">
      <c r="A606" t="s">
        <v>1168</v>
      </c>
      <c r="B606" t="s">
        <v>1169</v>
      </c>
      <c r="C606">
        <v>2000</v>
      </c>
      <c r="D606" t="s">
        <v>5643</v>
      </c>
      <c r="H606" s="1" t="str">
        <f t="shared" si="71"/>
        <v>cl-cs_SaldosPorTipoRelacionEje</v>
      </c>
      <c r="I606" t="str">
        <f t="shared" si="72"/>
        <v>cl-cs</v>
      </c>
      <c r="J606" t="str">
        <f t="shared" si="73"/>
        <v>SaldosPorTipoRelacionEje</v>
      </c>
      <c r="K606" s="1" t="str">
        <f t="shared" si="74"/>
        <v>cl-cs_SaldosTercerosMiembro</v>
      </c>
      <c r="L606" t="str">
        <f t="shared" si="75"/>
        <v>cl-cs</v>
      </c>
      <c r="M606" t="str">
        <f t="shared" si="76"/>
        <v>SaldosTercerosMiembro</v>
      </c>
      <c r="N606" t="str">
        <f t="shared" si="77"/>
        <v>insert into dbax_dime_memb (pref_axis, codi_axis, pref_memb, codi_memb, orde_memb, tipo_memb) values ('cl-cs','SaldosPorTipoRelacionEje','cl-cs','SaldosTercerosMiembro',2000,'domain-member')</v>
      </c>
    </row>
    <row r="607" spans="1:14" x14ac:dyDescent="0.25">
      <c r="A607" t="s">
        <v>1143</v>
      </c>
      <c r="B607" t="s">
        <v>1170</v>
      </c>
      <c r="C607">
        <v>7000</v>
      </c>
      <c r="D607" t="s">
        <v>5643</v>
      </c>
      <c r="H607" s="1" t="str">
        <f t="shared" ref="H607:H670" si="78">MID(A607,FIND("#",A607)+1,10000)</f>
        <v>cl-cs_FormaPagoCuentasPorCobrarAseguradosEje</v>
      </c>
      <c r="I607" t="str">
        <f t="shared" ref="I607:I670" si="79">MID(H607,1,FIND("_",H607)-1)</f>
        <v>cl-cs</v>
      </c>
      <c r="J607" t="str">
        <f t="shared" ref="J607:J670" si="80">MID(H607,FIND("_",H607)+1,10000)</f>
        <v>FormaPagoCuentasPorCobrarAseguradosEje</v>
      </c>
      <c r="K607" s="1" t="str">
        <f t="shared" ref="K607:K670" si="81">MID(B607,FIND("#",B607)+1,10000)</f>
        <v>cl-cs_SinEspecificarFormaPagoMiembro</v>
      </c>
      <c r="L607" t="str">
        <f t="shared" ref="L607:L670" si="82">MID(K607,1,FIND("_",K607)-1)</f>
        <v>cl-cs</v>
      </c>
      <c r="M607" t="str">
        <f t="shared" ref="M607:M670" si="83">MID(K607,FIND("_",K607)+1,10000)</f>
        <v>SinEspecificarFormaPagoMiembro</v>
      </c>
      <c r="N607" t="str">
        <f t="shared" ref="N607:N670" si="84">CONCATENATE("insert into dbax_dime_memb (pref_axis, codi_axis, pref_memb, codi_memb, orde_memb, tipo_memb) values ('",I607,"','",J607,"','",L607,"','",M607,"',",C607,",'",D607,"')")</f>
        <v>insert into dbax_dime_memb (pref_axis, codi_axis, pref_memb, codi_memb, orde_memb, tipo_memb) values ('cl-cs','FormaPagoCuentasPorCobrarAseguradosEje','cl-cs','SinEspecificarFormaPagoMiembro',7000,'domain-member')</v>
      </c>
    </row>
    <row r="608" spans="1:14" x14ac:dyDescent="0.25">
      <c r="A608" t="s">
        <v>1168</v>
      </c>
      <c r="B608" t="s">
        <v>1171</v>
      </c>
      <c r="C608">
        <v>3000</v>
      </c>
      <c r="D608" t="s">
        <v>5644</v>
      </c>
      <c r="H608" s="1" t="str">
        <f t="shared" si="78"/>
        <v>cl-cs_SaldosPorTipoRelacionEje</v>
      </c>
      <c r="I608" t="str">
        <f t="shared" si="79"/>
        <v>cl-cs</v>
      </c>
      <c r="J608" t="str">
        <f t="shared" si="80"/>
        <v>SaldosPorTipoRelacionEje</v>
      </c>
      <c r="K608" s="1" t="str">
        <f t="shared" si="81"/>
        <v>cl-cs_TotalSaldosMiembro</v>
      </c>
      <c r="L608" t="str">
        <f t="shared" si="82"/>
        <v>cl-cs</v>
      </c>
      <c r="M608" t="str">
        <f t="shared" si="83"/>
        <v>TotalSaldosMiembro</v>
      </c>
      <c r="N608" t="str">
        <f t="shared" si="84"/>
        <v>insert into dbax_dime_memb (pref_axis, codi_axis, pref_memb, codi_memb, orde_memb, tipo_memb) values ('cl-cs','SaldosPorTipoRelacionEje','cl-cs','TotalSaldosMiembro',3000,'dimension-default')</v>
      </c>
    </row>
    <row r="609" spans="1:14" x14ac:dyDescent="0.25">
      <c r="A609" t="s">
        <v>1194</v>
      </c>
      <c r="B609" t="s">
        <v>1208</v>
      </c>
      <c r="C609">
        <v>3000</v>
      </c>
      <c r="D609" t="s">
        <v>5643</v>
      </c>
      <c r="H609" s="1" t="str">
        <f t="shared" si="78"/>
        <v>cl-cs_ClasesDeterioroDeudoresPorReasegurosEje</v>
      </c>
      <c r="I609" t="str">
        <f t="shared" si="79"/>
        <v>cl-cs</v>
      </c>
      <c r="J609" t="str">
        <f t="shared" si="80"/>
        <v>ClasesDeterioroDeudoresPorReasegurosEje</v>
      </c>
      <c r="K609" s="1" t="str">
        <f t="shared" si="81"/>
        <v>cl-cs_DeterioroActivosPorReaseguroNoProporcionalMiembro</v>
      </c>
      <c r="L609" t="str">
        <f t="shared" si="82"/>
        <v>cl-cs</v>
      </c>
      <c r="M609" t="str">
        <f t="shared" si="83"/>
        <v>DeterioroActivosPorReaseguroNoProporcionalMiembro</v>
      </c>
      <c r="N609" t="str">
        <f t="shared" si="84"/>
        <v>insert into dbax_dime_memb (pref_axis, codi_axis, pref_memb, codi_memb, orde_memb, tipo_memb) values ('cl-cs','ClasesDeterioroDeudoresPorReasegurosEje','cl-cs','DeterioroActivosPorReaseguroNoProporcionalMiembro',3000,'domain-member')</v>
      </c>
    </row>
    <row r="610" spans="1:14" x14ac:dyDescent="0.25">
      <c r="A610" t="s">
        <v>1194</v>
      </c>
      <c r="B610" t="s">
        <v>1210</v>
      </c>
      <c r="C610">
        <v>5000</v>
      </c>
      <c r="D610" t="s">
        <v>5644</v>
      </c>
      <c r="H610" s="1" t="str">
        <f t="shared" si="78"/>
        <v>cl-cs_ClasesDeterioroDeudoresPorReasegurosEje</v>
      </c>
      <c r="I610" t="str">
        <f t="shared" si="79"/>
        <v>cl-cs</v>
      </c>
      <c r="J610" t="str">
        <f t="shared" si="80"/>
        <v>ClasesDeterioroDeudoresPorReasegurosEje</v>
      </c>
      <c r="K610" s="1" t="str">
        <f t="shared" si="81"/>
        <v>cl-cs_DeterioroDeudoresOperacionesReaseguroMiembro</v>
      </c>
      <c r="L610" t="str">
        <f t="shared" si="82"/>
        <v>cl-cs</v>
      </c>
      <c r="M610" t="str">
        <f t="shared" si="83"/>
        <v>DeterioroDeudoresOperacionesReaseguroMiembro</v>
      </c>
      <c r="N610" t="str">
        <f t="shared" si="84"/>
        <v>insert into dbax_dime_memb (pref_axis, codi_axis, pref_memb, codi_memb, orde_memb, tipo_memb) values ('cl-cs','ClasesDeterioroDeudoresPorReasegurosEje','cl-cs','DeterioroDeudoresOperacionesReaseguroMiembro',5000,'dimension-default')</v>
      </c>
    </row>
    <row r="611" spans="1:14" x14ac:dyDescent="0.25">
      <c r="A611" t="s">
        <v>1194</v>
      </c>
      <c r="B611" t="s">
        <v>1211</v>
      </c>
      <c r="C611">
        <v>4000</v>
      </c>
      <c r="D611" t="s">
        <v>5643</v>
      </c>
      <c r="H611" s="1" t="str">
        <f t="shared" si="78"/>
        <v>cl-cs_ClasesDeterioroDeudoresPorReasegurosEje</v>
      </c>
      <c r="I611" t="str">
        <f t="shared" si="79"/>
        <v>cl-cs</v>
      </c>
      <c r="J611" t="str">
        <f t="shared" si="80"/>
        <v>ClasesDeterioroDeudoresPorReasegurosEje</v>
      </c>
      <c r="K611" s="1" t="str">
        <f t="shared" si="81"/>
        <v>cl-cs_DeterioroOtrosDeudoresPorOperacionesReaseguroMiembro</v>
      </c>
      <c r="L611" t="str">
        <f t="shared" si="82"/>
        <v>cl-cs</v>
      </c>
      <c r="M611" t="str">
        <f t="shared" si="83"/>
        <v>DeterioroOtrosDeudoresPorOperacionesReaseguroMiembro</v>
      </c>
      <c r="N611" t="str">
        <f t="shared" si="84"/>
        <v>insert into dbax_dime_memb (pref_axis, codi_axis, pref_memb, codi_memb, orde_memb, tipo_memb) values ('cl-cs','ClasesDeterioroDeudoresPorReasegurosEje','cl-cs','DeterioroOtrosDeudoresPorOperacionesReaseguroMiembro',4000,'domain-member')</v>
      </c>
    </row>
    <row r="612" spans="1:14" x14ac:dyDescent="0.25">
      <c r="A612" t="s">
        <v>1194</v>
      </c>
      <c r="B612" t="s">
        <v>1212</v>
      </c>
      <c r="C612">
        <v>1000</v>
      </c>
      <c r="D612" t="s">
        <v>5643</v>
      </c>
      <c r="H612" s="1" t="str">
        <f t="shared" si="78"/>
        <v>cl-cs_ClasesDeterioroDeudoresPorReasegurosEje</v>
      </c>
      <c r="I612" t="str">
        <f t="shared" si="79"/>
        <v>cl-cs</v>
      </c>
      <c r="J612" t="str">
        <f t="shared" si="80"/>
        <v>ClasesDeterioroDeudoresPorReasegurosEje</v>
      </c>
      <c r="K612" s="1" t="str">
        <f t="shared" si="81"/>
        <v>cl-cs_DeterioroPrimasPorCobrarReaseguroAceptadoMiembro</v>
      </c>
      <c r="L612" t="str">
        <f t="shared" si="82"/>
        <v>cl-cs</v>
      </c>
      <c r="M612" t="str">
        <f t="shared" si="83"/>
        <v>DeterioroPrimasPorCobrarReaseguroAceptadoMiembro</v>
      </c>
      <c r="N612" t="str">
        <f t="shared" si="84"/>
        <v>insert into dbax_dime_memb (pref_axis, codi_axis, pref_memb, codi_memb, orde_memb, tipo_memb) values ('cl-cs','ClasesDeterioroDeudoresPorReasegurosEje','cl-cs','DeterioroPrimasPorCobrarReaseguroAceptadoMiembro',1000,'domain-member')</v>
      </c>
    </row>
    <row r="613" spans="1:14" x14ac:dyDescent="0.25">
      <c r="A613" t="s">
        <v>1194</v>
      </c>
      <c r="B613" t="s">
        <v>1214</v>
      </c>
      <c r="C613">
        <v>2000</v>
      </c>
      <c r="D613" t="s">
        <v>5643</v>
      </c>
      <c r="H613" s="1" t="str">
        <f t="shared" si="78"/>
        <v>cl-cs_ClasesDeterioroDeudoresPorReasegurosEje</v>
      </c>
      <c r="I613" t="str">
        <f t="shared" si="79"/>
        <v>cl-cs</v>
      </c>
      <c r="J613" t="str">
        <f t="shared" si="80"/>
        <v>ClasesDeterioroDeudoresPorReasegurosEje</v>
      </c>
      <c r="K613" s="1" t="str">
        <f t="shared" si="81"/>
        <v>cl-cs_DeterioroSiniestrosPorCobrarReaseguradoresMiembro</v>
      </c>
      <c r="L613" t="str">
        <f t="shared" si="82"/>
        <v>cl-cs</v>
      </c>
      <c r="M613" t="str">
        <f t="shared" si="83"/>
        <v>DeterioroSiniestrosPorCobrarReaseguradoresMiembro</v>
      </c>
      <c r="N613" t="str">
        <f t="shared" si="84"/>
        <v>insert into dbax_dime_memb (pref_axis, codi_axis, pref_memb, codi_memb, orde_memb, tipo_memb) values ('cl-cs','ClasesDeterioroDeudoresPorReasegurosEje','cl-cs','DeterioroSiniestrosPorCobrarReaseguradoresMiembro',2000,'domain-member')</v>
      </c>
    </row>
    <row r="614" spans="1:14" x14ac:dyDescent="0.25">
      <c r="A614" t="s">
        <v>1262</v>
      </c>
      <c r="B614" t="s">
        <v>1263</v>
      </c>
      <c r="C614">
        <v>1000</v>
      </c>
      <c r="D614" t="s">
        <v>5644</v>
      </c>
      <c r="H614" s="1" t="str">
        <f t="shared" si="78"/>
        <v>cl-cs_ReaseguradoresExtranjerosEje</v>
      </c>
      <c r="I614" t="str">
        <f t="shared" si="79"/>
        <v>cl-cs</v>
      </c>
      <c r="J614" t="str">
        <f t="shared" si="80"/>
        <v>ReaseguradoresExtranjerosEje</v>
      </c>
      <c r="K614" s="1" t="str">
        <f t="shared" si="81"/>
        <v>cl-cs_ReaseguradoresExtranjerosMiembro</v>
      </c>
      <c r="L614" t="str">
        <f t="shared" si="82"/>
        <v>cl-cs</v>
      </c>
      <c r="M614" t="str">
        <f t="shared" si="83"/>
        <v>ReaseguradoresExtranjerosMiembro</v>
      </c>
      <c r="N614" t="str">
        <f t="shared" si="84"/>
        <v>insert into dbax_dime_memb (pref_axis, codi_axis, pref_memb, codi_memb, orde_memb, tipo_memb) values ('cl-cs','ReaseguradoresExtranjerosEje','cl-cs','ReaseguradoresExtranjerosMiembro',1000,'dimension-default')</v>
      </c>
    </row>
    <row r="615" spans="1:14" x14ac:dyDescent="0.25">
      <c r="A615" t="s">
        <v>1281</v>
      </c>
      <c r="B615" t="s">
        <v>1264</v>
      </c>
      <c r="C615">
        <v>1000</v>
      </c>
      <c r="D615" t="s">
        <v>5644</v>
      </c>
      <c r="H615" s="1" t="str">
        <f t="shared" si="78"/>
        <v>cl-cs_SiniestrosPorCobrarReaseguradoresExtranjerosCuentasEje</v>
      </c>
      <c r="I615" t="str">
        <f t="shared" si="79"/>
        <v>cl-cs</v>
      </c>
      <c r="J615" t="str">
        <f t="shared" si="80"/>
        <v>SiniestrosPorCobrarReaseguradoresExtranjerosCuentasEje</v>
      </c>
      <c r="K615" s="1" t="str">
        <f t="shared" si="81"/>
        <v>cl-cs_ReaseguradoresExtranjerosSubTotalCedidosMiembro</v>
      </c>
      <c r="L615" t="str">
        <f t="shared" si="82"/>
        <v>cl-cs</v>
      </c>
      <c r="M615" t="str">
        <f t="shared" si="83"/>
        <v>ReaseguradoresExtranjerosSubTotalCedidosMiembro</v>
      </c>
      <c r="N615" t="str">
        <f t="shared" si="84"/>
        <v>insert into dbax_dime_memb (pref_axis, codi_axis, pref_memb, codi_memb, orde_memb, tipo_memb) values ('cl-cs','SiniestrosPorCobrarReaseguradoresExtranjerosCuentasEje','cl-cs','ReaseguradoresExtranjerosSubTotalCedidosMiembro',1000,'dimension-default')</v>
      </c>
    </row>
    <row r="616" spans="1:14" x14ac:dyDescent="0.25">
      <c r="A616" t="s">
        <v>1265</v>
      </c>
      <c r="B616" t="s">
        <v>1266</v>
      </c>
      <c r="C616">
        <v>1000</v>
      </c>
      <c r="D616" t="s">
        <v>5644</v>
      </c>
      <c r="H616" s="1" t="str">
        <f t="shared" si="78"/>
        <v>cl-cs_ReaseguradoresNacionalesEje</v>
      </c>
      <c r="I616" t="str">
        <f t="shared" si="79"/>
        <v>cl-cs</v>
      </c>
      <c r="J616" t="str">
        <f t="shared" si="80"/>
        <v>ReaseguradoresNacionalesEje</v>
      </c>
      <c r="K616" s="1" t="str">
        <f t="shared" si="81"/>
        <v>cl-cs_ReaseguradoresNacionalesMiembro</v>
      </c>
      <c r="L616" t="str">
        <f t="shared" si="82"/>
        <v>cl-cs</v>
      </c>
      <c r="M616" t="str">
        <f t="shared" si="83"/>
        <v>ReaseguradoresNacionalesMiembro</v>
      </c>
      <c r="N616" t="str">
        <f t="shared" si="84"/>
        <v>insert into dbax_dime_memb (pref_axis, codi_axis, pref_memb, codi_memb, orde_memb, tipo_memb) values ('cl-cs','ReaseguradoresNacionalesEje','cl-cs','ReaseguradoresNacionalesMiembro',1000,'dimension-default')</v>
      </c>
    </row>
    <row r="617" spans="1:14" x14ac:dyDescent="0.25">
      <c r="A617" t="s">
        <v>1289</v>
      </c>
      <c r="B617" t="s">
        <v>1267</v>
      </c>
      <c r="C617">
        <v>1000</v>
      </c>
      <c r="D617" t="s">
        <v>5644</v>
      </c>
      <c r="H617" s="1" t="str">
        <f t="shared" si="78"/>
        <v>cl-cs_SiniestrosPorCobrarReaseguradoresNacionalesCuentasEje</v>
      </c>
      <c r="I617" t="str">
        <f t="shared" si="79"/>
        <v>cl-cs</v>
      </c>
      <c r="J617" t="str">
        <f t="shared" si="80"/>
        <v>SiniestrosPorCobrarReaseguradoresNacionalesCuentasEje</v>
      </c>
      <c r="K617" s="1" t="str">
        <f t="shared" si="81"/>
        <v>cl-cs_ReaseguradoresNacionalesSubTotalCedidosMiembro</v>
      </c>
      <c r="L617" t="str">
        <f t="shared" si="82"/>
        <v>cl-cs</v>
      </c>
      <c r="M617" t="str">
        <f t="shared" si="83"/>
        <v>ReaseguradoresNacionalesSubTotalCedidosMiembro</v>
      </c>
      <c r="N617" t="str">
        <f t="shared" si="84"/>
        <v>insert into dbax_dime_memb (pref_axis, codi_axis, pref_memb, codi_memb, orde_memb, tipo_memb) values ('cl-cs','SiniestrosPorCobrarReaseguradoresNacionalesCuentasEje','cl-cs','ReaseguradoresNacionalesSubTotalCedidosMiembro',1000,'dimension-default')</v>
      </c>
    </row>
    <row r="618" spans="1:14" x14ac:dyDescent="0.25">
      <c r="A618" t="s">
        <v>1168</v>
      </c>
      <c r="B618" t="s">
        <v>1167</v>
      </c>
      <c r="C618">
        <v>1000</v>
      </c>
      <c r="D618" t="s">
        <v>5643</v>
      </c>
      <c r="H618" s="1" t="str">
        <f t="shared" si="78"/>
        <v>cl-cs_SaldosPorTipoRelacionEje</v>
      </c>
      <c r="I618" t="str">
        <f t="shared" si="79"/>
        <v>cl-cs</v>
      </c>
      <c r="J618" t="str">
        <f t="shared" si="80"/>
        <v>SaldosPorTipoRelacionEje</v>
      </c>
      <c r="K618" s="1" t="str">
        <f t="shared" si="81"/>
        <v>cl-cs_SaldosEmpresasRelacionadasMiembro</v>
      </c>
      <c r="L618" t="str">
        <f t="shared" si="82"/>
        <v>cl-cs</v>
      </c>
      <c r="M618" t="str">
        <f t="shared" si="83"/>
        <v>SaldosEmpresasRelacionadasMiembro</v>
      </c>
      <c r="N618" t="str">
        <f t="shared" si="84"/>
        <v>insert into dbax_dime_memb (pref_axis, codi_axis, pref_memb, codi_memb, orde_memb, tipo_memb) values ('cl-cs','SaldosPorTipoRelacionEje','cl-cs','SaldosEmpresasRelacionadasMiembro',1000,'domain-member')</v>
      </c>
    </row>
    <row r="619" spans="1:14" x14ac:dyDescent="0.25">
      <c r="A619" t="s">
        <v>1168</v>
      </c>
      <c r="B619" t="s">
        <v>1169</v>
      </c>
      <c r="C619">
        <v>2000</v>
      </c>
      <c r="D619" t="s">
        <v>5643</v>
      </c>
      <c r="H619" s="1" t="str">
        <f t="shared" si="78"/>
        <v>cl-cs_SaldosPorTipoRelacionEje</v>
      </c>
      <c r="I619" t="str">
        <f t="shared" si="79"/>
        <v>cl-cs</v>
      </c>
      <c r="J619" t="str">
        <f t="shared" si="80"/>
        <v>SaldosPorTipoRelacionEje</v>
      </c>
      <c r="K619" s="1" t="str">
        <f t="shared" si="81"/>
        <v>cl-cs_SaldosTercerosMiembro</v>
      </c>
      <c r="L619" t="str">
        <f t="shared" si="82"/>
        <v>cl-cs</v>
      </c>
      <c r="M619" t="str">
        <f t="shared" si="83"/>
        <v>SaldosTercerosMiembro</v>
      </c>
      <c r="N619" t="str">
        <f t="shared" si="84"/>
        <v>insert into dbax_dime_memb (pref_axis, codi_axis, pref_memb, codi_memb, orde_memb, tipo_memb) values ('cl-cs','SaldosPorTipoRelacionEje','cl-cs','SaldosTercerosMiembro',2000,'domain-member')</v>
      </c>
    </row>
    <row r="620" spans="1:14" x14ac:dyDescent="0.25">
      <c r="A620" t="s">
        <v>1168</v>
      </c>
      <c r="B620" t="s">
        <v>1171</v>
      </c>
      <c r="C620">
        <v>3000</v>
      </c>
      <c r="D620" t="s">
        <v>5644</v>
      </c>
      <c r="H620" s="1" t="str">
        <f t="shared" si="78"/>
        <v>cl-cs_SaldosPorTipoRelacionEje</v>
      </c>
      <c r="I620" t="str">
        <f t="shared" si="79"/>
        <v>cl-cs</v>
      </c>
      <c r="J620" t="str">
        <f t="shared" si="80"/>
        <v>SaldosPorTipoRelacionEje</v>
      </c>
      <c r="K620" s="1" t="str">
        <f t="shared" si="81"/>
        <v>cl-cs_TotalSaldosMiembro</v>
      </c>
      <c r="L620" t="str">
        <f t="shared" si="82"/>
        <v>cl-cs</v>
      </c>
      <c r="M620" t="str">
        <f t="shared" si="83"/>
        <v>TotalSaldosMiembro</v>
      </c>
      <c r="N620" t="str">
        <f t="shared" si="84"/>
        <v>insert into dbax_dime_memb (pref_axis, codi_axis, pref_memb, codi_memb, orde_memb, tipo_memb) values ('cl-cs','SaldosPorTipoRelacionEje','cl-cs','TotalSaldosMiembro',3000,'dimension-default')</v>
      </c>
    </row>
    <row r="621" spans="1:14" x14ac:dyDescent="0.25">
      <c r="A621" t="s">
        <v>1304</v>
      </c>
      <c r="B621" t="s">
        <v>1305</v>
      </c>
      <c r="C621">
        <v>3000</v>
      </c>
      <c r="D621" t="s">
        <v>5644</v>
      </c>
      <c r="H621" s="1" t="str">
        <f t="shared" si="78"/>
        <v>cl-cs_ClasesDeterioroDeudoresPorCoasegurosEje</v>
      </c>
      <c r="I621" t="str">
        <f t="shared" si="79"/>
        <v>cl-cs</v>
      </c>
      <c r="J621" t="str">
        <f t="shared" si="80"/>
        <v>ClasesDeterioroDeudoresPorCoasegurosEje</v>
      </c>
      <c r="K621" s="1" t="str">
        <f t="shared" si="81"/>
        <v>cl-cs_DeterioroDeudasPorCobrarOperacionesCoasegurosMiembro</v>
      </c>
      <c r="L621" t="str">
        <f t="shared" si="82"/>
        <v>cl-cs</v>
      </c>
      <c r="M621" t="str">
        <f t="shared" si="83"/>
        <v>DeterioroDeudasPorCobrarOperacionesCoasegurosMiembro</v>
      </c>
      <c r="N621" t="str">
        <f t="shared" si="84"/>
        <v>insert into dbax_dime_memb (pref_axis, codi_axis, pref_memb, codi_memb, orde_memb, tipo_memb) values ('cl-cs','ClasesDeterioroDeudoresPorCoasegurosEje','cl-cs','DeterioroDeudasPorCobrarOperacionesCoasegurosMiembro',3000,'dimension-default')</v>
      </c>
    </row>
    <row r="622" spans="1:14" x14ac:dyDescent="0.25">
      <c r="A622" t="s">
        <v>1304</v>
      </c>
      <c r="B622" t="s">
        <v>1315</v>
      </c>
      <c r="C622">
        <v>1000</v>
      </c>
      <c r="D622" t="s">
        <v>5643</v>
      </c>
      <c r="H622" s="1" t="str">
        <f t="shared" si="78"/>
        <v>cl-cs_ClasesDeterioroDeudoresPorCoasegurosEje</v>
      </c>
      <c r="I622" t="str">
        <f t="shared" si="79"/>
        <v>cl-cs</v>
      </c>
      <c r="J622" t="str">
        <f t="shared" si="80"/>
        <v>ClasesDeterioroDeudoresPorCoasegurosEje</v>
      </c>
      <c r="K622" s="1" t="str">
        <f t="shared" si="81"/>
        <v>cl-cs_PrimasPorCobrarOperacionesCoasegurosMiembro</v>
      </c>
      <c r="L622" t="str">
        <f t="shared" si="82"/>
        <v>cl-cs</v>
      </c>
      <c r="M622" t="str">
        <f t="shared" si="83"/>
        <v>PrimasPorCobrarOperacionesCoasegurosMiembro</v>
      </c>
      <c r="N622" t="str">
        <f t="shared" si="84"/>
        <v>insert into dbax_dime_memb (pref_axis, codi_axis, pref_memb, codi_memb, orde_memb, tipo_memb) values ('cl-cs','ClasesDeterioroDeudoresPorCoasegurosEje','cl-cs','PrimasPorCobrarOperacionesCoasegurosMiembro',1000,'domain-member')</v>
      </c>
    </row>
    <row r="623" spans="1:14" x14ac:dyDescent="0.25">
      <c r="A623" t="s">
        <v>1168</v>
      </c>
      <c r="B623" t="s">
        <v>1167</v>
      </c>
      <c r="C623">
        <v>1000</v>
      </c>
      <c r="D623" t="s">
        <v>5643</v>
      </c>
      <c r="H623" s="1" t="str">
        <f t="shared" si="78"/>
        <v>cl-cs_SaldosPorTipoRelacionEje</v>
      </c>
      <c r="I623" t="str">
        <f t="shared" si="79"/>
        <v>cl-cs</v>
      </c>
      <c r="J623" t="str">
        <f t="shared" si="80"/>
        <v>SaldosPorTipoRelacionEje</v>
      </c>
      <c r="K623" s="1" t="str">
        <f t="shared" si="81"/>
        <v>cl-cs_SaldosEmpresasRelacionadasMiembro</v>
      </c>
      <c r="L623" t="str">
        <f t="shared" si="82"/>
        <v>cl-cs</v>
      </c>
      <c r="M623" t="str">
        <f t="shared" si="83"/>
        <v>SaldosEmpresasRelacionadasMiembro</v>
      </c>
      <c r="N623" t="str">
        <f t="shared" si="84"/>
        <v>insert into dbax_dime_memb (pref_axis, codi_axis, pref_memb, codi_memb, orde_memb, tipo_memb) values ('cl-cs','SaldosPorTipoRelacionEje','cl-cs','SaldosEmpresasRelacionadasMiembro',1000,'domain-member')</v>
      </c>
    </row>
    <row r="624" spans="1:14" x14ac:dyDescent="0.25">
      <c r="A624" t="s">
        <v>1168</v>
      </c>
      <c r="B624" t="s">
        <v>1169</v>
      </c>
      <c r="C624">
        <v>2000</v>
      </c>
      <c r="D624" t="s">
        <v>5643</v>
      </c>
      <c r="H624" s="1" t="str">
        <f t="shared" si="78"/>
        <v>cl-cs_SaldosPorTipoRelacionEje</v>
      </c>
      <c r="I624" t="str">
        <f t="shared" si="79"/>
        <v>cl-cs</v>
      </c>
      <c r="J624" t="str">
        <f t="shared" si="80"/>
        <v>SaldosPorTipoRelacionEje</v>
      </c>
      <c r="K624" s="1" t="str">
        <f t="shared" si="81"/>
        <v>cl-cs_SaldosTercerosMiembro</v>
      </c>
      <c r="L624" t="str">
        <f t="shared" si="82"/>
        <v>cl-cs</v>
      </c>
      <c r="M624" t="str">
        <f t="shared" si="83"/>
        <v>SaldosTercerosMiembro</v>
      </c>
      <c r="N624" t="str">
        <f t="shared" si="84"/>
        <v>insert into dbax_dime_memb (pref_axis, codi_axis, pref_memb, codi_memb, orde_memb, tipo_memb) values ('cl-cs','SaldosPorTipoRelacionEje','cl-cs','SaldosTercerosMiembro',2000,'domain-member')</v>
      </c>
    </row>
    <row r="625" spans="1:14" x14ac:dyDescent="0.25">
      <c r="A625" t="s">
        <v>1304</v>
      </c>
      <c r="B625" t="s">
        <v>1320</v>
      </c>
      <c r="C625">
        <v>2000</v>
      </c>
      <c r="D625" t="s">
        <v>5643</v>
      </c>
      <c r="H625" s="1" t="str">
        <f t="shared" si="78"/>
        <v>cl-cs_ClasesDeterioroDeudoresPorCoasegurosEje</v>
      </c>
      <c r="I625" t="str">
        <f t="shared" si="79"/>
        <v>cl-cs</v>
      </c>
      <c r="J625" t="str">
        <f t="shared" si="80"/>
        <v>ClasesDeterioroDeudoresPorCoasegurosEje</v>
      </c>
      <c r="K625" s="1" t="str">
        <f t="shared" si="81"/>
        <v>cl-cs_SiniestrosPorCobrarOperacionesCoasegurosMiembro</v>
      </c>
      <c r="L625" t="str">
        <f t="shared" si="82"/>
        <v>cl-cs</v>
      </c>
      <c r="M625" t="str">
        <f t="shared" si="83"/>
        <v>SiniestrosPorCobrarOperacionesCoasegurosMiembro</v>
      </c>
      <c r="N625" t="str">
        <f t="shared" si="84"/>
        <v>insert into dbax_dime_memb (pref_axis, codi_axis, pref_memb, codi_memb, orde_memb, tipo_memb) values ('cl-cs','ClasesDeterioroDeudoresPorCoasegurosEje','cl-cs','SiniestrosPorCobrarOperacionesCoasegurosMiembro',2000,'domain-member')</v>
      </c>
    </row>
    <row r="626" spans="1:14" x14ac:dyDescent="0.25">
      <c r="A626" t="s">
        <v>1168</v>
      </c>
      <c r="B626" t="s">
        <v>1171</v>
      </c>
      <c r="C626">
        <v>3000</v>
      </c>
      <c r="D626" t="s">
        <v>5644</v>
      </c>
      <c r="H626" s="1" t="str">
        <f t="shared" si="78"/>
        <v>cl-cs_SaldosPorTipoRelacionEje</v>
      </c>
      <c r="I626" t="str">
        <f t="shared" si="79"/>
        <v>cl-cs</v>
      </c>
      <c r="J626" t="str">
        <f t="shared" si="80"/>
        <v>SaldosPorTipoRelacionEje</v>
      </c>
      <c r="K626" s="1" t="str">
        <f t="shared" si="81"/>
        <v>cl-cs_TotalSaldosMiembro</v>
      </c>
      <c r="L626" t="str">
        <f t="shared" si="82"/>
        <v>cl-cs</v>
      </c>
      <c r="M626" t="str">
        <f t="shared" si="83"/>
        <v>TotalSaldosMiembro</v>
      </c>
      <c r="N626" t="str">
        <f t="shared" si="84"/>
        <v>insert into dbax_dime_memb (pref_axis, codi_axis, pref_memb, codi_memb, orde_memb, tipo_memb) values ('cl-cs','SaldosPorTipoRelacionEje','cl-cs','TotalSaldosMiembro',3000,'dimension-default')</v>
      </c>
    </row>
    <row r="627" spans="1:14" x14ac:dyDescent="0.25">
      <c r="A627" t="s">
        <v>1340</v>
      </c>
      <c r="B627" t="s">
        <v>1321</v>
      </c>
      <c r="C627">
        <v>2000</v>
      </c>
      <c r="D627" t="s">
        <v>5643</v>
      </c>
      <c r="H627" s="1" t="str">
        <f t="shared" si="78"/>
        <v>cl-cs_PasivoPorReservasTecnicasEje</v>
      </c>
      <c r="I627" t="str">
        <f t="shared" si="79"/>
        <v>cl-cs</v>
      </c>
      <c r="J627" t="str">
        <f t="shared" si="80"/>
        <v>PasivoPorReservasTecnicasEje</v>
      </c>
      <c r="K627" s="1" t="str">
        <f t="shared" si="81"/>
        <v>cl-cs_AceptadoMiembro</v>
      </c>
      <c r="L627" t="str">
        <f t="shared" si="82"/>
        <v>cl-cs</v>
      </c>
      <c r="M627" t="str">
        <f t="shared" si="83"/>
        <v>AceptadoMiembro</v>
      </c>
      <c r="N627" t="str">
        <f t="shared" si="84"/>
        <v>insert into dbax_dime_memb (pref_axis, codi_axis, pref_memb, codi_memb, orde_memb, tipo_memb) values ('cl-cs','PasivoPorReservasTecnicasEje','cl-cs','AceptadoMiembro',2000,'domain-member')</v>
      </c>
    </row>
    <row r="628" spans="1:14" x14ac:dyDescent="0.25">
      <c r="A628" t="s">
        <v>1322</v>
      </c>
      <c r="B628" t="s">
        <v>1325</v>
      </c>
      <c r="C628">
        <v>2000</v>
      </c>
      <c r="D628" t="s">
        <v>5643</v>
      </c>
      <c r="H628" s="1" t="str">
        <f t="shared" si="78"/>
        <v>cl-cs_ActivoPorReservasTecnicasEje</v>
      </c>
      <c r="I628" t="str">
        <f t="shared" si="79"/>
        <v>cl-cs</v>
      </c>
      <c r="J628" t="str">
        <f t="shared" si="80"/>
        <v>ActivoPorReservasTecnicasEje</v>
      </c>
      <c r="K628" s="1" t="str">
        <f t="shared" si="81"/>
        <v>cl-cs_DeterioroReservasMiembro</v>
      </c>
      <c r="L628" t="str">
        <f t="shared" si="82"/>
        <v>cl-cs</v>
      </c>
      <c r="M628" t="str">
        <f t="shared" si="83"/>
        <v>DeterioroReservasMiembro</v>
      </c>
      <c r="N628" t="str">
        <f t="shared" si="84"/>
        <v>insert into dbax_dime_memb (pref_axis, codi_axis, pref_memb, codi_memb, orde_memb, tipo_memb) values ('cl-cs','ActivoPorReservasTecnicasEje','cl-cs','DeterioroReservasMiembro',2000,'domain-member')</v>
      </c>
    </row>
    <row r="629" spans="1:14" x14ac:dyDescent="0.25">
      <c r="A629" t="s">
        <v>1340</v>
      </c>
      <c r="B629" t="s">
        <v>1326</v>
      </c>
      <c r="C629">
        <v>1000</v>
      </c>
      <c r="D629" t="s">
        <v>5643</v>
      </c>
      <c r="H629" s="1" t="str">
        <f t="shared" si="78"/>
        <v>cl-cs_PasivoPorReservasTecnicasEje</v>
      </c>
      <c r="I629" t="str">
        <f t="shared" si="79"/>
        <v>cl-cs</v>
      </c>
      <c r="J629" t="str">
        <f t="shared" si="80"/>
        <v>PasivoPorReservasTecnicasEje</v>
      </c>
      <c r="K629" s="1" t="str">
        <f t="shared" si="81"/>
        <v>cl-cs_DirectoMiembro</v>
      </c>
      <c r="L629" t="str">
        <f t="shared" si="82"/>
        <v>cl-cs</v>
      </c>
      <c r="M629" t="str">
        <f t="shared" si="83"/>
        <v>DirectoMiembro</v>
      </c>
      <c r="N629" t="str">
        <f t="shared" si="84"/>
        <v>insert into dbax_dime_memb (pref_axis, codi_axis, pref_memb, codi_memb, orde_memb, tipo_memb) values ('cl-cs','PasivoPorReservasTecnicasEje','cl-cs','DirectoMiembro',1000,'domain-member')</v>
      </c>
    </row>
    <row r="630" spans="1:14" x14ac:dyDescent="0.25">
      <c r="A630" t="s">
        <v>1322</v>
      </c>
      <c r="B630" t="s">
        <v>1335</v>
      </c>
      <c r="C630">
        <v>1000</v>
      </c>
      <c r="D630" t="s">
        <v>5643</v>
      </c>
      <c r="H630" s="1" t="str">
        <f t="shared" si="78"/>
        <v>cl-cs_ActivoPorReservasTecnicasEje</v>
      </c>
      <c r="I630" t="str">
        <f t="shared" si="79"/>
        <v>cl-cs</v>
      </c>
      <c r="J630" t="str">
        <f t="shared" si="80"/>
        <v>ActivoPorReservasTecnicasEje</v>
      </c>
      <c r="K630" s="1" t="str">
        <f t="shared" si="81"/>
        <v>cl-cs_ParticipacionReaseguroEnReservasTecnicasBrutoMiembro</v>
      </c>
      <c r="L630" t="str">
        <f t="shared" si="82"/>
        <v>cl-cs</v>
      </c>
      <c r="M630" t="str">
        <f t="shared" si="83"/>
        <v>ParticipacionReaseguroEnReservasTecnicasBrutoMiembro</v>
      </c>
      <c r="N630" t="str">
        <f t="shared" si="84"/>
        <v>insert into dbax_dime_memb (pref_axis, codi_axis, pref_memb, codi_memb, orde_memb, tipo_memb) values ('cl-cs','ActivoPorReservasTecnicasEje','cl-cs','ParticipacionReaseguroEnReservasTecnicasBrutoMiembro',1000,'domain-member')</v>
      </c>
    </row>
    <row r="631" spans="1:14" x14ac:dyDescent="0.25">
      <c r="A631" t="s">
        <v>1322</v>
      </c>
      <c r="B631" t="s">
        <v>1336</v>
      </c>
      <c r="C631">
        <v>3000</v>
      </c>
      <c r="D631" t="s">
        <v>5644</v>
      </c>
      <c r="H631" s="1" t="str">
        <f t="shared" si="78"/>
        <v>cl-cs_ActivoPorReservasTecnicasEje</v>
      </c>
      <c r="I631" t="str">
        <f t="shared" si="79"/>
        <v>cl-cs</v>
      </c>
      <c r="J631" t="str">
        <f t="shared" si="80"/>
        <v>ActivoPorReservasTecnicasEje</v>
      </c>
      <c r="K631" s="1" t="str">
        <f t="shared" si="81"/>
        <v>cl-cs_ParticipacionReaseguroEnReservasTecnicasMiembro</v>
      </c>
      <c r="L631" t="str">
        <f t="shared" si="82"/>
        <v>cl-cs</v>
      </c>
      <c r="M631" t="str">
        <f t="shared" si="83"/>
        <v>ParticipacionReaseguroEnReservasTecnicasMiembro</v>
      </c>
      <c r="N631" t="str">
        <f t="shared" si="84"/>
        <v>insert into dbax_dime_memb (pref_axis, codi_axis, pref_memb, codi_memb, orde_memb, tipo_memb) values ('cl-cs','ActivoPorReservasTecnicasEje','cl-cs','ParticipacionReaseguroEnReservasTecnicasMiembro',3000,'dimension-default')</v>
      </c>
    </row>
    <row r="632" spans="1:14" x14ac:dyDescent="0.25">
      <c r="A632" t="s">
        <v>1340</v>
      </c>
      <c r="B632" t="s">
        <v>1339</v>
      </c>
      <c r="C632">
        <v>3000</v>
      </c>
      <c r="D632" t="s">
        <v>5644</v>
      </c>
      <c r="H632" s="1" t="str">
        <f t="shared" si="78"/>
        <v>cl-cs_PasivoPorReservasTecnicasEje</v>
      </c>
      <c r="I632" t="str">
        <f t="shared" si="79"/>
        <v>cl-cs</v>
      </c>
      <c r="J632" t="str">
        <f t="shared" si="80"/>
        <v>PasivoPorReservasTecnicasEje</v>
      </c>
      <c r="K632" s="1" t="str">
        <f t="shared" si="81"/>
        <v>cl-cs_PasivoPorReservaMiembro</v>
      </c>
      <c r="L632" t="str">
        <f t="shared" si="82"/>
        <v>cl-cs</v>
      </c>
      <c r="M632" t="str">
        <f t="shared" si="83"/>
        <v>PasivoPorReservaMiembro</v>
      </c>
      <c r="N632" t="str">
        <f t="shared" si="84"/>
        <v>insert into dbax_dime_memb (pref_axis, codi_axis, pref_memb, codi_memb, orde_memb, tipo_memb) values ('cl-cs','PasivoPorReservasTecnicasEje','cl-cs','PasivoPorReservaMiembro',3000,'dimension-default')</v>
      </c>
    </row>
    <row r="633" spans="1:14" x14ac:dyDescent="0.25">
      <c r="A633" t="s">
        <v>1340</v>
      </c>
      <c r="B633" t="s">
        <v>1321</v>
      </c>
      <c r="C633">
        <v>2000</v>
      </c>
      <c r="D633" t="s">
        <v>5643</v>
      </c>
      <c r="H633" s="1" t="str">
        <f t="shared" si="78"/>
        <v>cl-cs_PasivoPorReservasTecnicasEje</v>
      </c>
      <c r="I633" t="str">
        <f t="shared" si="79"/>
        <v>cl-cs</v>
      </c>
      <c r="J633" t="str">
        <f t="shared" si="80"/>
        <v>PasivoPorReservasTecnicasEje</v>
      </c>
      <c r="K633" s="1" t="str">
        <f t="shared" si="81"/>
        <v>cl-cs_AceptadoMiembro</v>
      </c>
      <c r="L633" t="str">
        <f t="shared" si="82"/>
        <v>cl-cs</v>
      </c>
      <c r="M633" t="str">
        <f t="shared" si="83"/>
        <v>AceptadoMiembro</v>
      </c>
      <c r="N633" t="str">
        <f t="shared" si="84"/>
        <v>insert into dbax_dime_memb (pref_axis, codi_axis, pref_memb, codi_memb, orde_memb, tipo_memb) values ('cl-cs','PasivoPorReservasTecnicasEje','cl-cs','AceptadoMiembro',2000,'domain-member')</v>
      </c>
    </row>
    <row r="634" spans="1:14" x14ac:dyDescent="0.25">
      <c r="A634" t="s">
        <v>1322</v>
      </c>
      <c r="B634" t="s">
        <v>1325</v>
      </c>
      <c r="C634">
        <v>2000</v>
      </c>
      <c r="D634" t="s">
        <v>5643</v>
      </c>
      <c r="H634" s="1" t="str">
        <f t="shared" si="78"/>
        <v>cl-cs_ActivoPorReservasTecnicasEje</v>
      </c>
      <c r="I634" t="str">
        <f t="shared" si="79"/>
        <v>cl-cs</v>
      </c>
      <c r="J634" t="str">
        <f t="shared" si="80"/>
        <v>ActivoPorReservasTecnicasEje</v>
      </c>
      <c r="K634" s="1" t="str">
        <f t="shared" si="81"/>
        <v>cl-cs_DeterioroReservasMiembro</v>
      </c>
      <c r="L634" t="str">
        <f t="shared" si="82"/>
        <v>cl-cs</v>
      </c>
      <c r="M634" t="str">
        <f t="shared" si="83"/>
        <v>DeterioroReservasMiembro</v>
      </c>
      <c r="N634" t="str">
        <f t="shared" si="84"/>
        <v>insert into dbax_dime_memb (pref_axis, codi_axis, pref_memb, codi_memb, orde_memb, tipo_memb) values ('cl-cs','ActivoPorReservasTecnicasEje','cl-cs','DeterioroReservasMiembro',2000,'domain-member')</v>
      </c>
    </row>
    <row r="635" spans="1:14" x14ac:dyDescent="0.25">
      <c r="A635" t="s">
        <v>1340</v>
      </c>
      <c r="B635" t="s">
        <v>1326</v>
      </c>
      <c r="C635">
        <v>1000</v>
      </c>
      <c r="D635" t="s">
        <v>5643</v>
      </c>
      <c r="H635" s="1" t="str">
        <f t="shared" si="78"/>
        <v>cl-cs_PasivoPorReservasTecnicasEje</v>
      </c>
      <c r="I635" t="str">
        <f t="shared" si="79"/>
        <v>cl-cs</v>
      </c>
      <c r="J635" t="str">
        <f t="shared" si="80"/>
        <v>PasivoPorReservasTecnicasEje</v>
      </c>
      <c r="K635" s="1" t="str">
        <f t="shared" si="81"/>
        <v>cl-cs_DirectoMiembro</v>
      </c>
      <c r="L635" t="str">
        <f t="shared" si="82"/>
        <v>cl-cs</v>
      </c>
      <c r="M635" t="str">
        <f t="shared" si="83"/>
        <v>DirectoMiembro</v>
      </c>
      <c r="N635" t="str">
        <f t="shared" si="84"/>
        <v>insert into dbax_dime_memb (pref_axis, codi_axis, pref_memb, codi_memb, orde_memb, tipo_memb) values ('cl-cs','PasivoPorReservasTecnicasEje','cl-cs','DirectoMiembro',1000,'domain-member')</v>
      </c>
    </row>
    <row r="636" spans="1:14" x14ac:dyDescent="0.25">
      <c r="A636" t="s">
        <v>1322</v>
      </c>
      <c r="B636" t="s">
        <v>1335</v>
      </c>
      <c r="C636">
        <v>1000</v>
      </c>
      <c r="D636" t="s">
        <v>5643</v>
      </c>
      <c r="H636" s="1" t="str">
        <f t="shared" si="78"/>
        <v>cl-cs_ActivoPorReservasTecnicasEje</v>
      </c>
      <c r="I636" t="str">
        <f t="shared" si="79"/>
        <v>cl-cs</v>
      </c>
      <c r="J636" t="str">
        <f t="shared" si="80"/>
        <v>ActivoPorReservasTecnicasEje</v>
      </c>
      <c r="K636" s="1" t="str">
        <f t="shared" si="81"/>
        <v>cl-cs_ParticipacionReaseguroEnReservasTecnicasBrutoMiembro</v>
      </c>
      <c r="L636" t="str">
        <f t="shared" si="82"/>
        <v>cl-cs</v>
      </c>
      <c r="M636" t="str">
        <f t="shared" si="83"/>
        <v>ParticipacionReaseguroEnReservasTecnicasBrutoMiembro</v>
      </c>
      <c r="N636" t="str">
        <f t="shared" si="84"/>
        <v>insert into dbax_dime_memb (pref_axis, codi_axis, pref_memb, codi_memb, orde_memb, tipo_memb) values ('cl-cs','ActivoPorReservasTecnicasEje','cl-cs','ParticipacionReaseguroEnReservasTecnicasBrutoMiembro',1000,'domain-member')</v>
      </c>
    </row>
    <row r="637" spans="1:14" x14ac:dyDescent="0.25">
      <c r="A637" t="s">
        <v>1322</v>
      </c>
      <c r="B637" t="s">
        <v>1336</v>
      </c>
      <c r="C637">
        <v>3000</v>
      </c>
      <c r="D637" t="s">
        <v>5644</v>
      </c>
      <c r="H637" s="1" t="str">
        <f t="shared" si="78"/>
        <v>cl-cs_ActivoPorReservasTecnicasEje</v>
      </c>
      <c r="I637" t="str">
        <f t="shared" si="79"/>
        <v>cl-cs</v>
      </c>
      <c r="J637" t="str">
        <f t="shared" si="80"/>
        <v>ActivoPorReservasTecnicasEje</v>
      </c>
      <c r="K637" s="1" t="str">
        <f t="shared" si="81"/>
        <v>cl-cs_ParticipacionReaseguroEnReservasTecnicasMiembro</v>
      </c>
      <c r="L637" t="str">
        <f t="shared" si="82"/>
        <v>cl-cs</v>
      </c>
      <c r="M637" t="str">
        <f t="shared" si="83"/>
        <v>ParticipacionReaseguroEnReservasTecnicasMiembro</v>
      </c>
      <c r="N637" t="str">
        <f t="shared" si="84"/>
        <v>insert into dbax_dime_memb (pref_axis, codi_axis, pref_memb, codi_memb, orde_memb, tipo_memb) values ('cl-cs','ActivoPorReservasTecnicasEje','cl-cs','ParticipacionReaseguroEnReservasTecnicasMiembro',3000,'dimension-default')</v>
      </c>
    </row>
    <row r="638" spans="1:14" x14ac:dyDescent="0.25">
      <c r="A638" t="s">
        <v>1340</v>
      </c>
      <c r="B638" t="s">
        <v>1339</v>
      </c>
      <c r="C638">
        <v>3000</v>
      </c>
      <c r="D638" t="s">
        <v>5644</v>
      </c>
      <c r="H638" s="1" t="str">
        <f t="shared" si="78"/>
        <v>cl-cs_PasivoPorReservasTecnicasEje</v>
      </c>
      <c r="I638" t="str">
        <f t="shared" si="79"/>
        <v>cl-cs</v>
      </c>
      <c r="J638" t="str">
        <f t="shared" si="80"/>
        <v>PasivoPorReservasTecnicasEje</v>
      </c>
      <c r="K638" s="1" t="str">
        <f t="shared" si="81"/>
        <v>cl-cs_PasivoPorReservaMiembro</v>
      </c>
      <c r="L638" t="str">
        <f t="shared" si="82"/>
        <v>cl-cs</v>
      </c>
      <c r="M638" t="str">
        <f t="shared" si="83"/>
        <v>PasivoPorReservaMiembro</v>
      </c>
      <c r="N638" t="str">
        <f t="shared" si="84"/>
        <v>insert into dbax_dime_memb (pref_axis, codi_axis, pref_memb, codi_memb, orde_memb, tipo_memb) values ('cl-cs','PasivoPorReservasTecnicasEje','cl-cs','PasivoPorReservaMiembro',3000,'dimension-default')</v>
      </c>
    </row>
    <row r="639" spans="1:14" x14ac:dyDescent="0.25">
      <c r="A639" t="s">
        <v>1361</v>
      </c>
      <c r="B639" t="s">
        <v>1360</v>
      </c>
      <c r="C639">
        <v>1000</v>
      </c>
      <c r="D639" t="s">
        <v>5643</v>
      </c>
      <c r="H639" s="1" t="str">
        <f t="shared" si="78"/>
        <v>cl-cs_ActivosYPasivosPorImpuestosDiferidosEje</v>
      </c>
      <c r="I639" t="str">
        <f t="shared" si="79"/>
        <v>cl-cs</v>
      </c>
      <c r="J639" t="str">
        <f t="shared" si="80"/>
        <v>ActivosYPasivosPorImpuestosDiferidosEje</v>
      </c>
      <c r="K639" s="1" t="str">
        <f t="shared" si="81"/>
        <v>cl-cs_ActivosPorImpuestoDiferidoMiembro</v>
      </c>
      <c r="L639" t="str">
        <f t="shared" si="82"/>
        <v>cl-cs</v>
      </c>
      <c r="M639" t="str">
        <f t="shared" si="83"/>
        <v>ActivosPorImpuestoDiferidoMiembro</v>
      </c>
      <c r="N639" t="str">
        <f t="shared" si="84"/>
        <v>insert into dbax_dime_memb (pref_axis, codi_axis, pref_memb, codi_memb, orde_memb, tipo_memb) values ('cl-cs','ActivosYPasivosPorImpuestosDiferidosEje','cl-cs','ActivosPorImpuestoDiferidoMiembro',1000,'domain-member')</v>
      </c>
    </row>
    <row r="640" spans="1:14" x14ac:dyDescent="0.25">
      <c r="A640" t="s">
        <v>1361</v>
      </c>
      <c r="B640" t="s">
        <v>1385</v>
      </c>
      <c r="C640">
        <v>3000</v>
      </c>
      <c r="D640" t="s">
        <v>5644</v>
      </c>
      <c r="H640" s="1" t="str">
        <f t="shared" si="78"/>
        <v>cl-cs_ActivosYPasivosPorImpuestosDiferidosEje</v>
      </c>
      <c r="I640" t="str">
        <f t="shared" si="79"/>
        <v>cl-cs</v>
      </c>
      <c r="J640" t="str">
        <f t="shared" si="80"/>
        <v>ActivosYPasivosPorImpuestosDiferidosEje</v>
      </c>
      <c r="K640" s="1" t="str">
        <f t="shared" si="81"/>
        <v>cl-cs_ImpuestoDiferidoNetoMiembro</v>
      </c>
      <c r="L640" t="str">
        <f t="shared" si="82"/>
        <v>cl-cs</v>
      </c>
      <c r="M640" t="str">
        <f t="shared" si="83"/>
        <v>ImpuestoDiferidoNetoMiembro</v>
      </c>
      <c r="N640" t="str">
        <f t="shared" si="84"/>
        <v>insert into dbax_dime_memb (pref_axis, codi_axis, pref_memb, codi_memb, orde_memb, tipo_memb) values ('cl-cs','ActivosYPasivosPorImpuestosDiferidosEje','cl-cs','ImpuestoDiferidoNetoMiembro',3000,'dimension-default')</v>
      </c>
    </row>
    <row r="641" spans="1:14" x14ac:dyDescent="0.25">
      <c r="A641" t="s">
        <v>1361</v>
      </c>
      <c r="B641" t="s">
        <v>1393</v>
      </c>
      <c r="C641">
        <v>2000</v>
      </c>
      <c r="D641" t="s">
        <v>5643</v>
      </c>
      <c r="H641" s="1" t="str">
        <f t="shared" si="78"/>
        <v>cl-cs_ActivosYPasivosPorImpuestosDiferidosEje</v>
      </c>
      <c r="I641" t="str">
        <f t="shared" si="79"/>
        <v>cl-cs</v>
      </c>
      <c r="J641" t="str">
        <f t="shared" si="80"/>
        <v>ActivosYPasivosPorImpuestosDiferidosEje</v>
      </c>
      <c r="K641" s="1" t="str">
        <f t="shared" si="81"/>
        <v>cl-cs_PasivosPorImpuestoDiferidoMiembro</v>
      </c>
      <c r="L641" t="str">
        <f t="shared" si="82"/>
        <v>cl-cs</v>
      </c>
      <c r="M641" t="str">
        <f t="shared" si="83"/>
        <v>PasivosPorImpuestoDiferidoMiembro</v>
      </c>
      <c r="N641" t="str">
        <f t="shared" si="84"/>
        <v>insert into dbax_dime_memb (pref_axis, codi_axis, pref_memb, codi_memb, orde_memb, tipo_memb) values ('cl-cs','ActivosYPasivosPorImpuestosDiferidosEje','cl-cs','PasivosPorImpuestoDiferidoMiembro',2000,'domain-member')</v>
      </c>
    </row>
    <row r="642" spans="1:14" x14ac:dyDescent="0.25">
      <c r="A642" t="s">
        <v>1408</v>
      </c>
      <c r="B642" t="s">
        <v>1412</v>
      </c>
      <c r="C642">
        <v>1000</v>
      </c>
      <c r="D642" t="s">
        <v>5643</v>
      </c>
      <c r="H642" s="1" t="str">
        <f t="shared" si="78"/>
        <v>cl-cs_CompensacionesPersonalDirectivoClaveYAdministradoresEje</v>
      </c>
      <c r="I642" t="str">
        <f t="shared" si="79"/>
        <v>cl-cs</v>
      </c>
      <c r="J642" t="str">
        <f t="shared" si="80"/>
        <v>CompensacionesPersonalDirectivoClaveYAdministradoresEje</v>
      </c>
      <c r="K642" s="1" t="str">
        <f t="shared" si="81"/>
        <v>cl-cs_CompensacionesPorPagarDirectivosClaveYAdministradoresMiembro</v>
      </c>
      <c r="L642" t="str">
        <f t="shared" si="82"/>
        <v>cl-cs</v>
      </c>
      <c r="M642" t="str">
        <f t="shared" si="83"/>
        <v>CompensacionesPorPagarDirectivosClaveYAdministradoresMiembro</v>
      </c>
      <c r="N642" t="str">
        <f t="shared" si="84"/>
        <v>insert into dbax_dime_memb (pref_axis, codi_axis, pref_memb, codi_memb, orde_memb, tipo_memb) values ('cl-cs','CompensacionesPersonalDirectivoClaveYAdministradoresEje','cl-cs','CompensacionesPorPagarDirectivosClaveYAdministradoresMiembro',1000,'domain-member')</v>
      </c>
    </row>
    <row r="643" spans="1:14" x14ac:dyDescent="0.25">
      <c r="A643" t="s">
        <v>1408</v>
      </c>
      <c r="B643" t="s">
        <v>1425</v>
      </c>
      <c r="C643">
        <v>2000</v>
      </c>
      <c r="D643" t="s">
        <v>5643</v>
      </c>
      <c r="H643" s="1" t="str">
        <f t="shared" si="78"/>
        <v>cl-cs_CompensacionesPersonalDirectivoClaveYAdministradoresEje</v>
      </c>
      <c r="I643" t="str">
        <f t="shared" si="79"/>
        <v>cl-cs</v>
      </c>
      <c r="J643" t="str">
        <f t="shared" si="80"/>
        <v>CompensacionesPersonalDirectivoClaveYAdministradoresEje</v>
      </c>
      <c r="K643" s="1" t="str">
        <f t="shared" si="81"/>
        <v>cl-cs_EfectoEnResultadoCompensacionesDirectivosClaveYAdministradoresMiembro</v>
      </c>
      <c r="L643" t="str">
        <f t="shared" si="82"/>
        <v>cl-cs</v>
      </c>
      <c r="M643" t="str">
        <f t="shared" si="83"/>
        <v>EfectoEnResultadoCompensacionesDirectivosClaveYAdministradoresMiembro</v>
      </c>
      <c r="N643" t="str">
        <f t="shared" si="84"/>
        <v>insert into dbax_dime_memb (pref_axis, codi_axis, pref_memb, codi_memb, orde_memb, tipo_memb) values ('cl-cs','CompensacionesPersonalDirectivoClaveYAdministradoresEje','cl-cs','EfectoEnResultadoCompensacionesDirectivosClaveYAdministradoresMiembro',2000,'domain-member')</v>
      </c>
    </row>
    <row r="644" spans="1:14" x14ac:dyDescent="0.25">
      <c r="A644" t="s">
        <v>1447</v>
      </c>
      <c r="B644" t="s">
        <v>1448</v>
      </c>
      <c r="C644">
        <v>1000</v>
      </c>
      <c r="D644" t="s">
        <v>5644</v>
      </c>
      <c r="H644" s="1" t="str">
        <f t="shared" si="78"/>
        <v>cl-cs_OtrosActivosEje</v>
      </c>
      <c r="I644" t="str">
        <f t="shared" si="79"/>
        <v>cl-cs</v>
      </c>
      <c r="J644" t="str">
        <f t="shared" si="80"/>
        <v>OtrosActivosEje</v>
      </c>
      <c r="K644" s="1" t="str">
        <f t="shared" si="81"/>
        <v>cl-cs_OtrosActivosMiembro</v>
      </c>
      <c r="L644" t="str">
        <f t="shared" si="82"/>
        <v>cl-cs</v>
      </c>
      <c r="M644" t="str">
        <f t="shared" si="83"/>
        <v>OtrosActivosMiembro</v>
      </c>
      <c r="N644" t="str">
        <f t="shared" si="84"/>
        <v>insert into dbax_dime_memb (pref_axis, codi_axis, pref_memb, codi_memb, orde_memb, tipo_memb) values ('cl-cs','OtrosActivosEje','cl-cs','OtrosActivosMiembro',1000,'dimension-default')</v>
      </c>
    </row>
    <row r="645" spans="1:14" x14ac:dyDescent="0.25">
      <c r="A645" t="s">
        <v>1456</v>
      </c>
      <c r="B645" t="s">
        <v>1453</v>
      </c>
      <c r="C645">
        <v>1000</v>
      </c>
      <c r="D645" t="s">
        <v>5644</v>
      </c>
      <c r="H645" s="1" t="str">
        <f t="shared" si="78"/>
        <v>cl-cs_SaldosPorEntidadRelacionadaEje</v>
      </c>
      <c r="I645" t="str">
        <f t="shared" si="79"/>
        <v>cl-cs</v>
      </c>
      <c r="J645" t="str">
        <f t="shared" si="80"/>
        <v>SaldosPorEntidadRelacionadaEje</v>
      </c>
      <c r="K645" s="1" t="str">
        <f t="shared" si="81"/>
        <v>cl-cs_SaldosConEntidadesRelacionadasMiembro</v>
      </c>
      <c r="L645" t="str">
        <f t="shared" si="82"/>
        <v>cl-cs</v>
      </c>
      <c r="M645" t="str">
        <f t="shared" si="83"/>
        <v>SaldosConEntidadesRelacionadasMiembro</v>
      </c>
      <c r="N645" t="str">
        <f t="shared" si="84"/>
        <v>insert into dbax_dime_memb (pref_axis, codi_axis, pref_memb, codi_memb, orde_memb, tipo_memb) values ('cl-cs','SaldosPorEntidadRelacionadaEje','cl-cs','SaldosConEntidadesRelacionadasMiembro',1000,'dimension-default')</v>
      </c>
    </row>
    <row r="646" spans="1:14" x14ac:dyDescent="0.25">
      <c r="A646" t="s">
        <v>1168</v>
      </c>
      <c r="B646" t="s">
        <v>1167</v>
      </c>
      <c r="C646">
        <v>1000</v>
      </c>
      <c r="D646" t="s">
        <v>5643</v>
      </c>
      <c r="H646" s="1" t="str">
        <f t="shared" si="78"/>
        <v>cl-cs_SaldosPorTipoRelacionEje</v>
      </c>
      <c r="I646" t="str">
        <f t="shared" si="79"/>
        <v>cl-cs</v>
      </c>
      <c r="J646" t="str">
        <f t="shared" si="80"/>
        <v>SaldosPorTipoRelacionEje</v>
      </c>
      <c r="K646" s="1" t="str">
        <f t="shared" si="81"/>
        <v>cl-cs_SaldosEmpresasRelacionadasMiembro</v>
      </c>
      <c r="L646" t="str">
        <f t="shared" si="82"/>
        <v>cl-cs</v>
      </c>
      <c r="M646" t="str">
        <f t="shared" si="83"/>
        <v>SaldosEmpresasRelacionadasMiembro</v>
      </c>
      <c r="N646" t="str">
        <f t="shared" si="84"/>
        <v>insert into dbax_dime_memb (pref_axis, codi_axis, pref_memb, codi_memb, orde_memb, tipo_memb) values ('cl-cs','SaldosPorTipoRelacionEje','cl-cs','SaldosEmpresasRelacionadasMiembro',1000,'domain-member')</v>
      </c>
    </row>
    <row r="647" spans="1:14" x14ac:dyDescent="0.25">
      <c r="A647" t="s">
        <v>1168</v>
      </c>
      <c r="B647" t="s">
        <v>1169</v>
      </c>
      <c r="C647">
        <v>2000</v>
      </c>
      <c r="D647" t="s">
        <v>5643</v>
      </c>
      <c r="H647" s="1" t="str">
        <f t="shared" si="78"/>
        <v>cl-cs_SaldosPorTipoRelacionEje</v>
      </c>
      <c r="I647" t="str">
        <f t="shared" si="79"/>
        <v>cl-cs</v>
      </c>
      <c r="J647" t="str">
        <f t="shared" si="80"/>
        <v>SaldosPorTipoRelacionEje</v>
      </c>
      <c r="K647" s="1" t="str">
        <f t="shared" si="81"/>
        <v>cl-cs_SaldosTercerosMiembro</v>
      </c>
      <c r="L647" t="str">
        <f t="shared" si="82"/>
        <v>cl-cs</v>
      </c>
      <c r="M647" t="str">
        <f t="shared" si="83"/>
        <v>SaldosTercerosMiembro</v>
      </c>
      <c r="N647" t="str">
        <f t="shared" si="84"/>
        <v>insert into dbax_dime_memb (pref_axis, codi_axis, pref_memb, codi_memb, orde_memb, tipo_memb) values ('cl-cs','SaldosPorTipoRelacionEje','cl-cs','SaldosTercerosMiembro',2000,'domain-member')</v>
      </c>
    </row>
    <row r="648" spans="1:14" x14ac:dyDescent="0.25">
      <c r="A648" t="s">
        <v>1168</v>
      </c>
      <c r="B648" t="s">
        <v>1171</v>
      </c>
      <c r="C648">
        <v>3000</v>
      </c>
      <c r="D648" t="s">
        <v>5644</v>
      </c>
      <c r="H648" s="1" t="str">
        <f t="shared" si="78"/>
        <v>cl-cs_SaldosPorTipoRelacionEje</v>
      </c>
      <c r="I648" t="str">
        <f t="shared" si="79"/>
        <v>cl-cs</v>
      </c>
      <c r="J648" t="str">
        <f t="shared" si="80"/>
        <v>SaldosPorTipoRelacionEje</v>
      </c>
      <c r="K648" s="1" t="str">
        <f t="shared" si="81"/>
        <v>cl-cs_TotalSaldosMiembro</v>
      </c>
      <c r="L648" t="str">
        <f t="shared" si="82"/>
        <v>cl-cs</v>
      </c>
      <c r="M648" t="str">
        <f t="shared" si="83"/>
        <v>TotalSaldosMiembro</v>
      </c>
      <c r="N648" t="str">
        <f t="shared" si="84"/>
        <v>insert into dbax_dime_memb (pref_axis, codi_axis, pref_memb, codi_memb, orde_memb, tipo_memb) values ('cl-cs','SaldosPorTipoRelacionEje','cl-cs','TotalSaldosMiembro',3000,'dimension-default')</v>
      </c>
    </row>
    <row r="649" spans="1:14" x14ac:dyDescent="0.25">
      <c r="A649" t="s">
        <v>1459</v>
      </c>
      <c r="B649" t="s">
        <v>1460</v>
      </c>
      <c r="C649">
        <v>1000</v>
      </c>
      <c r="D649" t="s">
        <v>5644</v>
      </c>
      <c r="H649" s="1" t="str">
        <f t="shared" si="78"/>
        <v>cl-cs_TransaccionesActivosConPartesRelacionadasEje</v>
      </c>
      <c r="I649" t="str">
        <f t="shared" si="79"/>
        <v>cl-cs</v>
      </c>
      <c r="J649" t="str">
        <f t="shared" si="80"/>
        <v>TransaccionesActivosConPartesRelacionadasEje</v>
      </c>
      <c r="K649" s="1" t="str">
        <f t="shared" si="81"/>
        <v>cl-cs_TransaccionesActivosConPartesRelacionadasMiembro</v>
      </c>
      <c r="L649" t="str">
        <f t="shared" si="82"/>
        <v>cl-cs</v>
      </c>
      <c r="M649" t="str">
        <f t="shared" si="83"/>
        <v>TransaccionesActivosConPartesRelacionadasMiembro</v>
      </c>
      <c r="N649" t="str">
        <f t="shared" si="84"/>
        <v>insert into dbax_dime_memb (pref_axis, codi_axis, pref_memb, codi_memb, orde_memb, tipo_memb) values ('cl-cs','TransaccionesActivosConPartesRelacionadasEje','cl-cs','TransaccionesActivosConPartesRelacionadasMiembro',1000,'dimension-default')</v>
      </c>
    </row>
    <row r="650" spans="1:14" x14ac:dyDescent="0.25">
      <c r="A650" t="s">
        <v>1465</v>
      </c>
      <c r="B650" t="s">
        <v>1466</v>
      </c>
      <c r="C650">
        <v>1000</v>
      </c>
      <c r="D650" t="s">
        <v>5644</v>
      </c>
      <c r="H650" s="1" t="str">
        <f t="shared" si="78"/>
        <v>cl-cs_TransaccionesOtrosConPartesRelacionadasEje</v>
      </c>
      <c r="I650" t="str">
        <f t="shared" si="79"/>
        <v>cl-cs</v>
      </c>
      <c r="J650" t="str">
        <f t="shared" si="80"/>
        <v>TransaccionesOtrosConPartesRelacionadasEje</v>
      </c>
      <c r="K650" s="1" t="str">
        <f t="shared" si="81"/>
        <v>cl-cs_TransaccionesOtrosConPartesRelacionadasMiembro</v>
      </c>
      <c r="L650" t="str">
        <f t="shared" si="82"/>
        <v>cl-cs</v>
      </c>
      <c r="M650" t="str">
        <f t="shared" si="83"/>
        <v>TransaccionesOtrosConPartesRelacionadasMiembro</v>
      </c>
      <c r="N650" t="str">
        <f t="shared" si="84"/>
        <v>insert into dbax_dime_memb (pref_axis, codi_axis, pref_memb, codi_memb, orde_memb, tipo_memb) values ('cl-cs','TransaccionesOtrosConPartesRelacionadasEje','cl-cs','TransaccionesOtrosConPartesRelacionadasMiembro',1000,'dimension-default')</v>
      </c>
    </row>
    <row r="651" spans="1:14" x14ac:dyDescent="0.25">
      <c r="A651" t="s">
        <v>1469</v>
      </c>
      <c r="B651" t="s">
        <v>1470</v>
      </c>
      <c r="C651">
        <v>1000</v>
      </c>
      <c r="D651" t="s">
        <v>5644</v>
      </c>
      <c r="H651" s="1" t="str">
        <f t="shared" si="78"/>
        <v>cl-cs_TransaccionesPasivosConPartesRelacionadasEje</v>
      </c>
      <c r="I651" t="str">
        <f t="shared" si="79"/>
        <v>cl-cs</v>
      </c>
      <c r="J651" t="str">
        <f t="shared" si="80"/>
        <v>TransaccionesPasivosConPartesRelacionadasEje</v>
      </c>
      <c r="K651" s="1" t="str">
        <f t="shared" si="81"/>
        <v>cl-cs_TransaccionesPasivosConPartesRelacionadasMiembro</v>
      </c>
      <c r="L651" t="str">
        <f t="shared" si="82"/>
        <v>cl-cs</v>
      </c>
      <c r="M651" t="str">
        <f t="shared" si="83"/>
        <v>TransaccionesPasivosConPartesRelacionadasMiembro</v>
      </c>
      <c r="N651" t="str">
        <f t="shared" si="84"/>
        <v>insert into dbax_dime_memb (pref_axis, codi_axis, pref_memb, codi_memb, orde_memb, tipo_memb) values ('cl-cs','TransaccionesPasivosConPartesRelacionadasEje','cl-cs','TransaccionesPasivosConPartesRelacionadasMiembro',1000,'dimension-default')</v>
      </c>
    </row>
    <row r="652" spans="1:14" x14ac:dyDescent="0.25">
      <c r="A652" t="s">
        <v>1486</v>
      </c>
      <c r="B652" t="s">
        <v>1477</v>
      </c>
      <c r="C652">
        <v>1000</v>
      </c>
      <c r="D652" t="s">
        <v>5644</v>
      </c>
      <c r="H652" s="1" t="str">
        <f t="shared" si="78"/>
        <v>cl-cs_IdentificacionDeudasConEntidadesFinancierasEje</v>
      </c>
      <c r="I652" t="str">
        <f t="shared" si="79"/>
        <v>cl-cs</v>
      </c>
      <c r="J652" t="str">
        <f t="shared" si="80"/>
        <v>IdentificacionDeudasConEntidadesFinancierasEje</v>
      </c>
      <c r="K652" s="1" t="str">
        <f t="shared" si="81"/>
        <v>cl-cs_DeudasConEntidadesFinancierasMiembro</v>
      </c>
      <c r="L652" t="str">
        <f t="shared" si="82"/>
        <v>cl-cs</v>
      </c>
      <c r="M652" t="str">
        <f t="shared" si="83"/>
        <v>DeudasConEntidadesFinancierasMiembro</v>
      </c>
      <c r="N652" t="str">
        <f t="shared" si="84"/>
        <v>insert into dbax_dime_memb (pref_axis, codi_axis, pref_memb, codi_memb, orde_memb, tipo_memb) values ('cl-cs','IdentificacionDeudasConEntidadesFinancierasEje','cl-cs','DeudasConEntidadesFinancierasMiembro',1000,'dimension-default')</v>
      </c>
    </row>
    <row r="653" spans="1:14" x14ac:dyDescent="0.25">
      <c r="A653" t="s">
        <v>1508</v>
      </c>
      <c r="B653" t="s">
        <v>1480</v>
      </c>
      <c r="C653">
        <v>4000</v>
      </c>
      <c r="D653" t="s">
        <v>5643</v>
      </c>
      <c r="H653" s="1" t="str">
        <f t="shared" si="78"/>
        <v>cl-cs_ValorizacionPasivosFinancierosYEfectosEje</v>
      </c>
      <c r="I653" t="str">
        <f t="shared" si="79"/>
        <v>cl-cs</v>
      </c>
      <c r="J653" t="str">
        <f t="shared" si="80"/>
        <v>ValorizacionPasivosFinancierosYEfectosEje</v>
      </c>
      <c r="K653" s="1" t="str">
        <f t="shared" si="81"/>
        <v>cl-cs_EfectoEnOCIPasivoFinancieroMiembro</v>
      </c>
      <c r="L653" t="str">
        <f t="shared" si="82"/>
        <v>cl-cs</v>
      </c>
      <c r="M653" t="str">
        <f t="shared" si="83"/>
        <v>EfectoEnOCIPasivoFinancieroMiembro</v>
      </c>
      <c r="N653" t="str">
        <f t="shared" si="84"/>
        <v>insert into dbax_dime_memb (pref_axis, codi_axis, pref_memb, codi_memb, orde_memb, tipo_memb) values ('cl-cs','ValorizacionPasivosFinancierosYEfectosEje','cl-cs','EfectoEnOCIPasivoFinancieroMiembro',4000,'domain-member')</v>
      </c>
    </row>
    <row r="654" spans="1:14" x14ac:dyDescent="0.25">
      <c r="A654" t="s">
        <v>1508</v>
      </c>
      <c r="B654" t="s">
        <v>1481</v>
      </c>
      <c r="C654">
        <v>3000</v>
      </c>
      <c r="D654" t="s">
        <v>5643</v>
      </c>
      <c r="H654" s="1" t="str">
        <f t="shared" si="78"/>
        <v>cl-cs_ValorizacionPasivosFinancierosYEfectosEje</v>
      </c>
      <c r="I654" t="str">
        <f t="shared" si="79"/>
        <v>cl-cs</v>
      </c>
      <c r="J654" t="str">
        <f t="shared" si="80"/>
        <v>ValorizacionPasivosFinancierosYEfectosEje</v>
      </c>
      <c r="K654" s="1" t="str">
        <f t="shared" si="81"/>
        <v>cl-cs_EfectoEnResultadoPasivoFinancieroValorRazonableMiembro</v>
      </c>
      <c r="L654" t="str">
        <f t="shared" si="82"/>
        <v>cl-cs</v>
      </c>
      <c r="M654" t="str">
        <f t="shared" si="83"/>
        <v>EfectoEnResultadoPasivoFinancieroValorRazonableMiembro</v>
      </c>
      <c r="N654" t="str">
        <f t="shared" si="84"/>
        <v>insert into dbax_dime_memb (pref_axis, codi_axis, pref_memb, codi_memb, orde_memb, tipo_memb) values ('cl-cs','ValorizacionPasivosFinancierosYEfectosEje','cl-cs','EfectoEnResultadoPasivoFinancieroValorRazonableMiembro',3000,'domain-member')</v>
      </c>
    </row>
    <row r="655" spans="1:14" x14ac:dyDescent="0.25">
      <c r="A655" t="s">
        <v>1508</v>
      </c>
      <c r="B655" t="s">
        <v>1496</v>
      </c>
      <c r="C655">
        <v>1000</v>
      </c>
      <c r="D655" t="s">
        <v>5643</v>
      </c>
      <c r="H655" s="1" t="str">
        <f t="shared" si="78"/>
        <v>cl-cs_ValorizacionPasivosFinancierosYEfectosEje</v>
      </c>
      <c r="I655" t="str">
        <f t="shared" si="79"/>
        <v>cl-cs</v>
      </c>
      <c r="J655" t="str">
        <f t="shared" si="80"/>
        <v>ValorizacionPasivosFinancierosYEfectosEje</v>
      </c>
      <c r="K655" s="1" t="str">
        <f t="shared" si="81"/>
        <v>cl-cs_PasivoFinancieroValorRazonableMiembro</v>
      </c>
      <c r="L655" t="str">
        <f t="shared" si="82"/>
        <v>cl-cs</v>
      </c>
      <c r="M655" t="str">
        <f t="shared" si="83"/>
        <v>PasivoFinancieroValorRazonableMiembro</v>
      </c>
      <c r="N655" t="str">
        <f t="shared" si="84"/>
        <v>insert into dbax_dime_memb (pref_axis, codi_axis, pref_memb, codi_memb, orde_memb, tipo_memb) values ('cl-cs','ValorizacionPasivosFinancierosYEfectosEje','cl-cs','PasivoFinancieroValorRazonableMiembro',1000,'domain-member')</v>
      </c>
    </row>
    <row r="656" spans="1:14" x14ac:dyDescent="0.25">
      <c r="A656" t="s">
        <v>1508</v>
      </c>
      <c r="B656" t="s">
        <v>1509</v>
      </c>
      <c r="C656">
        <v>2000</v>
      </c>
      <c r="D656" t="s">
        <v>5643</v>
      </c>
      <c r="H656" s="1" t="str">
        <f t="shared" si="78"/>
        <v>cl-cs_ValorizacionPasivosFinancierosYEfectosEje</v>
      </c>
      <c r="I656" t="str">
        <f t="shared" si="79"/>
        <v>cl-cs</v>
      </c>
      <c r="J656" t="str">
        <f t="shared" si="80"/>
        <v>ValorizacionPasivosFinancierosYEfectosEje</v>
      </c>
      <c r="K656" s="1" t="str">
        <f t="shared" si="81"/>
        <v>cl-cs_ValorLibroPasivoFinancieroValorRazonableMiembro</v>
      </c>
      <c r="L656" t="str">
        <f t="shared" si="82"/>
        <v>cl-cs</v>
      </c>
      <c r="M656" t="str">
        <f t="shared" si="83"/>
        <v>ValorLibroPasivoFinancieroValorRazonableMiembro</v>
      </c>
      <c r="N656" t="str">
        <f t="shared" si="84"/>
        <v>insert into dbax_dime_memb (pref_axis, codi_axis, pref_memb, codi_memb, orde_memb, tipo_memb) values ('cl-cs','ValorizacionPasivosFinancierosYEfectosEje','cl-cs','ValorLibroPasivoFinancieroValorRazonableMiembro',2000,'domain-member')</v>
      </c>
    </row>
    <row r="657" spans="1:14" x14ac:dyDescent="0.25">
      <c r="A657" t="s">
        <v>1510</v>
      </c>
      <c r="B657" t="s">
        <v>1512</v>
      </c>
      <c r="C657">
        <v>1000</v>
      </c>
      <c r="D657" t="s">
        <v>5644</v>
      </c>
      <c r="H657" s="1" t="str">
        <f t="shared" si="78"/>
        <v>cl-cs_IdentificacionPasivoMantenidosParaVentaEje</v>
      </c>
      <c r="I657" t="str">
        <f t="shared" si="79"/>
        <v>cl-cs</v>
      </c>
      <c r="J657" t="str">
        <f t="shared" si="80"/>
        <v>IdentificacionPasivoMantenidosParaVentaEje</v>
      </c>
      <c r="K657" s="1" t="str">
        <f t="shared" si="81"/>
        <v>cl-cs_PasivosNoCorrientesMantenidosParaVentaMiembro</v>
      </c>
      <c r="L657" t="str">
        <f t="shared" si="82"/>
        <v>cl-cs</v>
      </c>
      <c r="M657" t="str">
        <f t="shared" si="83"/>
        <v>PasivosNoCorrientesMantenidosParaVentaMiembro</v>
      </c>
      <c r="N657" t="str">
        <f t="shared" si="84"/>
        <v>insert into dbax_dime_memb (pref_axis, codi_axis, pref_memb, codi_memb, orde_memb, tipo_memb) values ('cl-cs','IdentificacionPasivoMantenidosParaVentaEje','cl-cs','PasivosNoCorrientesMantenidosParaVentaMiembro',1000,'dimension-default')</v>
      </c>
    </row>
    <row r="658" spans="1:14" x14ac:dyDescent="0.25">
      <c r="A658" t="s">
        <v>1589</v>
      </c>
      <c r="B658" t="s">
        <v>1520</v>
      </c>
      <c r="C658">
        <v>1000</v>
      </c>
      <c r="D658" t="s">
        <v>5643</v>
      </c>
      <c r="H658" s="1" t="str">
        <f t="shared" si="78"/>
        <v>cl-cs_VehiculosSOAPEje</v>
      </c>
      <c r="I658" t="str">
        <f t="shared" si="79"/>
        <v>cl-cs</v>
      </c>
      <c r="J658" t="str">
        <f t="shared" si="80"/>
        <v>VehiculosSOAPEje</v>
      </c>
      <c r="K658" s="1" t="str">
        <f t="shared" si="81"/>
        <v>cl-cs_AutomovilesSOAPMiembro</v>
      </c>
      <c r="L658" t="str">
        <f t="shared" si="82"/>
        <v>cl-cs</v>
      </c>
      <c r="M658" t="str">
        <f t="shared" si="83"/>
        <v>AutomovilesSOAPMiembro</v>
      </c>
      <c r="N658" t="str">
        <f t="shared" si="84"/>
        <v>insert into dbax_dime_memb (pref_axis, codi_axis, pref_memb, codi_memb, orde_memb, tipo_memb) values ('cl-cs','VehiculosSOAPEje','cl-cs','AutomovilesSOAPMiembro',1000,'domain-member')</v>
      </c>
    </row>
    <row r="659" spans="1:14" x14ac:dyDescent="0.25">
      <c r="A659" t="s">
        <v>1589</v>
      </c>
      <c r="B659" t="s">
        <v>1521</v>
      </c>
      <c r="C659">
        <v>4000</v>
      </c>
      <c r="D659" t="s">
        <v>5643</v>
      </c>
      <c r="H659" s="1" t="str">
        <f t="shared" si="78"/>
        <v>cl-cs_VehiculosSOAPEje</v>
      </c>
      <c r="I659" t="str">
        <f t="shared" si="79"/>
        <v>cl-cs</v>
      </c>
      <c r="J659" t="str">
        <f t="shared" si="80"/>
        <v>VehiculosSOAPEje</v>
      </c>
      <c r="K659" s="1" t="str">
        <f t="shared" si="81"/>
        <v>cl-cs_BusesSOAPMiembro</v>
      </c>
      <c r="L659" t="str">
        <f t="shared" si="82"/>
        <v>cl-cs</v>
      </c>
      <c r="M659" t="str">
        <f t="shared" si="83"/>
        <v>BusesSOAPMiembro</v>
      </c>
      <c r="N659" t="str">
        <f t="shared" si="84"/>
        <v>insert into dbax_dime_memb (pref_axis, codi_axis, pref_memb, codi_memb, orde_memb, tipo_memb) values ('cl-cs','VehiculosSOAPEje','cl-cs','BusesSOAPMiembro',4000,'domain-member')</v>
      </c>
    </row>
    <row r="660" spans="1:14" x14ac:dyDescent="0.25">
      <c r="A660" t="s">
        <v>1589</v>
      </c>
      <c r="B660" t="s">
        <v>1522</v>
      </c>
      <c r="C660">
        <v>3000</v>
      </c>
      <c r="D660" t="s">
        <v>5643</v>
      </c>
      <c r="H660" s="1" t="str">
        <f t="shared" si="78"/>
        <v>cl-cs_VehiculosSOAPEje</v>
      </c>
      <c r="I660" t="str">
        <f t="shared" si="79"/>
        <v>cl-cs</v>
      </c>
      <c r="J660" t="str">
        <f t="shared" si="80"/>
        <v>VehiculosSOAPEje</v>
      </c>
      <c r="K660" s="1" t="str">
        <f t="shared" si="81"/>
        <v>cl-cs_CamionesSOAPMiembro</v>
      </c>
      <c r="L660" t="str">
        <f t="shared" si="82"/>
        <v>cl-cs</v>
      </c>
      <c r="M660" t="str">
        <f t="shared" si="83"/>
        <v>CamionesSOAPMiembro</v>
      </c>
      <c r="N660" t="str">
        <f t="shared" si="84"/>
        <v>insert into dbax_dime_memb (pref_axis, codi_axis, pref_memb, codi_memb, orde_memb, tipo_memb) values ('cl-cs','VehiculosSOAPEje','cl-cs','CamionesSOAPMiembro',3000,'domain-member')</v>
      </c>
    </row>
    <row r="661" spans="1:14" x14ac:dyDescent="0.25">
      <c r="A661" t="s">
        <v>1589</v>
      </c>
      <c r="B661" t="s">
        <v>1523</v>
      </c>
      <c r="C661">
        <v>2000</v>
      </c>
      <c r="D661" t="s">
        <v>5643</v>
      </c>
      <c r="H661" s="1" t="str">
        <f t="shared" si="78"/>
        <v>cl-cs_VehiculosSOAPEje</v>
      </c>
      <c r="I661" t="str">
        <f t="shared" si="79"/>
        <v>cl-cs</v>
      </c>
      <c r="J661" t="str">
        <f t="shared" si="80"/>
        <v>VehiculosSOAPEje</v>
      </c>
      <c r="K661" s="1" t="str">
        <f t="shared" si="81"/>
        <v>cl-cs_CamionetasYFurgonesSOAPMiembro</v>
      </c>
      <c r="L661" t="str">
        <f t="shared" si="82"/>
        <v>cl-cs</v>
      </c>
      <c r="M661" t="str">
        <f t="shared" si="83"/>
        <v>CamionetasYFurgonesSOAPMiembro</v>
      </c>
      <c r="N661" t="str">
        <f t="shared" si="84"/>
        <v>insert into dbax_dime_memb (pref_axis, codi_axis, pref_memb, codi_memb, orde_memb, tipo_memb) values ('cl-cs','VehiculosSOAPEje','cl-cs','CamionetasYFurgonesSOAPMiembro',2000,'domain-member')</v>
      </c>
    </row>
    <row r="662" spans="1:14" x14ac:dyDescent="0.25">
      <c r="A662" t="s">
        <v>1524</v>
      </c>
      <c r="B662" t="s">
        <v>1536</v>
      </c>
      <c r="C662">
        <v>3000</v>
      </c>
      <c r="D662" t="s">
        <v>5643</v>
      </c>
      <c r="H662" s="1" t="str">
        <f t="shared" si="78"/>
        <v>cl-cs_ComposicionReservaSiniestrosEje</v>
      </c>
      <c r="I662" t="str">
        <f t="shared" si="79"/>
        <v>cl-cs</v>
      </c>
      <c r="J662" t="str">
        <f t="shared" si="80"/>
        <v>ComposicionReservaSiniestrosEje</v>
      </c>
      <c r="K662" s="1" t="str">
        <f t="shared" si="81"/>
        <v>cl-cs_EnProcesoLiquidacionMiembro</v>
      </c>
      <c r="L662" t="str">
        <f t="shared" si="82"/>
        <v>cl-cs</v>
      </c>
      <c r="M662" t="str">
        <f t="shared" si="83"/>
        <v>EnProcesoLiquidacionMiembro</v>
      </c>
      <c r="N662" t="str">
        <f t="shared" si="84"/>
        <v>insert into dbax_dime_memb (pref_axis, codi_axis, pref_memb, codi_memb, orde_memb, tipo_memb) values ('cl-cs','ComposicionReservaSiniestrosEje','cl-cs','EnProcesoLiquidacionMiembro',3000,'domain-member')</v>
      </c>
    </row>
    <row r="663" spans="1:14" x14ac:dyDescent="0.25">
      <c r="A663" t="s">
        <v>1524</v>
      </c>
      <c r="B663" t="s">
        <v>1551</v>
      </c>
      <c r="C663">
        <v>1000</v>
      </c>
      <c r="D663" t="s">
        <v>5643</v>
      </c>
      <c r="H663" s="1" t="str">
        <f t="shared" si="78"/>
        <v>cl-cs_ComposicionReservaSiniestrosEje</v>
      </c>
      <c r="I663" t="str">
        <f t="shared" si="79"/>
        <v>cl-cs</v>
      </c>
      <c r="J663" t="str">
        <f t="shared" si="80"/>
        <v>ComposicionReservaSiniestrosEje</v>
      </c>
      <c r="K663" s="1" t="str">
        <f t="shared" si="81"/>
        <v>cl-cs_LiquidadosNoPagadosMiembro</v>
      </c>
      <c r="L663" t="str">
        <f t="shared" si="82"/>
        <v>cl-cs</v>
      </c>
      <c r="M663" t="str">
        <f t="shared" si="83"/>
        <v>LiquidadosNoPagadosMiembro</v>
      </c>
      <c r="N663" t="str">
        <f t="shared" si="84"/>
        <v>insert into dbax_dime_memb (pref_axis, codi_axis, pref_memb, codi_memb, orde_memb, tipo_memb) values ('cl-cs','ComposicionReservaSiniestrosEje','cl-cs','LiquidadosNoPagadosMiembro',1000,'domain-member')</v>
      </c>
    </row>
    <row r="664" spans="1:14" x14ac:dyDescent="0.25">
      <c r="A664" t="s">
        <v>1524</v>
      </c>
      <c r="B664" t="s">
        <v>1552</v>
      </c>
      <c r="C664">
        <v>2000</v>
      </c>
      <c r="D664" t="s">
        <v>5643</v>
      </c>
      <c r="H664" s="1" t="str">
        <f t="shared" si="78"/>
        <v>cl-cs_ComposicionReservaSiniestrosEje</v>
      </c>
      <c r="I664" t="str">
        <f t="shared" si="79"/>
        <v>cl-cs</v>
      </c>
      <c r="J664" t="str">
        <f t="shared" si="80"/>
        <v>ComposicionReservaSiniestrosEje</v>
      </c>
      <c r="K664" s="1" t="str">
        <f t="shared" si="81"/>
        <v>cl-cs_LiquidadosYControvertidosPorAseguradoMiembro</v>
      </c>
      <c r="L664" t="str">
        <f t="shared" si="82"/>
        <v>cl-cs</v>
      </c>
      <c r="M664" t="str">
        <f t="shared" si="83"/>
        <v>LiquidadosYControvertidosPorAseguradoMiembro</v>
      </c>
      <c r="N664" t="str">
        <f t="shared" si="84"/>
        <v>insert into dbax_dime_memb (pref_axis, codi_axis, pref_memb, codi_memb, orde_memb, tipo_memb) values ('cl-cs','ComposicionReservaSiniestrosEje','cl-cs','LiquidadosYControvertidosPorAseguradoMiembro',2000,'domain-member')</v>
      </c>
    </row>
    <row r="665" spans="1:14" x14ac:dyDescent="0.25">
      <c r="A665" t="s">
        <v>1589</v>
      </c>
      <c r="B665" t="s">
        <v>1553</v>
      </c>
      <c r="C665">
        <v>5000</v>
      </c>
      <c r="D665" t="s">
        <v>5643</v>
      </c>
      <c r="H665" s="1" t="str">
        <f t="shared" si="78"/>
        <v>cl-cs_VehiculosSOAPEje</v>
      </c>
      <c r="I665" t="str">
        <f t="shared" si="79"/>
        <v>cl-cs</v>
      </c>
      <c r="J665" t="str">
        <f t="shared" si="80"/>
        <v>VehiculosSOAPEje</v>
      </c>
      <c r="K665" s="1" t="str">
        <f t="shared" si="81"/>
        <v>cl-cs_MotocicletasYSimilaresSOAPMiembro</v>
      </c>
      <c r="L665" t="str">
        <f t="shared" si="82"/>
        <v>cl-cs</v>
      </c>
      <c r="M665" t="str">
        <f t="shared" si="83"/>
        <v>MotocicletasYSimilaresSOAPMiembro</v>
      </c>
      <c r="N665" t="str">
        <f t="shared" si="84"/>
        <v>insert into dbax_dime_memb (pref_axis, codi_axis, pref_memb, codi_memb, orde_memb, tipo_memb) values ('cl-cs','VehiculosSOAPEje','cl-cs','MotocicletasYSimilaresSOAPMiembro',5000,'domain-member')</v>
      </c>
    </row>
    <row r="666" spans="1:14" x14ac:dyDescent="0.25">
      <c r="A666" t="s">
        <v>1524</v>
      </c>
      <c r="B666" t="s">
        <v>1558</v>
      </c>
      <c r="C666">
        <v>4000</v>
      </c>
      <c r="D666" t="s">
        <v>5643</v>
      </c>
      <c r="H666" s="1" t="str">
        <f t="shared" si="78"/>
        <v>cl-cs_ComposicionReservaSiniestrosEje</v>
      </c>
      <c r="I666" t="str">
        <f t="shared" si="79"/>
        <v>cl-cs</v>
      </c>
      <c r="J666" t="str">
        <f t="shared" si="80"/>
        <v>ComposicionReservaSiniestrosEje</v>
      </c>
      <c r="K666" s="1" t="str">
        <f t="shared" si="81"/>
        <v>cl-cs_OcurridosYNoReportadosMiembro</v>
      </c>
      <c r="L666" t="str">
        <f t="shared" si="82"/>
        <v>cl-cs</v>
      </c>
      <c r="M666" t="str">
        <f t="shared" si="83"/>
        <v>OcurridosYNoReportadosMiembro</v>
      </c>
      <c r="N666" t="str">
        <f t="shared" si="84"/>
        <v>insert into dbax_dime_memb (pref_axis, codi_axis, pref_memb, codi_memb, orde_memb, tipo_memb) values ('cl-cs','ComposicionReservaSiniestrosEje','cl-cs','OcurridosYNoReportadosMiembro',4000,'domain-member')</v>
      </c>
    </row>
    <row r="667" spans="1:14" x14ac:dyDescent="0.25">
      <c r="A667" t="s">
        <v>1589</v>
      </c>
      <c r="B667" t="s">
        <v>1562</v>
      </c>
      <c r="C667">
        <v>7000</v>
      </c>
      <c r="D667" t="s">
        <v>5643</v>
      </c>
      <c r="H667" s="1" t="str">
        <f t="shared" si="78"/>
        <v>cl-cs_VehiculosSOAPEje</v>
      </c>
      <c r="I667" t="str">
        <f t="shared" si="79"/>
        <v>cl-cs</v>
      </c>
      <c r="J667" t="str">
        <f t="shared" si="80"/>
        <v>VehiculosSOAPEje</v>
      </c>
      <c r="K667" s="1" t="str">
        <f t="shared" si="81"/>
        <v>cl-cs_OtrosSOAPMiembro</v>
      </c>
      <c r="L667" t="str">
        <f t="shared" si="82"/>
        <v>cl-cs</v>
      </c>
      <c r="M667" t="str">
        <f t="shared" si="83"/>
        <v>OtrosSOAPMiembro</v>
      </c>
      <c r="N667" t="str">
        <f t="shared" si="84"/>
        <v>insert into dbax_dime_memb (pref_axis, codi_axis, pref_memb, codi_memb, orde_memb, tipo_memb) values ('cl-cs','VehiculosSOAPEje','cl-cs','OtrosSOAPMiembro',7000,'domain-member')</v>
      </c>
    </row>
    <row r="668" spans="1:14" x14ac:dyDescent="0.25">
      <c r="A668" t="s">
        <v>1524</v>
      </c>
      <c r="B668" t="s">
        <v>1575</v>
      </c>
      <c r="C668">
        <v>5000</v>
      </c>
      <c r="D668" t="s">
        <v>5644</v>
      </c>
      <c r="H668" s="1" t="str">
        <f t="shared" si="78"/>
        <v>cl-cs_ComposicionReservaSiniestrosEje</v>
      </c>
      <c r="I668" t="str">
        <f t="shared" si="79"/>
        <v>cl-cs</v>
      </c>
      <c r="J668" t="str">
        <f t="shared" si="80"/>
        <v>ComposicionReservaSiniestrosEje</v>
      </c>
      <c r="K668" s="1" t="str">
        <f t="shared" si="81"/>
        <v>cl-cs_ReservaSiniestrosMiembro</v>
      </c>
      <c r="L668" t="str">
        <f t="shared" si="82"/>
        <v>cl-cs</v>
      </c>
      <c r="M668" t="str">
        <f t="shared" si="83"/>
        <v>ReservaSiniestrosMiembro</v>
      </c>
      <c r="N668" t="str">
        <f t="shared" si="84"/>
        <v>insert into dbax_dime_memb (pref_axis, codi_axis, pref_memb, codi_memb, orde_memb, tipo_memb) values ('cl-cs','ComposicionReservaSiniestrosEje','cl-cs','ReservaSiniestrosMiembro',5000,'dimension-default')</v>
      </c>
    </row>
    <row r="669" spans="1:14" x14ac:dyDescent="0.25">
      <c r="A669" t="s">
        <v>1589</v>
      </c>
      <c r="B669" t="s">
        <v>1588</v>
      </c>
      <c r="C669">
        <v>6000</v>
      </c>
      <c r="D669" t="s">
        <v>5643</v>
      </c>
      <c r="H669" s="1" t="str">
        <f t="shared" si="78"/>
        <v>cl-cs_VehiculosSOAPEje</v>
      </c>
      <c r="I669" t="str">
        <f t="shared" si="79"/>
        <v>cl-cs</v>
      </c>
      <c r="J669" t="str">
        <f t="shared" si="80"/>
        <v>VehiculosSOAPEje</v>
      </c>
      <c r="K669" s="1" t="str">
        <f t="shared" si="81"/>
        <v>cl-cs_TaxisSOAPMiembro</v>
      </c>
      <c r="L669" t="str">
        <f t="shared" si="82"/>
        <v>cl-cs</v>
      </c>
      <c r="M669" t="str">
        <f t="shared" si="83"/>
        <v>TaxisSOAPMiembro</v>
      </c>
      <c r="N669" t="str">
        <f t="shared" si="84"/>
        <v>insert into dbax_dime_memb (pref_axis, codi_axis, pref_memb, codi_memb, orde_memb, tipo_memb) values ('cl-cs','VehiculosSOAPEje','cl-cs','TaxisSOAPMiembro',6000,'domain-member')</v>
      </c>
    </row>
    <row r="670" spans="1:14" x14ac:dyDescent="0.25">
      <c r="A670" t="s">
        <v>1589</v>
      </c>
      <c r="B670" t="s">
        <v>1590</v>
      </c>
      <c r="C670">
        <v>8000</v>
      </c>
      <c r="D670" t="s">
        <v>5644</v>
      </c>
      <c r="H670" s="1" t="str">
        <f t="shared" si="78"/>
        <v>cl-cs_VehiculosSOAPEje</v>
      </c>
      <c r="I670" t="str">
        <f t="shared" si="79"/>
        <v>cl-cs</v>
      </c>
      <c r="J670" t="str">
        <f t="shared" si="80"/>
        <v>VehiculosSOAPEje</v>
      </c>
      <c r="K670" s="1" t="str">
        <f t="shared" si="81"/>
        <v>cl-cs_VehiculosSOAPMiembro</v>
      </c>
      <c r="L670" t="str">
        <f t="shared" si="82"/>
        <v>cl-cs</v>
      </c>
      <c r="M670" t="str">
        <f t="shared" si="83"/>
        <v>VehiculosSOAPMiembro</v>
      </c>
      <c r="N670" t="str">
        <f t="shared" si="84"/>
        <v>insert into dbax_dime_memb (pref_axis, codi_axis, pref_memb, codi_memb, orde_memb, tipo_memb) values ('cl-cs','VehiculosSOAPEje','cl-cs','VehiculosSOAPMiembro',8000,'dimension-default')</v>
      </c>
    </row>
    <row r="671" spans="1:14" x14ac:dyDescent="0.25">
      <c r="A671" t="s">
        <v>1624</v>
      </c>
      <c r="B671" t="s">
        <v>1592</v>
      </c>
      <c r="C671">
        <v>3000</v>
      </c>
      <c r="D671" t="s">
        <v>5644</v>
      </c>
      <c r="H671" s="1" t="str">
        <f t="shared" ref="H671:H734" si="85">MID(A671,FIND("#",A671)+1,10000)</f>
        <v>cl-cs_DeterminacionAjusteReservaCalceEje</v>
      </c>
      <c r="I671" t="str">
        <f t="shared" ref="I671:I734" si="86">MID(H671,1,FIND("_",H671)-1)</f>
        <v>cl-cs</v>
      </c>
      <c r="J671" t="str">
        <f t="shared" ref="J671:J734" si="87">MID(H671,FIND("_",H671)+1,10000)</f>
        <v>DeterminacionAjusteReservaCalceEje</v>
      </c>
      <c r="K671" s="1" t="str">
        <f t="shared" ref="K671:K734" si="88">MID(B671,FIND("#",B671)+1,10000)</f>
        <v>cl-cs_AjusteReservaCalceMiembro</v>
      </c>
      <c r="L671" t="str">
        <f t="shared" ref="L671:L734" si="89">MID(K671,1,FIND("_",K671)-1)</f>
        <v>cl-cs</v>
      </c>
      <c r="M671" t="str">
        <f t="shared" ref="M671:M734" si="90">MID(K671,FIND("_",K671)+1,10000)</f>
        <v>AjusteReservaCalceMiembro</v>
      </c>
      <c r="N671" t="str">
        <f t="shared" ref="N671:N734" si="91">CONCATENATE("insert into dbax_dime_memb (pref_axis, codi_axis, pref_memb, codi_memb, orde_memb, tipo_memb) values ('",I671,"','",J671,"','",L671,"','",M671,"',",C671,",'",D671,"')")</f>
        <v>insert into dbax_dime_memb (pref_axis, codi_axis, pref_memb, codi_memb, orde_memb, tipo_memb) values ('cl-cs','DeterminacionAjusteReservaCalceEje','cl-cs','AjusteReservaCalceMiembro',3000,'dimension-default')</v>
      </c>
    </row>
    <row r="672" spans="1:14" x14ac:dyDescent="0.25">
      <c r="A672" t="s">
        <v>1598</v>
      </c>
      <c r="B672" t="s">
        <v>1599</v>
      </c>
      <c r="C672">
        <v>5000</v>
      </c>
      <c r="D672" t="s">
        <v>5644</v>
      </c>
      <c r="H672" s="1" t="str">
        <f t="shared" si="85"/>
        <v>cl-cs_AplicacionTablasMortalidadEje</v>
      </c>
      <c r="I672" t="str">
        <f t="shared" si="86"/>
        <v>cl-cs</v>
      </c>
      <c r="J672" t="str">
        <f t="shared" si="87"/>
        <v>AplicacionTablasMortalidadEje</v>
      </c>
      <c r="K672" s="1" t="str">
        <f t="shared" si="88"/>
        <v>cl-cs_AplicacionTablasMortalidadRentasVitaliciasMiembro</v>
      </c>
      <c r="L672" t="str">
        <f t="shared" si="89"/>
        <v>cl-cs</v>
      </c>
      <c r="M672" t="str">
        <f t="shared" si="90"/>
        <v>AplicacionTablasMortalidadRentasVitaliciasMiembro</v>
      </c>
      <c r="N672" t="str">
        <f t="shared" si="91"/>
        <v>insert into dbax_dime_memb (pref_axis, codi_axis, pref_memb, codi_memb, orde_memb, tipo_memb) values ('cl-cs','AplicacionTablasMortalidadEje','cl-cs','AplicacionTablasMortalidadRentasVitaliciasMiembro',5000,'dimension-default')</v>
      </c>
    </row>
    <row r="673" spans="1:14" x14ac:dyDescent="0.25">
      <c r="A673" t="s">
        <v>1589</v>
      </c>
      <c r="B673" t="s">
        <v>1520</v>
      </c>
      <c r="C673">
        <v>1000</v>
      </c>
      <c r="D673" t="s">
        <v>5643</v>
      </c>
      <c r="H673" s="1" t="str">
        <f t="shared" si="85"/>
        <v>cl-cs_VehiculosSOAPEje</v>
      </c>
      <c r="I673" t="str">
        <f t="shared" si="86"/>
        <v>cl-cs</v>
      </c>
      <c r="J673" t="str">
        <f t="shared" si="87"/>
        <v>VehiculosSOAPEje</v>
      </c>
      <c r="K673" s="1" t="str">
        <f t="shared" si="88"/>
        <v>cl-cs_AutomovilesSOAPMiembro</v>
      </c>
      <c r="L673" t="str">
        <f t="shared" si="89"/>
        <v>cl-cs</v>
      </c>
      <c r="M673" t="str">
        <f t="shared" si="90"/>
        <v>AutomovilesSOAPMiembro</v>
      </c>
      <c r="N673" t="str">
        <f t="shared" si="91"/>
        <v>insert into dbax_dime_memb (pref_axis, codi_axis, pref_memb, codi_memb, orde_memb, tipo_memb) values ('cl-cs','VehiculosSOAPEje','cl-cs','AutomovilesSOAPMiembro',1000,'domain-member')</v>
      </c>
    </row>
    <row r="674" spans="1:14" x14ac:dyDescent="0.25">
      <c r="A674" t="s">
        <v>1589</v>
      </c>
      <c r="B674" t="s">
        <v>1521</v>
      </c>
      <c r="C674">
        <v>4000</v>
      </c>
      <c r="D674" t="s">
        <v>5643</v>
      </c>
      <c r="H674" s="1" t="str">
        <f t="shared" si="85"/>
        <v>cl-cs_VehiculosSOAPEje</v>
      </c>
      <c r="I674" t="str">
        <f t="shared" si="86"/>
        <v>cl-cs</v>
      </c>
      <c r="J674" t="str">
        <f t="shared" si="87"/>
        <v>VehiculosSOAPEje</v>
      </c>
      <c r="K674" s="1" t="str">
        <f t="shared" si="88"/>
        <v>cl-cs_BusesSOAPMiembro</v>
      </c>
      <c r="L674" t="str">
        <f t="shared" si="89"/>
        <v>cl-cs</v>
      </c>
      <c r="M674" t="str">
        <f t="shared" si="90"/>
        <v>BusesSOAPMiembro</v>
      </c>
      <c r="N674" t="str">
        <f t="shared" si="91"/>
        <v>insert into dbax_dime_memb (pref_axis, codi_axis, pref_memb, codi_memb, orde_memb, tipo_memb) values ('cl-cs','VehiculosSOAPEje','cl-cs','BusesSOAPMiembro',4000,'domain-member')</v>
      </c>
    </row>
    <row r="675" spans="1:14" x14ac:dyDescent="0.25">
      <c r="A675" t="s">
        <v>1589</v>
      </c>
      <c r="B675" t="s">
        <v>1522</v>
      </c>
      <c r="C675">
        <v>3000</v>
      </c>
      <c r="D675" t="s">
        <v>5643</v>
      </c>
      <c r="H675" s="1" t="str">
        <f t="shared" si="85"/>
        <v>cl-cs_VehiculosSOAPEje</v>
      </c>
      <c r="I675" t="str">
        <f t="shared" si="86"/>
        <v>cl-cs</v>
      </c>
      <c r="J675" t="str">
        <f t="shared" si="87"/>
        <v>VehiculosSOAPEje</v>
      </c>
      <c r="K675" s="1" t="str">
        <f t="shared" si="88"/>
        <v>cl-cs_CamionesSOAPMiembro</v>
      </c>
      <c r="L675" t="str">
        <f t="shared" si="89"/>
        <v>cl-cs</v>
      </c>
      <c r="M675" t="str">
        <f t="shared" si="90"/>
        <v>CamionesSOAPMiembro</v>
      </c>
      <c r="N675" t="str">
        <f t="shared" si="91"/>
        <v>insert into dbax_dime_memb (pref_axis, codi_axis, pref_memb, codi_memb, orde_memb, tipo_memb) values ('cl-cs','VehiculosSOAPEje','cl-cs','CamionesSOAPMiembro',3000,'domain-member')</v>
      </c>
    </row>
    <row r="676" spans="1:14" x14ac:dyDescent="0.25">
      <c r="A676" t="s">
        <v>1589</v>
      </c>
      <c r="B676" t="s">
        <v>1523</v>
      </c>
      <c r="C676">
        <v>2000</v>
      </c>
      <c r="D676" t="s">
        <v>5643</v>
      </c>
      <c r="H676" s="1" t="str">
        <f t="shared" si="85"/>
        <v>cl-cs_VehiculosSOAPEje</v>
      </c>
      <c r="I676" t="str">
        <f t="shared" si="86"/>
        <v>cl-cs</v>
      </c>
      <c r="J676" t="str">
        <f t="shared" si="87"/>
        <v>VehiculosSOAPEje</v>
      </c>
      <c r="K676" s="1" t="str">
        <f t="shared" si="88"/>
        <v>cl-cs_CamionetasYFurgonesSOAPMiembro</v>
      </c>
      <c r="L676" t="str">
        <f t="shared" si="89"/>
        <v>cl-cs</v>
      </c>
      <c r="M676" t="str">
        <f t="shared" si="90"/>
        <v>CamionetasYFurgonesSOAPMiembro</v>
      </c>
      <c r="N676" t="str">
        <f t="shared" si="91"/>
        <v>insert into dbax_dime_memb (pref_axis, codi_axis, pref_memb, codi_memb, orde_memb, tipo_memb) values ('cl-cs','VehiculosSOAPEje','cl-cs','CamionetasYFurgonesSOAPMiembro',2000,'domain-member')</v>
      </c>
    </row>
    <row r="677" spans="1:14" x14ac:dyDescent="0.25">
      <c r="A677" t="s">
        <v>1830</v>
      </c>
      <c r="B677" t="s">
        <v>1612</v>
      </c>
      <c r="C677">
        <v>1000</v>
      </c>
      <c r="D677" t="s">
        <v>5643</v>
      </c>
      <c r="H677" s="1" t="str">
        <f t="shared" si="85"/>
        <v>cl-cs_SobrevivenciaEje</v>
      </c>
      <c r="I677" t="str">
        <f t="shared" si="86"/>
        <v>cl-cs</v>
      </c>
      <c r="J677" t="str">
        <f t="shared" si="87"/>
        <v>SobrevivenciaEje</v>
      </c>
      <c r="K677" s="1" t="str">
        <f t="shared" si="88"/>
        <v>cl-cs_CostoEstimadoSobrevivenciaMiembro</v>
      </c>
      <c r="L677" t="str">
        <f t="shared" si="89"/>
        <v>cl-cs</v>
      </c>
      <c r="M677" t="str">
        <f t="shared" si="90"/>
        <v>CostoEstimadoSobrevivenciaMiembro</v>
      </c>
      <c r="N677" t="str">
        <f t="shared" si="91"/>
        <v>insert into dbax_dime_memb (pref_axis, codi_axis, pref_memb, codi_memb, orde_memb, tipo_memb) values ('cl-cs','SobrevivenciaEje','cl-cs','CostoEstimadoSobrevivenciaMiembro',1000,'domain-member')</v>
      </c>
    </row>
    <row r="678" spans="1:14" x14ac:dyDescent="0.25">
      <c r="A678" t="s">
        <v>1830</v>
      </c>
      <c r="B678" t="s">
        <v>1617</v>
      </c>
      <c r="C678">
        <v>2000</v>
      </c>
      <c r="D678" t="s">
        <v>5643</v>
      </c>
      <c r="H678" s="1" t="str">
        <f t="shared" si="85"/>
        <v>cl-cs_SobrevivenciaEje</v>
      </c>
      <c r="I678" t="str">
        <f t="shared" si="86"/>
        <v>cl-cs</v>
      </c>
      <c r="J678" t="str">
        <f t="shared" si="87"/>
        <v>SobrevivenciaEje</v>
      </c>
      <c r="K678" s="1" t="str">
        <f t="shared" si="88"/>
        <v>cl-cs_CostoRealSobrevivenciaMiembro</v>
      </c>
      <c r="L678" t="str">
        <f t="shared" si="89"/>
        <v>cl-cs</v>
      </c>
      <c r="M678" t="str">
        <f t="shared" si="90"/>
        <v>CostoRealSobrevivenciaMiembro</v>
      </c>
      <c r="N678" t="str">
        <f t="shared" si="91"/>
        <v>insert into dbax_dime_memb (pref_axis, codi_axis, pref_memb, codi_memb, orde_memb, tipo_memb) values ('cl-cs','SobrevivenciaEje','cl-cs','CostoRealSobrevivenciaMiembro',2000,'domain-member')</v>
      </c>
    </row>
    <row r="679" spans="1:14" x14ac:dyDescent="0.25">
      <c r="A679" t="s">
        <v>1524</v>
      </c>
      <c r="B679" t="s">
        <v>1536</v>
      </c>
      <c r="C679">
        <v>3000</v>
      </c>
      <c r="D679" t="s">
        <v>5643</v>
      </c>
      <c r="H679" s="1" t="str">
        <f t="shared" si="85"/>
        <v>cl-cs_ComposicionReservaSiniestrosEje</v>
      </c>
      <c r="I679" t="str">
        <f t="shared" si="86"/>
        <v>cl-cs</v>
      </c>
      <c r="J679" t="str">
        <f t="shared" si="87"/>
        <v>ComposicionReservaSiniestrosEje</v>
      </c>
      <c r="K679" s="1" t="str">
        <f t="shared" si="88"/>
        <v>cl-cs_EnProcesoLiquidacionMiembro</v>
      </c>
      <c r="L679" t="str">
        <f t="shared" si="89"/>
        <v>cl-cs</v>
      </c>
      <c r="M679" t="str">
        <f t="shared" si="90"/>
        <v>EnProcesoLiquidacionMiembro</v>
      </c>
      <c r="N679" t="str">
        <f t="shared" si="91"/>
        <v>insert into dbax_dime_memb (pref_axis, codi_axis, pref_memb, codi_memb, orde_memb, tipo_memb) values ('cl-cs','ComposicionReservaSiniestrosEje','cl-cs','EnProcesoLiquidacionMiembro',3000,'domain-member')</v>
      </c>
    </row>
    <row r="680" spans="1:14" x14ac:dyDescent="0.25">
      <c r="A680" t="s">
        <v>1623</v>
      </c>
      <c r="B680" t="s">
        <v>1640</v>
      </c>
      <c r="C680">
        <v>1000</v>
      </c>
      <c r="D680" t="s">
        <v>5644</v>
      </c>
      <c r="H680" s="1" t="str">
        <f t="shared" si="85"/>
        <v>cl-cs_DetallePorFondoEje</v>
      </c>
      <c r="I680" t="str">
        <f t="shared" si="86"/>
        <v>cl-cs</v>
      </c>
      <c r="J680" t="str">
        <f t="shared" si="87"/>
        <v>DetallePorFondoEje</v>
      </c>
      <c r="K680" s="1" t="str">
        <f t="shared" si="88"/>
        <v>cl-cs_FondosMiembro</v>
      </c>
      <c r="L680" t="str">
        <f t="shared" si="89"/>
        <v>cl-cs</v>
      </c>
      <c r="M680" t="str">
        <f t="shared" si="90"/>
        <v>FondosMiembro</v>
      </c>
      <c r="N680" t="str">
        <f t="shared" si="91"/>
        <v>insert into dbax_dime_memb (pref_axis, codi_axis, pref_memb, codi_memb, orde_memb, tipo_memb) values ('cl-cs','DetallePorFondoEje','cl-cs','FondosMiembro',1000,'dimension-default')</v>
      </c>
    </row>
    <row r="681" spans="1:14" x14ac:dyDescent="0.25">
      <c r="A681" t="s">
        <v>1672</v>
      </c>
      <c r="B681" t="s">
        <v>1642</v>
      </c>
      <c r="C681">
        <v>1000</v>
      </c>
      <c r="D681" t="s">
        <v>5643</v>
      </c>
      <c r="H681" s="1" t="str">
        <f t="shared" si="85"/>
        <v>cl-cs_InformacionInvalidezSinPrimerDictamenPorGruposEje</v>
      </c>
      <c r="I681" t="str">
        <f t="shared" si="86"/>
        <v>cl-cs</v>
      </c>
      <c r="J681" t="str">
        <f t="shared" si="87"/>
        <v>InformacionInvalidezSinPrimerDictamenPorGruposEje</v>
      </c>
      <c r="K681" s="1" t="str">
        <f t="shared" si="88"/>
        <v>cl-cs_GruposMiembro</v>
      </c>
      <c r="L681" t="str">
        <f t="shared" si="89"/>
        <v>cl-cs</v>
      </c>
      <c r="M681" t="str">
        <f t="shared" si="90"/>
        <v>GruposMiembro</v>
      </c>
      <c r="N681" t="str">
        <f t="shared" si="91"/>
        <v>insert into dbax_dime_memb (pref_axis, codi_axis, pref_memb, codi_memb, orde_memb, tipo_memb) values ('cl-cs','InformacionInvalidezSinPrimerDictamenPorGruposEje','cl-cs','GruposMiembro',1000,'domain-member')</v>
      </c>
    </row>
    <row r="682" spans="1:14" x14ac:dyDescent="0.25">
      <c r="A682" t="s">
        <v>1673</v>
      </c>
      <c r="B682" t="s">
        <v>1642</v>
      </c>
      <c r="C682">
        <v>1000</v>
      </c>
      <c r="D682" t="s">
        <v>5643</v>
      </c>
      <c r="H682" s="1" t="str">
        <f t="shared" si="85"/>
        <v>cl-cs_InformacionInvalidezYSobrevivenciaPorGruposEje</v>
      </c>
      <c r="I682" t="str">
        <f t="shared" si="86"/>
        <v>cl-cs</v>
      </c>
      <c r="J682" t="str">
        <f t="shared" si="87"/>
        <v>InformacionInvalidezYSobrevivenciaPorGruposEje</v>
      </c>
      <c r="K682" s="1" t="str">
        <f t="shared" si="88"/>
        <v>cl-cs_GruposMiembro</v>
      </c>
      <c r="L682" t="str">
        <f t="shared" si="89"/>
        <v>cl-cs</v>
      </c>
      <c r="M682" t="str">
        <f t="shared" si="90"/>
        <v>GruposMiembro</v>
      </c>
      <c r="N682" t="str">
        <f t="shared" si="91"/>
        <v>insert into dbax_dime_memb (pref_axis, codi_axis, pref_memb, codi_memb, orde_memb, tipo_memb) values ('cl-cs','InformacionInvalidezYSobrevivenciaPorGruposEje','cl-cs','GruposMiembro',1000,'domain-member')</v>
      </c>
    </row>
    <row r="683" spans="1:14" x14ac:dyDescent="0.25">
      <c r="A683" t="s">
        <v>1674</v>
      </c>
      <c r="B683" t="s">
        <v>1642</v>
      </c>
      <c r="C683">
        <v>1000</v>
      </c>
      <c r="D683" t="s">
        <v>5643</v>
      </c>
      <c r="H683" s="1" t="str">
        <f t="shared" si="85"/>
        <v>cl-cs_InformacionInvalidosFallecidosPorGruposEje</v>
      </c>
      <c r="I683" t="str">
        <f t="shared" si="86"/>
        <v>cl-cs</v>
      </c>
      <c r="J683" t="str">
        <f t="shared" si="87"/>
        <v>InformacionInvalidosFallecidosPorGruposEje</v>
      </c>
      <c r="K683" s="1" t="str">
        <f t="shared" si="88"/>
        <v>cl-cs_GruposMiembro</v>
      </c>
      <c r="L683" t="str">
        <f t="shared" si="89"/>
        <v>cl-cs</v>
      </c>
      <c r="M683" t="str">
        <f t="shared" si="90"/>
        <v>GruposMiembro</v>
      </c>
      <c r="N683" t="str">
        <f t="shared" si="91"/>
        <v>insert into dbax_dime_memb (pref_axis, codi_axis, pref_memb, codi_memb, orde_memb, tipo_memb) values ('cl-cs','InformacionInvalidosFallecidosPorGruposEje','cl-cs','GruposMiembro',1000,'domain-member')</v>
      </c>
    </row>
    <row r="684" spans="1:14" x14ac:dyDescent="0.25">
      <c r="A684" t="s">
        <v>1675</v>
      </c>
      <c r="B684" t="s">
        <v>1642</v>
      </c>
      <c r="C684">
        <v>1000</v>
      </c>
      <c r="D684" t="s">
        <v>5643</v>
      </c>
      <c r="H684" s="1" t="str">
        <f t="shared" si="85"/>
        <v>cl-cs_InformacionInvalidosParcialesPorGruposEje</v>
      </c>
      <c r="I684" t="str">
        <f t="shared" si="86"/>
        <v>cl-cs</v>
      </c>
      <c r="J684" t="str">
        <f t="shared" si="87"/>
        <v>InformacionInvalidosParcialesPorGruposEje</v>
      </c>
      <c r="K684" s="1" t="str">
        <f t="shared" si="88"/>
        <v>cl-cs_GruposMiembro</v>
      </c>
      <c r="L684" t="str">
        <f t="shared" si="89"/>
        <v>cl-cs</v>
      </c>
      <c r="M684" t="str">
        <f t="shared" si="90"/>
        <v>GruposMiembro</v>
      </c>
      <c r="N684" t="str">
        <f t="shared" si="91"/>
        <v>insert into dbax_dime_memb (pref_axis, codi_axis, pref_memb, codi_memb, orde_memb, tipo_memb) values ('cl-cs','InformacionInvalidosParcialesPorGruposEje','cl-cs','GruposMiembro',1000,'domain-member')</v>
      </c>
    </row>
    <row r="685" spans="1:14" x14ac:dyDescent="0.25">
      <c r="A685" t="s">
        <v>1676</v>
      </c>
      <c r="B685" t="s">
        <v>1642</v>
      </c>
      <c r="C685">
        <v>1000</v>
      </c>
      <c r="D685" t="s">
        <v>5643</v>
      </c>
      <c r="H685" s="1" t="str">
        <f t="shared" si="85"/>
        <v>cl-cs_InformacionInvalidosTransitoriosPorGruposEje</v>
      </c>
      <c r="I685" t="str">
        <f t="shared" si="86"/>
        <v>cl-cs</v>
      </c>
      <c r="J685" t="str">
        <f t="shared" si="87"/>
        <v>InformacionInvalidosTransitoriosPorGruposEje</v>
      </c>
      <c r="K685" s="1" t="str">
        <f t="shared" si="88"/>
        <v>cl-cs_GruposMiembro</v>
      </c>
      <c r="L685" t="str">
        <f t="shared" si="89"/>
        <v>cl-cs</v>
      </c>
      <c r="M685" t="str">
        <f t="shared" si="90"/>
        <v>GruposMiembro</v>
      </c>
      <c r="N685" t="str">
        <f t="shared" si="91"/>
        <v>insert into dbax_dime_memb (pref_axis, codi_axis, pref_memb, codi_memb, orde_memb, tipo_memb) values ('cl-cs','InformacionInvalidosTransitoriosPorGruposEje','cl-cs','GruposMiembro',1000,'domain-member')</v>
      </c>
    </row>
    <row r="686" spans="1:14" x14ac:dyDescent="0.25">
      <c r="A686" t="s">
        <v>1677</v>
      </c>
      <c r="B686" t="s">
        <v>1642</v>
      </c>
      <c r="C686">
        <v>1000</v>
      </c>
      <c r="D686" t="s">
        <v>5643</v>
      </c>
      <c r="H686" s="1" t="str">
        <f t="shared" si="85"/>
        <v>cl-cs_InformacionPorGruposEje</v>
      </c>
      <c r="I686" t="str">
        <f t="shared" si="86"/>
        <v>cl-cs</v>
      </c>
      <c r="J686" t="str">
        <f t="shared" si="87"/>
        <v>InformacionPorGruposEje</v>
      </c>
      <c r="K686" s="1" t="str">
        <f t="shared" si="88"/>
        <v>cl-cs_GruposMiembro</v>
      </c>
      <c r="L686" t="str">
        <f t="shared" si="89"/>
        <v>cl-cs</v>
      </c>
      <c r="M686" t="str">
        <f t="shared" si="90"/>
        <v>GruposMiembro</v>
      </c>
      <c r="N686" t="str">
        <f t="shared" si="91"/>
        <v>insert into dbax_dime_memb (pref_axis, codi_axis, pref_memb, codi_memb, orde_memb, tipo_memb) values ('cl-cs','InformacionPorGruposEje','cl-cs','GruposMiembro',1000,'domain-member')</v>
      </c>
    </row>
    <row r="687" spans="1:14" x14ac:dyDescent="0.25">
      <c r="A687" t="s">
        <v>1679</v>
      </c>
      <c r="B687" t="s">
        <v>1642</v>
      </c>
      <c r="C687">
        <v>1000</v>
      </c>
      <c r="D687" t="s">
        <v>5643</v>
      </c>
      <c r="H687" s="1" t="str">
        <f t="shared" si="85"/>
        <v>cl-cs_InformacionSobrevivenciaPorGruposEje</v>
      </c>
      <c r="I687" t="str">
        <f t="shared" si="86"/>
        <v>cl-cs</v>
      </c>
      <c r="J687" t="str">
        <f t="shared" si="87"/>
        <v>InformacionSobrevivenciaPorGruposEje</v>
      </c>
      <c r="K687" s="1" t="str">
        <f t="shared" si="88"/>
        <v>cl-cs_GruposMiembro</v>
      </c>
      <c r="L687" t="str">
        <f t="shared" si="89"/>
        <v>cl-cs</v>
      </c>
      <c r="M687" t="str">
        <f t="shared" si="90"/>
        <v>GruposMiembro</v>
      </c>
      <c r="N687" t="str">
        <f t="shared" si="91"/>
        <v>insert into dbax_dime_memb (pref_axis, codi_axis, pref_memb, codi_memb, orde_memb, tipo_memb) values ('cl-cs','InformacionSobrevivenciaPorGruposEje','cl-cs','GruposMiembro',1000,'domain-member')</v>
      </c>
    </row>
    <row r="688" spans="1:14" x14ac:dyDescent="0.25">
      <c r="A688" t="s">
        <v>1685</v>
      </c>
      <c r="B688" t="s">
        <v>1643</v>
      </c>
      <c r="C688">
        <v>1000</v>
      </c>
      <c r="D688" t="s">
        <v>5643</v>
      </c>
      <c r="H688" s="1" t="str">
        <f t="shared" si="85"/>
        <v>cl-cs_InvalidezSinPrimerDictamenEjecutoriadoEje</v>
      </c>
      <c r="I688" t="str">
        <f t="shared" si="86"/>
        <v>cl-cs</v>
      </c>
      <c r="J688" t="str">
        <f t="shared" si="87"/>
        <v>InvalidezSinPrimerDictamenEjecutoriadoEje</v>
      </c>
      <c r="K688" s="1" t="str">
        <f t="shared" si="88"/>
        <v>cl-cs_I1SinDictamenMiembro</v>
      </c>
      <c r="L688" t="str">
        <f t="shared" si="89"/>
        <v>cl-cs</v>
      </c>
      <c r="M688" t="str">
        <f t="shared" si="90"/>
        <v>I1SinDictamenMiembro</v>
      </c>
      <c r="N688" t="str">
        <f t="shared" si="91"/>
        <v>insert into dbax_dime_memb (pref_axis, codi_axis, pref_memb, codi_memb, orde_memb, tipo_memb) values ('cl-cs','InvalidezSinPrimerDictamenEjecutoriadoEje','cl-cs','I1SinDictamenMiembro',1000,'domain-member')</v>
      </c>
    </row>
    <row r="689" spans="1:14" x14ac:dyDescent="0.25">
      <c r="A689" t="s">
        <v>1685</v>
      </c>
      <c r="B689" t="s">
        <v>1644</v>
      </c>
      <c r="C689">
        <v>3000</v>
      </c>
      <c r="D689" t="s">
        <v>5643</v>
      </c>
      <c r="H689" s="1" t="str">
        <f t="shared" si="85"/>
        <v>cl-cs_InvalidezSinPrimerDictamenEjecutoriadoEje</v>
      </c>
      <c r="I689" t="str">
        <f t="shared" si="86"/>
        <v>cl-cs</v>
      </c>
      <c r="J689" t="str">
        <f t="shared" si="87"/>
        <v>InvalidezSinPrimerDictamenEjecutoriadoEje</v>
      </c>
      <c r="K689" s="1" t="str">
        <f t="shared" si="88"/>
        <v>cl-cs_I2pParcialAprobadasEnAnalisisCiaMiembro</v>
      </c>
      <c r="L689" t="str">
        <f t="shared" si="89"/>
        <v>cl-cs</v>
      </c>
      <c r="M689" t="str">
        <f t="shared" si="90"/>
        <v>I2pParcialAprobadasEnAnalisisCiaMiembro</v>
      </c>
      <c r="N689" t="str">
        <f t="shared" si="91"/>
        <v>insert into dbax_dime_memb (pref_axis, codi_axis, pref_memb, codi_memb, orde_memb, tipo_memb) values ('cl-cs','InvalidezSinPrimerDictamenEjecutoriadoEje','cl-cs','I2pParcialAprobadasEnAnalisisCiaMiembro',3000,'domain-member')</v>
      </c>
    </row>
    <row r="690" spans="1:14" x14ac:dyDescent="0.25">
      <c r="A690" t="s">
        <v>1685</v>
      </c>
      <c r="B690" t="s">
        <v>1645</v>
      </c>
      <c r="C690">
        <v>2000</v>
      </c>
      <c r="D690" t="s">
        <v>5643</v>
      </c>
      <c r="H690" s="1" t="str">
        <f t="shared" si="85"/>
        <v>cl-cs_InvalidezSinPrimerDictamenEjecutoriadoEje</v>
      </c>
      <c r="I690" t="str">
        <f t="shared" si="86"/>
        <v>cl-cs</v>
      </c>
      <c r="J690" t="str">
        <f t="shared" si="87"/>
        <v>InvalidezSinPrimerDictamenEjecutoriadoEje</v>
      </c>
      <c r="K690" s="1" t="str">
        <f t="shared" si="88"/>
        <v>cl-cs_I2tTotalAprobadasEnAnalisisCiaMiembro</v>
      </c>
      <c r="L690" t="str">
        <f t="shared" si="89"/>
        <v>cl-cs</v>
      </c>
      <c r="M690" t="str">
        <f t="shared" si="90"/>
        <v>I2tTotalAprobadasEnAnalisisCiaMiembro</v>
      </c>
      <c r="N690" t="str">
        <f t="shared" si="91"/>
        <v>insert into dbax_dime_memb (pref_axis, codi_axis, pref_memb, codi_memb, orde_memb, tipo_memb) values ('cl-cs','InvalidezSinPrimerDictamenEjecutoriadoEje','cl-cs','I2tTotalAprobadasEnAnalisisCiaMiembro',2000,'domain-member')</v>
      </c>
    </row>
    <row r="691" spans="1:14" x14ac:dyDescent="0.25">
      <c r="A691" t="s">
        <v>1685</v>
      </c>
      <c r="B691" t="s">
        <v>1646</v>
      </c>
      <c r="C691">
        <v>6000</v>
      </c>
      <c r="D691" t="s">
        <v>5643</v>
      </c>
      <c r="H691" s="1" t="str">
        <f t="shared" si="85"/>
        <v>cl-cs_InvalidezSinPrimerDictamenEjecutoriadoEje</v>
      </c>
      <c r="I691" t="str">
        <f t="shared" si="86"/>
        <v>cl-cs</v>
      </c>
      <c r="J691" t="str">
        <f t="shared" si="87"/>
        <v>InvalidezSinPrimerDictamenEjecutoriadoEje</v>
      </c>
      <c r="K691" s="1" t="str">
        <f t="shared" si="88"/>
        <v>cl-cs_I3aParcialAprobadasReclamadasAfiliadaMiembro</v>
      </c>
      <c r="L691" t="str">
        <f t="shared" si="89"/>
        <v>cl-cs</v>
      </c>
      <c r="M691" t="str">
        <f t="shared" si="90"/>
        <v>I3aParcialAprobadasReclamadasAfiliadaMiembro</v>
      </c>
      <c r="N691" t="str">
        <f t="shared" si="91"/>
        <v>insert into dbax_dime_memb (pref_axis, codi_axis, pref_memb, codi_memb, orde_memb, tipo_memb) values ('cl-cs','InvalidezSinPrimerDictamenEjecutoriadoEje','cl-cs','I3aParcialAprobadasReclamadasAfiliadaMiembro',6000,'domain-member')</v>
      </c>
    </row>
    <row r="692" spans="1:14" x14ac:dyDescent="0.25">
      <c r="A692" t="s">
        <v>1685</v>
      </c>
      <c r="B692" t="s">
        <v>1647</v>
      </c>
      <c r="C692">
        <v>5000</v>
      </c>
      <c r="D692" t="s">
        <v>5643</v>
      </c>
      <c r="H692" s="1" t="str">
        <f t="shared" si="85"/>
        <v>cl-cs_InvalidezSinPrimerDictamenEjecutoriadoEje</v>
      </c>
      <c r="I692" t="str">
        <f t="shared" si="86"/>
        <v>cl-cs</v>
      </c>
      <c r="J692" t="str">
        <f t="shared" si="87"/>
        <v>InvalidezSinPrimerDictamenEjecutoriadoEje</v>
      </c>
      <c r="K692" s="1" t="str">
        <f t="shared" si="88"/>
        <v>cl-cs_I3pcParcialAprobadasReclamadasEnCiaMiembro</v>
      </c>
      <c r="L692" t="str">
        <f t="shared" si="89"/>
        <v>cl-cs</v>
      </c>
      <c r="M692" t="str">
        <f t="shared" si="90"/>
        <v>I3pcParcialAprobadasReclamadasEnCiaMiembro</v>
      </c>
      <c r="N692" t="str">
        <f t="shared" si="91"/>
        <v>insert into dbax_dime_memb (pref_axis, codi_axis, pref_memb, codi_memb, orde_memb, tipo_memb) values ('cl-cs','InvalidezSinPrimerDictamenEjecutoriadoEje','cl-cs','I3pcParcialAprobadasReclamadasEnCiaMiembro',5000,'domain-member')</v>
      </c>
    </row>
    <row r="693" spans="1:14" x14ac:dyDescent="0.25">
      <c r="A693" t="s">
        <v>1685</v>
      </c>
      <c r="B693" t="s">
        <v>1648</v>
      </c>
      <c r="C693">
        <v>4000</v>
      </c>
      <c r="D693" t="s">
        <v>5643</v>
      </c>
      <c r="H693" s="1" t="str">
        <f t="shared" si="85"/>
        <v>cl-cs_InvalidezSinPrimerDictamenEjecutoriadoEje</v>
      </c>
      <c r="I693" t="str">
        <f t="shared" si="86"/>
        <v>cl-cs</v>
      </c>
      <c r="J693" t="str">
        <f t="shared" si="87"/>
        <v>InvalidezSinPrimerDictamenEjecutoriadoEje</v>
      </c>
      <c r="K693" s="1" t="str">
        <f t="shared" si="88"/>
        <v>cl-cs_I3tTotalAprobadasReclamadasEnCiaMiembro</v>
      </c>
      <c r="L693" t="str">
        <f t="shared" si="89"/>
        <v>cl-cs</v>
      </c>
      <c r="M693" t="str">
        <f t="shared" si="90"/>
        <v>I3tTotalAprobadasReclamadasEnCiaMiembro</v>
      </c>
      <c r="N693" t="str">
        <f t="shared" si="91"/>
        <v>insert into dbax_dime_memb (pref_axis, codi_axis, pref_memb, codi_memb, orde_memb, tipo_memb) values ('cl-cs','InvalidezSinPrimerDictamenEjecutoriadoEje','cl-cs','I3tTotalAprobadasReclamadasEnCiaMiembro',4000,'domain-member')</v>
      </c>
    </row>
    <row r="694" spans="1:14" x14ac:dyDescent="0.25">
      <c r="A694" t="s">
        <v>1685</v>
      </c>
      <c r="B694" t="s">
        <v>1649</v>
      </c>
      <c r="C694">
        <v>7000</v>
      </c>
      <c r="D694" t="s">
        <v>5643</v>
      </c>
      <c r="H694" s="1" t="str">
        <f t="shared" si="85"/>
        <v>cl-cs_InvalidezSinPrimerDictamenEjecutoriadoEje</v>
      </c>
      <c r="I694" t="str">
        <f t="shared" si="86"/>
        <v>cl-cs</v>
      </c>
      <c r="J694" t="str">
        <f t="shared" si="87"/>
        <v>InvalidezSinPrimerDictamenEjecutoriadoEje</v>
      </c>
      <c r="K694" s="1" t="str">
        <f t="shared" si="88"/>
        <v>cl-cs_I4RechazadasDentroPlazoReclamacionMiembro</v>
      </c>
      <c r="L694" t="str">
        <f t="shared" si="89"/>
        <v>cl-cs</v>
      </c>
      <c r="M694" t="str">
        <f t="shared" si="90"/>
        <v>I4RechazadasDentroPlazoReclamacionMiembro</v>
      </c>
      <c r="N694" t="str">
        <f t="shared" si="91"/>
        <v>insert into dbax_dime_memb (pref_axis, codi_axis, pref_memb, codi_memb, orde_memb, tipo_memb) values ('cl-cs','InvalidezSinPrimerDictamenEjecutoriadoEje','cl-cs','I4RechazadasDentroPlazoReclamacionMiembro',7000,'domain-member')</v>
      </c>
    </row>
    <row r="695" spans="1:14" x14ac:dyDescent="0.25">
      <c r="A695" t="s">
        <v>1685</v>
      </c>
      <c r="B695" t="s">
        <v>1650</v>
      </c>
      <c r="C695">
        <v>8000</v>
      </c>
      <c r="D695" t="s">
        <v>5643</v>
      </c>
      <c r="H695" s="1" t="str">
        <f t="shared" si="85"/>
        <v>cl-cs_InvalidezSinPrimerDictamenEjecutoriadoEje</v>
      </c>
      <c r="I695" t="str">
        <f t="shared" si="86"/>
        <v>cl-cs</v>
      </c>
      <c r="J695" t="str">
        <f t="shared" si="87"/>
        <v>InvalidezSinPrimerDictamenEjecutoriadoEje</v>
      </c>
      <c r="K695" s="1" t="str">
        <f t="shared" si="88"/>
        <v>cl-cs_I5RechazadasEnProcesoReclamacionMiembro</v>
      </c>
      <c r="L695" t="str">
        <f t="shared" si="89"/>
        <v>cl-cs</v>
      </c>
      <c r="M695" t="str">
        <f t="shared" si="90"/>
        <v>I5RechazadasEnProcesoReclamacionMiembro</v>
      </c>
      <c r="N695" t="str">
        <f t="shared" si="91"/>
        <v>insert into dbax_dime_memb (pref_axis, codi_axis, pref_memb, codi_memb, orde_memb, tipo_memb) values ('cl-cs','InvalidezSinPrimerDictamenEjecutoriadoEje','cl-cs','I5RechazadasEnProcesoReclamacionMiembro',8000,'domain-member')</v>
      </c>
    </row>
    <row r="696" spans="1:14" x14ac:dyDescent="0.25">
      <c r="A696" t="s">
        <v>1685</v>
      </c>
      <c r="B696" t="s">
        <v>1651</v>
      </c>
      <c r="C696">
        <v>10000</v>
      </c>
      <c r="D696" t="s">
        <v>5643</v>
      </c>
      <c r="H696" s="1" t="str">
        <f t="shared" si="85"/>
        <v>cl-cs_InvalidezSinPrimerDictamenEjecutoriadoEje</v>
      </c>
      <c r="I696" t="str">
        <f t="shared" si="86"/>
        <v>cl-cs</v>
      </c>
      <c r="J696" t="str">
        <f t="shared" si="87"/>
        <v>InvalidezSinPrimerDictamenEjecutoriadoEje</v>
      </c>
      <c r="K696" s="1" t="str">
        <f t="shared" si="88"/>
        <v>cl-cs_I6pParcialDefinitivoPorPrimerDictamenMiembro</v>
      </c>
      <c r="L696" t="str">
        <f t="shared" si="89"/>
        <v>cl-cs</v>
      </c>
      <c r="M696" t="str">
        <f t="shared" si="90"/>
        <v>I6pParcialDefinitivoPorPrimerDictamenMiembro</v>
      </c>
      <c r="N696" t="str">
        <f t="shared" si="91"/>
        <v>insert into dbax_dime_memb (pref_axis, codi_axis, pref_memb, codi_memb, orde_memb, tipo_memb) values ('cl-cs','InvalidezSinPrimerDictamenEjecutoriadoEje','cl-cs','I6pParcialDefinitivoPorPrimerDictamenMiembro',10000,'domain-member')</v>
      </c>
    </row>
    <row r="697" spans="1:14" x14ac:dyDescent="0.25">
      <c r="A697" t="s">
        <v>1699</v>
      </c>
      <c r="B697" t="s">
        <v>1652</v>
      </c>
      <c r="C697">
        <v>1000</v>
      </c>
      <c r="D697" t="s">
        <v>5643</v>
      </c>
      <c r="H697" s="1" t="str">
        <f t="shared" si="85"/>
        <v>cl-cs_InvalidosTransitoriosEje</v>
      </c>
      <c r="I697" t="str">
        <f t="shared" si="86"/>
        <v>cl-cs</v>
      </c>
      <c r="J697" t="str">
        <f t="shared" si="87"/>
        <v>InvalidosTransitoriosEje</v>
      </c>
      <c r="K697" s="1" t="str">
        <f t="shared" si="88"/>
        <v>cl-cs_I6pParcialDefinitivoPrimerDictamenMiembro</v>
      </c>
      <c r="L697" t="str">
        <f t="shared" si="89"/>
        <v>cl-cs</v>
      </c>
      <c r="M697" t="str">
        <f t="shared" si="90"/>
        <v>I6pParcialDefinitivoPrimerDictamenMiembro</v>
      </c>
      <c r="N697" t="str">
        <f t="shared" si="91"/>
        <v>insert into dbax_dime_memb (pref_axis, codi_axis, pref_memb, codi_memb, orde_memb, tipo_memb) values ('cl-cs','InvalidosTransitoriosEje','cl-cs','I6pParcialDefinitivoPrimerDictamenMiembro',1000,'domain-member')</v>
      </c>
    </row>
    <row r="698" spans="1:14" x14ac:dyDescent="0.25">
      <c r="A698" t="s">
        <v>1685</v>
      </c>
      <c r="B698" t="s">
        <v>1653</v>
      </c>
      <c r="C698">
        <v>9000</v>
      </c>
      <c r="D698" t="s">
        <v>5643</v>
      </c>
      <c r="H698" s="1" t="str">
        <f t="shared" si="85"/>
        <v>cl-cs_InvalidezSinPrimerDictamenEjecutoriadoEje</v>
      </c>
      <c r="I698" t="str">
        <f t="shared" si="86"/>
        <v>cl-cs</v>
      </c>
      <c r="J698" t="str">
        <f t="shared" si="87"/>
        <v>InvalidezSinPrimerDictamenEjecutoriadoEje</v>
      </c>
      <c r="K698" s="1" t="str">
        <f t="shared" si="88"/>
        <v>cl-cs_I6tTotalDefinitivoPorPrimerDictamenMiembro</v>
      </c>
      <c r="L698" t="str">
        <f t="shared" si="89"/>
        <v>cl-cs</v>
      </c>
      <c r="M698" t="str">
        <f t="shared" si="90"/>
        <v>I6tTotalDefinitivoPorPrimerDictamenMiembro</v>
      </c>
      <c r="N698" t="str">
        <f t="shared" si="91"/>
        <v>insert into dbax_dime_memb (pref_axis, codi_axis, pref_memb, codi_memb, orde_memb, tipo_memb) values ('cl-cs','InvalidezSinPrimerDictamenEjecutoriadoEje','cl-cs','I6tTotalDefinitivoPorPrimerDictamenMiembro',9000,'domain-member')</v>
      </c>
    </row>
    <row r="699" spans="1:14" x14ac:dyDescent="0.25">
      <c r="A699" t="s">
        <v>1685</v>
      </c>
      <c r="B699" t="s">
        <v>1686</v>
      </c>
      <c r="C699">
        <v>11000</v>
      </c>
      <c r="D699" t="s">
        <v>5643</v>
      </c>
      <c r="H699" s="1" t="str">
        <f t="shared" si="85"/>
        <v>cl-cs_InvalidezSinPrimerDictamenEjecutoriadoEje</v>
      </c>
      <c r="I699" t="str">
        <f t="shared" si="86"/>
        <v>cl-cs</v>
      </c>
      <c r="J699" t="str">
        <f t="shared" si="87"/>
        <v>InvalidezSinPrimerDictamenEjecutoriadoEje</v>
      </c>
      <c r="K699" s="1" t="str">
        <f t="shared" si="88"/>
        <v>cl-cs_InvalidezSinPrimerDictamenEjecutoriadoMiembro</v>
      </c>
      <c r="L699" t="str">
        <f t="shared" si="89"/>
        <v>cl-cs</v>
      </c>
      <c r="M699" t="str">
        <f t="shared" si="90"/>
        <v>InvalidezSinPrimerDictamenEjecutoriadoMiembro</v>
      </c>
      <c r="N699" t="str">
        <f t="shared" si="91"/>
        <v>insert into dbax_dime_memb (pref_axis, codi_axis, pref_memb, codi_memb, orde_memb, tipo_memb) values ('cl-cs','InvalidezSinPrimerDictamenEjecutoriadoEje','cl-cs','InvalidezSinPrimerDictamenEjecutoriadoMiembro',11000,'domain-member')</v>
      </c>
    </row>
    <row r="700" spans="1:14" x14ac:dyDescent="0.25">
      <c r="A700" t="s">
        <v>1694</v>
      </c>
      <c r="B700" t="s">
        <v>1695</v>
      </c>
      <c r="C700">
        <v>12000</v>
      </c>
      <c r="D700" t="s">
        <v>5643</v>
      </c>
      <c r="H700" s="1" t="str">
        <f t="shared" si="85"/>
        <v>cl-cs_InvalidosParcialesTransitoriosConSolicitudEje</v>
      </c>
      <c r="I700" t="str">
        <f t="shared" si="86"/>
        <v>cl-cs</v>
      </c>
      <c r="J700" t="str">
        <f t="shared" si="87"/>
        <v>InvalidosParcialesTransitoriosConSolicitudEje</v>
      </c>
      <c r="K700" s="1" t="str">
        <f t="shared" si="88"/>
        <v>cl-cs_InvalidosParcialesTransitoriosConSolicitudMiembro</v>
      </c>
      <c r="L700" t="str">
        <f t="shared" si="89"/>
        <v>cl-cs</v>
      </c>
      <c r="M700" t="str">
        <f t="shared" si="90"/>
        <v>InvalidosParcialesTransitoriosConSolicitudMiembro</v>
      </c>
      <c r="N700" t="str">
        <f t="shared" si="91"/>
        <v>insert into dbax_dime_memb (pref_axis, codi_axis, pref_memb, codi_memb, orde_memb, tipo_memb) values ('cl-cs','InvalidosParcialesTransitoriosConSolicitudEje','cl-cs','InvalidosParcialesTransitoriosConSolicitudMiembro',12000,'domain-member')</v>
      </c>
    </row>
    <row r="701" spans="1:14" x14ac:dyDescent="0.25">
      <c r="A701" t="s">
        <v>1701</v>
      </c>
      <c r="B701" t="s">
        <v>1704</v>
      </c>
      <c r="C701">
        <v>1000</v>
      </c>
      <c r="D701" t="s">
        <v>5643</v>
      </c>
      <c r="H701" s="1" t="str">
        <f t="shared" si="85"/>
        <v>cl-cs_InvalidosTransitoriosFallecidosEje</v>
      </c>
      <c r="I701" t="str">
        <f t="shared" si="86"/>
        <v>cl-cs</v>
      </c>
      <c r="J701" t="str">
        <f t="shared" si="87"/>
        <v>InvalidosTransitoriosFallecidosEje</v>
      </c>
      <c r="K701" s="1" t="str">
        <f t="shared" si="88"/>
        <v>cl-cs_InvalidosTransitoriosFallecidosMiembro</v>
      </c>
      <c r="L701" t="str">
        <f t="shared" si="89"/>
        <v>cl-cs</v>
      </c>
      <c r="M701" t="str">
        <f t="shared" si="90"/>
        <v>InvalidosTransitoriosFallecidosMiembro</v>
      </c>
      <c r="N701" t="str">
        <f t="shared" si="91"/>
        <v>insert into dbax_dime_memb (pref_axis, codi_axis, pref_memb, codi_memb, orde_memb, tipo_memb) values ('cl-cs','InvalidosTransitoriosFallecidosEje','cl-cs','InvalidosTransitoriosFallecidosMiembro',1000,'domain-member')</v>
      </c>
    </row>
    <row r="702" spans="1:14" x14ac:dyDescent="0.25">
      <c r="A702" t="s">
        <v>1694</v>
      </c>
      <c r="B702" t="s">
        <v>1713</v>
      </c>
      <c r="C702">
        <v>1000</v>
      </c>
      <c r="D702" t="s">
        <v>5643</v>
      </c>
      <c r="H702" s="1" t="str">
        <f t="shared" si="85"/>
        <v>cl-cs_InvalidosParcialesTransitoriosConSolicitudEje</v>
      </c>
      <c r="I702" t="str">
        <f t="shared" si="86"/>
        <v>cl-cs</v>
      </c>
      <c r="J702" t="str">
        <f t="shared" si="87"/>
        <v>InvalidosParcialesTransitoriosConSolicitudEje</v>
      </c>
      <c r="K702" s="1" t="str">
        <f t="shared" si="88"/>
        <v>cl-cs_K1SinDictamenMiembro</v>
      </c>
      <c r="L702" t="str">
        <f t="shared" si="89"/>
        <v>cl-cs</v>
      </c>
      <c r="M702" t="str">
        <f t="shared" si="90"/>
        <v>K1SinDictamenMiembro</v>
      </c>
      <c r="N702" t="str">
        <f t="shared" si="91"/>
        <v>insert into dbax_dime_memb (pref_axis, codi_axis, pref_memb, codi_memb, orde_memb, tipo_memb) values ('cl-cs','InvalidosParcialesTransitoriosConSolicitudEje','cl-cs','K1SinDictamenMiembro',1000,'domain-member')</v>
      </c>
    </row>
    <row r="703" spans="1:14" x14ac:dyDescent="0.25">
      <c r="A703" t="s">
        <v>1694</v>
      </c>
      <c r="B703" t="s">
        <v>1714</v>
      </c>
      <c r="C703">
        <v>3000</v>
      </c>
      <c r="D703" t="s">
        <v>5643</v>
      </c>
      <c r="H703" s="1" t="str">
        <f t="shared" si="85"/>
        <v>cl-cs_InvalidosParcialesTransitoriosConSolicitudEje</v>
      </c>
      <c r="I703" t="str">
        <f t="shared" si="86"/>
        <v>cl-cs</v>
      </c>
      <c r="J703" t="str">
        <f t="shared" si="87"/>
        <v>InvalidosParcialesTransitoriosConSolicitudEje</v>
      </c>
      <c r="K703" s="1" t="str">
        <f t="shared" si="88"/>
        <v>cl-cs_K2pParcialAprobadasEnAnalisisCiaMiembro</v>
      </c>
      <c r="L703" t="str">
        <f t="shared" si="89"/>
        <v>cl-cs</v>
      </c>
      <c r="M703" t="str">
        <f t="shared" si="90"/>
        <v>K2pParcialAprobadasEnAnalisisCiaMiembro</v>
      </c>
      <c r="N703" t="str">
        <f t="shared" si="91"/>
        <v>insert into dbax_dime_memb (pref_axis, codi_axis, pref_memb, codi_memb, orde_memb, tipo_memb) values ('cl-cs','InvalidosParcialesTransitoriosConSolicitudEje','cl-cs','K2pParcialAprobadasEnAnalisisCiaMiembro',3000,'domain-member')</v>
      </c>
    </row>
    <row r="704" spans="1:14" x14ac:dyDescent="0.25">
      <c r="A704" t="s">
        <v>1694</v>
      </c>
      <c r="B704" t="s">
        <v>1715</v>
      </c>
      <c r="C704">
        <v>2000</v>
      </c>
      <c r="D704" t="s">
        <v>5643</v>
      </c>
      <c r="H704" s="1" t="str">
        <f t="shared" si="85"/>
        <v>cl-cs_InvalidosParcialesTransitoriosConSolicitudEje</v>
      </c>
      <c r="I704" t="str">
        <f t="shared" si="86"/>
        <v>cl-cs</v>
      </c>
      <c r="J704" t="str">
        <f t="shared" si="87"/>
        <v>InvalidosParcialesTransitoriosConSolicitudEje</v>
      </c>
      <c r="K704" s="1" t="str">
        <f t="shared" si="88"/>
        <v>cl-cs_K2tTotalAprobadasEnAnalisisCiaMiembro</v>
      </c>
      <c r="L704" t="str">
        <f t="shared" si="89"/>
        <v>cl-cs</v>
      </c>
      <c r="M704" t="str">
        <f t="shared" si="90"/>
        <v>K2tTotalAprobadasEnAnalisisCiaMiembro</v>
      </c>
      <c r="N704" t="str">
        <f t="shared" si="91"/>
        <v>insert into dbax_dime_memb (pref_axis, codi_axis, pref_memb, codi_memb, orde_memb, tipo_memb) values ('cl-cs','InvalidosParcialesTransitoriosConSolicitudEje','cl-cs','K2tTotalAprobadasEnAnalisisCiaMiembro',2000,'domain-member')</v>
      </c>
    </row>
    <row r="705" spans="1:14" x14ac:dyDescent="0.25">
      <c r="A705" t="s">
        <v>1694</v>
      </c>
      <c r="B705" t="s">
        <v>1716</v>
      </c>
      <c r="C705">
        <v>6000</v>
      </c>
      <c r="D705" t="s">
        <v>5643</v>
      </c>
      <c r="H705" s="1" t="str">
        <f t="shared" si="85"/>
        <v>cl-cs_InvalidosParcialesTransitoriosConSolicitudEje</v>
      </c>
      <c r="I705" t="str">
        <f t="shared" si="86"/>
        <v>cl-cs</v>
      </c>
      <c r="J705" t="str">
        <f t="shared" si="87"/>
        <v>InvalidosParcialesTransitoriosConSolicitudEje</v>
      </c>
      <c r="K705" s="1" t="str">
        <f t="shared" si="88"/>
        <v>cl-cs_K3ParcialAprobadasReclamadasAfiliadoMiembro</v>
      </c>
      <c r="L705" t="str">
        <f t="shared" si="89"/>
        <v>cl-cs</v>
      </c>
      <c r="M705" t="str">
        <f t="shared" si="90"/>
        <v>K3ParcialAprobadasReclamadasAfiliadoMiembro</v>
      </c>
      <c r="N705" t="str">
        <f t="shared" si="91"/>
        <v>insert into dbax_dime_memb (pref_axis, codi_axis, pref_memb, codi_memb, orde_memb, tipo_memb) values ('cl-cs','InvalidosParcialesTransitoriosConSolicitudEje','cl-cs','K3ParcialAprobadasReclamadasAfiliadoMiembro',6000,'domain-member')</v>
      </c>
    </row>
    <row r="706" spans="1:14" x14ac:dyDescent="0.25">
      <c r="A706" t="s">
        <v>1694</v>
      </c>
      <c r="B706" t="s">
        <v>1717</v>
      </c>
      <c r="C706">
        <v>5000</v>
      </c>
      <c r="D706" t="s">
        <v>5643</v>
      </c>
      <c r="H706" s="1" t="str">
        <f t="shared" si="85"/>
        <v>cl-cs_InvalidosParcialesTransitoriosConSolicitudEje</v>
      </c>
      <c r="I706" t="str">
        <f t="shared" si="86"/>
        <v>cl-cs</v>
      </c>
      <c r="J706" t="str">
        <f t="shared" si="87"/>
        <v>InvalidosParcialesTransitoriosConSolicitudEje</v>
      </c>
      <c r="K706" s="1" t="str">
        <f t="shared" si="88"/>
        <v>cl-cs_K3pcParcialAprobadasReclamadasEnCiaMiembro</v>
      </c>
      <c r="L706" t="str">
        <f t="shared" si="89"/>
        <v>cl-cs</v>
      </c>
      <c r="M706" t="str">
        <f t="shared" si="90"/>
        <v>K3pcParcialAprobadasReclamadasEnCiaMiembro</v>
      </c>
      <c r="N706" t="str">
        <f t="shared" si="91"/>
        <v>insert into dbax_dime_memb (pref_axis, codi_axis, pref_memb, codi_memb, orde_memb, tipo_memb) values ('cl-cs','InvalidosParcialesTransitoriosConSolicitudEje','cl-cs','K3pcParcialAprobadasReclamadasEnCiaMiembro',5000,'domain-member')</v>
      </c>
    </row>
    <row r="707" spans="1:14" x14ac:dyDescent="0.25">
      <c r="A707" t="s">
        <v>1694</v>
      </c>
      <c r="B707" t="s">
        <v>1718</v>
      </c>
      <c r="C707">
        <v>4000</v>
      </c>
      <c r="D707" t="s">
        <v>5643</v>
      </c>
      <c r="H707" s="1" t="str">
        <f t="shared" si="85"/>
        <v>cl-cs_InvalidosParcialesTransitoriosConSolicitudEje</v>
      </c>
      <c r="I707" t="str">
        <f t="shared" si="86"/>
        <v>cl-cs</v>
      </c>
      <c r="J707" t="str">
        <f t="shared" si="87"/>
        <v>InvalidosParcialesTransitoriosConSolicitudEje</v>
      </c>
      <c r="K707" s="1" t="str">
        <f t="shared" si="88"/>
        <v>cl-cs_K3tTotalAprobadasReclamadasEnCiaMiembro</v>
      </c>
      <c r="L707" t="str">
        <f t="shared" si="89"/>
        <v>cl-cs</v>
      </c>
      <c r="M707" t="str">
        <f t="shared" si="90"/>
        <v>K3tTotalAprobadasReclamadasEnCiaMiembro</v>
      </c>
      <c r="N707" t="str">
        <f t="shared" si="91"/>
        <v>insert into dbax_dime_memb (pref_axis, codi_axis, pref_memb, codi_memb, orde_memb, tipo_memb) values ('cl-cs','InvalidosParcialesTransitoriosConSolicitudEje','cl-cs','K3tTotalAprobadasReclamadasEnCiaMiembro',4000,'domain-member')</v>
      </c>
    </row>
    <row r="708" spans="1:14" x14ac:dyDescent="0.25">
      <c r="A708" t="s">
        <v>1694</v>
      </c>
      <c r="B708" t="s">
        <v>1719</v>
      </c>
      <c r="C708">
        <v>7000</v>
      </c>
      <c r="D708" t="s">
        <v>5643</v>
      </c>
      <c r="H708" s="1" t="str">
        <f t="shared" si="85"/>
        <v>cl-cs_InvalidosParcialesTransitoriosConSolicitudEje</v>
      </c>
      <c r="I708" t="str">
        <f t="shared" si="86"/>
        <v>cl-cs</v>
      </c>
      <c r="J708" t="str">
        <f t="shared" si="87"/>
        <v>InvalidosParcialesTransitoriosConSolicitudEje</v>
      </c>
      <c r="K708" s="1" t="str">
        <f t="shared" si="88"/>
        <v>cl-cs_K4RechazadasDentroPlazoReclamacionMiembro</v>
      </c>
      <c r="L708" t="str">
        <f t="shared" si="89"/>
        <v>cl-cs</v>
      </c>
      <c r="M708" t="str">
        <f t="shared" si="90"/>
        <v>K4RechazadasDentroPlazoReclamacionMiembro</v>
      </c>
      <c r="N708" t="str">
        <f t="shared" si="91"/>
        <v>insert into dbax_dime_memb (pref_axis, codi_axis, pref_memb, codi_memb, orde_memb, tipo_memb) values ('cl-cs','InvalidosParcialesTransitoriosConSolicitudEje','cl-cs','K4RechazadasDentroPlazoReclamacionMiembro',7000,'domain-member')</v>
      </c>
    </row>
    <row r="709" spans="1:14" x14ac:dyDescent="0.25">
      <c r="A709" t="s">
        <v>1694</v>
      </c>
      <c r="B709" t="s">
        <v>1720</v>
      </c>
      <c r="C709">
        <v>8000</v>
      </c>
      <c r="D709" t="s">
        <v>5643</v>
      </c>
      <c r="H709" s="1" t="str">
        <f t="shared" si="85"/>
        <v>cl-cs_InvalidosParcialesTransitoriosConSolicitudEje</v>
      </c>
      <c r="I709" t="str">
        <f t="shared" si="86"/>
        <v>cl-cs</v>
      </c>
      <c r="J709" t="str">
        <f t="shared" si="87"/>
        <v>InvalidosParcialesTransitoriosConSolicitudEje</v>
      </c>
      <c r="K709" s="1" t="str">
        <f t="shared" si="88"/>
        <v>cl-cs_K5RechazadasEnProcesoReclamacionMiembro</v>
      </c>
      <c r="L709" t="str">
        <f t="shared" si="89"/>
        <v>cl-cs</v>
      </c>
      <c r="M709" t="str">
        <f t="shared" si="90"/>
        <v>K5RechazadasEnProcesoReclamacionMiembro</v>
      </c>
      <c r="N709" t="str">
        <f t="shared" si="91"/>
        <v>insert into dbax_dime_memb (pref_axis, codi_axis, pref_memb, codi_memb, orde_memb, tipo_memb) values ('cl-cs','InvalidosParcialesTransitoriosConSolicitudEje','cl-cs','K5RechazadasEnProcesoReclamacionMiembro',8000,'domain-member')</v>
      </c>
    </row>
    <row r="710" spans="1:14" x14ac:dyDescent="0.25">
      <c r="A710" t="s">
        <v>1694</v>
      </c>
      <c r="B710" t="s">
        <v>1721</v>
      </c>
      <c r="C710">
        <v>11000</v>
      </c>
      <c r="D710" t="s">
        <v>5643</v>
      </c>
      <c r="H710" s="1" t="str">
        <f t="shared" si="85"/>
        <v>cl-cs_InvalidosParcialesTransitoriosConSolicitudEje</v>
      </c>
      <c r="I710" t="str">
        <f t="shared" si="86"/>
        <v>cl-cs</v>
      </c>
      <c r="J710" t="str">
        <f t="shared" si="87"/>
        <v>InvalidosParcialesTransitoriosConSolicitudEje</v>
      </c>
      <c r="K710" s="1" t="str">
        <f t="shared" si="88"/>
        <v>cl-cs_K6nNoInvalidosMiembro</v>
      </c>
      <c r="L710" t="str">
        <f t="shared" si="89"/>
        <v>cl-cs</v>
      </c>
      <c r="M710" t="str">
        <f t="shared" si="90"/>
        <v>K6nNoInvalidosMiembro</v>
      </c>
      <c r="N710" t="str">
        <f t="shared" si="91"/>
        <v>insert into dbax_dime_memb (pref_axis, codi_axis, pref_memb, codi_memb, orde_memb, tipo_memb) values ('cl-cs','InvalidosParcialesTransitoriosConSolicitudEje','cl-cs','K6nNoInvalidosMiembro',11000,'domain-member')</v>
      </c>
    </row>
    <row r="711" spans="1:14" x14ac:dyDescent="0.25">
      <c r="A711" t="s">
        <v>1694</v>
      </c>
      <c r="B711" t="s">
        <v>1722</v>
      </c>
      <c r="C711">
        <v>10000</v>
      </c>
      <c r="D711" t="s">
        <v>5643</v>
      </c>
      <c r="H711" s="1" t="str">
        <f t="shared" si="85"/>
        <v>cl-cs_InvalidosParcialesTransitoriosConSolicitudEje</v>
      </c>
      <c r="I711" t="str">
        <f t="shared" si="86"/>
        <v>cl-cs</v>
      </c>
      <c r="J711" t="str">
        <f t="shared" si="87"/>
        <v>InvalidosParcialesTransitoriosConSolicitudEje</v>
      </c>
      <c r="K711" s="1" t="str">
        <f t="shared" si="88"/>
        <v>cl-cs_K6pParcialDefinitivoPorPrimerDictamenMiembro</v>
      </c>
      <c r="L711" t="str">
        <f t="shared" si="89"/>
        <v>cl-cs</v>
      </c>
      <c r="M711" t="str">
        <f t="shared" si="90"/>
        <v>K6pParcialDefinitivoPorPrimerDictamenMiembro</v>
      </c>
      <c r="N711" t="str">
        <f t="shared" si="91"/>
        <v>insert into dbax_dime_memb (pref_axis, codi_axis, pref_memb, codi_memb, orde_memb, tipo_memb) values ('cl-cs','InvalidosParcialesTransitoriosConSolicitudEje','cl-cs','K6pParcialDefinitivoPorPrimerDictamenMiembro',10000,'domain-member')</v>
      </c>
    </row>
    <row r="712" spans="1:14" x14ac:dyDescent="0.25">
      <c r="A712" t="s">
        <v>1694</v>
      </c>
      <c r="B712" t="s">
        <v>1723</v>
      </c>
      <c r="C712">
        <v>9000</v>
      </c>
      <c r="D712" t="s">
        <v>5643</v>
      </c>
      <c r="H712" s="1" t="str">
        <f t="shared" si="85"/>
        <v>cl-cs_InvalidosParcialesTransitoriosConSolicitudEje</v>
      </c>
      <c r="I712" t="str">
        <f t="shared" si="86"/>
        <v>cl-cs</v>
      </c>
      <c r="J712" t="str">
        <f t="shared" si="87"/>
        <v>InvalidosParcialesTransitoriosConSolicitudEje</v>
      </c>
      <c r="K712" s="1" t="str">
        <f t="shared" si="88"/>
        <v>cl-cs_K6tTotalDefinitivoPorPrimerDictamenMiembro</v>
      </c>
      <c r="L712" t="str">
        <f t="shared" si="89"/>
        <v>cl-cs</v>
      </c>
      <c r="M712" t="str">
        <f t="shared" si="90"/>
        <v>K6tTotalDefinitivoPorPrimerDictamenMiembro</v>
      </c>
      <c r="N712" t="str">
        <f t="shared" si="91"/>
        <v>insert into dbax_dime_memb (pref_axis, codi_axis, pref_memb, codi_memb, orde_memb, tipo_memb) values ('cl-cs','InvalidosParcialesTransitoriosConSolicitudEje','cl-cs','K6tTotalDefinitivoPorPrimerDictamenMiembro',9000,'domain-member')</v>
      </c>
    </row>
    <row r="713" spans="1:14" x14ac:dyDescent="0.25">
      <c r="A713" t="s">
        <v>1524</v>
      </c>
      <c r="B713" t="s">
        <v>1551</v>
      </c>
      <c r="C713">
        <v>1000</v>
      </c>
      <c r="D713" t="s">
        <v>5643</v>
      </c>
      <c r="H713" s="1" t="str">
        <f t="shared" si="85"/>
        <v>cl-cs_ComposicionReservaSiniestrosEje</v>
      </c>
      <c r="I713" t="str">
        <f t="shared" si="86"/>
        <v>cl-cs</v>
      </c>
      <c r="J713" t="str">
        <f t="shared" si="87"/>
        <v>ComposicionReservaSiniestrosEje</v>
      </c>
      <c r="K713" s="1" t="str">
        <f t="shared" si="88"/>
        <v>cl-cs_LiquidadosNoPagadosMiembro</v>
      </c>
      <c r="L713" t="str">
        <f t="shared" si="89"/>
        <v>cl-cs</v>
      </c>
      <c r="M713" t="str">
        <f t="shared" si="90"/>
        <v>LiquidadosNoPagadosMiembro</v>
      </c>
      <c r="N713" t="str">
        <f t="shared" si="91"/>
        <v>insert into dbax_dime_memb (pref_axis, codi_axis, pref_memb, codi_memb, orde_memb, tipo_memb) values ('cl-cs','ComposicionReservaSiniestrosEje','cl-cs','LiquidadosNoPagadosMiembro',1000,'domain-member')</v>
      </c>
    </row>
    <row r="714" spans="1:14" x14ac:dyDescent="0.25">
      <c r="A714" t="s">
        <v>1524</v>
      </c>
      <c r="B714" t="s">
        <v>1552</v>
      </c>
      <c r="C714">
        <v>2000</v>
      </c>
      <c r="D714" t="s">
        <v>5643</v>
      </c>
      <c r="H714" s="1" t="str">
        <f t="shared" si="85"/>
        <v>cl-cs_ComposicionReservaSiniestrosEje</v>
      </c>
      <c r="I714" t="str">
        <f t="shared" si="86"/>
        <v>cl-cs</v>
      </c>
      <c r="J714" t="str">
        <f t="shared" si="87"/>
        <v>ComposicionReservaSiniestrosEje</v>
      </c>
      <c r="K714" s="1" t="str">
        <f t="shared" si="88"/>
        <v>cl-cs_LiquidadosYControvertidosPorAseguradoMiembro</v>
      </c>
      <c r="L714" t="str">
        <f t="shared" si="89"/>
        <v>cl-cs</v>
      </c>
      <c r="M714" t="str">
        <f t="shared" si="90"/>
        <v>LiquidadosYControvertidosPorAseguradoMiembro</v>
      </c>
      <c r="N714" t="str">
        <f t="shared" si="91"/>
        <v>insert into dbax_dime_memb (pref_axis, codi_axis, pref_memb, codi_memb, orde_memb, tipo_memb) values ('cl-cs','ComposicionReservaSiniestrosEje','cl-cs','LiquidadosYControvertidosPorAseguradoMiembro',2000,'domain-member')</v>
      </c>
    </row>
    <row r="715" spans="1:14" x14ac:dyDescent="0.25">
      <c r="A715" t="s">
        <v>1589</v>
      </c>
      <c r="B715" t="s">
        <v>1553</v>
      </c>
      <c r="C715">
        <v>5000</v>
      </c>
      <c r="D715" t="s">
        <v>5643</v>
      </c>
      <c r="H715" s="1" t="str">
        <f t="shared" si="85"/>
        <v>cl-cs_VehiculosSOAPEje</v>
      </c>
      <c r="I715" t="str">
        <f t="shared" si="86"/>
        <v>cl-cs</v>
      </c>
      <c r="J715" t="str">
        <f t="shared" si="87"/>
        <v>VehiculosSOAPEje</v>
      </c>
      <c r="K715" s="1" t="str">
        <f t="shared" si="88"/>
        <v>cl-cs_MotocicletasYSimilaresSOAPMiembro</v>
      </c>
      <c r="L715" t="str">
        <f t="shared" si="89"/>
        <v>cl-cs</v>
      </c>
      <c r="M715" t="str">
        <f t="shared" si="90"/>
        <v>MotocicletasYSimilaresSOAPMiembro</v>
      </c>
      <c r="N715" t="str">
        <f t="shared" si="91"/>
        <v>insert into dbax_dime_memb (pref_axis, codi_axis, pref_memb, codi_memb, orde_memb, tipo_memb) values ('cl-cs','VehiculosSOAPEje','cl-cs','MotocicletasYSimilaresSOAPMiembro',5000,'domain-member')</v>
      </c>
    </row>
    <row r="716" spans="1:14" x14ac:dyDescent="0.25">
      <c r="A716" t="s">
        <v>1799</v>
      </c>
      <c r="B716" t="s">
        <v>1744</v>
      </c>
      <c r="C716">
        <v>1000</v>
      </c>
      <c r="D716" t="s">
        <v>5643</v>
      </c>
      <c r="H716" s="1" t="str">
        <f t="shared" si="85"/>
        <v>cl-cs_ReservasInvalidezYSobrevivenciaEje</v>
      </c>
      <c r="I716" t="str">
        <f t="shared" si="86"/>
        <v>cl-cs</v>
      </c>
      <c r="J716" t="str">
        <f t="shared" si="87"/>
        <v>ReservasInvalidezYSobrevivenciaEje</v>
      </c>
      <c r="K716" s="1" t="str">
        <f t="shared" si="88"/>
        <v>cl-cs_NumeroSiniestrosSISMiembro</v>
      </c>
      <c r="L716" t="str">
        <f t="shared" si="89"/>
        <v>cl-cs</v>
      </c>
      <c r="M716" t="str">
        <f t="shared" si="90"/>
        <v>NumeroSiniestrosSISMiembro</v>
      </c>
      <c r="N716" t="str">
        <f t="shared" si="91"/>
        <v>insert into dbax_dime_memb (pref_axis, codi_axis, pref_memb, codi_memb, orde_memb, tipo_memb) values ('cl-cs','ReservasInvalidezYSobrevivenciaEje','cl-cs','NumeroSiniestrosSISMiembro',1000,'domain-member')</v>
      </c>
    </row>
    <row r="717" spans="1:14" x14ac:dyDescent="0.25">
      <c r="A717" t="s">
        <v>1524</v>
      </c>
      <c r="B717" t="s">
        <v>1558</v>
      </c>
      <c r="C717">
        <v>4000</v>
      </c>
      <c r="D717" t="s">
        <v>5643</v>
      </c>
      <c r="H717" s="1" t="str">
        <f t="shared" si="85"/>
        <v>cl-cs_ComposicionReservaSiniestrosEje</v>
      </c>
      <c r="I717" t="str">
        <f t="shared" si="86"/>
        <v>cl-cs</v>
      </c>
      <c r="J717" t="str">
        <f t="shared" si="87"/>
        <v>ComposicionReservaSiniestrosEje</v>
      </c>
      <c r="K717" s="1" t="str">
        <f t="shared" si="88"/>
        <v>cl-cs_OcurridosYNoReportadosMiembro</v>
      </c>
      <c r="L717" t="str">
        <f t="shared" si="89"/>
        <v>cl-cs</v>
      </c>
      <c r="M717" t="str">
        <f t="shared" si="90"/>
        <v>OcurridosYNoReportadosMiembro</v>
      </c>
      <c r="N717" t="str">
        <f t="shared" si="91"/>
        <v>insert into dbax_dime_memb (pref_axis, codi_axis, pref_memb, codi_memb, orde_memb, tipo_memb) values ('cl-cs','ComposicionReservaSiniestrosEje','cl-cs','OcurridosYNoReportadosMiembro',4000,'domain-member')</v>
      </c>
    </row>
    <row r="718" spans="1:14" x14ac:dyDescent="0.25">
      <c r="A718" t="s">
        <v>1589</v>
      </c>
      <c r="B718" t="s">
        <v>1562</v>
      </c>
      <c r="C718">
        <v>7000</v>
      </c>
      <c r="D718" t="s">
        <v>5643</v>
      </c>
      <c r="H718" s="1" t="str">
        <f t="shared" si="85"/>
        <v>cl-cs_VehiculosSOAPEje</v>
      </c>
      <c r="I718" t="str">
        <f t="shared" si="86"/>
        <v>cl-cs</v>
      </c>
      <c r="J718" t="str">
        <f t="shared" si="87"/>
        <v>VehiculosSOAPEje</v>
      </c>
      <c r="K718" s="1" t="str">
        <f t="shared" si="88"/>
        <v>cl-cs_OtrosSOAPMiembro</v>
      </c>
      <c r="L718" t="str">
        <f t="shared" si="89"/>
        <v>cl-cs</v>
      </c>
      <c r="M718" t="str">
        <f t="shared" si="90"/>
        <v>OtrosSOAPMiembro</v>
      </c>
      <c r="N718" t="str">
        <f t="shared" si="91"/>
        <v>insert into dbax_dime_memb (pref_axis, codi_axis, pref_memb, codi_memb, orde_memb, tipo_memb) values ('cl-cs','VehiculosSOAPEje','cl-cs','OtrosSOAPMiembro',7000,'domain-member')</v>
      </c>
    </row>
    <row r="719" spans="1:14" x14ac:dyDescent="0.25">
      <c r="A719" t="s">
        <v>1598</v>
      </c>
      <c r="B719" t="s">
        <v>1753</v>
      </c>
      <c r="C719">
        <v>4000</v>
      </c>
      <c r="D719" t="s">
        <v>5643</v>
      </c>
      <c r="H719" s="1" t="str">
        <f t="shared" si="85"/>
        <v>cl-cs_AplicacionTablasMortalidadEje</v>
      </c>
      <c r="I719" t="str">
        <f t="shared" si="86"/>
        <v>cl-cs</v>
      </c>
      <c r="J719" t="str">
        <f t="shared" si="87"/>
        <v>AplicacionTablasMortalidadEje</v>
      </c>
      <c r="K719" s="1" t="str">
        <f t="shared" si="88"/>
        <v>cl-cs_PolizasInicioVigenciaAContar1Enero2012Miembro</v>
      </c>
      <c r="L719" t="str">
        <f t="shared" si="89"/>
        <v>cl-cs</v>
      </c>
      <c r="M719" t="str">
        <f t="shared" si="90"/>
        <v>PolizasInicioVigenciaAContar1Enero2012Miembro</v>
      </c>
      <c r="N719" t="str">
        <f t="shared" si="91"/>
        <v>insert into dbax_dime_memb (pref_axis, codi_axis, pref_memb, codi_memb, orde_memb, tipo_memb) values ('cl-cs','AplicacionTablasMortalidadEje','cl-cs','PolizasInicioVigenciaAContar1Enero2012Miembro',4000,'domain-member')</v>
      </c>
    </row>
    <row r="720" spans="1:14" x14ac:dyDescent="0.25">
      <c r="A720" t="s">
        <v>1598</v>
      </c>
      <c r="B720" t="s">
        <v>1754</v>
      </c>
      <c r="C720">
        <v>3000</v>
      </c>
      <c r="D720" t="s">
        <v>5643</v>
      </c>
      <c r="H720" s="1" t="str">
        <f t="shared" si="85"/>
        <v>cl-cs_AplicacionTablasMortalidadEje</v>
      </c>
      <c r="I720" t="str">
        <f t="shared" si="86"/>
        <v>cl-cs</v>
      </c>
      <c r="J720" t="str">
        <f t="shared" si="87"/>
        <v>AplicacionTablasMortalidadEje</v>
      </c>
      <c r="K720" s="1" t="str">
        <f t="shared" si="88"/>
        <v>cl-cs_PolizasInicioVigenciaAContar1Febrero2008YHasta31Diciembre2011Miembro</v>
      </c>
      <c r="L720" t="str">
        <f t="shared" si="89"/>
        <v>cl-cs</v>
      </c>
      <c r="M720" t="str">
        <f t="shared" si="90"/>
        <v>PolizasInicioVigenciaAContar1Febrero2008YHasta31Diciembre2011Miembro</v>
      </c>
      <c r="N720" t="str">
        <f t="shared" si="91"/>
        <v>insert into dbax_dime_memb (pref_axis, codi_axis, pref_memb, codi_memb, orde_memb, tipo_memb) values ('cl-cs','AplicacionTablasMortalidadEje','cl-cs','PolizasInicioVigenciaAContar1Febrero2008YHasta31Diciembre2011Miembro',3000,'domain-member')</v>
      </c>
    </row>
    <row r="721" spans="1:14" x14ac:dyDescent="0.25">
      <c r="A721" t="s">
        <v>1598</v>
      </c>
      <c r="B721" t="s">
        <v>1755</v>
      </c>
      <c r="C721">
        <v>2000</v>
      </c>
      <c r="D721" t="s">
        <v>5643</v>
      </c>
      <c r="H721" s="1" t="str">
        <f t="shared" si="85"/>
        <v>cl-cs_AplicacionTablasMortalidadEje</v>
      </c>
      <c r="I721" t="str">
        <f t="shared" si="86"/>
        <v>cl-cs</v>
      </c>
      <c r="J721" t="str">
        <f t="shared" si="87"/>
        <v>AplicacionTablasMortalidadEje</v>
      </c>
      <c r="K721" s="1" t="str">
        <f t="shared" si="88"/>
        <v>cl-cs_PolizasInicioVigenciaAContar9Marzo2005YHasta31Enero2008Miembro</v>
      </c>
      <c r="L721" t="str">
        <f t="shared" si="89"/>
        <v>cl-cs</v>
      </c>
      <c r="M721" t="str">
        <f t="shared" si="90"/>
        <v>PolizasInicioVigenciaAContar9Marzo2005YHasta31Enero2008Miembro</v>
      </c>
      <c r="N721" t="str">
        <f t="shared" si="91"/>
        <v>insert into dbax_dime_memb (pref_axis, codi_axis, pref_memb, codi_memb, orde_memb, tipo_memb) values ('cl-cs','AplicacionTablasMortalidadEje','cl-cs','PolizasInicioVigenciaAContar9Marzo2005YHasta31Enero2008Miembro',2000,'domain-member')</v>
      </c>
    </row>
    <row r="722" spans="1:14" x14ac:dyDescent="0.25">
      <c r="A722" t="s">
        <v>1598</v>
      </c>
      <c r="B722" t="s">
        <v>1756</v>
      </c>
      <c r="C722">
        <v>1000</v>
      </c>
      <c r="D722" t="s">
        <v>5643</v>
      </c>
      <c r="H722" s="1" t="str">
        <f t="shared" si="85"/>
        <v>cl-cs_AplicacionTablasMortalidadEje</v>
      </c>
      <c r="I722" t="str">
        <f t="shared" si="86"/>
        <v>cl-cs</v>
      </c>
      <c r="J722" t="str">
        <f t="shared" si="87"/>
        <v>AplicacionTablasMortalidadEje</v>
      </c>
      <c r="K722" s="1" t="str">
        <f t="shared" si="88"/>
        <v>cl-cs_PolizasInicioVigenciaAnterior9Marzo2005Miembro</v>
      </c>
      <c r="L722" t="str">
        <f t="shared" si="89"/>
        <v>cl-cs</v>
      </c>
      <c r="M722" t="str">
        <f t="shared" si="90"/>
        <v>PolizasInicioVigenciaAnterior9Marzo2005Miembro</v>
      </c>
      <c r="N722" t="str">
        <f t="shared" si="91"/>
        <v>insert into dbax_dime_memb (pref_axis, codi_axis, pref_memb, codi_memb, orde_memb, tipo_memb) values ('cl-cs','AplicacionTablasMortalidadEje','cl-cs','PolizasInicioVigenciaAnterior9Marzo2005Miembro',1000,'domain-member')</v>
      </c>
    </row>
    <row r="723" spans="1:14" x14ac:dyDescent="0.25">
      <c r="A723" t="s">
        <v>1799</v>
      </c>
      <c r="B723" t="s">
        <v>1769</v>
      </c>
      <c r="C723">
        <v>6000</v>
      </c>
      <c r="D723" t="s">
        <v>5643</v>
      </c>
      <c r="H723" s="1" t="str">
        <f t="shared" si="85"/>
        <v>cl-cs_ReservasInvalidezYSobrevivenciaEje</v>
      </c>
      <c r="I723" t="str">
        <f t="shared" si="86"/>
        <v>cl-cs</v>
      </c>
      <c r="J723" t="str">
        <f t="shared" si="87"/>
        <v>ReservasInvalidezYSobrevivenciaEje</v>
      </c>
      <c r="K723" s="1" t="str">
        <f t="shared" si="88"/>
        <v>cl-cs_ReaseguroPorSISMiembro</v>
      </c>
      <c r="L723" t="str">
        <f t="shared" si="89"/>
        <v>cl-cs</v>
      </c>
      <c r="M723" t="str">
        <f t="shared" si="90"/>
        <v>ReaseguroPorSISMiembro</v>
      </c>
      <c r="N723" t="str">
        <f t="shared" si="91"/>
        <v>insert into dbax_dime_memb (pref_axis, codi_axis, pref_memb, codi_memb, orde_memb, tipo_memb) values ('cl-cs','ReservasInvalidezYSobrevivenciaEje','cl-cs','ReaseguroPorSISMiembro',6000,'domain-member')</v>
      </c>
    </row>
    <row r="724" spans="1:14" x14ac:dyDescent="0.25">
      <c r="A724" t="s">
        <v>1799</v>
      </c>
      <c r="B724" t="s">
        <v>1772</v>
      </c>
      <c r="C724">
        <v>4000</v>
      </c>
      <c r="D724" t="s">
        <v>5643</v>
      </c>
      <c r="H724" s="1" t="str">
        <f t="shared" si="85"/>
        <v>cl-cs_ReservasInvalidezYSobrevivenciaEje</v>
      </c>
      <c r="I724" t="str">
        <f t="shared" si="86"/>
        <v>cl-cs</v>
      </c>
      <c r="J724" t="str">
        <f t="shared" si="87"/>
        <v>ReservasInvalidezYSobrevivenciaEje</v>
      </c>
      <c r="K724" s="1" t="str">
        <f t="shared" si="88"/>
        <v>cl-cs_ReservaAdicionalSISMiembro</v>
      </c>
      <c r="L724" t="str">
        <f t="shared" si="89"/>
        <v>cl-cs</v>
      </c>
      <c r="M724" t="str">
        <f t="shared" si="90"/>
        <v>ReservaAdicionalSISMiembro</v>
      </c>
      <c r="N724" t="str">
        <f t="shared" si="91"/>
        <v>insert into dbax_dime_memb (pref_axis, codi_axis, pref_memb, codi_memb, orde_memb, tipo_memb) values ('cl-cs','ReservasInvalidezYSobrevivenciaEje','cl-cs','ReservaAdicionalSISMiembro',4000,'domain-member')</v>
      </c>
    </row>
    <row r="725" spans="1:14" x14ac:dyDescent="0.25">
      <c r="A725" t="s">
        <v>1799</v>
      </c>
      <c r="B725" t="s">
        <v>1777</v>
      </c>
      <c r="C725">
        <v>3000</v>
      </c>
      <c r="D725" t="s">
        <v>5643</v>
      </c>
      <c r="H725" s="1" t="str">
        <f t="shared" si="85"/>
        <v>cl-cs_ReservasInvalidezYSobrevivenciaEje</v>
      </c>
      <c r="I725" t="str">
        <f t="shared" si="86"/>
        <v>cl-cs</v>
      </c>
      <c r="J725" t="str">
        <f t="shared" si="87"/>
        <v>ReservasInvalidezYSobrevivenciaEje</v>
      </c>
      <c r="K725" s="1" t="str">
        <f t="shared" si="88"/>
        <v>cl-cs_ReservaInsuficienciaPrimaSISMiembro</v>
      </c>
      <c r="L725" t="str">
        <f t="shared" si="89"/>
        <v>cl-cs</v>
      </c>
      <c r="M725" t="str">
        <f t="shared" si="90"/>
        <v>ReservaInsuficienciaPrimaSISMiembro</v>
      </c>
      <c r="N725" t="str">
        <f t="shared" si="91"/>
        <v>insert into dbax_dime_memb (pref_axis, codi_axis, pref_memb, codi_memb, orde_memb, tipo_memb) values ('cl-cs','ReservasInvalidezYSobrevivenciaEje','cl-cs','ReservaInsuficienciaPrimaSISMiembro',3000,'domain-member')</v>
      </c>
    </row>
    <row r="726" spans="1:14" x14ac:dyDescent="0.25">
      <c r="A726" t="s">
        <v>1799</v>
      </c>
      <c r="B726" t="s">
        <v>1792</v>
      </c>
      <c r="C726">
        <v>7000</v>
      </c>
      <c r="D726" t="s">
        <v>5643</v>
      </c>
      <c r="H726" s="1" t="str">
        <f t="shared" si="85"/>
        <v>cl-cs_ReservasInvalidezYSobrevivenciaEje</v>
      </c>
      <c r="I726" t="str">
        <f t="shared" si="86"/>
        <v>cl-cs</v>
      </c>
      <c r="J726" t="str">
        <f t="shared" si="87"/>
        <v>ReservasInvalidezYSobrevivenciaEje</v>
      </c>
      <c r="K726" s="1" t="str">
        <f t="shared" si="88"/>
        <v>cl-cs_ReservaNetaReaseguroPorSISMiembro</v>
      </c>
      <c r="L726" t="str">
        <f t="shared" si="89"/>
        <v>cl-cs</v>
      </c>
      <c r="M726" t="str">
        <f t="shared" si="90"/>
        <v>ReservaNetaReaseguroPorSISMiembro</v>
      </c>
      <c r="N726" t="str">
        <f t="shared" si="91"/>
        <v>insert into dbax_dime_memb (pref_axis, codi_axis, pref_memb, codi_memb, orde_memb, tipo_memb) values ('cl-cs','ReservasInvalidezYSobrevivenciaEje','cl-cs','ReservaNetaReaseguroPorSISMiembro',7000,'domain-member')</v>
      </c>
    </row>
    <row r="727" spans="1:14" x14ac:dyDescent="0.25">
      <c r="A727" t="s">
        <v>1524</v>
      </c>
      <c r="B727" t="s">
        <v>1575</v>
      </c>
      <c r="C727">
        <v>5000</v>
      </c>
      <c r="D727" t="s">
        <v>5644</v>
      </c>
      <c r="H727" s="1" t="str">
        <f t="shared" si="85"/>
        <v>cl-cs_ComposicionReservaSiniestrosEje</v>
      </c>
      <c r="I727" t="str">
        <f t="shared" si="86"/>
        <v>cl-cs</v>
      </c>
      <c r="J727" t="str">
        <f t="shared" si="87"/>
        <v>ComposicionReservaSiniestrosEje</v>
      </c>
      <c r="K727" s="1" t="str">
        <f t="shared" si="88"/>
        <v>cl-cs_ReservaSiniestrosMiembro</v>
      </c>
      <c r="L727" t="str">
        <f t="shared" si="89"/>
        <v>cl-cs</v>
      </c>
      <c r="M727" t="str">
        <f t="shared" si="90"/>
        <v>ReservaSiniestrosMiembro</v>
      </c>
      <c r="N727" t="str">
        <f t="shared" si="91"/>
        <v>insert into dbax_dime_memb (pref_axis, codi_axis, pref_memb, codi_memb, orde_memb, tipo_memb) values ('cl-cs','ComposicionReservaSiniestrosEje','cl-cs','ReservaSiniestrosMiembro',5000,'dimension-default')</v>
      </c>
    </row>
    <row r="728" spans="1:14" x14ac:dyDescent="0.25">
      <c r="A728" t="s">
        <v>1624</v>
      </c>
      <c r="B728" t="s">
        <v>1810</v>
      </c>
      <c r="C728">
        <v>1000</v>
      </c>
      <c r="D728" t="s">
        <v>5643</v>
      </c>
      <c r="H728" s="1" t="str">
        <f t="shared" si="85"/>
        <v>cl-cs_DeterminacionAjusteReservaCalceEje</v>
      </c>
      <c r="I728" t="str">
        <f t="shared" si="86"/>
        <v>cl-cs</v>
      </c>
      <c r="J728" t="str">
        <f t="shared" si="87"/>
        <v>DeterminacionAjusteReservaCalceEje</v>
      </c>
      <c r="K728" s="1" t="str">
        <f t="shared" si="88"/>
        <v>cl-cs_ReservaTecnicaBaseMiembro</v>
      </c>
      <c r="L728" t="str">
        <f t="shared" si="89"/>
        <v>cl-cs</v>
      </c>
      <c r="M728" t="str">
        <f t="shared" si="90"/>
        <v>ReservaTecnicaBaseMiembro</v>
      </c>
      <c r="N728" t="str">
        <f t="shared" si="91"/>
        <v>insert into dbax_dime_memb (pref_axis, codi_axis, pref_memb, codi_memb, orde_memb, tipo_memb) values ('cl-cs','DeterminacionAjusteReservaCalceEje','cl-cs','ReservaTecnicaBaseMiembro',1000,'domain-member')</v>
      </c>
    </row>
    <row r="729" spans="1:14" x14ac:dyDescent="0.25">
      <c r="A729" t="s">
        <v>1624</v>
      </c>
      <c r="B729" t="s">
        <v>1811</v>
      </c>
      <c r="C729">
        <v>2000</v>
      </c>
      <c r="D729" t="s">
        <v>5643</v>
      </c>
      <c r="H729" s="1" t="str">
        <f t="shared" si="85"/>
        <v>cl-cs_DeterminacionAjusteReservaCalceEje</v>
      </c>
      <c r="I729" t="str">
        <f t="shared" si="86"/>
        <v>cl-cs</v>
      </c>
      <c r="J729" t="str">
        <f t="shared" si="87"/>
        <v>DeterminacionAjusteReservaCalceEje</v>
      </c>
      <c r="K729" s="1" t="str">
        <f t="shared" si="88"/>
        <v>cl-cs_ReservaTecnicaFinancieraMiembro</v>
      </c>
      <c r="L729" t="str">
        <f t="shared" si="89"/>
        <v>cl-cs</v>
      </c>
      <c r="M729" t="str">
        <f t="shared" si="90"/>
        <v>ReservaTecnicaFinancieraMiembro</v>
      </c>
      <c r="N729" t="str">
        <f t="shared" si="91"/>
        <v>insert into dbax_dime_memb (pref_axis, codi_axis, pref_memb, codi_memb, orde_memb, tipo_memb) values ('cl-cs','DeterminacionAjusteReservaCalceEje','cl-cs','ReservaTecnicaFinancieraMiembro',2000,'domain-member')</v>
      </c>
    </row>
    <row r="730" spans="1:14" x14ac:dyDescent="0.25">
      <c r="A730" t="s">
        <v>1799</v>
      </c>
      <c r="B730" t="s">
        <v>1812</v>
      </c>
      <c r="C730">
        <v>2000</v>
      </c>
      <c r="D730" t="s">
        <v>5643</v>
      </c>
      <c r="H730" s="1" t="str">
        <f t="shared" si="85"/>
        <v>cl-cs_ReservasInvalidezYSobrevivenciaEje</v>
      </c>
      <c r="I730" t="str">
        <f t="shared" si="86"/>
        <v>cl-cs</v>
      </c>
      <c r="J730" t="str">
        <f t="shared" si="87"/>
        <v>ReservasInvalidezYSobrevivenciaEje</v>
      </c>
      <c r="K730" s="1" t="str">
        <f t="shared" si="88"/>
        <v>cl-cs_ReservaTecnicaSISMiembro</v>
      </c>
      <c r="L730" t="str">
        <f t="shared" si="89"/>
        <v>cl-cs</v>
      </c>
      <c r="M730" t="str">
        <f t="shared" si="90"/>
        <v>ReservaTecnicaSISMiembro</v>
      </c>
      <c r="N730" t="str">
        <f t="shared" si="91"/>
        <v>insert into dbax_dime_memb (pref_axis, codi_axis, pref_memb, codi_memb, orde_memb, tipo_memb) values ('cl-cs','ReservasInvalidezYSobrevivenciaEje','cl-cs','ReservaTecnicaSISMiembro',2000,'domain-member')</v>
      </c>
    </row>
    <row r="731" spans="1:14" x14ac:dyDescent="0.25">
      <c r="A731" t="s">
        <v>1799</v>
      </c>
      <c r="B731" t="s">
        <v>1813</v>
      </c>
      <c r="C731">
        <v>5000</v>
      </c>
      <c r="D731" t="s">
        <v>5643</v>
      </c>
      <c r="H731" s="1" t="str">
        <f t="shared" si="85"/>
        <v>cl-cs_ReservasInvalidezYSobrevivenciaEje</v>
      </c>
      <c r="I731" t="str">
        <f t="shared" si="86"/>
        <v>cl-cs</v>
      </c>
      <c r="J731" t="str">
        <f t="shared" si="87"/>
        <v>ReservasInvalidezYSobrevivenciaEje</v>
      </c>
      <c r="K731" s="1" t="str">
        <f t="shared" si="88"/>
        <v>cl-cs_ReservaTotalCompañiaSISMiembro</v>
      </c>
      <c r="L731" t="str">
        <f t="shared" si="89"/>
        <v>cl-cs</v>
      </c>
      <c r="M731" t="str">
        <f t="shared" si="90"/>
        <v>ReservaTotalCompañiaSISMiembro</v>
      </c>
      <c r="N731" t="str">
        <f t="shared" si="91"/>
        <v>insert into dbax_dime_memb (pref_axis, codi_axis, pref_memb, codi_memb, orde_memb, tipo_memb) values ('cl-cs','ReservasInvalidezYSobrevivenciaEje','cl-cs','ReservaTotalCompañiaSISMiembro',5000,'domain-member')</v>
      </c>
    </row>
    <row r="732" spans="1:14" x14ac:dyDescent="0.25">
      <c r="A732" t="s">
        <v>1609</v>
      </c>
      <c r="B732" t="s">
        <v>1815</v>
      </c>
      <c r="C732">
        <v>5000</v>
      </c>
      <c r="D732" t="s">
        <v>5644</v>
      </c>
      <c r="H732" s="1" t="str">
        <f t="shared" si="85"/>
        <v>cl-cs_ComposicionReservaValorDelFondoEje</v>
      </c>
      <c r="I732" t="str">
        <f t="shared" si="86"/>
        <v>cl-cs</v>
      </c>
      <c r="J732" t="str">
        <f t="shared" si="87"/>
        <v>ComposicionReservaValorDelFondoEje</v>
      </c>
      <c r="K732" s="1" t="str">
        <f t="shared" si="88"/>
        <v>cl-cs_ReservaValorDelFondoMiembro</v>
      </c>
      <c r="L732" t="str">
        <f t="shared" si="89"/>
        <v>cl-cs</v>
      </c>
      <c r="M732" t="str">
        <f t="shared" si="90"/>
        <v>ReservaValorDelFondoMiembro</v>
      </c>
      <c r="N732" t="str">
        <f t="shared" si="91"/>
        <v>insert into dbax_dime_memb (pref_axis, codi_axis, pref_memb, codi_memb, orde_memb, tipo_memb) values ('cl-cs','ComposicionReservaValorDelFondoEje','cl-cs','ReservaValorDelFondoMiembro',5000,'dimension-default')</v>
      </c>
    </row>
    <row r="733" spans="1:14" x14ac:dyDescent="0.25">
      <c r="A733" t="s">
        <v>1609</v>
      </c>
      <c r="B733" t="s">
        <v>1816</v>
      </c>
      <c r="C733">
        <v>2000</v>
      </c>
      <c r="D733" t="s">
        <v>5643</v>
      </c>
      <c r="H733" s="1" t="str">
        <f t="shared" si="85"/>
        <v>cl-cs_ComposicionReservaValorDelFondoEje</v>
      </c>
      <c r="I733" t="str">
        <f t="shared" si="86"/>
        <v>cl-cs</v>
      </c>
      <c r="J733" t="str">
        <f t="shared" si="87"/>
        <v>ComposicionReservaValorDelFondoEje</v>
      </c>
      <c r="K733" s="1" t="str">
        <f t="shared" si="88"/>
        <v>cl-cs_ReservaValorDelFondoOtrosSegurosVidaCUICiaAsumeRiesgoValorPolizaMiembro</v>
      </c>
      <c r="L733" t="str">
        <f t="shared" si="89"/>
        <v>cl-cs</v>
      </c>
      <c r="M733" t="str">
        <f t="shared" si="90"/>
        <v>ReservaValorDelFondoOtrosSegurosVidaCUICiaAsumeRiesgoValorPolizaMiembro</v>
      </c>
      <c r="N733" t="str">
        <f t="shared" si="91"/>
        <v>insert into dbax_dime_memb (pref_axis, codi_axis, pref_memb, codi_memb, orde_memb, tipo_memb) values ('cl-cs','ComposicionReservaValorDelFondoEje','cl-cs','ReservaValorDelFondoOtrosSegurosVidaCUICiaAsumeRiesgoValorPolizaMiembro',2000,'domain-member')</v>
      </c>
    </row>
    <row r="734" spans="1:14" x14ac:dyDescent="0.25">
      <c r="A734" t="s">
        <v>1609</v>
      </c>
      <c r="B734" t="s">
        <v>1818</v>
      </c>
      <c r="C734">
        <v>3000</v>
      </c>
      <c r="D734" t="s">
        <v>5643</v>
      </c>
      <c r="H734" s="1" t="str">
        <f t="shared" si="85"/>
        <v>cl-cs_ComposicionReservaValorDelFondoEje</v>
      </c>
      <c r="I734" t="str">
        <f t="shared" si="86"/>
        <v>cl-cs</v>
      </c>
      <c r="J734" t="str">
        <f t="shared" si="87"/>
        <v>ComposicionReservaValorDelFondoEje</v>
      </c>
      <c r="K734" s="1" t="str">
        <f t="shared" si="88"/>
        <v>cl-cs_ReservaValorDelFondoSegurosVidaAPVAseguradoAsumeRiesgoValorPolizaMiembro</v>
      </c>
      <c r="L734" t="str">
        <f t="shared" si="89"/>
        <v>cl-cs</v>
      </c>
      <c r="M734" t="str">
        <f t="shared" si="90"/>
        <v>ReservaValorDelFondoSegurosVidaAPVAseguradoAsumeRiesgoValorPolizaMiembro</v>
      </c>
      <c r="N734" t="str">
        <f t="shared" si="91"/>
        <v>insert into dbax_dime_memb (pref_axis, codi_axis, pref_memb, codi_memb, orde_memb, tipo_memb) values ('cl-cs','ComposicionReservaValorDelFondoEje','cl-cs','ReservaValorDelFondoSegurosVidaAPVAseguradoAsumeRiesgoValorPolizaMiembro',3000,'domain-member')</v>
      </c>
    </row>
    <row r="735" spans="1:14" x14ac:dyDescent="0.25">
      <c r="A735" t="s">
        <v>1609</v>
      </c>
      <c r="B735" t="s">
        <v>1819</v>
      </c>
      <c r="C735">
        <v>1000</v>
      </c>
      <c r="D735" t="s">
        <v>5643</v>
      </c>
      <c r="H735" s="1" t="str">
        <f t="shared" ref="H735:H798" si="92">MID(A735,FIND("#",A735)+1,10000)</f>
        <v>cl-cs_ComposicionReservaValorDelFondoEje</v>
      </c>
      <c r="I735" t="str">
        <f t="shared" ref="I735:I798" si="93">MID(H735,1,FIND("_",H735)-1)</f>
        <v>cl-cs</v>
      </c>
      <c r="J735" t="str">
        <f t="shared" ref="J735:J798" si="94">MID(H735,FIND("_",H735)+1,10000)</f>
        <v>ComposicionReservaValorDelFondoEje</v>
      </c>
      <c r="K735" s="1" t="str">
        <f t="shared" ref="K735:K798" si="95">MID(B735,FIND("#",B735)+1,10000)</f>
        <v>cl-cs_ReservaValorDelFondoSegurosVidaAPVCiaAsumeRiesgoValorPolizaMiembro</v>
      </c>
      <c r="L735" t="str">
        <f t="shared" ref="L735:L798" si="96">MID(K735,1,FIND("_",K735)-1)</f>
        <v>cl-cs</v>
      </c>
      <c r="M735" t="str">
        <f t="shared" ref="M735:M798" si="97">MID(K735,FIND("_",K735)+1,10000)</f>
        <v>ReservaValorDelFondoSegurosVidaAPVCiaAsumeRiesgoValorPolizaMiembro</v>
      </c>
      <c r="N735" t="str">
        <f t="shared" ref="N735:N798" si="98">CONCATENATE("insert into dbax_dime_memb (pref_axis, codi_axis, pref_memb, codi_memb, orde_memb, tipo_memb) values ('",I735,"','",J735,"','",L735,"','",M735,"',",C735,",'",D735,"')")</f>
        <v>insert into dbax_dime_memb (pref_axis, codi_axis, pref_memb, codi_memb, orde_memb, tipo_memb) values ('cl-cs','ComposicionReservaValorDelFondoEje','cl-cs','ReservaValorDelFondoSegurosVidaAPVCiaAsumeRiesgoValorPolizaMiembro',1000,'domain-member')</v>
      </c>
    </row>
    <row r="736" spans="1:14" x14ac:dyDescent="0.25">
      <c r="A736" t="s">
        <v>1609</v>
      </c>
      <c r="B736" t="s">
        <v>1822</v>
      </c>
      <c r="C736">
        <v>4000</v>
      </c>
      <c r="D736" t="s">
        <v>5643</v>
      </c>
      <c r="H736" s="1" t="str">
        <f t="shared" si="92"/>
        <v>cl-cs_ComposicionReservaValorDelFondoEje</v>
      </c>
      <c r="I736" t="str">
        <f t="shared" si="93"/>
        <v>cl-cs</v>
      </c>
      <c r="J736" t="str">
        <f t="shared" si="94"/>
        <v>ComposicionReservaValorDelFondoEje</v>
      </c>
      <c r="K736" s="1" t="str">
        <f t="shared" si="95"/>
        <v>cl-cs_ReservaValorFondoOtrosSegurosVidaCUIAseguradoAsumeRiesgoValorPolizaMiembro</v>
      </c>
      <c r="L736" t="str">
        <f t="shared" si="96"/>
        <v>cl-cs</v>
      </c>
      <c r="M736" t="str">
        <f t="shared" si="97"/>
        <v>ReservaValorFondoOtrosSegurosVidaCUIAseguradoAsumeRiesgoValorPolizaMiembro</v>
      </c>
      <c r="N736" t="str">
        <f t="shared" si="98"/>
        <v>insert into dbax_dime_memb (pref_axis, codi_axis, pref_memb, codi_memb, orde_memb, tipo_memb) values ('cl-cs','ComposicionReservaValorDelFondoEje','cl-cs','ReservaValorFondoOtrosSegurosVidaCUIAseguradoAsumeRiesgoValorPolizaMiembro',4000,'domain-member')</v>
      </c>
    </row>
    <row r="737" spans="1:14" x14ac:dyDescent="0.25">
      <c r="A737" t="s">
        <v>1589</v>
      </c>
      <c r="B737" t="s">
        <v>1588</v>
      </c>
      <c r="C737">
        <v>6000</v>
      </c>
      <c r="D737" t="s">
        <v>5643</v>
      </c>
      <c r="H737" s="1" t="str">
        <f t="shared" si="92"/>
        <v>cl-cs_VehiculosSOAPEje</v>
      </c>
      <c r="I737" t="str">
        <f t="shared" si="93"/>
        <v>cl-cs</v>
      </c>
      <c r="J737" t="str">
        <f t="shared" si="94"/>
        <v>VehiculosSOAPEje</v>
      </c>
      <c r="K737" s="1" t="str">
        <f t="shared" si="95"/>
        <v>cl-cs_TaxisSOAPMiembro</v>
      </c>
      <c r="L737" t="str">
        <f t="shared" si="96"/>
        <v>cl-cs</v>
      </c>
      <c r="M737" t="str">
        <f t="shared" si="97"/>
        <v>TaxisSOAPMiembro</v>
      </c>
      <c r="N737" t="str">
        <f t="shared" si="98"/>
        <v>insert into dbax_dime_memb (pref_axis, codi_axis, pref_memb, codi_memb, orde_memb, tipo_memb) values ('cl-cs','VehiculosSOAPEje','cl-cs','TaxisSOAPMiembro',6000,'domain-member')</v>
      </c>
    </row>
    <row r="738" spans="1:14" x14ac:dyDescent="0.25">
      <c r="A738" t="s">
        <v>1680</v>
      </c>
      <c r="B738" t="s">
        <v>1850</v>
      </c>
      <c r="C738">
        <v>11000</v>
      </c>
      <c r="D738" t="s">
        <v>5644</v>
      </c>
      <c r="H738" s="1" t="str">
        <f t="shared" si="92"/>
        <v>cl-cs_InformacionTramoEje</v>
      </c>
      <c r="I738" t="str">
        <f t="shared" si="93"/>
        <v>cl-cs</v>
      </c>
      <c r="J738" t="str">
        <f t="shared" si="94"/>
        <v>InformacionTramoEje</v>
      </c>
      <c r="K738" s="1" t="str">
        <f t="shared" si="95"/>
        <v>cl-cs_TotalTramosMiembro</v>
      </c>
      <c r="L738" t="str">
        <f t="shared" si="96"/>
        <v>cl-cs</v>
      </c>
      <c r="M738" t="str">
        <f t="shared" si="97"/>
        <v>TotalTramosMiembro</v>
      </c>
      <c r="N738" t="str">
        <f t="shared" si="98"/>
        <v>insert into dbax_dime_memb (pref_axis, codi_axis, pref_memb, codi_memb, orde_memb, tipo_memb) values ('cl-cs','InformacionTramoEje','cl-cs','TotalTramosMiembro',11000,'dimension-default')</v>
      </c>
    </row>
    <row r="739" spans="1:14" x14ac:dyDescent="0.25">
      <c r="A739" t="s">
        <v>1680</v>
      </c>
      <c r="B739" t="s">
        <v>1851</v>
      </c>
      <c r="C739">
        <v>10000</v>
      </c>
      <c r="D739" t="s">
        <v>5643</v>
      </c>
      <c r="H739" s="1" t="str">
        <f t="shared" si="92"/>
        <v>cl-cs_InformacionTramoEje</v>
      </c>
      <c r="I739" t="str">
        <f t="shared" si="93"/>
        <v>cl-cs</v>
      </c>
      <c r="J739" t="str">
        <f t="shared" si="94"/>
        <v>InformacionTramoEje</v>
      </c>
      <c r="K739" s="1" t="str">
        <f t="shared" si="95"/>
        <v>cl-cs_Tramo10Miembro</v>
      </c>
      <c r="L739" t="str">
        <f t="shared" si="96"/>
        <v>cl-cs</v>
      </c>
      <c r="M739" t="str">
        <f t="shared" si="97"/>
        <v>Tramo10Miembro</v>
      </c>
      <c r="N739" t="str">
        <f t="shared" si="98"/>
        <v>insert into dbax_dime_memb (pref_axis, codi_axis, pref_memb, codi_memb, orde_memb, tipo_memb) values ('cl-cs','InformacionTramoEje','cl-cs','Tramo10Miembro',10000,'domain-member')</v>
      </c>
    </row>
    <row r="740" spans="1:14" x14ac:dyDescent="0.25">
      <c r="A740" t="s">
        <v>1680</v>
      </c>
      <c r="B740" t="s">
        <v>1852</v>
      </c>
      <c r="C740">
        <v>1000</v>
      </c>
      <c r="D740" t="s">
        <v>5643</v>
      </c>
      <c r="H740" s="1" t="str">
        <f t="shared" si="92"/>
        <v>cl-cs_InformacionTramoEje</v>
      </c>
      <c r="I740" t="str">
        <f t="shared" si="93"/>
        <v>cl-cs</v>
      </c>
      <c r="J740" t="str">
        <f t="shared" si="94"/>
        <v>InformacionTramoEje</v>
      </c>
      <c r="K740" s="1" t="str">
        <f t="shared" si="95"/>
        <v>cl-cs_Tramo1Miembro</v>
      </c>
      <c r="L740" t="str">
        <f t="shared" si="96"/>
        <v>cl-cs</v>
      </c>
      <c r="M740" t="str">
        <f t="shared" si="97"/>
        <v>Tramo1Miembro</v>
      </c>
      <c r="N740" t="str">
        <f t="shared" si="98"/>
        <v>insert into dbax_dime_memb (pref_axis, codi_axis, pref_memb, codi_memb, orde_memb, tipo_memb) values ('cl-cs','InformacionTramoEje','cl-cs','Tramo1Miembro',1000,'domain-member')</v>
      </c>
    </row>
    <row r="741" spans="1:14" x14ac:dyDescent="0.25">
      <c r="A741" t="s">
        <v>1680</v>
      </c>
      <c r="B741" t="s">
        <v>1853</v>
      </c>
      <c r="C741">
        <v>2000</v>
      </c>
      <c r="D741" t="s">
        <v>5643</v>
      </c>
      <c r="H741" s="1" t="str">
        <f t="shared" si="92"/>
        <v>cl-cs_InformacionTramoEje</v>
      </c>
      <c r="I741" t="str">
        <f t="shared" si="93"/>
        <v>cl-cs</v>
      </c>
      <c r="J741" t="str">
        <f t="shared" si="94"/>
        <v>InformacionTramoEje</v>
      </c>
      <c r="K741" s="1" t="str">
        <f t="shared" si="95"/>
        <v>cl-cs_Tramo2Miembro</v>
      </c>
      <c r="L741" t="str">
        <f t="shared" si="96"/>
        <v>cl-cs</v>
      </c>
      <c r="M741" t="str">
        <f t="shared" si="97"/>
        <v>Tramo2Miembro</v>
      </c>
      <c r="N741" t="str">
        <f t="shared" si="98"/>
        <v>insert into dbax_dime_memb (pref_axis, codi_axis, pref_memb, codi_memb, orde_memb, tipo_memb) values ('cl-cs','InformacionTramoEje','cl-cs','Tramo2Miembro',2000,'domain-member')</v>
      </c>
    </row>
    <row r="742" spans="1:14" x14ac:dyDescent="0.25">
      <c r="A742" t="s">
        <v>1680</v>
      </c>
      <c r="B742" t="s">
        <v>1854</v>
      </c>
      <c r="C742">
        <v>3000</v>
      </c>
      <c r="D742" t="s">
        <v>5643</v>
      </c>
      <c r="H742" s="1" t="str">
        <f t="shared" si="92"/>
        <v>cl-cs_InformacionTramoEje</v>
      </c>
      <c r="I742" t="str">
        <f t="shared" si="93"/>
        <v>cl-cs</v>
      </c>
      <c r="J742" t="str">
        <f t="shared" si="94"/>
        <v>InformacionTramoEje</v>
      </c>
      <c r="K742" s="1" t="str">
        <f t="shared" si="95"/>
        <v>cl-cs_Tramo3Miembro</v>
      </c>
      <c r="L742" t="str">
        <f t="shared" si="96"/>
        <v>cl-cs</v>
      </c>
      <c r="M742" t="str">
        <f t="shared" si="97"/>
        <v>Tramo3Miembro</v>
      </c>
      <c r="N742" t="str">
        <f t="shared" si="98"/>
        <v>insert into dbax_dime_memb (pref_axis, codi_axis, pref_memb, codi_memb, orde_memb, tipo_memb) values ('cl-cs','InformacionTramoEje','cl-cs','Tramo3Miembro',3000,'domain-member')</v>
      </c>
    </row>
    <row r="743" spans="1:14" x14ac:dyDescent="0.25">
      <c r="A743" t="s">
        <v>1680</v>
      </c>
      <c r="B743" t="s">
        <v>1855</v>
      </c>
      <c r="C743">
        <v>4000</v>
      </c>
      <c r="D743" t="s">
        <v>5643</v>
      </c>
      <c r="H743" s="1" t="str">
        <f t="shared" si="92"/>
        <v>cl-cs_InformacionTramoEje</v>
      </c>
      <c r="I743" t="str">
        <f t="shared" si="93"/>
        <v>cl-cs</v>
      </c>
      <c r="J743" t="str">
        <f t="shared" si="94"/>
        <v>InformacionTramoEje</v>
      </c>
      <c r="K743" s="1" t="str">
        <f t="shared" si="95"/>
        <v>cl-cs_Tramo4Miembro</v>
      </c>
      <c r="L743" t="str">
        <f t="shared" si="96"/>
        <v>cl-cs</v>
      </c>
      <c r="M743" t="str">
        <f t="shared" si="97"/>
        <v>Tramo4Miembro</v>
      </c>
      <c r="N743" t="str">
        <f t="shared" si="98"/>
        <v>insert into dbax_dime_memb (pref_axis, codi_axis, pref_memb, codi_memb, orde_memb, tipo_memb) values ('cl-cs','InformacionTramoEje','cl-cs','Tramo4Miembro',4000,'domain-member')</v>
      </c>
    </row>
    <row r="744" spans="1:14" x14ac:dyDescent="0.25">
      <c r="A744" t="s">
        <v>1680</v>
      </c>
      <c r="B744" t="s">
        <v>1856</v>
      </c>
      <c r="C744">
        <v>5000</v>
      </c>
      <c r="D744" t="s">
        <v>5643</v>
      </c>
      <c r="H744" s="1" t="str">
        <f t="shared" si="92"/>
        <v>cl-cs_InformacionTramoEje</v>
      </c>
      <c r="I744" t="str">
        <f t="shared" si="93"/>
        <v>cl-cs</v>
      </c>
      <c r="J744" t="str">
        <f t="shared" si="94"/>
        <v>InformacionTramoEje</v>
      </c>
      <c r="K744" s="1" t="str">
        <f t="shared" si="95"/>
        <v>cl-cs_Tramo5Miembro</v>
      </c>
      <c r="L744" t="str">
        <f t="shared" si="96"/>
        <v>cl-cs</v>
      </c>
      <c r="M744" t="str">
        <f t="shared" si="97"/>
        <v>Tramo5Miembro</v>
      </c>
      <c r="N744" t="str">
        <f t="shared" si="98"/>
        <v>insert into dbax_dime_memb (pref_axis, codi_axis, pref_memb, codi_memb, orde_memb, tipo_memb) values ('cl-cs','InformacionTramoEje','cl-cs','Tramo5Miembro',5000,'domain-member')</v>
      </c>
    </row>
    <row r="745" spans="1:14" x14ac:dyDescent="0.25">
      <c r="A745" t="s">
        <v>1680</v>
      </c>
      <c r="B745" t="s">
        <v>1857</v>
      </c>
      <c r="C745">
        <v>6000</v>
      </c>
      <c r="D745" t="s">
        <v>5643</v>
      </c>
      <c r="H745" s="1" t="str">
        <f t="shared" si="92"/>
        <v>cl-cs_InformacionTramoEje</v>
      </c>
      <c r="I745" t="str">
        <f t="shared" si="93"/>
        <v>cl-cs</v>
      </c>
      <c r="J745" t="str">
        <f t="shared" si="94"/>
        <v>InformacionTramoEje</v>
      </c>
      <c r="K745" s="1" t="str">
        <f t="shared" si="95"/>
        <v>cl-cs_Tramo6Miembro</v>
      </c>
      <c r="L745" t="str">
        <f t="shared" si="96"/>
        <v>cl-cs</v>
      </c>
      <c r="M745" t="str">
        <f t="shared" si="97"/>
        <v>Tramo6Miembro</v>
      </c>
      <c r="N745" t="str">
        <f t="shared" si="98"/>
        <v>insert into dbax_dime_memb (pref_axis, codi_axis, pref_memb, codi_memb, orde_memb, tipo_memb) values ('cl-cs','InformacionTramoEje','cl-cs','Tramo6Miembro',6000,'domain-member')</v>
      </c>
    </row>
    <row r="746" spans="1:14" x14ac:dyDescent="0.25">
      <c r="A746" t="s">
        <v>1680</v>
      </c>
      <c r="B746" t="s">
        <v>1858</v>
      </c>
      <c r="C746">
        <v>7000</v>
      </c>
      <c r="D746" t="s">
        <v>5643</v>
      </c>
      <c r="H746" s="1" t="str">
        <f t="shared" si="92"/>
        <v>cl-cs_InformacionTramoEje</v>
      </c>
      <c r="I746" t="str">
        <f t="shared" si="93"/>
        <v>cl-cs</v>
      </c>
      <c r="J746" t="str">
        <f t="shared" si="94"/>
        <v>InformacionTramoEje</v>
      </c>
      <c r="K746" s="1" t="str">
        <f t="shared" si="95"/>
        <v>cl-cs_Tramo7Miembro</v>
      </c>
      <c r="L746" t="str">
        <f t="shared" si="96"/>
        <v>cl-cs</v>
      </c>
      <c r="M746" t="str">
        <f t="shared" si="97"/>
        <v>Tramo7Miembro</v>
      </c>
      <c r="N746" t="str">
        <f t="shared" si="98"/>
        <v>insert into dbax_dime_memb (pref_axis, codi_axis, pref_memb, codi_memb, orde_memb, tipo_memb) values ('cl-cs','InformacionTramoEje','cl-cs','Tramo7Miembro',7000,'domain-member')</v>
      </c>
    </row>
    <row r="747" spans="1:14" x14ac:dyDescent="0.25">
      <c r="A747" t="s">
        <v>1680</v>
      </c>
      <c r="B747" t="s">
        <v>1859</v>
      </c>
      <c r="C747">
        <v>8000</v>
      </c>
      <c r="D747" t="s">
        <v>5643</v>
      </c>
      <c r="H747" s="1" t="str">
        <f t="shared" si="92"/>
        <v>cl-cs_InformacionTramoEje</v>
      </c>
      <c r="I747" t="str">
        <f t="shared" si="93"/>
        <v>cl-cs</v>
      </c>
      <c r="J747" t="str">
        <f t="shared" si="94"/>
        <v>InformacionTramoEje</v>
      </c>
      <c r="K747" s="1" t="str">
        <f t="shared" si="95"/>
        <v>cl-cs_Tramo8Miembro</v>
      </c>
      <c r="L747" t="str">
        <f t="shared" si="96"/>
        <v>cl-cs</v>
      </c>
      <c r="M747" t="str">
        <f t="shared" si="97"/>
        <v>Tramo8Miembro</v>
      </c>
      <c r="N747" t="str">
        <f t="shared" si="98"/>
        <v>insert into dbax_dime_memb (pref_axis, codi_axis, pref_memb, codi_memb, orde_memb, tipo_memb) values ('cl-cs','InformacionTramoEje','cl-cs','Tramo8Miembro',8000,'domain-member')</v>
      </c>
    </row>
    <row r="748" spans="1:14" x14ac:dyDescent="0.25">
      <c r="A748" t="s">
        <v>1680</v>
      </c>
      <c r="B748" t="s">
        <v>1860</v>
      </c>
      <c r="C748">
        <v>9000</v>
      </c>
      <c r="D748" t="s">
        <v>5643</v>
      </c>
      <c r="H748" s="1" t="str">
        <f t="shared" si="92"/>
        <v>cl-cs_InformacionTramoEje</v>
      </c>
      <c r="I748" t="str">
        <f t="shared" si="93"/>
        <v>cl-cs</v>
      </c>
      <c r="J748" t="str">
        <f t="shared" si="94"/>
        <v>InformacionTramoEje</v>
      </c>
      <c r="K748" s="1" t="str">
        <f t="shared" si="95"/>
        <v>cl-cs_Tramo9Miembro</v>
      </c>
      <c r="L748" t="str">
        <f t="shared" si="96"/>
        <v>cl-cs</v>
      </c>
      <c r="M748" t="str">
        <f t="shared" si="97"/>
        <v>Tramo9Miembro</v>
      </c>
      <c r="N748" t="str">
        <f t="shared" si="98"/>
        <v>insert into dbax_dime_memb (pref_axis, codi_axis, pref_memb, codi_memb, orde_memb, tipo_memb) values ('cl-cs','InformacionTramoEje','cl-cs','Tramo9Miembro',9000,'domain-member')</v>
      </c>
    </row>
    <row r="749" spans="1:14" x14ac:dyDescent="0.25">
      <c r="A749" t="s">
        <v>1589</v>
      </c>
      <c r="B749" t="s">
        <v>1590</v>
      </c>
      <c r="C749">
        <v>8000</v>
      </c>
      <c r="D749" t="s">
        <v>5644</v>
      </c>
      <c r="H749" s="1" t="str">
        <f t="shared" si="92"/>
        <v>cl-cs_VehiculosSOAPEje</v>
      </c>
      <c r="I749" t="str">
        <f t="shared" si="93"/>
        <v>cl-cs</v>
      </c>
      <c r="J749" t="str">
        <f t="shared" si="94"/>
        <v>VehiculosSOAPEje</v>
      </c>
      <c r="K749" s="1" t="str">
        <f t="shared" si="95"/>
        <v>cl-cs_VehiculosSOAPMiembro</v>
      </c>
      <c r="L749" t="str">
        <f t="shared" si="96"/>
        <v>cl-cs</v>
      </c>
      <c r="M749" t="str">
        <f t="shared" si="97"/>
        <v>VehiculosSOAPMiembro</v>
      </c>
      <c r="N749" t="str">
        <f t="shared" si="98"/>
        <v>insert into dbax_dime_memb (pref_axis, codi_axis, pref_memb, codi_memb, orde_memb, tipo_memb) values ('cl-cs','VehiculosSOAPEje','cl-cs','VehiculosSOAPMiembro',8000,'dimension-default')</v>
      </c>
    </row>
    <row r="750" spans="1:14" x14ac:dyDescent="0.25">
      <c r="A750" t="s">
        <v>1910</v>
      </c>
      <c r="B750" t="s">
        <v>1911</v>
      </c>
      <c r="C750">
        <v>1000</v>
      </c>
      <c r="D750" t="s">
        <v>5644</v>
      </c>
      <c r="H750" s="1" t="str">
        <f t="shared" si="92"/>
        <v>cl-cs_ReaseguradoresExtranjerosPrimasPorPagarEje</v>
      </c>
      <c r="I750" t="str">
        <f t="shared" si="93"/>
        <v>cl-cs</v>
      </c>
      <c r="J750" t="str">
        <f t="shared" si="94"/>
        <v>ReaseguradoresExtranjerosPrimasPorPagarEje</v>
      </c>
      <c r="K750" s="1" t="str">
        <f t="shared" si="95"/>
        <v>cl-cs_ReaseguradoresExtranjerosPrimasPorPagarMiembro</v>
      </c>
      <c r="L750" t="str">
        <f t="shared" si="96"/>
        <v>cl-cs</v>
      </c>
      <c r="M750" t="str">
        <f t="shared" si="97"/>
        <v>ReaseguradoresExtranjerosPrimasPorPagarMiembro</v>
      </c>
      <c r="N750" t="str">
        <f t="shared" si="98"/>
        <v>insert into dbax_dime_memb (pref_axis, codi_axis, pref_memb, codi_memb, orde_memb, tipo_memb) values ('cl-cs','ReaseguradoresExtranjerosPrimasPorPagarEje','cl-cs','ReaseguradoresExtranjerosPrimasPorPagarMiembro',1000,'dimension-default')</v>
      </c>
    </row>
    <row r="751" spans="1:14" x14ac:dyDescent="0.25">
      <c r="A751" t="s">
        <v>1913</v>
      </c>
      <c r="B751" t="s">
        <v>1914</v>
      </c>
      <c r="C751">
        <v>1000</v>
      </c>
      <c r="D751" t="s">
        <v>5644</v>
      </c>
      <c r="H751" s="1" t="str">
        <f t="shared" si="92"/>
        <v>cl-cs_ReaseguradoresNacionalesPrimasPorPagarEje</v>
      </c>
      <c r="I751" t="str">
        <f t="shared" si="93"/>
        <v>cl-cs</v>
      </c>
      <c r="J751" t="str">
        <f t="shared" si="94"/>
        <v>ReaseguradoresNacionalesPrimasPorPagarEje</v>
      </c>
      <c r="K751" s="1" t="str">
        <f t="shared" si="95"/>
        <v>cl-cs_ReaseguradoresNacionalesPrimasPorPagarMiembro</v>
      </c>
      <c r="L751" t="str">
        <f t="shared" si="96"/>
        <v>cl-cs</v>
      </c>
      <c r="M751" t="str">
        <f t="shared" si="97"/>
        <v>ReaseguradoresNacionalesPrimasPorPagarMiembro</v>
      </c>
      <c r="N751" t="str">
        <f t="shared" si="98"/>
        <v>insert into dbax_dime_memb (pref_axis, codi_axis, pref_memb, codi_memb, orde_memb, tipo_memb) values ('cl-cs','ReaseguradoresNacionalesPrimasPorPagarEje','cl-cs','ReaseguradoresNacionalesPrimasPorPagarMiembro',1000,'dimension-default')</v>
      </c>
    </row>
    <row r="752" spans="1:14" x14ac:dyDescent="0.25">
      <c r="A752" t="s">
        <v>1168</v>
      </c>
      <c r="B752" t="s">
        <v>1167</v>
      </c>
      <c r="C752">
        <v>1000</v>
      </c>
      <c r="D752" t="s">
        <v>5643</v>
      </c>
      <c r="H752" s="1" t="str">
        <f t="shared" si="92"/>
        <v>cl-cs_SaldosPorTipoRelacionEje</v>
      </c>
      <c r="I752" t="str">
        <f t="shared" si="93"/>
        <v>cl-cs</v>
      </c>
      <c r="J752" t="str">
        <f t="shared" si="94"/>
        <v>SaldosPorTipoRelacionEje</v>
      </c>
      <c r="K752" s="1" t="str">
        <f t="shared" si="95"/>
        <v>cl-cs_SaldosEmpresasRelacionadasMiembro</v>
      </c>
      <c r="L752" t="str">
        <f t="shared" si="96"/>
        <v>cl-cs</v>
      </c>
      <c r="M752" t="str">
        <f t="shared" si="97"/>
        <v>SaldosEmpresasRelacionadasMiembro</v>
      </c>
      <c r="N752" t="str">
        <f t="shared" si="98"/>
        <v>insert into dbax_dime_memb (pref_axis, codi_axis, pref_memb, codi_memb, orde_memb, tipo_memb) values ('cl-cs','SaldosPorTipoRelacionEje','cl-cs','SaldosEmpresasRelacionadasMiembro',1000,'domain-member')</v>
      </c>
    </row>
    <row r="753" spans="1:14" x14ac:dyDescent="0.25">
      <c r="A753" t="s">
        <v>1168</v>
      </c>
      <c r="B753" t="s">
        <v>1169</v>
      </c>
      <c r="C753">
        <v>2000</v>
      </c>
      <c r="D753" t="s">
        <v>5643</v>
      </c>
      <c r="H753" s="1" t="str">
        <f t="shared" si="92"/>
        <v>cl-cs_SaldosPorTipoRelacionEje</v>
      </c>
      <c r="I753" t="str">
        <f t="shared" si="93"/>
        <v>cl-cs</v>
      </c>
      <c r="J753" t="str">
        <f t="shared" si="94"/>
        <v>SaldosPorTipoRelacionEje</v>
      </c>
      <c r="K753" s="1" t="str">
        <f t="shared" si="95"/>
        <v>cl-cs_SaldosTercerosMiembro</v>
      </c>
      <c r="L753" t="str">
        <f t="shared" si="96"/>
        <v>cl-cs</v>
      </c>
      <c r="M753" t="str">
        <f t="shared" si="97"/>
        <v>SaldosTercerosMiembro</v>
      </c>
      <c r="N753" t="str">
        <f t="shared" si="98"/>
        <v>insert into dbax_dime_memb (pref_axis, codi_axis, pref_memb, codi_memb, orde_memb, tipo_memb) values ('cl-cs','SaldosPorTipoRelacionEje','cl-cs','SaldosTercerosMiembro',2000,'domain-member')</v>
      </c>
    </row>
    <row r="754" spans="1:14" x14ac:dyDescent="0.25">
      <c r="A754" t="s">
        <v>1168</v>
      </c>
      <c r="B754" t="s">
        <v>1171</v>
      </c>
      <c r="C754">
        <v>3000</v>
      </c>
      <c r="D754" t="s">
        <v>5644</v>
      </c>
      <c r="H754" s="1" t="str">
        <f t="shared" si="92"/>
        <v>cl-cs_SaldosPorTipoRelacionEje</v>
      </c>
      <c r="I754" t="str">
        <f t="shared" si="93"/>
        <v>cl-cs</v>
      </c>
      <c r="J754" t="str">
        <f t="shared" si="94"/>
        <v>SaldosPorTipoRelacionEje</v>
      </c>
      <c r="K754" s="1" t="str">
        <f t="shared" si="95"/>
        <v>cl-cs_TotalSaldosMiembro</v>
      </c>
      <c r="L754" t="str">
        <f t="shared" si="96"/>
        <v>cl-cs</v>
      </c>
      <c r="M754" t="str">
        <f t="shared" si="97"/>
        <v>TotalSaldosMiembro</v>
      </c>
      <c r="N754" t="str">
        <f t="shared" si="98"/>
        <v>insert into dbax_dime_memb (pref_axis, codi_axis, pref_memb, codi_memb, orde_memb, tipo_memb) values ('cl-cs','SaldosPorTipoRelacionEje','cl-cs','TotalSaldosMiembro',3000,'dimension-default')</v>
      </c>
    </row>
    <row r="755" spans="1:14" x14ac:dyDescent="0.25">
      <c r="A755" t="s">
        <v>1933</v>
      </c>
      <c r="B755" t="s">
        <v>1928</v>
      </c>
      <c r="C755">
        <v>1000</v>
      </c>
      <c r="D755" t="s">
        <v>5644</v>
      </c>
      <c r="H755" s="1" t="str">
        <f t="shared" si="92"/>
        <v>cl-cs_TiposProvisionesEje</v>
      </c>
      <c r="I755" t="str">
        <f t="shared" si="93"/>
        <v>cl-cs</v>
      </c>
      <c r="J755" t="str">
        <f t="shared" si="94"/>
        <v>TiposProvisionesEje</v>
      </c>
      <c r="K755" s="1" t="str">
        <f t="shared" si="95"/>
        <v>cl-cs_ProvisionesMiembro</v>
      </c>
      <c r="L755" t="str">
        <f t="shared" si="96"/>
        <v>cl-cs</v>
      </c>
      <c r="M755" t="str">
        <f t="shared" si="97"/>
        <v>ProvisionesMiembro</v>
      </c>
      <c r="N755" t="str">
        <f t="shared" si="98"/>
        <v>insert into dbax_dime_memb (pref_axis, codi_axis, pref_memb, codi_memb, orde_memb, tipo_memb) values ('cl-cs','TiposProvisionesEje','cl-cs','ProvisionesMiembro',1000,'dimension-default')</v>
      </c>
    </row>
    <row r="756" spans="1:14" x14ac:dyDescent="0.25">
      <c r="A756" t="s">
        <v>1168</v>
      </c>
      <c r="B756" t="s">
        <v>1167</v>
      </c>
      <c r="C756">
        <v>1000</v>
      </c>
      <c r="D756" t="s">
        <v>5643</v>
      </c>
      <c r="H756" s="1" t="str">
        <f t="shared" si="92"/>
        <v>cl-cs_SaldosPorTipoRelacionEje</v>
      </c>
      <c r="I756" t="str">
        <f t="shared" si="93"/>
        <v>cl-cs</v>
      </c>
      <c r="J756" t="str">
        <f t="shared" si="94"/>
        <v>SaldosPorTipoRelacionEje</v>
      </c>
      <c r="K756" s="1" t="str">
        <f t="shared" si="95"/>
        <v>cl-cs_SaldosEmpresasRelacionadasMiembro</v>
      </c>
      <c r="L756" t="str">
        <f t="shared" si="96"/>
        <v>cl-cs</v>
      </c>
      <c r="M756" t="str">
        <f t="shared" si="97"/>
        <v>SaldosEmpresasRelacionadasMiembro</v>
      </c>
      <c r="N756" t="str">
        <f t="shared" si="98"/>
        <v>insert into dbax_dime_memb (pref_axis, codi_axis, pref_memb, codi_memb, orde_memb, tipo_memb) values ('cl-cs','SaldosPorTipoRelacionEje','cl-cs','SaldosEmpresasRelacionadasMiembro',1000,'domain-member')</v>
      </c>
    </row>
    <row r="757" spans="1:14" x14ac:dyDescent="0.25">
      <c r="A757" t="s">
        <v>1168</v>
      </c>
      <c r="B757" t="s">
        <v>1169</v>
      </c>
      <c r="C757">
        <v>2000</v>
      </c>
      <c r="D757" t="s">
        <v>5643</v>
      </c>
      <c r="H757" s="1" t="str">
        <f t="shared" si="92"/>
        <v>cl-cs_SaldosPorTipoRelacionEje</v>
      </c>
      <c r="I757" t="str">
        <f t="shared" si="93"/>
        <v>cl-cs</v>
      </c>
      <c r="J757" t="str">
        <f t="shared" si="94"/>
        <v>SaldosPorTipoRelacionEje</v>
      </c>
      <c r="K757" s="1" t="str">
        <f t="shared" si="95"/>
        <v>cl-cs_SaldosTercerosMiembro</v>
      </c>
      <c r="L757" t="str">
        <f t="shared" si="96"/>
        <v>cl-cs</v>
      </c>
      <c r="M757" t="str">
        <f t="shared" si="97"/>
        <v>SaldosTercerosMiembro</v>
      </c>
      <c r="N757" t="str">
        <f t="shared" si="98"/>
        <v>insert into dbax_dime_memb (pref_axis, codi_axis, pref_memb, codi_memb, orde_memb, tipo_memb) values ('cl-cs','SaldosPorTipoRelacionEje','cl-cs','SaldosTercerosMiembro',2000,'domain-member')</v>
      </c>
    </row>
    <row r="758" spans="1:14" x14ac:dyDescent="0.25">
      <c r="A758" t="s">
        <v>1168</v>
      </c>
      <c r="B758" t="s">
        <v>1171</v>
      </c>
      <c r="C758">
        <v>3000</v>
      </c>
      <c r="D758" t="s">
        <v>5644</v>
      </c>
      <c r="H758" s="1" t="str">
        <f t="shared" si="92"/>
        <v>cl-cs_SaldosPorTipoRelacionEje</v>
      </c>
      <c r="I758" t="str">
        <f t="shared" si="93"/>
        <v>cl-cs</v>
      </c>
      <c r="J758" t="str">
        <f t="shared" si="94"/>
        <v>SaldosPorTipoRelacionEje</v>
      </c>
      <c r="K758" s="1" t="str">
        <f t="shared" si="95"/>
        <v>cl-cs_TotalSaldosMiembro</v>
      </c>
      <c r="L758" t="str">
        <f t="shared" si="96"/>
        <v>cl-cs</v>
      </c>
      <c r="M758" t="str">
        <f t="shared" si="97"/>
        <v>TotalSaldosMiembro</v>
      </c>
      <c r="N758" t="str">
        <f t="shared" si="98"/>
        <v>insert into dbax_dime_memb (pref_axis, codi_axis, pref_memb, codi_memb, orde_memb, tipo_memb) values ('cl-cs','SaldosPorTipoRelacionEje','cl-cs','TotalSaldosMiembro',3000,'dimension-default')</v>
      </c>
    </row>
    <row r="759" spans="1:14" x14ac:dyDescent="0.25">
      <c r="A759" t="s">
        <v>1168</v>
      </c>
      <c r="B759" t="s">
        <v>1167</v>
      </c>
      <c r="C759">
        <v>1000</v>
      </c>
      <c r="D759" t="s">
        <v>5643</v>
      </c>
      <c r="H759" s="1" t="str">
        <f t="shared" si="92"/>
        <v>cl-cs_SaldosPorTipoRelacionEje</v>
      </c>
      <c r="I759" t="str">
        <f t="shared" si="93"/>
        <v>cl-cs</v>
      </c>
      <c r="J759" t="str">
        <f t="shared" si="94"/>
        <v>SaldosPorTipoRelacionEje</v>
      </c>
      <c r="K759" s="1" t="str">
        <f t="shared" si="95"/>
        <v>cl-cs_SaldosEmpresasRelacionadasMiembro</v>
      </c>
      <c r="L759" t="str">
        <f t="shared" si="96"/>
        <v>cl-cs</v>
      </c>
      <c r="M759" t="str">
        <f t="shared" si="97"/>
        <v>SaldosEmpresasRelacionadasMiembro</v>
      </c>
      <c r="N759" t="str">
        <f t="shared" si="98"/>
        <v>insert into dbax_dime_memb (pref_axis, codi_axis, pref_memb, codi_memb, orde_memb, tipo_memb) values ('cl-cs','SaldosPorTipoRelacionEje','cl-cs','SaldosEmpresasRelacionadasMiembro',1000,'domain-member')</v>
      </c>
    </row>
    <row r="760" spans="1:14" x14ac:dyDescent="0.25">
      <c r="A760" t="s">
        <v>1168</v>
      </c>
      <c r="B760" t="s">
        <v>1169</v>
      </c>
      <c r="C760">
        <v>2000</v>
      </c>
      <c r="D760" t="s">
        <v>5643</v>
      </c>
      <c r="H760" s="1" t="str">
        <f t="shared" si="92"/>
        <v>cl-cs_SaldosPorTipoRelacionEje</v>
      </c>
      <c r="I760" t="str">
        <f t="shared" si="93"/>
        <v>cl-cs</v>
      </c>
      <c r="J760" t="str">
        <f t="shared" si="94"/>
        <v>SaldosPorTipoRelacionEje</v>
      </c>
      <c r="K760" s="1" t="str">
        <f t="shared" si="95"/>
        <v>cl-cs_SaldosTercerosMiembro</v>
      </c>
      <c r="L760" t="str">
        <f t="shared" si="96"/>
        <v>cl-cs</v>
      </c>
      <c r="M760" t="str">
        <f t="shared" si="97"/>
        <v>SaldosTercerosMiembro</v>
      </c>
      <c r="N760" t="str">
        <f t="shared" si="98"/>
        <v>insert into dbax_dime_memb (pref_axis, codi_axis, pref_memb, codi_memb, orde_memb, tipo_memb) values ('cl-cs','SaldosPorTipoRelacionEje','cl-cs','SaldosTercerosMiembro',2000,'domain-member')</v>
      </c>
    </row>
    <row r="761" spans="1:14" x14ac:dyDescent="0.25">
      <c r="A761" t="s">
        <v>1168</v>
      </c>
      <c r="B761" t="s">
        <v>1171</v>
      </c>
      <c r="C761">
        <v>3000</v>
      </c>
      <c r="D761" t="s">
        <v>5644</v>
      </c>
      <c r="H761" s="1" t="str">
        <f t="shared" si="92"/>
        <v>cl-cs_SaldosPorTipoRelacionEje</v>
      </c>
      <c r="I761" t="str">
        <f t="shared" si="93"/>
        <v>cl-cs</v>
      </c>
      <c r="J761" t="str">
        <f t="shared" si="94"/>
        <v>SaldosPorTipoRelacionEje</v>
      </c>
      <c r="K761" s="1" t="str">
        <f t="shared" si="95"/>
        <v>cl-cs_TotalSaldosMiembro</v>
      </c>
      <c r="L761" t="str">
        <f t="shared" si="96"/>
        <v>cl-cs</v>
      </c>
      <c r="M761" t="str">
        <f t="shared" si="97"/>
        <v>TotalSaldosMiembro</v>
      </c>
      <c r="N761" t="str">
        <f t="shared" si="98"/>
        <v>insert into dbax_dime_memb (pref_axis, codi_axis, pref_memb, codi_memb, orde_memb, tipo_memb) values ('cl-cs','SaldosPorTipoRelacionEje','cl-cs','TotalSaldosMiembro',3000,'dimension-default')</v>
      </c>
    </row>
    <row r="762" spans="1:14" x14ac:dyDescent="0.25">
      <c r="A762" t="s">
        <v>1969</v>
      </c>
      <c r="B762" t="s">
        <v>1970</v>
      </c>
      <c r="C762">
        <v>3000</v>
      </c>
      <c r="D762" t="s">
        <v>5644</v>
      </c>
      <c r="H762" s="1" t="str">
        <f t="shared" si="92"/>
        <v>cl-cs_OtrasReservasPatrimonialesEje</v>
      </c>
      <c r="I762" t="str">
        <f t="shared" si="93"/>
        <v>cl-cs</v>
      </c>
      <c r="J762" t="str">
        <f t="shared" si="94"/>
        <v>OtrasReservasPatrimonialesEje</v>
      </c>
      <c r="K762" s="1" t="str">
        <f t="shared" si="95"/>
        <v>cl-cs_OtrasReservasPatrimonialesMiembro</v>
      </c>
      <c r="L762" t="str">
        <f t="shared" si="96"/>
        <v>cl-cs</v>
      </c>
      <c r="M762" t="str">
        <f t="shared" si="97"/>
        <v>OtrasReservasPatrimonialesMiembro</v>
      </c>
      <c r="N762" t="str">
        <f t="shared" si="98"/>
        <v>insert into dbax_dime_memb (pref_axis, codi_axis, pref_memb, codi_memb, orde_memb, tipo_memb) values ('cl-cs','OtrasReservasPatrimonialesEje','cl-cs','OtrasReservasPatrimonialesMiembro',3000,'dimension-default')</v>
      </c>
    </row>
    <row r="763" spans="1:14" x14ac:dyDescent="0.25">
      <c r="A763" t="s">
        <v>1969</v>
      </c>
      <c r="B763" t="s">
        <v>1974</v>
      </c>
      <c r="C763">
        <v>1000</v>
      </c>
      <c r="D763" t="s">
        <v>5643</v>
      </c>
      <c r="H763" s="1" t="str">
        <f t="shared" si="92"/>
        <v>cl-cs_OtrasReservasPatrimonialesEje</v>
      </c>
      <c r="I763" t="str">
        <f t="shared" si="93"/>
        <v>cl-cs</v>
      </c>
      <c r="J763" t="str">
        <f t="shared" si="94"/>
        <v>OtrasReservasPatrimonialesEje</v>
      </c>
      <c r="K763" s="1" t="str">
        <f t="shared" si="95"/>
        <v>cl-cs_ReservasEstatutariasMiembro</v>
      </c>
      <c r="L763" t="str">
        <f t="shared" si="96"/>
        <v>cl-cs</v>
      </c>
      <c r="M763" t="str">
        <f t="shared" si="97"/>
        <v>ReservasEstatutariasMiembro</v>
      </c>
      <c r="N763" t="str">
        <f t="shared" si="98"/>
        <v>insert into dbax_dime_memb (pref_axis, codi_axis, pref_memb, codi_memb, orde_memb, tipo_memb) values ('cl-cs','OtrasReservasPatrimonialesEje','cl-cs','ReservasEstatutariasMiembro',1000,'domain-member')</v>
      </c>
    </row>
    <row r="764" spans="1:14" x14ac:dyDescent="0.25">
      <c r="A764" t="s">
        <v>1969</v>
      </c>
      <c r="B764" t="s">
        <v>1975</v>
      </c>
      <c r="C764">
        <v>2000</v>
      </c>
      <c r="D764" t="s">
        <v>5643</v>
      </c>
      <c r="H764" s="1" t="str">
        <f t="shared" si="92"/>
        <v>cl-cs_OtrasReservasPatrimonialesEje</v>
      </c>
      <c r="I764" t="str">
        <f t="shared" si="93"/>
        <v>cl-cs</v>
      </c>
      <c r="J764" t="str">
        <f t="shared" si="94"/>
        <v>OtrasReservasPatrimonialesEje</v>
      </c>
      <c r="K764" s="1" t="str">
        <f t="shared" si="95"/>
        <v>cl-cs_ReservasPatrimonialesMiembro</v>
      </c>
      <c r="L764" t="str">
        <f t="shared" si="96"/>
        <v>cl-cs</v>
      </c>
      <c r="M764" t="str">
        <f t="shared" si="97"/>
        <v>ReservasPatrimonialesMiembro</v>
      </c>
      <c r="N764" t="str">
        <f t="shared" si="98"/>
        <v>insert into dbax_dime_memb (pref_axis, codi_axis, pref_memb, codi_memb, orde_memb, tipo_memb) values ('cl-cs','OtrasReservasPatrimonialesEje','cl-cs','ReservasPatrimonialesMiembro',2000,'domain-member')</v>
      </c>
    </row>
    <row r="765" spans="1:14" x14ac:dyDescent="0.25">
      <c r="A765" t="s">
        <v>2040</v>
      </c>
      <c r="B765" t="s">
        <v>2029</v>
      </c>
      <c r="C765">
        <v>2000</v>
      </c>
      <c r="D765" t="s">
        <v>5643</v>
      </c>
      <c r="H765" s="1" t="str">
        <f t="shared" si="92"/>
        <v>cl-cs_ReaseguroEje</v>
      </c>
      <c r="I765" t="str">
        <f t="shared" si="93"/>
        <v>cl-cs</v>
      </c>
      <c r="J765" t="str">
        <f t="shared" si="94"/>
        <v>ReaseguroEje</v>
      </c>
      <c r="K765" s="1" t="str">
        <f t="shared" si="95"/>
        <v>cl-cs_GastosPorReaseguroNoProporcionalMiembro</v>
      </c>
      <c r="L765" t="str">
        <f t="shared" si="96"/>
        <v>cl-cs</v>
      </c>
      <c r="M765" t="str">
        <f t="shared" si="97"/>
        <v>GastosPorReaseguroNoProporcionalMiembro</v>
      </c>
      <c r="N765" t="str">
        <f t="shared" si="98"/>
        <v>insert into dbax_dime_memb (pref_axis, codi_axis, pref_memb, codi_memb, orde_memb, tipo_memb) values ('cl-cs','ReaseguroEje','cl-cs','GastosPorReaseguroNoProporcionalMiembro',2000,'domain-member')</v>
      </c>
    </row>
    <row r="766" spans="1:14" x14ac:dyDescent="0.25">
      <c r="A766" t="s">
        <v>2040</v>
      </c>
      <c r="B766" t="s">
        <v>2037</v>
      </c>
      <c r="C766">
        <v>1000</v>
      </c>
      <c r="D766" t="s">
        <v>5643</v>
      </c>
      <c r="H766" s="1" t="str">
        <f t="shared" si="92"/>
        <v>cl-cs_ReaseguroEje</v>
      </c>
      <c r="I766" t="str">
        <f t="shared" si="93"/>
        <v>cl-cs</v>
      </c>
      <c r="J766" t="str">
        <f t="shared" si="94"/>
        <v>ReaseguroEje</v>
      </c>
      <c r="K766" s="1" t="str">
        <f t="shared" si="95"/>
        <v>cl-cs_PrimasCedidasMiembro</v>
      </c>
      <c r="L766" t="str">
        <f t="shared" si="96"/>
        <v>cl-cs</v>
      </c>
      <c r="M766" t="str">
        <f t="shared" si="97"/>
        <v>PrimasCedidasMiembro</v>
      </c>
      <c r="N766" t="str">
        <f t="shared" si="98"/>
        <v>insert into dbax_dime_memb (pref_axis, codi_axis, pref_memb, codi_memb, orde_memb, tipo_memb) values ('cl-cs','ReaseguroEje','cl-cs','PrimasCedidasMiembro',1000,'domain-member')</v>
      </c>
    </row>
    <row r="767" spans="1:14" x14ac:dyDescent="0.25">
      <c r="A767" t="s">
        <v>1262</v>
      </c>
      <c r="B767" t="s">
        <v>1263</v>
      </c>
      <c r="C767">
        <v>1000</v>
      </c>
      <c r="D767" t="s">
        <v>5644</v>
      </c>
      <c r="H767" s="1" t="str">
        <f t="shared" si="92"/>
        <v>cl-cs_ReaseguradoresExtranjerosEje</v>
      </c>
      <c r="I767" t="str">
        <f t="shared" si="93"/>
        <v>cl-cs</v>
      </c>
      <c r="J767" t="str">
        <f t="shared" si="94"/>
        <v>ReaseguradoresExtranjerosEje</v>
      </c>
      <c r="K767" s="1" t="str">
        <f t="shared" si="95"/>
        <v>cl-cs_ReaseguradoresExtranjerosMiembro</v>
      </c>
      <c r="L767" t="str">
        <f t="shared" si="96"/>
        <v>cl-cs</v>
      </c>
      <c r="M767" t="str">
        <f t="shared" si="97"/>
        <v>ReaseguradoresExtranjerosMiembro</v>
      </c>
      <c r="N767" t="str">
        <f t="shared" si="98"/>
        <v>insert into dbax_dime_memb (pref_axis, codi_axis, pref_memb, codi_memb, orde_memb, tipo_memb) values ('cl-cs','ReaseguradoresExtranjerosEje','cl-cs','ReaseguradoresExtranjerosMiembro',1000,'dimension-default')</v>
      </c>
    </row>
    <row r="768" spans="1:14" x14ac:dyDescent="0.25">
      <c r="A768" t="s">
        <v>1265</v>
      </c>
      <c r="B768" t="s">
        <v>1266</v>
      </c>
      <c r="C768">
        <v>1000</v>
      </c>
      <c r="D768" t="s">
        <v>5644</v>
      </c>
      <c r="H768" s="1" t="str">
        <f t="shared" si="92"/>
        <v>cl-cs_ReaseguradoresNacionalesEje</v>
      </c>
      <c r="I768" t="str">
        <f t="shared" si="93"/>
        <v>cl-cs</v>
      </c>
      <c r="J768" t="str">
        <f t="shared" si="94"/>
        <v>ReaseguradoresNacionalesEje</v>
      </c>
      <c r="K768" s="1" t="str">
        <f t="shared" si="95"/>
        <v>cl-cs_ReaseguradoresNacionalesMiembro</v>
      </c>
      <c r="L768" t="str">
        <f t="shared" si="96"/>
        <v>cl-cs</v>
      </c>
      <c r="M768" t="str">
        <f t="shared" si="97"/>
        <v>ReaseguradoresNacionalesMiembro</v>
      </c>
      <c r="N768" t="str">
        <f t="shared" si="98"/>
        <v>insert into dbax_dime_memb (pref_axis, codi_axis, pref_memb, codi_memb, orde_memb, tipo_memb) values ('cl-cs','ReaseguradoresNacionalesEje','cl-cs','ReaseguradoresNacionalesMiembro',1000,'dimension-default')</v>
      </c>
    </row>
    <row r="769" spans="1:14" x14ac:dyDescent="0.25">
      <c r="A769" t="s">
        <v>2040</v>
      </c>
      <c r="B769" t="s">
        <v>2042</v>
      </c>
      <c r="C769">
        <v>3000</v>
      </c>
      <c r="D769" t="s">
        <v>5644</v>
      </c>
      <c r="H769" s="1" t="str">
        <f t="shared" si="92"/>
        <v>cl-cs_ReaseguroEje</v>
      </c>
      <c r="I769" t="str">
        <f t="shared" si="93"/>
        <v>cl-cs</v>
      </c>
      <c r="J769" t="str">
        <f t="shared" si="94"/>
        <v>ReaseguroEje</v>
      </c>
      <c r="K769" s="1" t="str">
        <f t="shared" si="95"/>
        <v>cl-cs_ReaseguroMiembro</v>
      </c>
      <c r="L769" t="str">
        <f t="shared" si="96"/>
        <v>cl-cs</v>
      </c>
      <c r="M769" t="str">
        <f t="shared" si="97"/>
        <v>ReaseguroMiembro</v>
      </c>
      <c r="N769" t="str">
        <f t="shared" si="98"/>
        <v>insert into dbax_dime_memb (pref_axis, codi_axis, pref_memb, codi_memb, orde_memb, tipo_memb) values ('cl-cs','ReaseguroEje','cl-cs','ReaseguroMiembro',3000,'dimension-default')</v>
      </c>
    </row>
    <row r="770" spans="1:14" x14ac:dyDescent="0.25">
      <c r="A770" t="s">
        <v>2048</v>
      </c>
      <c r="B770" t="s">
        <v>1321</v>
      </c>
      <c r="C770">
        <v>3000</v>
      </c>
      <c r="D770" t="s">
        <v>5643</v>
      </c>
      <c r="H770" s="1" t="str">
        <f t="shared" si="92"/>
        <v>cl-cs_VariacionReservasTecnicasEje</v>
      </c>
      <c r="I770" t="str">
        <f t="shared" si="93"/>
        <v>cl-cs</v>
      </c>
      <c r="J770" t="str">
        <f t="shared" si="94"/>
        <v>VariacionReservasTecnicasEje</v>
      </c>
      <c r="K770" s="1" t="str">
        <f t="shared" si="95"/>
        <v>cl-cs_AceptadoMiembro</v>
      </c>
      <c r="L770" t="str">
        <f t="shared" si="96"/>
        <v>cl-cs</v>
      </c>
      <c r="M770" t="str">
        <f t="shared" si="97"/>
        <v>AceptadoMiembro</v>
      </c>
      <c r="N770" t="str">
        <f t="shared" si="98"/>
        <v>insert into dbax_dime_memb (pref_axis, codi_axis, pref_memb, codi_memb, orde_memb, tipo_memb) values ('cl-cs','VariacionReservasTecnicasEje','cl-cs','AceptadoMiembro',3000,'domain-member')</v>
      </c>
    </row>
    <row r="771" spans="1:14" x14ac:dyDescent="0.25">
      <c r="A771" t="s">
        <v>2048</v>
      </c>
      <c r="B771" t="s">
        <v>2046</v>
      </c>
      <c r="C771">
        <v>2000</v>
      </c>
      <c r="D771" t="s">
        <v>5643</v>
      </c>
      <c r="H771" s="1" t="str">
        <f t="shared" si="92"/>
        <v>cl-cs_VariacionReservasTecnicasEje</v>
      </c>
      <c r="I771" t="str">
        <f t="shared" si="93"/>
        <v>cl-cs</v>
      </c>
      <c r="J771" t="str">
        <f t="shared" si="94"/>
        <v>VariacionReservasTecnicasEje</v>
      </c>
      <c r="K771" s="1" t="str">
        <f t="shared" si="95"/>
        <v>cl-cs_CedidoMiembro</v>
      </c>
      <c r="L771" t="str">
        <f t="shared" si="96"/>
        <v>cl-cs</v>
      </c>
      <c r="M771" t="str">
        <f t="shared" si="97"/>
        <v>CedidoMiembro</v>
      </c>
      <c r="N771" t="str">
        <f t="shared" si="98"/>
        <v>insert into dbax_dime_memb (pref_axis, codi_axis, pref_memb, codi_memb, orde_memb, tipo_memb) values ('cl-cs','VariacionReservasTecnicasEje','cl-cs','CedidoMiembro',2000,'domain-member')</v>
      </c>
    </row>
    <row r="772" spans="1:14" x14ac:dyDescent="0.25">
      <c r="A772" t="s">
        <v>2048</v>
      </c>
      <c r="B772" t="s">
        <v>1326</v>
      </c>
      <c r="C772">
        <v>1000</v>
      </c>
      <c r="D772" t="s">
        <v>5643</v>
      </c>
      <c r="H772" s="1" t="str">
        <f t="shared" si="92"/>
        <v>cl-cs_VariacionReservasTecnicasEje</v>
      </c>
      <c r="I772" t="str">
        <f t="shared" si="93"/>
        <v>cl-cs</v>
      </c>
      <c r="J772" t="str">
        <f t="shared" si="94"/>
        <v>VariacionReservasTecnicasEje</v>
      </c>
      <c r="K772" s="1" t="str">
        <f t="shared" si="95"/>
        <v>cl-cs_DirectoMiembro</v>
      </c>
      <c r="L772" t="str">
        <f t="shared" si="96"/>
        <v>cl-cs</v>
      </c>
      <c r="M772" t="str">
        <f t="shared" si="97"/>
        <v>DirectoMiembro</v>
      </c>
      <c r="N772" t="str">
        <f t="shared" si="98"/>
        <v>insert into dbax_dime_memb (pref_axis, codi_axis, pref_memb, codi_memb, orde_memb, tipo_memb) values ('cl-cs','VariacionReservasTecnicasEje','cl-cs','DirectoMiembro',1000,'domain-member')</v>
      </c>
    </row>
    <row r="773" spans="1:14" x14ac:dyDescent="0.25">
      <c r="A773" t="s">
        <v>2048</v>
      </c>
      <c r="B773" t="s">
        <v>2049</v>
      </c>
      <c r="C773">
        <v>4000</v>
      </c>
      <c r="D773" t="s">
        <v>5644</v>
      </c>
      <c r="H773" s="1" t="str">
        <f t="shared" si="92"/>
        <v>cl-cs_VariacionReservasTecnicasEje</v>
      </c>
      <c r="I773" t="str">
        <f t="shared" si="93"/>
        <v>cl-cs</v>
      </c>
      <c r="J773" t="str">
        <f t="shared" si="94"/>
        <v>VariacionReservasTecnicasEje</v>
      </c>
      <c r="K773" s="1" t="str">
        <f t="shared" si="95"/>
        <v>cl-cs_VariacionReservasTecnicasMiembro</v>
      </c>
      <c r="L773" t="str">
        <f t="shared" si="96"/>
        <v>cl-cs</v>
      </c>
      <c r="M773" t="str">
        <f t="shared" si="97"/>
        <v>VariacionReservasTecnicasMiembro</v>
      </c>
      <c r="N773" t="str">
        <f t="shared" si="98"/>
        <v>insert into dbax_dime_memb (pref_axis, codi_axis, pref_memb, codi_memb, orde_memb, tipo_memb) values ('cl-cs','VariacionReservasTecnicasEje','cl-cs','VariacionReservasTecnicasMiembro',4000,'dimension-default')</v>
      </c>
    </row>
    <row r="774" spans="1:14" x14ac:dyDescent="0.25">
      <c r="A774" t="s">
        <v>2122</v>
      </c>
      <c r="B774" t="s">
        <v>2097</v>
      </c>
      <c r="C774">
        <v>1000</v>
      </c>
      <c r="D774" t="s">
        <v>5643</v>
      </c>
      <c r="H774" s="1" t="str">
        <f t="shared" si="92"/>
        <v>cl-cs_ResultadoInversionesEje</v>
      </c>
      <c r="I774" t="str">
        <f t="shared" si="93"/>
        <v>cl-cs</v>
      </c>
      <c r="J774" t="str">
        <f t="shared" si="94"/>
        <v>ResultadoInversionesEje</v>
      </c>
      <c r="K774" s="1" t="str">
        <f t="shared" si="95"/>
        <v>cl-cs_InversionesCostoAmortizadoMiembro</v>
      </c>
      <c r="L774" t="str">
        <f t="shared" si="96"/>
        <v>cl-cs</v>
      </c>
      <c r="M774" t="str">
        <f t="shared" si="97"/>
        <v>InversionesCostoAmortizadoMiembro</v>
      </c>
      <c r="N774" t="str">
        <f t="shared" si="98"/>
        <v>insert into dbax_dime_memb (pref_axis, codi_axis, pref_memb, codi_memb, orde_memb, tipo_memb) values ('cl-cs','ResultadoInversionesEje','cl-cs','InversionesCostoAmortizadoMiembro',1000,'domain-member')</v>
      </c>
    </row>
    <row r="775" spans="1:14" x14ac:dyDescent="0.25">
      <c r="A775" t="s">
        <v>2122</v>
      </c>
      <c r="B775" t="s">
        <v>2100</v>
      </c>
      <c r="C775">
        <v>2000</v>
      </c>
      <c r="D775" t="s">
        <v>5643</v>
      </c>
      <c r="H775" s="1" t="str">
        <f t="shared" si="92"/>
        <v>cl-cs_ResultadoInversionesEje</v>
      </c>
      <c r="I775" t="str">
        <f t="shared" si="93"/>
        <v>cl-cs</v>
      </c>
      <c r="J775" t="str">
        <f t="shared" si="94"/>
        <v>ResultadoInversionesEje</v>
      </c>
      <c r="K775" s="1" t="str">
        <f t="shared" si="95"/>
        <v>cl-cs_InversionesValorRazonableMiembro</v>
      </c>
      <c r="L775" t="str">
        <f t="shared" si="96"/>
        <v>cl-cs</v>
      </c>
      <c r="M775" t="str">
        <f t="shared" si="97"/>
        <v>InversionesValorRazonableMiembro</v>
      </c>
      <c r="N775" t="str">
        <f t="shared" si="98"/>
        <v>insert into dbax_dime_memb (pref_axis, codi_axis, pref_memb, codi_memb, orde_memb, tipo_memb) values ('cl-cs','ResultadoInversionesEje','cl-cs','InversionesValorRazonableMiembro',2000,'domain-member')</v>
      </c>
    </row>
    <row r="776" spans="1:14" x14ac:dyDescent="0.25">
      <c r="A776" t="s">
        <v>2074</v>
      </c>
      <c r="B776" t="s">
        <v>2101</v>
      </c>
      <c r="C776">
        <v>2000</v>
      </c>
      <c r="D776" t="s">
        <v>5644</v>
      </c>
      <c r="H776" s="1" t="str">
        <f t="shared" si="92"/>
        <v>cl-cs_ConceptoResultadoInversionesEje</v>
      </c>
      <c r="I776" t="str">
        <f t="shared" si="93"/>
        <v>cl-cs</v>
      </c>
      <c r="J776" t="str">
        <f t="shared" si="94"/>
        <v>ConceptoResultadoInversionesEje</v>
      </c>
      <c r="K776" s="1" t="str">
        <f t="shared" si="95"/>
        <v>cl-cs_MontoInversionesCuadroResumenMiembro</v>
      </c>
      <c r="L776" t="str">
        <f t="shared" si="96"/>
        <v>cl-cs</v>
      </c>
      <c r="M776" t="str">
        <f t="shared" si="97"/>
        <v>MontoInversionesCuadroResumenMiembro</v>
      </c>
      <c r="N776" t="str">
        <f t="shared" si="98"/>
        <v>insert into dbax_dime_memb (pref_axis, codi_axis, pref_memb, codi_memb, orde_memb, tipo_memb) values ('cl-cs','ConceptoResultadoInversionesEje','cl-cs','MontoInversionesCuadroResumenMiembro',2000,'dimension-default')</v>
      </c>
    </row>
    <row r="777" spans="1:14" x14ac:dyDescent="0.25">
      <c r="A777" t="s">
        <v>2074</v>
      </c>
      <c r="B777" t="s">
        <v>2121</v>
      </c>
      <c r="C777">
        <v>1000</v>
      </c>
      <c r="D777" t="s">
        <v>5643</v>
      </c>
      <c r="H777" s="1" t="str">
        <f t="shared" si="92"/>
        <v>cl-cs_ConceptoResultadoInversionesEje</v>
      </c>
      <c r="I777" t="str">
        <f t="shared" si="93"/>
        <v>cl-cs</v>
      </c>
      <c r="J777" t="str">
        <f t="shared" si="94"/>
        <v>ConceptoResultadoInversionesEje</v>
      </c>
      <c r="K777" s="1" t="str">
        <f t="shared" si="95"/>
        <v>cl-cs_ResultadoInversionesCuadroResumenMiembro</v>
      </c>
      <c r="L777" t="str">
        <f t="shared" si="96"/>
        <v>cl-cs</v>
      </c>
      <c r="M777" t="str">
        <f t="shared" si="97"/>
        <v>ResultadoInversionesCuadroResumenMiembro</v>
      </c>
      <c r="N777" t="str">
        <f t="shared" si="98"/>
        <v>insert into dbax_dime_memb (pref_axis, codi_axis, pref_memb, codi_memb, orde_memb, tipo_memb) values ('cl-cs','ConceptoResultadoInversionesEje','cl-cs','ResultadoInversionesCuadroResumenMiembro',1000,'domain-member')</v>
      </c>
    </row>
    <row r="778" spans="1:14" x14ac:dyDescent="0.25">
      <c r="A778" t="s">
        <v>2122</v>
      </c>
      <c r="B778" t="s">
        <v>2123</v>
      </c>
      <c r="C778">
        <v>3000</v>
      </c>
      <c r="D778" t="s">
        <v>5644</v>
      </c>
      <c r="H778" s="1" t="str">
        <f t="shared" si="92"/>
        <v>cl-cs_ResultadoInversionesEje</v>
      </c>
      <c r="I778" t="str">
        <f t="shared" si="93"/>
        <v>cl-cs</v>
      </c>
      <c r="J778" t="str">
        <f t="shared" si="94"/>
        <v>ResultadoInversionesEje</v>
      </c>
      <c r="K778" s="1" t="str">
        <f t="shared" si="95"/>
        <v>cl-cs_ResultadoInversionesMiembro</v>
      </c>
      <c r="L778" t="str">
        <f t="shared" si="96"/>
        <v>cl-cs</v>
      </c>
      <c r="M778" t="str">
        <f t="shared" si="97"/>
        <v>ResultadoInversionesMiembro</v>
      </c>
      <c r="N778" t="str">
        <f t="shared" si="98"/>
        <v>insert into dbax_dime_memb (pref_axis, codi_axis, pref_memb, codi_memb, orde_memb, tipo_memb) values ('cl-cs','ResultadoInversionesEje','cl-cs','ResultadoInversionesMiembro',3000,'dimension-default')</v>
      </c>
    </row>
    <row r="779" spans="1:14" x14ac:dyDescent="0.25">
      <c r="A779" t="s">
        <v>2135</v>
      </c>
      <c r="B779" t="s">
        <v>2134</v>
      </c>
      <c r="C779">
        <v>1000</v>
      </c>
      <c r="D779" t="s">
        <v>5643</v>
      </c>
      <c r="H779" s="1" t="str">
        <f t="shared" si="92"/>
        <v>cl-cs_OtrosIngresosEje</v>
      </c>
      <c r="I779" t="str">
        <f t="shared" si="93"/>
        <v>cl-cs</v>
      </c>
      <c r="J779" t="str">
        <f t="shared" si="94"/>
        <v>OtrosIngresosEje</v>
      </c>
      <c r="K779" s="1" t="str">
        <f t="shared" si="95"/>
        <v>cl-cs_InteresesPorPrimasMiembro</v>
      </c>
      <c r="L779" t="str">
        <f t="shared" si="96"/>
        <v>cl-cs</v>
      </c>
      <c r="M779" t="str">
        <f t="shared" si="97"/>
        <v>InteresesPorPrimasMiembro</v>
      </c>
      <c r="N779" t="str">
        <f t="shared" si="98"/>
        <v>insert into dbax_dime_memb (pref_axis, codi_axis, pref_memb, codi_memb, orde_memb, tipo_memb) values ('cl-cs','OtrosIngresosEje','cl-cs','InteresesPorPrimasMiembro',1000,'domain-member')</v>
      </c>
    </row>
    <row r="780" spans="1:14" x14ac:dyDescent="0.25">
      <c r="A780" t="s">
        <v>2135</v>
      </c>
      <c r="B780" t="s">
        <v>2136</v>
      </c>
      <c r="C780">
        <v>2000</v>
      </c>
      <c r="D780" t="s">
        <v>5644</v>
      </c>
      <c r="H780" s="1" t="str">
        <f t="shared" si="92"/>
        <v>cl-cs_OtrosIngresosEje</v>
      </c>
      <c r="I780" t="str">
        <f t="shared" si="93"/>
        <v>cl-cs</v>
      </c>
      <c r="J780" t="str">
        <f t="shared" si="94"/>
        <v>OtrosIngresosEje</v>
      </c>
      <c r="K780" s="1" t="str">
        <f t="shared" si="95"/>
        <v>cl-cs_OtrosIngresosMiembro</v>
      </c>
      <c r="L780" t="str">
        <f t="shared" si="96"/>
        <v>cl-cs</v>
      </c>
      <c r="M780" t="str">
        <f t="shared" si="97"/>
        <v>OtrosIngresosMiembro</v>
      </c>
      <c r="N780" t="str">
        <f t="shared" si="98"/>
        <v>insert into dbax_dime_memb (pref_axis, codi_axis, pref_memb, codi_memb, orde_memb, tipo_memb) values ('cl-cs','OtrosIngresosEje','cl-cs','OtrosIngresosMiembro',2000,'dimension-default')</v>
      </c>
    </row>
    <row r="781" spans="1:14" x14ac:dyDescent="0.25">
      <c r="A781" t="s">
        <v>2142</v>
      </c>
      <c r="B781" t="s">
        <v>2140</v>
      </c>
      <c r="C781">
        <v>1000</v>
      </c>
      <c r="D781" t="s">
        <v>5643</v>
      </c>
      <c r="H781" s="1" t="str">
        <f t="shared" si="92"/>
        <v>cl-cs_OtrosEgresosEje</v>
      </c>
      <c r="I781" t="str">
        <f t="shared" si="93"/>
        <v>cl-cs</v>
      </c>
      <c r="J781" t="str">
        <f t="shared" si="94"/>
        <v>OtrosEgresosEje</v>
      </c>
      <c r="K781" s="1" t="str">
        <f t="shared" si="95"/>
        <v>cl-cs_GastosBancariosMiembro</v>
      </c>
      <c r="L781" t="str">
        <f t="shared" si="96"/>
        <v>cl-cs</v>
      </c>
      <c r="M781" t="str">
        <f t="shared" si="97"/>
        <v>GastosBancariosMiembro</v>
      </c>
      <c r="N781" t="str">
        <f t="shared" si="98"/>
        <v>insert into dbax_dime_memb (pref_axis, codi_axis, pref_memb, codi_memb, orde_memb, tipo_memb) values ('cl-cs','OtrosEgresosEje','cl-cs','GastosBancariosMiembro',1000,'domain-member')</v>
      </c>
    </row>
    <row r="782" spans="1:14" x14ac:dyDescent="0.25">
      <c r="A782" t="s">
        <v>2142</v>
      </c>
      <c r="B782" t="s">
        <v>2143</v>
      </c>
      <c r="C782">
        <v>2000</v>
      </c>
      <c r="D782" t="s">
        <v>5644</v>
      </c>
      <c r="H782" s="1" t="str">
        <f t="shared" si="92"/>
        <v>cl-cs_OtrosEgresosEje</v>
      </c>
      <c r="I782" t="str">
        <f t="shared" si="93"/>
        <v>cl-cs</v>
      </c>
      <c r="J782" t="str">
        <f t="shared" si="94"/>
        <v>OtrosEgresosEje</v>
      </c>
      <c r="K782" s="1" t="str">
        <f t="shared" si="95"/>
        <v>cl-cs_OtrosEgresosMiembro</v>
      </c>
      <c r="L782" t="str">
        <f t="shared" si="96"/>
        <v>cl-cs</v>
      </c>
      <c r="M782" t="str">
        <f t="shared" si="97"/>
        <v>OtrosEgresosMiembro</v>
      </c>
      <c r="N782" t="str">
        <f t="shared" si="98"/>
        <v>insert into dbax_dime_memb (pref_axis, codi_axis, pref_memb, codi_memb, orde_memb, tipo_memb) values ('cl-cs','OtrosEgresosEje','cl-cs','OtrosEgresosMiembro',2000,'dimension-default')</v>
      </c>
    </row>
    <row r="783" spans="1:14" x14ac:dyDescent="0.25">
      <c r="A783" t="s">
        <v>2182</v>
      </c>
      <c r="B783" t="s">
        <v>2146</v>
      </c>
      <c r="C783">
        <v>2000</v>
      </c>
      <c r="D783" t="s">
        <v>5643</v>
      </c>
      <c r="H783" s="1" t="str">
        <f t="shared" si="92"/>
        <v>cl-cs_UtilidadPerdidaUnidadesReajustablesEje</v>
      </c>
      <c r="I783" t="str">
        <f t="shared" si="93"/>
        <v>cl-cs</v>
      </c>
      <c r="J783" t="str">
        <f t="shared" si="94"/>
        <v>UtilidadPerdidaUnidadesReajustablesEje</v>
      </c>
      <c r="K783" s="1" t="str">
        <f t="shared" si="95"/>
        <v>cl-cs_AbonoMiembro</v>
      </c>
      <c r="L783" t="str">
        <f t="shared" si="96"/>
        <v>cl-cs</v>
      </c>
      <c r="M783" t="str">
        <f t="shared" si="97"/>
        <v>AbonoMiembro</v>
      </c>
      <c r="N783" t="str">
        <f t="shared" si="98"/>
        <v>insert into dbax_dime_memb (pref_axis, codi_axis, pref_memb, codi_memb, orde_memb, tipo_memb) values ('cl-cs','UtilidadPerdidaUnidadesReajustablesEje','cl-cs','AbonoMiembro',2000,'domain-member')</v>
      </c>
    </row>
    <row r="784" spans="1:14" x14ac:dyDescent="0.25">
      <c r="A784" t="s">
        <v>2157</v>
      </c>
      <c r="B784" t="s">
        <v>2146</v>
      </c>
      <c r="C784">
        <v>2000</v>
      </c>
      <c r="D784" t="s">
        <v>5643</v>
      </c>
      <c r="H784" s="1" t="str">
        <f t="shared" si="92"/>
        <v>cl-cs_DiferenciaCambioEje</v>
      </c>
      <c r="I784" t="str">
        <f t="shared" si="93"/>
        <v>cl-cs</v>
      </c>
      <c r="J784" t="str">
        <f t="shared" si="94"/>
        <v>DiferenciaCambioEje</v>
      </c>
      <c r="K784" s="1" t="str">
        <f t="shared" si="95"/>
        <v>cl-cs_AbonoMiembro</v>
      </c>
      <c r="L784" t="str">
        <f t="shared" si="96"/>
        <v>cl-cs</v>
      </c>
      <c r="M784" t="str">
        <f t="shared" si="97"/>
        <v>AbonoMiembro</v>
      </c>
      <c r="N784" t="str">
        <f t="shared" si="98"/>
        <v>insert into dbax_dime_memb (pref_axis, codi_axis, pref_memb, codi_memb, orde_memb, tipo_memb) values ('cl-cs','DiferenciaCambioEje','cl-cs','AbonoMiembro',2000,'domain-member')</v>
      </c>
    </row>
    <row r="785" spans="1:14" x14ac:dyDescent="0.25">
      <c r="A785" t="s">
        <v>2157</v>
      </c>
      <c r="B785" t="s">
        <v>2147</v>
      </c>
      <c r="C785">
        <v>1000</v>
      </c>
      <c r="D785" t="s">
        <v>5643</v>
      </c>
      <c r="H785" s="1" t="str">
        <f t="shared" si="92"/>
        <v>cl-cs_DiferenciaCambioEje</v>
      </c>
      <c r="I785" t="str">
        <f t="shared" si="93"/>
        <v>cl-cs</v>
      </c>
      <c r="J785" t="str">
        <f t="shared" si="94"/>
        <v>DiferenciaCambioEje</v>
      </c>
      <c r="K785" s="1" t="str">
        <f t="shared" si="95"/>
        <v>cl-cs_CargoMiembro</v>
      </c>
      <c r="L785" t="str">
        <f t="shared" si="96"/>
        <v>cl-cs</v>
      </c>
      <c r="M785" t="str">
        <f t="shared" si="97"/>
        <v>CargoMiembro</v>
      </c>
      <c r="N785" t="str">
        <f t="shared" si="98"/>
        <v>insert into dbax_dime_memb (pref_axis, codi_axis, pref_memb, codi_memb, orde_memb, tipo_memb) values ('cl-cs','DiferenciaCambioEje','cl-cs','CargoMiembro',1000,'domain-member')</v>
      </c>
    </row>
    <row r="786" spans="1:14" x14ac:dyDescent="0.25">
      <c r="A786" t="s">
        <v>2182</v>
      </c>
      <c r="B786" t="s">
        <v>2147</v>
      </c>
      <c r="C786">
        <v>1000</v>
      </c>
      <c r="D786" t="s">
        <v>5643</v>
      </c>
      <c r="H786" s="1" t="str">
        <f t="shared" si="92"/>
        <v>cl-cs_UtilidadPerdidaUnidadesReajustablesEje</v>
      </c>
      <c r="I786" t="str">
        <f t="shared" si="93"/>
        <v>cl-cs</v>
      </c>
      <c r="J786" t="str">
        <f t="shared" si="94"/>
        <v>UtilidadPerdidaUnidadesReajustablesEje</v>
      </c>
      <c r="K786" s="1" t="str">
        <f t="shared" si="95"/>
        <v>cl-cs_CargoMiembro</v>
      </c>
      <c r="L786" t="str">
        <f t="shared" si="96"/>
        <v>cl-cs</v>
      </c>
      <c r="M786" t="str">
        <f t="shared" si="97"/>
        <v>CargoMiembro</v>
      </c>
      <c r="N786" t="str">
        <f t="shared" si="98"/>
        <v>insert into dbax_dime_memb (pref_axis, codi_axis, pref_memb, codi_memb, orde_memb, tipo_memb) values ('cl-cs','UtilidadPerdidaUnidadesReajustablesEje','cl-cs','CargoMiembro',1000,'domain-member')</v>
      </c>
    </row>
    <row r="787" spans="1:14" x14ac:dyDescent="0.25">
      <c r="A787" t="s">
        <v>2157</v>
      </c>
      <c r="B787" t="s">
        <v>2160</v>
      </c>
      <c r="C787">
        <v>3000</v>
      </c>
      <c r="D787" t="s">
        <v>5644</v>
      </c>
      <c r="H787" s="1" t="str">
        <f t="shared" si="92"/>
        <v>cl-cs_DiferenciaCambioEje</v>
      </c>
      <c r="I787" t="str">
        <f t="shared" si="93"/>
        <v>cl-cs</v>
      </c>
      <c r="J787" t="str">
        <f t="shared" si="94"/>
        <v>DiferenciaCambioEje</v>
      </c>
      <c r="K787" s="1" t="str">
        <f t="shared" si="95"/>
        <v>cl-cs_DiferenciaCambioMiembro</v>
      </c>
      <c r="L787" t="str">
        <f t="shared" si="96"/>
        <v>cl-cs</v>
      </c>
      <c r="M787" t="str">
        <f t="shared" si="97"/>
        <v>DiferenciaCambioMiembro</v>
      </c>
      <c r="N787" t="str">
        <f t="shared" si="98"/>
        <v>insert into dbax_dime_memb (pref_axis, codi_axis, pref_memb, codi_memb, orde_memb, tipo_memb) values ('cl-cs','DiferenciaCambioEje','cl-cs','DiferenciaCambioMiembro',3000,'dimension-default')</v>
      </c>
    </row>
    <row r="788" spans="1:14" x14ac:dyDescent="0.25">
      <c r="A788" t="s">
        <v>2182</v>
      </c>
      <c r="B788" t="s">
        <v>2185</v>
      </c>
      <c r="C788">
        <v>3000</v>
      </c>
      <c r="D788" t="s">
        <v>5644</v>
      </c>
      <c r="H788" s="1" t="str">
        <f t="shared" si="92"/>
        <v>cl-cs_UtilidadPerdidaUnidadesReajustablesEje</v>
      </c>
      <c r="I788" t="str">
        <f t="shared" si="93"/>
        <v>cl-cs</v>
      </c>
      <c r="J788" t="str">
        <f t="shared" si="94"/>
        <v>UtilidadPerdidaUnidadesReajustablesEje</v>
      </c>
      <c r="K788" s="1" t="str">
        <f t="shared" si="95"/>
        <v>cl-cs_UtilidadPerdidaUnidadesReajustablesMiembro</v>
      </c>
      <c r="L788" t="str">
        <f t="shared" si="96"/>
        <v>cl-cs</v>
      </c>
      <c r="M788" t="str">
        <f t="shared" si="97"/>
        <v>UtilidadPerdidaUnidadesReajustablesMiembro</v>
      </c>
      <c r="N788" t="str">
        <f t="shared" si="98"/>
        <v>insert into dbax_dime_memb (pref_axis, codi_axis, pref_memb, codi_memb, orde_memb, tipo_memb) values ('cl-cs','UtilidadPerdidaUnidadesReajustablesEje','cl-cs','UtilidadPerdidaUnidadesReajustablesMiembro',3000,'dimension-default')</v>
      </c>
    </row>
    <row r="789" spans="1:14" x14ac:dyDescent="0.25">
      <c r="A789" t="s">
        <v>2210</v>
      </c>
      <c r="B789" t="s">
        <v>2207</v>
      </c>
      <c r="C789">
        <v>3000</v>
      </c>
      <c r="D789" t="s">
        <v>5643</v>
      </c>
      <c r="H789" s="1" t="str">
        <f t="shared" si="92"/>
        <v>cl-cs_ConceptoImpuestoEje</v>
      </c>
      <c r="I789" t="str">
        <f t="shared" si="93"/>
        <v>cl-cs</v>
      </c>
      <c r="J789" t="str">
        <f t="shared" si="94"/>
        <v>ConceptoImpuestoEje</v>
      </c>
      <c r="K789" s="1" t="str">
        <f t="shared" si="95"/>
        <v>cl-cs_AgregadosODeduccionesMiembro</v>
      </c>
      <c r="L789" t="str">
        <f t="shared" si="96"/>
        <v>cl-cs</v>
      </c>
      <c r="M789" t="str">
        <f t="shared" si="97"/>
        <v>AgregadosODeduccionesMiembro</v>
      </c>
      <c r="N789" t="str">
        <f t="shared" si="98"/>
        <v>insert into dbax_dime_memb (pref_axis, codi_axis, pref_memb, codi_memb, orde_memb, tipo_memb) values ('cl-cs','ConceptoImpuestoEje','cl-cs','AgregadosODeduccionesMiembro',3000,'domain-member')</v>
      </c>
    </row>
    <row r="790" spans="1:14" x14ac:dyDescent="0.25">
      <c r="A790" t="s">
        <v>2210</v>
      </c>
      <c r="B790" t="s">
        <v>2211</v>
      </c>
      <c r="C790">
        <v>2000</v>
      </c>
      <c r="D790" t="s">
        <v>5643</v>
      </c>
      <c r="H790" s="1" t="str">
        <f t="shared" si="92"/>
        <v>cl-cs_ConceptoImpuestoEje</v>
      </c>
      <c r="I790" t="str">
        <f t="shared" si="93"/>
        <v>cl-cs</v>
      </c>
      <c r="J790" t="str">
        <f t="shared" si="94"/>
        <v>ConceptoImpuestoEje</v>
      </c>
      <c r="K790" s="1" t="str">
        <f t="shared" si="95"/>
        <v>cl-cs_DiferenciasPermanentesMiembro</v>
      </c>
      <c r="L790" t="str">
        <f t="shared" si="96"/>
        <v>cl-cs</v>
      </c>
      <c r="M790" t="str">
        <f t="shared" si="97"/>
        <v>DiferenciasPermanentesMiembro</v>
      </c>
      <c r="N790" t="str">
        <f t="shared" si="98"/>
        <v>insert into dbax_dime_memb (pref_axis, codi_axis, pref_memb, codi_memb, orde_memb, tipo_memb) values ('cl-cs','ConceptoImpuestoEje','cl-cs','DiferenciasPermanentesMiembro',2000,'domain-member')</v>
      </c>
    </row>
    <row r="791" spans="1:14" x14ac:dyDescent="0.25">
      <c r="A791" t="s">
        <v>2210</v>
      </c>
      <c r="B791" t="s">
        <v>2214</v>
      </c>
      <c r="C791">
        <v>5000</v>
      </c>
      <c r="D791" t="s">
        <v>5643</v>
      </c>
      <c r="H791" s="1" t="str">
        <f t="shared" si="92"/>
        <v>cl-cs_ConceptoImpuestoEje</v>
      </c>
      <c r="I791" t="str">
        <f t="shared" si="93"/>
        <v>cl-cs</v>
      </c>
      <c r="J791" t="str">
        <f t="shared" si="94"/>
        <v>ConceptoImpuestoEje</v>
      </c>
      <c r="K791" s="1" t="str">
        <f t="shared" si="95"/>
        <v>cl-cs_GastosNoDeduciblesPorGastosFinancierosYNoTributariosMiembro</v>
      </c>
      <c r="L791" t="str">
        <f t="shared" si="96"/>
        <v>cl-cs</v>
      </c>
      <c r="M791" t="str">
        <f t="shared" si="97"/>
        <v>GastosNoDeduciblesPorGastosFinancierosYNoTributariosMiembro</v>
      </c>
      <c r="N791" t="str">
        <f t="shared" si="98"/>
        <v>insert into dbax_dime_memb (pref_axis, codi_axis, pref_memb, codi_memb, orde_memb, tipo_memb) values ('cl-cs','ConceptoImpuestoEje','cl-cs','GastosNoDeduciblesPorGastosFinancierosYNoTributariosMiembro',5000,'domain-member')</v>
      </c>
    </row>
    <row r="792" spans="1:14" x14ac:dyDescent="0.25">
      <c r="A792" t="s">
        <v>2210</v>
      </c>
      <c r="B792" t="s">
        <v>2217</v>
      </c>
      <c r="C792">
        <v>4000</v>
      </c>
      <c r="D792" t="s">
        <v>5643</v>
      </c>
      <c r="H792" s="1" t="str">
        <f t="shared" si="92"/>
        <v>cl-cs_ConceptoImpuestoEje</v>
      </c>
      <c r="I792" t="str">
        <f t="shared" si="93"/>
        <v>cl-cs</v>
      </c>
      <c r="J792" t="str">
        <f t="shared" si="94"/>
        <v>ConceptoImpuestoEje</v>
      </c>
      <c r="K792" s="1" t="str">
        <f t="shared" si="95"/>
        <v>cl-cs_ImpuestoUnicoPorGastosRechazadosMiembro</v>
      </c>
      <c r="L792" t="str">
        <f t="shared" si="96"/>
        <v>cl-cs</v>
      </c>
      <c r="M792" t="str">
        <f t="shared" si="97"/>
        <v>ImpuestoUnicoPorGastosRechazadosMiembro</v>
      </c>
      <c r="N792" t="str">
        <f t="shared" si="98"/>
        <v>insert into dbax_dime_memb (pref_axis, codi_axis, pref_memb, codi_memb, orde_memb, tipo_memb) values ('cl-cs','ConceptoImpuestoEje','cl-cs','ImpuestoUnicoPorGastosRechazadosMiembro',4000,'domain-member')</v>
      </c>
    </row>
    <row r="793" spans="1:14" x14ac:dyDescent="0.25">
      <c r="A793" t="s">
        <v>2210</v>
      </c>
      <c r="B793" t="s">
        <v>2218</v>
      </c>
      <c r="C793">
        <v>6000</v>
      </c>
      <c r="D793" t="s">
        <v>5643</v>
      </c>
      <c r="H793" s="1" t="str">
        <f t="shared" si="92"/>
        <v>cl-cs_ConceptoImpuestoEje</v>
      </c>
      <c r="I793" t="str">
        <f t="shared" si="93"/>
        <v>cl-cs</v>
      </c>
      <c r="J793" t="str">
        <f t="shared" si="94"/>
        <v>ConceptoImpuestoEje</v>
      </c>
      <c r="K793" s="1" t="str">
        <f t="shared" si="95"/>
        <v>cl-cs_IncentivosImpuestosNoReconocidosEnEstadoResultadosMiembro</v>
      </c>
      <c r="L793" t="str">
        <f t="shared" si="96"/>
        <v>cl-cs</v>
      </c>
      <c r="M793" t="str">
        <f t="shared" si="97"/>
        <v>IncentivosImpuestosNoReconocidosEnEstadoResultadosMiembro</v>
      </c>
      <c r="N793" t="str">
        <f t="shared" si="98"/>
        <v>insert into dbax_dime_memb (pref_axis, codi_axis, pref_memb, codi_memb, orde_memb, tipo_memb) values ('cl-cs','ConceptoImpuestoEje','cl-cs','IncentivosImpuestosNoReconocidosEnEstadoResultadosMiembro',6000,'domain-member')</v>
      </c>
    </row>
    <row r="794" spans="1:14" x14ac:dyDescent="0.25">
      <c r="A794" t="s">
        <v>2210</v>
      </c>
      <c r="B794" t="s">
        <v>2222</v>
      </c>
      <c r="C794">
        <v>7000</v>
      </c>
      <c r="D794" t="s">
        <v>5643</v>
      </c>
      <c r="H794" s="1" t="str">
        <f t="shared" si="92"/>
        <v>cl-cs_ConceptoImpuestoEje</v>
      </c>
      <c r="I794" t="str">
        <f t="shared" si="93"/>
        <v>cl-cs</v>
      </c>
      <c r="J794" t="str">
        <f t="shared" si="94"/>
        <v>ConceptoImpuestoEje</v>
      </c>
      <c r="K794" s="1" t="str">
        <f t="shared" si="95"/>
        <v>cl-cs_OtrosConceptosMiembro</v>
      </c>
      <c r="L794" t="str">
        <f t="shared" si="96"/>
        <v>cl-cs</v>
      </c>
      <c r="M794" t="str">
        <f t="shared" si="97"/>
        <v>OtrosConceptosMiembro</v>
      </c>
      <c r="N794" t="str">
        <f t="shared" si="98"/>
        <v>insert into dbax_dime_memb (pref_axis, codi_axis, pref_memb, codi_memb, orde_memb, tipo_memb) values ('cl-cs','ConceptoImpuestoEje','cl-cs','OtrosConceptosMiembro',7000,'domain-member')</v>
      </c>
    </row>
    <row r="795" spans="1:14" x14ac:dyDescent="0.25">
      <c r="A795" t="s">
        <v>2210</v>
      </c>
      <c r="B795" t="s">
        <v>2229</v>
      </c>
      <c r="C795">
        <v>8000</v>
      </c>
      <c r="D795" t="s">
        <v>5644</v>
      </c>
      <c r="H795" s="1" t="str">
        <f t="shared" si="92"/>
        <v>cl-cs_ConceptoImpuestoEje</v>
      </c>
      <c r="I795" t="str">
        <f t="shared" si="93"/>
        <v>cl-cs</v>
      </c>
      <c r="J795" t="str">
        <f t="shared" si="94"/>
        <v>ConceptoImpuestoEje</v>
      </c>
      <c r="K795" s="1" t="str">
        <f t="shared" si="95"/>
        <v>cl-cs_TasaEfectivaYGastoImpuestoRentaMiembro</v>
      </c>
      <c r="L795" t="str">
        <f t="shared" si="96"/>
        <v>cl-cs</v>
      </c>
      <c r="M795" t="str">
        <f t="shared" si="97"/>
        <v>TasaEfectivaYGastoImpuestoRentaMiembro</v>
      </c>
      <c r="N795" t="str">
        <f t="shared" si="98"/>
        <v>insert into dbax_dime_memb (pref_axis, codi_axis, pref_memb, codi_memb, orde_memb, tipo_memb) values ('cl-cs','ConceptoImpuestoEje','cl-cs','TasaEfectivaYGastoImpuestoRentaMiembro',8000,'dimension-default')</v>
      </c>
    </row>
    <row r="796" spans="1:14" x14ac:dyDescent="0.25">
      <c r="A796" t="s">
        <v>2210</v>
      </c>
      <c r="B796" t="s">
        <v>2232</v>
      </c>
      <c r="C796">
        <v>1000</v>
      </c>
      <c r="D796" t="s">
        <v>5643</v>
      </c>
      <c r="H796" s="1" t="str">
        <f t="shared" si="92"/>
        <v>cl-cs_ConceptoImpuestoEje</v>
      </c>
      <c r="I796" t="str">
        <f t="shared" si="93"/>
        <v>cl-cs</v>
      </c>
      <c r="J796" t="str">
        <f t="shared" si="94"/>
        <v>ConceptoImpuestoEje</v>
      </c>
      <c r="K796" s="1" t="str">
        <f t="shared" si="95"/>
        <v>cl-cs_UtilidadAntesImpuestoMiembro</v>
      </c>
      <c r="L796" t="str">
        <f t="shared" si="96"/>
        <v>cl-cs</v>
      </c>
      <c r="M796" t="str">
        <f t="shared" si="97"/>
        <v>UtilidadAntesImpuestoMiembro</v>
      </c>
      <c r="N796" t="str">
        <f t="shared" si="98"/>
        <v>insert into dbax_dime_memb (pref_axis, codi_axis, pref_memb, codi_memb, orde_memb, tipo_memb) values ('cl-cs','ConceptoImpuestoEje','cl-cs','UtilidadAntesImpuestoMiembro',1000,'domain-member')</v>
      </c>
    </row>
    <row r="797" spans="1:14" x14ac:dyDescent="0.25">
      <c r="A797" t="s">
        <v>2250</v>
      </c>
      <c r="B797" t="s">
        <v>2235</v>
      </c>
      <c r="C797">
        <v>1000</v>
      </c>
      <c r="D797" t="s">
        <v>5643</v>
      </c>
      <c r="H797" s="1" t="str">
        <f t="shared" si="92"/>
        <v>cl-cs_TipoContingenciaOCompromisoEje</v>
      </c>
      <c r="I797" t="str">
        <f t="shared" si="93"/>
        <v>cl-cs</v>
      </c>
      <c r="J797" t="str">
        <f t="shared" si="94"/>
        <v>TipoContingenciaOCompromisoEje</v>
      </c>
      <c r="K797" s="1" t="str">
        <f t="shared" si="95"/>
        <v>cl-cs_AccionesLegalesMiembro</v>
      </c>
      <c r="L797" t="str">
        <f t="shared" si="96"/>
        <v>cl-cs</v>
      </c>
      <c r="M797" t="str">
        <f t="shared" si="97"/>
        <v>AccionesLegalesMiembro</v>
      </c>
      <c r="N797" t="str">
        <f t="shared" si="98"/>
        <v>insert into dbax_dime_memb (pref_axis, codi_axis, pref_memb, codi_memb, orde_memb, tipo_memb) values ('cl-cs','TipoContingenciaOCompromisoEje','cl-cs','AccionesLegalesMiembro',1000,'domain-member')</v>
      </c>
    </row>
    <row r="798" spans="1:14" x14ac:dyDescent="0.25">
      <c r="A798" t="s">
        <v>2250</v>
      </c>
      <c r="B798" t="s">
        <v>2237</v>
      </c>
      <c r="C798">
        <v>3000</v>
      </c>
      <c r="D798" t="s">
        <v>5643</v>
      </c>
      <c r="H798" s="1" t="str">
        <f t="shared" si="92"/>
        <v>cl-cs_TipoContingenciaOCompromisoEje</v>
      </c>
      <c r="I798" t="str">
        <f t="shared" si="93"/>
        <v>cl-cs</v>
      </c>
      <c r="J798" t="str">
        <f t="shared" si="94"/>
        <v>TipoContingenciaOCompromisoEje</v>
      </c>
      <c r="K798" s="1" t="str">
        <f t="shared" si="95"/>
        <v>cl-cs_ActivosGarantiaMiembro</v>
      </c>
      <c r="L798" t="str">
        <f t="shared" si="96"/>
        <v>cl-cs</v>
      </c>
      <c r="M798" t="str">
        <f t="shared" si="97"/>
        <v>ActivosGarantiaMiembro</v>
      </c>
      <c r="N798" t="str">
        <f t="shared" si="98"/>
        <v>insert into dbax_dime_memb (pref_axis, codi_axis, pref_memb, codi_memb, orde_memb, tipo_memb) values ('cl-cs','TipoContingenciaOCompromisoEje','cl-cs','ActivosGarantiaMiembro',3000,'domain-member')</v>
      </c>
    </row>
    <row r="799" spans="1:14" x14ac:dyDescent="0.25">
      <c r="A799" t="s">
        <v>2250</v>
      </c>
      <c r="B799" t="s">
        <v>2243</v>
      </c>
      <c r="C799">
        <v>2000</v>
      </c>
      <c r="D799" t="s">
        <v>5643</v>
      </c>
      <c r="H799" s="1" t="str">
        <f t="shared" ref="H799:H862" si="99">MID(A799,FIND("#",A799)+1,10000)</f>
        <v>cl-cs_TipoContingenciaOCompromisoEje</v>
      </c>
      <c r="I799" t="str">
        <f t="shared" ref="I799:I862" si="100">MID(H799,1,FIND("_",H799)-1)</f>
        <v>cl-cs</v>
      </c>
      <c r="J799" t="str">
        <f t="shared" ref="J799:J862" si="101">MID(H799,FIND("_",H799)+1,10000)</f>
        <v>TipoContingenciaOCompromisoEje</v>
      </c>
      <c r="K799" s="1" t="str">
        <f t="shared" ref="K799:K862" si="102">MID(B799,FIND("#",B799)+1,10000)</f>
        <v>cl-cs_JuiciosMiembro</v>
      </c>
      <c r="L799" t="str">
        <f t="shared" ref="L799:L862" si="103">MID(K799,1,FIND("_",K799)-1)</f>
        <v>cl-cs</v>
      </c>
      <c r="M799" t="str">
        <f t="shared" ref="M799:M862" si="104">MID(K799,FIND("_",K799)+1,10000)</f>
        <v>JuiciosMiembro</v>
      </c>
      <c r="N799" t="str">
        <f t="shared" ref="N799:N862" si="105">CONCATENATE("insert into dbax_dime_memb (pref_axis, codi_axis, pref_memb, codi_memb, orde_memb, tipo_memb) values ('",I799,"','",J799,"','",L799,"','",M799,"',",C799,",'",D799,"')")</f>
        <v>insert into dbax_dime_memb (pref_axis, codi_axis, pref_memb, codi_memb, orde_memb, tipo_memb) values ('cl-cs','TipoContingenciaOCompromisoEje','cl-cs','JuiciosMiembro',2000,'domain-member')</v>
      </c>
    </row>
    <row r="800" spans="1:14" x14ac:dyDescent="0.25">
      <c r="A800" t="s">
        <v>2250</v>
      </c>
      <c r="B800" t="s">
        <v>2246</v>
      </c>
      <c r="C800">
        <v>5000</v>
      </c>
      <c r="D800" t="s">
        <v>5643</v>
      </c>
      <c r="H800" s="1" t="str">
        <f t="shared" si="99"/>
        <v>cl-cs_TipoContingenciaOCompromisoEje</v>
      </c>
      <c r="I800" t="str">
        <f t="shared" si="100"/>
        <v>cl-cs</v>
      </c>
      <c r="J800" t="str">
        <f t="shared" si="101"/>
        <v>TipoContingenciaOCompromisoEje</v>
      </c>
      <c r="K800" s="1" t="str">
        <f t="shared" si="102"/>
        <v>cl-cs_OtrasContingenciasOCompromisosMiembro</v>
      </c>
      <c r="L800" t="str">
        <f t="shared" si="103"/>
        <v>cl-cs</v>
      </c>
      <c r="M800" t="str">
        <f t="shared" si="104"/>
        <v>OtrasContingenciasOCompromisosMiembro</v>
      </c>
      <c r="N800" t="str">
        <f t="shared" si="105"/>
        <v>insert into dbax_dime_memb (pref_axis, codi_axis, pref_memb, codi_memb, orde_memb, tipo_memb) values ('cl-cs','TipoContingenciaOCompromisoEje','cl-cs','OtrasContingenciasOCompromisosMiembro',5000,'domain-member')</v>
      </c>
    </row>
    <row r="801" spans="1:14" x14ac:dyDescent="0.25">
      <c r="A801" t="s">
        <v>2250</v>
      </c>
      <c r="B801" t="s">
        <v>2247</v>
      </c>
      <c r="C801">
        <v>4000</v>
      </c>
      <c r="D801" t="s">
        <v>5643</v>
      </c>
      <c r="H801" s="1" t="str">
        <f t="shared" si="99"/>
        <v>cl-cs_TipoContingenciaOCompromisoEje</v>
      </c>
      <c r="I801" t="str">
        <f t="shared" si="100"/>
        <v>cl-cs</v>
      </c>
      <c r="J801" t="str">
        <f t="shared" si="101"/>
        <v>TipoContingenciaOCompromisoEje</v>
      </c>
      <c r="K801" s="1" t="str">
        <f t="shared" si="102"/>
        <v>cl-cs_PasivoIndirectoMiembro</v>
      </c>
      <c r="L801" t="str">
        <f t="shared" si="103"/>
        <v>cl-cs</v>
      </c>
      <c r="M801" t="str">
        <f t="shared" si="104"/>
        <v>PasivoIndirectoMiembro</v>
      </c>
      <c r="N801" t="str">
        <f t="shared" si="105"/>
        <v>insert into dbax_dime_memb (pref_axis, codi_axis, pref_memb, codi_memb, orde_memb, tipo_memb) values ('cl-cs','TipoContingenciaOCompromisoEje','cl-cs','PasivoIndirectoMiembro',4000,'domain-member')</v>
      </c>
    </row>
    <row r="802" spans="1:14" x14ac:dyDescent="0.25">
      <c r="A802" t="s">
        <v>2280</v>
      </c>
      <c r="B802" t="s">
        <v>2262</v>
      </c>
      <c r="C802">
        <v>1000</v>
      </c>
      <c r="D802" t="s">
        <v>5644</v>
      </c>
      <c r="H802" s="1" t="str">
        <f t="shared" si="99"/>
        <v>cl-cs_MonedasExtranjerasEje</v>
      </c>
      <c r="I802" t="str">
        <f t="shared" si="100"/>
        <v>cl-cs</v>
      </c>
      <c r="J802" t="str">
        <f t="shared" si="101"/>
        <v>MonedasExtranjerasEje</v>
      </c>
      <c r="K802" s="1" t="str">
        <f t="shared" si="102"/>
        <v>cl-cs_ConsolidadoMonedasExtranjerasMiembro</v>
      </c>
      <c r="L802" t="str">
        <f t="shared" si="103"/>
        <v>cl-cs</v>
      </c>
      <c r="M802" t="str">
        <f t="shared" si="104"/>
        <v>ConsolidadoMonedasExtranjerasMiembro</v>
      </c>
      <c r="N802" t="str">
        <f t="shared" si="105"/>
        <v>insert into dbax_dime_memb (pref_axis, codi_axis, pref_memb, codi_memb, orde_memb, tipo_memb) values ('cl-cs','MonedasExtranjerasEje','cl-cs','ConsolidadoMonedasExtranjerasMiembro',1000,'dimension-default')</v>
      </c>
    </row>
    <row r="803" spans="1:14" x14ac:dyDescent="0.25">
      <c r="A803" t="s">
        <v>2281</v>
      </c>
      <c r="B803" t="s">
        <v>2262</v>
      </c>
      <c r="C803">
        <v>1000</v>
      </c>
      <c r="D803" t="s">
        <v>5644</v>
      </c>
      <c r="H803" s="1" t="str">
        <f t="shared" si="99"/>
        <v>cl-cs_MonedasOperacionesDeSegurosEje</v>
      </c>
      <c r="I803" t="str">
        <f t="shared" si="100"/>
        <v>cl-cs</v>
      </c>
      <c r="J803" t="str">
        <f t="shared" si="101"/>
        <v>MonedasOperacionesDeSegurosEje</v>
      </c>
      <c r="K803" s="1" t="str">
        <f t="shared" si="102"/>
        <v>cl-cs_ConsolidadoMonedasExtranjerasMiembro</v>
      </c>
      <c r="L803" t="str">
        <f t="shared" si="103"/>
        <v>cl-cs</v>
      </c>
      <c r="M803" t="str">
        <f t="shared" si="104"/>
        <v>ConsolidadoMonedasExtranjerasMiembro</v>
      </c>
      <c r="N803" t="str">
        <f t="shared" si="105"/>
        <v>insert into dbax_dime_memb (pref_axis, codi_axis, pref_memb, codi_memb, orde_memb, tipo_memb) values ('cl-cs','MonedasOperacionesDeSegurosEje','cl-cs','ConsolidadoMonedasExtranjerasMiembro',1000,'dimension-default')</v>
      </c>
    </row>
    <row r="804" spans="1:14" x14ac:dyDescent="0.25">
      <c r="A804" t="s">
        <v>2282</v>
      </c>
      <c r="B804" t="s">
        <v>2262</v>
      </c>
      <c r="C804">
        <v>1000</v>
      </c>
      <c r="D804" t="s">
        <v>5644</v>
      </c>
      <c r="H804" s="1" t="str">
        <f t="shared" si="99"/>
        <v>cl-cs_MonedasReasegurosEje</v>
      </c>
      <c r="I804" t="str">
        <f t="shared" si="100"/>
        <v>cl-cs</v>
      </c>
      <c r="J804" t="str">
        <f t="shared" si="101"/>
        <v>MonedasReasegurosEje</v>
      </c>
      <c r="K804" s="1" t="str">
        <f t="shared" si="102"/>
        <v>cl-cs_ConsolidadoMonedasExtranjerasMiembro</v>
      </c>
      <c r="L804" t="str">
        <f t="shared" si="103"/>
        <v>cl-cs</v>
      </c>
      <c r="M804" t="str">
        <f t="shared" si="104"/>
        <v>ConsolidadoMonedasExtranjerasMiembro</v>
      </c>
      <c r="N804" t="str">
        <f t="shared" si="105"/>
        <v>insert into dbax_dime_memb (pref_axis, codi_axis, pref_memb, codi_memb, orde_memb, tipo_memb) values ('cl-cs','MonedasReasegurosEje','cl-cs','ConsolidadoMonedasExtranjerasMiembro',1000,'dimension-default')</v>
      </c>
    </row>
    <row r="805" spans="1:14" x14ac:dyDescent="0.25">
      <c r="A805" t="s">
        <v>2283</v>
      </c>
      <c r="B805" t="s">
        <v>2274</v>
      </c>
      <c r="C805">
        <v>1000</v>
      </c>
      <c r="D805" t="s">
        <v>5643</v>
      </c>
      <c r="H805" s="1" t="str">
        <f t="shared" si="99"/>
        <v>cl-cs_MovimientoDivisasEje</v>
      </c>
      <c r="I805" t="str">
        <f t="shared" si="100"/>
        <v>cl-cs</v>
      </c>
      <c r="J805" t="str">
        <f t="shared" si="101"/>
        <v>MovimientoDivisasEje</v>
      </c>
      <c r="K805" s="1" t="str">
        <f t="shared" si="102"/>
        <v>cl-cs_EntradasDivisasMiembro</v>
      </c>
      <c r="L805" t="str">
        <f t="shared" si="103"/>
        <v>cl-cs</v>
      </c>
      <c r="M805" t="str">
        <f t="shared" si="104"/>
        <v>EntradasDivisasMiembro</v>
      </c>
      <c r="N805" t="str">
        <f t="shared" si="105"/>
        <v>insert into dbax_dime_memb (pref_axis, codi_axis, pref_memb, codi_memb, orde_memb, tipo_memb) values ('cl-cs','MovimientoDivisasEje','cl-cs','EntradasDivisasMiembro',1000,'domain-member')</v>
      </c>
    </row>
    <row r="806" spans="1:14" x14ac:dyDescent="0.25">
      <c r="A806" t="s">
        <v>2283</v>
      </c>
      <c r="B806" t="s">
        <v>2288</v>
      </c>
      <c r="C806">
        <v>3000</v>
      </c>
      <c r="D806" t="s">
        <v>5644</v>
      </c>
      <c r="H806" s="1" t="str">
        <f t="shared" si="99"/>
        <v>cl-cs_MovimientoDivisasEje</v>
      </c>
      <c r="I806" t="str">
        <f t="shared" si="100"/>
        <v>cl-cs</v>
      </c>
      <c r="J806" t="str">
        <f t="shared" si="101"/>
        <v>MovimientoDivisasEje</v>
      </c>
      <c r="K806" s="1" t="str">
        <f t="shared" si="102"/>
        <v>cl-cs_MovimientoNetoDivisasMiembro</v>
      </c>
      <c r="L806" t="str">
        <f t="shared" si="103"/>
        <v>cl-cs</v>
      </c>
      <c r="M806" t="str">
        <f t="shared" si="104"/>
        <v>MovimientoNetoDivisasMiembro</v>
      </c>
      <c r="N806" t="str">
        <f t="shared" si="105"/>
        <v>insert into dbax_dime_memb (pref_axis, codi_axis, pref_memb, codi_memb, orde_memb, tipo_memb) values ('cl-cs','MovimientoDivisasEje','cl-cs','MovimientoNetoDivisasMiembro',3000,'dimension-default')</v>
      </c>
    </row>
    <row r="807" spans="1:14" x14ac:dyDescent="0.25">
      <c r="A807" t="s">
        <v>2283</v>
      </c>
      <c r="B807" t="s">
        <v>2314</v>
      </c>
      <c r="C807">
        <v>2000</v>
      </c>
      <c r="D807" t="s">
        <v>5643</v>
      </c>
      <c r="H807" s="1" t="str">
        <f t="shared" si="99"/>
        <v>cl-cs_MovimientoDivisasEje</v>
      </c>
      <c r="I807" t="str">
        <f t="shared" si="100"/>
        <v>cl-cs</v>
      </c>
      <c r="J807" t="str">
        <f t="shared" si="101"/>
        <v>MovimientoDivisasEje</v>
      </c>
      <c r="K807" s="1" t="str">
        <f t="shared" si="102"/>
        <v>cl-cs_SalidasDivisasMiembro</v>
      </c>
      <c r="L807" t="str">
        <f t="shared" si="103"/>
        <v>cl-cs</v>
      </c>
      <c r="M807" t="str">
        <f t="shared" si="104"/>
        <v>SalidasDivisasMiembro</v>
      </c>
      <c r="N807" t="str">
        <f t="shared" si="105"/>
        <v>insert into dbax_dime_memb (pref_axis, codi_axis, pref_memb, codi_memb, orde_memb, tipo_memb) values ('cl-cs','MovimientoDivisasEje','cl-cs','SalidasDivisasMiembro',2000,'domain-member')</v>
      </c>
    </row>
    <row r="808" spans="1:14" x14ac:dyDescent="0.25">
      <c r="A808" t="s">
        <v>2335</v>
      </c>
      <c r="B808" t="s">
        <v>2317</v>
      </c>
      <c r="C808">
        <v>7000</v>
      </c>
      <c r="D808" t="s">
        <v>5643</v>
      </c>
      <c r="H808" s="1" t="str">
        <f t="shared" si="99"/>
        <v>cl-cs_VentasPorRamossegurosGeneralesEje</v>
      </c>
      <c r="I808" t="str">
        <f t="shared" si="100"/>
        <v>cl-cs</v>
      </c>
      <c r="J808" t="str">
        <f t="shared" si="101"/>
        <v>VentasPorRamossegurosGeneralesEje</v>
      </c>
      <c r="K808" s="1" t="str">
        <f t="shared" si="102"/>
        <v>cl-cs_CascosMiembro</v>
      </c>
      <c r="L808" t="str">
        <f t="shared" si="103"/>
        <v>cl-cs</v>
      </c>
      <c r="M808" t="str">
        <f t="shared" si="104"/>
        <v>CascosMiembro</v>
      </c>
      <c r="N808" t="str">
        <f t="shared" si="105"/>
        <v>insert into dbax_dime_memb (pref_axis, codi_axis, pref_memb, codi_memb, orde_memb, tipo_memb) values ('cl-cs','VentasPorRamossegurosGeneralesEje','cl-cs','CascosMiembro',7000,'domain-member')</v>
      </c>
    </row>
    <row r="809" spans="1:14" x14ac:dyDescent="0.25">
      <c r="A809" t="s">
        <v>2335</v>
      </c>
      <c r="B809" t="s">
        <v>2321</v>
      </c>
      <c r="C809">
        <v>1000</v>
      </c>
      <c r="D809" t="s">
        <v>5643</v>
      </c>
      <c r="H809" s="1" t="str">
        <f t="shared" si="99"/>
        <v>cl-cs_VentasPorRamossegurosGeneralesEje</v>
      </c>
      <c r="I809" t="str">
        <f t="shared" si="100"/>
        <v>cl-cs</v>
      </c>
      <c r="J809" t="str">
        <f t="shared" si="101"/>
        <v>VentasPorRamossegurosGeneralesEje</v>
      </c>
      <c r="K809" s="1" t="str">
        <f t="shared" si="102"/>
        <v>cl-cs_IncendioMiembro</v>
      </c>
      <c r="L809" t="str">
        <f t="shared" si="103"/>
        <v>cl-cs</v>
      </c>
      <c r="M809" t="str">
        <f t="shared" si="104"/>
        <v>IncendioMiembro</v>
      </c>
      <c r="N809" t="str">
        <f t="shared" si="105"/>
        <v>insert into dbax_dime_memb (pref_axis, codi_axis, pref_memb, codi_memb, orde_memb, tipo_memb) values ('cl-cs','VentasPorRamossegurosGeneralesEje','cl-cs','IncendioMiembro',1000,'domain-member')</v>
      </c>
    </row>
    <row r="810" spans="1:14" x14ac:dyDescent="0.25">
      <c r="A810" t="s">
        <v>2335</v>
      </c>
      <c r="B810" t="s">
        <v>2326</v>
      </c>
      <c r="C810">
        <v>8000</v>
      </c>
      <c r="D810" t="s">
        <v>5643</v>
      </c>
      <c r="H810" s="1" t="str">
        <f t="shared" si="99"/>
        <v>cl-cs_VentasPorRamossegurosGeneralesEje</v>
      </c>
      <c r="I810" t="str">
        <f t="shared" si="100"/>
        <v>cl-cs</v>
      </c>
      <c r="J810" t="str">
        <f t="shared" si="101"/>
        <v>VentasPorRamossegurosGeneralesEje</v>
      </c>
      <c r="K810" s="1" t="str">
        <f t="shared" si="102"/>
        <v>cl-cs_OtrosRamosMiembro</v>
      </c>
      <c r="L810" t="str">
        <f t="shared" si="103"/>
        <v>cl-cs</v>
      </c>
      <c r="M810" t="str">
        <f t="shared" si="104"/>
        <v>OtrosRamosMiembro</v>
      </c>
      <c r="N810" t="str">
        <f t="shared" si="105"/>
        <v>insert into dbax_dime_memb (pref_axis, codi_axis, pref_memb, codi_memb, orde_memb, tipo_memb) values ('cl-cs','VentasPorRamossegurosGeneralesEje','cl-cs','OtrosRamosMiembro',8000,'domain-member')</v>
      </c>
    </row>
    <row r="811" spans="1:14" x14ac:dyDescent="0.25">
      <c r="A811" t="s">
        <v>2335</v>
      </c>
      <c r="B811" t="s">
        <v>2327</v>
      </c>
      <c r="C811">
        <v>2000</v>
      </c>
      <c r="D811" t="s">
        <v>5643</v>
      </c>
      <c r="H811" s="1" t="str">
        <f t="shared" si="99"/>
        <v>cl-cs_VentasPorRamossegurosGeneralesEje</v>
      </c>
      <c r="I811" t="str">
        <f t="shared" si="100"/>
        <v>cl-cs</v>
      </c>
      <c r="J811" t="str">
        <f t="shared" si="101"/>
        <v>VentasPorRamossegurosGeneralesEje</v>
      </c>
      <c r="K811" s="1" t="str">
        <f t="shared" si="102"/>
        <v>cl-cs_PrdidaBeneficiosMiembro</v>
      </c>
      <c r="L811" t="str">
        <f t="shared" si="103"/>
        <v>cl-cs</v>
      </c>
      <c r="M811" t="str">
        <f t="shared" si="104"/>
        <v>PrdidaBeneficiosMiembro</v>
      </c>
      <c r="N811" t="str">
        <f t="shared" si="105"/>
        <v>insert into dbax_dime_memb (pref_axis, codi_axis, pref_memb, codi_memb, orde_memb, tipo_memb) values ('cl-cs','VentasPorRamossegurosGeneralesEje','cl-cs','PrdidaBeneficiosMiembro',2000,'domain-member')</v>
      </c>
    </row>
    <row r="812" spans="1:14" x14ac:dyDescent="0.25">
      <c r="A812" t="s">
        <v>2335</v>
      </c>
      <c r="B812" t="s">
        <v>2330</v>
      </c>
      <c r="C812">
        <v>6000</v>
      </c>
      <c r="D812" t="s">
        <v>5643</v>
      </c>
      <c r="H812" s="1" t="str">
        <f t="shared" si="99"/>
        <v>cl-cs_VentasPorRamossegurosGeneralesEje</v>
      </c>
      <c r="I812" t="str">
        <f t="shared" si="100"/>
        <v>cl-cs</v>
      </c>
      <c r="J812" t="str">
        <f t="shared" si="101"/>
        <v>VentasPorRamossegurosGeneralesEje</v>
      </c>
      <c r="K812" s="1" t="str">
        <f t="shared" si="102"/>
        <v>cl-cs_RoboMiembro</v>
      </c>
      <c r="L812" t="str">
        <f t="shared" si="103"/>
        <v>cl-cs</v>
      </c>
      <c r="M812" t="str">
        <f t="shared" si="104"/>
        <v>RoboMiembro</v>
      </c>
      <c r="N812" t="str">
        <f t="shared" si="105"/>
        <v>insert into dbax_dime_memb (pref_axis, codi_axis, pref_memb, codi_memb, orde_memb, tipo_memb) values ('cl-cs','VentasPorRamossegurosGeneralesEje','cl-cs','RoboMiembro',6000,'domain-member')</v>
      </c>
    </row>
    <row r="813" spans="1:14" x14ac:dyDescent="0.25">
      <c r="A813" t="s">
        <v>2335</v>
      </c>
      <c r="B813" t="s">
        <v>2331</v>
      </c>
      <c r="C813">
        <v>3000</v>
      </c>
      <c r="D813" t="s">
        <v>5643</v>
      </c>
      <c r="H813" s="1" t="str">
        <f t="shared" si="99"/>
        <v>cl-cs_VentasPorRamossegurosGeneralesEje</v>
      </c>
      <c r="I813" t="str">
        <f t="shared" si="100"/>
        <v>cl-cs</v>
      </c>
      <c r="J813" t="str">
        <f t="shared" si="101"/>
        <v>VentasPorRamossegurosGeneralesEje</v>
      </c>
      <c r="K813" s="1" t="str">
        <f t="shared" si="102"/>
        <v>cl-cs_TerremotoMiembro</v>
      </c>
      <c r="L813" t="str">
        <f t="shared" si="103"/>
        <v>cl-cs</v>
      </c>
      <c r="M813" t="str">
        <f t="shared" si="104"/>
        <v>TerremotoMiembro</v>
      </c>
      <c r="N813" t="str">
        <f t="shared" si="105"/>
        <v>insert into dbax_dime_memb (pref_axis, codi_axis, pref_memb, codi_memb, orde_memb, tipo_memb) values ('cl-cs','VentasPorRamossegurosGeneralesEje','cl-cs','TerremotoMiembro',3000,'domain-member')</v>
      </c>
    </row>
    <row r="814" spans="1:14" x14ac:dyDescent="0.25">
      <c r="A814" t="s">
        <v>2335</v>
      </c>
      <c r="B814" t="s">
        <v>2332</v>
      </c>
      <c r="C814">
        <v>5000</v>
      </c>
      <c r="D814" t="s">
        <v>5643</v>
      </c>
      <c r="H814" s="1" t="str">
        <f t="shared" si="99"/>
        <v>cl-cs_VentasPorRamossegurosGeneralesEje</v>
      </c>
      <c r="I814" t="str">
        <f t="shared" si="100"/>
        <v>cl-cs</v>
      </c>
      <c r="J814" t="str">
        <f t="shared" si="101"/>
        <v>VentasPorRamossegurosGeneralesEje</v>
      </c>
      <c r="K814" s="1" t="str">
        <f t="shared" si="102"/>
        <v>cl-cs_TransportesMiembro</v>
      </c>
      <c r="L814" t="str">
        <f t="shared" si="103"/>
        <v>cl-cs</v>
      </c>
      <c r="M814" t="str">
        <f t="shared" si="104"/>
        <v>TransportesMiembro</v>
      </c>
      <c r="N814" t="str">
        <f t="shared" si="105"/>
        <v>insert into dbax_dime_memb (pref_axis, codi_axis, pref_memb, codi_memb, orde_memb, tipo_memb) values ('cl-cs','VentasPorRamossegurosGeneralesEje','cl-cs','TransportesMiembro',5000,'domain-member')</v>
      </c>
    </row>
    <row r="815" spans="1:14" x14ac:dyDescent="0.25">
      <c r="A815" t="s">
        <v>2335</v>
      </c>
      <c r="B815" t="s">
        <v>2333</v>
      </c>
      <c r="C815">
        <v>4000</v>
      </c>
      <c r="D815" t="s">
        <v>5643</v>
      </c>
      <c r="H815" s="1" t="str">
        <f t="shared" si="99"/>
        <v>cl-cs_VentasPorRamossegurosGeneralesEje</v>
      </c>
      <c r="I815" t="str">
        <f t="shared" si="100"/>
        <v>cl-cs</v>
      </c>
      <c r="J815" t="str">
        <f t="shared" si="101"/>
        <v>VentasPorRamossegurosGeneralesEje</v>
      </c>
      <c r="K815" s="1" t="str">
        <f t="shared" si="102"/>
        <v>cl-cs_VehiculosMiembro</v>
      </c>
      <c r="L815" t="str">
        <f t="shared" si="103"/>
        <v>cl-cs</v>
      </c>
      <c r="M815" t="str">
        <f t="shared" si="104"/>
        <v>VehiculosMiembro</v>
      </c>
      <c r="N815" t="str">
        <f t="shared" si="105"/>
        <v>insert into dbax_dime_memb (pref_axis, codi_axis, pref_memb, codi_memb, orde_memb, tipo_memb) values ('cl-cs','VentasPorRamossegurosGeneralesEje','cl-cs','VehiculosMiembro',4000,'domain-member')</v>
      </c>
    </row>
    <row r="816" spans="1:14" x14ac:dyDescent="0.25">
      <c r="A816" t="s">
        <v>2335</v>
      </c>
      <c r="B816" t="s">
        <v>2334</v>
      </c>
      <c r="C816">
        <v>9000</v>
      </c>
      <c r="D816" t="s">
        <v>5644</v>
      </c>
      <c r="H816" s="1" t="str">
        <f t="shared" si="99"/>
        <v>cl-cs_VentasPorRamossegurosGeneralesEje</v>
      </c>
      <c r="I816" t="str">
        <f t="shared" si="100"/>
        <v>cl-cs</v>
      </c>
      <c r="J816" t="str">
        <f t="shared" si="101"/>
        <v>VentasPorRamossegurosGeneralesEje</v>
      </c>
      <c r="K816" s="1" t="str">
        <f t="shared" si="102"/>
        <v>cl-cs_VentaPorRamosMiembro</v>
      </c>
      <c r="L816" t="str">
        <f t="shared" si="103"/>
        <v>cl-cs</v>
      </c>
      <c r="M816" t="str">
        <f t="shared" si="104"/>
        <v>VentaPorRamosMiembro</v>
      </c>
      <c r="N816" t="str">
        <f t="shared" si="105"/>
        <v>insert into dbax_dime_memb (pref_axis, codi_axis, pref_memb, codi_memb, orde_memb, tipo_memb) values ('cl-cs','VentasPorRamossegurosGeneralesEje','cl-cs','VentaPorRamosMiembro',9000,'dimension-default')</v>
      </c>
    </row>
    <row r="817" spans="1:14" x14ac:dyDescent="0.25">
      <c r="A817" t="s">
        <v>2382</v>
      </c>
      <c r="B817" t="s">
        <v>2366</v>
      </c>
      <c r="C817">
        <v>4000</v>
      </c>
      <c r="D817" t="s">
        <v>5643</v>
      </c>
      <c r="H817" s="1" t="str">
        <f t="shared" si="99"/>
        <v>cl-cs_PrimasYFactorReaseguroEje</v>
      </c>
      <c r="I817" t="str">
        <f t="shared" si="100"/>
        <v>cl-cs</v>
      </c>
      <c r="J817" t="str">
        <f t="shared" si="101"/>
        <v>PrimasYFactorReaseguroEje</v>
      </c>
      <c r="K817" s="1" t="str">
        <f t="shared" si="102"/>
        <v>cl-cs_IncendioGrandesRiesgoMiembro</v>
      </c>
      <c r="L817" t="str">
        <f t="shared" si="103"/>
        <v>cl-cs</v>
      </c>
      <c r="M817" t="str">
        <f t="shared" si="104"/>
        <v>IncendioGrandesRiesgoMiembro</v>
      </c>
      <c r="N817" t="str">
        <f t="shared" si="105"/>
        <v>insert into dbax_dime_memb (pref_axis, codi_axis, pref_memb, codi_memb, orde_memb, tipo_memb) values ('cl-cs','PrimasYFactorReaseguroEje','cl-cs','IncendioGrandesRiesgoMiembro',4000,'domain-member')</v>
      </c>
    </row>
    <row r="818" spans="1:14" x14ac:dyDescent="0.25">
      <c r="A818" t="s">
        <v>2388</v>
      </c>
      <c r="B818" t="s">
        <v>2366</v>
      </c>
      <c r="C818">
        <v>4000</v>
      </c>
      <c r="D818" t="s">
        <v>5643</v>
      </c>
      <c r="H818" s="1" t="str">
        <f t="shared" si="99"/>
        <v>cl-cs_SiniestrosUltimosTresAñosEje</v>
      </c>
      <c r="I818" t="str">
        <f t="shared" si="100"/>
        <v>cl-cs</v>
      </c>
      <c r="J818" t="str">
        <f t="shared" si="101"/>
        <v>SiniestrosUltimosTresAñosEje</v>
      </c>
      <c r="K818" s="1" t="str">
        <f t="shared" si="102"/>
        <v>cl-cs_IncendioGrandesRiesgoMiembro</v>
      </c>
      <c r="L818" t="str">
        <f t="shared" si="103"/>
        <v>cl-cs</v>
      </c>
      <c r="M818" t="str">
        <f t="shared" si="104"/>
        <v>IncendioGrandesRiesgoMiembro</v>
      </c>
      <c r="N818" t="str">
        <f t="shared" si="105"/>
        <v>insert into dbax_dime_memb (pref_axis, codi_axis, pref_memb, codi_memb, orde_memb, tipo_memb) values ('cl-cs','SiniestrosUltimosTresAñosEje','cl-cs','IncendioGrandesRiesgoMiembro',4000,'domain-member')</v>
      </c>
    </row>
    <row r="819" spans="1:14" x14ac:dyDescent="0.25">
      <c r="A819" t="s">
        <v>2369</v>
      </c>
      <c r="B819" t="s">
        <v>2366</v>
      </c>
      <c r="C819">
        <v>4000</v>
      </c>
      <c r="D819" t="s">
        <v>5643</v>
      </c>
      <c r="H819" s="1" t="str">
        <f t="shared" si="99"/>
        <v>cl-cs_MargenSolvenciaGeneralesEje</v>
      </c>
      <c r="I819" t="str">
        <f t="shared" si="100"/>
        <v>cl-cs</v>
      </c>
      <c r="J819" t="str">
        <f t="shared" si="101"/>
        <v>MargenSolvenciaGeneralesEje</v>
      </c>
      <c r="K819" s="1" t="str">
        <f t="shared" si="102"/>
        <v>cl-cs_IncendioGrandesRiesgoMiembro</v>
      </c>
      <c r="L819" t="str">
        <f t="shared" si="103"/>
        <v>cl-cs</v>
      </c>
      <c r="M819" t="str">
        <f t="shared" si="104"/>
        <v>IncendioGrandesRiesgoMiembro</v>
      </c>
      <c r="N819" t="str">
        <f t="shared" si="105"/>
        <v>insert into dbax_dime_memb (pref_axis, codi_axis, pref_memb, codi_memb, orde_memb, tipo_memb) values ('cl-cs','MargenSolvenciaGeneralesEje','cl-cs','IncendioGrandesRiesgoMiembro',4000,'domain-member')</v>
      </c>
    </row>
    <row r="820" spans="1:14" x14ac:dyDescent="0.25">
      <c r="A820" t="s">
        <v>2369</v>
      </c>
      <c r="B820" t="s">
        <v>2321</v>
      </c>
      <c r="C820">
        <v>1000</v>
      </c>
      <c r="D820" t="s">
        <v>5643</v>
      </c>
      <c r="H820" s="1" t="str">
        <f t="shared" si="99"/>
        <v>cl-cs_MargenSolvenciaGeneralesEje</v>
      </c>
      <c r="I820" t="str">
        <f t="shared" si="100"/>
        <v>cl-cs</v>
      </c>
      <c r="J820" t="str">
        <f t="shared" si="101"/>
        <v>MargenSolvenciaGeneralesEje</v>
      </c>
      <c r="K820" s="1" t="str">
        <f t="shared" si="102"/>
        <v>cl-cs_IncendioMiembro</v>
      </c>
      <c r="L820" t="str">
        <f t="shared" si="103"/>
        <v>cl-cs</v>
      </c>
      <c r="M820" t="str">
        <f t="shared" si="104"/>
        <v>IncendioMiembro</v>
      </c>
      <c r="N820" t="str">
        <f t="shared" si="105"/>
        <v>insert into dbax_dime_memb (pref_axis, codi_axis, pref_memb, codi_memb, orde_memb, tipo_memb) values ('cl-cs','MargenSolvenciaGeneralesEje','cl-cs','IncendioMiembro',1000,'domain-member')</v>
      </c>
    </row>
    <row r="821" spans="1:14" x14ac:dyDescent="0.25">
      <c r="A821" t="s">
        <v>2388</v>
      </c>
      <c r="B821" t="s">
        <v>2321</v>
      </c>
      <c r="C821">
        <v>1000</v>
      </c>
      <c r="D821" t="s">
        <v>5643</v>
      </c>
      <c r="H821" s="1" t="str">
        <f t="shared" si="99"/>
        <v>cl-cs_SiniestrosUltimosTresAñosEje</v>
      </c>
      <c r="I821" t="str">
        <f t="shared" si="100"/>
        <v>cl-cs</v>
      </c>
      <c r="J821" t="str">
        <f t="shared" si="101"/>
        <v>SiniestrosUltimosTresAñosEje</v>
      </c>
      <c r="K821" s="1" t="str">
        <f t="shared" si="102"/>
        <v>cl-cs_IncendioMiembro</v>
      </c>
      <c r="L821" t="str">
        <f t="shared" si="103"/>
        <v>cl-cs</v>
      </c>
      <c r="M821" t="str">
        <f t="shared" si="104"/>
        <v>IncendioMiembro</v>
      </c>
      <c r="N821" t="str">
        <f t="shared" si="105"/>
        <v>insert into dbax_dime_memb (pref_axis, codi_axis, pref_memb, codi_memb, orde_memb, tipo_memb) values ('cl-cs','SiniestrosUltimosTresAñosEje','cl-cs','IncendioMiembro',1000,'domain-member')</v>
      </c>
    </row>
    <row r="822" spans="1:14" x14ac:dyDescent="0.25">
      <c r="A822" t="s">
        <v>2382</v>
      </c>
      <c r="B822" t="s">
        <v>2321</v>
      </c>
      <c r="C822">
        <v>1000</v>
      </c>
      <c r="D822" t="s">
        <v>5643</v>
      </c>
      <c r="H822" s="1" t="str">
        <f t="shared" si="99"/>
        <v>cl-cs_PrimasYFactorReaseguroEje</v>
      </c>
      <c r="I822" t="str">
        <f t="shared" si="100"/>
        <v>cl-cs</v>
      </c>
      <c r="J822" t="str">
        <f t="shared" si="101"/>
        <v>PrimasYFactorReaseguroEje</v>
      </c>
      <c r="K822" s="1" t="str">
        <f t="shared" si="102"/>
        <v>cl-cs_IncendioMiembro</v>
      </c>
      <c r="L822" t="str">
        <f t="shared" si="103"/>
        <v>cl-cs</v>
      </c>
      <c r="M822" t="str">
        <f t="shared" si="104"/>
        <v>IncendioMiembro</v>
      </c>
      <c r="N822" t="str">
        <f t="shared" si="105"/>
        <v>insert into dbax_dime_memb (pref_axis, codi_axis, pref_memb, codi_memb, orde_memb, tipo_memb) values ('cl-cs','PrimasYFactorReaseguroEje','cl-cs','IncendioMiembro',1000,'domain-member')</v>
      </c>
    </row>
    <row r="823" spans="1:14" x14ac:dyDescent="0.25">
      <c r="A823" t="s">
        <v>2369</v>
      </c>
      <c r="B823" t="s">
        <v>2370</v>
      </c>
      <c r="C823">
        <v>6000</v>
      </c>
      <c r="D823" t="s">
        <v>5644</v>
      </c>
      <c r="H823" s="1" t="str">
        <f t="shared" si="99"/>
        <v>cl-cs_MargenSolvenciaGeneralesEje</v>
      </c>
      <c r="I823" t="str">
        <f t="shared" si="100"/>
        <v>cl-cs</v>
      </c>
      <c r="J823" t="str">
        <f t="shared" si="101"/>
        <v>MargenSolvenciaGeneralesEje</v>
      </c>
      <c r="K823" s="1" t="str">
        <f t="shared" si="102"/>
        <v>cl-cs_MargenSolvenciaGeneralesMiembro</v>
      </c>
      <c r="L823" t="str">
        <f t="shared" si="103"/>
        <v>cl-cs</v>
      </c>
      <c r="M823" t="str">
        <f t="shared" si="104"/>
        <v>MargenSolvenciaGeneralesMiembro</v>
      </c>
      <c r="N823" t="str">
        <f t="shared" si="105"/>
        <v>insert into dbax_dime_memb (pref_axis, codi_axis, pref_memb, codi_memb, orde_memb, tipo_memb) values ('cl-cs','MargenSolvenciaGeneralesEje','cl-cs','MargenSolvenciaGeneralesMiembro',6000,'dimension-default')</v>
      </c>
    </row>
    <row r="824" spans="1:14" x14ac:dyDescent="0.25">
      <c r="A824" t="s">
        <v>2369</v>
      </c>
      <c r="B824" t="s">
        <v>2373</v>
      </c>
      <c r="C824">
        <v>5000</v>
      </c>
      <c r="D824" t="s">
        <v>5643</v>
      </c>
      <c r="H824" s="1" t="str">
        <f t="shared" si="99"/>
        <v>cl-cs_MargenSolvenciaGeneralesEje</v>
      </c>
      <c r="I824" t="str">
        <f t="shared" si="100"/>
        <v>cl-cs</v>
      </c>
      <c r="J824" t="str">
        <f t="shared" si="101"/>
        <v>MargenSolvenciaGeneralesEje</v>
      </c>
      <c r="K824" s="1" t="str">
        <f t="shared" si="102"/>
        <v>cl-cs_OtrosGrandesRiesgosMiembro</v>
      </c>
      <c r="L824" t="str">
        <f t="shared" si="103"/>
        <v>cl-cs</v>
      </c>
      <c r="M824" t="str">
        <f t="shared" si="104"/>
        <v>OtrosGrandesRiesgosMiembro</v>
      </c>
      <c r="N824" t="str">
        <f t="shared" si="105"/>
        <v>insert into dbax_dime_memb (pref_axis, codi_axis, pref_memb, codi_memb, orde_memb, tipo_memb) values ('cl-cs','MargenSolvenciaGeneralesEje','cl-cs','OtrosGrandesRiesgosMiembro',5000,'domain-member')</v>
      </c>
    </row>
    <row r="825" spans="1:14" x14ac:dyDescent="0.25">
      <c r="A825" t="s">
        <v>2382</v>
      </c>
      <c r="B825" t="s">
        <v>2373</v>
      </c>
      <c r="C825">
        <v>5000</v>
      </c>
      <c r="D825" t="s">
        <v>5643</v>
      </c>
      <c r="H825" s="1" t="str">
        <f t="shared" si="99"/>
        <v>cl-cs_PrimasYFactorReaseguroEje</v>
      </c>
      <c r="I825" t="str">
        <f t="shared" si="100"/>
        <v>cl-cs</v>
      </c>
      <c r="J825" t="str">
        <f t="shared" si="101"/>
        <v>PrimasYFactorReaseguroEje</v>
      </c>
      <c r="K825" s="1" t="str">
        <f t="shared" si="102"/>
        <v>cl-cs_OtrosGrandesRiesgosMiembro</v>
      </c>
      <c r="L825" t="str">
        <f t="shared" si="103"/>
        <v>cl-cs</v>
      </c>
      <c r="M825" t="str">
        <f t="shared" si="104"/>
        <v>OtrosGrandesRiesgosMiembro</v>
      </c>
      <c r="N825" t="str">
        <f t="shared" si="105"/>
        <v>insert into dbax_dime_memb (pref_axis, codi_axis, pref_memb, codi_memb, orde_memb, tipo_memb) values ('cl-cs','PrimasYFactorReaseguroEje','cl-cs','OtrosGrandesRiesgosMiembro',5000,'domain-member')</v>
      </c>
    </row>
    <row r="826" spans="1:14" x14ac:dyDescent="0.25">
      <c r="A826" t="s">
        <v>2388</v>
      </c>
      <c r="B826" t="s">
        <v>2373</v>
      </c>
      <c r="C826">
        <v>5000</v>
      </c>
      <c r="D826" t="s">
        <v>5643</v>
      </c>
      <c r="H826" s="1" t="str">
        <f t="shared" si="99"/>
        <v>cl-cs_SiniestrosUltimosTresAñosEje</v>
      </c>
      <c r="I826" t="str">
        <f t="shared" si="100"/>
        <v>cl-cs</v>
      </c>
      <c r="J826" t="str">
        <f t="shared" si="101"/>
        <v>SiniestrosUltimosTresAñosEje</v>
      </c>
      <c r="K826" s="1" t="str">
        <f t="shared" si="102"/>
        <v>cl-cs_OtrosGrandesRiesgosMiembro</v>
      </c>
      <c r="L826" t="str">
        <f t="shared" si="103"/>
        <v>cl-cs</v>
      </c>
      <c r="M826" t="str">
        <f t="shared" si="104"/>
        <v>OtrosGrandesRiesgosMiembro</v>
      </c>
      <c r="N826" t="str">
        <f t="shared" si="105"/>
        <v>insert into dbax_dime_memb (pref_axis, codi_axis, pref_memb, codi_memb, orde_memb, tipo_memb) values ('cl-cs','SiniestrosUltimosTresAñosEje','cl-cs','OtrosGrandesRiesgosMiembro',5000,'domain-member')</v>
      </c>
    </row>
    <row r="827" spans="1:14" x14ac:dyDescent="0.25">
      <c r="A827" t="s">
        <v>2388</v>
      </c>
      <c r="B827" t="s">
        <v>2326</v>
      </c>
      <c r="C827">
        <v>3000</v>
      </c>
      <c r="D827" t="s">
        <v>5643</v>
      </c>
      <c r="H827" s="1" t="str">
        <f t="shared" si="99"/>
        <v>cl-cs_SiniestrosUltimosTresAñosEje</v>
      </c>
      <c r="I827" t="str">
        <f t="shared" si="100"/>
        <v>cl-cs</v>
      </c>
      <c r="J827" t="str">
        <f t="shared" si="101"/>
        <v>SiniestrosUltimosTresAñosEje</v>
      </c>
      <c r="K827" s="1" t="str">
        <f t="shared" si="102"/>
        <v>cl-cs_OtrosRamosMiembro</v>
      </c>
      <c r="L827" t="str">
        <f t="shared" si="103"/>
        <v>cl-cs</v>
      </c>
      <c r="M827" t="str">
        <f t="shared" si="104"/>
        <v>OtrosRamosMiembro</v>
      </c>
      <c r="N827" t="str">
        <f t="shared" si="105"/>
        <v>insert into dbax_dime_memb (pref_axis, codi_axis, pref_memb, codi_memb, orde_memb, tipo_memb) values ('cl-cs','SiniestrosUltimosTresAñosEje','cl-cs','OtrosRamosMiembro',3000,'domain-member')</v>
      </c>
    </row>
    <row r="828" spans="1:14" x14ac:dyDescent="0.25">
      <c r="A828" t="s">
        <v>2382</v>
      </c>
      <c r="B828" t="s">
        <v>2326</v>
      </c>
      <c r="C828">
        <v>3000</v>
      </c>
      <c r="D828" t="s">
        <v>5643</v>
      </c>
      <c r="H828" s="1" t="str">
        <f t="shared" si="99"/>
        <v>cl-cs_PrimasYFactorReaseguroEje</v>
      </c>
      <c r="I828" t="str">
        <f t="shared" si="100"/>
        <v>cl-cs</v>
      </c>
      <c r="J828" t="str">
        <f t="shared" si="101"/>
        <v>PrimasYFactorReaseguroEje</v>
      </c>
      <c r="K828" s="1" t="str">
        <f t="shared" si="102"/>
        <v>cl-cs_OtrosRamosMiembro</v>
      </c>
      <c r="L828" t="str">
        <f t="shared" si="103"/>
        <v>cl-cs</v>
      </c>
      <c r="M828" t="str">
        <f t="shared" si="104"/>
        <v>OtrosRamosMiembro</v>
      </c>
      <c r="N828" t="str">
        <f t="shared" si="105"/>
        <v>insert into dbax_dime_memb (pref_axis, codi_axis, pref_memb, codi_memb, orde_memb, tipo_memb) values ('cl-cs','PrimasYFactorReaseguroEje','cl-cs','OtrosRamosMiembro',3000,'domain-member')</v>
      </c>
    </row>
    <row r="829" spans="1:14" x14ac:dyDescent="0.25">
      <c r="A829" t="s">
        <v>2369</v>
      </c>
      <c r="B829" t="s">
        <v>2326</v>
      </c>
      <c r="C829">
        <v>3000</v>
      </c>
      <c r="D829" t="s">
        <v>5643</v>
      </c>
      <c r="H829" s="1" t="str">
        <f t="shared" si="99"/>
        <v>cl-cs_MargenSolvenciaGeneralesEje</v>
      </c>
      <c r="I829" t="str">
        <f t="shared" si="100"/>
        <v>cl-cs</v>
      </c>
      <c r="J829" t="str">
        <f t="shared" si="101"/>
        <v>MargenSolvenciaGeneralesEje</v>
      </c>
      <c r="K829" s="1" t="str">
        <f t="shared" si="102"/>
        <v>cl-cs_OtrosRamosMiembro</v>
      </c>
      <c r="L829" t="str">
        <f t="shared" si="103"/>
        <v>cl-cs</v>
      </c>
      <c r="M829" t="str">
        <f t="shared" si="104"/>
        <v>OtrosRamosMiembro</v>
      </c>
      <c r="N829" t="str">
        <f t="shared" si="105"/>
        <v>insert into dbax_dime_memb (pref_axis, codi_axis, pref_memb, codi_memb, orde_memb, tipo_memb) values ('cl-cs','MargenSolvenciaGeneralesEje','cl-cs','OtrosRamosMiembro',3000,'domain-member')</v>
      </c>
    </row>
    <row r="830" spans="1:14" x14ac:dyDescent="0.25">
      <c r="A830" t="s">
        <v>2369</v>
      </c>
      <c r="B830" t="s">
        <v>2333</v>
      </c>
      <c r="C830">
        <v>2000</v>
      </c>
      <c r="D830" t="s">
        <v>5643</v>
      </c>
      <c r="H830" s="1" t="str">
        <f t="shared" si="99"/>
        <v>cl-cs_MargenSolvenciaGeneralesEje</v>
      </c>
      <c r="I830" t="str">
        <f t="shared" si="100"/>
        <v>cl-cs</v>
      </c>
      <c r="J830" t="str">
        <f t="shared" si="101"/>
        <v>MargenSolvenciaGeneralesEje</v>
      </c>
      <c r="K830" s="1" t="str">
        <f t="shared" si="102"/>
        <v>cl-cs_VehiculosMiembro</v>
      </c>
      <c r="L830" t="str">
        <f t="shared" si="103"/>
        <v>cl-cs</v>
      </c>
      <c r="M830" t="str">
        <f t="shared" si="104"/>
        <v>VehiculosMiembro</v>
      </c>
      <c r="N830" t="str">
        <f t="shared" si="105"/>
        <v>insert into dbax_dime_memb (pref_axis, codi_axis, pref_memb, codi_memb, orde_memb, tipo_memb) values ('cl-cs','MargenSolvenciaGeneralesEje','cl-cs','VehiculosMiembro',2000,'domain-member')</v>
      </c>
    </row>
    <row r="831" spans="1:14" x14ac:dyDescent="0.25">
      <c r="A831" t="s">
        <v>2382</v>
      </c>
      <c r="B831" t="s">
        <v>2333</v>
      </c>
      <c r="C831">
        <v>2000</v>
      </c>
      <c r="D831" t="s">
        <v>5643</v>
      </c>
      <c r="H831" s="1" t="str">
        <f t="shared" si="99"/>
        <v>cl-cs_PrimasYFactorReaseguroEje</v>
      </c>
      <c r="I831" t="str">
        <f t="shared" si="100"/>
        <v>cl-cs</v>
      </c>
      <c r="J831" t="str">
        <f t="shared" si="101"/>
        <v>PrimasYFactorReaseguroEje</v>
      </c>
      <c r="K831" s="1" t="str">
        <f t="shared" si="102"/>
        <v>cl-cs_VehiculosMiembro</v>
      </c>
      <c r="L831" t="str">
        <f t="shared" si="103"/>
        <v>cl-cs</v>
      </c>
      <c r="M831" t="str">
        <f t="shared" si="104"/>
        <v>VehiculosMiembro</v>
      </c>
      <c r="N831" t="str">
        <f t="shared" si="105"/>
        <v>insert into dbax_dime_memb (pref_axis, codi_axis, pref_memb, codi_memb, orde_memb, tipo_memb) values ('cl-cs','PrimasYFactorReaseguroEje','cl-cs','VehiculosMiembro',2000,'domain-member')</v>
      </c>
    </row>
    <row r="832" spans="1:14" x14ac:dyDescent="0.25">
      <c r="A832" t="s">
        <v>2388</v>
      </c>
      <c r="B832" t="s">
        <v>2333</v>
      </c>
      <c r="C832">
        <v>2000</v>
      </c>
      <c r="D832" t="s">
        <v>5643</v>
      </c>
      <c r="H832" s="1" t="str">
        <f t="shared" si="99"/>
        <v>cl-cs_SiniestrosUltimosTresAñosEje</v>
      </c>
      <c r="I832" t="str">
        <f t="shared" si="100"/>
        <v>cl-cs</v>
      </c>
      <c r="J832" t="str">
        <f t="shared" si="101"/>
        <v>SiniestrosUltimosTresAñosEje</v>
      </c>
      <c r="K832" s="1" t="str">
        <f t="shared" si="102"/>
        <v>cl-cs_VehiculosMiembro</v>
      </c>
      <c r="L832" t="str">
        <f t="shared" si="103"/>
        <v>cl-cs</v>
      </c>
      <c r="M832" t="str">
        <f t="shared" si="104"/>
        <v>VehiculosMiembro</v>
      </c>
      <c r="N832" t="str">
        <f t="shared" si="105"/>
        <v>insert into dbax_dime_memb (pref_axis, codi_axis, pref_memb, codi_memb, orde_memb, tipo_memb) values ('cl-cs','SiniestrosUltimosTresAñosEje','cl-cs','VehiculosMiembro',2000,'domain-member')</v>
      </c>
    </row>
    <row r="833" spans="1:14" x14ac:dyDescent="0.25">
      <c r="A833" t="s">
        <v>2414</v>
      </c>
      <c r="B833" t="s">
        <v>1321</v>
      </c>
      <c r="C833">
        <v>2000</v>
      </c>
      <c r="D833" t="s">
        <v>5643</v>
      </c>
      <c r="H833" s="1" t="str">
        <f t="shared" si="99"/>
        <v>cl-cs_DirectoAceptadoCedidoEje</v>
      </c>
      <c r="I833" t="str">
        <f t="shared" si="100"/>
        <v>cl-cs</v>
      </c>
      <c r="J833" t="str">
        <f t="shared" si="101"/>
        <v>DirectoAceptadoCedidoEje</v>
      </c>
      <c r="K833" s="1" t="str">
        <f t="shared" si="102"/>
        <v>cl-cs_AceptadoMiembro</v>
      </c>
      <c r="L833" t="str">
        <f t="shared" si="103"/>
        <v>cl-cs</v>
      </c>
      <c r="M833" t="str">
        <f t="shared" si="104"/>
        <v>AceptadoMiembro</v>
      </c>
      <c r="N833" t="str">
        <f t="shared" si="105"/>
        <v>insert into dbax_dime_memb (pref_axis, codi_axis, pref_memb, codi_memb, orde_memb, tipo_memb) values ('cl-cs','DirectoAceptadoCedidoEje','cl-cs','AceptadoMiembro',2000,'domain-member')</v>
      </c>
    </row>
    <row r="834" spans="1:14" x14ac:dyDescent="0.25">
      <c r="A834" t="s">
        <v>2424</v>
      </c>
      <c r="B834" t="s">
        <v>2401</v>
      </c>
      <c r="C834">
        <v>4000</v>
      </c>
      <c r="D834" t="s">
        <v>5643</v>
      </c>
      <c r="H834" s="1" t="str">
        <f t="shared" si="99"/>
        <v>cl-cs_InformacionGeneralEje</v>
      </c>
      <c r="I834" t="str">
        <f t="shared" si="100"/>
        <v>cl-cs</v>
      </c>
      <c r="J834" t="str">
        <f t="shared" si="101"/>
        <v>InformacionGeneralEje</v>
      </c>
      <c r="K834" s="1" t="str">
        <f t="shared" si="102"/>
        <v>cl-cs_CapitalDeRiesgoMiembro</v>
      </c>
      <c r="L834" t="str">
        <f t="shared" si="103"/>
        <v>cl-cs</v>
      </c>
      <c r="M834" t="str">
        <f t="shared" si="104"/>
        <v>CapitalDeRiesgoMiembro</v>
      </c>
      <c r="N834" t="str">
        <f t="shared" si="105"/>
        <v>insert into dbax_dime_memb (pref_axis, codi_axis, pref_memb, codi_memb, orde_memb, tipo_memb) values ('cl-cs','InformacionGeneralEje','cl-cs','CapitalDeRiesgoMiembro',4000,'domain-member')</v>
      </c>
    </row>
    <row r="835" spans="1:14" x14ac:dyDescent="0.25">
      <c r="A835" t="s">
        <v>2414</v>
      </c>
      <c r="B835" t="s">
        <v>2046</v>
      </c>
      <c r="C835">
        <v>3000</v>
      </c>
      <c r="D835" t="s">
        <v>5643</v>
      </c>
      <c r="H835" s="1" t="str">
        <f t="shared" si="99"/>
        <v>cl-cs_DirectoAceptadoCedidoEje</v>
      </c>
      <c r="I835" t="str">
        <f t="shared" si="100"/>
        <v>cl-cs</v>
      </c>
      <c r="J835" t="str">
        <f t="shared" si="101"/>
        <v>DirectoAceptadoCedidoEje</v>
      </c>
      <c r="K835" s="1" t="str">
        <f t="shared" si="102"/>
        <v>cl-cs_CedidoMiembro</v>
      </c>
      <c r="L835" t="str">
        <f t="shared" si="103"/>
        <v>cl-cs</v>
      </c>
      <c r="M835" t="str">
        <f t="shared" si="104"/>
        <v>CedidoMiembro</v>
      </c>
      <c r="N835" t="str">
        <f t="shared" si="105"/>
        <v>insert into dbax_dime_memb (pref_axis, codi_axis, pref_memb, codi_memb, orde_memb, tipo_memb) values ('cl-cs','DirectoAceptadoCedidoEje','cl-cs','CedidoMiembro',3000,'domain-member')</v>
      </c>
    </row>
    <row r="836" spans="1:14" x14ac:dyDescent="0.25">
      <c r="A836" t="s">
        <v>2414</v>
      </c>
      <c r="B836" t="s">
        <v>1326</v>
      </c>
      <c r="C836">
        <v>1000</v>
      </c>
      <c r="D836" t="s">
        <v>5643</v>
      </c>
      <c r="H836" s="1" t="str">
        <f t="shared" si="99"/>
        <v>cl-cs_DirectoAceptadoCedidoEje</v>
      </c>
      <c r="I836" t="str">
        <f t="shared" si="100"/>
        <v>cl-cs</v>
      </c>
      <c r="J836" t="str">
        <f t="shared" si="101"/>
        <v>DirectoAceptadoCedidoEje</v>
      </c>
      <c r="K836" s="1" t="str">
        <f t="shared" si="102"/>
        <v>cl-cs_DirectoMiembro</v>
      </c>
      <c r="L836" t="str">
        <f t="shared" si="103"/>
        <v>cl-cs</v>
      </c>
      <c r="M836" t="str">
        <f t="shared" si="104"/>
        <v>DirectoMiembro</v>
      </c>
      <c r="N836" t="str">
        <f t="shared" si="105"/>
        <v>insert into dbax_dime_memb (pref_axis, codi_axis, pref_memb, codi_memb, orde_memb, tipo_memb) values ('cl-cs','DirectoAceptadoCedidoEje','cl-cs','DirectoMiembro',1000,'domain-member')</v>
      </c>
    </row>
    <row r="837" spans="1:14" x14ac:dyDescent="0.25">
      <c r="A837" t="s">
        <v>2424</v>
      </c>
      <c r="B837" t="s">
        <v>2433</v>
      </c>
      <c r="C837">
        <v>2000</v>
      </c>
      <c r="D837" t="s">
        <v>5643</v>
      </c>
      <c r="H837" s="1" t="str">
        <f t="shared" si="99"/>
        <v>cl-cs_InformacionGeneralEje</v>
      </c>
      <c r="I837" t="str">
        <f t="shared" si="100"/>
        <v>cl-cs</v>
      </c>
      <c r="J837" t="str">
        <f t="shared" si="101"/>
        <v>InformacionGeneralEje</v>
      </c>
      <c r="K837" s="1" t="str">
        <f t="shared" si="102"/>
        <v>cl-cs_MontoAseguradoMiembro</v>
      </c>
      <c r="L837" t="str">
        <f t="shared" si="103"/>
        <v>cl-cs</v>
      </c>
      <c r="M837" t="str">
        <f t="shared" si="104"/>
        <v>MontoAseguradoMiembro</v>
      </c>
      <c r="N837" t="str">
        <f t="shared" si="105"/>
        <v>insert into dbax_dime_memb (pref_axis, codi_axis, pref_memb, codi_memb, orde_memb, tipo_memb) values ('cl-cs','InformacionGeneralEje','cl-cs','MontoAseguradoMiembro',2000,'domain-member')</v>
      </c>
    </row>
    <row r="838" spans="1:14" x14ac:dyDescent="0.25">
      <c r="A838" t="s">
        <v>2424</v>
      </c>
      <c r="B838" t="s">
        <v>2437</v>
      </c>
      <c r="C838">
        <v>1000</v>
      </c>
      <c r="D838" t="s">
        <v>5643</v>
      </c>
      <c r="H838" s="1" t="str">
        <f t="shared" si="99"/>
        <v>cl-cs_InformacionGeneralEje</v>
      </c>
      <c r="I838" t="str">
        <f t="shared" si="100"/>
        <v>cl-cs</v>
      </c>
      <c r="J838" t="str">
        <f t="shared" si="101"/>
        <v>InformacionGeneralEje</v>
      </c>
      <c r="K838" s="1" t="str">
        <f t="shared" si="102"/>
        <v>cl-cs_PrimaMiembro</v>
      </c>
      <c r="L838" t="str">
        <f t="shared" si="103"/>
        <v>cl-cs</v>
      </c>
      <c r="M838" t="str">
        <f t="shared" si="104"/>
        <v>PrimaMiembro</v>
      </c>
      <c r="N838" t="str">
        <f t="shared" si="105"/>
        <v>insert into dbax_dime_memb (pref_axis, codi_axis, pref_memb, codi_memb, orde_memb, tipo_memb) values ('cl-cs','InformacionGeneralEje','cl-cs','PrimaMiembro',1000,'domain-member')</v>
      </c>
    </row>
    <row r="839" spans="1:14" x14ac:dyDescent="0.25">
      <c r="A839" t="s">
        <v>2424</v>
      </c>
      <c r="B839" t="s">
        <v>2441</v>
      </c>
      <c r="C839">
        <v>3000</v>
      </c>
      <c r="D839" t="s">
        <v>5643</v>
      </c>
      <c r="H839" s="1" t="str">
        <f t="shared" si="99"/>
        <v>cl-cs_InformacionGeneralEje</v>
      </c>
      <c r="I839" t="str">
        <f t="shared" si="100"/>
        <v>cl-cs</v>
      </c>
      <c r="J839" t="str">
        <f t="shared" si="101"/>
        <v>InformacionGeneralEje</v>
      </c>
      <c r="K839" s="1" t="str">
        <f t="shared" si="102"/>
        <v>cl-cs_ReservaMiembro</v>
      </c>
      <c r="L839" t="str">
        <f t="shared" si="103"/>
        <v>cl-cs</v>
      </c>
      <c r="M839" t="str">
        <f t="shared" si="104"/>
        <v>ReservaMiembro</v>
      </c>
      <c r="N839" t="str">
        <f t="shared" si="105"/>
        <v>insert into dbax_dime_memb (pref_axis, codi_axis, pref_memb, codi_memb, orde_memb, tipo_memb) values ('cl-cs','InformacionGeneralEje','cl-cs','ReservaMiembro',3000,'domain-member')</v>
      </c>
    </row>
    <row r="840" spans="1:14" x14ac:dyDescent="0.25">
      <c r="A840" t="s">
        <v>2444</v>
      </c>
      <c r="B840" t="s">
        <v>2450</v>
      </c>
      <c r="C840">
        <v>1000</v>
      </c>
      <c r="D840" t="s">
        <v>5643</v>
      </c>
      <c r="H840" s="1" t="str">
        <f t="shared" si="99"/>
        <v>cl-cs_SegAccidentesSaludYAdicionalesEje</v>
      </c>
      <c r="I840" t="str">
        <f t="shared" si="100"/>
        <v>cl-cs</v>
      </c>
      <c r="J840" t="str">
        <f t="shared" si="101"/>
        <v>SegAccidentesSaludYAdicionalesEje</v>
      </c>
      <c r="K840" s="1" t="str">
        <f t="shared" si="102"/>
        <v>cl-cs_SegurosAccidentesMiembro</v>
      </c>
      <c r="L840" t="str">
        <f t="shared" si="103"/>
        <v>cl-cs</v>
      </c>
      <c r="M840" t="str">
        <f t="shared" si="104"/>
        <v>SegurosAccidentesMiembro</v>
      </c>
      <c r="N840" t="str">
        <f t="shared" si="105"/>
        <v>insert into dbax_dime_memb (pref_axis, codi_axis, pref_memb, codi_memb, orde_memb, tipo_memb) values ('cl-cs','SegAccidentesSaludYAdicionalesEje','cl-cs','SegurosAccidentesMiembro',1000,'domain-member')</v>
      </c>
    </row>
    <row r="841" spans="1:14" x14ac:dyDescent="0.25">
      <c r="A841" t="s">
        <v>2444</v>
      </c>
      <c r="B841" t="s">
        <v>2453</v>
      </c>
      <c r="C841">
        <v>4000</v>
      </c>
      <c r="D841" t="s">
        <v>5644</v>
      </c>
      <c r="H841" s="1" t="str">
        <f t="shared" si="99"/>
        <v>cl-cs_SegAccidentesSaludYAdicionalesEje</v>
      </c>
      <c r="I841" t="str">
        <f t="shared" si="100"/>
        <v>cl-cs</v>
      </c>
      <c r="J841" t="str">
        <f t="shared" si="101"/>
        <v>SegAccidentesSaludYAdicionalesEje</v>
      </c>
      <c r="K841" s="1" t="str">
        <f t="shared" si="102"/>
        <v>cl-cs_SegurosAccidentesSaludYAdicionalesMiembro</v>
      </c>
      <c r="L841" t="str">
        <f t="shared" si="103"/>
        <v>cl-cs</v>
      </c>
      <c r="M841" t="str">
        <f t="shared" si="104"/>
        <v>SegurosAccidentesSaludYAdicionalesMiembro</v>
      </c>
      <c r="N841" t="str">
        <f t="shared" si="105"/>
        <v>insert into dbax_dime_memb (pref_axis, codi_axis, pref_memb, codi_memb, orde_memb, tipo_memb) values ('cl-cs','SegAccidentesSaludYAdicionalesEje','cl-cs','SegurosAccidentesSaludYAdicionalesMiembro',4000,'dimension-default')</v>
      </c>
    </row>
    <row r="842" spans="1:14" x14ac:dyDescent="0.25">
      <c r="A842" t="s">
        <v>2444</v>
      </c>
      <c r="B842" t="s">
        <v>2455</v>
      </c>
      <c r="C842">
        <v>3000</v>
      </c>
      <c r="D842" t="s">
        <v>5643</v>
      </c>
      <c r="H842" s="1" t="str">
        <f t="shared" si="99"/>
        <v>cl-cs_SegAccidentesSaludYAdicionalesEje</v>
      </c>
      <c r="I842" t="str">
        <f t="shared" si="100"/>
        <v>cl-cs</v>
      </c>
      <c r="J842" t="str">
        <f t="shared" si="101"/>
        <v>SegAccidentesSaludYAdicionalesEje</v>
      </c>
      <c r="K842" s="1" t="str">
        <f t="shared" si="102"/>
        <v>cl-cs_SegurosAdicionalesMiembro</v>
      </c>
      <c r="L842" t="str">
        <f t="shared" si="103"/>
        <v>cl-cs</v>
      </c>
      <c r="M842" t="str">
        <f t="shared" si="104"/>
        <v>SegurosAdicionalesMiembro</v>
      </c>
      <c r="N842" t="str">
        <f t="shared" si="105"/>
        <v>insert into dbax_dime_memb (pref_axis, codi_axis, pref_memb, codi_memb, orde_memb, tipo_memb) values ('cl-cs','SegAccidentesSaludYAdicionalesEje','cl-cs','SegurosAdicionalesMiembro',3000,'domain-member')</v>
      </c>
    </row>
    <row r="843" spans="1:14" x14ac:dyDescent="0.25">
      <c r="A843" t="s">
        <v>2444</v>
      </c>
      <c r="B843" t="s">
        <v>2459</v>
      </c>
      <c r="C843">
        <v>2000</v>
      </c>
      <c r="D843" t="s">
        <v>5643</v>
      </c>
      <c r="H843" s="1" t="str">
        <f t="shared" si="99"/>
        <v>cl-cs_SegAccidentesSaludYAdicionalesEje</v>
      </c>
      <c r="I843" t="str">
        <f t="shared" si="100"/>
        <v>cl-cs</v>
      </c>
      <c r="J843" t="str">
        <f t="shared" si="101"/>
        <v>SegAccidentesSaludYAdicionalesEje</v>
      </c>
      <c r="K843" s="1" t="str">
        <f t="shared" si="102"/>
        <v>cl-cs_SegurosSaludMiembro</v>
      </c>
      <c r="L843" t="str">
        <f t="shared" si="103"/>
        <v>cl-cs</v>
      </c>
      <c r="M843" t="str">
        <f t="shared" si="104"/>
        <v>SegurosSaludMiembro</v>
      </c>
      <c r="N843" t="str">
        <f t="shared" si="105"/>
        <v>insert into dbax_dime_memb (pref_axis, codi_axis, pref_memb, codi_memb, orde_memb, tipo_memb) values ('cl-cs','SegAccidentesSaludYAdicionalesEje','cl-cs','SegurosSaludMiembro',2000,'domain-member')</v>
      </c>
    </row>
    <row r="844" spans="1:14" x14ac:dyDescent="0.25">
      <c r="A844" t="s">
        <v>2464</v>
      </c>
      <c r="B844" t="s">
        <v>2491</v>
      </c>
      <c r="C844">
        <v>3000</v>
      </c>
      <c r="D844" t="s">
        <v>5643</v>
      </c>
      <c r="H844" s="1" t="str">
        <f t="shared" si="99"/>
        <v>cl-cs_Alternativa1Eje</v>
      </c>
      <c r="I844" t="str">
        <f t="shared" si="100"/>
        <v>cl-cs</v>
      </c>
      <c r="J844" t="str">
        <f t="shared" si="101"/>
        <v>Alternativa1Eje</v>
      </c>
      <c r="K844" s="1" t="str">
        <f t="shared" si="102"/>
        <v>cl-cs_OtroRamosMiembro</v>
      </c>
      <c r="L844" t="str">
        <f t="shared" si="103"/>
        <v>cl-cs</v>
      </c>
      <c r="M844" t="str">
        <f t="shared" si="104"/>
        <v>OtroRamosMiembro</v>
      </c>
      <c r="N844" t="str">
        <f t="shared" si="105"/>
        <v>insert into dbax_dime_memb (pref_axis, codi_axis, pref_memb, codi_memb, orde_memb, tipo_memb) values ('cl-cs','Alternativa1Eje','cl-cs','OtroRamosMiembro',3000,'domain-member')</v>
      </c>
    </row>
    <row r="845" spans="1:14" x14ac:dyDescent="0.25">
      <c r="A845" t="s">
        <v>2464</v>
      </c>
      <c r="B845" t="s">
        <v>2492</v>
      </c>
      <c r="C845">
        <v>2000</v>
      </c>
      <c r="D845" t="s">
        <v>5643</v>
      </c>
      <c r="H845" s="1" t="str">
        <f t="shared" si="99"/>
        <v>cl-cs_Alternativa1Eje</v>
      </c>
      <c r="I845" t="str">
        <f t="shared" si="100"/>
        <v>cl-cs</v>
      </c>
      <c r="J845" t="str">
        <f t="shared" si="101"/>
        <v>Alternativa1Eje</v>
      </c>
      <c r="K845" s="1" t="str">
        <f t="shared" si="102"/>
        <v>cl-cs_PolizasCalculadasIndividualmenteMiembro</v>
      </c>
      <c r="L845" t="str">
        <f t="shared" si="103"/>
        <v>cl-cs</v>
      </c>
      <c r="M845" t="str">
        <f t="shared" si="104"/>
        <v>PolizasCalculadasIndividualmenteMiembro</v>
      </c>
      <c r="N845" t="str">
        <f t="shared" si="105"/>
        <v>insert into dbax_dime_memb (pref_axis, codi_axis, pref_memb, codi_memb, orde_memb, tipo_memb) values ('cl-cs','Alternativa1Eje','cl-cs','PolizasCalculadasIndividualmenteMiembro',2000,'domain-member')</v>
      </c>
    </row>
    <row r="846" spans="1:14" x14ac:dyDescent="0.25">
      <c r="A846" t="s">
        <v>2493</v>
      </c>
      <c r="B846" t="s">
        <v>2494</v>
      </c>
      <c r="C846">
        <v>1000</v>
      </c>
      <c r="D846" t="s">
        <v>5644</v>
      </c>
      <c r="H846" s="1" t="str">
        <f t="shared" si="99"/>
        <v>cl-cs_PolizasIndividualesEje</v>
      </c>
      <c r="I846" t="str">
        <f t="shared" si="100"/>
        <v>cl-cs</v>
      </c>
      <c r="J846" t="str">
        <f t="shared" si="101"/>
        <v>PolizasIndividualesEje</v>
      </c>
      <c r="K846" s="1" t="str">
        <f t="shared" si="102"/>
        <v>cl-cs_PolizasIndividualesMiembro</v>
      </c>
      <c r="L846" t="str">
        <f t="shared" si="103"/>
        <v>cl-cs</v>
      </c>
      <c r="M846" t="str">
        <f t="shared" si="104"/>
        <v>PolizasIndividualesMiembro</v>
      </c>
      <c r="N846" t="str">
        <f t="shared" si="105"/>
        <v>insert into dbax_dime_memb (pref_axis, codi_axis, pref_memb, codi_memb, orde_memb, tipo_memb) values ('cl-cs','PolizasIndividualesEje','cl-cs','PolizasIndividualesMiembro',1000,'dimension-default')</v>
      </c>
    </row>
    <row r="847" spans="1:14" x14ac:dyDescent="0.25">
      <c r="A847" t="s">
        <v>2505</v>
      </c>
      <c r="B847" t="s">
        <v>2506</v>
      </c>
      <c r="C847">
        <v>1000</v>
      </c>
      <c r="D847" t="s">
        <v>5644</v>
      </c>
      <c r="H847" s="1" t="str">
        <f t="shared" si="99"/>
        <v>cl-cs_PrimaPorCobrarReaseguradosEje</v>
      </c>
      <c r="I847" t="str">
        <f t="shared" si="100"/>
        <v>cl-cs</v>
      </c>
      <c r="J847" t="str">
        <f t="shared" si="101"/>
        <v>PrimaPorCobrarReaseguradosEje</v>
      </c>
      <c r="K847" s="1" t="str">
        <f t="shared" si="102"/>
        <v>cl-cs_PrimaPorCobrarReaseguradosMiembro</v>
      </c>
      <c r="L847" t="str">
        <f t="shared" si="103"/>
        <v>cl-cs</v>
      </c>
      <c r="M847" t="str">
        <f t="shared" si="104"/>
        <v>PrimaPorCobrarReaseguradosMiembro</v>
      </c>
      <c r="N847" t="str">
        <f t="shared" si="105"/>
        <v>insert into dbax_dime_memb (pref_axis, codi_axis, pref_memb, codi_memb, orde_memb, tipo_memb) values ('cl-cs','PrimaPorCobrarReaseguradosEje','cl-cs','PrimaPorCobrarReaseguradosMiembro',1000,'dimension-default')</v>
      </c>
    </row>
    <row r="848" spans="1:14" x14ac:dyDescent="0.25">
      <c r="A848" t="s">
        <v>2464</v>
      </c>
      <c r="B848" t="s">
        <v>2509</v>
      </c>
      <c r="C848">
        <v>4000</v>
      </c>
      <c r="D848" t="s">
        <v>5644</v>
      </c>
      <c r="H848" s="1" t="str">
        <f t="shared" si="99"/>
        <v>cl-cs_Alternativa1Eje</v>
      </c>
      <c r="I848" t="str">
        <f t="shared" si="100"/>
        <v>cl-cs</v>
      </c>
      <c r="J848" t="str">
        <f t="shared" si="101"/>
        <v>Alternativa1Eje</v>
      </c>
      <c r="K848" s="1" t="str">
        <f t="shared" si="102"/>
        <v>cl-cs_RamosMiembro</v>
      </c>
      <c r="L848" t="str">
        <f t="shared" si="103"/>
        <v>cl-cs</v>
      </c>
      <c r="M848" t="str">
        <f t="shared" si="104"/>
        <v>RamosMiembro</v>
      </c>
      <c r="N848" t="str">
        <f t="shared" si="105"/>
        <v>insert into dbax_dime_memb (pref_axis, codi_axis, pref_memb, codi_memb, orde_memb, tipo_memb) values ('cl-cs','Alternativa1Eje','cl-cs','RamosMiembro',4000,'dimension-default')</v>
      </c>
    </row>
    <row r="849" spans="1:14" x14ac:dyDescent="0.25">
      <c r="A849" t="s">
        <v>2464</v>
      </c>
      <c r="B849" t="s">
        <v>2510</v>
      </c>
      <c r="C849">
        <v>1000</v>
      </c>
      <c r="D849" t="s">
        <v>5643</v>
      </c>
      <c r="H849" s="1" t="str">
        <f t="shared" si="99"/>
        <v>cl-cs_Alternativa1Eje</v>
      </c>
      <c r="I849" t="str">
        <f t="shared" si="100"/>
        <v>cl-cs</v>
      </c>
      <c r="J849" t="str">
        <f t="shared" si="101"/>
        <v>Alternativa1Eje</v>
      </c>
      <c r="K849" s="1" t="str">
        <f t="shared" si="102"/>
        <v>cl-cs_SegurosNoRevocablesMiembro</v>
      </c>
      <c r="L849" t="str">
        <f t="shared" si="103"/>
        <v>cl-cs</v>
      </c>
      <c r="M849" t="str">
        <f t="shared" si="104"/>
        <v>SegurosNoRevocablesMiembro</v>
      </c>
      <c r="N849" t="str">
        <f t="shared" si="105"/>
        <v>insert into dbax_dime_memb (pref_axis, codi_axis, pref_memb, codi_memb, orde_memb, tipo_memb) values ('cl-cs','Alternativa1Eje','cl-cs','SegurosNoRevocablesMiembro',1000,'domain-member')</v>
      </c>
    </row>
    <row r="850" spans="1:14" x14ac:dyDescent="0.25">
      <c r="A850" t="s">
        <v>2512</v>
      </c>
      <c r="B850" t="s">
        <v>2514</v>
      </c>
      <c r="C850">
        <v>4000</v>
      </c>
      <c r="D850" t="s">
        <v>5643</v>
      </c>
      <c r="H850" s="1" t="str">
        <f t="shared" si="99"/>
        <v>cl-cs_Alternativa2Eje</v>
      </c>
      <c r="I850" t="str">
        <f t="shared" si="100"/>
        <v>cl-cs</v>
      </c>
      <c r="J850" t="str">
        <f t="shared" si="101"/>
        <v>Alternativa2Eje</v>
      </c>
      <c r="K850" s="1" t="str">
        <f t="shared" si="102"/>
        <v>cl-cs_DescuentoColumnaOtrosRamosPorFactorPDMiembro</v>
      </c>
      <c r="L850" t="str">
        <f t="shared" si="103"/>
        <v>cl-cs</v>
      </c>
      <c r="M850" t="str">
        <f t="shared" si="104"/>
        <v>DescuentoColumnaOtrosRamosPorFactorPDMiembro</v>
      </c>
      <c r="N850" t="str">
        <f t="shared" si="105"/>
        <v>insert into dbax_dime_memb (pref_axis, codi_axis, pref_memb, codi_memb, orde_memb, tipo_memb) values ('cl-cs','Alternativa2Eje','cl-cs','DescuentoColumnaOtrosRamosPorFactorPDMiembro',4000,'domain-member')</v>
      </c>
    </row>
    <row r="851" spans="1:14" x14ac:dyDescent="0.25">
      <c r="A851" t="s">
        <v>2512</v>
      </c>
      <c r="B851" t="s">
        <v>2491</v>
      </c>
      <c r="C851">
        <v>3000</v>
      </c>
      <c r="D851" t="s">
        <v>5643</v>
      </c>
      <c r="H851" s="1" t="str">
        <f t="shared" si="99"/>
        <v>cl-cs_Alternativa2Eje</v>
      </c>
      <c r="I851" t="str">
        <f t="shared" si="100"/>
        <v>cl-cs</v>
      </c>
      <c r="J851" t="str">
        <f t="shared" si="101"/>
        <v>Alternativa2Eje</v>
      </c>
      <c r="K851" s="1" t="str">
        <f t="shared" si="102"/>
        <v>cl-cs_OtroRamosMiembro</v>
      </c>
      <c r="L851" t="str">
        <f t="shared" si="103"/>
        <v>cl-cs</v>
      </c>
      <c r="M851" t="str">
        <f t="shared" si="104"/>
        <v>OtroRamosMiembro</v>
      </c>
      <c r="N851" t="str">
        <f t="shared" si="105"/>
        <v>insert into dbax_dime_memb (pref_axis, codi_axis, pref_memb, codi_memb, orde_memb, tipo_memb) values ('cl-cs','Alternativa2Eje','cl-cs','OtroRamosMiembro',3000,'domain-member')</v>
      </c>
    </row>
    <row r="852" spans="1:14" x14ac:dyDescent="0.25">
      <c r="A852" t="s">
        <v>2512</v>
      </c>
      <c r="B852" t="s">
        <v>2492</v>
      </c>
      <c r="C852">
        <v>2000</v>
      </c>
      <c r="D852" t="s">
        <v>5643</v>
      </c>
      <c r="H852" s="1" t="str">
        <f t="shared" si="99"/>
        <v>cl-cs_Alternativa2Eje</v>
      </c>
      <c r="I852" t="str">
        <f t="shared" si="100"/>
        <v>cl-cs</v>
      </c>
      <c r="J852" t="str">
        <f t="shared" si="101"/>
        <v>Alternativa2Eje</v>
      </c>
      <c r="K852" s="1" t="str">
        <f t="shared" si="102"/>
        <v>cl-cs_PolizasCalculadasIndividualmenteMiembro</v>
      </c>
      <c r="L852" t="str">
        <f t="shared" si="103"/>
        <v>cl-cs</v>
      </c>
      <c r="M852" t="str">
        <f t="shared" si="104"/>
        <v>PolizasCalculadasIndividualmenteMiembro</v>
      </c>
      <c r="N852" t="str">
        <f t="shared" si="105"/>
        <v>insert into dbax_dime_memb (pref_axis, codi_axis, pref_memb, codi_memb, orde_memb, tipo_memb) values ('cl-cs','Alternativa2Eje','cl-cs','PolizasCalculadasIndividualmenteMiembro',2000,'domain-member')</v>
      </c>
    </row>
    <row r="853" spans="1:14" x14ac:dyDescent="0.25">
      <c r="A853" t="s">
        <v>2493</v>
      </c>
      <c r="B853" t="s">
        <v>2494</v>
      </c>
      <c r="C853">
        <v>1000</v>
      </c>
      <c r="D853" t="s">
        <v>5644</v>
      </c>
      <c r="H853" s="1" t="str">
        <f t="shared" si="99"/>
        <v>cl-cs_PolizasIndividualesEje</v>
      </c>
      <c r="I853" t="str">
        <f t="shared" si="100"/>
        <v>cl-cs</v>
      </c>
      <c r="J853" t="str">
        <f t="shared" si="101"/>
        <v>PolizasIndividualesEje</v>
      </c>
      <c r="K853" s="1" t="str">
        <f t="shared" si="102"/>
        <v>cl-cs_PolizasIndividualesMiembro</v>
      </c>
      <c r="L853" t="str">
        <f t="shared" si="103"/>
        <v>cl-cs</v>
      </c>
      <c r="M853" t="str">
        <f t="shared" si="104"/>
        <v>PolizasIndividualesMiembro</v>
      </c>
      <c r="N853" t="str">
        <f t="shared" si="105"/>
        <v>insert into dbax_dime_memb (pref_axis, codi_axis, pref_memb, codi_memb, orde_memb, tipo_memb) values ('cl-cs','PolizasIndividualesEje','cl-cs','PolizasIndividualesMiembro',1000,'dimension-default')</v>
      </c>
    </row>
    <row r="854" spans="1:14" x14ac:dyDescent="0.25">
      <c r="A854" t="s">
        <v>2505</v>
      </c>
      <c r="B854" t="s">
        <v>2506</v>
      </c>
      <c r="C854">
        <v>1000</v>
      </c>
      <c r="D854" t="s">
        <v>5644</v>
      </c>
      <c r="H854" s="1" t="str">
        <f t="shared" si="99"/>
        <v>cl-cs_PrimaPorCobrarReaseguradosEje</v>
      </c>
      <c r="I854" t="str">
        <f t="shared" si="100"/>
        <v>cl-cs</v>
      </c>
      <c r="J854" t="str">
        <f t="shared" si="101"/>
        <v>PrimaPorCobrarReaseguradosEje</v>
      </c>
      <c r="K854" s="1" t="str">
        <f t="shared" si="102"/>
        <v>cl-cs_PrimaPorCobrarReaseguradosMiembro</v>
      </c>
      <c r="L854" t="str">
        <f t="shared" si="103"/>
        <v>cl-cs</v>
      </c>
      <c r="M854" t="str">
        <f t="shared" si="104"/>
        <v>PrimaPorCobrarReaseguradosMiembro</v>
      </c>
      <c r="N854" t="str">
        <f t="shared" si="105"/>
        <v>insert into dbax_dime_memb (pref_axis, codi_axis, pref_memb, codi_memb, orde_memb, tipo_memb) values ('cl-cs','PrimaPorCobrarReaseguradosEje','cl-cs','PrimaPorCobrarReaseguradosMiembro',1000,'dimension-default')</v>
      </c>
    </row>
    <row r="855" spans="1:14" x14ac:dyDescent="0.25">
      <c r="A855" t="s">
        <v>2512</v>
      </c>
      <c r="B855" t="s">
        <v>2509</v>
      </c>
      <c r="C855">
        <v>5000</v>
      </c>
      <c r="D855" t="s">
        <v>5644</v>
      </c>
      <c r="H855" s="1" t="str">
        <f t="shared" si="99"/>
        <v>cl-cs_Alternativa2Eje</v>
      </c>
      <c r="I855" t="str">
        <f t="shared" si="100"/>
        <v>cl-cs</v>
      </c>
      <c r="J855" t="str">
        <f t="shared" si="101"/>
        <v>Alternativa2Eje</v>
      </c>
      <c r="K855" s="1" t="str">
        <f t="shared" si="102"/>
        <v>cl-cs_RamosMiembro</v>
      </c>
      <c r="L855" t="str">
        <f t="shared" si="103"/>
        <v>cl-cs</v>
      </c>
      <c r="M855" t="str">
        <f t="shared" si="104"/>
        <v>RamosMiembro</v>
      </c>
      <c r="N855" t="str">
        <f t="shared" si="105"/>
        <v>insert into dbax_dime_memb (pref_axis, codi_axis, pref_memb, codi_memb, orde_memb, tipo_memb) values ('cl-cs','Alternativa2Eje','cl-cs','RamosMiembro',5000,'dimension-default')</v>
      </c>
    </row>
    <row r="856" spans="1:14" x14ac:dyDescent="0.25">
      <c r="A856" t="s">
        <v>2512</v>
      </c>
      <c r="B856" t="s">
        <v>2510</v>
      </c>
      <c r="C856">
        <v>1000</v>
      </c>
      <c r="D856" t="s">
        <v>5643</v>
      </c>
      <c r="H856" s="1" t="str">
        <f t="shared" si="99"/>
        <v>cl-cs_Alternativa2Eje</v>
      </c>
      <c r="I856" t="str">
        <f t="shared" si="100"/>
        <v>cl-cs</v>
      </c>
      <c r="J856" t="str">
        <f t="shared" si="101"/>
        <v>Alternativa2Eje</v>
      </c>
      <c r="K856" s="1" t="str">
        <f t="shared" si="102"/>
        <v>cl-cs_SegurosNoRevocablesMiembro</v>
      </c>
      <c r="L856" t="str">
        <f t="shared" si="103"/>
        <v>cl-cs</v>
      </c>
      <c r="M856" t="str">
        <f t="shared" si="104"/>
        <v>SegurosNoRevocablesMiembro</v>
      </c>
      <c r="N856" t="str">
        <f t="shared" si="105"/>
        <v>insert into dbax_dime_memb (pref_axis, codi_axis, pref_memb, codi_memb, orde_memb, tipo_memb) values ('cl-cs','Alternativa2Eje','cl-cs','SegurosNoRevocablesMiembro',1000,'domain-member')</v>
      </c>
    </row>
    <row r="857" spans="1:14" x14ac:dyDescent="0.25">
      <c r="A857" t="s">
        <v>2519</v>
      </c>
      <c r="B857" t="s">
        <v>2523</v>
      </c>
      <c r="C857">
        <v>5000</v>
      </c>
      <c r="D857" t="s">
        <v>5643</v>
      </c>
      <c r="H857" s="1" t="str">
        <f t="shared" si="99"/>
        <v>cl-cs_ActivoNoEfectivoEje</v>
      </c>
      <c r="I857" t="str">
        <f t="shared" si="100"/>
        <v>cl-cs</v>
      </c>
      <c r="J857" t="str">
        <f t="shared" si="101"/>
        <v>ActivoNoEfectivoEje</v>
      </c>
      <c r="K857" s="1" t="str">
        <f t="shared" si="102"/>
        <v>cl-cs_ActivoPorReaseguroNoProporcionalMiembro</v>
      </c>
      <c r="L857" t="str">
        <f t="shared" si="103"/>
        <v>cl-cs</v>
      </c>
      <c r="M857" t="str">
        <f t="shared" si="104"/>
        <v>ActivoPorReaseguroNoProporcionalMiembro</v>
      </c>
      <c r="N857" t="str">
        <f t="shared" si="105"/>
        <v>insert into dbax_dime_memb (pref_axis, codi_axis, pref_memb, codi_memb, orde_memb, tipo_memb) values ('cl-cs','ActivoNoEfectivoEje','cl-cs','ActivoPorReaseguroNoProporcionalMiembro',5000,'domain-member')</v>
      </c>
    </row>
    <row r="858" spans="1:14" x14ac:dyDescent="0.25">
      <c r="A858" t="s">
        <v>2519</v>
      </c>
      <c r="B858" t="s">
        <v>2547</v>
      </c>
      <c r="C858">
        <v>3000</v>
      </c>
      <c r="D858" t="s">
        <v>5643</v>
      </c>
      <c r="H858" s="1" t="str">
        <f t="shared" si="99"/>
        <v>cl-cs_ActivoNoEfectivoEje</v>
      </c>
      <c r="I858" t="str">
        <f t="shared" si="100"/>
        <v>cl-cs</v>
      </c>
      <c r="J858" t="str">
        <f t="shared" si="101"/>
        <v>ActivoNoEfectivoEje</v>
      </c>
      <c r="K858" s="1" t="str">
        <f t="shared" si="102"/>
        <v>cl-cs_DerechosMarcasPatentesMiembro</v>
      </c>
      <c r="L858" t="str">
        <f t="shared" si="103"/>
        <v>cl-cs</v>
      </c>
      <c r="M858" t="str">
        <f t="shared" si="104"/>
        <v>DerechosMarcasPatentesMiembro</v>
      </c>
      <c r="N858" t="str">
        <f t="shared" si="105"/>
        <v>insert into dbax_dime_memb (pref_axis, codi_axis, pref_memb, codi_memb, orde_memb, tipo_memb) values ('cl-cs','ActivoNoEfectivoEje','cl-cs','DerechosMarcasPatentesMiembro',3000,'domain-member')</v>
      </c>
    </row>
    <row r="859" spans="1:14" x14ac:dyDescent="0.25">
      <c r="A859" t="s">
        <v>2519</v>
      </c>
      <c r="B859" t="s">
        <v>2563</v>
      </c>
      <c r="C859">
        <v>1000</v>
      </c>
      <c r="D859" t="s">
        <v>5643</v>
      </c>
      <c r="H859" s="1" t="str">
        <f t="shared" si="99"/>
        <v>cl-cs_ActivoNoEfectivoEje</v>
      </c>
      <c r="I859" t="str">
        <f t="shared" si="100"/>
        <v>cl-cs</v>
      </c>
      <c r="J859" t="str">
        <f t="shared" si="101"/>
        <v>ActivoNoEfectivoEje</v>
      </c>
      <c r="K859" s="1" t="str">
        <f t="shared" si="102"/>
        <v>cl-cs_GastosOrganizacionYPuestaEnMarchaMiembro</v>
      </c>
      <c r="L859" t="str">
        <f t="shared" si="103"/>
        <v>cl-cs</v>
      </c>
      <c r="M859" t="str">
        <f t="shared" si="104"/>
        <v>GastosOrganizacionYPuestaEnMarchaMiembro</v>
      </c>
      <c r="N859" t="str">
        <f t="shared" si="105"/>
        <v>insert into dbax_dime_memb (pref_axis, codi_axis, pref_memb, codi_memb, orde_memb, tipo_memb) values ('cl-cs','ActivoNoEfectivoEje','cl-cs','GastosOrganizacionYPuestaEnMarchaMiembro',1000,'domain-member')</v>
      </c>
    </row>
    <row r="860" spans="1:14" x14ac:dyDescent="0.25">
      <c r="A860" t="s">
        <v>2519</v>
      </c>
      <c r="B860" t="s">
        <v>2568</v>
      </c>
      <c r="C860">
        <v>7000</v>
      </c>
      <c r="D860" t="s">
        <v>5644</v>
      </c>
      <c r="H860" s="1" t="str">
        <f t="shared" si="99"/>
        <v>cl-cs_ActivoNoEfectivoEje</v>
      </c>
      <c r="I860" t="str">
        <f t="shared" si="100"/>
        <v>cl-cs</v>
      </c>
      <c r="J860" t="str">
        <f t="shared" si="101"/>
        <v>ActivoNoEfectivoEje</v>
      </c>
      <c r="K860" s="1" t="str">
        <f t="shared" si="102"/>
        <v>cl-cs_InversionesNoEfectivasMiembro</v>
      </c>
      <c r="L860" t="str">
        <f t="shared" si="103"/>
        <v>cl-cs</v>
      </c>
      <c r="M860" t="str">
        <f t="shared" si="104"/>
        <v>InversionesNoEfectivasMiembro</v>
      </c>
      <c r="N860" t="str">
        <f t="shared" si="105"/>
        <v>insert into dbax_dime_memb (pref_axis, codi_axis, pref_memb, codi_memb, orde_memb, tipo_memb) values ('cl-cs','ActivoNoEfectivoEje','cl-cs','InversionesNoEfectivasMiembro',7000,'dimension-default')</v>
      </c>
    </row>
    <row r="861" spans="1:14" x14ac:dyDescent="0.25">
      <c r="A861" t="s">
        <v>2572</v>
      </c>
      <c r="B861" t="s">
        <v>2569</v>
      </c>
      <c r="C861">
        <v>4000</v>
      </c>
      <c r="D861" t="s">
        <v>5643</v>
      </c>
      <c r="H861" s="1" t="str">
        <f t="shared" si="99"/>
        <v>cl-cs_InvetarioInversionesEje</v>
      </c>
      <c r="I861" t="str">
        <f t="shared" si="100"/>
        <v>cl-cs</v>
      </c>
      <c r="J861" t="str">
        <f t="shared" si="101"/>
        <v>InvetarioInversionesEje</v>
      </c>
      <c r="K861" s="1" t="str">
        <f t="shared" si="102"/>
        <v>cl-cs_InversionesQueRespaldanPatrimonioDeRiesgoMiembro</v>
      </c>
      <c r="L861" t="str">
        <f t="shared" si="103"/>
        <v>cl-cs</v>
      </c>
      <c r="M861" t="str">
        <f t="shared" si="104"/>
        <v>InversionesQueRespaldanPatrimonioDeRiesgoMiembro</v>
      </c>
      <c r="N861" t="str">
        <f t="shared" si="105"/>
        <v>insert into dbax_dime_memb (pref_axis, codi_axis, pref_memb, codi_memb, orde_memb, tipo_memb) values ('cl-cs','InvetarioInversionesEje','cl-cs','InversionesQueRespaldanPatrimonioDeRiesgoMiembro',4000,'domain-member')</v>
      </c>
    </row>
    <row r="862" spans="1:14" x14ac:dyDescent="0.25">
      <c r="A862" t="s">
        <v>2572</v>
      </c>
      <c r="B862" t="s">
        <v>2570</v>
      </c>
      <c r="C862">
        <v>3000</v>
      </c>
      <c r="D862" t="s">
        <v>5643</v>
      </c>
      <c r="H862" s="1" t="str">
        <f t="shared" si="99"/>
        <v>cl-cs_InvetarioInversionesEje</v>
      </c>
      <c r="I862" t="str">
        <f t="shared" si="100"/>
        <v>cl-cs</v>
      </c>
      <c r="J862" t="str">
        <f t="shared" si="101"/>
        <v>InvetarioInversionesEje</v>
      </c>
      <c r="K862" s="1" t="str">
        <f t="shared" si="102"/>
        <v>cl-cs_InversionesQueRespaldanReservaTecnicaMiembro</v>
      </c>
      <c r="L862" t="str">
        <f t="shared" si="103"/>
        <v>cl-cs</v>
      </c>
      <c r="M862" t="str">
        <f t="shared" si="104"/>
        <v>InversionesQueRespaldanReservaTecnicaMiembro</v>
      </c>
      <c r="N862" t="str">
        <f t="shared" si="105"/>
        <v>insert into dbax_dime_memb (pref_axis, codi_axis, pref_memb, codi_memb, orde_memb, tipo_memb) values ('cl-cs','InvetarioInversionesEje','cl-cs','InversionesQueRespaldanReservaTecnicaMiembro',3000,'domain-member')</v>
      </c>
    </row>
    <row r="863" spans="1:14" x14ac:dyDescent="0.25">
      <c r="A863" t="s">
        <v>2572</v>
      </c>
      <c r="B863" t="s">
        <v>2574</v>
      </c>
      <c r="C863">
        <v>1000</v>
      </c>
      <c r="D863" t="s">
        <v>5643</v>
      </c>
      <c r="H863" s="1" t="str">
        <f t="shared" ref="H863:H926" si="106">MID(A863,FIND("#",A863)+1,10000)</f>
        <v>cl-cs_InvetarioInversionesEje</v>
      </c>
      <c r="I863" t="str">
        <f t="shared" ref="I863:I926" si="107">MID(H863,1,FIND("_",H863)-1)</f>
        <v>cl-cs</v>
      </c>
      <c r="J863" t="str">
        <f t="shared" ref="J863:J926" si="108">MID(H863,FIND("_",H863)+1,10000)</f>
        <v>InvetarioInversionesEje</v>
      </c>
      <c r="K863" s="1" t="str">
        <f t="shared" ref="K863:K926" si="109">MID(B863,FIND("#",B863)+1,10000)</f>
        <v>cl-cs_InvNoRepDeRTyPRMiembro</v>
      </c>
      <c r="L863" t="str">
        <f t="shared" ref="L863:L926" si="110">MID(K863,1,FIND("_",K863)-1)</f>
        <v>cl-cs</v>
      </c>
      <c r="M863" t="str">
        <f t="shared" ref="M863:M926" si="111">MID(K863,FIND("_",K863)+1,10000)</f>
        <v>InvNoRepDeRTyPRMiembro</v>
      </c>
      <c r="N863" t="str">
        <f t="shared" ref="N863:N926" si="112">CONCATENATE("insert into dbax_dime_memb (pref_axis, codi_axis, pref_memb, codi_memb, orde_memb, tipo_memb) values ('",I863,"','",J863,"','",L863,"','",M863,"',",C863,",'",D863,"')")</f>
        <v>insert into dbax_dime_memb (pref_axis, codi_axis, pref_memb, codi_memb, orde_memb, tipo_memb) values ('cl-cs','InvetarioInversionesEje','cl-cs','InvNoRepDeRTyPRMiembro',1000,'domain-member')</v>
      </c>
    </row>
    <row r="864" spans="1:14" x14ac:dyDescent="0.25">
      <c r="A864" t="s">
        <v>2572</v>
      </c>
      <c r="B864" t="s">
        <v>2575</v>
      </c>
      <c r="C864">
        <v>2000</v>
      </c>
      <c r="D864" t="s">
        <v>5643</v>
      </c>
      <c r="H864" s="1" t="str">
        <f t="shared" si="106"/>
        <v>cl-cs_InvetarioInversionesEje</v>
      </c>
      <c r="I864" t="str">
        <f t="shared" si="107"/>
        <v>cl-cs</v>
      </c>
      <c r="J864" t="str">
        <f t="shared" si="108"/>
        <v>InvetarioInversionesEje</v>
      </c>
      <c r="K864" s="1" t="str">
        <f t="shared" si="109"/>
        <v>cl-cs_InvRepDeRTyPRMiembro</v>
      </c>
      <c r="L864" t="str">
        <f t="shared" si="110"/>
        <v>cl-cs</v>
      </c>
      <c r="M864" t="str">
        <f t="shared" si="111"/>
        <v>InvRepDeRTyPRMiembro</v>
      </c>
      <c r="N864" t="str">
        <f t="shared" si="112"/>
        <v>insert into dbax_dime_memb (pref_axis, codi_axis, pref_memb, codi_memb, orde_memb, tipo_memb) values ('cl-cs','InvetarioInversionesEje','cl-cs','InvRepDeRTyPRMiembro',2000,'domain-member')</v>
      </c>
    </row>
    <row r="865" spans="1:14" x14ac:dyDescent="0.25">
      <c r="A865" t="s">
        <v>2519</v>
      </c>
      <c r="B865" t="s">
        <v>2577</v>
      </c>
      <c r="C865">
        <v>4000</v>
      </c>
      <c r="D865" t="s">
        <v>5643</v>
      </c>
      <c r="H865" s="1" t="str">
        <f t="shared" si="106"/>
        <v>cl-cs_ActivoNoEfectivoEje</v>
      </c>
      <c r="I865" t="str">
        <f t="shared" si="107"/>
        <v>cl-cs</v>
      </c>
      <c r="J865" t="str">
        <f t="shared" si="108"/>
        <v>ActivoNoEfectivoEje</v>
      </c>
      <c r="K865" s="1" t="str">
        <f t="shared" si="109"/>
        <v>cl-cs_MenorValorDeInversionesMiembro</v>
      </c>
      <c r="L865" t="str">
        <f t="shared" si="110"/>
        <v>cl-cs</v>
      </c>
      <c r="M865" t="str">
        <f t="shared" si="111"/>
        <v>MenorValorDeInversionesMiembro</v>
      </c>
      <c r="N865" t="str">
        <f t="shared" si="112"/>
        <v>insert into dbax_dime_memb (pref_axis, codi_axis, pref_memb, codi_memb, orde_memb, tipo_memb) values ('cl-cs','ActivoNoEfectivoEje','cl-cs','MenorValorDeInversionesMiembro',4000,'domain-member')</v>
      </c>
    </row>
    <row r="866" spans="1:14" x14ac:dyDescent="0.25">
      <c r="A866" t="s">
        <v>2519</v>
      </c>
      <c r="B866" t="s">
        <v>2588</v>
      </c>
      <c r="C866">
        <v>6000</v>
      </c>
      <c r="D866" t="s">
        <v>5643</v>
      </c>
      <c r="H866" s="1" t="str">
        <f t="shared" si="106"/>
        <v>cl-cs_ActivoNoEfectivoEje</v>
      </c>
      <c r="I866" t="str">
        <f t="shared" si="107"/>
        <v>cl-cs</v>
      </c>
      <c r="J866" t="str">
        <f t="shared" si="108"/>
        <v>ActivoNoEfectivoEje</v>
      </c>
      <c r="K866" s="1" t="str">
        <f t="shared" si="109"/>
        <v>cl-cs_OtrosActivosNoEfectivosMiembro</v>
      </c>
      <c r="L866" t="str">
        <f t="shared" si="110"/>
        <v>cl-cs</v>
      </c>
      <c r="M866" t="str">
        <f t="shared" si="111"/>
        <v>OtrosActivosNoEfectivosMiembro</v>
      </c>
      <c r="N866" t="str">
        <f t="shared" si="112"/>
        <v>insert into dbax_dime_memb (pref_axis, codi_axis, pref_memb, codi_memb, orde_memb, tipo_memb) values ('cl-cs','ActivoNoEfectivoEje','cl-cs','OtrosActivosNoEfectivosMiembro',6000,'domain-member')</v>
      </c>
    </row>
    <row r="867" spans="1:14" x14ac:dyDescent="0.25">
      <c r="A867" t="s">
        <v>2519</v>
      </c>
      <c r="B867" t="s">
        <v>2600</v>
      </c>
      <c r="C867">
        <v>2000</v>
      </c>
      <c r="D867" t="s">
        <v>5643</v>
      </c>
      <c r="H867" s="1" t="str">
        <f t="shared" si="106"/>
        <v>cl-cs_ActivoNoEfectivoEje</v>
      </c>
      <c r="I867" t="str">
        <f t="shared" si="107"/>
        <v>cl-cs</v>
      </c>
      <c r="J867" t="str">
        <f t="shared" si="108"/>
        <v>ActivoNoEfectivoEje</v>
      </c>
      <c r="K867" s="1" t="str">
        <f t="shared" si="109"/>
        <v>cl-cs_ProgramasComputacionalesMiembro</v>
      </c>
      <c r="L867" t="str">
        <f t="shared" si="110"/>
        <v>cl-cs</v>
      </c>
      <c r="M867" t="str">
        <f t="shared" si="111"/>
        <v>ProgramasComputacionalesMiembro</v>
      </c>
      <c r="N867" t="str">
        <f t="shared" si="112"/>
        <v>insert into dbax_dime_memb (pref_axis, codi_axis, pref_memb, codi_memb, orde_memb, tipo_memb) values ('cl-cs','ActivoNoEfectivoEje','cl-cs','ProgramasComputacionalesMiembro',2000,'domain-member')</v>
      </c>
    </row>
    <row r="868" spans="1:14" x14ac:dyDescent="0.25">
      <c r="A868" t="s">
        <v>2572</v>
      </c>
      <c r="B868" t="s">
        <v>2611</v>
      </c>
      <c r="C868">
        <v>6000</v>
      </c>
      <c r="D868" t="s">
        <v>5644</v>
      </c>
      <c r="H868" s="1" t="str">
        <f t="shared" si="106"/>
        <v>cl-cs_InvetarioInversionesEje</v>
      </c>
      <c r="I868" t="str">
        <f t="shared" si="107"/>
        <v>cl-cs</v>
      </c>
      <c r="J868" t="str">
        <f t="shared" si="108"/>
        <v>InvetarioInversionesEje</v>
      </c>
      <c r="K868" s="1" t="str">
        <f t="shared" si="109"/>
        <v>cl-cs_SaldoESFMiembro</v>
      </c>
      <c r="L868" t="str">
        <f t="shared" si="110"/>
        <v>cl-cs</v>
      </c>
      <c r="M868" t="str">
        <f t="shared" si="111"/>
        <v>SaldoESFMiembro</v>
      </c>
      <c r="N868" t="str">
        <f t="shared" si="112"/>
        <v>insert into dbax_dime_memb (pref_axis, codi_axis, pref_memb, codi_memb, orde_memb, tipo_memb) values ('cl-cs','InvetarioInversionesEje','cl-cs','SaldoESFMiembro',6000,'dimension-default')</v>
      </c>
    </row>
    <row r="869" spans="1:14" x14ac:dyDescent="0.25">
      <c r="A869" t="s">
        <v>2572</v>
      </c>
      <c r="B869" t="s">
        <v>2614</v>
      </c>
      <c r="C869">
        <v>5000</v>
      </c>
      <c r="D869" t="s">
        <v>5643</v>
      </c>
      <c r="H869" s="1" t="str">
        <f t="shared" si="106"/>
        <v>cl-cs_InvetarioInversionesEje</v>
      </c>
      <c r="I869" t="str">
        <f t="shared" si="107"/>
        <v>cl-cs</v>
      </c>
      <c r="J869" t="str">
        <f t="shared" si="108"/>
        <v>InvetarioInversionesEje</v>
      </c>
      <c r="K869" s="1" t="str">
        <f t="shared" si="109"/>
        <v>cl-cs_SuperavitDeInversionesMiembro</v>
      </c>
      <c r="L869" t="str">
        <f t="shared" si="110"/>
        <v>cl-cs</v>
      </c>
      <c r="M869" t="str">
        <f t="shared" si="111"/>
        <v>SuperavitDeInversionesMiembro</v>
      </c>
      <c r="N869" t="str">
        <f t="shared" si="112"/>
        <v>insert into dbax_dime_memb (pref_axis, codi_axis, pref_memb, codi_memb, orde_memb, tipo_memb) values ('cl-cs','InvetarioInversionesEje','cl-cs','SuperavitDeInversionesMiembro',5000,'domain-member')</v>
      </c>
    </row>
    <row r="870" spans="1:14" x14ac:dyDescent="0.25">
      <c r="A870" t="s">
        <v>2519</v>
      </c>
      <c r="B870" t="s">
        <v>2523</v>
      </c>
      <c r="C870">
        <v>5000</v>
      </c>
      <c r="D870" t="s">
        <v>5643</v>
      </c>
      <c r="H870" s="1" t="str">
        <f t="shared" si="106"/>
        <v>cl-cs_ActivoNoEfectivoEje</v>
      </c>
      <c r="I870" t="str">
        <f t="shared" si="107"/>
        <v>cl-cs</v>
      </c>
      <c r="J870" t="str">
        <f t="shared" si="108"/>
        <v>ActivoNoEfectivoEje</v>
      </c>
      <c r="K870" s="1" t="str">
        <f t="shared" si="109"/>
        <v>cl-cs_ActivoPorReaseguroNoProporcionalMiembro</v>
      </c>
      <c r="L870" t="str">
        <f t="shared" si="110"/>
        <v>cl-cs</v>
      </c>
      <c r="M870" t="str">
        <f t="shared" si="111"/>
        <v>ActivoPorReaseguroNoProporcionalMiembro</v>
      </c>
      <c r="N870" t="str">
        <f t="shared" si="112"/>
        <v>insert into dbax_dime_memb (pref_axis, codi_axis, pref_memb, codi_memb, orde_memb, tipo_memb) values ('cl-cs','ActivoNoEfectivoEje','cl-cs','ActivoPorReaseguroNoProporcionalMiembro',5000,'domain-member')</v>
      </c>
    </row>
    <row r="871" spans="1:14" x14ac:dyDescent="0.25">
      <c r="A871" t="s">
        <v>2519</v>
      </c>
      <c r="B871" t="s">
        <v>2547</v>
      </c>
      <c r="C871">
        <v>3000</v>
      </c>
      <c r="D871" t="s">
        <v>5643</v>
      </c>
      <c r="H871" s="1" t="str">
        <f t="shared" si="106"/>
        <v>cl-cs_ActivoNoEfectivoEje</v>
      </c>
      <c r="I871" t="str">
        <f t="shared" si="107"/>
        <v>cl-cs</v>
      </c>
      <c r="J871" t="str">
        <f t="shared" si="108"/>
        <v>ActivoNoEfectivoEje</v>
      </c>
      <c r="K871" s="1" t="str">
        <f t="shared" si="109"/>
        <v>cl-cs_DerechosMarcasPatentesMiembro</v>
      </c>
      <c r="L871" t="str">
        <f t="shared" si="110"/>
        <v>cl-cs</v>
      </c>
      <c r="M871" t="str">
        <f t="shared" si="111"/>
        <v>DerechosMarcasPatentesMiembro</v>
      </c>
      <c r="N871" t="str">
        <f t="shared" si="112"/>
        <v>insert into dbax_dime_memb (pref_axis, codi_axis, pref_memb, codi_memb, orde_memb, tipo_memb) values ('cl-cs','ActivoNoEfectivoEje','cl-cs','DerechosMarcasPatentesMiembro',3000,'domain-member')</v>
      </c>
    </row>
    <row r="872" spans="1:14" x14ac:dyDescent="0.25">
      <c r="A872" t="s">
        <v>2519</v>
      </c>
      <c r="B872" t="s">
        <v>2563</v>
      </c>
      <c r="C872">
        <v>1000</v>
      </c>
      <c r="D872" t="s">
        <v>5643</v>
      </c>
      <c r="H872" s="1" t="str">
        <f t="shared" si="106"/>
        <v>cl-cs_ActivoNoEfectivoEje</v>
      </c>
      <c r="I872" t="str">
        <f t="shared" si="107"/>
        <v>cl-cs</v>
      </c>
      <c r="J872" t="str">
        <f t="shared" si="108"/>
        <v>ActivoNoEfectivoEje</v>
      </c>
      <c r="K872" s="1" t="str">
        <f t="shared" si="109"/>
        <v>cl-cs_GastosOrganizacionYPuestaEnMarchaMiembro</v>
      </c>
      <c r="L872" t="str">
        <f t="shared" si="110"/>
        <v>cl-cs</v>
      </c>
      <c r="M872" t="str">
        <f t="shared" si="111"/>
        <v>GastosOrganizacionYPuestaEnMarchaMiembro</v>
      </c>
      <c r="N872" t="str">
        <f t="shared" si="112"/>
        <v>insert into dbax_dime_memb (pref_axis, codi_axis, pref_memb, codi_memb, orde_memb, tipo_memb) values ('cl-cs','ActivoNoEfectivoEje','cl-cs','GastosOrganizacionYPuestaEnMarchaMiembro',1000,'domain-member')</v>
      </c>
    </row>
    <row r="873" spans="1:14" x14ac:dyDescent="0.25">
      <c r="A873" t="s">
        <v>2519</v>
      </c>
      <c r="B873" t="s">
        <v>2568</v>
      </c>
      <c r="C873">
        <v>7000</v>
      </c>
      <c r="D873" t="s">
        <v>5644</v>
      </c>
      <c r="H873" s="1" t="str">
        <f t="shared" si="106"/>
        <v>cl-cs_ActivoNoEfectivoEje</v>
      </c>
      <c r="I873" t="str">
        <f t="shared" si="107"/>
        <v>cl-cs</v>
      </c>
      <c r="J873" t="str">
        <f t="shared" si="108"/>
        <v>ActivoNoEfectivoEje</v>
      </c>
      <c r="K873" s="1" t="str">
        <f t="shared" si="109"/>
        <v>cl-cs_InversionesNoEfectivasMiembro</v>
      </c>
      <c r="L873" t="str">
        <f t="shared" si="110"/>
        <v>cl-cs</v>
      </c>
      <c r="M873" t="str">
        <f t="shared" si="111"/>
        <v>InversionesNoEfectivasMiembro</v>
      </c>
      <c r="N873" t="str">
        <f t="shared" si="112"/>
        <v>insert into dbax_dime_memb (pref_axis, codi_axis, pref_memb, codi_memb, orde_memb, tipo_memb) values ('cl-cs','ActivoNoEfectivoEje','cl-cs','InversionesNoEfectivasMiembro',7000,'dimension-default')</v>
      </c>
    </row>
    <row r="874" spans="1:14" x14ac:dyDescent="0.25">
      <c r="A874" t="s">
        <v>2519</v>
      </c>
      <c r="B874" t="s">
        <v>2577</v>
      </c>
      <c r="C874">
        <v>4000</v>
      </c>
      <c r="D874" t="s">
        <v>5643</v>
      </c>
      <c r="H874" s="1" t="str">
        <f t="shared" si="106"/>
        <v>cl-cs_ActivoNoEfectivoEje</v>
      </c>
      <c r="I874" t="str">
        <f t="shared" si="107"/>
        <v>cl-cs</v>
      </c>
      <c r="J874" t="str">
        <f t="shared" si="108"/>
        <v>ActivoNoEfectivoEje</v>
      </c>
      <c r="K874" s="1" t="str">
        <f t="shared" si="109"/>
        <v>cl-cs_MenorValorDeInversionesMiembro</v>
      </c>
      <c r="L874" t="str">
        <f t="shared" si="110"/>
        <v>cl-cs</v>
      </c>
      <c r="M874" t="str">
        <f t="shared" si="111"/>
        <v>MenorValorDeInversionesMiembro</v>
      </c>
      <c r="N874" t="str">
        <f t="shared" si="112"/>
        <v>insert into dbax_dime_memb (pref_axis, codi_axis, pref_memb, codi_memb, orde_memb, tipo_memb) values ('cl-cs','ActivoNoEfectivoEje','cl-cs','MenorValorDeInversionesMiembro',4000,'domain-member')</v>
      </c>
    </row>
    <row r="875" spans="1:14" x14ac:dyDescent="0.25">
      <c r="A875" t="s">
        <v>2519</v>
      </c>
      <c r="B875" t="s">
        <v>2588</v>
      </c>
      <c r="C875">
        <v>6000</v>
      </c>
      <c r="D875" t="s">
        <v>5643</v>
      </c>
      <c r="H875" s="1" t="str">
        <f t="shared" si="106"/>
        <v>cl-cs_ActivoNoEfectivoEje</v>
      </c>
      <c r="I875" t="str">
        <f t="shared" si="107"/>
        <v>cl-cs</v>
      </c>
      <c r="J875" t="str">
        <f t="shared" si="108"/>
        <v>ActivoNoEfectivoEje</v>
      </c>
      <c r="K875" s="1" t="str">
        <f t="shared" si="109"/>
        <v>cl-cs_OtrosActivosNoEfectivosMiembro</v>
      </c>
      <c r="L875" t="str">
        <f t="shared" si="110"/>
        <v>cl-cs</v>
      </c>
      <c r="M875" t="str">
        <f t="shared" si="111"/>
        <v>OtrosActivosNoEfectivosMiembro</v>
      </c>
      <c r="N875" t="str">
        <f t="shared" si="112"/>
        <v>insert into dbax_dime_memb (pref_axis, codi_axis, pref_memb, codi_memb, orde_memb, tipo_memb) values ('cl-cs','ActivoNoEfectivoEje','cl-cs','OtrosActivosNoEfectivosMiembro',6000,'domain-member')</v>
      </c>
    </row>
    <row r="876" spans="1:14" x14ac:dyDescent="0.25">
      <c r="A876" t="s">
        <v>2519</v>
      </c>
      <c r="B876" t="s">
        <v>2600</v>
      </c>
      <c r="C876">
        <v>2000</v>
      </c>
      <c r="D876" t="s">
        <v>5643</v>
      </c>
      <c r="H876" s="1" t="str">
        <f t="shared" si="106"/>
        <v>cl-cs_ActivoNoEfectivoEje</v>
      </c>
      <c r="I876" t="str">
        <f t="shared" si="107"/>
        <v>cl-cs</v>
      </c>
      <c r="J876" t="str">
        <f t="shared" si="108"/>
        <v>ActivoNoEfectivoEje</v>
      </c>
      <c r="K876" s="1" t="str">
        <f t="shared" si="109"/>
        <v>cl-cs_ProgramasComputacionalesMiembro</v>
      </c>
      <c r="L876" t="str">
        <f t="shared" si="110"/>
        <v>cl-cs</v>
      </c>
      <c r="M876" t="str">
        <f t="shared" si="111"/>
        <v>ProgramasComputacionalesMiembro</v>
      </c>
      <c r="N876" t="str">
        <f t="shared" si="112"/>
        <v>insert into dbax_dime_memb (pref_axis, codi_axis, pref_memb, codi_memb, orde_memb, tipo_memb) values ('cl-cs','ActivoNoEfectivoEje','cl-cs','ProgramasComputacionalesMiembro',2000,'domain-member')</v>
      </c>
    </row>
    <row r="877" spans="1:14" x14ac:dyDescent="0.25">
      <c r="A877" t="s">
        <v>2651</v>
      </c>
      <c r="B877" t="s">
        <v>2653</v>
      </c>
      <c r="C877">
        <v>1000</v>
      </c>
      <c r="D877" t="s">
        <v>5644</v>
      </c>
      <c r="H877" s="1" t="str">
        <f t="shared" si="106"/>
        <v>cl-cs_ActivosFinancierosEnMoraEje</v>
      </c>
      <c r="I877" t="str">
        <f t="shared" si="107"/>
        <v>cl-cs</v>
      </c>
      <c r="J877" t="str">
        <f t="shared" si="108"/>
        <v>ActivosFinancierosEnMoraEje</v>
      </c>
      <c r="K877" s="1" t="str">
        <f t="shared" si="109"/>
        <v>cl-cs_ClaseActivoFinancieroMiembro</v>
      </c>
      <c r="L877" t="str">
        <f t="shared" si="110"/>
        <v>cl-cs</v>
      </c>
      <c r="M877" t="str">
        <f t="shared" si="111"/>
        <v>ClaseActivoFinancieroMiembro</v>
      </c>
      <c r="N877" t="str">
        <f t="shared" si="112"/>
        <v>insert into dbax_dime_memb (pref_axis, codi_axis, pref_memb, codi_memb, orde_memb, tipo_memb) values ('cl-cs','ActivosFinancierosEnMoraEje','cl-cs','ClaseActivoFinancieroMiembro',1000,'dimension-default')</v>
      </c>
    </row>
    <row r="878" spans="1:14" x14ac:dyDescent="0.25">
      <c r="A878" t="s">
        <v>2683</v>
      </c>
      <c r="B878" t="s">
        <v>2680</v>
      </c>
      <c r="C878">
        <v>1000</v>
      </c>
      <c r="D878" t="s">
        <v>5643</v>
      </c>
      <c r="H878" s="1" t="str">
        <f t="shared" si="106"/>
        <v>cl-cs_DetallePorTipoMonedaEje</v>
      </c>
      <c r="I878" t="str">
        <f t="shared" si="107"/>
        <v>cl-cs</v>
      </c>
      <c r="J878" t="str">
        <f t="shared" si="108"/>
        <v>DetallePorTipoMonedaEje</v>
      </c>
      <c r="K878" s="1" t="str">
        <f t="shared" si="109"/>
        <v>cl-cs_CLPMiembro</v>
      </c>
      <c r="L878" t="str">
        <f t="shared" si="110"/>
        <v>cl-cs</v>
      </c>
      <c r="M878" t="str">
        <f t="shared" si="111"/>
        <v>CLPMiembro</v>
      </c>
      <c r="N878" t="str">
        <f t="shared" si="112"/>
        <v>insert into dbax_dime_memb (pref_axis, codi_axis, pref_memb, codi_memb, orde_memb, tipo_memb) values ('cl-cs','DetallePorTipoMonedaEje','cl-cs','CLPMiembro',1000,'domain-member')</v>
      </c>
    </row>
    <row r="879" spans="1:14" x14ac:dyDescent="0.25">
      <c r="A879" t="s">
        <v>2683</v>
      </c>
      <c r="B879" t="s">
        <v>2685</v>
      </c>
      <c r="C879">
        <v>3000</v>
      </c>
      <c r="D879" t="s">
        <v>5643</v>
      </c>
      <c r="H879" s="1" t="str">
        <f t="shared" si="106"/>
        <v>cl-cs_DetallePorTipoMonedaEje</v>
      </c>
      <c r="I879" t="str">
        <f t="shared" si="107"/>
        <v>cl-cs</v>
      </c>
      <c r="J879" t="str">
        <f t="shared" si="108"/>
        <v>DetallePorTipoMonedaEje</v>
      </c>
      <c r="K879" s="1" t="str">
        <f t="shared" si="109"/>
        <v>cl-cs_EURMiembro</v>
      </c>
      <c r="L879" t="str">
        <f t="shared" si="110"/>
        <v>cl-cs</v>
      </c>
      <c r="M879" t="str">
        <f t="shared" si="111"/>
        <v>EURMiembro</v>
      </c>
      <c r="N879" t="str">
        <f t="shared" si="112"/>
        <v>insert into dbax_dime_memb (pref_axis, codi_axis, pref_memb, codi_memb, orde_memb, tipo_memb) values ('cl-cs','DetallePorTipoMonedaEje','cl-cs','EURMiembro',3000,'domain-member')</v>
      </c>
    </row>
    <row r="880" spans="1:14" x14ac:dyDescent="0.25">
      <c r="A880" t="s">
        <v>2683</v>
      </c>
      <c r="B880" t="s">
        <v>2687</v>
      </c>
      <c r="C880">
        <v>5000</v>
      </c>
      <c r="D880" t="s">
        <v>5644</v>
      </c>
      <c r="H880" s="1" t="str">
        <f t="shared" si="106"/>
        <v>cl-cs_DetallePorTipoMonedaEje</v>
      </c>
      <c r="I880" t="str">
        <f t="shared" si="107"/>
        <v>cl-cs</v>
      </c>
      <c r="J880" t="str">
        <f t="shared" si="108"/>
        <v>DetallePorTipoMonedaEje</v>
      </c>
      <c r="K880" s="1" t="str">
        <f t="shared" si="109"/>
        <v>cl-cs_MonedasMiembro</v>
      </c>
      <c r="L880" t="str">
        <f t="shared" si="110"/>
        <v>cl-cs</v>
      </c>
      <c r="M880" t="str">
        <f t="shared" si="111"/>
        <v>MonedasMiembro</v>
      </c>
      <c r="N880" t="str">
        <f t="shared" si="112"/>
        <v>insert into dbax_dime_memb (pref_axis, codi_axis, pref_memb, codi_memb, orde_memb, tipo_memb) values ('cl-cs','DetallePorTipoMonedaEje','cl-cs','MonedasMiembro',5000,'dimension-default')</v>
      </c>
    </row>
    <row r="881" spans="1:14" x14ac:dyDescent="0.25">
      <c r="A881" t="s">
        <v>2683</v>
      </c>
      <c r="B881" t="s">
        <v>2688</v>
      </c>
      <c r="C881">
        <v>4000</v>
      </c>
      <c r="D881" t="s">
        <v>5643</v>
      </c>
      <c r="H881" s="1" t="str">
        <f t="shared" si="106"/>
        <v>cl-cs_DetallePorTipoMonedaEje</v>
      </c>
      <c r="I881" t="str">
        <f t="shared" si="107"/>
        <v>cl-cs</v>
      </c>
      <c r="J881" t="str">
        <f t="shared" si="108"/>
        <v>DetallePorTipoMonedaEje</v>
      </c>
      <c r="K881" s="1" t="str">
        <f t="shared" si="109"/>
        <v>cl-cs_OtraMonedaMiembro</v>
      </c>
      <c r="L881" t="str">
        <f t="shared" si="110"/>
        <v>cl-cs</v>
      </c>
      <c r="M881" t="str">
        <f t="shared" si="111"/>
        <v>OtraMonedaMiembro</v>
      </c>
      <c r="N881" t="str">
        <f t="shared" si="112"/>
        <v>insert into dbax_dime_memb (pref_axis, codi_axis, pref_memb, codi_memb, orde_memb, tipo_memb) values ('cl-cs','DetallePorTipoMonedaEje','cl-cs','OtraMonedaMiembro',4000,'domain-member')</v>
      </c>
    </row>
    <row r="882" spans="1:14" x14ac:dyDescent="0.25">
      <c r="A882" t="s">
        <v>2683</v>
      </c>
      <c r="B882" t="s">
        <v>2689</v>
      </c>
      <c r="C882">
        <v>2000</v>
      </c>
      <c r="D882" t="s">
        <v>5643</v>
      </c>
      <c r="H882" s="1" t="str">
        <f t="shared" si="106"/>
        <v>cl-cs_DetallePorTipoMonedaEje</v>
      </c>
      <c r="I882" t="str">
        <f t="shared" si="107"/>
        <v>cl-cs</v>
      </c>
      <c r="J882" t="str">
        <f t="shared" si="108"/>
        <v>DetallePorTipoMonedaEje</v>
      </c>
      <c r="K882" s="1" t="str">
        <f t="shared" si="109"/>
        <v>cl-cs_USDMiembro</v>
      </c>
      <c r="L882" t="str">
        <f t="shared" si="110"/>
        <v>cl-cs</v>
      </c>
      <c r="M882" t="str">
        <f t="shared" si="111"/>
        <v>USDMiembro</v>
      </c>
      <c r="N882" t="str">
        <f t="shared" si="112"/>
        <v>insert into dbax_dime_memb (pref_axis, codi_axis, pref_memb, codi_memb, orde_memb, tipo_memb) values ('cl-cs','DetallePorTipoMonedaEje','cl-cs','USDMiembro',2000,'domain-member')</v>
      </c>
    </row>
    <row r="883" spans="1:14" x14ac:dyDescent="0.25">
      <c r="A883" t="s">
        <v>2717</v>
      </c>
      <c r="B883" t="s">
        <v>2702</v>
      </c>
      <c r="C883">
        <v>2000</v>
      </c>
      <c r="D883" t="s">
        <v>5643</v>
      </c>
      <c r="H883" s="1" t="str">
        <f t="shared" si="106"/>
        <v>cl-cs_ContratosCoberturaRiesgoCreditoEje</v>
      </c>
      <c r="I883" t="str">
        <f t="shared" si="107"/>
        <v>cl-cs</v>
      </c>
      <c r="J883" t="str">
        <f t="shared" si="108"/>
        <v>ContratosCoberturaRiesgoCreditoEje</v>
      </c>
      <c r="K883" s="1" t="str">
        <f t="shared" si="109"/>
        <v>cl-cs_Cobertura1512Miembro</v>
      </c>
      <c r="L883" t="str">
        <f t="shared" si="110"/>
        <v>cl-cs</v>
      </c>
      <c r="M883" t="str">
        <f t="shared" si="111"/>
        <v>Cobertura1512Miembro</v>
      </c>
      <c r="N883" t="str">
        <f t="shared" si="112"/>
        <v>insert into dbax_dime_memb (pref_axis, codi_axis, pref_memb, codi_memb, orde_memb, tipo_memb) values ('cl-cs','ContratosCoberturaRiesgoCreditoEje','cl-cs','Cobertura1512Miembro',2000,'domain-member')</v>
      </c>
    </row>
    <row r="884" spans="1:14" x14ac:dyDescent="0.25">
      <c r="A884" t="s">
        <v>2719</v>
      </c>
      <c r="B884" t="s">
        <v>2702</v>
      </c>
      <c r="C884">
        <v>2000</v>
      </c>
      <c r="D884" t="s">
        <v>5643</v>
      </c>
      <c r="H884" s="1" t="str">
        <f t="shared" si="106"/>
        <v>cl-cs_ContratosForwardsCompraEje</v>
      </c>
      <c r="I884" t="str">
        <f t="shared" si="107"/>
        <v>cl-cs</v>
      </c>
      <c r="J884" t="str">
        <f t="shared" si="108"/>
        <v>ContratosForwardsCompraEje</v>
      </c>
      <c r="K884" s="1" t="str">
        <f t="shared" si="109"/>
        <v>cl-cs_Cobertura1512Miembro</v>
      </c>
      <c r="L884" t="str">
        <f t="shared" si="110"/>
        <v>cl-cs</v>
      </c>
      <c r="M884" t="str">
        <f t="shared" si="111"/>
        <v>Cobertura1512Miembro</v>
      </c>
      <c r="N884" t="str">
        <f t="shared" si="112"/>
        <v>insert into dbax_dime_memb (pref_axis, codi_axis, pref_memb, codi_memb, orde_memb, tipo_memb) values ('cl-cs','ContratosForwardsCompraEje','cl-cs','Cobertura1512Miembro',2000,'domain-member')</v>
      </c>
    </row>
    <row r="885" spans="1:14" x14ac:dyDescent="0.25">
      <c r="A885" t="s">
        <v>2722</v>
      </c>
      <c r="B885" t="s">
        <v>2702</v>
      </c>
      <c r="C885">
        <v>2000</v>
      </c>
      <c r="D885" t="s">
        <v>5643</v>
      </c>
      <c r="H885" s="1" t="str">
        <f t="shared" si="106"/>
        <v>cl-cs_ContratosForwardsVentaEje</v>
      </c>
      <c r="I885" t="str">
        <f t="shared" si="107"/>
        <v>cl-cs</v>
      </c>
      <c r="J885" t="str">
        <f t="shared" si="108"/>
        <v>ContratosForwardsVentaEje</v>
      </c>
      <c r="K885" s="1" t="str">
        <f t="shared" si="109"/>
        <v>cl-cs_Cobertura1512Miembro</v>
      </c>
      <c r="L885" t="str">
        <f t="shared" si="110"/>
        <v>cl-cs</v>
      </c>
      <c r="M885" t="str">
        <f t="shared" si="111"/>
        <v>Cobertura1512Miembro</v>
      </c>
      <c r="N885" t="str">
        <f t="shared" si="112"/>
        <v>insert into dbax_dime_memb (pref_axis, codi_axis, pref_memb, codi_memb, orde_memb, tipo_memb) values ('cl-cs','ContratosForwardsVentaEje','cl-cs','Cobertura1512Miembro',2000,'domain-member')</v>
      </c>
    </row>
    <row r="886" spans="1:14" x14ac:dyDescent="0.25">
      <c r="A886" t="s">
        <v>2732</v>
      </c>
      <c r="B886" t="s">
        <v>2702</v>
      </c>
      <c r="C886">
        <v>2000</v>
      </c>
      <c r="D886" t="s">
        <v>5643</v>
      </c>
      <c r="H886" s="1" t="str">
        <f t="shared" si="106"/>
        <v>cl-cs_ContratosSwapsEje</v>
      </c>
      <c r="I886" t="str">
        <f t="shared" si="107"/>
        <v>cl-cs</v>
      </c>
      <c r="J886" t="str">
        <f t="shared" si="108"/>
        <v>ContratosSwapsEje</v>
      </c>
      <c r="K886" s="1" t="str">
        <f t="shared" si="109"/>
        <v>cl-cs_Cobertura1512Miembro</v>
      </c>
      <c r="L886" t="str">
        <f t="shared" si="110"/>
        <v>cl-cs</v>
      </c>
      <c r="M886" t="str">
        <f t="shared" si="111"/>
        <v>Cobertura1512Miembro</v>
      </c>
      <c r="N886" t="str">
        <f t="shared" si="112"/>
        <v>insert into dbax_dime_memb (pref_axis, codi_axis, pref_memb, codi_memb, orde_memb, tipo_memb) values ('cl-cs','ContratosSwapsEje','cl-cs','Cobertura1512Miembro',2000,'domain-member')</v>
      </c>
    </row>
    <row r="887" spans="1:14" x14ac:dyDescent="0.25">
      <c r="A887" t="s">
        <v>2732</v>
      </c>
      <c r="B887" t="s">
        <v>2704</v>
      </c>
      <c r="C887">
        <v>1000</v>
      </c>
      <c r="D887" t="s">
        <v>5643</v>
      </c>
      <c r="H887" s="1" t="str">
        <f t="shared" si="106"/>
        <v>cl-cs_ContratosSwapsEje</v>
      </c>
      <c r="I887" t="str">
        <f t="shared" si="107"/>
        <v>cl-cs</v>
      </c>
      <c r="J887" t="str">
        <f t="shared" si="108"/>
        <v>ContratosSwapsEje</v>
      </c>
      <c r="K887" s="1" t="str">
        <f t="shared" si="109"/>
        <v>cl-cs_CoberturaMiembro</v>
      </c>
      <c r="L887" t="str">
        <f t="shared" si="110"/>
        <v>cl-cs</v>
      </c>
      <c r="M887" t="str">
        <f t="shared" si="111"/>
        <v>CoberturaMiembro</v>
      </c>
      <c r="N887" t="str">
        <f t="shared" si="112"/>
        <v>insert into dbax_dime_memb (pref_axis, codi_axis, pref_memb, codi_memb, orde_memb, tipo_memb) values ('cl-cs','ContratosSwapsEje','cl-cs','CoberturaMiembro',1000,'domain-member')</v>
      </c>
    </row>
    <row r="888" spans="1:14" x14ac:dyDescent="0.25">
      <c r="A888" t="s">
        <v>2729</v>
      </c>
      <c r="B888" t="s">
        <v>2704</v>
      </c>
      <c r="C888">
        <v>1000</v>
      </c>
      <c r="D888" t="s">
        <v>5643</v>
      </c>
      <c r="H888" s="1" t="str">
        <f t="shared" si="106"/>
        <v>cl-cs_ContratosOpcionesCompraEje</v>
      </c>
      <c r="I888" t="str">
        <f t="shared" si="107"/>
        <v>cl-cs</v>
      </c>
      <c r="J888" t="str">
        <f t="shared" si="108"/>
        <v>ContratosOpcionesCompraEje</v>
      </c>
      <c r="K888" s="1" t="str">
        <f t="shared" si="109"/>
        <v>cl-cs_CoberturaMiembro</v>
      </c>
      <c r="L888" t="str">
        <f t="shared" si="110"/>
        <v>cl-cs</v>
      </c>
      <c r="M888" t="str">
        <f t="shared" si="111"/>
        <v>CoberturaMiembro</v>
      </c>
      <c r="N888" t="str">
        <f t="shared" si="112"/>
        <v>insert into dbax_dime_memb (pref_axis, codi_axis, pref_memb, codi_memb, orde_memb, tipo_memb) values ('cl-cs','ContratosOpcionesCompraEje','cl-cs','CoberturaMiembro',1000,'domain-member')</v>
      </c>
    </row>
    <row r="889" spans="1:14" x14ac:dyDescent="0.25">
      <c r="A889" t="s">
        <v>2731</v>
      </c>
      <c r="B889" t="s">
        <v>2704</v>
      </c>
      <c r="C889">
        <v>1000</v>
      </c>
      <c r="D889" t="s">
        <v>5643</v>
      </c>
      <c r="H889" s="1" t="str">
        <f t="shared" si="106"/>
        <v>cl-cs_ContratosOpcionesVentaEje</v>
      </c>
      <c r="I889" t="str">
        <f t="shared" si="107"/>
        <v>cl-cs</v>
      </c>
      <c r="J889" t="str">
        <f t="shared" si="108"/>
        <v>ContratosOpcionesVentaEje</v>
      </c>
      <c r="K889" s="1" t="str">
        <f t="shared" si="109"/>
        <v>cl-cs_CoberturaMiembro</v>
      </c>
      <c r="L889" t="str">
        <f t="shared" si="110"/>
        <v>cl-cs</v>
      </c>
      <c r="M889" t="str">
        <f t="shared" si="111"/>
        <v>CoberturaMiembro</v>
      </c>
      <c r="N889" t="str">
        <f t="shared" si="112"/>
        <v>insert into dbax_dime_memb (pref_axis, codi_axis, pref_memb, codi_memb, orde_memb, tipo_memb) values ('cl-cs','ContratosOpcionesVentaEje','cl-cs','CoberturaMiembro',1000,'domain-member')</v>
      </c>
    </row>
    <row r="890" spans="1:14" x14ac:dyDescent="0.25">
      <c r="A890" t="s">
        <v>2722</v>
      </c>
      <c r="B890" t="s">
        <v>2704</v>
      </c>
      <c r="C890">
        <v>1000</v>
      </c>
      <c r="D890" t="s">
        <v>5643</v>
      </c>
      <c r="H890" s="1" t="str">
        <f t="shared" si="106"/>
        <v>cl-cs_ContratosForwardsVentaEje</v>
      </c>
      <c r="I890" t="str">
        <f t="shared" si="107"/>
        <v>cl-cs</v>
      </c>
      <c r="J890" t="str">
        <f t="shared" si="108"/>
        <v>ContratosForwardsVentaEje</v>
      </c>
      <c r="K890" s="1" t="str">
        <f t="shared" si="109"/>
        <v>cl-cs_CoberturaMiembro</v>
      </c>
      <c r="L890" t="str">
        <f t="shared" si="110"/>
        <v>cl-cs</v>
      </c>
      <c r="M890" t="str">
        <f t="shared" si="111"/>
        <v>CoberturaMiembro</v>
      </c>
      <c r="N890" t="str">
        <f t="shared" si="112"/>
        <v>insert into dbax_dime_memb (pref_axis, codi_axis, pref_memb, codi_memb, orde_memb, tipo_memb) values ('cl-cs','ContratosForwardsVentaEje','cl-cs','CoberturaMiembro',1000,'domain-member')</v>
      </c>
    </row>
    <row r="891" spans="1:14" x14ac:dyDescent="0.25">
      <c r="A891" t="s">
        <v>2724</v>
      </c>
      <c r="B891" t="s">
        <v>2704</v>
      </c>
      <c r="C891">
        <v>1000</v>
      </c>
      <c r="D891" t="s">
        <v>5643</v>
      </c>
      <c r="H891" s="1" t="str">
        <f t="shared" si="106"/>
        <v>cl-cs_ContratosFuturosCompraEje</v>
      </c>
      <c r="I891" t="str">
        <f t="shared" si="107"/>
        <v>cl-cs</v>
      </c>
      <c r="J891" t="str">
        <f t="shared" si="108"/>
        <v>ContratosFuturosCompraEje</v>
      </c>
      <c r="K891" s="1" t="str">
        <f t="shared" si="109"/>
        <v>cl-cs_CoberturaMiembro</v>
      </c>
      <c r="L891" t="str">
        <f t="shared" si="110"/>
        <v>cl-cs</v>
      </c>
      <c r="M891" t="str">
        <f t="shared" si="111"/>
        <v>CoberturaMiembro</v>
      </c>
      <c r="N891" t="str">
        <f t="shared" si="112"/>
        <v>insert into dbax_dime_memb (pref_axis, codi_axis, pref_memb, codi_memb, orde_memb, tipo_memb) values ('cl-cs','ContratosFuturosCompraEje','cl-cs','CoberturaMiembro',1000,'domain-member')</v>
      </c>
    </row>
    <row r="892" spans="1:14" x14ac:dyDescent="0.25">
      <c r="A892" t="s">
        <v>2727</v>
      </c>
      <c r="B892" t="s">
        <v>2704</v>
      </c>
      <c r="C892">
        <v>1000</v>
      </c>
      <c r="D892" t="s">
        <v>5643</v>
      </c>
      <c r="H892" s="1" t="str">
        <f t="shared" si="106"/>
        <v>cl-cs_ContratosFuturosVentaEje</v>
      </c>
      <c r="I892" t="str">
        <f t="shared" si="107"/>
        <v>cl-cs</v>
      </c>
      <c r="J892" t="str">
        <f t="shared" si="108"/>
        <v>ContratosFuturosVentaEje</v>
      </c>
      <c r="K892" s="1" t="str">
        <f t="shared" si="109"/>
        <v>cl-cs_CoberturaMiembro</v>
      </c>
      <c r="L892" t="str">
        <f t="shared" si="110"/>
        <v>cl-cs</v>
      </c>
      <c r="M892" t="str">
        <f t="shared" si="111"/>
        <v>CoberturaMiembro</v>
      </c>
      <c r="N892" t="str">
        <f t="shared" si="112"/>
        <v>insert into dbax_dime_memb (pref_axis, codi_axis, pref_memb, codi_memb, orde_memb, tipo_memb) values ('cl-cs','ContratosFuturosVentaEje','cl-cs','CoberturaMiembro',1000,'domain-member')</v>
      </c>
    </row>
    <row r="893" spans="1:14" x14ac:dyDescent="0.25">
      <c r="A893" t="s">
        <v>2719</v>
      </c>
      <c r="B893" t="s">
        <v>2704</v>
      </c>
      <c r="C893">
        <v>1000</v>
      </c>
      <c r="D893" t="s">
        <v>5643</v>
      </c>
      <c r="H893" s="1" t="str">
        <f t="shared" si="106"/>
        <v>cl-cs_ContratosForwardsCompraEje</v>
      </c>
      <c r="I893" t="str">
        <f t="shared" si="107"/>
        <v>cl-cs</v>
      </c>
      <c r="J893" t="str">
        <f t="shared" si="108"/>
        <v>ContratosForwardsCompraEje</v>
      </c>
      <c r="K893" s="1" t="str">
        <f t="shared" si="109"/>
        <v>cl-cs_CoberturaMiembro</v>
      </c>
      <c r="L893" t="str">
        <f t="shared" si="110"/>
        <v>cl-cs</v>
      </c>
      <c r="M893" t="str">
        <f t="shared" si="111"/>
        <v>CoberturaMiembro</v>
      </c>
      <c r="N893" t="str">
        <f t="shared" si="112"/>
        <v>insert into dbax_dime_memb (pref_axis, codi_axis, pref_memb, codi_memb, orde_memb, tipo_memb) values ('cl-cs','ContratosForwardsCompraEje','cl-cs','CoberturaMiembro',1000,'domain-member')</v>
      </c>
    </row>
    <row r="894" spans="1:14" x14ac:dyDescent="0.25">
      <c r="A894" t="s">
        <v>2717</v>
      </c>
      <c r="B894" t="s">
        <v>2704</v>
      </c>
      <c r="C894">
        <v>1000</v>
      </c>
      <c r="D894" t="s">
        <v>5643</v>
      </c>
      <c r="H894" s="1" t="str">
        <f t="shared" si="106"/>
        <v>cl-cs_ContratosCoberturaRiesgoCreditoEje</v>
      </c>
      <c r="I894" t="str">
        <f t="shared" si="107"/>
        <v>cl-cs</v>
      </c>
      <c r="J894" t="str">
        <f t="shared" si="108"/>
        <v>ContratosCoberturaRiesgoCreditoEje</v>
      </c>
      <c r="K894" s="1" t="str">
        <f t="shared" si="109"/>
        <v>cl-cs_CoberturaMiembro</v>
      </c>
      <c r="L894" t="str">
        <f t="shared" si="110"/>
        <v>cl-cs</v>
      </c>
      <c r="M894" t="str">
        <f t="shared" si="111"/>
        <v>CoberturaMiembro</v>
      </c>
      <c r="N894" t="str">
        <f t="shared" si="112"/>
        <v>insert into dbax_dime_memb (pref_axis, codi_axis, pref_memb, codi_memb, orde_memb, tipo_memb) values ('cl-cs','ContratosCoberturaRiesgoCreditoEje','cl-cs','CoberturaMiembro',1000,'domain-member')</v>
      </c>
    </row>
    <row r="895" spans="1:14" x14ac:dyDescent="0.25">
      <c r="A895" t="s">
        <v>2883</v>
      </c>
      <c r="B895" t="s">
        <v>2706</v>
      </c>
      <c r="C895">
        <v>8000</v>
      </c>
      <c r="D895" t="s">
        <v>5643</v>
      </c>
      <c r="H895" s="1" t="str">
        <f t="shared" si="106"/>
        <v>cl-cs_TipoInstrumentoEje</v>
      </c>
      <c r="I895" t="str">
        <f t="shared" si="107"/>
        <v>cl-cs</v>
      </c>
      <c r="J895" t="str">
        <f t="shared" si="108"/>
        <v>TipoInstrumentoEje</v>
      </c>
      <c r="K895" s="1" t="str">
        <f t="shared" si="109"/>
        <v>cl-cs_CoberturaRiesgoCreditoCDSMiembro</v>
      </c>
      <c r="L895" t="str">
        <f t="shared" si="110"/>
        <v>cl-cs</v>
      </c>
      <c r="M895" t="str">
        <f t="shared" si="111"/>
        <v>CoberturaRiesgoCreditoCDSMiembro</v>
      </c>
      <c r="N895" t="str">
        <f t="shared" si="112"/>
        <v>insert into dbax_dime_memb (pref_axis, codi_axis, pref_memb, codi_memb, orde_memb, tipo_memb) values ('cl-cs','TipoInstrumentoEje','cl-cs','CoberturaRiesgoCreditoCDSMiembro',8000,'domain-member')</v>
      </c>
    </row>
    <row r="896" spans="1:14" x14ac:dyDescent="0.25">
      <c r="A896" t="s">
        <v>2792</v>
      </c>
      <c r="B896" t="s">
        <v>862</v>
      </c>
      <c r="C896">
        <v>5000</v>
      </c>
      <c r="D896" t="s">
        <v>5643</v>
      </c>
      <c r="H896" s="1" t="str">
        <f t="shared" si="106"/>
        <v>cl-cs_InversionesValorRazonableEje</v>
      </c>
      <c r="I896" t="str">
        <f t="shared" si="107"/>
        <v>cl-cs</v>
      </c>
      <c r="J896" t="str">
        <f t="shared" si="108"/>
        <v>InversionesValorRazonableEje</v>
      </c>
      <c r="K896" s="1" t="str">
        <f t="shared" si="109"/>
        <v>cl-cs_CostoAmortizadoMiembro</v>
      </c>
      <c r="L896" t="str">
        <f t="shared" si="110"/>
        <v>cl-cs</v>
      </c>
      <c r="M896" t="str">
        <f t="shared" si="111"/>
        <v>CostoAmortizadoMiembro</v>
      </c>
      <c r="N896" t="str">
        <f t="shared" si="112"/>
        <v>insert into dbax_dime_memb (pref_axis, codi_axis, pref_memb, codi_memb, orde_memb, tipo_memb) values ('cl-cs','InversionesValorRazonableEje','cl-cs','CostoAmortizadoMiembro',5000,'domain-member')</v>
      </c>
    </row>
    <row r="897" spans="1:14" x14ac:dyDescent="0.25">
      <c r="A897" t="s">
        <v>2792</v>
      </c>
      <c r="B897" t="s">
        <v>2750</v>
      </c>
      <c r="C897">
        <v>7000</v>
      </c>
      <c r="D897" t="s">
        <v>5643</v>
      </c>
      <c r="H897" s="1" t="str">
        <f t="shared" si="106"/>
        <v>cl-cs_InversionesValorRazonableEje</v>
      </c>
      <c r="I897" t="str">
        <f t="shared" si="107"/>
        <v>cl-cs</v>
      </c>
      <c r="J897" t="str">
        <f t="shared" si="108"/>
        <v>InversionesValorRazonableEje</v>
      </c>
      <c r="K897" s="1" t="str">
        <f t="shared" si="109"/>
        <v>cl-cs_EfectoEnOCIMiembro</v>
      </c>
      <c r="L897" t="str">
        <f t="shared" si="110"/>
        <v>cl-cs</v>
      </c>
      <c r="M897" t="str">
        <f t="shared" si="111"/>
        <v>EfectoEnOCIMiembro</v>
      </c>
      <c r="N897" t="str">
        <f t="shared" si="112"/>
        <v>insert into dbax_dime_memb (pref_axis, codi_axis, pref_memb, codi_memb, orde_memb, tipo_memb) values ('cl-cs','InversionesValorRazonableEje','cl-cs','EfectoEnOCIMiembro',7000,'domain-member')</v>
      </c>
    </row>
    <row r="898" spans="1:14" x14ac:dyDescent="0.25">
      <c r="A898" t="s">
        <v>2792</v>
      </c>
      <c r="B898" t="s">
        <v>2752</v>
      </c>
      <c r="C898">
        <v>6000</v>
      </c>
      <c r="D898" t="s">
        <v>5643</v>
      </c>
      <c r="H898" s="1" t="str">
        <f t="shared" si="106"/>
        <v>cl-cs_InversionesValorRazonableEje</v>
      </c>
      <c r="I898" t="str">
        <f t="shared" si="107"/>
        <v>cl-cs</v>
      </c>
      <c r="J898" t="str">
        <f t="shared" si="108"/>
        <v>InversionesValorRazonableEje</v>
      </c>
      <c r="K898" s="1" t="str">
        <f t="shared" si="109"/>
        <v>cl-cs_EfectoEnResultadosMiembro</v>
      </c>
      <c r="L898" t="str">
        <f t="shared" si="110"/>
        <v>cl-cs</v>
      </c>
      <c r="M898" t="str">
        <f t="shared" si="111"/>
        <v>EfectoEnResultadosMiembro</v>
      </c>
      <c r="N898" t="str">
        <f t="shared" si="112"/>
        <v>insert into dbax_dime_memb (pref_axis, codi_axis, pref_memb, codi_memb, orde_memb, tipo_memb) values ('cl-cs','InversionesValorRazonableEje','cl-cs','EfectoEnResultadosMiembro',6000,'domain-member')</v>
      </c>
    </row>
    <row r="899" spans="1:14" x14ac:dyDescent="0.25">
      <c r="A899" t="s">
        <v>2883</v>
      </c>
      <c r="B899" t="s">
        <v>2760</v>
      </c>
      <c r="C899">
        <v>1000</v>
      </c>
      <c r="D899" t="s">
        <v>5643</v>
      </c>
      <c r="H899" s="1" t="str">
        <f t="shared" si="106"/>
        <v>cl-cs_TipoInstrumentoEje</v>
      </c>
      <c r="I899" t="str">
        <f t="shared" si="107"/>
        <v>cl-cs</v>
      </c>
      <c r="J899" t="str">
        <f t="shared" si="108"/>
        <v>TipoInstrumentoEje</v>
      </c>
      <c r="K899" s="1" t="str">
        <f t="shared" si="109"/>
        <v>cl-cs_ForwardCompraMiembro</v>
      </c>
      <c r="L899" t="str">
        <f t="shared" si="110"/>
        <v>cl-cs</v>
      </c>
      <c r="M899" t="str">
        <f t="shared" si="111"/>
        <v>ForwardCompraMiembro</v>
      </c>
      <c r="N899" t="str">
        <f t="shared" si="112"/>
        <v>insert into dbax_dime_memb (pref_axis, codi_axis, pref_memb, codi_memb, orde_memb, tipo_memb) values ('cl-cs','TipoInstrumentoEje','cl-cs','ForwardCompraMiembro',1000,'domain-member')</v>
      </c>
    </row>
    <row r="900" spans="1:14" x14ac:dyDescent="0.25">
      <c r="A900" t="s">
        <v>2883</v>
      </c>
      <c r="B900" t="s">
        <v>2762</v>
      </c>
      <c r="C900">
        <v>3000</v>
      </c>
      <c r="D900" t="s">
        <v>5643</v>
      </c>
      <c r="H900" s="1" t="str">
        <f t="shared" si="106"/>
        <v>cl-cs_TipoInstrumentoEje</v>
      </c>
      <c r="I900" t="str">
        <f t="shared" si="107"/>
        <v>cl-cs</v>
      </c>
      <c r="J900" t="str">
        <f t="shared" si="108"/>
        <v>TipoInstrumentoEje</v>
      </c>
      <c r="K900" s="1" t="str">
        <f t="shared" si="109"/>
        <v>cl-cs_ForwardMiembro</v>
      </c>
      <c r="L900" t="str">
        <f t="shared" si="110"/>
        <v>cl-cs</v>
      </c>
      <c r="M900" t="str">
        <f t="shared" si="111"/>
        <v>ForwardMiembro</v>
      </c>
      <c r="N900" t="str">
        <f t="shared" si="112"/>
        <v>insert into dbax_dime_memb (pref_axis, codi_axis, pref_memb, codi_memb, orde_memb, tipo_memb) values ('cl-cs','TipoInstrumentoEje','cl-cs','ForwardMiembro',3000,'domain-member')</v>
      </c>
    </row>
    <row r="901" spans="1:14" x14ac:dyDescent="0.25">
      <c r="A901" t="s">
        <v>2883</v>
      </c>
      <c r="B901" t="s">
        <v>2765</v>
      </c>
      <c r="C901">
        <v>2000</v>
      </c>
      <c r="D901" t="s">
        <v>5643</v>
      </c>
      <c r="H901" s="1" t="str">
        <f t="shared" si="106"/>
        <v>cl-cs_TipoInstrumentoEje</v>
      </c>
      <c r="I901" t="str">
        <f t="shared" si="107"/>
        <v>cl-cs</v>
      </c>
      <c r="J901" t="str">
        <f t="shared" si="108"/>
        <v>TipoInstrumentoEje</v>
      </c>
      <c r="K901" s="1" t="str">
        <f t="shared" si="109"/>
        <v>cl-cs_ForwardVentaMiembro</v>
      </c>
      <c r="L901" t="str">
        <f t="shared" si="110"/>
        <v>cl-cs</v>
      </c>
      <c r="M901" t="str">
        <f t="shared" si="111"/>
        <v>ForwardVentaMiembro</v>
      </c>
      <c r="N901" t="str">
        <f t="shared" si="112"/>
        <v>insert into dbax_dime_memb (pref_axis, codi_axis, pref_memb, codi_memb, orde_memb, tipo_memb) values ('cl-cs','TipoInstrumentoEje','cl-cs','ForwardVentaMiembro',2000,'domain-member')</v>
      </c>
    </row>
    <row r="902" spans="1:14" x14ac:dyDescent="0.25">
      <c r="A902" t="s">
        <v>2882</v>
      </c>
      <c r="B902" t="s">
        <v>2767</v>
      </c>
      <c r="C902">
        <v>1000</v>
      </c>
      <c r="D902" t="s">
        <v>5643</v>
      </c>
      <c r="H902" s="1" t="str">
        <f t="shared" si="106"/>
        <v>cl-cs_TipoFuturoEje</v>
      </c>
      <c r="I902" t="str">
        <f t="shared" si="107"/>
        <v>cl-cs</v>
      </c>
      <c r="J902" t="str">
        <f t="shared" si="108"/>
        <v>TipoFuturoEje</v>
      </c>
      <c r="K902" s="1" t="str">
        <f t="shared" si="109"/>
        <v>cl-cs_FuturosCompraMiembro</v>
      </c>
      <c r="L902" t="str">
        <f t="shared" si="110"/>
        <v>cl-cs</v>
      </c>
      <c r="M902" t="str">
        <f t="shared" si="111"/>
        <v>FuturosCompraMiembro</v>
      </c>
      <c r="N902" t="str">
        <f t="shared" si="112"/>
        <v>insert into dbax_dime_memb (pref_axis, codi_axis, pref_memb, codi_memb, orde_memb, tipo_memb) values ('cl-cs','TipoFuturoEje','cl-cs','FuturosCompraMiembro',1000,'domain-member')</v>
      </c>
    </row>
    <row r="903" spans="1:14" x14ac:dyDescent="0.25">
      <c r="A903" t="s">
        <v>2882</v>
      </c>
      <c r="B903" t="s">
        <v>2770</v>
      </c>
      <c r="C903">
        <v>3000</v>
      </c>
      <c r="D903" t="s">
        <v>5644</v>
      </c>
      <c r="H903" s="1" t="str">
        <f t="shared" si="106"/>
        <v>cl-cs_TipoFuturoEje</v>
      </c>
      <c r="I903" t="str">
        <f t="shared" si="107"/>
        <v>cl-cs</v>
      </c>
      <c r="J903" t="str">
        <f t="shared" si="108"/>
        <v>TipoFuturoEje</v>
      </c>
      <c r="K903" s="1" t="str">
        <f t="shared" si="109"/>
        <v>cl-cs_FuturosMiembro</v>
      </c>
      <c r="L903" t="str">
        <f t="shared" si="110"/>
        <v>cl-cs</v>
      </c>
      <c r="M903" t="str">
        <f t="shared" si="111"/>
        <v>FuturosMiembro</v>
      </c>
      <c r="N903" t="str">
        <f t="shared" si="112"/>
        <v>insert into dbax_dime_memb (pref_axis, codi_axis, pref_memb, codi_memb, orde_memb, tipo_memb) values ('cl-cs','TipoFuturoEje','cl-cs','FuturosMiembro',3000,'dimension-default')</v>
      </c>
    </row>
    <row r="904" spans="1:14" x14ac:dyDescent="0.25">
      <c r="A904" t="s">
        <v>2882</v>
      </c>
      <c r="B904" t="s">
        <v>2771</v>
      </c>
      <c r="C904">
        <v>2000</v>
      </c>
      <c r="D904" t="s">
        <v>5643</v>
      </c>
      <c r="H904" s="1" t="str">
        <f t="shared" si="106"/>
        <v>cl-cs_TipoFuturoEje</v>
      </c>
      <c r="I904" t="str">
        <f t="shared" si="107"/>
        <v>cl-cs</v>
      </c>
      <c r="J904" t="str">
        <f t="shared" si="108"/>
        <v>TipoFuturoEje</v>
      </c>
      <c r="K904" s="1" t="str">
        <f t="shared" si="109"/>
        <v>cl-cs_FuturosVentaMiembro</v>
      </c>
      <c r="L904" t="str">
        <f t="shared" si="110"/>
        <v>cl-cs</v>
      </c>
      <c r="M904" t="str">
        <f t="shared" si="111"/>
        <v>FuturosVentaMiembro</v>
      </c>
      <c r="N904" t="str">
        <f t="shared" si="112"/>
        <v>insert into dbax_dime_memb (pref_axis, codi_axis, pref_memb, codi_memb, orde_memb, tipo_memb) values ('cl-cs','TipoFuturoEje','cl-cs','FuturosVentaMiembro',2000,'domain-member')</v>
      </c>
    </row>
    <row r="905" spans="1:14" x14ac:dyDescent="0.25">
      <c r="A905" t="s">
        <v>2792</v>
      </c>
      <c r="B905" t="s">
        <v>2793</v>
      </c>
      <c r="C905">
        <v>4000</v>
      </c>
      <c r="D905" t="s">
        <v>5644</v>
      </c>
      <c r="H905" s="1" t="str">
        <f t="shared" si="106"/>
        <v>cl-cs_InversionesValorRazonableEje</v>
      </c>
      <c r="I905" t="str">
        <f t="shared" si="107"/>
        <v>cl-cs</v>
      </c>
      <c r="J905" t="str">
        <f t="shared" si="108"/>
        <v>InversionesValorRazonableEje</v>
      </c>
      <c r="K905" s="1" t="str">
        <f t="shared" si="109"/>
        <v>cl-cs_InversionesValorRazonablePorNivelesMiembro</v>
      </c>
      <c r="L905" t="str">
        <f t="shared" si="110"/>
        <v>cl-cs</v>
      </c>
      <c r="M905" t="str">
        <f t="shared" si="111"/>
        <v>InversionesValorRazonablePorNivelesMiembro</v>
      </c>
      <c r="N905" t="str">
        <f t="shared" si="112"/>
        <v>insert into dbax_dime_memb (pref_axis, codi_axis, pref_memb, codi_memb, orde_memb, tipo_memb) values ('cl-cs','InversionesValorRazonableEje','cl-cs','InversionesValorRazonablePorNivelesMiembro',4000,'dimension-default')</v>
      </c>
    </row>
    <row r="906" spans="1:14" x14ac:dyDescent="0.25">
      <c r="A906" t="s">
        <v>2727</v>
      </c>
      <c r="B906" t="s">
        <v>2795</v>
      </c>
      <c r="C906">
        <v>2000</v>
      </c>
      <c r="D906" t="s">
        <v>5643</v>
      </c>
      <c r="H906" s="1" t="str">
        <f t="shared" si="106"/>
        <v>cl-cs_ContratosFuturosVentaEje</v>
      </c>
      <c r="I906" t="str">
        <f t="shared" si="107"/>
        <v>cl-cs</v>
      </c>
      <c r="J906" t="str">
        <f t="shared" si="108"/>
        <v>ContratosFuturosVentaEje</v>
      </c>
      <c r="K906" s="1" t="str">
        <f t="shared" si="109"/>
        <v>cl-cs_InversionMiembro</v>
      </c>
      <c r="L906" t="str">
        <f t="shared" si="110"/>
        <v>cl-cs</v>
      </c>
      <c r="M906" t="str">
        <f t="shared" si="111"/>
        <v>InversionMiembro</v>
      </c>
      <c r="N906" t="str">
        <f t="shared" si="112"/>
        <v>insert into dbax_dime_memb (pref_axis, codi_axis, pref_memb, codi_memb, orde_memb, tipo_memb) values ('cl-cs','ContratosFuturosVentaEje','cl-cs','InversionMiembro',2000,'domain-member')</v>
      </c>
    </row>
    <row r="907" spans="1:14" x14ac:dyDescent="0.25">
      <c r="A907" t="s">
        <v>2724</v>
      </c>
      <c r="B907" t="s">
        <v>2795</v>
      </c>
      <c r="C907">
        <v>2000</v>
      </c>
      <c r="D907" t="s">
        <v>5643</v>
      </c>
      <c r="H907" s="1" t="str">
        <f t="shared" si="106"/>
        <v>cl-cs_ContratosFuturosCompraEje</v>
      </c>
      <c r="I907" t="str">
        <f t="shared" si="107"/>
        <v>cl-cs</v>
      </c>
      <c r="J907" t="str">
        <f t="shared" si="108"/>
        <v>ContratosFuturosCompraEje</v>
      </c>
      <c r="K907" s="1" t="str">
        <f t="shared" si="109"/>
        <v>cl-cs_InversionMiembro</v>
      </c>
      <c r="L907" t="str">
        <f t="shared" si="110"/>
        <v>cl-cs</v>
      </c>
      <c r="M907" t="str">
        <f t="shared" si="111"/>
        <v>InversionMiembro</v>
      </c>
      <c r="N907" t="str">
        <f t="shared" si="112"/>
        <v>insert into dbax_dime_memb (pref_axis, codi_axis, pref_memb, codi_memb, orde_memb, tipo_memb) values ('cl-cs','ContratosFuturosCompraEje','cl-cs','InversionMiembro',2000,'domain-member')</v>
      </c>
    </row>
    <row r="908" spans="1:14" x14ac:dyDescent="0.25">
      <c r="A908" t="s">
        <v>2731</v>
      </c>
      <c r="B908" t="s">
        <v>2795</v>
      </c>
      <c r="C908">
        <v>2000</v>
      </c>
      <c r="D908" t="s">
        <v>5643</v>
      </c>
      <c r="H908" s="1" t="str">
        <f t="shared" si="106"/>
        <v>cl-cs_ContratosOpcionesVentaEje</v>
      </c>
      <c r="I908" t="str">
        <f t="shared" si="107"/>
        <v>cl-cs</v>
      </c>
      <c r="J908" t="str">
        <f t="shared" si="108"/>
        <v>ContratosOpcionesVentaEje</v>
      </c>
      <c r="K908" s="1" t="str">
        <f t="shared" si="109"/>
        <v>cl-cs_InversionMiembro</v>
      </c>
      <c r="L908" t="str">
        <f t="shared" si="110"/>
        <v>cl-cs</v>
      </c>
      <c r="M908" t="str">
        <f t="shared" si="111"/>
        <v>InversionMiembro</v>
      </c>
      <c r="N908" t="str">
        <f t="shared" si="112"/>
        <v>insert into dbax_dime_memb (pref_axis, codi_axis, pref_memb, codi_memb, orde_memb, tipo_memb) values ('cl-cs','ContratosOpcionesVentaEje','cl-cs','InversionMiembro',2000,'domain-member')</v>
      </c>
    </row>
    <row r="909" spans="1:14" x14ac:dyDescent="0.25">
      <c r="A909" t="s">
        <v>2729</v>
      </c>
      <c r="B909" t="s">
        <v>2795</v>
      </c>
      <c r="C909">
        <v>2000</v>
      </c>
      <c r="D909" t="s">
        <v>5643</v>
      </c>
      <c r="H909" s="1" t="str">
        <f t="shared" si="106"/>
        <v>cl-cs_ContratosOpcionesCompraEje</v>
      </c>
      <c r="I909" t="str">
        <f t="shared" si="107"/>
        <v>cl-cs</v>
      </c>
      <c r="J909" t="str">
        <f t="shared" si="108"/>
        <v>ContratosOpcionesCompraEje</v>
      </c>
      <c r="K909" s="1" t="str">
        <f t="shared" si="109"/>
        <v>cl-cs_InversionMiembro</v>
      </c>
      <c r="L909" t="str">
        <f t="shared" si="110"/>
        <v>cl-cs</v>
      </c>
      <c r="M909" t="str">
        <f t="shared" si="111"/>
        <v>InversionMiembro</v>
      </c>
      <c r="N909" t="str">
        <f t="shared" si="112"/>
        <v>insert into dbax_dime_memb (pref_axis, codi_axis, pref_memb, codi_memb, orde_memb, tipo_memb) values ('cl-cs','ContratosOpcionesCompraEje','cl-cs','InversionMiembro',2000,'domain-member')</v>
      </c>
    </row>
    <row r="910" spans="1:14" x14ac:dyDescent="0.25">
      <c r="A910" t="s">
        <v>2732</v>
      </c>
      <c r="B910" t="s">
        <v>2795</v>
      </c>
      <c r="C910">
        <v>4000</v>
      </c>
      <c r="D910" t="s">
        <v>5643</v>
      </c>
      <c r="H910" s="1" t="str">
        <f t="shared" si="106"/>
        <v>cl-cs_ContratosSwapsEje</v>
      </c>
      <c r="I910" t="str">
        <f t="shared" si="107"/>
        <v>cl-cs</v>
      </c>
      <c r="J910" t="str">
        <f t="shared" si="108"/>
        <v>ContratosSwapsEje</v>
      </c>
      <c r="K910" s="1" t="str">
        <f t="shared" si="109"/>
        <v>cl-cs_InversionMiembro</v>
      </c>
      <c r="L910" t="str">
        <f t="shared" si="110"/>
        <v>cl-cs</v>
      </c>
      <c r="M910" t="str">
        <f t="shared" si="111"/>
        <v>InversionMiembro</v>
      </c>
      <c r="N910" t="str">
        <f t="shared" si="112"/>
        <v>insert into dbax_dime_memb (pref_axis, codi_axis, pref_memb, codi_memb, orde_memb, tipo_memb) values ('cl-cs','ContratosSwapsEje','cl-cs','InversionMiembro',4000,'domain-member')</v>
      </c>
    </row>
    <row r="911" spans="1:14" x14ac:dyDescent="0.25">
      <c r="A911" t="s">
        <v>2722</v>
      </c>
      <c r="B911" t="s">
        <v>2795</v>
      </c>
      <c r="C911">
        <v>4000</v>
      </c>
      <c r="D911" t="s">
        <v>5643</v>
      </c>
      <c r="H911" s="1" t="str">
        <f t="shared" si="106"/>
        <v>cl-cs_ContratosForwardsVentaEje</v>
      </c>
      <c r="I911" t="str">
        <f t="shared" si="107"/>
        <v>cl-cs</v>
      </c>
      <c r="J911" t="str">
        <f t="shared" si="108"/>
        <v>ContratosForwardsVentaEje</v>
      </c>
      <c r="K911" s="1" t="str">
        <f t="shared" si="109"/>
        <v>cl-cs_InversionMiembro</v>
      </c>
      <c r="L911" t="str">
        <f t="shared" si="110"/>
        <v>cl-cs</v>
      </c>
      <c r="M911" t="str">
        <f t="shared" si="111"/>
        <v>InversionMiembro</v>
      </c>
      <c r="N911" t="str">
        <f t="shared" si="112"/>
        <v>insert into dbax_dime_memb (pref_axis, codi_axis, pref_memb, codi_memb, orde_memb, tipo_memb) values ('cl-cs','ContratosForwardsVentaEje','cl-cs','InversionMiembro',4000,'domain-member')</v>
      </c>
    </row>
    <row r="912" spans="1:14" x14ac:dyDescent="0.25">
      <c r="A912" t="s">
        <v>2719</v>
      </c>
      <c r="B912" t="s">
        <v>2795</v>
      </c>
      <c r="C912">
        <v>4000</v>
      </c>
      <c r="D912" t="s">
        <v>5643</v>
      </c>
      <c r="H912" s="1" t="str">
        <f t="shared" si="106"/>
        <v>cl-cs_ContratosForwardsCompraEje</v>
      </c>
      <c r="I912" t="str">
        <f t="shared" si="107"/>
        <v>cl-cs</v>
      </c>
      <c r="J912" t="str">
        <f t="shared" si="108"/>
        <v>ContratosForwardsCompraEje</v>
      </c>
      <c r="K912" s="1" t="str">
        <f t="shared" si="109"/>
        <v>cl-cs_InversionMiembro</v>
      </c>
      <c r="L912" t="str">
        <f t="shared" si="110"/>
        <v>cl-cs</v>
      </c>
      <c r="M912" t="str">
        <f t="shared" si="111"/>
        <v>InversionMiembro</v>
      </c>
      <c r="N912" t="str">
        <f t="shared" si="112"/>
        <v>insert into dbax_dime_memb (pref_axis, codi_axis, pref_memb, codi_memb, orde_memb, tipo_memb) values ('cl-cs','ContratosForwardsCompraEje','cl-cs','InversionMiembro',4000,'domain-member')</v>
      </c>
    </row>
    <row r="913" spans="1:14" x14ac:dyDescent="0.25">
      <c r="A913" t="s">
        <v>2792</v>
      </c>
      <c r="B913" t="s">
        <v>906</v>
      </c>
      <c r="C913">
        <v>2000</v>
      </c>
      <c r="D913" t="s">
        <v>5643</v>
      </c>
      <c r="H913" s="1" t="str">
        <f t="shared" si="106"/>
        <v>cl-cs_InversionesValorRazonableEje</v>
      </c>
      <c r="I913" t="str">
        <f t="shared" si="107"/>
        <v>cl-cs</v>
      </c>
      <c r="J913" t="str">
        <f t="shared" si="108"/>
        <v>InversionesValorRazonableEje</v>
      </c>
      <c r="K913" s="1" t="str">
        <f t="shared" si="109"/>
        <v>cl-cs_NivelDosCotizacionMercadosMiembro</v>
      </c>
      <c r="L913" t="str">
        <f t="shared" si="110"/>
        <v>cl-cs</v>
      </c>
      <c r="M913" t="str">
        <f t="shared" si="111"/>
        <v>NivelDosCotizacionMercadosMiembro</v>
      </c>
      <c r="N913" t="str">
        <f t="shared" si="112"/>
        <v>insert into dbax_dime_memb (pref_axis, codi_axis, pref_memb, codi_memb, orde_memb, tipo_memb) values ('cl-cs','InversionesValorRazonableEje','cl-cs','NivelDosCotizacionMercadosMiembro',2000,'domain-member')</v>
      </c>
    </row>
    <row r="914" spans="1:14" x14ac:dyDescent="0.25">
      <c r="A914" t="s">
        <v>2792</v>
      </c>
      <c r="B914" t="s">
        <v>908</v>
      </c>
      <c r="C914">
        <v>3000</v>
      </c>
      <c r="D914" t="s">
        <v>5643</v>
      </c>
      <c r="H914" s="1" t="str">
        <f t="shared" si="106"/>
        <v>cl-cs_InversionesValorRazonableEje</v>
      </c>
      <c r="I914" t="str">
        <f t="shared" si="107"/>
        <v>cl-cs</v>
      </c>
      <c r="J914" t="str">
        <f t="shared" si="108"/>
        <v>InversionesValorRazonableEje</v>
      </c>
      <c r="K914" s="1" t="str">
        <f t="shared" si="109"/>
        <v>cl-cs_NivelTresCotizacionMercadosMiembro</v>
      </c>
      <c r="L914" t="str">
        <f t="shared" si="110"/>
        <v>cl-cs</v>
      </c>
      <c r="M914" t="str">
        <f t="shared" si="111"/>
        <v>NivelTresCotizacionMercadosMiembro</v>
      </c>
      <c r="N914" t="str">
        <f t="shared" si="112"/>
        <v>insert into dbax_dime_memb (pref_axis, codi_axis, pref_memb, codi_memb, orde_memb, tipo_memb) values ('cl-cs','InversionesValorRazonableEje','cl-cs','NivelTresCotizacionMercadosMiembro',3000,'domain-member')</v>
      </c>
    </row>
    <row r="915" spans="1:14" x14ac:dyDescent="0.25">
      <c r="A915" t="s">
        <v>2792</v>
      </c>
      <c r="B915" t="s">
        <v>909</v>
      </c>
      <c r="C915">
        <v>1000</v>
      </c>
      <c r="D915" t="s">
        <v>5643</v>
      </c>
      <c r="H915" s="1" t="str">
        <f t="shared" si="106"/>
        <v>cl-cs_InversionesValorRazonableEje</v>
      </c>
      <c r="I915" t="str">
        <f t="shared" si="107"/>
        <v>cl-cs</v>
      </c>
      <c r="J915" t="str">
        <f t="shared" si="108"/>
        <v>InversionesValorRazonableEje</v>
      </c>
      <c r="K915" s="1" t="str">
        <f t="shared" si="109"/>
        <v>cl-cs_NivelUnoCotizacionMercadosMiembro</v>
      </c>
      <c r="L915" t="str">
        <f t="shared" si="110"/>
        <v>cl-cs</v>
      </c>
      <c r="M915" t="str">
        <f t="shared" si="111"/>
        <v>NivelUnoCotizacionMercadosMiembro</v>
      </c>
      <c r="N915" t="str">
        <f t="shared" si="112"/>
        <v>insert into dbax_dime_memb (pref_axis, codi_axis, pref_memb, codi_memb, orde_memb, tipo_memb) values ('cl-cs','InversionesValorRazonableEje','cl-cs','NivelUnoCotizacionMercadosMiembro',1000,'domain-member')</v>
      </c>
    </row>
    <row r="916" spans="1:14" x14ac:dyDescent="0.25">
      <c r="A916" t="s">
        <v>2724</v>
      </c>
      <c r="B916" t="s">
        <v>2826</v>
      </c>
      <c r="C916">
        <v>3000</v>
      </c>
      <c r="D916" t="s">
        <v>5643</v>
      </c>
      <c r="H916" s="1" t="str">
        <f t="shared" si="106"/>
        <v>cl-cs_ContratosFuturosCompraEje</v>
      </c>
      <c r="I916" t="str">
        <f t="shared" si="107"/>
        <v>cl-cs</v>
      </c>
      <c r="J916" t="str">
        <f t="shared" si="108"/>
        <v>ContratosFuturosCompraEje</v>
      </c>
      <c r="K916" s="1" t="str">
        <f t="shared" si="109"/>
        <v>cl-cs_ObjetivoContratoFuturoMiembro</v>
      </c>
      <c r="L916" t="str">
        <f t="shared" si="110"/>
        <v>cl-cs</v>
      </c>
      <c r="M916" t="str">
        <f t="shared" si="111"/>
        <v>ObjetivoContratoFuturoMiembro</v>
      </c>
      <c r="N916" t="str">
        <f t="shared" si="112"/>
        <v>insert into dbax_dime_memb (pref_axis, codi_axis, pref_memb, codi_memb, orde_memb, tipo_memb) values ('cl-cs','ContratosFuturosCompraEje','cl-cs','ObjetivoContratoFuturoMiembro',3000,'domain-member')</v>
      </c>
    </row>
    <row r="917" spans="1:14" x14ac:dyDescent="0.25">
      <c r="A917" t="s">
        <v>2727</v>
      </c>
      <c r="B917" t="s">
        <v>2826</v>
      </c>
      <c r="C917">
        <v>3000</v>
      </c>
      <c r="D917" t="s">
        <v>5643</v>
      </c>
      <c r="H917" s="1" t="str">
        <f t="shared" si="106"/>
        <v>cl-cs_ContratosFuturosVentaEje</v>
      </c>
      <c r="I917" t="str">
        <f t="shared" si="107"/>
        <v>cl-cs</v>
      </c>
      <c r="J917" t="str">
        <f t="shared" si="108"/>
        <v>ContratosFuturosVentaEje</v>
      </c>
      <c r="K917" s="1" t="str">
        <f t="shared" si="109"/>
        <v>cl-cs_ObjetivoContratoFuturoMiembro</v>
      </c>
      <c r="L917" t="str">
        <f t="shared" si="110"/>
        <v>cl-cs</v>
      </c>
      <c r="M917" t="str">
        <f t="shared" si="111"/>
        <v>ObjetivoContratoFuturoMiembro</v>
      </c>
      <c r="N917" t="str">
        <f t="shared" si="112"/>
        <v>insert into dbax_dime_memb (pref_axis, codi_axis, pref_memb, codi_memb, orde_memb, tipo_memb) values ('cl-cs','ContratosFuturosVentaEje','cl-cs','ObjetivoContratoFuturoMiembro',3000,'domain-member')</v>
      </c>
    </row>
    <row r="918" spans="1:14" x14ac:dyDescent="0.25">
      <c r="A918" t="s">
        <v>2722</v>
      </c>
      <c r="B918" t="s">
        <v>2827</v>
      </c>
      <c r="C918">
        <v>5000</v>
      </c>
      <c r="D918" t="s">
        <v>5643</v>
      </c>
      <c r="H918" s="1" t="str">
        <f t="shared" si="106"/>
        <v>cl-cs_ContratosForwardsVentaEje</v>
      </c>
      <c r="I918" t="str">
        <f t="shared" si="107"/>
        <v>cl-cs</v>
      </c>
      <c r="J918" t="str">
        <f t="shared" si="108"/>
        <v>ContratosForwardsVentaEje</v>
      </c>
      <c r="K918" s="1" t="str">
        <f t="shared" si="109"/>
        <v>cl-cs_ObjetivoContratoMiembro</v>
      </c>
      <c r="L918" t="str">
        <f t="shared" si="110"/>
        <v>cl-cs</v>
      </c>
      <c r="M918" t="str">
        <f t="shared" si="111"/>
        <v>ObjetivoContratoMiembro</v>
      </c>
      <c r="N918" t="str">
        <f t="shared" si="112"/>
        <v>insert into dbax_dime_memb (pref_axis, codi_axis, pref_memb, codi_memb, orde_memb, tipo_memb) values ('cl-cs','ContratosForwardsVentaEje','cl-cs','ObjetivoContratoMiembro',5000,'domain-member')</v>
      </c>
    </row>
    <row r="919" spans="1:14" x14ac:dyDescent="0.25">
      <c r="A919" t="s">
        <v>2732</v>
      </c>
      <c r="B919" t="s">
        <v>2827</v>
      </c>
      <c r="C919">
        <v>5000</v>
      </c>
      <c r="D919" t="s">
        <v>5643</v>
      </c>
      <c r="H919" s="1" t="str">
        <f t="shared" si="106"/>
        <v>cl-cs_ContratosSwapsEje</v>
      </c>
      <c r="I919" t="str">
        <f t="shared" si="107"/>
        <v>cl-cs</v>
      </c>
      <c r="J919" t="str">
        <f t="shared" si="108"/>
        <v>ContratosSwapsEje</v>
      </c>
      <c r="K919" s="1" t="str">
        <f t="shared" si="109"/>
        <v>cl-cs_ObjetivoContratoMiembro</v>
      </c>
      <c r="L919" t="str">
        <f t="shared" si="110"/>
        <v>cl-cs</v>
      </c>
      <c r="M919" t="str">
        <f t="shared" si="111"/>
        <v>ObjetivoContratoMiembro</v>
      </c>
      <c r="N919" t="str">
        <f t="shared" si="112"/>
        <v>insert into dbax_dime_memb (pref_axis, codi_axis, pref_memb, codi_memb, orde_memb, tipo_memb) values ('cl-cs','ContratosSwapsEje','cl-cs','ObjetivoContratoMiembro',5000,'domain-member')</v>
      </c>
    </row>
    <row r="920" spans="1:14" x14ac:dyDescent="0.25">
      <c r="A920" t="s">
        <v>2719</v>
      </c>
      <c r="B920" t="s">
        <v>2827</v>
      </c>
      <c r="C920">
        <v>5000</v>
      </c>
      <c r="D920" t="s">
        <v>5643</v>
      </c>
      <c r="H920" s="1" t="str">
        <f t="shared" si="106"/>
        <v>cl-cs_ContratosForwardsCompraEje</v>
      </c>
      <c r="I920" t="str">
        <f t="shared" si="107"/>
        <v>cl-cs</v>
      </c>
      <c r="J920" t="str">
        <f t="shared" si="108"/>
        <v>ContratosForwardsCompraEje</v>
      </c>
      <c r="K920" s="1" t="str">
        <f t="shared" si="109"/>
        <v>cl-cs_ObjetivoContratoMiembro</v>
      </c>
      <c r="L920" t="str">
        <f t="shared" si="110"/>
        <v>cl-cs</v>
      </c>
      <c r="M920" t="str">
        <f t="shared" si="111"/>
        <v>ObjetivoContratoMiembro</v>
      </c>
      <c r="N920" t="str">
        <f t="shared" si="112"/>
        <v>insert into dbax_dime_memb (pref_axis, codi_axis, pref_memb, codi_memb, orde_memb, tipo_memb) values ('cl-cs','ContratosForwardsCompraEje','cl-cs','ObjetivoContratoMiembro',5000,'domain-member')</v>
      </c>
    </row>
    <row r="921" spans="1:14" x14ac:dyDescent="0.25">
      <c r="A921" t="s">
        <v>2729</v>
      </c>
      <c r="B921" t="s">
        <v>2828</v>
      </c>
      <c r="C921">
        <v>3000</v>
      </c>
      <c r="D921" t="s">
        <v>5643</v>
      </c>
      <c r="H921" s="1" t="str">
        <f t="shared" si="106"/>
        <v>cl-cs_ContratosOpcionesCompraEje</v>
      </c>
      <c r="I921" t="str">
        <f t="shared" si="107"/>
        <v>cl-cs</v>
      </c>
      <c r="J921" t="str">
        <f t="shared" si="108"/>
        <v>ContratosOpcionesCompraEje</v>
      </c>
      <c r="K921" s="1" t="str">
        <f t="shared" si="109"/>
        <v>cl-cs_ObjetivoContratoOpcionesMiembro</v>
      </c>
      <c r="L921" t="str">
        <f t="shared" si="110"/>
        <v>cl-cs</v>
      </c>
      <c r="M921" t="str">
        <f t="shared" si="111"/>
        <v>ObjetivoContratoOpcionesMiembro</v>
      </c>
      <c r="N921" t="str">
        <f t="shared" si="112"/>
        <v>insert into dbax_dime_memb (pref_axis, codi_axis, pref_memb, codi_memb, orde_memb, tipo_memb) values ('cl-cs','ContratosOpcionesCompraEje','cl-cs','ObjetivoContratoOpcionesMiembro',3000,'domain-member')</v>
      </c>
    </row>
    <row r="922" spans="1:14" x14ac:dyDescent="0.25">
      <c r="A922" t="s">
        <v>2731</v>
      </c>
      <c r="B922" t="s">
        <v>2828</v>
      </c>
      <c r="C922">
        <v>3000</v>
      </c>
      <c r="D922" t="s">
        <v>5643</v>
      </c>
      <c r="H922" s="1" t="str">
        <f t="shared" si="106"/>
        <v>cl-cs_ContratosOpcionesVentaEje</v>
      </c>
      <c r="I922" t="str">
        <f t="shared" si="107"/>
        <v>cl-cs</v>
      </c>
      <c r="J922" t="str">
        <f t="shared" si="108"/>
        <v>ContratosOpcionesVentaEje</v>
      </c>
      <c r="K922" s="1" t="str">
        <f t="shared" si="109"/>
        <v>cl-cs_ObjetivoContratoOpcionesMiembro</v>
      </c>
      <c r="L922" t="str">
        <f t="shared" si="110"/>
        <v>cl-cs</v>
      </c>
      <c r="M922" t="str">
        <f t="shared" si="111"/>
        <v>ObjetivoContratoOpcionesMiembro</v>
      </c>
      <c r="N922" t="str">
        <f t="shared" si="112"/>
        <v>insert into dbax_dime_memb (pref_axis, codi_axis, pref_memb, codi_memb, orde_memb, tipo_memb) values ('cl-cs','ContratosOpcionesVentaEje','cl-cs','ObjetivoContratoOpcionesMiembro',3000,'domain-member')</v>
      </c>
    </row>
    <row r="923" spans="1:14" x14ac:dyDescent="0.25">
      <c r="A923" t="s">
        <v>2883</v>
      </c>
      <c r="B923" t="s">
        <v>2829</v>
      </c>
      <c r="C923">
        <v>4000</v>
      </c>
      <c r="D923" t="s">
        <v>5643</v>
      </c>
      <c r="H923" s="1" t="str">
        <f t="shared" si="106"/>
        <v>cl-cs_TipoInstrumentoEje</v>
      </c>
      <c r="I923" t="str">
        <f t="shared" si="107"/>
        <v>cl-cs</v>
      </c>
      <c r="J923" t="str">
        <f t="shared" si="108"/>
        <v>TipoInstrumentoEje</v>
      </c>
      <c r="K923" s="1" t="str">
        <f t="shared" si="109"/>
        <v>cl-cs_OpcionesCompraMiembro</v>
      </c>
      <c r="L923" t="str">
        <f t="shared" si="110"/>
        <v>cl-cs</v>
      </c>
      <c r="M923" t="str">
        <f t="shared" si="111"/>
        <v>OpcionesCompraMiembro</v>
      </c>
      <c r="N923" t="str">
        <f t="shared" si="112"/>
        <v>insert into dbax_dime_memb (pref_axis, codi_axis, pref_memb, codi_memb, orde_memb, tipo_memb) values ('cl-cs','TipoInstrumentoEje','cl-cs','OpcionesCompraMiembro',4000,'domain-member')</v>
      </c>
    </row>
    <row r="924" spans="1:14" x14ac:dyDescent="0.25">
      <c r="A924" t="s">
        <v>2883</v>
      </c>
      <c r="B924" t="s">
        <v>2833</v>
      </c>
      <c r="C924">
        <v>6000</v>
      </c>
      <c r="D924" t="s">
        <v>5643</v>
      </c>
      <c r="H924" s="1" t="str">
        <f t="shared" si="106"/>
        <v>cl-cs_TipoInstrumentoEje</v>
      </c>
      <c r="I924" t="str">
        <f t="shared" si="107"/>
        <v>cl-cs</v>
      </c>
      <c r="J924" t="str">
        <f t="shared" si="108"/>
        <v>TipoInstrumentoEje</v>
      </c>
      <c r="K924" s="1" t="str">
        <f t="shared" si="109"/>
        <v>cl-cs_OpcionesMiembro</v>
      </c>
      <c r="L924" t="str">
        <f t="shared" si="110"/>
        <v>cl-cs</v>
      </c>
      <c r="M924" t="str">
        <f t="shared" si="111"/>
        <v>OpcionesMiembro</v>
      </c>
      <c r="N924" t="str">
        <f t="shared" si="112"/>
        <v>insert into dbax_dime_memb (pref_axis, codi_axis, pref_memb, codi_memb, orde_memb, tipo_memb) values ('cl-cs','TipoInstrumentoEje','cl-cs','OpcionesMiembro',6000,'domain-member')</v>
      </c>
    </row>
    <row r="925" spans="1:14" x14ac:dyDescent="0.25">
      <c r="A925" t="s">
        <v>2883</v>
      </c>
      <c r="B925" t="s">
        <v>2834</v>
      </c>
      <c r="C925">
        <v>5000</v>
      </c>
      <c r="D925" t="s">
        <v>5643</v>
      </c>
      <c r="H925" s="1" t="str">
        <f t="shared" si="106"/>
        <v>cl-cs_TipoInstrumentoEje</v>
      </c>
      <c r="I925" t="str">
        <f t="shared" si="107"/>
        <v>cl-cs</v>
      </c>
      <c r="J925" t="str">
        <f t="shared" si="108"/>
        <v>TipoInstrumentoEje</v>
      </c>
      <c r="K925" s="1" t="str">
        <f t="shared" si="109"/>
        <v>cl-cs_OpcionesVentaMiembro</v>
      </c>
      <c r="L925" t="str">
        <f t="shared" si="110"/>
        <v>cl-cs</v>
      </c>
      <c r="M925" t="str">
        <f t="shared" si="111"/>
        <v>OpcionesVentaMiembro</v>
      </c>
      <c r="N925" t="str">
        <f t="shared" si="112"/>
        <v>insert into dbax_dime_memb (pref_axis, codi_axis, pref_memb, codi_memb, orde_memb, tipo_memb) values ('cl-cs','TipoInstrumentoEje','cl-cs','OpcionesVentaMiembro',5000,'domain-member')</v>
      </c>
    </row>
    <row r="926" spans="1:14" x14ac:dyDescent="0.25">
      <c r="A926" t="s">
        <v>2883</v>
      </c>
      <c r="B926" t="s">
        <v>2855</v>
      </c>
      <c r="C926">
        <v>9000</v>
      </c>
      <c r="D926" t="s">
        <v>5644</v>
      </c>
      <c r="H926" s="1" t="str">
        <f t="shared" si="106"/>
        <v>cl-cs_TipoInstrumentoEje</v>
      </c>
      <c r="I926" t="str">
        <f t="shared" si="107"/>
        <v>cl-cs</v>
      </c>
      <c r="J926" t="str">
        <f t="shared" si="108"/>
        <v>TipoInstrumentoEje</v>
      </c>
      <c r="K926" s="1" t="str">
        <f t="shared" si="109"/>
        <v>cl-cs_PosicionContratosDerivadosMiembro</v>
      </c>
      <c r="L926" t="str">
        <f t="shared" si="110"/>
        <v>cl-cs</v>
      </c>
      <c r="M926" t="str">
        <f t="shared" si="111"/>
        <v>PosicionContratosDerivadosMiembro</v>
      </c>
      <c r="N926" t="str">
        <f t="shared" si="112"/>
        <v>insert into dbax_dime_memb (pref_axis, codi_axis, pref_memb, codi_memb, orde_memb, tipo_memb) values ('cl-cs','TipoInstrumentoEje','cl-cs','PosicionContratosDerivadosMiembro',9000,'dimension-default')</v>
      </c>
    </row>
    <row r="927" spans="1:14" x14ac:dyDescent="0.25">
      <c r="A927" t="s">
        <v>2883</v>
      </c>
      <c r="B927" t="s">
        <v>2872</v>
      </c>
      <c r="C927">
        <v>7000</v>
      </c>
      <c r="D927" t="s">
        <v>5643</v>
      </c>
      <c r="H927" s="1" t="str">
        <f t="shared" ref="H927:H940" si="113">MID(A927,FIND("#",A927)+1,10000)</f>
        <v>cl-cs_TipoInstrumentoEje</v>
      </c>
      <c r="I927" t="str">
        <f t="shared" ref="I927:I940" si="114">MID(H927,1,FIND("_",H927)-1)</f>
        <v>cl-cs</v>
      </c>
      <c r="J927" t="str">
        <f t="shared" ref="J927:J940" si="115">MID(H927,FIND("_",H927)+1,10000)</f>
        <v>TipoInstrumentoEje</v>
      </c>
      <c r="K927" s="1" t="str">
        <f t="shared" ref="K927:K940" si="116">MID(B927,FIND("#",B927)+1,10000)</f>
        <v>cl-cs_SwapMiembro</v>
      </c>
      <c r="L927" t="str">
        <f t="shared" ref="L927:L940" si="117">MID(K927,1,FIND("_",K927)-1)</f>
        <v>cl-cs</v>
      </c>
      <c r="M927" t="str">
        <f t="shared" ref="M927:M940" si="118">MID(K927,FIND("_",K927)+1,10000)</f>
        <v>SwapMiembro</v>
      </c>
      <c r="N927" t="str">
        <f t="shared" ref="N927:N940" si="119">CONCATENATE("insert into dbax_dime_memb (pref_axis, codi_axis, pref_memb, codi_memb, orde_memb, tipo_memb) values ('",I927,"','",J927,"','",L927,"','",M927,"',",C927,",'",D927,"')")</f>
        <v>insert into dbax_dime_memb (pref_axis, codi_axis, pref_memb, codi_memb, orde_memb, tipo_memb) values ('cl-cs','TipoInstrumentoEje','cl-cs','SwapMiembro',7000,'domain-member')</v>
      </c>
    </row>
    <row r="928" spans="1:14" x14ac:dyDescent="0.25">
      <c r="A928" t="s">
        <v>2732</v>
      </c>
      <c r="B928" t="s">
        <v>2886</v>
      </c>
      <c r="C928">
        <v>3000</v>
      </c>
      <c r="D928" t="s">
        <v>5643</v>
      </c>
      <c r="H928" s="1" t="str">
        <f t="shared" si="113"/>
        <v>cl-cs_ContratosSwapsEje</v>
      </c>
      <c r="I928" t="str">
        <f t="shared" si="114"/>
        <v>cl-cs</v>
      </c>
      <c r="J928" t="str">
        <f t="shared" si="115"/>
        <v>ContratosSwapsEje</v>
      </c>
      <c r="K928" s="1" t="str">
        <f t="shared" si="116"/>
        <v>cl-cs_TotalCoberturaMiembro</v>
      </c>
      <c r="L928" t="str">
        <f t="shared" si="117"/>
        <v>cl-cs</v>
      </c>
      <c r="M928" t="str">
        <f t="shared" si="118"/>
        <v>TotalCoberturaMiembro</v>
      </c>
      <c r="N928" t="str">
        <f t="shared" si="119"/>
        <v>insert into dbax_dime_memb (pref_axis, codi_axis, pref_memb, codi_memb, orde_memb, tipo_memb) values ('cl-cs','ContratosSwapsEje','cl-cs','TotalCoberturaMiembro',3000,'domain-member')</v>
      </c>
    </row>
    <row r="929" spans="1:14" x14ac:dyDescent="0.25">
      <c r="A929" t="s">
        <v>2722</v>
      </c>
      <c r="B929" t="s">
        <v>2886</v>
      </c>
      <c r="C929">
        <v>3000</v>
      </c>
      <c r="D929" t="s">
        <v>5643</v>
      </c>
      <c r="H929" s="1" t="str">
        <f t="shared" si="113"/>
        <v>cl-cs_ContratosForwardsVentaEje</v>
      </c>
      <c r="I929" t="str">
        <f t="shared" si="114"/>
        <v>cl-cs</v>
      </c>
      <c r="J929" t="str">
        <f t="shared" si="115"/>
        <v>ContratosForwardsVentaEje</v>
      </c>
      <c r="K929" s="1" t="str">
        <f t="shared" si="116"/>
        <v>cl-cs_TotalCoberturaMiembro</v>
      </c>
      <c r="L929" t="str">
        <f t="shared" si="117"/>
        <v>cl-cs</v>
      </c>
      <c r="M929" t="str">
        <f t="shared" si="118"/>
        <v>TotalCoberturaMiembro</v>
      </c>
      <c r="N929" t="str">
        <f t="shared" si="119"/>
        <v>insert into dbax_dime_memb (pref_axis, codi_axis, pref_memb, codi_memb, orde_memb, tipo_memb) values ('cl-cs','ContratosForwardsVentaEje','cl-cs','TotalCoberturaMiembro',3000,'domain-member')</v>
      </c>
    </row>
    <row r="930" spans="1:14" x14ac:dyDescent="0.25">
      <c r="A930" t="s">
        <v>2719</v>
      </c>
      <c r="B930" t="s">
        <v>2886</v>
      </c>
      <c r="C930">
        <v>3000</v>
      </c>
      <c r="D930" t="s">
        <v>5643</v>
      </c>
      <c r="H930" s="1" t="str">
        <f t="shared" si="113"/>
        <v>cl-cs_ContratosForwardsCompraEje</v>
      </c>
      <c r="I930" t="str">
        <f t="shared" si="114"/>
        <v>cl-cs</v>
      </c>
      <c r="J930" t="str">
        <f t="shared" si="115"/>
        <v>ContratosForwardsCompraEje</v>
      </c>
      <c r="K930" s="1" t="str">
        <f t="shared" si="116"/>
        <v>cl-cs_TotalCoberturaMiembro</v>
      </c>
      <c r="L930" t="str">
        <f t="shared" si="117"/>
        <v>cl-cs</v>
      </c>
      <c r="M930" t="str">
        <f t="shared" si="118"/>
        <v>TotalCoberturaMiembro</v>
      </c>
      <c r="N930" t="str">
        <f t="shared" si="119"/>
        <v>insert into dbax_dime_memb (pref_axis, codi_axis, pref_memb, codi_memb, orde_memb, tipo_memb) values ('cl-cs','ContratosForwardsCompraEje','cl-cs','TotalCoberturaMiembro',3000,'domain-member')</v>
      </c>
    </row>
    <row r="931" spans="1:14" x14ac:dyDescent="0.25">
      <c r="A931" t="s">
        <v>2717</v>
      </c>
      <c r="B931" t="s">
        <v>2886</v>
      </c>
      <c r="C931">
        <v>3000</v>
      </c>
      <c r="D931" t="s">
        <v>5643</v>
      </c>
      <c r="H931" s="1" t="str">
        <f t="shared" si="113"/>
        <v>cl-cs_ContratosCoberturaRiesgoCreditoEje</v>
      </c>
      <c r="I931" t="str">
        <f t="shared" si="114"/>
        <v>cl-cs</v>
      </c>
      <c r="J931" t="str">
        <f t="shared" si="115"/>
        <v>ContratosCoberturaRiesgoCreditoEje</v>
      </c>
      <c r="K931" s="1" t="str">
        <f t="shared" si="116"/>
        <v>cl-cs_TotalCoberturaMiembro</v>
      </c>
      <c r="L931" t="str">
        <f t="shared" si="117"/>
        <v>cl-cs</v>
      </c>
      <c r="M931" t="str">
        <f t="shared" si="118"/>
        <v>TotalCoberturaMiembro</v>
      </c>
      <c r="N931" t="str">
        <f t="shared" si="119"/>
        <v>insert into dbax_dime_memb (pref_axis, codi_axis, pref_memb, codi_memb, orde_memb, tipo_memb) values ('cl-cs','ContratosCoberturaRiesgoCreditoEje','cl-cs','TotalCoberturaMiembro',3000,'domain-member')</v>
      </c>
    </row>
    <row r="932" spans="1:14" x14ac:dyDescent="0.25">
      <c r="A932" t="s">
        <v>2748</v>
      </c>
      <c r="B932" t="s">
        <v>2896</v>
      </c>
      <c r="C932">
        <v>1000</v>
      </c>
      <c r="D932" t="s">
        <v>5644</v>
      </c>
      <c r="H932" s="1" t="str">
        <f t="shared" si="113"/>
        <v>cl-cs_DetalleOperacionEje</v>
      </c>
      <c r="I932" t="str">
        <f t="shared" si="114"/>
        <v>cl-cs</v>
      </c>
      <c r="J932" t="str">
        <f t="shared" si="115"/>
        <v>DetalleOperacionEje</v>
      </c>
      <c r="K932" s="1" t="str">
        <f t="shared" si="116"/>
        <v>cl-cs_VentaCortaAccionesMiembro</v>
      </c>
      <c r="L932" t="str">
        <f t="shared" si="117"/>
        <v>cl-cs</v>
      </c>
      <c r="M932" t="str">
        <f t="shared" si="118"/>
        <v>VentaCortaAccionesMiembro</v>
      </c>
      <c r="N932" t="str">
        <f t="shared" si="119"/>
        <v>insert into dbax_dime_memb (pref_axis, codi_axis, pref_memb, codi_memb, orde_memb, tipo_memb) values ('cl-cs','DetalleOperacionEje','cl-cs','VentaCortaAccionesMiembro',1000,'dimension-default')</v>
      </c>
    </row>
    <row r="933" spans="1:14" x14ac:dyDescent="0.25">
      <c r="A933" t="s">
        <v>869</v>
      </c>
      <c r="B933" t="s">
        <v>861</v>
      </c>
      <c r="C933">
        <v>1000</v>
      </c>
      <c r="D933" t="s">
        <v>5643</v>
      </c>
      <c r="H933" s="1" t="str">
        <f t="shared" si="113"/>
        <v>cl-cs_MetodoValorizacionEje</v>
      </c>
      <c r="I933" t="str">
        <f t="shared" si="114"/>
        <v>cl-cs</v>
      </c>
      <c r="J933" t="str">
        <f t="shared" si="115"/>
        <v>MetodoValorizacionEje</v>
      </c>
      <c r="K933" s="1" t="str">
        <f t="shared" si="116"/>
        <v>cl-cs_CostoAmortizadoBrutoMiembro</v>
      </c>
      <c r="L933" t="str">
        <f t="shared" si="117"/>
        <v>cl-cs</v>
      </c>
      <c r="M933" t="str">
        <f t="shared" si="118"/>
        <v>CostoAmortizadoBrutoMiembro</v>
      </c>
      <c r="N933" t="str">
        <f t="shared" si="119"/>
        <v>insert into dbax_dime_memb (pref_axis, codi_axis, pref_memb, codi_memb, orde_memb, tipo_memb) values ('cl-cs','MetodoValorizacionEje','cl-cs','CostoAmortizadoBrutoMiembro',1000,'domain-member')</v>
      </c>
    </row>
    <row r="934" spans="1:14" x14ac:dyDescent="0.25">
      <c r="A934" t="s">
        <v>869</v>
      </c>
      <c r="B934" t="s">
        <v>862</v>
      </c>
      <c r="C934">
        <v>3000</v>
      </c>
      <c r="D934" t="s">
        <v>5644</v>
      </c>
      <c r="H934" s="1" t="str">
        <f t="shared" si="113"/>
        <v>cl-cs_MetodoValorizacionEje</v>
      </c>
      <c r="I934" t="str">
        <f t="shared" si="114"/>
        <v>cl-cs</v>
      </c>
      <c r="J934" t="str">
        <f t="shared" si="115"/>
        <v>MetodoValorizacionEje</v>
      </c>
      <c r="K934" s="1" t="str">
        <f t="shared" si="116"/>
        <v>cl-cs_CostoAmortizadoMiembro</v>
      </c>
      <c r="L934" t="str">
        <f t="shared" si="117"/>
        <v>cl-cs</v>
      </c>
      <c r="M934" t="str">
        <f t="shared" si="118"/>
        <v>CostoAmortizadoMiembro</v>
      </c>
      <c r="N934" t="str">
        <f t="shared" si="119"/>
        <v>insert into dbax_dime_memb (pref_axis, codi_axis, pref_memb, codi_memb, orde_memb, tipo_memb) values ('cl-cs','MetodoValorizacionEje','cl-cs','CostoAmortizadoMiembro',3000,'dimension-default')</v>
      </c>
    </row>
    <row r="935" spans="1:14" x14ac:dyDescent="0.25">
      <c r="A935" t="s">
        <v>869</v>
      </c>
      <c r="B935" t="s">
        <v>863</v>
      </c>
      <c r="C935">
        <v>2000</v>
      </c>
      <c r="D935" t="s">
        <v>5643</v>
      </c>
      <c r="H935" s="1" t="str">
        <f t="shared" si="113"/>
        <v>cl-cs_MetodoValorizacionEje</v>
      </c>
      <c r="I935" t="str">
        <f t="shared" si="114"/>
        <v>cl-cs</v>
      </c>
      <c r="J935" t="str">
        <f t="shared" si="115"/>
        <v>MetodoValorizacionEje</v>
      </c>
      <c r="K935" s="1" t="str">
        <f t="shared" si="116"/>
        <v>cl-cs_DeterioroMiembro</v>
      </c>
      <c r="L935" t="str">
        <f t="shared" si="117"/>
        <v>cl-cs</v>
      </c>
      <c r="M935" t="str">
        <f t="shared" si="118"/>
        <v>DeterioroMiembro</v>
      </c>
      <c r="N935" t="str">
        <f t="shared" si="119"/>
        <v>insert into dbax_dime_memb (pref_axis, codi_axis, pref_memb, codi_memb, orde_memb, tipo_memb) values ('cl-cs','MetodoValorizacionEje','cl-cs','DeterioroMiembro',2000,'domain-member')</v>
      </c>
    </row>
    <row r="936" spans="1:14" x14ac:dyDescent="0.25">
      <c r="A936" t="s">
        <v>2959</v>
      </c>
      <c r="B936" t="s">
        <v>2938</v>
      </c>
      <c r="C936">
        <v>2000</v>
      </c>
      <c r="D936" t="s">
        <v>5643</v>
      </c>
      <c r="H936" s="1" t="str">
        <f t="shared" si="113"/>
        <v>cl-cs_TipoOperacionPactosEje</v>
      </c>
      <c r="I936" t="str">
        <f t="shared" si="114"/>
        <v>cl-cs</v>
      </c>
      <c r="J936" t="str">
        <f t="shared" si="115"/>
        <v>TipoOperacionPactosEje</v>
      </c>
      <c r="K936" s="1" t="str">
        <f t="shared" si="116"/>
        <v>cl-cs_PactosCompraConRetroventaMiembro</v>
      </c>
      <c r="L936" t="str">
        <f t="shared" si="117"/>
        <v>cl-cs</v>
      </c>
      <c r="M936" t="str">
        <f t="shared" si="118"/>
        <v>PactosCompraConRetroventaMiembro</v>
      </c>
      <c r="N936" t="str">
        <f t="shared" si="119"/>
        <v>insert into dbax_dime_memb (pref_axis, codi_axis, pref_memb, codi_memb, orde_memb, tipo_memb) values ('cl-cs','TipoOperacionPactosEje','cl-cs','PactosCompraConRetroventaMiembro',2000,'domain-member')</v>
      </c>
    </row>
    <row r="937" spans="1:14" x14ac:dyDescent="0.25">
      <c r="A937" t="s">
        <v>2959</v>
      </c>
      <c r="B937" t="s">
        <v>2939</v>
      </c>
      <c r="C937">
        <v>1000</v>
      </c>
      <c r="D937" t="s">
        <v>5643</v>
      </c>
      <c r="H937" s="1" t="str">
        <f t="shared" si="113"/>
        <v>cl-cs_TipoOperacionPactosEje</v>
      </c>
      <c r="I937" t="str">
        <f t="shared" si="114"/>
        <v>cl-cs</v>
      </c>
      <c r="J937" t="str">
        <f t="shared" si="115"/>
        <v>TipoOperacionPactosEje</v>
      </c>
      <c r="K937" s="1" t="str">
        <f t="shared" si="116"/>
        <v>cl-cs_PactosCompraMiembro</v>
      </c>
      <c r="L937" t="str">
        <f t="shared" si="117"/>
        <v>cl-cs</v>
      </c>
      <c r="M937" t="str">
        <f t="shared" si="118"/>
        <v>PactosCompraMiembro</v>
      </c>
      <c r="N937" t="str">
        <f t="shared" si="119"/>
        <v>insert into dbax_dime_memb (pref_axis, codi_axis, pref_memb, codi_memb, orde_memb, tipo_memb) values ('cl-cs','TipoOperacionPactosEje','cl-cs','PactosCompraMiembro',1000,'domain-member')</v>
      </c>
    </row>
    <row r="938" spans="1:14" x14ac:dyDescent="0.25">
      <c r="A938" t="s">
        <v>2959</v>
      </c>
      <c r="B938" t="s">
        <v>2940</v>
      </c>
      <c r="C938">
        <v>4000</v>
      </c>
      <c r="D938" t="s">
        <v>5643</v>
      </c>
      <c r="H938" s="1" t="str">
        <f t="shared" si="113"/>
        <v>cl-cs_TipoOperacionPactosEje</v>
      </c>
      <c r="I938" t="str">
        <f t="shared" si="114"/>
        <v>cl-cs</v>
      </c>
      <c r="J938" t="str">
        <f t="shared" si="115"/>
        <v>TipoOperacionPactosEje</v>
      </c>
      <c r="K938" s="1" t="str">
        <f t="shared" si="116"/>
        <v>cl-cs_PactosVentaConRetrocompraMiembro</v>
      </c>
      <c r="L938" t="str">
        <f t="shared" si="117"/>
        <v>cl-cs</v>
      </c>
      <c r="M938" t="str">
        <f t="shared" si="118"/>
        <v>PactosVentaConRetrocompraMiembro</v>
      </c>
      <c r="N938" t="str">
        <f t="shared" si="119"/>
        <v>insert into dbax_dime_memb (pref_axis, codi_axis, pref_memb, codi_memb, orde_memb, tipo_memb) values ('cl-cs','TipoOperacionPactosEje','cl-cs','PactosVentaConRetrocompraMiembro',4000,'domain-member')</v>
      </c>
    </row>
    <row r="939" spans="1:14" x14ac:dyDescent="0.25">
      <c r="A939" t="s">
        <v>2959</v>
      </c>
      <c r="B939" t="s">
        <v>2941</v>
      </c>
      <c r="C939">
        <v>3000</v>
      </c>
      <c r="D939" t="s">
        <v>5643</v>
      </c>
      <c r="H939" s="1" t="str">
        <f t="shared" si="113"/>
        <v>cl-cs_TipoOperacionPactosEje</v>
      </c>
      <c r="I939" t="str">
        <f t="shared" si="114"/>
        <v>cl-cs</v>
      </c>
      <c r="J939" t="str">
        <f t="shared" si="115"/>
        <v>TipoOperacionPactosEje</v>
      </c>
      <c r="K939" s="1" t="str">
        <f t="shared" si="116"/>
        <v>cl-cs_PactosVentaMiembro</v>
      </c>
      <c r="L939" t="str">
        <f t="shared" si="117"/>
        <v>cl-cs</v>
      </c>
      <c r="M939" t="str">
        <f t="shared" si="118"/>
        <v>PactosVentaMiembro</v>
      </c>
      <c r="N939" t="str">
        <f t="shared" si="119"/>
        <v>insert into dbax_dime_memb (pref_axis, codi_axis, pref_memb, codi_memb, orde_memb, tipo_memb) values ('cl-cs','TipoOperacionPactosEje','cl-cs','PactosVentaMiembro',3000,'domain-member')</v>
      </c>
    </row>
    <row r="940" spans="1:14" x14ac:dyDescent="0.25">
      <c r="A940" t="s">
        <v>869</v>
      </c>
      <c r="B940" t="s">
        <v>873</v>
      </c>
      <c r="C940">
        <v>4000</v>
      </c>
      <c r="D940" t="s">
        <v>5643</v>
      </c>
      <c r="H940" s="1" t="str">
        <f t="shared" si="113"/>
        <v>cl-cs_MetodoValorizacionEje</v>
      </c>
      <c r="I940" t="str">
        <f t="shared" si="114"/>
        <v>cl-cs</v>
      </c>
      <c r="J940" t="str">
        <f t="shared" si="115"/>
        <v>MetodoValorizacionEje</v>
      </c>
      <c r="K940" s="1" t="str">
        <f t="shared" si="116"/>
        <v>cl-cs_ValorRazonableMiembro</v>
      </c>
      <c r="L940" t="str">
        <f t="shared" si="117"/>
        <v>cl-cs</v>
      </c>
      <c r="M940" t="str">
        <f t="shared" si="118"/>
        <v>ValorRazonableMiembro</v>
      </c>
      <c r="N940" t="str">
        <f t="shared" si="119"/>
        <v>insert into dbax_dime_memb (pref_axis, codi_axis, pref_memb, codi_memb, orde_memb, tipo_memb) values ('cl-cs','MetodoValorizacionEje','cl-cs','ValorRazonableMiembro',4000,'domain-member')</v>
      </c>
    </row>
    <row r="942" spans="1:14" s="2" customFormat="1" x14ac:dyDescent="0.25">
      <c r="A942" s="2" t="s">
        <v>5645</v>
      </c>
    </row>
    <row r="943" spans="1:14" s="2" customFormat="1" x14ac:dyDescent="0.25">
      <c r="A943" s="2" t="s">
        <v>5646</v>
      </c>
    </row>
    <row r="944" spans="1:14" s="2" customFormat="1" x14ac:dyDescent="0.25">
      <c r="A944" s="2" t="s">
        <v>286</v>
      </c>
      <c r="B944" s="2" t="s">
        <v>5647</v>
      </c>
    </row>
    <row r="945" spans="1:14" s="2" customFormat="1" x14ac:dyDescent="0.25">
      <c r="B945" s="2" t="s">
        <v>291</v>
      </c>
    </row>
    <row r="946" spans="1:14" s="2" customFormat="1" x14ac:dyDescent="0.25">
      <c r="A946" s="2" t="s">
        <v>286</v>
      </c>
      <c r="B946" s="2" t="s">
        <v>5648</v>
      </c>
    </row>
    <row r="947" spans="1:14" s="2" customFormat="1" x14ac:dyDescent="0.25">
      <c r="A947" s="2" t="s">
        <v>5649</v>
      </c>
    </row>
    <row r="948" spans="1:14" s="2" customFormat="1" x14ac:dyDescent="0.25">
      <c r="A948" s="2" t="s">
        <v>5650</v>
      </c>
    </row>
    <row r="950" spans="1:14" x14ac:dyDescent="0.25">
      <c r="A950" t="s">
        <v>5</v>
      </c>
      <c r="B950" t="s">
        <v>316</v>
      </c>
      <c r="C950">
        <v>410</v>
      </c>
      <c r="D950" t="s">
        <v>323</v>
      </c>
      <c r="H950" s="1" t="str">
        <f>MID(B950,FIND("#",B950)+1,10000)</f>
        <v>cl-cs_CostoAdministracionPartidas</v>
      </c>
      <c r="I950" t="str">
        <f t="shared" ref="I950" si="120">MID(H950,1,FIND("_",H950)-1)</f>
        <v>cl-cs</v>
      </c>
      <c r="J950" t="str">
        <f t="shared" ref="J950" si="121">MID(H950,FIND("_",H950)+1,10000)</f>
        <v>CostoAdministracionPartidas</v>
      </c>
      <c r="K950" s="1" t="str">
        <f>MID(D950,FIND("#",D950)+1,10000)</f>
        <v>cl-cs_CuadroCostosAdministracionTabla</v>
      </c>
      <c r="L950" t="str">
        <f t="shared" ref="L950" si="122">MID(K950,1,FIND("_",K950)-1)</f>
        <v>cl-cs</v>
      </c>
      <c r="M950" t="str">
        <f t="shared" ref="M950" si="123">MID(K950,FIND("_",K950)+1,10000)</f>
        <v>CuadroCostosAdministracionTabla</v>
      </c>
      <c r="N950" t="str">
        <f>CONCATENATE("Insert into dbax_dime_conc (codi_dein, pref_conc, codi_conc, orde_conc, pref_dime, codi_dime) values ('",A950,"','",I950,"','",J950,"','",C950,"','",L950,"','",M950,"')")</f>
        <v>Insert into dbax_dime_conc (codi_dein, pref_conc, codi_conc, orde_conc, pref_dime, codi_dime) values ('pre_cl-cs_cuadro-601_role-906011(2014)','cl-cs','CostoAdministracionPartidas','410','cl-cs','CuadroCostosAdministracionTabla')</v>
      </c>
    </row>
    <row r="951" spans="1:14" x14ac:dyDescent="0.25">
      <c r="A951" t="s">
        <v>5</v>
      </c>
      <c r="B951" t="s">
        <v>347</v>
      </c>
      <c r="C951">
        <v>415</v>
      </c>
      <c r="D951" t="s">
        <v>323</v>
      </c>
      <c r="H951" s="1" t="str">
        <f t="shared" ref="H951:H1014" si="124">MID(B951,FIND("#",B951)+1,10000)</f>
        <v>cl-cs_RamosGenerales</v>
      </c>
      <c r="I951" t="str">
        <f t="shared" ref="I951:I1014" si="125">MID(H951,1,FIND("_",H951)-1)</f>
        <v>cl-cs</v>
      </c>
      <c r="J951" t="str">
        <f t="shared" ref="J951:J1014" si="126">MID(H951,FIND("_",H951)+1,10000)</f>
        <v>RamosGenerales</v>
      </c>
      <c r="K951" s="1" t="str">
        <f t="shared" ref="K951:K1014" si="127">MID(D951,FIND("#",D951)+1,10000)</f>
        <v>cl-cs_CuadroCostosAdministracionTabla</v>
      </c>
      <c r="L951" t="str">
        <f t="shared" ref="L951:L1014" si="128">MID(K951,1,FIND("_",K951)-1)</f>
        <v>cl-cs</v>
      </c>
      <c r="M951" t="str">
        <f t="shared" ref="M951:M1014" si="129">MID(K951,FIND("_",K951)+1,10000)</f>
        <v>CuadroCostosAdministracionTabla</v>
      </c>
      <c r="N951" t="str">
        <f t="shared" ref="N951:N1014" si="130">CONCATENATE("Insert into dbax_dime_conc (codi_dein, pref_conc, codi_conc, orde_conc, pref_dime, codi_dime) values ('",A951,"','",I951,"','",J951,"','",C951,"','",L951,"','",M951,"')")</f>
        <v>Insert into dbax_dime_conc (codi_dein, pref_conc, codi_conc, orde_conc, pref_dime, codi_dime) values ('pre_cl-cs_cuadro-601_role-906011(2014)','cl-cs','RamosGenerales','415','cl-cs','CuadroCostosAdministracionTabla')</v>
      </c>
    </row>
    <row r="952" spans="1:14" x14ac:dyDescent="0.25">
      <c r="A952" t="s">
        <v>5</v>
      </c>
      <c r="B952" t="s">
        <v>318</v>
      </c>
      <c r="C952">
        <v>420</v>
      </c>
      <c r="D952" t="s">
        <v>323</v>
      </c>
      <c r="H952" s="1" t="str">
        <f t="shared" si="124"/>
        <v>cl-cs_CostosAdministracion</v>
      </c>
      <c r="I952" t="str">
        <f t="shared" si="125"/>
        <v>cl-cs</v>
      </c>
      <c r="J952" t="str">
        <f t="shared" si="126"/>
        <v>CostosAdministracion</v>
      </c>
      <c r="K952" s="1" t="str">
        <f t="shared" si="127"/>
        <v>cl-cs_CuadroCostosAdministracionTabla</v>
      </c>
      <c r="L952" t="str">
        <f t="shared" si="128"/>
        <v>cl-cs</v>
      </c>
      <c r="M952" t="str">
        <f t="shared" si="129"/>
        <v>CuadroCostosAdministracionTabla</v>
      </c>
      <c r="N952" t="str">
        <f t="shared" si="130"/>
        <v>Insert into dbax_dime_conc (codi_dein, pref_conc, codi_conc, orde_conc, pref_dime, codi_dime) values ('pre_cl-cs_cuadro-601_role-906011(2014)','cl-cs','CostosAdministracion','420','cl-cs','CuadroCostosAdministracionTabla')</v>
      </c>
    </row>
    <row r="953" spans="1:14" x14ac:dyDescent="0.25">
      <c r="A953" t="s">
        <v>5</v>
      </c>
      <c r="B953" t="s">
        <v>319</v>
      </c>
      <c r="C953">
        <v>430</v>
      </c>
      <c r="D953" t="s">
        <v>323</v>
      </c>
      <c r="H953" s="1" t="str">
        <f t="shared" si="124"/>
        <v>cl-cs_CostosAdministracionDirectos</v>
      </c>
      <c r="I953" t="str">
        <f t="shared" si="125"/>
        <v>cl-cs</v>
      </c>
      <c r="J953" t="str">
        <f t="shared" si="126"/>
        <v>CostosAdministracionDirectos</v>
      </c>
      <c r="K953" s="1" t="str">
        <f t="shared" si="127"/>
        <v>cl-cs_CuadroCostosAdministracionTabla</v>
      </c>
      <c r="L953" t="str">
        <f t="shared" si="128"/>
        <v>cl-cs</v>
      </c>
      <c r="M953" t="str">
        <f t="shared" si="129"/>
        <v>CuadroCostosAdministracionTabla</v>
      </c>
      <c r="N953" t="str">
        <f t="shared" si="130"/>
        <v>Insert into dbax_dime_conc (codi_dein, pref_conc, codi_conc, orde_conc, pref_dime, codi_dime) values ('pre_cl-cs_cuadro-601_role-906011(2014)','cl-cs','CostosAdministracionDirectos','430','cl-cs','CuadroCostosAdministracionTabla')</v>
      </c>
    </row>
    <row r="954" spans="1:14" x14ac:dyDescent="0.25">
      <c r="A954" t="s">
        <v>5</v>
      </c>
      <c r="B954" t="s">
        <v>351</v>
      </c>
      <c r="C954">
        <v>440</v>
      </c>
      <c r="D954" t="s">
        <v>323</v>
      </c>
      <c r="H954" s="1" t="str">
        <f t="shared" si="124"/>
        <v>cl-cs_RemuneracionesDirectas</v>
      </c>
      <c r="I954" t="str">
        <f t="shared" si="125"/>
        <v>cl-cs</v>
      </c>
      <c r="J954" t="str">
        <f t="shared" si="126"/>
        <v>RemuneracionesDirectas</v>
      </c>
      <c r="K954" s="1" t="str">
        <f t="shared" si="127"/>
        <v>cl-cs_CuadroCostosAdministracionTabla</v>
      </c>
      <c r="L954" t="str">
        <f t="shared" si="128"/>
        <v>cl-cs</v>
      </c>
      <c r="M954" t="str">
        <f t="shared" si="129"/>
        <v>CuadroCostosAdministracionTabla</v>
      </c>
      <c r="N954" t="str">
        <f t="shared" si="130"/>
        <v>Insert into dbax_dime_conc (codi_dein, pref_conc, codi_conc, orde_conc, pref_dime, codi_dime) values ('pre_cl-cs_cuadro-601_role-906011(2014)','cl-cs','RemuneracionesDirectas','440','cl-cs','CuadroCostosAdministracionTabla')</v>
      </c>
    </row>
    <row r="955" spans="1:14" x14ac:dyDescent="0.25">
      <c r="A955" t="s">
        <v>5</v>
      </c>
      <c r="B955" t="s">
        <v>332</v>
      </c>
      <c r="C955">
        <v>450</v>
      </c>
      <c r="D955" t="s">
        <v>323</v>
      </c>
      <c r="H955" s="1" t="str">
        <f t="shared" si="124"/>
        <v>cl-cs_GastosAsociadosCanalDistribucionDirectos</v>
      </c>
      <c r="I955" t="str">
        <f t="shared" si="125"/>
        <v>cl-cs</v>
      </c>
      <c r="J955" t="str">
        <f t="shared" si="126"/>
        <v>GastosAsociadosCanalDistribucionDirectos</v>
      </c>
      <c r="K955" s="1" t="str">
        <f t="shared" si="127"/>
        <v>cl-cs_CuadroCostosAdministracionTabla</v>
      </c>
      <c r="L955" t="str">
        <f t="shared" si="128"/>
        <v>cl-cs</v>
      </c>
      <c r="M955" t="str">
        <f t="shared" si="129"/>
        <v>CuadroCostosAdministracionTabla</v>
      </c>
      <c r="N955" t="str">
        <f t="shared" si="130"/>
        <v>Insert into dbax_dime_conc (codi_dein, pref_conc, codi_conc, orde_conc, pref_dime, codi_dime) values ('pre_cl-cs_cuadro-601_role-906011(2014)','cl-cs','GastosAsociadosCanalDistribucionDirectos','450','cl-cs','CuadroCostosAdministracionTabla')</v>
      </c>
    </row>
    <row r="956" spans="1:14" x14ac:dyDescent="0.25">
      <c r="A956" t="s">
        <v>5</v>
      </c>
      <c r="B956" t="s">
        <v>340</v>
      </c>
      <c r="C956">
        <v>460</v>
      </c>
      <c r="D956" t="s">
        <v>323</v>
      </c>
      <c r="H956" s="1" t="str">
        <f t="shared" si="124"/>
        <v>cl-cs_OtrosCostosAdministracionDirectos</v>
      </c>
      <c r="I956" t="str">
        <f t="shared" si="125"/>
        <v>cl-cs</v>
      </c>
      <c r="J956" t="str">
        <f t="shared" si="126"/>
        <v>OtrosCostosAdministracionDirectos</v>
      </c>
      <c r="K956" s="1" t="str">
        <f t="shared" si="127"/>
        <v>cl-cs_CuadroCostosAdministracionTabla</v>
      </c>
      <c r="L956" t="str">
        <f t="shared" si="128"/>
        <v>cl-cs</v>
      </c>
      <c r="M956" t="str">
        <f t="shared" si="129"/>
        <v>CuadroCostosAdministracionTabla</v>
      </c>
      <c r="N956" t="str">
        <f t="shared" si="130"/>
        <v>Insert into dbax_dime_conc (codi_dein, pref_conc, codi_conc, orde_conc, pref_dime, codi_dime) values ('pre_cl-cs_cuadro-601_role-906011(2014)','cl-cs','OtrosCostosAdministracionDirectos','460','cl-cs','CuadroCostosAdministracionTabla')</v>
      </c>
    </row>
    <row r="957" spans="1:14" x14ac:dyDescent="0.25">
      <c r="A957" t="s">
        <v>5</v>
      </c>
      <c r="B957" t="s">
        <v>320</v>
      </c>
      <c r="C957">
        <v>470</v>
      </c>
      <c r="D957" t="s">
        <v>323</v>
      </c>
      <c r="H957" s="1" t="str">
        <f t="shared" si="124"/>
        <v>cl-cs_CostosAdministracionIndirectos</v>
      </c>
      <c r="I957" t="str">
        <f t="shared" si="125"/>
        <v>cl-cs</v>
      </c>
      <c r="J957" t="str">
        <f t="shared" si="126"/>
        <v>CostosAdministracionIndirectos</v>
      </c>
      <c r="K957" s="1" t="str">
        <f t="shared" si="127"/>
        <v>cl-cs_CuadroCostosAdministracionTabla</v>
      </c>
      <c r="L957" t="str">
        <f t="shared" si="128"/>
        <v>cl-cs</v>
      </c>
      <c r="M957" t="str">
        <f t="shared" si="129"/>
        <v>CuadroCostosAdministracionTabla</v>
      </c>
      <c r="N957" t="str">
        <f t="shared" si="130"/>
        <v>Insert into dbax_dime_conc (codi_dein, pref_conc, codi_conc, orde_conc, pref_dime, codi_dime) values ('pre_cl-cs_cuadro-601_role-906011(2014)','cl-cs','CostosAdministracionIndirectos','470','cl-cs','CuadroCostosAdministracionTabla')</v>
      </c>
    </row>
    <row r="958" spans="1:14" x14ac:dyDescent="0.25">
      <c r="A958" t="s">
        <v>5</v>
      </c>
      <c r="B958" t="s">
        <v>352</v>
      </c>
      <c r="C958">
        <v>480</v>
      </c>
      <c r="D958" t="s">
        <v>323</v>
      </c>
      <c r="H958" s="1" t="str">
        <f t="shared" si="124"/>
        <v>cl-cs_RemuneracionesIndirectas</v>
      </c>
      <c r="I958" t="str">
        <f t="shared" si="125"/>
        <v>cl-cs</v>
      </c>
      <c r="J958" t="str">
        <f t="shared" si="126"/>
        <v>RemuneracionesIndirectas</v>
      </c>
      <c r="K958" s="1" t="str">
        <f t="shared" si="127"/>
        <v>cl-cs_CuadroCostosAdministracionTabla</v>
      </c>
      <c r="L958" t="str">
        <f t="shared" si="128"/>
        <v>cl-cs</v>
      </c>
      <c r="M958" t="str">
        <f t="shared" si="129"/>
        <v>CuadroCostosAdministracionTabla</v>
      </c>
      <c r="N958" t="str">
        <f t="shared" si="130"/>
        <v>Insert into dbax_dime_conc (codi_dein, pref_conc, codi_conc, orde_conc, pref_dime, codi_dime) values ('pre_cl-cs_cuadro-601_role-906011(2014)','cl-cs','RemuneracionesIndirectas','480','cl-cs','CuadroCostosAdministracionTabla')</v>
      </c>
    </row>
    <row r="959" spans="1:14" x14ac:dyDescent="0.25">
      <c r="A959" t="s">
        <v>5</v>
      </c>
      <c r="B959" t="s">
        <v>333</v>
      </c>
      <c r="C959">
        <v>490</v>
      </c>
      <c r="D959" t="s">
        <v>323</v>
      </c>
      <c r="H959" s="1" t="str">
        <f t="shared" si="124"/>
        <v>cl-cs_GastosAsociadosCanalDistribucionIndirectos</v>
      </c>
      <c r="I959" t="str">
        <f t="shared" si="125"/>
        <v>cl-cs</v>
      </c>
      <c r="J959" t="str">
        <f t="shared" si="126"/>
        <v>GastosAsociadosCanalDistribucionIndirectos</v>
      </c>
      <c r="K959" s="1" t="str">
        <f t="shared" si="127"/>
        <v>cl-cs_CuadroCostosAdministracionTabla</v>
      </c>
      <c r="L959" t="str">
        <f t="shared" si="128"/>
        <v>cl-cs</v>
      </c>
      <c r="M959" t="str">
        <f t="shared" si="129"/>
        <v>CuadroCostosAdministracionTabla</v>
      </c>
      <c r="N959" t="str">
        <f t="shared" si="130"/>
        <v>Insert into dbax_dime_conc (codi_dein, pref_conc, codi_conc, orde_conc, pref_dime, codi_dime) values ('pre_cl-cs_cuadro-601_role-906011(2014)','cl-cs','GastosAsociadosCanalDistribucionIndirectos','490','cl-cs','CuadroCostosAdministracionTabla')</v>
      </c>
    </row>
    <row r="960" spans="1:14" x14ac:dyDescent="0.25">
      <c r="A960" t="s">
        <v>5</v>
      </c>
      <c r="B960" t="s">
        <v>341</v>
      </c>
      <c r="C960">
        <v>500</v>
      </c>
      <c r="D960" t="s">
        <v>323</v>
      </c>
      <c r="H960" s="1" t="str">
        <f t="shared" si="124"/>
        <v>cl-cs_OtrosCostosAdministracionIndirectos</v>
      </c>
      <c r="I960" t="str">
        <f t="shared" si="125"/>
        <v>cl-cs</v>
      </c>
      <c r="J960" t="str">
        <f t="shared" si="126"/>
        <v>OtrosCostosAdministracionIndirectos</v>
      </c>
      <c r="K960" s="1" t="str">
        <f t="shared" si="127"/>
        <v>cl-cs_CuadroCostosAdministracionTabla</v>
      </c>
      <c r="L960" t="str">
        <f t="shared" si="128"/>
        <v>cl-cs</v>
      </c>
      <c r="M960" t="str">
        <f t="shared" si="129"/>
        <v>CuadroCostosAdministracionTabla</v>
      </c>
      <c r="N960" t="str">
        <f t="shared" si="130"/>
        <v>Insert into dbax_dime_conc (codi_dein, pref_conc, codi_conc, orde_conc, pref_dime, codi_dime) values ('pre_cl-cs_cuadro-601_role-906011(2014)','cl-cs','OtrosCostosAdministracionIndirectos','500','cl-cs','CuadroCostosAdministracionTabla')</v>
      </c>
    </row>
    <row r="961" spans="1:14" x14ac:dyDescent="0.25">
      <c r="A961" t="s">
        <v>5</v>
      </c>
      <c r="B961" t="s">
        <v>325</v>
      </c>
      <c r="C961">
        <v>150</v>
      </c>
      <c r="D961" t="s">
        <v>327</v>
      </c>
      <c r="H961" s="1" t="str">
        <f t="shared" si="124"/>
        <v>cl-cs_CuadroMargenContribucionPartidas</v>
      </c>
      <c r="I961" t="str">
        <f t="shared" si="125"/>
        <v>cl-cs</v>
      </c>
      <c r="J961" t="str">
        <f t="shared" si="126"/>
        <v>CuadroMargenContribucionPartidas</v>
      </c>
      <c r="K961" s="1" t="str">
        <f t="shared" si="127"/>
        <v>cl-cs_CuadroMargenContribucionTabla</v>
      </c>
      <c r="L961" t="str">
        <f t="shared" si="128"/>
        <v>cl-cs</v>
      </c>
      <c r="M961" t="str">
        <f t="shared" si="129"/>
        <v>CuadroMargenContribucionTabla</v>
      </c>
      <c r="N961" t="str">
        <f t="shared" si="130"/>
        <v>Insert into dbax_dime_conc (codi_dein, pref_conc, codi_conc, orde_conc, pref_dime, codi_dime) values ('pre_cl-cs_cuadro-601_role-906011(2014)','cl-cs','CuadroMargenContribucionPartidas','150','cl-cs','CuadroMargenContribucionTabla')</v>
      </c>
    </row>
    <row r="962" spans="1:14" x14ac:dyDescent="0.25">
      <c r="A962" t="s">
        <v>5</v>
      </c>
      <c r="B962" t="s">
        <v>347</v>
      </c>
      <c r="C962">
        <v>155</v>
      </c>
      <c r="D962" t="s">
        <v>327</v>
      </c>
      <c r="H962" s="1" t="str">
        <f t="shared" si="124"/>
        <v>cl-cs_RamosGenerales</v>
      </c>
      <c r="I962" t="str">
        <f t="shared" si="125"/>
        <v>cl-cs</v>
      </c>
      <c r="J962" t="str">
        <f t="shared" si="126"/>
        <v>RamosGenerales</v>
      </c>
      <c r="K962" s="1" t="str">
        <f t="shared" si="127"/>
        <v>cl-cs_CuadroMargenContribucionTabla</v>
      </c>
      <c r="L962" t="str">
        <f t="shared" si="128"/>
        <v>cl-cs</v>
      </c>
      <c r="M962" t="str">
        <f t="shared" si="129"/>
        <v>CuadroMargenContribucionTabla</v>
      </c>
      <c r="N962" t="str">
        <f t="shared" si="130"/>
        <v>Insert into dbax_dime_conc (codi_dein, pref_conc, codi_conc, orde_conc, pref_dime, codi_dime) values ('pre_cl-cs_cuadro-601_role-906011(2014)','cl-cs','RamosGenerales','155','cl-cs','CuadroMargenContribucionTabla')</v>
      </c>
    </row>
    <row r="963" spans="1:14" x14ac:dyDescent="0.25">
      <c r="A963" t="s">
        <v>5</v>
      </c>
      <c r="B963" t="s">
        <v>337</v>
      </c>
      <c r="C963">
        <v>160</v>
      </c>
      <c r="D963" t="s">
        <v>327</v>
      </c>
      <c r="H963" s="1" t="str">
        <f t="shared" si="124"/>
        <v>cl-cs_MargenDeContribucion</v>
      </c>
      <c r="I963" t="str">
        <f t="shared" si="125"/>
        <v>cl-cs</v>
      </c>
      <c r="J963" t="str">
        <f t="shared" si="126"/>
        <v>MargenDeContribucion</v>
      </c>
      <c r="K963" s="1" t="str">
        <f t="shared" si="127"/>
        <v>cl-cs_CuadroMargenContribucionTabla</v>
      </c>
      <c r="L963" t="str">
        <f t="shared" si="128"/>
        <v>cl-cs</v>
      </c>
      <c r="M963" t="str">
        <f t="shared" si="129"/>
        <v>CuadroMargenContribucionTabla</v>
      </c>
      <c r="N963" t="str">
        <f t="shared" si="130"/>
        <v>Insert into dbax_dime_conc (codi_dein, pref_conc, codi_conc, orde_conc, pref_dime, codi_dime) values ('pre_cl-cs_cuadro-601_role-906011(2014)','cl-cs','MargenDeContribucion','160','cl-cs','CuadroMargenContribucionTabla')</v>
      </c>
    </row>
    <row r="964" spans="1:14" x14ac:dyDescent="0.25">
      <c r="A964" t="s">
        <v>5</v>
      </c>
      <c r="B964" t="s">
        <v>345</v>
      </c>
      <c r="C964">
        <v>170</v>
      </c>
      <c r="D964" t="s">
        <v>327</v>
      </c>
      <c r="H964" s="1" t="str">
        <f t="shared" si="124"/>
        <v>cl-cs_PrimasRetenidas</v>
      </c>
      <c r="I964" t="str">
        <f t="shared" si="125"/>
        <v>cl-cs</v>
      </c>
      <c r="J964" t="str">
        <f t="shared" si="126"/>
        <v>PrimasRetenidas</v>
      </c>
      <c r="K964" s="1" t="str">
        <f t="shared" si="127"/>
        <v>cl-cs_CuadroMargenContribucionTabla</v>
      </c>
      <c r="L964" t="str">
        <f t="shared" si="128"/>
        <v>cl-cs</v>
      </c>
      <c r="M964" t="str">
        <f t="shared" si="129"/>
        <v>CuadroMargenContribucionTabla</v>
      </c>
      <c r="N964" t="str">
        <f t="shared" si="130"/>
        <v>Insert into dbax_dime_conc (codi_dein, pref_conc, codi_conc, orde_conc, pref_dime, codi_dime) values ('pre_cl-cs_cuadro-601_role-906011(2014)','cl-cs','PrimasRetenidas','170','cl-cs','CuadroMargenContribucionTabla')</v>
      </c>
    </row>
    <row r="965" spans="1:14" x14ac:dyDescent="0.25">
      <c r="A965" t="s">
        <v>5</v>
      </c>
      <c r="B965" t="s">
        <v>344</v>
      </c>
      <c r="C965">
        <v>180</v>
      </c>
      <c r="D965" t="s">
        <v>327</v>
      </c>
      <c r="H965" s="1" t="str">
        <f t="shared" si="124"/>
        <v>cl-cs_PrimasDirectas</v>
      </c>
      <c r="I965" t="str">
        <f t="shared" si="125"/>
        <v>cl-cs</v>
      </c>
      <c r="J965" t="str">
        <f t="shared" si="126"/>
        <v>PrimasDirectas</v>
      </c>
      <c r="K965" s="1" t="str">
        <f t="shared" si="127"/>
        <v>cl-cs_CuadroMargenContribucionTabla</v>
      </c>
      <c r="L965" t="str">
        <f t="shared" si="128"/>
        <v>cl-cs</v>
      </c>
      <c r="M965" t="str">
        <f t="shared" si="129"/>
        <v>CuadroMargenContribucionTabla</v>
      </c>
      <c r="N965" t="str">
        <f t="shared" si="130"/>
        <v>Insert into dbax_dime_conc (codi_dein, pref_conc, codi_conc, orde_conc, pref_dime, codi_dime) values ('pre_cl-cs_cuadro-601_role-906011(2014)','cl-cs','PrimasDirectas','180','cl-cs','CuadroMargenContribucionTabla')</v>
      </c>
    </row>
    <row r="966" spans="1:14" x14ac:dyDescent="0.25">
      <c r="A966" t="s">
        <v>5</v>
      </c>
      <c r="B966" t="s">
        <v>342</v>
      </c>
      <c r="C966">
        <v>190</v>
      </c>
      <c r="D966" t="s">
        <v>327</v>
      </c>
      <c r="H966" s="1" t="str">
        <f t="shared" si="124"/>
        <v>cl-cs_PrimasAceptadas</v>
      </c>
      <c r="I966" t="str">
        <f t="shared" si="125"/>
        <v>cl-cs</v>
      </c>
      <c r="J966" t="str">
        <f t="shared" si="126"/>
        <v>PrimasAceptadas</v>
      </c>
      <c r="K966" s="1" t="str">
        <f t="shared" si="127"/>
        <v>cl-cs_CuadroMargenContribucionTabla</v>
      </c>
      <c r="L966" t="str">
        <f t="shared" si="128"/>
        <v>cl-cs</v>
      </c>
      <c r="M966" t="str">
        <f t="shared" si="129"/>
        <v>CuadroMargenContribucionTabla</v>
      </c>
      <c r="N966" t="str">
        <f t="shared" si="130"/>
        <v>Insert into dbax_dime_conc (codi_dein, pref_conc, codi_conc, orde_conc, pref_dime, codi_dime) values ('pre_cl-cs_cuadro-601_role-906011(2014)','cl-cs','PrimasAceptadas','190','cl-cs','CuadroMargenContribucionTabla')</v>
      </c>
    </row>
    <row r="967" spans="1:14" x14ac:dyDescent="0.25">
      <c r="A967" t="s">
        <v>5</v>
      </c>
      <c r="B967" t="s">
        <v>343</v>
      </c>
      <c r="C967">
        <v>200</v>
      </c>
      <c r="D967" t="s">
        <v>327</v>
      </c>
      <c r="H967" s="1" t="str">
        <f t="shared" si="124"/>
        <v>cl-cs_PrimasCedidas</v>
      </c>
      <c r="I967" t="str">
        <f t="shared" si="125"/>
        <v>cl-cs</v>
      </c>
      <c r="J967" t="str">
        <f t="shared" si="126"/>
        <v>PrimasCedidas</v>
      </c>
      <c r="K967" s="1" t="str">
        <f t="shared" si="127"/>
        <v>cl-cs_CuadroMargenContribucionTabla</v>
      </c>
      <c r="L967" t="str">
        <f t="shared" si="128"/>
        <v>cl-cs</v>
      </c>
      <c r="M967" t="str">
        <f t="shared" si="129"/>
        <v>CuadroMargenContribucionTabla</v>
      </c>
      <c r="N967" t="str">
        <f t="shared" si="130"/>
        <v>Insert into dbax_dime_conc (codi_dein, pref_conc, codi_conc, orde_conc, pref_dime, codi_dime) values ('pre_cl-cs_cuadro-601_role-906011(2014)','cl-cs','PrimasCedidas','200','cl-cs','CuadroMargenContribucionTabla')</v>
      </c>
    </row>
    <row r="968" spans="1:14" x14ac:dyDescent="0.25">
      <c r="A968" t="s">
        <v>5</v>
      </c>
      <c r="B968" t="s">
        <v>362</v>
      </c>
      <c r="C968">
        <v>210</v>
      </c>
      <c r="D968" t="s">
        <v>327</v>
      </c>
      <c r="H968" s="1" t="str">
        <f t="shared" si="124"/>
        <v>cl-cs_VariacionReservasTecnicas</v>
      </c>
      <c r="I968" t="str">
        <f t="shared" si="125"/>
        <v>cl-cs</v>
      </c>
      <c r="J968" t="str">
        <f t="shared" si="126"/>
        <v>VariacionReservasTecnicas</v>
      </c>
      <c r="K968" s="1" t="str">
        <f t="shared" si="127"/>
        <v>cl-cs_CuadroMargenContribucionTabla</v>
      </c>
      <c r="L968" t="str">
        <f t="shared" si="128"/>
        <v>cl-cs</v>
      </c>
      <c r="M968" t="str">
        <f t="shared" si="129"/>
        <v>CuadroMargenContribucionTabla</v>
      </c>
      <c r="N968" t="str">
        <f t="shared" si="130"/>
        <v>Insert into dbax_dime_conc (codi_dein, pref_conc, codi_conc, orde_conc, pref_dime, codi_dime) values ('pre_cl-cs_cuadro-601_role-906011(2014)','cl-cs','VariacionReservasTecnicas','210','cl-cs','CuadroMargenContribucionTabla')</v>
      </c>
    </row>
    <row r="969" spans="1:14" x14ac:dyDescent="0.25">
      <c r="A969" t="s">
        <v>5</v>
      </c>
      <c r="B969" t="s">
        <v>360</v>
      </c>
      <c r="C969">
        <v>220</v>
      </c>
      <c r="D969" t="s">
        <v>327</v>
      </c>
      <c r="H969" s="1" t="str">
        <f t="shared" si="124"/>
        <v>cl-cs_VariacionReservaDeRiesgoEnCurso</v>
      </c>
      <c r="I969" t="str">
        <f t="shared" si="125"/>
        <v>cl-cs</v>
      </c>
      <c r="J969" t="str">
        <f t="shared" si="126"/>
        <v>VariacionReservaDeRiesgoEnCurso</v>
      </c>
      <c r="K969" s="1" t="str">
        <f t="shared" si="127"/>
        <v>cl-cs_CuadroMargenContribucionTabla</v>
      </c>
      <c r="L969" t="str">
        <f t="shared" si="128"/>
        <v>cl-cs</v>
      </c>
      <c r="M969" t="str">
        <f t="shared" si="129"/>
        <v>CuadroMargenContribucionTabla</v>
      </c>
      <c r="N969" t="str">
        <f t="shared" si="130"/>
        <v>Insert into dbax_dime_conc (codi_dein, pref_conc, codi_conc, orde_conc, pref_dime, codi_dime) values ('pre_cl-cs_cuadro-601_role-906011(2014)','cl-cs','VariacionReservaDeRiesgoEnCurso','220','cl-cs','CuadroMargenContribucionTabla')</v>
      </c>
    </row>
    <row r="970" spans="1:14" x14ac:dyDescent="0.25">
      <c r="A970" t="s">
        <v>5</v>
      </c>
      <c r="B970" t="s">
        <v>359</v>
      </c>
      <c r="C970">
        <v>230</v>
      </c>
      <c r="D970" t="s">
        <v>327</v>
      </c>
      <c r="H970" s="1" t="str">
        <f t="shared" si="124"/>
        <v>cl-cs_VariacionReservaCatastroficaDeTerremoto</v>
      </c>
      <c r="I970" t="str">
        <f t="shared" si="125"/>
        <v>cl-cs</v>
      </c>
      <c r="J970" t="str">
        <f t="shared" si="126"/>
        <v>VariacionReservaCatastroficaDeTerremoto</v>
      </c>
      <c r="K970" s="1" t="str">
        <f t="shared" si="127"/>
        <v>cl-cs_CuadroMargenContribucionTabla</v>
      </c>
      <c r="L970" t="str">
        <f t="shared" si="128"/>
        <v>cl-cs</v>
      </c>
      <c r="M970" t="str">
        <f t="shared" si="129"/>
        <v>CuadroMargenContribucionTabla</v>
      </c>
      <c r="N970" t="str">
        <f t="shared" si="130"/>
        <v>Insert into dbax_dime_conc (codi_dein, pref_conc, codi_conc, orde_conc, pref_dime, codi_dime) values ('pre_cl-cs_cuadro-601_role-906011(2014)','cl-cs','VariacionReservaCatastroficaDeTerremoto','230','cl-cs','CuadroMargenContribucionTabla')</v>
      </c>
    </row>
    <row r="971" spans="1:14" x14ac:dyDescent="0.25">
      <c r="A971" t="s">
        <v>5</v>
      </c>
      <c r="B971" t="s">
        <v>361</v>
      </c>
      <c r="C971">
        <v>240</v>
      </c>
      <c r="D971" t="s">
        <v>327</v>
      </c>
      <c r="H971" s="1" t="str">
        <f t="shared" si="124"/>
        <v>cl-cs_VariacionReservaInsuficienciaPrimas</v>
      </c>
      <c r="I971" t="str">
        <f t="shared" si="125"/>
        <v>cl-cs</v>
      </c>
      <c r="J971" t="str">
        <f t="shared" si="126"/>
        <v>VariacionReservaInsuficienciaPrimas</v>
      </c>
      <c r="K971" s="1" t="str">
        <f t="shared" si="127"/>
        <v>cl-cs_CuadroMargenContribucionTabla</v>
      </c>
      <c r="L971" t="str">
        <f t="shared" si="128"/>
        <v>cl-cs</v>
      </c>
      <c r="M971" t="str">
        <f t="shared" si="129"/>
        <v>CuadroMargenContribucionTabla</v>
      </c>
      <c r="N971" t="str">
        <f t="shared" si="130"/>
        <v>Insert into dbax_dime_conc (codi_dein, pref_conc, codi_conc, orde_conc, pref_dime, codi_dime) values ('pre_cl-cs_cuadro-601_role-906011(2014)','cl-cs','VariacionReservaInsuficienciaPrimas','240','cl-cs','CuadroMargenContribucionTabla')</v>
      </c>
    </row>
    <row r="972" spans="1:14" x14ac:dyDescent="0.25">
      <c r="A972" t="s">
        <v>5</v>
      </c>
      <c r="B972" t="s">
        <v>358</v>
      </c>
      <c r="C972">
        <v>250</v>
      </c>
      <c r="D972" t="s">
        <v>327</v>
      </c>
      <c r="H972" s="1" t="str">
        <f t="shared" si="124"/>
        <v>cl-cs_VariacionOtrasReservasTecnicas</v>
      </c>
      <c r="I972" t="str">
        <f t="shared" si="125"/>
        <v>cl-cs</v>
      </c>
      <c r="J972" t="str">
        <f t="shared" si="126"/>
        <v>VariacionOtrasReservasTecnicas</v>
      </c>
      <c r="K972" s="1" t="str">
        <f t="shared" si="127"/>
        <v>cl-cs_CuadroMargenContribucionTabla</v>
      </c>
      <c r="L972" t="str">
        <f t="shared" si="128"/>
        <v>cl-cs</v>
      </c>
      <c r="M972" t="str">
        <f t="shared" si="129"/>
        <v>CuadroMargenContribucionTabla</v>
      </c>
      <c r="N972" t="str">
        <f t="shared" si="130"/>
        <v>Insert into dbax_dime_conc (codi_dein, pref_conc, codi_conc, orde_conc, pref_dime, codi_dime) values ('pre_cl-cs_cuadro-601_role-906011(2014)','cl-cs','VariacionOtrasReservasTecnicas','250','cl-cs','CuadroMargenContribucionTabla')</v>
      </c>
    </row>
    <row r="973" spans="1:14" x14ac:dyDescent="0.25">
      <c r="A973" t="s">
        <v>5</v>
      </c>
      <c r="B973" t="s">
        <v>321</v>
      </c>
      <c r="C973">
        <v>260</v>
      </c>
      <c r="D973" t="s">
        <v>327</v>
      </c>
      <c r="H973" s="1" t="str">
        <f t="shared" si="124"/>
        <v>cl-cs_CostoSiniestrosDelEjercicio</v>
      </c>
      <c r="I973" t="str">
        <f t="shared" si="125"/>
        <v>cl-cs</v>
      </c>
      <c r="J973" t="str">
        <f t="shared" si="126"/>
        <v>CostoSiniestrosDelEjercicio</v>
      </c>
      <c r="K973" s="1" t="str">
        <f t="shared" si="127"/>
        <v>cl-cs_CuadroMargenContribucionTabla</v>
      </c>
      <c r="L973" t="str">
        <f t="shared" si="128"/>
        <v>cl-cs</v>
      </c>
      <c r="M973" t="str">
        <f t="shared" si="129"/>
        <v>CuadroMargenContribucionTabla</v>
      </c>
      <c r="N973" t="str">
        <f t="shared" si="130"/>
        <v>Insert into dbax_dime_conc (codi_dein, pref_conc, codi_conc, orde_conc, pref_dime, codi_dime) values ('pre_cl-cs_cuadro-601_role-906011(2014)','cl-cs','CostoSiniestrosDelEjercicio','260','cl-cs','CuadroMargenContribucionTabla')</v>
      </c>
    </row>
    <row r="974" spans="1:14" x14ac:dyDescent="0.25">
      <c r="A974" t="s">
        <v>5</v>
      </c>
      <c r="B974" t="s">
        <v>356</v>
      </c>
      <c r="C974">
        <v>270</v>
      </c>
      <c r="D974" t="s">
        <v>327</v>
      </c>
      <c r="H974" s="1" t="str">
        <f t="shared" si="124"/>
        <v>cl-cs_SiniestrosDirectos</v>
      </c>
      <c r="I974" t="str">
        <f t="shared" si="125"/>
        <v>cl-cs</v>
      </c>
      <c r="J974" t="str">
        <f t="shared" si="126"/>
        <v>SiniestrosDirectos</v>
      </c>
      <c r="K974" s="1" t="str">
        <f t="shared" si="127"/>
        <v>cl-cs_CuadroMargenContribucionTabla</v>
      </c>
      <c r="L974" t="str">
        <f t="shared" si="128"/>
        <v>cl-cs</v>
      </c>
      <c r="M974" t="str">
        <f t="shared" si="129"/>
        <v>CuadroMargenContribucionTabla</v>
      </c>
      <c r="N974" t="str">
        <f t="shared" si="130"/>
        <v>Insert into dbax_dime_conc (codi_dein, pref_conc, codi_conc, orde_conc, pref_dime, codi_dime) values ('pre_cl-cs_cuadro-601_role-906011(2014)','cl-cs','SiniestrosDirectos','270','cl-cs','CuadroMargenContribucionTabla')</v>
      </c>
    </row>
    <row r="975" spans="1:14" x14ac:dyDescent="0.25">
      <c r="A975" t="s">
        <v>5</v>
      </c>
      <c r="B975" t="s">
        <v>355</v>
      </c>
      <c r="C975">
        <v>280</v>
      </c>
      <c r="D975" t="s">
        <v>327</v>
      </c>
      <c r="H975" s="1" t="str">
        <f t="shared" si="124"/>
        <v>cl-cs_SiniestrosCedidos</v>
      </c>
      <c r="I975" t="str">
        <f t="shared" si="125"/>
        <v>cl-cs</v>
      </c>
      <c r="J975" t="str">
        <f t="shared" si="126"/>
        <v>SiniestrosCedidos</v>
      </c>
      <c r="K975" s="1" t="str">
        <f t="shared" si="127"/>
        <v>cl-cs_CuadroMargenContribucionTabla</v>
      </c>
      <c r="L975" t="str">
        <f t="shared" si="128"/>
        <v>cl-cs</v>
      </c>
      <c r="M975" t="str">
        <f t="shared" si="129"/>
        <v>CuadroMargenContribucionTabla</v>
      </c>
      <c r="N975" t="str">
        <f t="shared" si="130"/>
        <v>Insert into dbax_dime_conc (codi_dein, pref_conc, codi_conc, orde_conc, pref_dime, codi_dime) values ('pre_cl-cs_cuadro-601_role-906011(2014)','cl-cs','SiniestrosCedidos','280','cl-cs','CuadroMargenContribucionTabla')</v>
      </c>
    </row>
    <row r="976" spans="1:14" x14ac:dyDescent="0.25">
      <c r="A976" t="s">
        <v>5</v>
      </c>
      <c r="B976" t="s">
        <v>354</v>
      </c>
      <c r="C976">
        <v>290</v>
      </c>
      <c r="D976" t="s">
        <v>327</v>
      </c>
      <c r="H976" s="1" t="str">
        <f t="shared" si="124"/>
        <v>cl-cs_SiniestrosAceptados</v>
      </c>
      <c r="I976" t="str">
        <f t="shared" si="125"/>
        <v>cl-cs</v>
      </c>
      <c r="J976" t="str">
        <f t="shared" si="126"/>
        <v>SiniestrosAceptados</v>
      </c>
      <c r="K976" s="1" t="str">
        <f t="shared" si="127"/>
        <v>cl-cs_CuadroMargenContribucionTabla</v>
      </c>
      <c r="L976" t="str">
        <f t="shared" si="128"/>
        <v>cl-cs</v>
      </c>
      <c r="M976" t="str">
        <f t="shared" si="129"/>
        <v>CuadroMargenContribucionTabla</v>
      </c>
      <c r="N976" t="str">
        <f t="shared" si="130"/>
        <v>Insert into dbax_dime_conc (codi_dein, pref_conc, codi_conc, orde_conc, pref_dime, codi_dime) values ('pre_cl-cs_cuadro-601_role-906011(2014)','cl-cs','SiniestrosAceptados','290','cl-cs','CuadroMargenContribucionTabla')</v>
      </c>
    </row>
    <row r="977" spans="1:14" x14ac:dyDescent="0.25">
      <c r="A977" t="s">
        <v>5</v>
      </c>
      <c r="B977" t="s">
        <v>353</v>
      </c>
      <c r="C977">
        <v>300</v>
      </c>
      <c r="D977" t="s">
        <v>327</v>
      </c>
      <c r="H977" s="1" t="str">
        <f t="shared" si="124"/>
        <v>cl-cs_ResultadoDeIntermediacion</v>
      </c>
      <c r="I977" t="str">
        <f t="shared" si="125"/>
        <v>cl-cs</v>
      </c>
      <c r="J977" t="str">
        <f t="shared" si="126"/>
        <v>ResultadoDeIntermediacion</v>
      </c>
      <c r="K977" s="1" t="str">
        <f t="shared" si="127"/>
        <v>cl-cs_CuadroMargenContribucionTabla</v>
      </c>
      <c r="L977" t="str">
        <f t="shared" si="128"/>
        <v>cl-cs</v>
      </c>
      <c r="M977" t="str">
        <f t="shared" si="129"/>
        <v>CuadroMargenContribucionTabla</v>
      </c>
      <c r="N977" t="str">
        <f t="shared" si="130"/>
        <v>Insert into dbax_dime_conc (codi_dein, pref_conc, codi_conc, orde_conc, pref_dime, codi_dime) values ('pre_cl-cs_cuadro-601_role-906011(2014)','cl-cs','ResultadoDeIntermediacion','300','cl-cs','CuadroMargenContribucionTabla')</v>
      </c>
    </row>
    <row r="978" spans="1:14" x14ac:dyDescent="0.25">
      <c r="A978" t="s">
        <v>5</v>
      </c>
      <c r="B978" t="s">
        <v>309</v>
      </c>
      <c r="C978">
        <v>310</v>
      </c>
      <c r="D978" t="s">
        <v>327</v>
      </c>
      <c r="H978" s="1" t="str">
        <f t="shared" si="124"/>
        <v>cl-cs_ComisionAgentesDirectos</v>
      </c>
      <c r="I978" t="str">
        <f t="shared" si="125"/>
        <v>cl-cs</v>
      </c>
      <c r="J978" t="str">
        <f t="shared" si="126"/>
        <v>ComisionAgentesDirectos</v>
      </c>
      <c r="K978" s="1" t="str">
        <f t="shared" si="127"/>
        <v>cl-cs_CuadroMargenContribucionTabla</v>
      </c>
      <c r="L978" t="str">
        <f t="shared" si="128"/>
        <v>cl-cs</v>
      </c>
      <c r="M978" t="str">
        <f t="shared" si="129"/>
        <v>CuadroMargenContribucionTabla</v>
      </c>
      <c r="N978" t="str">
        <f t="shared" si="130"/>
        <v>Insert into dbax_dime_conc (codi_dein, pref_conc, codi_conc, orde_conc, pref_dime, codi_dime) values ('pre_cl-cs_cuadro-601_role-906011(2014)','cl-cs','ComisionAgentesDirectos','310','cl-cs','CuadroMargenContribucionTabla')</v>
      </c>
    </row>
    <row r="979" spans="1:14" x14ac:dyDescent="0.25">
      <c r="A979" t="s">
        <v>5</v>
      </c>
      <c r="B979" t="s">
        <v>312</v>
      </c>
      <c r="C979">
        <v>320</v>
      </c>
      <c r="D979" t="s">
        <v>327</v>
      </c>
      <c r="H979" s="1" t="str">
        <f t="shared" si="124"/>
        <v>cl-cs_ComisionCorredoresYRetribucionAsesoresPrevisionales</v>
      </c>
      <c r="I979" t="str">
        <f t="shared" si="125"/>
        <v>cl-cs</v>
      </c>
      <c r="J979" t="str">
        <f t="shared" si="126"/>
        <v>ComisionCorredoresYRetribucionAsesoresPrevisionales</v>
      </c>
      <c r="K979" s="1" t="str">
        <f t="shared" si="127"/>
        <v>cl-cs_CuadroMargenContribucionTabla</v>
      </c>
      <c r="L979" t="str">
        <f t="shared" si="128"/>
        <v>cl-cs</v>
      </c>
      <c r="M979" t="str">
        <f t="shared" si="129"/>
        <v>CuadroMargenContribucionTabla</v>
      </c>
      <c r="N979" t="str">
        <f t="shared" si="130"/>
        <v>Insert into dbax_dime_conc (codi_dein, pref_conc, codi_conc, orde_conc, pref_dime, codi_dime) values ('pre_cl-cs_cuadro-601_role-906011(2014)','cl-cs','ComisionCorredoresYRetribucionAsesoresPrevisionales','320','cl-cs','CuadroMargenContribucionTabla')</v>
      </c>
    </row>
    <row r="980" spans="1:14" x14ac:dyDescent="0.25">
      <c r="A980" t="s">
        <v>5</v>
      </c>
      <c r="B980" t="s">
        <v>313</v>
      </c>
      <c r="C980">
        <v>330</v>
      </c>
      <c r="D980" t="s">
        <v>327</v>
      </c>
      <c r="H980" s="1" t="str">
        <f t="shared" si="124"/>
        <v>cl-cs_ComisionesReaseguroAceptado</v>
      </c>
      <c r="I980" t="str">
        <f t="shared" si="125"/>
        <v>cl-cs</v>
      </c>
      <c r="J980" t="str">
        <f t="shared" si="126"/>
        <v>ComisionesReaseguroAceptado</v>
      </c>
      <c r="K980" s="1" t="str">
        <f t="shared" si="127"/>
        <v>cl-cs_CuadroMargenContribucionTabla</v>
      </c>
      <c r="L980" t="str">
        <f t="shared" si="128"/>
        <v>cl-cs</v>
      </c>
      <c r="M980" t="str">
        <f t="shared" si="129"/>
        <v>CuadroMargenContribucionTabla</v>
      </c>
      <c r="N980" t="str">
        <f t="shared" si="130"/>
        <v>Insert into dbax_dime_conc (codi_dein, pref_conc, codi_conc, orde_conc, pref_dime, codi_dime) values ('pre_cl-cs_cuadro-601_role-906011(2014)','cl-cs','ComisionesReaseguroAceptado','330','cl-cs','CuadroMargenContribucionTabla')</v>
      </c>
    </row>
    <row r="981" spans="1:14" x14ac:dyDescent="0.25">
      <c r="A981" t="s">
        <v>5</v>
      </c>
      <c r="B981" t="s">
        <v>314</v>
      </c>
      <c r="C981">
        <v>340</v>
      </c>
      <c r="D981" t="s">
        <v>327</v>
      </c>
      <c r="H981" s="1" t="str">
        <f t="shared" si="124"/>
        <v>cl-cs_ComisionesReaseguroCedido</v>
      </c>
      <c r="I981" t="str">
        <f t="shared" si="125"/>
        <v>cl-cs</v>
      </c>
      <c r="J981" t="str">
        <f t="shared" si="126"/>
        <v>ComisionesReaseguroCedido</v>
      </c>
      <c r="K981" s="1" t="str">
        <f t="shared" si="127"/>
        <v>cl-cs_CuadroMargenContribucionTabla</v>
      </c>
      <c r="L981" t="str">
        <f t="shared" si="128"/>
        <v>cl-cs</v>
      </c>
      <c r="M981" t="str">
        <f t="shared" si="129"/>
        <v>CuadroMargenContribucionTabla</v>
      </c>
      <c r="N981" t="str">
        <f t="shared" si="130"/>
        <v>Insert into dbax_dime_conc (codi_dein, pref_conc, codi_conc, orde_conc, pref_dime, codi_dime) values ('pre_cl-cs_cuadro-601_role-906011(2014)','cl-cs','ComisionesReaseguroCedido','340','cl-cs','CuadroMargenContribucionTabla')</v>
      </c>
    </row>
    <row r="982" spans="1:14" x14ac:dyDescent="0.25">
      <c r="A982" t="s">
        <v>5</v>
      </c>
      <c r="B982" t="s">
        <v>334</v>
      </c>
      <c r="C982">
        <v>350</v>
      </c>
      <c r="D982" t="s">
        <v>327</v>
      </c>
      <c r="H982" s="1" t="str">
        <f t="shared" si="124"/>
        <v>cl-cs_GastosPorReaseguroNoProporcional</v>
      </c>
      <c r="I982" t="str">
        <f t="shared" si="125"/>
        <v>cl-cs</v>
      </c>
      <c r="J982" t="str">
        <f t="shared" si="126"/>
        <v>GastosPorReaseguroNoProporcional</v>
      </c>
      <c r="K982" s="1" t="str">
        <f t="shared" si="127"/>
        <v>cl-cs_CuadroMargenContribucionTabla</v>
      </c>
      <c r="L982" t="str">
        <f t="shared" si="128"/>
        <v>cl-cs</v>
      </c>
      <c r="M982" t="str">
        <f t="shared" si="129"/>
        <v>CuadroMargenContribucionTabla</v>
      </c>
      <c r="N982" t="str">
        <f t="shared" si="130"/>
        <v>Insert into dbax_dime_conc (codi_dein, pref_conc, codi_conc, orde_conc, pref_dime, codi_dime) values ('pre_cl-cs_cuadro-601_role-906011(2014)','cl-cs','GastosPorReaseguroNoProporcional','350','cl-cs','CuadroMargenContribucionTabla')</v>
      </c>
    </row>
    <row r="983" spans="1:14" x14ac:dyDescent="0.25">
      <c r="A983" t="s">
        <v>5</v>
      </c>
      <c r="B983" t="s">
        <v>331</v>
      </c>
      <c r="C983">
        <v>360</v>
      </c>
      <c r="D983" t="s">
        <v>327</v>
      </c>
      <c r="H983" s="1" t="str">
        <f t="shared" si="124"/>
        <v>cl-cs_DeterioroSeguros</v>
      </c>
      <c r="I983" t="str">
        <f t="shared" si="125"/>
        <v>cl-cs</v>
      </c>
      <c r="J983" t="str">
        <f t="shared" si="126"/>
        <v>DeterioroSeguros</v>
      </c>
      <c r="K983" s="1" t="str">
        <f t="shared" si="127"/>
        <v>cl-cs_CuadroMargenContribucionTabla</v>
      </c>
      <c r="L983" t="str">
        <f t="shared" si="128"/>
        <v>cl-cs</v>
      </c>
      <c r="M983" t="str">
        <f t="shared" si="129"/>
        <v>CuadroMargenContribucionTabla</v>
      </c>
      <c r="N983" t="str">
        <f t="shared" si="130"/>
        <v>Insert into dbax_dime_conc (codi_dein, pref_conc, codi_conc, orde_conc, pref_dime, codi_dime) values ('pre_cl-cs_cuadro-601_role-906011(2014)','cl-cs','DeterioroSeguros','360','cl-cs','CuadroMargenContribucionTabla')</v>
      </c>
    </row>
    <row r="984" spans="1:14" x14ac:dyDescent="0.25">
      <c r="A984" t="s">
        <v>6</v>
      </c>
      <c r="B984" t="s">
        <v>316</v>
      </c>
      <c r="C984">
        <v>460</v>
      </c>
      <c r="D984" t="s">
        <v>323</v>
      </c>
      <c r="H984" s="1" t="str">
        <f t="shared" si="124"/>
        <v>cl-cs_CostoAdministracionPartidas</v>
      </c>
      <c r="I984" t="str">
        <f t="shared" si="125"/>
        <v>cl-cs</v>
      </c>
      <c r="J984" t="str">
        <f t="shared" si="126"/>
        <v>CostoAdministracionPartidas</v>
      </c>
      <c r="K984" s="1" t="str">
        <f t="shared" si="127"/>
        <v>cl-cs_CuadroCostosAdministracionTabla</v>
      </c>
      <c r="L984" t="str">
        <f t="shared" si="128"/>
        <v>cl-cs</v>
      </c>
      <c r="M984" t="str">
        <f t="shared" si="129"/>
        <v>CuadroCostosAdministracionTabla</v>
      </c>
      <c r="N984" t="str">
        <f t="shared" si="130"/>
        <v>Insert into dbax_dime_conc (codi_dein, pref_conc, codi_conc, orde_conc, pref_dime, codi_dime) values ('pre_cl-cs_cuadro-601_role-906012(2014)','cl-cs','CostoAdministracionPartidas','460','cl-cs','CuadroCostosAdministracionTabla')</v>
      </c>
    </row>
    <row r="985" spans="1:14" x14ac:dyDescent="0.25">
      <c r="A985" t="s">
        <v>6</v>
      </c>
      <c r="B985" t="s">
        <v>366</v>
      </c>
      <c r="C985">
        <v>465</v>
      </c>
      <c r="D985" t="s">
        <v>323</v>
      </c>
      <c r="H985" s="1" t="str">
        <f t="shared" si="124"/>
        <v>cl-cs_RamosVida</v>
      </c>
      <c r="I985" t="str">
        <f t="shared" si="125"/>
        <v>cl-cs</v>
      </c>
      <c r="J985" t="str">
        <f t="shared" si="126"/>
        <v>RamosVida</v>
      </c>
      <c r="K985" s="1" t="str">
        <f t="shared" si="127"/>
        <v>cl-cs_CuadroCostosAdministracionTabla</v>
      </c>
      <c r="L985" t="str">
        <f t="shared" si="128"/>
        <v>cl-cs</v>
      </c>
      <c r="M985" t="str">
        <f t="shared" si="129"/>
        <v>CuadroCostosAdministracionTabla</v>
      </c>
      <c r="N985" t="str">
        <f t="shared" si="130"/>
        <v>Insert into dbax_dime_conc (codi_dein, pref_conc, codi_conc, orde_conc, pref_dime, codi_dime) values ('pre_cl-cs_cuadro-601_role-906012(2014)','cl-cs','RamosVida','465','cl-cs','CuadroCostosAdministracionTabla')</v>
      </c>
    </row>
    <row r="986" spans="1:14" x14ac:dyDescent="0.25">
      <c r="A986" t="s">
        <v>6</v>
      </c>
      <c r="B986" t="s">
        <v>318</v>
      </c>
      <c r="C986">
        <v>470</v>
      </c>
      <c r="D986" t="s">
        <v>323</v>
      </c>
      <c r="H986" s="1" t="str">
        <f t="shared" si="124"/>
        <v>cl-cs_CostosAdministracion</v>
      </c>
      <c r="I986" t="str">
        <f t="shared" si="125"/>
        <v>cl-cs</v>
      </c>
      <c r="J986" t="str">
        <f t="shared" si="126"/>
        <v>CostosAdministracion</v>
      </c>
      <c r="K986" s="1" t="str">
        <f t="shared" si="127"/>
        <v>cl-cs_CuadroCostosAdministracionTabla</v>
      </c>
      <c r="L986" t="str">
        <f t="shared" si="128"/>
        <v>cl-cs</v>
      </c>
      <c r="M986" t="str">
        <f t="shared" si="129"/>
        <v>CuadroCostosAdministracionTabla</v>
      </c>
      <c r="N986" t="str">
        <f t="shared" si="130"/>
        <v>Insert into dbax_dime_conc (codi_dein, pref_conc, codi_conc, orde_conc, pref_dime, codi_dime) values ('pre_cl-cs_cuadro-601_role-906012(2014)','cl-cs','CostosAdministracion','470','cl-cs','CuadroCostosAdministracionTabla')</v>
      </c>
    </row>
    <row r="987" spans="1:14" x14ac:dyDescent="0.25">
      <c r="A987" t="s">
        <v>6</v>
      </c>
      <c r="B987" t="s">
        <v>319</v>
      </c>
      <c r="C987">
        <v>480</v>
      </c>
      <c r="D987" t="s">
        <v>323</v>
      </c>
      <c r="H987" s="1" t="str">
        <f t="shared" si="124"/>
        <v>cl-cs_CostosAdministracionDirectos</v>
      </c>
      <c r="I987" t="str">
        <f t="shared" si="125"/>
        <v>cl-cs</v>
      </c>
      <c r="J987" t="str">
        <f t="shared" si="126"/>
        <v>CostosAdministracionDirectos</v>
      </c>
      <c r="K987" s="1" t="str">
        <f t="shared" si="127"/>
        <v>cl-cs_CuadroCostosAdministracionTabla</v>
      </c>
      <c r="L987" t="str">
        <f t="shared" si="128"/>
        <v>cl-cs</v>
      </c>
      <c r="M987" t="str">
        <f t="shared" si="129"/>
        <v>CuadroCostosAdministracionTabla</v>
      </c>
      <c r="N987" t="str">
        <f t="shared" si="130"/>
        <v>Insert into dbax_dime_conc (codi_dein, pref_conc, codi_conc, orde_conc, pref_dime, codi_dime) values ('pre_cl-cs_cuadro-601_role-906012(2014)','cl-cs','CostosAdministracionDirectos','480','cl-cs','CuadroCostosAdministracionTabla')</v>
      </c>
    </row>
    <row r="988" spans="1:14" x14ac:dyDescent="0.25">
      <c r="A988" t="s">
        <v>6</v>
      </c>
      <c r="B988" t="s">
        <v>351</v>
      </c>
      <c r="C988">
        <v>490</v>
      </c>
      <c r="D988" t="s">
        <v>323</v>
      </c>
      <c r="H988" s="1" t="str">
        <f t="shared" si="124"/>
        <v>cl-cs_RemuneracionesDirectas</v>
      </c>
      <c r="I988" t="str">
        <f t="shared" si="125"/>
        <v>cl-cs</v>
      </c>
      <c r="J988" t="str">
        <f t="shared" si="126"/>
        <v>RemuneracionesDirectas</v>
      </c>
      <c r="K988" s="1" t="str">
        <f t="shared" si="127"/>
        <v>cl-cs_CuadroCostosAdministracionTabla</v>
      </c>
      <c r="L988" t="str">
        <f t="shared" si="128"/>
        <v>cl-cs</v>
      </c>
      <c r="M988" t="str">
        <f t="shared" si="129"/>
        <v>CuadroCostosAdministracionTabla</v>
      </c>
      <c r="N988" t="str">
        <f t="shared" si="130"/>
        <v>Insert into dbax_dime_conc (codi_dein, pref_conc, codi_conc, orde_conc, pref_dime, codi_dime) values ('pre_cl-cs_cuadro-601_role-906012(2014)','cl-cs','RemuneracionesDirectas','490','cl-cs','CuadroCostosAdministracionTabla')</v>
      </c>
    </row>
    <row r="989" spans="1:14" x14ac:dyDescent="0.25">
      <c r="A989" t="s">
        <v>6</v>
      </c>
      <c r="B989" t="s">
        <v>332</v>
      </c>
      <c r="C989">
        <v>500</v>
      </c>
      <c r="D989" t="s">
        <v>323</v>
      </c>
      <c r="H989" s="1" t="str">
        <f t="shared" si="124"/>
        <v>cl-cs_GastosAsociadosCanalDistribucionDirectos</v>
      </c>
      <c r="I989" t="str">
        <f t="shared" si="125"/>
        <v>cl-cs</v>
      </c>
      <c r="J989" t="str">
        <f t="shared" si="126"/>
        <v>GastosAsociadosCanalDistribucionDirectos</v>
      </c>
      <c r="K989" s="1" t="str">
        <f t="shared" si="127"/>
        <v>cl-cs_CuadroCostosAdministracionTabla</v>
      </c>
      <c r="L989" t="str">
        <f t="shared" si="128"/>
        <v>cl-cs</v>
      </c>
      <c r="M989" t="str">
        <f t="shared" si="129"/>
        <v>CuadroCostosAdministracionTabla</v>
      </c>
      <c r="N989" t="str">
        <f t="shared" si="130"/>
        <v>Insert into dbax_dime_conc (codi_dein, pref_conc, codi_conc, orde_conc, pref_dime, codi_dime) values ('pre_cl-cs_cuadro-601_role-906012(2014)','cl-cs','GastosAsociadosCanalDistribucionDirectos','500','cl-cs','CuadroCostosAdministracionTabla')</v>
      </c>
    </row>
    <row r="990" spans="1:14" x14ac:dyDescent="0.25">
      <c r="A990" t="s">
        <v>6</v>
      </c>
      <c r="B990" t="s">
        <v>340</v>
      </c>
      <c r="C990">
        <v>510</v>
      </c>
      <c r="D990" t="s">
        <v>323</v>
      </c>
      <c r="H990" s="1" t="str">
        <f t="shared" si="124"/>
        <v>cl-cs_OtrosCostosAdministracionDirectos</v>
      </c>
      <c r="I990" t="str">
        <f t="shared" si="125"/>
        <v>cl-cs</v>
      </c>
      <c r="J990" t="str">
        <f t="shared" si="126"/>
        <v>OtrosCostosAdministracionDirectos</v>
      </c>
      <c r="K990" s="1" t="str">
        <f t="shared" si="127"/>
        <v>cl-cs_CuadroCostosAdministracionTabla</v>
      </c>
      <c r="L990" t="str">
        <f t="shared" si="128"/>
        <v>cl-cs</v>
      </c>
      <c r="M990" t="str">
        <f t="shared" si="129"/>
        <v>CuadroCostosAdministracionTabla</v>
      </c>
      <c r="N990" t="str">
        <f t="shared" si="130"/>
        <v>Insert into dbax_dime_conc (codi_dein, pref_conc, codi_conc, orde_conc, pref_dime, codi_dime) values ('pre_cl-cs_cuadro-601_role-906012(2014)','cl-cs','OtrosCostosAdministracionDirectos','510','cl-cs','CuadroCostosAdministracionTabla')</v>
      </c>
    </row>
    <row r="991" spans="1:14" x14ac:dyDescent="0.25">
      <c r="A991" t="s">
        <v>6</v>
      </c>
      <c r="B991" t="s">
        <v>320</v>
      </c>
      <c r="C991">
        <v>520</v>
      </c>
      <c r="D991" t="s">
        <v>323</v>
      </c>
      <c r="H991" s="1" t="str">
        <f t="shared" si="124"/>
        <v>cl-cs_CostosAdministracionIndirectos</v>
      </c>
      <c r="I991" t="str">
        <f t="shared" si="125"/>
        <v>cl-cs</v>
      </c>
      <c r="J991" t="str">
        <f t="shared" si="126"/>
        <v>CostosAdministracionIndirectos</v>
      </c>
      <c r="K991" s="1" t="str">
        <f t="shared" si="127"/>
        <v>cl-cs_CuadroCostosAdministracionTabla</v>
      </c>
      <c r="L991" t="str">
        <f t="shared" si="128"/>
        <v>cl-cs</v>
      </c>
      <c r="M991" t="str">
        <f t="shared" si="129"/>
        <v>CuadroCostosAdministracionTabla</v>
      </c>
      <c r="N991" t="str">
        <f t="shared" si="130"/>
        <v>Insert into dbax_dime_conc (codi_dein, pref_conc, codi_conc, orde_conc, pref_dime, codi_dime) values ('pre_cl-cs_cuadro-601_role-906012(2014)','cl-cs','CostosAdministracionIndirectos','520','cl-cs','CuadroCostosAdministracionTabla')</v>
      </c>
    </row>
    <row r="992" spans="1:14" x14ac:dyDescent="0.25">
      <c r="A992" t="s">
        <v>6</v>
      </c>
      <c r="B992" t="s">
        <v>352</v>
      </c>
      <c r="C992">
        <v>530</v>
      </c>
      <c r="D992" t="s">
        <v>323</v>
      </c>
      <c r="H992" s="1" t="str">
        <f t="shared" si="124"/>
        <v>cl-cs_RemuneracionesIndirectas</v>
      </c>
      <c r="I992" t="str">
        <f t="shared" si="125"/>
        <v>cl-cs</v>
      </c>
      <c r="J992" t="str">
        <f t="shared" si="126"/>
        <v>RemuneracionesIndirectas</v>
      </c>
      <c r="K992" s="1" t="str">
        <f t="shared" si="127"/>
        <v>cl-cs_CuadroCostosAdministracionTabla</v>
      </c>
      <c r="L992" t="str">
        <f t="shared" si="128"/>
        <v>cl-cs</v>
      </c>
      <c r="M992" t="str">
        <f t="shared" si="129"/>
        <v>CuadroCostosAdministracionTabla</v>
      </c>
      <c r="N992" t="str">
        <f t="shared" si="130"/>
        <v>Insert into dbax_dime_conc (codi_dein, pref_conc, codi_conc, orde_conc, pref_dime, codi_dime) values ('pre_cl-cs_cuadro-601_role-906012(2014)','cl-cs','RemuneracionesIndirectas','530','cl-cs','CuadroCostosAdministracionTabla')</v>
      </c>
    </row>
    <row r="993" spans="1:14" x14ac:dyDescent="0.25">
      <c r="A993" t="s">
        <v>6</v>
      </c>
      <c r="B993" t="s">
        <v>333</v>
      </c>
      <c r="C993">
        <v>540</v>
      </c>
      <c r="D993" t="s">
        <v>323</v>
      </c>
      <c r="H993" s="1" t="str">
        <f t="shared" si="124"/>
        <v>cl-cs_GastosAsociadosCanalDistribucionIndirectos</v>
      </c>
      <c r="I993" t="str">
        <f t="shared" si="125"/>
        <v>cl-cs</v>
      </c>
      <c r="J993" t="str">
        <f t="shared" si="126"/>
        <v>GastosAsociadosCanalDistribucionIndirectos</v>
      </c>
      <c r="K993" s="1" t="str">
        <f t="shared" si="127"/>
        <v>cl-cs_CuadroCostosAdministracionTabla</v>
      </c>
      <c r="L993" t="str">
        <f t="shared" si="128"/>
        <v>cl-cs</v>
      </c>
      <c r="M993" t="str">
        <f t="shared" si="129"/>
        <v>CuadroCostosAdministracionTabla</v>
      </c>
      <c r="N993" t="str">
        <f t="shared" si="130"/>
        <v>Insert into dbax_dime_conc (codi_dein, pref_conc, codi_conc, orde_conc, pref_dime, codi_dime) values ('pre_cl-cs_cuadro-601_role-906012(2014)','cl-cs','GastosAsociadosCanalDistribucionIndirectos','540','cl-cs','CuadroCostosAdministracionTabla')</v>
      </c>
    </row>
    <row r="994" spans="1:14" x14ac:dyDescent="0.25">
      <c r="A994" t="s">
        <v>6</v>
      </c>
      <c r="B994" t="s">
        <v>341</v>
      </c>
      <c r="C994">
        <v>550</v>
      </c>
      <c r="D994" t="s">
        <v>323</v>
      </c>
      <c r="H994" s="1" t="str">
        <f t="shared" si="124"/>
        <v>cl-cs_OtrosCostosAdministracionIndirectos</v>
      </c>
      <c r="I994" t="str">
        <f t="shared" si="125"/>
        <v>cl-cs</v>
      </c>
      <c r="J994" t="str">
        <f t="shared" si="126"/>
        <v>OtrosCostosAdministracionIndirectos</v>
      </c>
      <c r="K994" s="1" t="str">
        <f t="shared" si="127"/>
        <v>cl-cs_CuadroCostosAdministracionTabla</v>
      </c>
      <c r="L994" t="str">
        <f t="shared" si="128"/>
        <v>cl-cs</v>
      </c>
      <c r="M994" t="str">
        <f t="shared" si="129"/>
        <v>CuadroCostosAdministracionTabla</v>
      </c>
      <c r="N994" t="str">
        <f t="shared" si="130"/>
        <v>Insert into dbax_dime_conc (codi_dein, pref_conc, codi_conc, orde_conc, pref_dime, codi_dime) values ('pre_cl-cs_cuadro-601_role-906012(2014)','cl-cs','OtrosCostosAdministracionIndirectos','550','cl-cs','CuadroCostosAdministracionTabla')</v>
      </c>
    </row>
    <row r="995" spans="1:14" x14ac:dyDescent="0.25">
      <c r="A995" t="s">
        <v>6</v>
      </c>
      <c r="B995" t="s">
        <v>325</v>
      </c>
      <c r="C995">
        <v>150</v>
      </c>
      <c r="D995" t="s">
        <v>327</v>
      </c>
      <c r="H995" s="1" t="str">
        <f t="shared" si="124"/>
        <v>cl-cs_CuadroMargenContribucionPartidas</v>
      </c>
      <c r="I995" t="str">
        <f t="shared" si="125"/>
        <v>cl-cs</v>
      </c>
      <c r="J995" t="str">
        <f t="shared" si="126"/>
        <v>CuadroMargenContribucionPartidas</v>
      </c>
      <c r="K995" s="1" t="str">
        <f t="shared" si="127"/>
        <v>cl-cs_CuadroMargenContribucionTabla</v>
      </c>
      <c r="L995" t="str">
        <f t="shared" si="128"/>
        <v>cl-cs</v>
      </c>
      <c r="M995" t="str">
        <f t="shared" si="129"/>
        <v>CuadroMargenContribucionTabla</v>
      </c>
      <c r="N995" t="str">
        <f t="shared" si="130"/>
        <v>Insert into dbax_dime_conc (codi_dein, pref_conc, codi_conc, orde_conc, pref_dime, codi_dime) values ('pre_cl-cs_cuadro-601_role-906012(2014)','cl-cs','CuadroMargenContribucionPartidas','150','cl-cs','CuadroMargenContribucionTabla')</v>
      </c>
    </row>
    <row r="996" spans="1:14" x14ac:dyDescent="0.25">
      <c r="A996" t="s">
        <v>6</v>
      </c>
      <c r="B996" t="s">
        <v>366</v>
      </c>
      <c r="C996">
        <v>155</v>
      </c>
      <c r="D996" t="s">
        <v>327</v>
      </c>
      <c r="H996" s="1" t="str">
        <f t="shared" si="124"/>
        <v>cl-cs_RamosVida</v>
      </c>
      <c r="I996" t="str">
        <f t="shared" si="125"/>
        <v>cl-cs</v>
      </c>
      <c r="J996" t="str">
        <f t="shared" si="126"/>
        <v>RamosVida</v>
      </c>
      <c r="K996" s="1" t="str">
        <f t="shared" si="127"/>
        <v>cl-cs_CuadroMargenContribucionTabla</v>
      </c>
      <c r="L996" t="str">
        <f t="shared" si="128"/>
        <v>cl-cs</v>
      </c>
      <c r="M996" t="str">
        <f t="shared" si="129"/>
        <v>CuadroMargenContribucionTabla</v>
      </c>
      <c r="N996" t="str">
        <f t="shared" si="130"/>
        <v>Insert into dbax_dime_conc (codi_dein, pref_conc, codi_conc, orde_conc, pref_dime, codi_dime) values ('pre_cl-cs_cuadro-601_role-906012(2014)','cl-cs','RamosVida','155','cl-cs','CuadroMargenContribucionTabla')</v>
      </c>
    </row>
    <row r="997" spans="1:14" x14ac:dyDescent="0.25">
      <c r="A997" t="s">
        <v>6</v>
      </c>
      <c r="B997" t="s">
        <v>337</v>
      </c>
      <c r="C997">
        <v>160</v>
      </c>
      <c r="D997" t="s">
        <v>327</v>
      </c>
      <c r="H997" s="1" t="str">
        <f t="shared" si="124"/>
        <v>cl-cs_MargenDeContribucion</v>
      </c>
      <c r="I997" t="str">
        <f t="shared" si="125"/>
        <v>cl-cs</v>
      </c>
      <c r="J997" t="str">
        <f t="shared" si="126"/>
        <v>MargenDeContribucion</v>
      </c>
      <c r="K997" s="1" t="str">
        <f t="shared" si="127"/>
        <v>cl-cs_CuadroMargenContribucionTabla</v>
      </c>
      <c r="L997" t="str">
        <f t="shared" si="128"/>
        <v>cl-cs</v>
      </c>
      <c r="M997" t="str">
        <f t="shared" si="129"/>
        <v>CuadroMargenContribucionTabla</v>
      </c>
      <c r="N997" t="str">
        <f t="shared" si="130"/>
        <v>Insert into dbax_dime_conc (codi_dein, pref_conc, codi_conc, orde_conc, pref_dime, codi_dime) values ('pre_cl-cs_cuadro-601_role-906012(2014)','cl-cs','MargenDeContribucion','160','cl-cs','CuadroMargenContribucionTabla')</v>
      </c>
    </row>
    <row r="998" spans="1:14" x14ac:dyDescent="0.25">
      <c r="A998" t="s">
        <v>6</v>
      </c>
      <c r="B998" t="s">
        <v>345</v>
      </c>
      <c r="C998">
        <v>170</v>
      </c>
      <c r="D998" t="s">
        <v>327</v>
      </c>
      <c r="H998" s="1" t="str">
        <f t="shared" si="124"/>
        <v>cl-cs_PrimasRetenidas</v>
      </c>
      <c r="I998" t="str">
        <f t="shared" si="125"/>
        <v>cl-cs</v>
      </c>
      <c r="J998" t="str">
        <f t="shared" si="126"/>
        <v>PrimasRetenidas</v>
      </c>
      <c r="K998" s="1" t="str">
        <f t="shared" si="127"/>
        <v>cl-cs_CuadroMargenContribucionTabla</v>
      </c>
      <c r="L998" t="str">
        <f t="shared" si="128"/>
        <v>cl-cs</v>
      </c>
      <c r="M998" t="str">
        <f t="shared" si="129"/>
        <v>CuadroMargenContribucionTabla</v>
      </c>
      <c r="N998" t="str">
        <f t="shared" si="130"/>
        <v>Insert into dbax_dime_conc (codi_dein, pref_conc, codi_conc, orde_conc, pref_dime, codi_dime) values ('pre_cl-cs_cuadro-601_role-906012(2014)','cl-cs','PrimasRetenidas','170','cl-cs','CuadroMargenContribucionTabla')</v>
      </c>
    </row>
    <row r="999" spans="1:14" x14ac:dyDescent="0.25">
      <c r="A999" t="s">
        <v>6</v>
      </c>
      <c r="B999" t="s">
        <v>344</v>
      </c>
      <c r="C999">
        <v>180</v>
      </c>
      <c r="D999" t="s">
        <v>327</v>
      </c>
      <c r="H999" s="1" t="str">
        <f t="shared" si="124"/>
        <v>cl-cs_PrimasDirectas</v>
      </c>
      <c r="I999" t="str">
        <f t="shared" si="125"/>
        <v>cl-cs</v>
      </c>
      <c r="J999" t="str">
        <f t="shared" si="126"/>
        <v>PrimasDirectas</v>
      </c>
      <c r="K999" s="1" t="str">
        <f t="shared" si="127"/>
        <v>cl-cs_CuadroMargenContribucionTabla</v>
      </c>
      <c r="L999" t="str">
        <f t="shared" si="128"/>
        <v>cl-cs</v>
      </c>
      <c r="M999" t="str">
        <f t="shared" si="129"/>
        <v>CuadroMargenContribucionTabla</v>
      </c>
      <c r="N999" t="str">
        <f t="shared" si="130"/>
        <v>Insert into dbax_dime_conc (codi_dein, pref_conc, codi_conc, orde_conc, pref_dime, codi_dime) values ('pre_cl-cs_cuadro-601_role-906012(2014)','cl-cs','PrimasDirectas','180','cl-cs','CuadroMargenContribucionTabla')</v>
      </c>
    </row>
    <row r="1000" spans="1:14" x14ac:dyDescent="0.25">
      <c r="A1000" t="s">
        <v>6</v>
      </c>
      <c r="B1000" t="s">
        <v>342</v>
      </c>
      <c r="C1000">
        <v>190</v>
      </c>
      <c r="D1000" t="s">
        <v>327</v>
      </c>
      <c r="H1000" s="1" t="str">
        <f t="shared" si="124"/>
        <v>cl-cs_PrimasAceptadas</v>
      </c>
      <c r="I1000" t="str">
        <f t="shared" si="125"/>
        <v>cl-cs</v>
      </c>
      <c r="J1000" t="str">
        <f t="shared" si="126"/>
        <v>PrimasAceptadas</v>
      </c>
      <c r="K1000" s="1" t="str">
        <f t="shared" si="127"/>
        <v>cl-cs_CuadroMargenContribucionTabla</v>
      </c>
      <c r="L1000" t="str">
        <f t="shared" si="128"/>
        <v>cl-cs</v>
      </c>
      <c r="M1000" t="str">
        <f t="shared" si="129"/>
        <v>CuadroMargenContribucionTabla</v>
      </c>
      <c r="N1000" t="str">
        <f t="shared" si="130"/>
        <v>Insert into dbax_dime_conc (codi_dein, pref_conc, codi_conc, orde_conc, pref_dime, codi_dime) values ('pre_cl-cs_cuadro-601_role-906012(2014)','cl-cs','PrimasAceptadas','190','cl-cs','CuadroMargenContribucionTabla')</v>
      </c>
    </row>
    <row r="1001" spans="1:14" x14ac:dyDescent="0.25">
      <c r="A1001" t="s">
        <v>6</v>
      </c>
      <c r="B1001" t="s">
        <v>343</v>
      </c>
      <c r="C1001">
        <v>200</v>
      </c>
      <c r="D1001" t="s">
        <v>327</v>
      </c>
      <c r="H1001" s="1" t="str">
        <f t="shared" si="124"/>
        <v>cl-cs_PrimasCedidas</v>
      </c>
      <c r="I1001" t="str">
        <f t="shared" si="125"/>
        <v>cl-cs</v>
      </c>
      <c r="J1001" t="str">
        <f t="shared" si="126"/>
        <v>PrimasCedidas</v>
      </c>
      <c r="K1001" s="1" t="str">
        <f t="shared" si="127"/>
        <v>cl-cs_CuadroMargenContribucionTabla</v>
      </c>
      <c r="L1001" t="str">
        <f t="shared" si="128"/>
        <v>cl-cs</v>
      </c>
      <c r="M1001" t="str">
        <f t="shared" si="129"/>
        <v>CuadroMargenContribucionTabla</v>
      </c>
      <c r="N1001" t="str">
        <f t="shared" si="130"/>
        <v>Insert into dbax_dime_conc (codi_dein, pref_conc, codi_conc, orde_conc, pref_dime, codi_dime) values ('pre_cl-cs_cuadro-601_role-906012(2014)','cl-cs','PrimasCedidas','200','cl-cs','CuadroMargenContribucionTabla')</v>
      </c>
    </row>
    <row r="1002" spans="1:14" x14ac:dyDescent="0.25">
      <c r="A1002" t="s">
        <v>6</v>
      </c>
      <c r="B1002" t="s">
        <v>362</v>
      </c>
      <c r="C1002">
        <v>210</v>
      </c>
      <c r="D1002" t="s">
        <v>327</v>
      </c>
      <c r="H1002" s="1" t="str">
        <f t="shared" si="124"/>
        <v>cl-cs_VariacionReservasTecnicas</v>
      </c>
      <c r="I1002" t="str">
        <f t="shared" si="125"/>
        <v>cl-cs</v>
      </c>
      <c r="J1002" t="str">
        <f t="shared" si="126"/>
        <v>VariacionReservasTecnicas</v>
      </c>
      <c r="K1002" s="1" t="str">
        <f t="shared" si="127"/>
        <v>cl-cs_CuadroMargenContribucionTabla</v>
      </c>
      <c r="L1002" t="str">
        <f t="shared" si="128"/>
        <v>cl-cs</v>
      </c>
      <c r="M1002" t="str">
        <f t="shared" si="129"/>
        <v>CuadroMargenContribucionTabla</v>
      </c>
      <c r="N1002" t="str">
        <f t="shared" si="130"/>
        <v>Insert into dbax_dime_conc (codi_dein, pref_conc, codi_conc, orde_conc, pref_dime, codi_dime) values ('pre_cl-cs_cuadro-601_role-906012(2014)','cl-cs','VariacionReservasTecnicas','210','cl-cs','CuadroMargenContribucionTabla')</v>
      </c>
    </row>
    <row r="1003" spans="1:14" x14ac:dyDescent="0.25">
      <c r="A1003" t="s">
        <v>6</v>
      </c>
      <c r="B1003" t="s">
        <v>360</v>
      </c>
      <c r="C1003">
        <v>220</v>
      </c>
      <c r="D1003" t="s">
        <v>327</v>
      </c>
      <c r="H1003" s="1" t="str">
        <f t="shared" si="124"/>
        <v>cl-cs_VariacionReservaDeRiesgoEnCurso</v>
      </c>
      <c r="I1003" t="str">
        <f t="shared" si="125"/>
        <v>cl-cs</v>
      </c>
      <c r="J1003" t="str">
        <f t="shared" si="126"/>
        <v>VariacionReservaDeRiesgoEnCurso</v>
      </c>
      <c r="K1003" s="1" t="str">
        <f t="shared" si="127"/>
        <v>cl-cs_CuadroMargenContribucionTabla</v>
      </c>
      <c r="L1003" t="str">
        <f t="shared" si="128"/>
        <v>cl-cs</v>
      </c>
      <c r="M1003" t="str">
        <f t="shared" si="129"/>
        <v>CuadroMargenContribucionTabla</v>
      </c>
      <c r="N1003" t="str">
        <f t="shared" si="130"/>
        <v>Insert into dbax_dime_conc (codi_dein, pref_conc, codi_conc, orde_conc, pref_dime, codi_dime) values ('pre_cl-cs_cuadro-601_role-906012(2014)','cl-cs','VariacionReservaDeRiesgoEnCurso','220','cl-cs','CuadroMargenContribucionTabla')</v>
      </c>
    </row>
    <row r="1004" spans="1:14" x14ac:dyDescent="0.25">
      <c r="A1004" t="s">
        <v>6</v>
      </c>
      <c r="B1004" t="s">
        <v>371</v>
      </c>
      <c r="C1004">
        <v>225</v>
      </c>
      <c r="D1004" t="s">
        <v>327</v>
      </c>
      <c r="H1004" s="1" t="str">
        <f t="shared" si="124"/>
        <v>cl-cs_VariacionReservaMatematica</v>
      </c>
      <c r="I1004" t="str">
        <f t="shared" si="125"/>
        <v>cl-cs</v>
      </c>
      <c r="J1004" t="str">
        <f t="shared" si="126"/>
        <v>VariacionReservaMatematica</v>
      </c>
      <c r="K1004" s="1" t="str">
        <f t="shared" si="127"/>
        <v>cl-cs_CuadroMargenContribucionTabla</v>
      </c>
      <c r="L1004" t="str">
        <f t="shared" si="128"/>
        <v>cl-cs</v>
      </c>
      <c r="M1004" t="str">
        <f t="shared" si="129"/>
        <v>CuadroMargenContribucionTabla</v>
      </c>
      <c r="N1004" t="str">
        <f t="shared" si="130"/>
        <v>Insert into dbax_dime_conc (codi_dein, pref_conc, codi_conc, orde_conc, pref_dime, codi_dime) values ('pre_cl-cs_cuadro-601_role-906012(2014)','cl-cs','VariacionReservaMatematica','225','cl-cs','CuadroMargenContribucionTabla')</v>
      </c>
    </row>
    <row r="1005" spans="1:14" x14ac:dyDescent="0.25">
      <c r="A1005" t="s">
        <v>6</v>
      </c>
      <c r="B1005" t="s">
        <v>372</v>
      </c>
      <c r="C1005">
        <v>230</v>
      </c>
      <c r="D1005" t="s">
        <v>327</v>
      </c>
      <c r="H1005" s="1" t="str">
        <f t="shared" si="124"/>
        <v>cl-cs_VariacionReservaValorDelFondo</v>
      </c>
      <c r="I1005" t="str">
        <f t="shared" si="125"/>
        <v>cl-cs</v>
      </c>
      <c r="J1005" t="str">
        <f t="shared" si="126"/>
        <v>VariacionReservaValorDelFondo</v>
      </c>
      <c r="K1005" s="1" t="str">
        <f t="shared" si="127"/>
        <v>cl-cs_CuadroMargenContribucionTabla</v>
      </c>
      <c r="L1005" t="str">
        <f t="shared" si="128"/>
        <v>cl-cs</v>
      </c>
      <c r="M1005" t="str">
        <f t="shared" si="129"/>
        <v>CuadroMargenContribucionTabla</v>
      </c>
      <c r="N1005" t="str">
        <f t="shared" si="130"/>
        <v>Insert into dbax_dime_conc (codi_dein, pref_conc, codi_conc, orde_conc, pref_dime, codi_dime) values ('pre_cl-cs_cuadro-601_role-906012(2014)','cl-cs','VariacionReservaValorDelFondo','230','cl-cs','CuadroMargenContribucionTabla')</v>
      </c>
    </row>
    <row r="1006" spans="1:14" x14ac:dyDescent="0.25">
      <c r="A1006" t="s">
        <v>6</v>
      </c>
      <c r="B1006" t="s">
        <v>361</v>
      </c>
      <c r="C1006">
        <v>240</v>
      </c>
      <c r="D1006" t="s">
        <v>327</v>
      </c>
      <c r="H1006" s="1" t="str">
        <f t="shared" si="124"/>
        <v>cl-cs_VariacionReservaInsuficienciaPrimas</v>
      </c>
      <c r="I1006" t="str">
        <f t="shared" si="125"/>
        <v>cl-cs</v>
      </c>
      <c r="J1006" t="str">
        <f t="shared" si="126"/>
        <v>VariacionReservaInsuficienciaPrimas</v>
      </c>
      <c r="K1006" s="1" t="str">
        <f t="shared" si="127"/>
        <v>cl-cs_CuadroMargenContribucionTabla</v>
      </c>
      <c r="L1006" t="str">
        <f t="shared" si="128"/>
        <v>cl-cs</v>
      </c>
      <c r="M1006" t="str">
        <f t="shared" si="129"/>
        <v>CuadroMargenContribucionTabla</v>
      </c>
      <c r="N1006" t="str">
        <f t="shared" si="130"/>
        <v>Insert into dbax_dime_conc (codi_dein, pref_conc, codi_conc, orde_conc, pref_dime, codi_dime) values ('pre_cl-cs_cuadro-601_role-906012(2014)','cl-cs','VariacionReservaInsuficienciaPrimas','240','cl-cs','CuadroMargenContribucionTabla')</v>
      </c>
    </row>
    <row r="1007" spans="1:14" x14ac:dyDescent="0.25">
      <c r="A1007" t="s">
        <v>6</v>
      </c>
      <c r="B1007" t="s">
        <v>358</v>
      </c>
      <c r="C1007">
        <v>250</v>
      </c>
      <c r="D1007" t="s">
        <v>327</v>
      </c>
      <c r="H1007" s="1" t="str">
        <f t="shared" si="124"/>
        <v>cl-cs_VariacionOtrasReservasTecnicas</v>
      </c>
      <c r="I1007" t="str">
        <f t="shared" si="125"/>
        <v>cl-cs</v>
      </c>
      <c r="J1007" t="str">
        <f t="shared" si="126"/>
        <v>VariacionOtrasReservasTecnicas</v>
      </c>
      <c r="K1007" s="1" t="str">
        <f t="shared" si="127"/>
        <v>cl-cs_CuadroMargenContribucionTabla</v>
      </c>
      <c r="L1007" t="str">
        <f t="shared" si="128"/>
        <v>cl-cs</v>
      </c>
      <c r="M1007" t="str">
        <f t="shared" si="129"/>
        <v>CuadroMargenContribucionTabla</v>
      </c>
      <c r="N1007" t="str">
        <f t="shared" si="130"/>
        <v>Insert into dbax_dime_conc (codi_dein, pref_conc, codi_conc, orde_conc, pref_dime, codi_dime) values ('pre_cl-cs_cuadro-601_role-906012(2014)','cl-cs','VariacionOtrasReservasTecnicas','250','cl-cs','CuadroMargenContribucionTabla')</v>
      </c>
    </row>
    <row r="1008" spans="1:14" x14ac:dyDescent="0.25">
      <c r="A1008" t="s">
        <v>6</v>
      </c>
      <c r="B1008" t="s">
        <v>321</v>
      </c>
      <c r="C1008">
        <v>260</v>
      </c>
      <c r="D1008" t="s">
        <v>327</v>
      </c>
      <c r="H1008" s="1" t="str">
        <f t="shared" si="124"/>
        <v>cl-cs_CostoSiniestrosDelEjercicio</v>
      </c>
      <c r="I1008" t="str">
        <f t="shared" si="125"/>
        <v>cl-cs</v>
      </c>
      <c r="J1008" t="str">
        <f t="shared" si="126"/>
        <v>CostoSiniestrosDelEjercicio</v>
      </c>
      <c r="K1008" s="1" t="str">
        <f t="shared" si="127"/>
        <v>cl-cs_CuadroMargenContribucionTabla</v>
      </c>
      <c r="L1008" t="str">
        <f t="shared" si="128"/>
        <v>cl-cs</v>
      </c>
      <c r="M1008" t="str">
        <f t="shared" si="129"/>
        <v>CuadroMargenContribucionTabla</v>
      </c>
      <c r="N1008" t="str">
        <f t="shared" si="130"/>
        <v>Insert into dbax_dime_conc (codi_dein, pref_conc, codi_conc, orde_conc, pref_dime, codi_dime) values ('pre_cl-cs_cuadro-601_role-906012(2014)','cl-cs','CostoSiniestrosDelEjercicio','260','cl-cs','CuadroMargenContribucionTabla')</v>
      </c>
    </row>
    <row r="1009" spans="1:14" x14ac:dyDescent="0.25">
      <c r="A1009" t="s">
        <v>6</v>
      </c>
      <c r="B1009" t="s">
        <v>356</v>
      </c>
      <c r="C1009">
        <v>270</v>
      </c>
      <c r="D1009" t="s">
        <v>327</v>
      </c>
      <c r="H1009" s="1" t="str">
        <f t="shared" si="124"/>
        <v>cl-cs_SiniestrosDirectos</v>
      </c>
      <c r="I1009" t="str">
        <f t="shared" si="125"/>
        <v>cl-cs</v>
      </c>
      <c r="J1009" t="str">
        <f t="shared" si="126"/>
        <v>SiniestrosDirectos</v>
      </c>
      <c r="K1009" s="1" t="str">
        <f t="shared" si="127"/>
        <v>cl-cs_CuadroMargenContribucionTabla</v>
      </c>
      <c r="L1009" t="str">
        <f t="shared" si="128"/>
        <v>cl-cs</v>
      </c>
      <c r="M1009" t="str">
        <f t="shared" si="129"/>
        <v>CuadroMargenContribucionTabla</v>
      </c>
      <c r="N1009" t="str">
        <f t="shared" si="130"/>
        <v>Insert into dbax_dime_conc (codi_dein, pref_conc, codi_conc, orde_conc, pref_dime, codi_dime) values ('pre_cl-cs_cuadro-601_role-906012(2014)','cl-cs','SiniestrosDirectos','270','cl-cs','CuadroMargenContribucionTabla')</v>
      </c>
    </row>
    <row r="1010" spans="1:14" x14ac:dyDescent="0.25">
      <c r="A1010" t="s">
        <v>6</v>
      </c>
      <c r="B1010" t="s">
        <v>355</v>
      </c>
      <c r="C1010">
        <v>280</v>
      </c>
      <c r="D1010" t="s">
        <v>327</v>
      </c>
      <c r="H1010" s="1" t="str">
        <f t="shared" si="124"/>
        <v>cl-cs_SiniestrosCedidos</v>
      </c>
      <c r="I1010" t="str">
        <f t="shared" si="125"/>
        <v>cl-cs</v>
      </c>
      <c r="J1010" t="str">
        <f t="shared" si="126"/>
        <v>SiniestrosCedidos</v>
      </c>
      <c r="K1010" s="1" t="str">
        <f t="shared" si="127"/>
        <v>cl-cs_CuadroMargenContribucionTabla</v>
      </c>
      <c r="L1010" t="str">
        <f t="shared" si="128"/>
        <v>cl-cs</v>
      </c>
      <c r="M1010" t="str">
        <f t="shared" si="129"/>
        <v>CuadroMargenContribucionTabla</v>
      </c>
      <c r="N1010" t="str">
        <f t="shared" si="130"/>
        <v>Insert into dbax_dime_conc (codi_dein, pref_conc, codi_conc, orde_conc, pref_dime, codi_dime) values ('pre_cl-cs_cuadro-601_role-906012(2014)','cl-cs','SiniestrosCedidos','280','cl-cs','CuadroMargenContribucionTabla')</v>
      </c>
    </row>
    <row r="1011" spans="1:14" x14ac:dyDescent="0.25">
      <c r="A1011" t="s">
        <v>6</v>
      </c>
      <c r="B1011" t="s">
        <v>354</v>
      </c>
      <c r="C1011">
        <v>290</v>
      </c>
      <c r="D1011" t="s">
        <v>327</v>
      </c>
      <c r="H1011" s="1" t="str">
        <f t="shared" si="124"/>
        <v>cl-cs_SiniestrosAceptados</v>
      </c>
      <c r="I1011" t="str">
        <f t="shared" si="125"/>
        <v>cl-cs</v>
      </c>
      <c r="J1011" t="str">
        <f t="shared" si="126"/>
        <v>SiniestrosAceptados</v>
      </c>
      <c r="K1011" s="1" t="str">
        <f t="shared" si="127"/>
        <v>cl-cs_CuadroMargenContribucionTabla</v>
      </c>
      <c r="L1011" t="str">
        <f t="shared" si="128"/>
        <v>cl-cs</v>
      </c>
      <c r="M1011" t="str">
        <f t="shared" si="129"/>
        <v>CuadroMargenContribucionTabla</v>
      </c>
      <c r="N1011" t="str">
        <f t="shared" si="130"/>
        <v>Insert into dbax_dime_conc (codi_dein, pref_conc, codi_conc, orde_conc, pref_dime, codi_dime) values ('pre_cl-cs_cuadro-601_role-906012(2014)','cl-cs','SiniestrosAceptados','290','cl-cs','CuadroMargenContribucionTabla')</v>
      </c>
    </row>
    <row r="1012" spans="1:14" x14ac:dyDescent="0.25">
      <c r="A1012" t="s">
        <v>6</v>
      </c>
      <c r="B1012" t="s">
        <v>363</v>
      </c>
      <c r="C1012">
        <v>300</v>
      </c>
      <c r="D1012" t="s">
        <v>327</v>
      </c>
      <c r="H1012" s="1" t="str">
        <f t="shared" si="124"/>
        <v>cl-cs_CostoDeRentasDelEjercicio</v>
      </c>
      <c r="I1012" t="str">
        <f t="shared" si="125"/>
        <v>cl-cs</v>
      </c>
      <c r="J1012" t="str">
        <f t="shared" si="126"/>
        <v>CostoDeRentasDelEjercicio</v>
      </c>
      <c r="K1012" s="1" t="str">
        <f t="shared" si="127"/>
        <v>cl-cs_CuadroMargenContribucionTabla</v>
      </c>
      <c r="L1012" t="str">
        <f t="shared" si="128"/>
        <v>cl-cs</v>
      </c>
      <c r="M1012" t="str">
        <f t="shared" si="129"/>
        <v>CuadroMargenContribucionTabla</v>
      </c>
      <c r="N1012" t="str">
        <f t="shared" si="130"/>
        <v>Insert into dbax_dime_conc (codi_dein, pref_conc, codi_conc, orde_conc, pref_dime, codi_dime) values ('pre_cl-cs_cuadro-601_role-906012(2014)','cl-cs','CostoDeRentasDelEjercicio','300','cl-cs','CuadroMargenContribucionTabla')</v>
      </c>
    </row>
    <row r="1013" spans="1:14" x14ac:dyDescent="0.25">
      <c r="A1013" t="s">
        <v>6</v>
      </c>
      <c r="B1013" t="s">
        <v>370</v>
      </c>
      <c r="C1013">
        <v>310</v>
      </c>
      <c r="D1013" t="s">
        <v>327</v>
      </c>
      <c r="H1013" s="1" t="str">
        <f t="shared" si="124"/>
        <v>cl-cs_RentasDirectas</v>
      </c>
      <c r="I1013" t="str">
        <f t="shared" si="125"/>
        <v>cl-cs</v>
      </c>
      <c r="J1013" t="str">
        <f t="shared" si="126"/>
        <v>RentasDirectas</v>
      </c>
      <c r="K1013" s="1" t="str">
        <f t="shared" si="127"/>
        <v>cl-cs_CuadroMargenContribucionTabla</v>
      </c>
      <c r="L1013" t="str">
        <f t="shared" si="128"/>
        <v>cl-cs</v>
      </c>
      <c r="M1013" t="str">
        <f t="shared" si="129"/>
        <v>CuadroMargenContribucionTabla</v>
      </c>
      <c r="N1013" t="str">
        <f t="shared" si="130"/>
        <v>Insert into dbax_dime_conc (codi_dein, pref_conc, codi_conc, orde_conc, pref_dime, codi_dime) values ('pre_cl-cs_cuadro-601_role-906012(2014)','cl-cs','RentasDirectas','310','cl-cs','CuadroMargenContribucionTabla')</v>
      </c>
    </row>
    <row r="1014" spans="1:14" x14ac:dyDescent="0.25">
      <c r="A1014" t="s">
        <v>6</v>
      </c>
      <c r="B1014" t="s">
        <v>369</v>
      </c>
      <c r="C1014">
        <v>320</v>
      </c>
      <c r="D1014" t="s">
        <v>327</v>
      </c>
      <c r="H1014" s="1" t="str">
        <f t="shared" si="124"/>
        <v>cl-cs_RentasCedidas</v>
      </c>
      <c r="I1014" t="str">
        <f t="shared" si="125"/>
        <v>cl-cs</v>
      </c>
      <c r="J1014" t="str">
        <f t="shared" si="126"/>
        <v>RentasCedidas</v>
      </c>
      <c r="K1014" s="1" t="str">
        <f t="shared" si="127"/>
        <v>cl-cs_CuadroMargenContribucionTabla</v>
      </c>
      <c r="L1014" t="str">
        <f t="shared" si="128"/>
        <v>cl-cs</v>
      </c>
      <c r="M1014" t="str">
        <f t="shared" si="129"/>
        <v>CuadroMargenContribucionTabla</v>
      </c>
      <c r="N1014" t="str">
        <f t="shared" si="130"/>
        <v>Insert into dbax_dime_conc (codi_dein, pref_conc, codi_conc, orde_conc, pref_dime, codi_dime) values ('pre_cl-cs_cuadro-601_role-906012(2014)','cl-cs','RentasCedidas','320','cl-cs','CuadroMargenContribucionTabla')</v>
      </c>
    </row>
    <row r="1015" spans="1:14" x14ac:dyDescent="0.25">
      <c r="A1015" t="s">
        <v>6</v>
      </c>
      <c r="B1015" t="s">
        <v>368</v>
      </c>
      <c r="C1015">
        <v>330</v>
      </c>
      <c r="D1015" t="s">
        <v>327</v>
      </c>
      <c r="H1015" s="1" t="str">
        <f t="shared" ref="H1015:H1078" si="131">MID(B1015,FIND("#",B1015)+1,10000)</f>
        <v>cl-cs_RentasAceptadas</v>
      </c>
      <c r="I1015" t="str">
        <f t="shared" ref="I1015:I1078" si="132">MID(H1015,1,FIND("_",H1015)-1)</f>
        <v>cl-cs</v>
      </c>
      <c r="J1015" t="str">
        <f t="shared" ref="J1015:J1078" si="133">MID(H1015,FIND("_",H1015)+1,10000)</f>
        <v>RentasAceptadas</v>
      </c>
      <c r="K1015" s="1" t="str">
        <f t="shared" ref="K1015:K1078" si="134">MID(D1015,FIND("#",D1015)+1,10000)</f>
        <v>cl-cs_CuadroMargenContribucionTabla</v>
      </c>
      <c r="L1015" t="str">
        <f t="shared" ref="L1015:L1078" si="135">MID(K1015,1,FIND("_",K1015)-1)</f>
        <v>cl-cs</v>
      </c>
      <c r="M1015" t="str">
        <f t="shared" ref="M1015:M1078" si="136">MID(K1015,FIND("_",K1015)+1,10000)</f>
        <v>CuadroMargenContribucionTabla</v>
      </c>
      <c r="N1015" t="str">
        <f t="shared" ref="N1015:N1078" si="137">CONCATENATE("Insert into dbax_dime_conc (codi_dein, pref_conc, codi_conc, orde_conc, pref_dime, codi_dime) values ('",A1015,"','",I1015,"','",J1015,"','",C1015,"','",L1015,"','",M1015,"')")</f>
        <v>Insert into dbax_dime_conc (codi_dein, pref_conc, codi_conc, orde_conc, pref_dime, codi_dime) values ('pre_cl-cs_cuadro-601_role-906012(2014)','cl-cs','RentasAceptadas','330','cl-cs','CuadroMargenContribucionTabla')</v>
      </c>
    </row>
    <row r="1016" spans="1:14" x14ac:dyDescent="0.25">
      <c r="A1016" t="s">
        <v>6</v>
      </c>
      <c r="B1016" t="s">
        <v>353</v>
      </c>
      <c r="C1016">
        <v>340</v>
      </c>
      <c r="D1016" t="s">
        <v>327</v>
      </c>
      <c r="H1016" s="1" t="str">
        <f t="shared" si="131"/>
        <v>cl-cs_ResultadoDeIntermediacion</v>
      </c>
      <c r="I1016" t="str">
        <f t="shared" si="132"/>
        <v>cl-cs</v>
      </c>
      <c r="J1016" t="str">
        <f t="shared" si="133"/>
        <v>ResultadoDeIntermediacion</v>
      </c>
      <c r="K1016" s="1" t="str">
        <f t="shared" si="134"/>
        <v>cl-cs_CuadroMargenContribucionTabla</v>
      </c>
      <c r="L1016" t="str">
        <f t="shared" si="135"/>
        <v>cl-cs</v>
      </c>
      <c r="M1016" t="str">
        <f t="shared" si="136"/>
        <v>CuadroMargenContribucionTabla</v>
      </c>
      <c r="N1016" t="str">
        <f t="shared" si="137"/>
        <v>Insert into dbax_dime_conc (codi_dein, pref_conc, codi_conc, orde_conc, pref_dime, codi_dime) values ('pre_cl-cs_cuadro-601_role-906012(2014)','cl-cs','ResultadoDeIntermediacion','340','cl-cs','CuadroMargenContribucionTabla')</v>
      </c>
    </row>
    <row r="1017" spans="1:14" x14ac:dyDescent="0.25">
      <c r="A1017" t="s">
        <v>6</v>
      </c>
      <c r="B1017" t="s">
        <v>309</v>
      </c>
      <c r="C1017">
        <v>350</v>
      </c>
      <c r="D1017" t="s">
        <v>327</v>
      </c>
      <c r="H1017" s="1" t="str">
        <f t="shared" si="131"/>
        <v>cl-cs_ComisionAgentesDirectos</v>
      </c>
      <c r="I1017" t="str">
        <f t="shared" si="132"/>
        <v>cl-cs</v>
      </c>
      <c r="J1017" t="str">
        <f t="shared" si="133"/>
        <v>ComisionAgentesDirectos</v>
      </c>
      <c r="K1017" s="1" t="str">
        <f t="shared" si="134"/>
        <v>cl-cs_CuadroMargenContribucionTabla</v>
      </c>
      <c r="L1017" t="str">
        <f t="shared" si="135"/>
        <v>cl-cs</v>
      </c>
      <c r="M1017" t="str">
        <f t="shared" si="136"/>
        <v>CuadroMargenContribucionTabla</v>
      </c>
      <c r="N1017" t="str">
        <f t="shared" si="137"/>
        <v>Insert into dbax_dime_conc (codi_dein, pref_conc, codi_conc, orde_conc, pref_dime, codi_dime) values ('pre_cl-cs_cuadro-601_role-906012(2014)','cl-cs','ComisionAgentesDirectos','350','cl-cs','CuadroMargenContribucionTabla')</v>
      </c>
    </row>
    <row r="1018" spans="1:14" x14ac:dyDescent="0.25">
      <c r="A1018" t="s">
        <v>6</v>
      </c>
      <c r="B1018" t="s">
        <v>312</v>
      </c>
      <c r="C1018">
        <v>360</v>
      </c>
      <c r="D1018" t="s">
        <v>327</v>
      </c>
      <c r="H1018" s="1" t="str">
        <f t="shared" si="131"/>
        <v>cl-cs_ComisionCorredoresYRetribucionAsesoresPrevisionales</v>
      </c>
      <c r="I1018" t="str">
        <f t="shared" si="132"/>
        <v>cl-cs</v>
      </c>
      <c r="J1018" t="str">
        <f t="shared" si="133"/>
        <v>ComisionCorredoresYRetribucionAsesoresPrevisionales</v>
      </c>
      <c r="K1018" s="1" t="str">
        <f t="shared" si="134"/>
        <v>cl-cs_CuadroMargenContribucionTabla</v>
      </c>
      <c r="L1018" t="str">
        <f t="shared" si="135"/>
        <v>cl-cs</v>
      </c>
      <c r="M1018" t="str">
        <f t="shared" si="136"/>
        <v>CuadroMargenContribucionTabla</v>
      </c>
      <c r="N1018" t="str">
        <f t="shared" si="137"/>
        <v>Insert into dbax_dime_conc (codi_dein, pref_conc, codi_conc, orde_conc, pref_dime, codi_dime) values ('pre_cl-cs_cuadro-601_role-906012(2014)','cl-cs','ComisionCorredoresYRetribucionAsesoresPrevisionales','360','cl-cs','CuadroMargenContribucionTabla')</v>
      </c>
    </row>
    <row r="1019" spans="1:14" x14ac:dyDescent="0.25">
      <c r="A1019" t="s">
        <v>6</v>
      </c>
      <c r="B1019" t="s">
        <v>313</v>
      </c>
      <c r="C1019">
        <v>370</v>
      </c>
      <c r="D1019" t="s">
        <v>327</v>
      </c>
      <c r="H1019" s="1" t="str">
        <f t="shared" si="131"/>
        <v>cl-cs_ComisionesReaseguroAceptado</v>
      </c>
      <c r="I1019" t="str">
        <f t="shared" si="132"/>
        <v>cl-cs</v>
      </c>
      <c r="J1019" t="str">
        <f t="shared" si="133"/>
        <v>ComisionesReaseguroAceptado</v>
      </c>
      <c r="K1019" s="1" t="str">
        <f t="shared" si="134"/>
        <v>cl-cs_CuadroMargenContribucionTabla</v>
      </c>
      <c r="L1019" t="str">
        <f t="shared" si="135"/>
        <v>cl-cs</v>
      </c>
      <c r="M1019" t="str">
        <f t="shared" si="136"/>
        <v>CuadroMargenContribucionTabla</v>
      </c>
      <c r="N1019" t="str">
        <f t="shared" si="137"/>
        <v>Insert into dbax_dime_conc (codi_dein, pref_conc, codi_conc, orde_conc, pref_dime, codi_dime) values ('pre_cl-cs_cuadro-601_role-906012(2014)','cl-cs','ComisionesReaseguroAceptado','370','cl-cs','CuadroMargenContribucionTabla')</v>
      </c>
    </row>
    <row r="1020" spans="1:14" x14ac:dyDescent="0.25">
      <c r="A1020" t="s">
        <v>6</v>
      </c>
      <c r="B1020" t="s">
        <v>314</v>
      </c>
      <c r="C1020">
        <v>380</v>
      </c>
      <c r="D1020" t="s">
        <v>327</v>
      </c>
      <c r="H1020" s="1" t="str">
        <f t="shared" si="131"/>
        <v>cl-cs_ComisionesReaseguroCedido</v>
      </c>
      <c r="I1020" t="str">
        <f t="shared" si="132"/>
        <v>cl-cs</v>
      </c>
      <c r="J1020" t="str">
        <f t="shared" si="133"/>
        <v>ComisionesReaseguroCedido</v>
      </c>
      <c r="K1020" s="1" t="str">
        <f t="shared" si="134"/>
        <v>cl-cs_CuadroMargenContribucionTabla</v>
      </c>
      <c r="L1020" t="str">
        <f t="shared" si="135"/>
        <v>cl-cs</v>
      </c>
      <c r="M1020" t="str">
        <f t="shared" si="136"/>
        <v>CuadroMargenContribucionTabla</v>
      </c>
      <c r="N1020" t="str">
        <f t="shared" si="137"/>
        <v>Insert into dbax_dime_conc (codi_dein, pref_conc, codi_conc, orde_conc, pref_dime, codi_dime) values ('pre_cl-cs_cuadro-601_role-906012(2014)','cl-cs','ComisionesReaseguroCedido','380','cl-cs','CuadroMargenContribucionTabla')</v>
      </c>
    </row>
    <row r="1021" spans="1:14" x14ac:dyDescent="0.25">
      <c r="A1021" t="s">
        <v>6</v>
      </c>
      <c r="B1021" t="s">
        <v>334</v>
      </c>
      <c r="C1021">
        <v>390</v>
      </c>
      <c r="D1021" t="s">
        <v>327</v>
      </c>
      <c r="H1021" s="1" t="str">
        <f t="shared" si="131"/>
        <v>cl-cs_GastosPorReaseguroNoProporcional</v>
      </c>
      <c r="I1021" t="str">
        <f t="shared" si="132"/>
        <v>cl-cs</v>
      </c>
      <c r="J1021" t="str">
        <f t="shared" si="133"/>
        <v>GastosPorReaseguroNoProporcional</v>
      </c>
      <c r="K1021" s="1" t="str">
        <f t="shared" si="134"/>
        <v>cl-cs_CuadroMargenContribucionTabla</v>
      </c>
      <c r="L1021" t="str">
        <f t="shared" si="135"/>
        <v>cl-cs</v>
      </c>
      <c r="M1021" t="str">
        <f t="shared" si="136"/>
        <v>CuadroMargenContribucionTabla</v>
      </c>
      <c r="N1021" t="str">
        <f t="shared" si="137"/>
        <v>Insert into dbax_dime_conc (codi_dein, pref_conc, codi_conc, orde_conc, pref_dime, codi_dime) values ('pre_cl-cs_cuadro-601_role-906012(2014)','cl-cs','GastosPorReaseguroNoProporcional','390','cl-cs','CuadroMargenContribucionTabla')</v>
      </c>
    </row>
    <row r="1022" spans="1:14" x14ac:dyDescent="0.25">
      <c r="A1022" t="s">
        <v>6</v>
      </c>
      <c r="B1022" t="s">
        <v>364</v>
      </c>
      <c r="C1022">
        <v>400</v>
      </c>
      <c r="D1022" t="s">
        <v>327</v>
      </c>
      <c r="H1022" s="1" t="str">
        <f t="shared" si="131"/>
        <v>cl-cs_GastosMedicos</v>
      </c>
      <c r="I1022" t="str">
        <f t="shared" si="132"/>
        <v>cl-cs</v>
      </c>
      <c r="J1022" t="str">
        <f t="shared" si="133"/>
        <v>GastosMedicos</v>
      </c>
      <c r="K1022" s="1" t="str">
        <f t="shared" si="134"/>
        <v>cl-cs_CuadroMargenContribucionTabla</v>
      </c>
      <c r="L1022" t="str">
        <f t="shared" si="135"/>
        <v>cl-cs</v>
      </c>
      <c r="M1022" t="str">
        <f t="shared" si="136"/>
        <v>CuadroMargenContribucionTabla</v>
      </c>
      <c r="N1022" t="str">
        <f t="shared" si="137"/>
        <v>Insert into dbax_dime_conc (codi_dein, pref_conc, codi_conc, orde_conc, pref_dime, codi_dime) values ('pre_cl-cs_cuadro-601_role-906012(2014)','cl-cs','GastosMedicos','400','cl-cs','CuadroMargenContribucionTabla')</v>
      </c>
    </row>
    <row r="1023" spans="1:14" x14ac:dyDescent="0.25">
      <c r="A1023" t="s">
        <v>6</v>
      </c>
      <c r="B1023" t="s">
        <v>331</v>
      </c>
      <c r="C1023">
        <v>410</v>
      </c>
      <c r="D1023" t="s">
        <v>327</v>
      </c>
      <c r="H1023" s="1" t="str">
        <f t="shared" si="131"/>
        <v>cl-cs_DeterioroSeguros</v>
      </c>
      <c r="I1023" t="str">
        <f t="shared" si="132"/>
        <v>cl-cs</v>
      </c>
      <c r="J1023" t="str">
        <f t="shared" si="133"/>
        <v>DeterioroSeguros</v>
      </c>
      <c r="K1023" s="1" t="str">
        <f t="shared" si="134"/>
        <v>cl-cs_CuadroMargenContribucionTabla</v>
      </c>
      <c r="L1023" t="str">
        <f t="shared" si="135"/>
        <v>cl-cs</v>
      </c>
      <c r="M1023" t="str">
        <f t="shared" si="136"/>
        <v>CuadroMargenContribucionTabla</v>
      </c>
      <c r="N1023" t="str">
        <f t="shared" si="137"/>
        <v>Insert into dbax_dime_conc (codi_dein, pref_conc, codi_conc, orde_conc, pref_dime, codi_dime) values ('pre_cl-cs_cuadro-601_role-906012(2014)','cl-cs','DeterioroSeguros','410','cl-cs','CuadroMargenContribucionTabla')</v>
      </c>
    </row>
    <row r="1024" spans="1:14" x14ac:dyDescent="0.25">
      <c r="A1024" t="s">
        <v>7</v>
      </c>
      <c r="B1024" t="s">
        <v>381</v>
      </c>
      <c r="C1024">
        <v>150</v>
      </c>
      <c r="D1024" t="s">
        <v>384</v>
      </c>
      <c r="H1024" s="1" t="str">
        <f t="shared" si="131"/>
        <v>cl-cs_PrimaRetenidaNetaPartidas</v>
      </c>
      <c r="I1024" t="str">
        <f t="shared" si="132"/>
        <v>cl-cs</v>
      </c>
      <c r="J1024" t="str">
        <f t="shared" si="133"/>
        <v>PrimaRetenidaNetaPartidas</v>
      </c>
      <c r="K1024" s="1" t="str">
        <f t="shared" si="134"/>
        <v>cl-cs_PrimaRetenidaNetaTabla</v>
      </c>
      <c r="L1024" t="str">
        <f t="shared" si="135"/>
        <v>cl-cs</v>
      </c>
      <c r="M1024" t="str">
        <f t="shared" si="136"/>
        <v>PrimaRetenidaNetaTabla</v>
      </c>
      <c r="N1024" t="str">
        <f t="shared" si="137"/>
        <v>Insert into dbax_dime_conc (codi_dein, pref_conc, codi_conc, orde_conc, pref_dime, codi_dime) values ('pre_cl-cs_cuadro-602_role-906022(2014)','cl-cs','PrimaRetenidaNetaPartidas','150','cl-cs','PrimaRetenidaNetaTabla')</v>
      </c>
    </row>
    <row r="1025" spans="1:14" x14ac:dyDescent="0.25">
      <c r="A1025" t="s">
        <v>7</v>
      </c>
      <c r="B1025" t="s">
        <v>366</v>
      </c>
      <c r="C1025">
        <v>155</v>
      </c>
      <c r="D1025" t="s">
        <v>384</v>
      </c>
      <c r="H1025" s="1" t="str">
        <f t="shared" si="131"/>
        <v>cl-cs_RamosVida</v>
      </c>
      <c r="I1025" t="str">
        <f t="shared" si="132"/>
        <v>cl-cs</v>
      </c>
      <c r="J1025" t="str">
        <f t="shared" si="133"/>
        <v>RamosVida</v>
      </c>
      <c r="K1025" s="1" t="str">
        <f t="shared" si="134"/>
        <v>cl-cs_PrimaRetenidaNetaTabla</v>
      </c>
      <c r="L1025" t="str">
        <f t="shared" si="135"/>
        <v>cl-cs</v>
      </c>
      <c r="M1025" t="str">
        <f t="shared" si="136"/>
        <v>PrimaRetenidaNetaTabla</v>
      </c>
      <c r="N1025" t="str">
        <f t="shared" si="137"/>
        <v>Insert into dbax_dime_conc (codi_dein, pref_conc, codi_conc, orde_conc, pref_dime, codi_dime) values ('pre_cl-cs_cuadro-602_role-906022(2014)','cl-cs','RamosVida','155','cl-cs','PrimaRetenidaNetaTabla')</v>
      </c>
    </row>
    <row r="1026" spans="1:14" x14ac:dyDescent="0.25">
      <c r="A1026" t="s">
        <v>7</v>
      </c>
      <c r="B1026" t="s">
        <v>345</v>
      </c>
      <c r="C1026">
        <v>160</v>
      </c>
      <c r="D1026" t="s">
        <v>384</v>
      </c>
      <c r="H1026" s="1" t="str">
        <f t="shared" si="131"/>
        <v>cl-cs_PrimasRetenidas</v>
      </c>
      <c r="I1026" t="str">
        <f t="shared" si="132"/>
        <v>cl-cs</v>
      </c>
      <c r="J1026" t="str">
        <f t="shared" si="133"/>
        <v>PrimasRetenidas</v>
      </c>
      <c r="K1026" s="1" t="str">
        <f t="shared" si="134"/>
        <v>cl-cs_PrimaRetenidaNetaTabla</v>
      </c>
      <c r="L1026" t="str">
        <f t="shared" si="135"/>
        <v>cl-cs</v>
      </c>
      <c r="M1026" t="str">
        <f t="shared" si="136"/>
        <v>PrimaRetenidaNetaTabla</v>
      </c>
      <c r="N1026" t="str">
        <f t="shared" si="137"/>
        <v>Insert into dbax_dime_conc (codi_dein, pref_conc, codi_conc, orde_conc, pref_dime, codi_dime) values ('pre_cl-cs_cuadro-602_role-906022(2014)','cl-cs','PrimasRetenidas','160','cl-cs','PrimaRetenidaNetaTabla')</v>
      </c>
    </row>
    <row r="1027" spans="1:14" x14ac:dyDescent="0.25">
      <c r="A1027" t="s">
        <v>7</v>
      </c>
      <c r="B1027" t="s">
        <v>344</v>
      </c>
      <c r="C1027">
        <v>170</v>
      </c>
      <c r="D1027" t="s">
        <v>384</v>
      </c>
      <c r="H1027" s="1" t="str">
        <f t="shared" si="131"/>
        <v>cl-cs_PrimasDirectas</v>
      </c>
      <c r="I1027" t="str">
        <f t="shared" si="132"/>
        <v>cl-cs</v>
      </c>
      <c r="J1027" t="str">
        <f t="shared" si="133"/>
        <v>PrimasDirectas</v>
      </c>
      <c r="K1027" s="1" t="str">
        <f t="shared" si="134"/>
        <v>cl-cs_PrimaRetenidaNetaTabla</v>
      </c>
      <c r="L1027" t="str">
        <f t="shared" si="135"/>
        <v>cl-cs</v>
      </c>
      <c r="M1027" t="str">
        <f t="shared" si="136"/>
        <v>PrimaRetenidaNetaTabla</v>
      </c>
      <c r="N1027" t="str">
        <f t="shared" si="137"/>
        <v>Insert into dbax_dime_conc (codi_dein, pref_conc, codi_conc, orde_conc, pref_dime, codi_dime) values ('pre_cl-cs_cuadro-602_role-906022(2014)','cl-cs','PrimasDirectas','170','cl-cs','PrimaRetenidaNetaTabla')</v>
      </c>
    </row>
    <row r="1028" spans="1:14" x14ac:dyDescent="0.25">
      <c r="A1028" t="s">
        <v>7</v>
      </c>
      <c r="B1028" t="s">
        <v>380</v>
      </c>
      <c r="C1028">
        <v>180</v>
      </c>
      <c r="D1028" t="s">
        <v>384</v>
      </c>
      <c r="H1028" s="1" t="str">
        <f t="shared" si="131"/>
        <v>cl-cs_PrimaDirectaTotal</v>
      </c>
      <c r="I1028" t="str">
        <f t="shared" si="132"/>
        <v>cl-cs</v>
      </c>
      <c r="J1028" t="str">
        <f t="shared" si="133"/>
        <v>PrimaDirectaTotal</v>
      </c>
      <c r="K1028" s="1" t="str">
        <f t="shared" si="134"/>
        <v>cl-cs_PrimaRetenidaNetaTabla</v>
      </c>
      <c r="L1028" t="str">
        <f t="shared" si="135"/>
        <v>cl-cs</v>
      </c>
      <c r="M1028" t="str">
        <f t="shared" si="136"/>
        <v>PrimaRetenidaNetaTabla</v>
      </c>
      <c r="N1028" t="str">
        <f t="shared" si="137"/>
        <v>Insert into dbax_dime_conc (codi_dein, pref_conc, codi_conc, orde_conc, pref_dime, codi_dime) values ('pre_cl-cs_cuadro-602_role-906022(2014)','cl-cs','PrimaDirectaTotal','180','cl-cs','PrimaRetenidaNetaTabla')</v>
      </c>
    </row>
    <row r="1029" spans="1:14" x14ac:dyDescent="0.25">
      <c r="A1029" t="s">
        <v>7</v>
      </c>
      <c r="B1029" t="s">
        <v>373</v>
      </c>
      <c r="C1029">
        <v>190</v>
      </c>
      <c r="D1029" t="s">
        <v>384</v>
      </c>
      <c r="H1029" s="1" t="str">
        <f t="shared" si="131"/>
        <v>cl-cs_AjustePorContrato</v>
      </c>
      <c r="I1029" t="str">
        <f t="shared" si="132"/>
        <v>cl-cs</v>
      </c>
      <c r="J1029" t="str">
        <f t="shared" si="133"/>
        <v>AjustePorContrato</v>
      </c>
      <c r="K1029" s="1" t="str">
        <f t="shared" si="134"/>
        <v>cl-cs_PrimaRetenidaNetaTabla</v>
      </c>
      <c r="L1029" t="str">
        <f t="shared" si="135"/>
        <v>cl-cs</v>
      </c>
      <c r="M1029" t="str">
        <f t="shared" si="136"/>
        <v>PrimaRetenidaNetaTabla</v>
      </c>
      <c r="N1029" t="str">
        <f t="shared" si="137"/>
        <v>Insert into dbax_dime_conc (codi_dein, pref_conc, codi_conc, orde_conc, pref_dime, codi_dime) values ('pre_cl-cs_cuadro-602_role-906022(2014)','cl-cs','AjustePorContrato','190','cl-cs','PrimaRetenidaNetaTabla')</v>
      </c>
    </row>
    <row r="1030" spans="1:14" x14ac:dyDescent="0.25">
      <c r="A1030" t="s">
        <v>7</v>
      </c>
      <c r="B1030" t="s">
        <v>342</v>
      </c>
      <c r="C1030">
        <v>200</v>
      </c>
      <c r="D1030" t="s">
        <v>384</v>
      </c>
      <c r="H1030" s="1" t="str">
        <f t="shared" si="131"/>
        <v>cl-cs_PrimasAceptadas</v>
      </c>
      <c r="I1030" t="str">
        <f t="shared" si="132"/>
        <v>cl-cs</v>
      </c>
      <c r="J1030" t="str">
        <f t="shared" si="133"/>
        <v>PrimasAceptadas</v>
      </c>
      <c r="K1030" s="1" t="str">
        <f t="shared" si="134"/>
        <v>cl-cs_PrimaRetenidaNetaTabla</v>
      </c>
      <c r="L1030" t="str">
        <f t="shared" si="135"/>
        <v>cl-cs</v>
      </c>
      <c r="M1030" t="str">
        <f t="shared" si="136"/>
        <v>PrimaRetenidaNetaTabla</v>
      </c>
      <c r="N1030" t="str">
        <f t="shared" si="137"/>
        <v>Insert into dbax_dime_conc (codi_dein, pref_conc, codi_conc, orde_conc, pref_dime, codi_dime) values ('pre_cl-cs_cuadro-602_role-906022(2014)','cl-cs','PrimasAceptadas','200','cl-cs','PrimaRetenidaNetaTabla')</v>
      </c>
    </row>
    <row r="1031" spans="1:14" x14ac:dyDescent="0.25">
      <c r="A1031" t="s">
        <v>7</v>
      </c>
      <c r="B1031" t="s">
        <v>343</v>
      </c>
      <c r="C1031">
        <v>210</v>
      </c>
      <c r="D1031" t="s">
        <v>384</v>
      </c>
      <c r="H1031" s="1" t="str">
        <f t="shared" si="131"/>
        <v>cl-cs_PrimasCedidas</v>
      </c>
      <c r="I1031" t="str">
        <f t="shared" si="132"/>
        <v>cl-cs</v>
      </c>
      <c r="J1031" t="str">
        <f t="shared" si="133"/>
        <v>PrimasCedidas</v>
      </c>
      <c r="K1031" s="1" t="str">
        <f t="shared" si="134"/>
        <v>cl-cs_PrimaRetenidaNetaTabla</v>
      </c>
      <c r="L1031" t="str">
        <f t="shared" si="135"/>
        <v>cl-cs</v>
      </c>
      <c r="M1031" t="str">
        <f t="shared" si="136"/>
        <v>PrimaRetenidaNetaTabla</v>
      </c>
      <c r="N1031" t="str">
        <f t="shared" si="137"/>
        <v>Insert into dbax_dime_conc (codi_dein, pref_conc, codi_conc, orde_conc, pref_dime, codi_dime) values ('pre_cl-cs_cuadro-602_role-906022(2014)','cl-cs','PrimasCedidas','210','cl-cs','PrimaRetenidaNetaTabla')</v>
      </c>
    </row>
    <row r="1032" spans="1:14" x14ac:dyDescent="0.25">
      <c r="A1032" t="s">
        <v>7</v>
      </c>
      <c r="B1032" t="s">
        <v>386</v>
      </c>
      <c r="C1032">
        <v>340</v>
      </c>
      <c r="D1032" t="s">
        <v>388</v>
      </c>
      <c r="H1032" s="1" t="str">
        <f t="shared" si="131"/>
        <v>cl-cs_ReservaDeRiesgoEnCursoPartidas</v>
      </c>
      <c r="I1032" t="str">
        <f t="shared" si="132"/>
        <v>cl-cs</v>
      </c>
      <c r="J1032" t="str">
        <f t="shared" si="133"/>
        <v>ReservaDeRiesgoEnCursoPartidas</v>
      </c>
      <c r="K1032" s="1" t="str">
        <f t="shared" si="134"/>
        <v>cl-cs_ReservaDeRiesgoEnCursoTabla</v>
      </c>
      <c r="L1032" t="str">
        <f t="shared" si="135"/>
        <v>cl-cs</v>
      </c>
      <c r="M1032" t="str">
        <f t="shared" si="136"/>
        <v>ReservaDeRiesgoEnCursoTabla</v>
      </c>
      <c r="N1032" t="str">
        <f t="shared" si="137"/>
        <v>Insert into dbax_dime_conc (codi_dein, pref_conc, codi_conc, orde_conc, pref_dime, codi_dime) values ('pre_cl-cs_cuadro-602_role-906022(2014)','cl-cs','ReservaDeRiesgoEnCursoPartidas','340','cl-cs','ReservaDeRiesgoEnCursoTabla')</v>
      </c>
    </row>
    <row r="1033" spans="1:14" x14ac:dyDescent="0.25">
      <c r="A1033" t="s">
        <v>7</v>
      </c>
      <c r="B1033" t="s">
        <v>366</v>
      </c>
      <c r="C1033">
        <v>345</v>
      </c>
      <c r="D1033" t="s">
        <v>388</v>
      </c>
      <c r="H1033" s="1" t="str">
        <f t="shared" si="131"/>
        <v>cl-cs_RamosVida</v>
      </c>
      <c r="I1033" t="str">
        <f t="shared" si="132"/>
        <v>cl-cs</v>
      </c>
      <c r="J1033" t="str">
        <f t="shared" si="133"/>
        <v>RamosVida</v>
      </c>
      <c r="K1033" s="1" t="str">
        <f t="shared" si="134"/>
        <v>cl-cs_ReservaDeRiesgoEnCursoTabla</v>
      </c>
      <c r="L1033" t="str">
        <f t="shared" si="135"/>
        <v>cl-cs</v>
      </c>
      <c r="M1033" t="str">
        <f t="shared" si="136"/>
        <v>ReservaDeRiesgoEnCursoTabla</v>
      </c>
      <c r="N1033" t="str">
        <f t="shared" si="137"/>
        <v>Insert into dbax_dime_conc (codi_dein, pref_conc, codi_conc, orde_conc, pref_dime, codi_dime) values ('pre_cl-cs_cuadro-602_role-906022(2014)','cl-cs','RamosVida','345','cl-cs','ReservaDeRiesgoEnCursoTabla')</v>
      </c>
    </row>
    <row r="1034" spans="1:14" x14ac:dyDescent="0.25">
      <c r="A1034" t="s">
        <v>7</v>
      </c>
      <c r="B1034" t="s">
        <v>382</v>
      </c>
      <c r="C1034">
        <v>350</v>
      </c>
      <c r="D1034" t="s">
        <v>388</v>
      </c>
      <c r="H1034" s="1" t="str">
        <f t="shared" si="131"/>
        <v>cl-cs_PrimaRetenidaNetaReservaRiesgoEnCurso</v>
      </c>
      <c r="I1034" t="str">
        <f t="shared" si="132"/>
        <v>cl-cs</v>
      </c>
      <c r="J1034" t="str">
        <f t="shared" si="133"/>
        <v>PrimaRetenidaNetaReservaRiesgoEnCurso</v>
      </c>
      <c r="K1034" s="1" t="str">
        <f t="shared" si="134"/>
        <v>cl-cs_ReservaDeRiesgoEnCursoTabla</v>
      </c>
      <c r="L1034" t="str">
        <f t="shared" si="135"/>
        <v>cl-cs</v>
      </c>
      <c r="M1034" t="str">
        <f t="shared" si="136"/>
        <v>ReservaDeRiesgoEnCursoTabla</v>
      </c>
      <c r="N1034" t="str">
        <f t="shared" si="137"/>
        <v>Insert into dbax_dime_conc (codi_dein, pref_conc, codi_conc, orde_conc, pref_dime, codi_dime) values ('pre_cl-cs_cuadro-602_role-906022(2014)','cl-cs','PrimaRetenidaNetaReservaRiesgoEnCurso','350','cl-cs','ReservaDeRiesgoEnCursoTabla')</v>
      </c>
    </row>
    <row r="1035" spans="1:14" x14ac:dyDescent="0.25">
      <c r="A1035" t="s">
        <v>7</v>
      </c>
      <c r="B1035" t="s">
        <v>379</v>
      </c>
      <c r="C1035">
        <v>360</v>
      </c>
      <c r="D1035" t="s">
        <v>388</v>
      </c>
      <c r="H1035" s="1" t="str">
        <f t="shared" si="131"/>
        <v>cl-cs_PrimaDirectaReservaRiesgoEnCurso</v>
      </c>
      <c r="I1035" t="str">
        <f t="shared" si="132"/>
        <v>cl-cs</v>
      </c>
      <c r="J1035" t="str">
        <f t="shared" si="133"/>
        <v>PrimaDirectaReservaRiesgoEnCurso</v>
      </c>
      <c r="K1035" s="1" t="str">
        <f t="shared" si="134"/>
        <v>cl-cs_ReservaDeRiesgoEnCursoTabla</v>
      </c>
      <c r="L1035" t="str">
        <f t="shared" si="135"/>
        <v>cl-cs</v>
      </c>
      <c r="M1035" t="str">
        <f t="shared" si="136"/>
        <v>ReservaDeRiesgoEnCursoTabla</v>
      </c>
      <c r="N1035" t="str">
        <f t="shared" si="137"/>
        <v>Insert into dbax_dime_conc (codi_dein, pref_conc, codi_conc, orde_conc, pref_dime, codi_dime) values ('pre_cl-cs_cuadro-602_role-906022(2014)','cl-cs','PrimaDirectaReservaRiesgoEnCurso','360','cl-cs','ReservaDeRiesgoEnCursoTabla')</v>
      </c>
    </row>
    <row r="1036" spans="1:14" x14ac:dyDescent="0.25">
      <c r="A1036" t="s">
        <v>7</v>
      </c>
      <c r="B1036" t="s">
        <v>377</v>
      </c>
      <c r="C1036">
        <v>370</v>
      </c>
      <c r="D1036" t="s">
        <v>388</v>
      </c>
      <c r="H1036" s="1" t="str">
        <f t="shared" si="131"/>
        <v>cl-cs_PrimaAceptadaReservaRiesgoEnCurso</v>
      </c>
      <c r="I1036" t="str">
        <f t="shared" si="132"/>
        <v>cl-cs</v>
      </c>
      <c r="J1036" t="str">
        <f t="shared" si="133"/>
        <v>PrimaAceptadaReservaRiesgoEnCurso</v>
      </c>
      <c r="K1036" s="1" t="str">
        <f t="shared" si="134"/>
        <v>cl-cs_ReservaDeRiesgoEnCursoTabla</v>
      </c>
      <c r="L1036" t="str">
        <f t="shared" si="135"/>
        <v>cl-cs</v>
      </c>
      <c r="M1036" t="str">
        <f t="shared" si="136"/>
        <v>ReservaDeRiesgoEnCursoTabla</v>
      </c>
      <c r="N1036" t="str">
        <f t="shared" si="137"/>
        <v>Insert into dbax_dime_conc (codi_dein, pref_conc, codi_conc, orde_conc, pref_dime, codi_dime) values ('pre_cl-cs_cuadro-602_role-906022(2014)','cl-cs','PrimaAceptadaReservaRiesgoEnCurso','370','cl-cs','ReservaDeRiesgoEnCursoTabla')</v>
      </c>
    </row>
    <row r="1037" spans="1:14" x14ac:dyDescent="0.25">
      <c r="A1037" t="s">
        <v>7</v>
      </c>
      <c r="B1037" t="s">
        <v>378</v>
      </c>
      <c r="C1037">
        <v>380</v>
      </c>
      <c r="D1037" t="s">
        <v>388</v>
      </c>
      <c r="H1037" s="1" t="str">
        <f t="shared" si="131"/>
        <v>cl-cs_PrimaCedidaReservaRiesgoEnCurso</v>
      </c>
      <c r="I1037" t="str">
        <f t="shared" si="132"/>
        <v>cl-cs</v>
      </c>
      <c r="J1037" t="str">
        <f t="shared" si="133"/>
        <v>PrimaCedidaReservaRiesgoEnCurso</v>
      </c>
      <c r="K1037" s="1" t="str">
        <f t="shared" si="134"/>
        <v>cl-cs_ReservaDeRiesgoEnCursoTabla</v>
      </c>
      <c r="L1037" t="str">
        <f t="shared" si="135"/>
        <v>cl-cs</v>
      </c>
      <c r="M1037" t="str">
        <f t="shared" si="136"/>
        <v>ReservaDeRiesgoEnCursoTabla</v>
      </c>
      <c r="N1037" t="str">
        <f t="shared" si="137"/>
        <v>Insert into dbax_dime_conc (codi_dein, pref_conc, codi_conc, orde_conc, pref_dime, codi_dime) values ('pre_cl-cs_cuadro-602_role-906022(2014)','cl-cs','PrimaCedidaReservaRiesgoEnCurso','380','cl-cs','ReservaDeRiesgoEnCursoTabla')</v>
      </c>
    </row>
    <row r="1038" spans="1:14" x14ac:dyDescent="0.25">
      <c r="A1038" t="s">
        <v>7</v>
      </c>
      <c r="B1038" t="s">
        <v>396</v>
      </c>
      <c r="C1038">
        <v>390</v>
      </c>
      <c r="D1038" t="s">
        <v>388</v>
      </c>
      <c r="H1038" s="1" t="str">
        <f t="shared" si="131"/>
        <v>cl-cs_ReservaRiesgoCursoNeta</v>
      </c>
      <c r="I1038" t="str">
        <f t="shared" si="132"/>
        <v>cl-cs</v>
      </c>
      <c r="J1038" t="str">
        <f t="shared" si="133"/>
        <v>ReservaRiesgoCursoNeta</v>
      </c>
      <c r="K1038" s="1" t="str">
        <f t="shared" si="134"/>
        <v>cl-cs_ReservaDeRiesgoEnCursoTabla</v>
      </c>
      <c r="L1038" t="str">
        <f t="shared" si="135"/>
        <v>cl-cs</v>
      </c>
      <c r="M1038" t="str">
        <f t="shared" si="136"/>
        <v>ReservaDeRiesgoEnCursoTabla</v>
      </c>
      <c r="N1038" t="str">
        <f t="shared" si="137"/>
        <v>Insert into dbax_dime_conc (codi_dein, pref_conc, codi_conc, orde_conc, pref_dime, codi_dime) values ('pre_cl-cs_cuadro-602_role-906022(2014)','cl-cs','ReservaRiesgoCursoNeta','390','cl-cs','ReservaDeRiesgoEnCursoTabla')</v>
      </c>
    </row>
    <row r="1039" spans="1:14" x14ac:dyDescent="0.25">
      <c r="A1039" t="s">
        <v>7</v>
      </c>
      <c r="B1039" t="s">
        <v>394</v>
      </c>
      <c r="C1039">
        <v>520</v>
      </c>
      <c r="D1039" t="s">
        <v>395</v>
      </c>
      <c r="H1039" s="1" t="str">
        <f t="shared" si="131"/>
        <v>cl-cs_ReservaMatematicaPartidas</v>
      </c>
      <c r="I1039" t="str">
        <f t="shared" si="132"/>
        <v>cl-cs</v>
      </c>
      <c r="J1039" t="str">
        <f t="shared" si="133"/>
        <v>ReservaMatematicaPartidas</v>
      </c>
      <c r="K1039" s="1" t="str">
        <f t="shared" si="134"/>
        <v>cl-cs_ReservaMatematicaTabla</v>
      </c>
      <c r="L1039" t="str">
        <f t="shared" si="135"/>
        <v>cl-cs</v>
      </c>
      <c r="M1039" t="str">
        <f t="shared" si="136"/>
        <v>ReservaMatematicaTabla</v>
      </c>
      <c r="N1039" t="str">
        <f t="shared" si="137"/>
        <v>Insert into dbax_dime_conc (codi_dein, pref_conc, codi_conc, orde_conc, pref_dime, codi_dime) values ('pre_cl-cs_cuadro-602_role-906022(2014)','cl-cs','ReservaMatematicaPartidas','520','cl-cs','ReservaMatematicaTabla')</v>
      </c>
    </row>
    <row r="1040" spans="1:14" x14ac:dyDescent="0.25">
      <c r="A1040" t="s">
        <v>7</v>
      </c>
      <c r="B1040" t="s">
        <v>366</v>
      </c>
      <c r="C1040">
        <v>525</v>
      </c>
      <c r="D1040" t="s">
        <v>395</v>
      </c>
      <c r="H1040" s="1" t="str">
        <f t="shared" si="131"/>
        <v>cl-cs_RamosVida</v>
      </c>
      <c r="I1040" t="str">
        <f t="shared" si="132"/>
        <v>cl-cs</v>
      </c>
      <c r="J1040" t="str">
        <f t="shared" si="133"/>
        <v>RamosVida</v>
      </c>
      <c r="K1040" s="1" t="str">
        <f t="shared" si="134"/>
        <v>cl-cs_ReservaMatematicaTabla</v>
      </c>
      <c r="L1040" t="str">
        <f t="shared" si="135"/>
        <v>cl-cs</v>
      </c>
      <c r="M1040" t="str">
        <f t="shared" si="136"/>
        <v>ReservaMatematicaTabla</v>
      </c>
      <c r="N1040" t="str">
        <f t="shared" si="137"/>
        <v>Insert into dbax_dime_conc (codi_dein, pref_conc, codi_conc, orde_conc, pref_dime, codi_dime) values ('pre_cl-cs_cuadro-602_role-906022(2014)','cl-cs','RamosVida','525','cl-cs','ReservaMatematicaTabla')</v>
      </c>
    </row>
    <row r="1041" spans="1:14" x14ac:dyDescent="0.25">
      <c r="A1041" t="s">
        <v>7</v>
      </c>
      <c r="B1041" t="s">
        <v>393</v>
      </c>
      <c r="C1041">
        <v>530</v>
      </c>
      <c r="D1041" t="s">
        <v>395</v>
      </c>
      <c r="H1041" s="1" t="str">
        <f t="shared" si="131"/>
        <v>cl-cs_ReservaMatematicaNetaPeriodoAnterior</v>
      </c>
      <c r="I1041" t="str">
        <f t="shared" si="132"/>
        <v>cl-cs</v>
      </c>
      <c r="J1041" t="str">
        <f t="shared" si="133"/>
        <v>ReservaMatematicaNetaPeriodoAnterior</v>
      </c>
      <c r="K1041" s="1" t="str">
        <f t="shared" si="134"/>
        <v>cl-cs_ReservaMatematicaTabla</v>
      </c>
      <c r="L1041" t="str">
        <f t="shared" si="135"/>
        <v>cl-cs</v>
      </c>
      <c r="M1041" t="str">
        <f t="shared" si="136"/>
        <v>ReservaMatematicaTabla</v>
      </c>
      <c r="N1041" t="str">
        <f t="shared" si="137"/>
        <v>Insert into dbax_dime_conc (codi_dein, pref_conc, codi_conc, orde_conc, pref_dime, codi_dime) values ('pre_cl-cs_cuadro-602_role-906022(2014)','cl-cs','ReservaMatematicaNetaPeriodoAnterior','530','cl-cs','ReservaMatematicaTabla')</v>
      </c>
    </row>
    <row r="1042" spans="1:14" x14ac:dyDescent="0.25">
      <c r="A1042" t="s">
        <v>7</v>
      </c>
      <c r="B1042" t="s">
        <v>385</v>
      </c>
      <c r="C1042">
        <v>540</v>
      </c>
      <c r="D1042" t="s">
        <v>395</v>
      </c>
      <c r="H1042" s="1" t="str">
        <f t="shared" si="131"/>
        <v>cl-cs_PrimasNetaReaseguro</v>
      </c>
      <c r="I1042" t="str">
        <f t="shared" si="132"/>
        <v>cl-cs</v>
      </c>
      <c r="J1042" t="str">
        <f t="shared" si="133"/>
        <v>PrimasNetaReaseguro</v>
      </c>
      <c r="K1042" s="1" t="str">
        <f t="shared" si="134"/>
        <v>cl-cs_ReservaMatematicaTabla</v>
      </c>
      <c r="L1042" t="str">
        <f t="shared" si="135"/>
        <v>cl-cs</v>
      </c>
      <c r="M1042" t="str">
        <f t="shared" si="136"/>
        <v>ReservaMatematicaTabla</v>
      </c>
      <c r="N1042" t="str">
        <f t="shared" si="137"/>
        <v>Insert into dbax_dime_conc (codi_dein, pref_conc, codi_conc, orde_conc, pref_dime, codi_dime) values ('pre_cl-cs_cuadro-602_role-906022(2014)','cl-cs','PrimasNetaReaseguro','540','cl-cs','ReservaMatematicaTabla')</v>
      </c>
    </row>
    <row r="1043" spans="1:14" x14ac:dyDescent="0.25">
      <c r="A1043" t="s">
        <v>7</v>
      </c>
      <c r="B1043" t="s">
        <v>376</v>
      </c>
      <c r="C1043">
        <v>550</v>
      </c>
      <c r="D1043" t="s">
        <v>395</v>
      </c>
      <c r="H1043" s="1" t="str">
        <f t="shared" si="131"/>
        <v>cl-cs_InteresNetaReaseguro</v>
      </c>
      <c r="I1043" t="str">
        <f t="shared" si="132"/>
        <v>cl-cs</v>
      </c>
      <c r="J1043" t="str">
        <f t="shared" si="133"/>
        <v>InteresNetaReaseguro</v>
      </c>
      <c r="K1043" s="1" t="str">
        <f t="shared" si="134"/>
        <v>cl-cs_ReservaMatematicaTabla</v>
      </c>
      <c r="L1043" t="str">
        <f t="shared" si="135"/>
        <v>cl-cs</v>
      </c>
      <c r="M1043" t="str">
        <f t="shared" si="136"/>
        <v>ReservaMatematicaTabla</v>
      </c>
      <c r="N1043" t="str">
        <f t="shared" si="137"/>
        <v>Insert into dbax_dime_conc (codi_dein, pref_conc, codi_conc, orde_conc, pref_dime, codi_dime) values ('pre_cl-cs_cuadro-602_role-906022(2014)','cl-cs','InteresNetaReaseguro','550','cl-cs','ReservaMatematicaTabla')</v>
      </c>
    </row>
    <row r="1044" spans="1:14" x14ac:dyDescent="0.25">
      <c r="A1044" t="s">
        <v>7</v>
      </c>
      <c r="B1044" t="s">
        <v>389</v>
      </c>
      <c r="C1044">
        <v>560</v>
      </c>
      <c r="D1044" t="s">
        <v>395</v>
      </c>
      <c r="H1044" s="1" t="str">
        <f t="shared" si="131"/>
        <v>cl-cs_ReservaLiberadaPorMuerteNetaReaseguro</v>
      </c>
      <c r="I1044" t="str">
        <f t="shared" si="132"/>
        <v>cl-cs</v>
      </c>
      <c r="J1044" t="str">
        <f t="shared" si="133"/>
        <v>ReservaLiberadaPorMuerteNetaReaseguro</v>
      </c>
      <c r="K1044" s="1" t="str">
        <f t="shared" si="134"/>
        <v>cl-cs_ReservaMatematicaTabla</v>
      </c>
      <c r="L1044" t="str">
        <f t="shared" si="135"/>
        <v>cl-cs</v>
      </c>
      <c r="M1044" t="str">
        <f t="shared" si="136"/>
        <v>ReservaMatematicaTabla</v>
      </c>
      <c r="N1044" t="str">
        <f t="shared" si="137"/>
        <v>Insert into dbax_dime_conc (codi_dein, pref_conc, codi_conc, orde_conc, pref_dime, codi_dime) values ('pre_cl-cs_cuadro-602_role-906022(2014)','cl-cs','ReservaLiberadaPorMuerteNetaReaseguro','560','cl-cs','ReservaMatematicaTabla')</v>
      </c>
    </row>
    <row r="1045" spans="1:14" x14ac:dyDescent="0.25">
      <c r="A1045" t="s">
        <v>7</v>
      </c>
      <c r="B1045" t="s">
        <v>390</v>
      </c>
      <c r="C1045">
        <v>570</v>
      </c>
      <c r="D1045" t="s">
        <v>395</v>
      </c>
      <c r="H1045" s="1" t="str">
        <f t="shared" si="131"/>
        <v>cl-cs_ReservaLiberadaPorOtrosTerminosNetaReaseguro</v>
      </c>
      <c r="I1045" t="str">
        <f t="shared" si="132"/>
        <v>cl-cs</v>
      </c>
      <c r="J1045" t="str">
        <f t="shared" si="133"/>
        <v>ReservaLiberadaPorOtrosTerminosNetaReaseguro</v>
      </c>
      <c r="K1045" s="1" t="str">
        <f t="shared" si="134"/>
        <v>cl-cs_ReservaMatematicaTabla</v>
      </c>
      <c r="L1045" t="str">
        <f t="shared" si="135"/>
        <v>cl-cs</v>
      </c>
      <c r="M1045" t="str">
        <f t="shared" si="136"/>
        <v>ReservaMatematicaTabla</v>
      </c>
      <c r="N1045" t="str">
        <f t="shared" si="137"/>
        <v>Insert into dbax_dime_conc (codi_dein, pref_conc, codi_conc, orde_conc, pref_dime, codi_dime) values ('pre_cl-cs_cuadro-602_role-906022(2014)','cl-cs','ReservaLiberadaPorOtrosTerminosNetaReaseguro','570','cl-cs','ReservaMatematicaTabla')</v>
      </c>
    </row>
    <row r="1046" spans="1:14" x14ac:dyDescent="0.25">
      <c r="A1046" t="s">
        <v>7</v>
      </c>
      <c r="B1046" t="s">
        <v>391</v>
      </c>
      <c r="C1046">
        <v>580</v>
      </c>
      <c r="D1046" t="s">
        <v>395</v>
      </c>
      <c r="H1046" s="1" t="str">
        <f t="shared" si="131"/>
        <v>cl-cs_ReservaMatematicaNeta</v>
      </c>
      <c r="I1046" t="str">
        <f t="shared" si="132"/>
        <v>cl-cs</v>
      </c>
      <c r="J1046" t="str">
        <f t="shared" si="133"/>
        <v>ReservaMatematicaNeta</v>
      </c>
      <c r="K1046" s="1" t="str">
        <f t="shared" si="134"/>
        <v>cl-cs_ReservaMatematicaTabla</v>
      </c>
      <c r="L1046" t="str">
        <f t="shared" si="135"/>
        <v>cl-cs</v>
      </c>
      <c r="M1046" t="str">
        <f t="shared" si="136"/>
        <v>ReservaMatematicaTabla</v>
      </c>
      <c r="N1046" t="str">
        <f t="shared" si="137"/>
        <v>Insert into dbax_dime_conc (codi_dein, pref_conc, codi_conc, orde_conc, pref_dime, codi_dime) values ('pre_cl-cs_cuadro-602_role-906022(2014)','cl-cs','ReservaMatematicaNeta','580','cl-cs','ReservaMatematicaTabla')</v>
      </c>
    </row>
    <row r="1047" spans="1:14" x14ac:dyDescent="0.25">
      <c r="A1047" t="s">
        <v>8</v>
      </c>
      <c r="B1047" t="s">
        <v>397</v>
      </c>
      <c r="C1047">
        <v>140</v>
      </c>
      <c r="D1047" t="s">
        <v>398</v>
      </c>
      <c r="H1047" s="1" t="str">
        <f t="shared" si="131"/>
        <v>cl-cs_CostoSiniestroPartidas</v>
      </c>
      <c r="I1047" t="str">
        <f t="shared" si="132"/>
        <v>cl-cs</v>
      </c>
      <c r="J1047" t="str">
        <f t="shared" si="133"/>
        <v>CostoSiniestroPartidas</v>
      </c>
      <c r="K1047" s="1" t="str">
        <f t="shared" si="134"/>
        <v>cl-cs_CostoSiniestroTabla</v>
      </c>
      <c r="L1047" t="str">
        <f t="shared" si="135"/>
        <v>cl-cs</v>
      </c>
      <c r="M1047" t="str">
        <f t="shared" si="136"/>
        <v>CostoSiniestroTabla</v>
      </c>
      <c r="N1047" t="str">
        <f t="shared" si="137"/>
        <v>Insert into dbax_dime_conc (codi_dein, pref_conc, codi_conc, orde_conc, pref_dime, codi_dime) values ('pre_cl-cs_cuadro-602_role-906031(2014)','cl-cs','CostoSiniestroPartidas','140','cl-cs','CostoSiniestroTabla')</v>
      </c>
    </row>
    <row r="1048" spans="1:14" x14ac:dyDescent="0.25">
      <c r="A1048" t="s">
        <v>8</v>
      </c>
      <c r="B1048" t="s">
        <v>347</v>
      </c>
      <c r="C1048">
        <v>145</v>
      </c>
      <c r="D1048" t="s">
        <v>398</v>
      </c>
      <c r="H1048" s="1" t="str">
        <f t="shared" si="131"/>
        <v>cl-cs_RamosGenerales</v>
      </c>
      <c r="I1048" t="str">
        <f t="shared" si="132"/>
        <v>cl-cs</v>
      </c>
      <c r="J1048" t="str">
        <f t="shared" si="133"/>
        <v>RamosGenerales</v>
      </c>
      <c r="K1048" s="1" t="str">
        <f t="shared" si="134"/>
        <v>cl-cs_CostoSiniestroTabla</v>
      </c>
      <c r="L1048" t="str">
        <f t="shared" si="135"/>
        <v>cl-cs</v>
      </c>
      <c r="M1048" t="str">
        <f t="shared" si="136"/>
        <v>CostoSiniestroTabla</v>
      </c>
      <c r="N1048" t="str">
        <f t="shared" si="137"/>
        <v>Insert into dbax_dime_conc (codi_dein, pref_conc, codi_conc, orde_conc, pref_dime, codi_dime) values ('pre_cl-cs_cuadro-602_role-906031(2014)','cl-cs','RamosGenerales','145','cl-cs','CostoSiniestroTabla')</v>
      </c>
    </row>
    <row r="1049" spans="1:14" x14ac:dyDescent="0.25">
      <c r="A1049" t="s">
        <v>8</v>
      </c>
      <c r="B1049" t="s">
        <v>321</v>
      </c>
      <c r="C1049">
        <v>150</v>
      </c>
      <c r="D1049" t="s">
        <v>398</v>
      </c>
      <c r="H1049" s="1" t="str">
        <f t="shared" si="131"/>
        <v>cl-cs_CostoSiniestrosDelEjercicio</v>
      </c>
      <c r="I1049" t="str">
        <f t="shared" si="132"/>
        <v>cl-cs</v>
      </c>
      <c r="J1049" t="str">
        <f t="shared" si="133"/>
        <v>CostoSiniestrosDelEjercicio</v>
      </c>
      <c r="K1049" s="1" t="str">
        <f t="shared" si="134"/>
        <v>cl-cs_CostoSiniestroTabla</v>
      </c>
      <c r="L1049" t="str">
        <f t="shared" si="135"/>
        <v>cl-cs</v>
      </c>
      <c r="M1049" t="str">
        <f t="shared" si="136"/>
        <v>CostoSiniestroTabla</v>
      </c>
      <c r="N1049" t="str">
        <f t="shared" si="137"/>
        <v>Insert into dbax_dime_conc (codi_dein, pref_conc, codi_conc, orde_conc, pref_dime, codi_dime) values ('pre_cl-cs_cuadro-602_role-906031(2014)','cl-cs','CostoSiniestrosDelEjercicio','150','cl-cs','CostoSiniestroTabla')</v>
      </c>
    </row>
    <row r="1050" spans="1:14" x14ac:dyDescent="0.25">
      <c r="A1050" t="s">
        <v>8</v>
      </c>
      <c r="B1050" t="s">
        <v>401</v>
      </c>
      <c r="C1050">
        <v>160</v>
      </c>
      <c r="D1050" t="s">
        <v>398</v>
      </c>
      <c r="H1050" s="1" t="str">
        <f t="shared" si="131"/>
        <v>cl-cs_SiniestrosPagados</v>
      </c>
      <c r="I1050" t="str">
        <f t="shared" si="132"/>
        <v>cl-cs</v>
      </c>
      <c r="J1050" t="str">
        <f t="shared" si="133"/>
        <v>SiniestrosPagados</v>
      </c>
      <c r="K1050" s="1" t="str">
        <f t="shared" si="134"/>
        <v>cl-cs_CostoSiniestroTabla</v>
      </c>
      <c r="L1050" t="str">
        <f t="shared" si="135"/>
        <v>cl-cs</v>
      </c>
      <c r="M1050" t="str">
        <f t="shared" si="136"/>
        <v>CostoSiniestroTabla</v>
      </c>
      <c r="N1050" t="str">
        <f t="shared" si="137"/>
        <v>Insert into dbax_dime_conc (codi_dein, pref_conc, codi_conc, orde_conc, pref_dime, codi_dime) values ('pre_cl-cs_cuadro-602_role-906031(2014)','cl-cs','SiniestrosPagados','160','cl-cs','CostoSiniestroTabla')</v>
      </c>
    </row>
    <row r="1051" spans="1:14" x14ac:dyDescent="0.25">
      <c r="A1051" t="s">
        <v>8</v>
      </c>
      <c r="B1051" t="s">
        <v>404</v>
      </c>
      <c r="C1051">
        <v>170</v>
      </c>
      <c r="D1051" t="s">
        <v>398</v>
      </c>
      <c r="H1051" s="1" t="str">
        <f t="shared" si="131"/>
        <v>cl-cs_SiniestrosPagadosDirectos</v>
      </c>
      <c r="I1051" t="str">
        <f t="shared" si="132"/>
        <v>cl-cs</v>
      </c>
      <c r="J1051" t="str">
        <f t="shared" si="133"/>
        <v>SiniestrosPagadosDirectos</v>
      </c>
      <c r="K1051" s="1" t="str">
        <f t="shared" si="134"/>
        <v>cl-cs_CostoSiniestroTabla</v>
      </c>
      <c r="L1051" t="str">
        <f t="shared" si="135"/>
        <v>cl-cs</v>
      </c>
      <c r="M1051" t="str">
        <f t="shared" si="136"/>
        <v>CostoSiniestroTabla</v>
      </c>
      <c r="N1051" t="str">
        <f t="shared" si="137"/>
        <v>Insert into dbax_dime_conc (codi_dein, pref_conc, codi_conc, orde_conc, pref_dime, codi_dime) values ('pre_cl-cs_cuadro-602_role-906031(2014)','cl-cs','SiniestrosPagadosDirectos','170','cl-cs','CostoSiniestroTabla')</v>
      </c>
    </row>
    <row r="1052" spans="1:14" x14ac:dyDescent="0.25">
      <c r="A1052" t="s">
        <v>8</v>
      </c>
      <c r="B1052" t="s">
        <v>403</v>
      </c>
      <c r="C1052">
        <v>180</v>
      </c>
      <c r="D1052" t="s">
        <v>398</v>
      </c>
      <c r="H1052" s="1" t="str">
        <f t="shared" si="131"/>
        <v>cl-cs_SiniestrosPagadosCedidos</v>
      </c>
      <c r="I1052" t="str">
        <f t="shared" si="132"/>
        <v>cl-cs</v>
      </c>
      <c r="J1052" t="str">
        <f t="shared" si="133"/>
        <v>SiniestrosPagadosCedidos</v>
      </c>
      <c r="K1052" s="1" t="str">
        <f t="shared" si="134"/>
        <v>cl-cs_CostoSiniestroTabla</v>
      </c>
      <c r="L1052" t="str">
        <f t="shared" si="135"/>
        <v>cl-cs</v>
      </c>
      <c r="M1052" t="str">
        <f t="shared" si="136"/>
        <v>CostoSiniestroTabla</v>
      </c>
      <c r="N1052" t="str">
        <f t="shared" si="137"/>
        <v>Insert into dbax_dime_conc (codi_dein, pref_conc, codi_conc, orde_conc, pref_dime, codi_dime) values ('pre_cl-cs_cuadro-602_role-906031(2014)','cl-cs','SiniestrosPagadosCedidos','180','cl-cs','CostoSiniestroTabla')</v>
      </c>
    </row>
    <row r="1053" spans="1:14" x14ac:dyDescent="0.25">
      <c r="A1053" t="s">
        <v>8</v>
      </c>
      <c r="B1053" t="s">
        <v>402</v>
      </c>
      <c r="C1053">
        <v>190</v>
      </c>
      <c r="D1053" t="s">
        <v>398</v>
      </c>
      <c r="H1053" s="1" t="str">
        <f t="shared" si="131"/>
        <v>cl-cs_SiniestrosPagadosAceptados</v>
      </c>
      <c r="I1053" t="str">
        <f t="shared" si="132"/>
        <v>cl-cs</v>
      </c>
      <c r="J1053" t="str">
        <f t="shared" si="133"/>
        <v>SiniestrosPagadosAceptados</v>
      </c>
      <c r="K1053" s="1" t="str">
        <f t="shared" si="134"/>
        <v>cl-cs_CostoSiniestroTabla</v>
      </c>
      <c r="L1053" t="str">
        <f t="shared" si="135"/>
        <v>cl-cs</v>
      </c>
      <c r="M1053" t="str">
        <f t="shared" si="136"/>
        <v>CostoSiniestroTabla</v>
      </c>
      <c r="N1053" t="str">
        <f t="shared" si="137"/>
        <v>Insert into dbax_dime_conc (codi_dein, pref_conc, codi_conc, orde_conc, pref_dime, codi_dime) values ('pre_cl-cs_cuadro-602_role-906031(2014)','cl-cs','SiniestrosPagadosAceptados','190','cl-cs','CostoSiniestroTabla')</v>
      </c>
    </row>
    <row r="1054" spans="1:14" x14ac:dyDescent="0.25">
      <c r="A1054" t="s">
        <v>8</v>
      </c>
      <c r="B1054" t="s">
        <v>400</v>
      </c>
      <c r="C1054">
        <v>200</v>
      </c>
      <c r="D1054" t="s">
        <v>398</v>
      </c>
      <c r="H1054" s="1" t="str">
        <f t="shared" si="131"/>
        <v>cl-cs_RecuperoSiniestros</v>
      </c>
      <c r="I1054" t="str">
        <f t="shared" si="132"/>
        <v>cl-cs</v>
      </c>
      <c r="J1054" t="str">
        <f t="shared" si="133"/>
        <v>RecuperoSiniestros</v>
      </c>
      <c r="K1054" s="1" t="str">
        <f t="shared" si="134"/>
        <v>cl-cs_CostoSiniestroTabla</v>
      </c>
      <c r="L1054" t="str">
        <f t="shared" si="135"/>
        <v>cl-cs</v>
      </c>
      <c r="M1054" t="str">
        <f t="shared" si="136"/>
        <v>CostoSiniestroTabla</v>
      </c>
      <c r="N1054" t="str">
        <f t="shared" si="137"/>
        <v>Insert into dbax_dime_conc (codi_dein, pref_conc, codi_conc, orde_conc, pref_dime, codi_dime) values ('pre_cl-cs_cuadro-602_role-906031(2014)','cl-cs','RecuperoSiniestros','200','cl-cs','CostoSiniestroTabla')</v>
      </c>
    </row>
    <row r="1055" spans="1:14" x14ac:dyDescent="0.25">
      <c r="A1055" t="s">
        <v>8</v>
      </c>
      <c r="B1055" t="s">
        <v>416</v>
      </c>
      <c r="C1055">
        <v>210</v>
      </c>
      <c r="D1055" t="s">
        <v>398</v>
      </c>
      <c r="H1055" s="1" t="str">
        <f t="shared" si="131"/>
        <v>cl-cs_VariacionReservaSiniestros</v>
      </c>
      <c r="I1055" t="str">
        <f t="shared" si="132"/>
        <v>cl-cs</v>
      </c>
      <c r="J1055" t="str">
        <f t="shared" si="133"/>
        <v>VariacionReservaSiniestros</v>
      </c>
      <c r="K1055" s="1" t="str">
        <f t="shared" si="134"/>
        <v>cl-cs_CostoSiniestroTabla</v>
      </c>
      <c r="L1055" t="str">
        <f t="shared" si="135"/>
        <v>cl-cs</v>
      </c>
      <c r="M1055" t="str">
        <f t="shared" si="136"/>
        <v>CostoSiniestroTabla</v>
      </c>
      <c r="N1055" t="str">
        <f t="shared" si="137"/>
        <v>Insert into dbax_dime_conc (codi_dein, pref_conc, codi_conc, orde_conc, pref_dime, codi_dime) values ('pre_cl-cs_cuadro-602_role-906031(2014)','cl-cs','VariacionReservaSiniestros','210','cl-cs','CostoSiniestroTabla')</v>
      </c>
    </row>
    <row r="1056" spans="1:14" x14ac:dyDescent="0.25">
      <c r="A1056" t="s">
        <v>8</v>
      </c>
      <c r="B1056" t="s">
        <v>411</v>
      </c>
      <c r="C1056">
        <v>220</v>
      </c>
      <c r="D1056" t="s">
        <v>398</v>
      </c>
      <c r="H1056" s="1" t="str">
        <f t="shared" si="131"/>
        <v>cl-cs_SiniestrosPorPagarNetoReaseguro</v>
      </c>
      <c r="I1056" t="str">
        <f t="shared" si="132"/>
        <v>cl-cs</v>
      </c>
      <c r="J1056" t="str">
        <f t="shared" si="133"/>
        <v>SiniestrosPorPagarNetoReaseguro</v>
      </c>
      <c r="K1056" s="1" t="str">
        <f t="shared" si="134"/>
        <v>cl-cs_CostoSiniestroTabla</v>
      </c>
      <c r="L1056" t="str">
        <f t="shared" si="135"/>
        <v>cl-cs</v>
      </c>
      <c r="M1056" t="str">
        <f t="shared" si="136"/>
        <v>CostoSiniestroTabla</v>
      </c>
      <c r="N1056" t="str">
        <f t="shared" si="137"/>
        <v>Insert into dbax_dime_conc (codi_dein, pref_conc, codi_conc, orde_conc, pref_dime, codi_dime) values ('pre_cl-cs_cuadro-602_role-906031(2014)','cl-cs','SiniestrosPorPagarNetoReaseguro','220','cl-cs','CostoSiniestroTabla')</v>
      </c>
    </row>
    <row r="1057" spans="1:14" x14ac:dyDescent="0.25">
      <c r="A1057" t="s">
        <v>8</v>
      </c>
      <c r="B1057" t="s">
        <v>413</v>
      </c>
      <c r="C1057">
        <v>230</v>
      </c>
      <c r="D1057" t="s">
        <v>398</v>
      </c>
      <c r="H1057" s="1" t="str">
        <f t="shared" si="131"/>
        <v>cl-cs_SiniestrosPorPagarNetoReaseguroLiquidados</v>
      </c>
      <c r="I1057" t="str">
        <f t="shared" si="132"/>
        <v>cl-cs</v>
      </c>
      <c r="J1057" t="str">
        <f t="shared" si="133"/>
        <v>SiniestrosPorPagarNetoReaseguroLiquidados</v>
      </c>
      <c r="K1057" s="1" t="str">
        <f t="shared" si="134"/>
        <v>cl-cs_CostoSiniestroTabla</v>
      </c>
      <c r="L1057" t="str">
        <f t="shared" si="135"/>
        <v>cl-cs</v>
      </c>
      <c r="M1057" t="str">
        <f t="shared" si="136"/>
        <v>CostoSiniestroTabla</v>
      </c>
      <c r="N1057" t="str">
        <f t="shared" si="137"/>
        <v>Insert into dbax_dime_conc (codi_dein, pref_conc, codi_conc, orde_conc, pref_dime, codi_dime) values ('pre_cl-cs_cuadro-602_role-906031(2014)','cl-cs','SiniestrosPorPagarNetoReaseguroLiquidados','230','cl-cs','CostoSiniestroTabla')</v>
      </c>
    </row>
    <row r="1058" spans="1:14" x14ac:dyDescent="0.25">
      <c r="A1058" t="s">
        <v>8</v>
      </c>
      <c r="B1058" t="s">
        <v>410</v>
      </c>
      <c r="C1058">
        <v>240</v>
      </c>
      <c r="D1058" t="s">
        <v>398</v>
      </c>
      <c r="H1058" s="1" t="str">
        <f t="shared" si="131"/>
        <v>cl-cs_SiniestrosPorPagarLiquidadosDirectos</v>
      </c>
      <c r="I1058" t="str">
        <f t="shared" si="132"/>
        <v>cl-cs</v>
      </c>
      <c r="J1058" t="str">
        <f t="shared" si="133"/>
        <v>SiniestrosPorPagarLiquidadosDirectos</v>
      </c>
      <c r="K1058" s="1" t="str">
        <f t="shared" si="134"/>
        <v>cl-cs_CostoSiniestroTabla</v>
      </c>
      <c r="L1058" t="str">
        <f t="shared" si="135"/>
        <v>cl-cs</v>
      </c>
      <c r="M1058" t="str">
        <f t="shared" si="136"/>
        <v>CostoSiniestroTabla</v>
      </c>
      <c r="N1058" t="str">
        <f t="shared" si="137"/>
        <v>Insert into dbax_dime_conc (codi_dein, pref_conc, codi_conc, orde_conc, pref_dime, codi_dime) values ('pre_cl-cs_cuadro-602_role-906031(2014)','cl-cs','SiniestrosPorPagarLiquidadosDirectos','240','cl-cs','CostoSiniestroTabla')</v>
      </c>
    </row>
    <row r="1059" spans="1:14" x14ac:dyDescent="0.25">
      <c r="A1059" t="s">
        <v>8</v>
      </c>
      <c r="B1059" t="s">
        <v>409</v>
      </c>
      <c r="C1059">
        <v>250</v>
      </c>
      <c r="D1059" t="s">
        <v>398</v>
      </c>
      <c r="H1059" s="1" t="str">
        <f t="shared" si="131"/>
        <v>cl-cs_SiniestrosPorPagarLiquidadosCedidos</v>
      </c>
      <c r="I1059" t="str">
        <f t="shared" si="132"/>
        <v>cl-cs</v>
      </c>
      <c r="J1059" t="str">
        <f t="shared" si="133"/>
        <v>SiniestrosPorPagarLiquidadosCedidos</v>
      </c>
      <c r="K1059" s="1" t="str">
        <f t="shared" si="134"/>
        <v>cl-cs_CostoSiniestroTabla</v>
      </c>
      <c r="L1059" t="str">
        <f t="shared" si="135"/>
        <v>cl-cs</v>
      </c>
      <c r="M1059" t="str">
        <f t="shared" si="136"/>
        <v>CostoSiniestroTabla</v>
      </c>
      <c r="N1059" t="str">
        <f t="shared" si="137"/>
        <v>Insert into dbax_dime_conc (codi_dein, pref_conc, codi_conc, orde_conc, pref_dime, codi_dime) values ('pre_cl-cs_cuadro-602_role-906031(2014)','cl-cs','SiniestrosPorPagarLiquidadosCedidos','250','cl-cs','CostoSiniestroTabla')</v>
      </c>
    </row>
    <row r="1060" spans="1:14" x14ac:dyDescent="0.25">
      <c r="A1060" t="s">
        <v>8</v>
      </c>
      <c r="B1060" t="s">
        <v>408</v>
      </c>
      <c r="C1060">
        <v>260</v>
      </c>
      <c r="D1060" t="s">
        <v>398</v>
      </c>
      <c r="H1060" s="1" t="str">
        <f t="shared" si="131"/>
        <v>cl-cs_SiniestrosPorPagarLiquidadosAceptados</v>
      </c>
      <c r="I1060" t="str">
        <f t="shared" si="132"/>
        <v>cl-cs</v>
      </c>
      <c r="J1060" t="str">
        <f t="shared" si="133"/>
        <v>SiniestrosPorPagarLiquidadosAceptados</v>
      </c>
      <c r="K1060" s="1" t="str">
        <f t="shared" si="134"/>
        <v>cl-cs_CostoSiniestroTabla</v>
      </c>
      <c r="L1060" t="str">
        <f t="shared" si="135"/>
        <v>cl-cs</v>
      </c>
      <c r="M1060" t="str">
        <f t="shared" si="136"/>
        <v>CostoSiniestroTabla</v>
      </c>
      <c r="N1060" t="str">
        <f t="shared" si="137"/>
        <v>Insert into dbax_dime_conc (codi_dein, pref_conc, codi_conc, orde_conc, pref_dime, codi_dime) values ('pre_cl-cs_cuadro-602_role-906031(2014)','cl-cs','SiniestrosPorPagarLiquidadosAceptados','260','cl-cs','CostoSiniestroTabla')</v>
      </c>
    </row>
    <row r="1061" spans="1:14" x14ac:dyDescent="0.25">
      <c r="A1061" t="s">
        <v>8</v>
      </c>
      <c r="B1061" t="s">
        <v>412</v>
      </c>
      <c r="C1061">
        <v>270</v>
      </c>
      <c r="D1061" t="s">
        <v>398</v>
      </c>
      <c r="H1061" s="1" t="str">
        <f t="shared" si="131"/>
        <v>cl-cs_SiniestrosPorPagarNetoReaseguroEnProcesoLiquidacion</v>
      </c>
      <c r="I1061" t="str">
        <f t="shared" si="132"/>
        <v>cl-cs</v>
      </c>
      <c r="J1061" t="str">
        <f t="shared" si="133"/>
        <v>SiniestrosPorPagarNetoReaseguroEnProcesoLiquidacion</v>
      </c>
      <c r="K1061" s="1" t="str">
        <f t="shared" si="134"/>
        <v>cl-cs_CostoSiniestroTabla</v>
      </c>
      <c r="L1061" t="str">
        <f t="shared" si="135"/>
        <v>cl-cs</v>
      </c>
      <c r="M1061" t="str">
        <f t="shared" si="136"/>
        <v>CostoSiniestroTabla</v>
      </c>
      <c r="N1061" t="str">
        <f t="shared" si="137"/>
        <v>Insert into dbax_dime_conc (codi_dein, pref_conc, codi_conc, orde_conc, pref_dime, codi_dime) values ('pre_cl-cs_cuadro-602_role-906031(2014)','cl-cs','SiniestrosPorPagarNetoReaseguroEnProcesoLiquidacion','270','cl-cs','CostoSiniestroTabla')</v>
      </c>
    </row>
    <row r="1062" spans="1:14" x14ac:dyDescent="0.25">
      <c r="A1062" t="s">
        <v>8</v>
      </c>
      <c r="B1062" t="s">
        <v>407</v>
      </c>
      <c r="C1062">
        <v>280</v>
      </c>
      <c r="D1062" t="s">
        <v>398</v>
      </c>
      <c r="H1062" s="1" t="str">
        <f t="shared" si="131"/>
        <v>cl-cs_SiniestrosPorPagarEnProcesoLiquidacionDirectos</v>
      </c>
      <c r="I1062" t="str">
        <f t="shared" si="132"/>
        <v>cl-cs</v>
      </c>
      <c r="J1062" t="str">
        <f t="shared" si="133"/>
        <v>SiniestrosPorPagarEnProcesoLiquidacionDirectos</v>
      </c>
      <c r="K1062" s="1" t="str">
        <f t="shared" si="134"/>
        <v>cl-cs_CostoSiniestroTabla</v>
      </c>
      <c r="L1062" t="str">
        <f t="shared" si="135"/>
        <v>cl-cs</v>
      </c>
      <c r="M1062" t="str">
        <f t="shared" si="136"/>
        <v>CostoSiniestroTabla</v>
      </c>
      <c r="N1062" t="str">
        <f t="shared" si="137"/>
        <v>Insert into dbax_dime_conc (codi_dein, pref_conc, codi_conc, orde_conc, pref_dime, codi_dime) values ('pre_cl-cs_cuadro-602_role-906031(2014)','cl-cs','SiniestrosPorPagarEnProcesoLiquidacionDirectos','280','cl-cs','CostoSiniestroTabla')</v>
      </c>
    </row>
    <row r="1063" spans="1:14" x14ac:dyDescent="0.25">
      <c r="A1063" t="s">
        <v>8</v>
      </c>
      <c r="B1063" t="s">
        <v>406</v>
      </c>
      <c r="C1063">
        <v>290</v>
      </c>
      <c r="D1063" t="s">
        <v>398</v>
      </c>
      <c r="H1063" s="1" t="str">
        <f t="shared" si="131"/>
        <v>cl-cs_SiniestrosPorPagarEnProcesoLiquidacionCedidos</v>
      </c>
      <c r="I1063" t="str">
        <f t="shared" si="132"/>
        <v>cl-cs</v>
      </c>
      <c r="J1063" t="str">
        <f t="shared" si="133"/>
        <v>SiniestrosPorPagarEnProcesoLiquidacionCedidos</v>
      </c>
      <c r="K1063" s="1" t="str">
        <f t="shared" si="134"/>
        <v>cl-cs_CostoSiniestroTabla</v>
      </c>
      <c r="L1063" t="str">
        <f t="shared" si="135"/>
        <v>cl-cs</v>
      </c>
      <c r="M1063" t="str">
        <f t="shared" si="136"/>
        <v>CostoSiniestroTabla</v>
      </c>
      <c r="N1063" t="str">
        <f t="shared" si="137"/>
        <v>Insert into dbax_dime_conc (codi_dein, pref_conc, codi_conc, orde_conc, pref_dime, codi_dime) values ('pre_cl-cs_cuadro-602_role-906031(2014)','cl-cs','SiniestrosPorPagarEnProcesoLiquidacionCedidos','290','cl-cs','CostoSiniestroTabla')</v>
      </c>
    </row>
    <row r="1064" spans="1:14" x14ac:dyDescent="0.25">
      <c r="A1064" t="s">
        <v>8</v>
      </c>
      <c r="B1064" t="s">
        <v>405</v>
      </c>
      <c r="C1064">
        <v>300</v>
      </c>
      <c r="D1064" t="s">
        <v>398</v>
      </c>
      <c r="H1064" s="1" t="str">
        <f t="shared" si="131"/>
        <v>cl-cs_SiniestrosPorPagarEnProcesoLiquidacionAceptados</v>
      </c>
      <c r="I1064" t="str">
        <f t="shared" si="132"/>
        <v>cl-cs</v>
      </c>
      <c r="J1064" t="str">
        <f t="shared" si="133"/>
        <v>SiniestrosPorPagarEnProcesoLiquidacionAceptados</v>
      </c>
      <c r="K1064" s="1" t="str">
        <f t="shared" si="134"/>
        <v>cl-cs_CostoSiniestroTabla</v>
      </c>
      <c r="L1064" t="str">
        <f t="shared" si="135"/>
        <v>cl-cs</v>
      </c>
      <c r="M1064" t="str">
        <f t="shared" si="136"/>
        <v>CostoSiniestroTabla</v>
      </c>
      <c r="N1064" t="str">
        <f t="shared" si="137"/>
        <v>Insert into dbax_dime_conc (codi_dein, pref_conc, codi_conc, orde_conc, pref_dime, codi_dime) values ('pre_cl-cs_cuadro-602_role-906031(2014)','cl-cs','SiniestrosPorPagarEnProcesoLiquidacionAceptados','300','cl-cs','CostoSiniestroTabla')</v>
      </c>
    </row>
    <row r="1065" spans="1:14" x14ac:dyDescent="0.25">
      <c r="A1065" t="s">
        <v>8</v>
      </c>
      <c r="B1065" t="s">
        <v>414</v>
      </c>
      <c r="C1065">
        <v>310</v>
      </c>
      <c r="D1065" t="s">
        <v>398</v>
      </c>
      <c r="H1065" s="1" t="str">
        <f t="shared" si="131"/>
        <v>cl-cs_SiniestrosPorPagarNetoReaseguroOcurridosYNoReportados</v>
      </c>
      <c r="I1065" t="str">
        <f t="shared" si="132"/>
        <v>cl-cs</v>
      </c>
      <c r="J1065" t="str">
        <f t="shared" si="133"/>
        <v>SiniestrosPorPagarNetoReaseguroOcurridosYNoReportados</v>
      </c>
      <c r="K1065" s="1" t="str">
        <f t="shared" si="134"/>
        <v>cl-cs_CostoSiniestroTabla</v>
      </c>
      <c r="L1065" t="str">
        <f t="shared" si="135"/>
        <v>cl-cs</v>
      </c>
      <c r="M1065" t="str">
        <f t="shared" si="136"/>
        <v>CostoSiniestroTabla</v>
      </c>
      <c r="N1065" t="str">
        <f t="shared" si="137"/>
        <v>Insert into dbax_dime_conc (codi_dein, pref_conc, codi_conc, orde_conc, pref_dime, codi_dime) values ('pre_cl-cs_cuadro-602_role-906031(2014)','cl-cs','SiniestrosPorPagarNetoReaseguroOcurridosYNoReportados','310','cl-cs','CostoSiniestroTabla')</v>
      </c>
    </row>
    <row r="1066" spans="1:14" x14ac:dyDescent="0.25">
      <c r="A1066" t="s">
        <v>8</v>
      </c>
      <c r="B1066" t="s">
        <v>415</v>
      </c>
      <c r="C1066">
        <v>320</v>
      </c>
      <c r="D1066" t="s">
        <v>398</v>
      </c>
      <c r="H1066" s="1" t="str">
        <f t="shared" si="131"/>
        <v>cl-cs_SiniestrosPorPagarNetoReaseguroPeriodoAnterior</v>
      </c>
      <c r="I1066" t="str">
        <f t="shared" si="132"/>
        <v>cl-cs</v>
      </c>
      <c r="J1066" t="str">
        <f t="shared" si="133"/>
        <v>SiniestrosPorPagarNetoReaseguroPeriodoAnterior</v>
      </c>
      <c r="K1066" s="1" t="str">
        <f t="shared" si="134"/>
        <v>cl-cs_CostoSiniestroTabla</v>
      </c>
      <c r="L1066" t="str">
        <f t="shared" si="135"/>
        <v>cl-cs</v>
      </c>
      <c r="M1066" t="str">
        <f t="shared" si="136"/>
        <v>CostoSiniestroTabla</v>
      </c>
      <c r="N1066" t="str">
        <f t="shared" si="137"/>
        <v>Insert into dbax_dime_conc (codi_dein, pref_conc, codi_conc, orde_conc, pref_dime, codi_dime) values ('pre_cl-cs_cuadro-602_role-906031(2014)','cl-cs','SiniestrosPorPagarNetoReaseguroPeriodoAnterior','320','cl-cs','CostoSiniestroTabla')</v>
      </c>
    </row>
    <row r="1067" spans="1:14" x14ac:dyDescent="0.25">
      <c r="A1067" t="s">
        <v>9</v>
      </c>
      <c r="B1067" t="s">
        <v>397</v>
      </c>
      <c r="C1067">
        <v>140</v>
      </c>
      <c r="D1067" t="s">
        <v>398</v>
      </c>
      <c r="H1067" s="1" t="str">
        <f t="shared" si="131"/>
        <v>cl-cs_CostoSiniestroPartidas</v>
      </c>
      <c r="I1067" t="str">
        <f t="shared" si="132"/>
        <v>cl-cs</v>
      </c>
      <c r="J1067" t="str">
        <f t="shared" si="133"/>
        <v>CostoSiniestroPartidas</v>
      </c>
      <c r="K1067" s="1" t="str">
        <f t="shared" si="134"/>
        <v>cl-cs_CostoSiniestroTabla</v>
      </c>
      <c r="L1067" t="str">
        <f t="shared" si="135"/>
        <v>cl-cs</v>
      </c>
      <c r="M1067" t="str">
        <f t="shared" si="136"/>
        <v>CostoSiniestroTabla</v>
      </c>
      <c r="N1067" t="str">
        <f t="shared" si="137"/>
        <v>Insert into dbax_dime_conc (codi_dein, pref_conc, codi_conc, orde_conc, pref_dime, codi_dime) values ('pre_cl-cs_cuadro-603_role-906032(2014)','cl-cs','CostoSiniestroPartidas','140','cl-cs','CostoSiniestroTabla')</v>
      </c>
    </row>
    <row r="1068" spans="1:14" x14ac:dyDescent="0.25">
      <c r="A1068" t="s">
        <v>9</v>
      </c>
      <c r="B1068" t="s">
        <v>366</v>
      </c>
      <c r="C1068">
        <v>145</v>
      </c>
      <c r="D1068" t="s">
        <v>398</v>
      </c>
      <c r="H1068" s="1" t="str">
        <f t="shared" si="131"/>
        <v>cl-cs_RamosVida</v>
      </c>
      <c r="I1068" t="str">
        <f t="shared" si="132"/>
        <v>cl-cs</v>
      </c>
      <c r="J1068" t="str">
        <f t="shared" si="133"/>
        <v>RamosVida</v>
      </c>
      <c r="K1068" s="1" t="str">
        <f t="shared" si="134"/>
        <v>cl-cs_CostoSiniestroTabla</v>
      </c>
      <c r="L1068" t="str">
        <f t="shared" si="135"/>
        <v>cl-cs</v>
      </c>
      <c r="M1068" t="str">
        <f t="shared" si="136"/>
        <v>CostoSiniestroTabla</v>
      </c>
      <c r="N1068" t="str">
        <f t="shared" si="137"/>
        <v>Insert into dbax_dime_conc (codi_dein, pref_conc, codi_conc, orde_conc, pref_dime, codi_dime) values ('pre_cl-cs_cuadro-603_role-906032(2014)','cl-cs','RamosVida','145','cl-cs','CostoSiniestroTabla')</v>
      </c>
    </row>
    <row r="1069" spans="1:14" x14ac:dyDescent="0.25">
      <c r="A1069" t="s">
        <v>9</v>
      </c>
      <c r="B1069" t="s">
        <v>321</v>
      </c>
      <c r="C1069">
        <v>150</v>
      </c>
      <c r="D1069" t="s">
        <v>398</v>
      </c>
      <c r="H1069" s="1" t="str">
        <f t="shared" si="131"/>
        <v>cl-cs_CostoSiniestrosDelEjercicio</v>
      </c>
      <c r="I1069" t="str">
        <f t="shared" si="132"/>
        <v>cl-cs</v>
      </c>
      <c r="J1069" t="str">
        <f t="shared" si="133"/>
        <v>CostoSiniestrosDelEjercicio</v>
      </c>
      <c r="K1069" s="1" t="str">
        <f t="shared" si="134"/>
        <v>cl-cs_CostoSiniestroTabla</v>
      </c>
      <c r="L1069" t="str">
        <f t="shared" si="135"/>
        <v>cl-cs</v>
      </c>
      <c r="M1069" t="str">
        <f t="shared" si="136"/>
        <v>CostoSiniestroTabla</v>
      </c>
      <c r="N1069" t="str">
        <f t="shared" si="137"/>
        <v>Insert into dbax_dime_conc (codi_dein, pref_conc, codi_conc, orde_conc, pref_dime, codi_dime) values ('pre_cl-cs_cuadro-603_role-906032(2014)','cl-cs','CostoSiniestrosDelEjercicio','150','cl-cs','CostoSiniestroTabla')</v>
      </c>
    </row>
    <row r="1070" spans="1:14" x14ac:dyDescent="0.25">
      <c r="A1070" t="s">
        <v>9</v>
      </c>
      <c r="B1070" t="s">
        <v>401</v>
      </c>
      <c r="C1070">
        <v>160</v>
      </c>
      <c r="D1070" t="s">
        <v>398</v>
      </c>
      <c r="H1070" s="1" t="str">
        <f t="shared" si="131"/>
        <v>cl-cs_SiniestrosPagados</v>
      </c>
      <c r="I1070" t="str">
        <f t="shared" si="132"/>
        <v>cl-cs</v>
      </c>
      <c r="J1070" t="str">
        <f t="shared" si="133"/>
        <v>SiniestrosPagados</v>
      </c>
      <c r="K1070" s="1" t="str">
        <f t="shared" si="134"/>
        <v>cl-cs_CostoSiniestroTabla</v>
      </c>
      <c r="L1070" t="str">
        <f t="shared" si="135"/>
        <v>cl-cs</v>
      </c>
      <c r="M1070" t="str">
        <f t="shared" si="136"/>
        <v>CostoSiniestroTabla</v>
      </c>
      <c r="N1070" t="str">
        <f t="shared" si="137"/>
        <v>Insert into dbax_dime_conc (codi_dein, pref_conc, codi_conc, orde_conc, pref_dime, codi_dime) values ('pre_cl-cs_cuadro-603_role-906032(2014)','cl-cs','SiniestrosPagados','160','cl-cs','CostoSiniestroTabla')</v>
      </c>
    </row>
    <row r="1071" spans="1:14" x14ac:dyDescent="0.25">
      <c r="A1071" t="s">
        <v>9</v>
      </c>
      <c r="B1071" t="s">
        <v>404</v>
      </c>
      <c r="C1071">
        <v>170</v>
      </c>
      <c r="D1071" t="s">
        <v>398</v>
      </c>
      <c r="H1071" s="1" t="str">
        <f t="shared" si="131"/>
        <v>cl-cs_SiniestrosPagadosDirectos</v>
      </c>
      <c r="I1071" t="str">
        <f t="shared" si="132"/>
        <v>cl-cs</v>
      </c>
      <c r="J1071" t="str">
        <f t="shared" si="133"/>
        <v>SiniestrosPagadosDirectos</v>
      </c>
      <c r="K1071" s="1" t="str">
        <f t="shared" si="134"/>
        <v>cl-cs_CostoSiniestroTabla</v>
      </c>
      <c r="L1071" t="str">
        <f t="shared" si="135"/>
        <v>cl-cs</v>
      </c>
      <c r="M1071" t="str">
        <f t="shared" si="136"/>
        <v>CostoSiniestroTabla</v>
      </c>
      <c r="N1071" t="str">
        <f t="shared" si="137"/>
        <v>Insert into dbax_dime_conc (codi_dein, pref_conc, codi_conc, orde_conc, pref_dime, codi_dime) values ('pre_cl-cs_cuadro-603_role-906032(2014)','cl-cs','SiniestrosPagadosDirectos','170','cl-cs','CostoSiniestroTabla')</v>
      </c>
    </row>
    <row r="1072" spans="1:14" x14ac:dyDescent="0.25">
      <c r="A1072" t="s">
        <v>9</v>
      </c>
      <c r="B1072" t="s">
        <v>426</v>
      </c>
      <c r="C1072">
        <v>180</v>
      </c>
      <c r="D1072" t="s">
        <v>398</v>
      </c>
      <c r="H1072" s="1" t="str">
        <f t="shared" si="131"/>
        <v>cl-cs_SiniestrosDelPlanDirectos</v>
      </c>
      <c r="I1072" t="str">
        <f t="shared" si="132"/>
        <v>cl-cs</v>
      </c>
      <c r="J1072" t="str">
        <f t="shared" si="133"/>
        <v>SiniestrosDelPlanDirectos</v>
      </c>
      <c r="K1072" s="1" t="str">
        <f t="shared" si="134"/>
        <v>cl-cs_CostoSiniestroTabla</v>
      </c>
      <c r="L1072" t="str">
        <f t="shared" si="135"/>
        <v>cl-cs</v>
      </c>
      <c r="M1072" t="str">
        <f t="shared" si="136"/>
        <v>CostoSiniestroTabla</v>
      </c>
      <c r="N1072" t="str">
        <f t="shared" si="137"/>
        <v>Insert into dbax_dime_conc (codi_dein, pref_conc, codi_conc, orde_conc, pref_dime, codi_dime) values ('pre_cl-cs_cuadro-603_role-906032(2014)','cl-cs','SiniestrosDelPlanDirectos','180','cl-cs','CostoSiniestroTabla')</v>
      </c>
    </row>
    <row r="1073" spans="1:14" x14ac:dyDescent="0.25">
      <c r="A1073" t="s">
        <v>9</v>
      </c>
      <c r="B1073" t="s">
        <v>423</v>
      </c>
      <c r="C1073">
        <v>190</v>
      </c>
      <c r="D1073" t="s">
        <v>398</v>
      </c>
      <c r="H1073" s="1" t="str">
        <f t="shared" si="131"/>
        <v>cl-cs_Rescates</v>
      </c>
      <c r="I1073" t="str">
        <f t="shared" si="132"/>
        <v>cl-cs</v>
      </c>
      <c r="J1073" t="str">
        <f t="shared" si="133"/>
        <v>Rescates</v>
      </c>
      <c r="K1073" s="1" t="str">
        <f t="shared" si="134"/>
        <v>cl-cs_CostoSiniestroTabla</v>
      </c>
      <c r="L1073" t="str">
        <f t="shared" si="135"/>
        <v>cl-cs</v>
      </c>
      <c r="M1073" t="str">
        <f t="shared" si="136"/>
        <v>CostoSiniestroTabla</v>
      </c>
      <c r="N1073" t="str">
        <f t="shared" si="137"/>
        <v>Insert into dbax_dime_conc (codi_dein, pref_conc, codi_conc, orde_conc, pref_dime, codi_dime) values ('pre_cl-cs_cuadro-603_role-906032(2014)','cl-cs','Rescates','190','cl-cs','CostoSiniestroTabla')</v>
      </c>
    </row>
    <row r="1074" spans="1:14" x14ac:dyDescent="0.25">
      <c r="A1074" t="s">
        <v>9</v>
      </c>
      <c r="B1074" t="s">
        <v>427</v>
      </c>
      <c r="C1074">
        <v>200</v>
      </c>
      <c r="D1074" t="s">
        <v>398</v>
      </c>
      <c r="H1074" s="1" t="str">
        <f t="shared" si="131"/>
        <v>cl-cs_Vencimientos</v>
      </c>
      <c r="I1074" t="str">
        <f t="shared" si="132"/>
        <v>cl-cs</v>
      </c>
      <c r="J1074" t="str">
        <f t="shared" si="133"/>
        <v>Vencimientos</v>
      </c>
      <c r="K1074" s="1" t="str">
        <f t="shared" si="134"/>
        <v>cl-cs_CostoSiniestroTabla</v>
      </c>
      <c r="L1074" t="str">
        <f t="shared" si="135"/>
        <v>cl-cs</v>
      </c>
      <c r="M1074" t="str">
        <f t="shared" si="136"/>
        <v>CostoSiniestroTabla</v>
      </c>
      <c r="N1074" t="str">
        <f t="shared" si="137"/>
        <v>Insert into dbax_dime_conc (codi_dein, pref_conc, codi_conc, orde_conc, pref_dime, codi_dime) values ('pre_cl-cs_cuadro-603_role-906032(2014)','cl-cs','Vencimientos','200','cl-cs','CostoSiniestroTabla')</v>
      </c>
    </row>
    <row r="1075" spans="1:14" x14ac:dyDescent="0.25">
      <c r="A1075" t="s">
        <v>9</v>
      </c>
      <c r="B1075" t="s">
        <v>419</v>
      </c>
      <c r="C1075">
        <v>210</v>
      </c>
      <c r="D1075" t="s">
        <v>398</v>
      </c>
      <c r="H1075" s="1" t="str">
        <f t="shared" si="131"/>
        <v>cl-cs_IndemnizacionPorInvalidezAccidentalDirectos</v>
      </c>
      <c r="I1075" t="str">
        <f t="shared" si="132"/>
        <v>cl-cs</v>
      </c>
      <c r="J1075" t="str">
        <f t="shared" si="133"/>
        <v>IndemnizacionPorInvalidezAccidentalDirectos</v>
      </c>
      <c r="K1075" s="1" t="str">
        <f t="shared" si="134"/>
        <v>cl-cs_CostoSiniestroTabla</v>
      </c>
      <c r="L1075" t="str">
        <f t="shared" si="135"/>
        <v>cl-cs</v>
      </c>
      <c r="M1075" t="str">
        <f t="shared" si="136"/>
        <v>CostoSiniestroTabla</v>
      </c>
      <c r="N1075" t="str">
        <f t="shared" si="137"/>
        <v>Insert into dbax_dime_conc (codi_dein, pref_conc, codi_conc, orde_conc, pref_dime, codi_dime) values ('pre_cl-cs_cuadro-603_role-906032(2014)','cl-cs','IndemnizacionPorInvalidezAccidentalDirectos','210','cl-cs','CostoSiniestroTabla')</v>
      </c>
    </row>
    <row r="1076" spans="1:14" x14ac:dyDescent="0.25">
      <c r="A1076" t="s">
        <v>9</v>
      </c>
      <c r="B1076" t="s">
        <v>422</v>
      </c>
      <c r="C1076">
        <v>220</v>
      </c>
      <c r="D1076" t="s">
        <v>398</v>
      </c>
      <c r="H1076" s="1" t="str">
        <f t="shared" si="131"/>
        <v>cl-cs_IndemnizacionPorMuerteAccidentalDirectos</v>
      </c>
      <c r="I1076" t="str">
        <f t="shared" si="132"/>
        <v>cl-cs</v>
      </c>
      <c r="J1076" t="str">
        <f t="shared" si="133"/>
        <v>IndemnizacionPorMuerteAccidentalDirectos</v>
      </c>
      <c r="K1076" s="1" t="str">
        <f t="shared" si="134"/>
        <v>cl-cs_CostoSiniestroTabla</v>
      </c>
      <c r="L1076" t="str">
        <f t="shared" si="135"/>
        <v>cl-cs</v>
      </c>
      <c r="M1076" t="str">
        <f t="shared" si="136"/>
        <v>CostoSiniestroTabla</v>
      </c>
      <c r="N1076" t="str">
        <f t="shared" si="137"/>
        <v>Insert into dbax_dime_conc (codi_dein, pref_conc, codi_conc, orde_conc, pref_dime, codi_dime) values ('pre_cl-cs_cuadro-603_role-906032(2014)','cl-cs','IndemnizacionPorMuerteAccidentalDirectos','220','cl-cs','CostoSiniestroTabla')</v>
      </c>
    </row>
    <row r="1077" spans="1:14" x14ac:dyDescent="0.25">
      <c r="A1077" t="s">
        <v>9</v>
      </c>
      <c r="B1077" t="s">
        <v>403</v>
      </c>
      <c r="C1077">
        <v>230</v>
      </c>
      <c r="D1077" t="s">
        <v>398</v>
      </c>
      <c r="H1077" s="1" t="str">
        <f t="shared" si="131"/>
        <v>cl-cs_SiniestrosPagadosCedidos</v>
      </c>
      <c r="I1077" t="str">
        <f t="shared" si="132"/>
        <v>cl-cs</v>
      </c>
      <c r="J1077" t="str">
        <f t="shared" si="133"/>
        <v>SiniestrosPagadosCedidos</v>
      </c>
      <c r="K1077" s="1" t="str">
        <f t="shared" si="134"/>
        <v>cl-cs_CostoSiniestroTabla</v>
      </c>
      <c r="L1077" t="str">
        <f t="shared" si="135"/>
        <v>cl-cs</v>
      </c>
      <c r="M1077" t="str">
        <f t="shared" si="136"/>
        <v>CostoSiniestroTabla</v>
      </c>
      <c r="N1077" t="str">
        <f t="shared" si="137"/>
        <v>Insert into dbax_dime_conc (codi_dein, pref_conc, codi_conc, orde_conc, pref_dime, codi_dime) values ('pre_cl-cs_cuadro-603_role-906032(2014)','cl-cs','SiniestrosPagadosCedidos','230','cl-cs','CostoSiniestroTabla')</v>
      </c>
    </row>
    <row r="1078" spans="1:14" x14ac:dyDescent="0.25">
      <c r="A1078" t="s">
        <v>9</v>
      </c>
      <c r="B1078" t="s">
        <v>425</v>
      </c>
      <c r="C1078">
        <v>240</v>
      </c>
      <c r="D1078" t="s">
        <v>398</v>
      </c>
      <c r="H1078" s="1" t="str">
        <f t="shared" si="131"/>
        <v>cl-cs_SiniestrosDelPlanCedidos</v>
      </c>
      <c r="I1078" t="str">
        <f t="shared" si="132"/>
        <v>cl-cs</v>
      </c>
      <c r="J1078" t="str">
        <f t="shared" si="133"/>
        <v>SiniestrosDelPlanCedidos</v>
      </c>
      <c r="K1078" s="1" t="str">
        <f t="shared" si="134"/>
        <v>cl-cs_CostoSiniestroTabla</v>
      </c>
      <c r="L1078" t="str">
        <f t="shared" si="135"/>
        <v>cl-cs</v>
      </c>
      <c r="M1078" t="str">
        <f t="shared" si="136"/>
        <v>CostoSiniestroTabla</v>
      </c>
      <c r="N1078" t="str">
        <f t="shared" si="137"/>
        <v>Insert into dbax_dime_conc (codi_dein, pref_conc, codi_conc, orde_conc, pref_dime, codi_dime) values ('pre_cl-cs_cuadro-603_role-906032(2014)','cl-cs','SiniestrosDelPlanCedidos','240','cl-cs','CostoSiniestroTabla')</v>
      </c>
    </row>
    <row r="1079" spans="1:14" x14ac:dyDescent="0.25">
      <c r="A1079" t="s">
        <v>9</v>
      </c>
      <c r="B1079" t="s">
        <v>418</v>
      </c>
      <c r="C1079">
        <v>250</v>
      </c>
      <c r="D1079" t="s">
        <v>398</v>
      </c>
      <c r="H1079" s="1" t="str">
        <f t="shared" ref="H1079:H1142" si="138">MID(B1079,FIND("#",B1079)+1,10000)</f>
        <v>cl-cs_IndemnizacionPorInvalidezAccidentalCedidos</v>
      </c>
      <c r="I1079" t="str">
        <f t="shared" ref="I1079:I1142" si="139">MID(H1079,1,FIND("_",H1079)-1)</f>
        <v>cl-cs</v>
      </c>
      <c r="J1079" t="str">
        <f t="shared" ref="J1079:J1142" si="140">MID(H1079,FIND("_",H1079)+1,10000)</f>
        <v>IndemnizacionPorInvalidezAccidentalCedidos</v>
      </c>
      <c r="K1079" s="1" t="str">
        <f t="shared" ref="K1079:K1142" si="141">MID(D1079,FIND("#",D1079)+1,10000)</f>
        <v>cl-cs_CostoSiniestroTabla</v>
      </c>
      <c r="L1079" t="str">
        <f t="shared" ref="L1079:L1142" si="142">MID(K1079,1,FIND("_",K1079)-1)</f>
        <v>cl-cs</v>
      </c>
      <c r="M1079" t="str">
        <f t="shared" ref="M1079:M1142" si="143">MID(K1079,FIND("_",K1079)+1,10000)</f>
        <v>CostoSiniestroTabla</v>
      </c>
      <c r="N1079" t="str">
        <f t="shared" ref="N1079:N1142" si="144">CONCATENATE("Insert into dbax_dime_conc (codi_dein, pref_conc, codi_conc, orde_conc, pref_dime, codi_dime) values ('",A1079,"','",I1079,"','",J1079,"','",C1079,"','",L1079,"','",M1079,"')")</f>
        <v>Insert into dbax_dime_conc (codi_dein, pref_conc, codi_conc, orde_conc, pref_dime, codi_dime) values ('pre_cl-cs_cuadro-603_role-906032(2014)','cl-cs','IndemnizacionPorInvalidezAccidentalCedidos','250','cl-cs','CostoSiniestroTabla')</v>
      </c>
    </row>
    <row r="1080" spans="1:14" x14ac:dyDescent="0.25">
      <c r="A1080" t="s">
        <v>9</v>
      </c>
      <c r="B1080" t="s">
        <v>421</v>
      </c>
      <c r="C1080">
        <v>260</v>
      </c>
      <c r="D1080" t="s">
        <v>398</v>
      </c>
      <c r="H1080" s="1" t="str">
        <f t="shared" si="138"/>
        <v>cl-cs_IndemnizacionPorMuerteAccidentalCedidos</v>
      </c>
      <c r="I1080" t="str">
        <f t="shared" si="139"/>
        <v>cl-cs</v>
      </c>
      <c r="J1080" t="str">
        <f t="shared" si="140"/>
        <v>IndemnizacionPorMuerteAccidentalCedidos</v>
      </c>
      <c r="K1080" s="1" t="str">
        <f t="shared" si="141"/>
        <v>cl-cs_CostoSiniestroTabla</v>
      </c>
      <c r="L1080" t="str">
        <f t="shared" si="142"/>
        <v>cl-cs</v>
      </c>
      <c r="M1080" t="str">
        <f t="shared" si="143"/>
        <v>CostoSiniestroTabla</v>
      </c>
      <c r="N1080" t="str">
        <f t="shared" si="144"/>
        <v>Insert into dbax_dime_conc (codi_dein, pref_conc, codi_conc, orde_conc, pref_dime, codi_dime) values ('pre_cl-cs_cuadro-603_role-906032(2014)','cl-cs','IndemnizacionPorMuerteAccidentalCedidos','260','cl-cs','CostoSiniestroTabla')</v>
      </c>
    </row>
    <row r="1081" spans="1:14" x14ac:dyDescent="0.25">
      <c r="A1081" t="s">
        <v>9</v>
      </c>
      <c r="B1081" t="s">
        <v>402</v>
      </c>
      <c r="C1081">
        <v>270</v>
      </c>
      <c r="D1081" t="s">
        <v>398</v>
      </c>
      <c r="H1081" s="1" t="str">
        <f t="shared" si="138"/>
        <v>cl-cs_SiniestrosPagadosAceptados</v>
      </c>
      <c r="I1081" t="str">
        <f t="shared" si="139"/>
        <v>cl-cs</v>
      </c>
      <c r="J1081" t="str">
        <f t="shared" si="140"/>
        <v>SiniestrosPagadosAceptados</v>
      </c>
      <c r="K1081" s="1" t="str">
        <f t="shared" si="141"/>
        <v>cl-cs_CostoSiniestroTabla</v>
      </c>
      <c r="L1081" t="str">
        <f t="shared" si="142"/>
        <v>cl-cs</v>
      </c>
      <c r="M1081" t="str">
        <f t="shared" si="143"/>
        <v>CostoSiniestroTabla</v>
      </c>
      <c r="N1081" t="str">
        <f t="shared" si="144"/>
        <v>Insert into dbax_dime_conc (codi_dein, pref_conc, codi_conc, orde_conc, pref_dime, codi_dime) values ('pre_cl-cs_cuadro-603_role-906032(2014)','cl-cs','SiniestrosPagadosAceptados','270','cl-cs','CostoSiniestroTabla')</v>
      </c>
    </row>
    <row r="1082" spans="1:14" x14ac:dyDescent="0.25">
      <c r="A1082" t="s">
        <v>9</v>
      </c>
      <c r="B1082" t="s">
        <v>424</v>
      </c>
      <c r="C1082">
        <v>280</v>
      </c>
      <c r="D1082" t="s">
        <v>398</v>
      </c>
      <c r="H1082" s="1" t="str">
        <f t="shared" si="138"/>
        <v>cl-cs_SiniestrosDelPlanAceptados</v>
      </c>
      <c r="I1082" t="str">
        <f t="shared" si="139"/>
        <v>cl-cs</v>
      </c>
      <c r="J1082" t="str">
        <f t="shared" si="140"/>
        <v>SiniestrosDelPlanAceptados</v>
      </c>
      <c r="K1082" s="1" t="str">
        <f t="shared" si="141"/>
        <v>cl-cs_CostoSiniestroTabla</v>
      </c>
      <c r="L1082" t="str">
        <f t="shared" si="142"/>
        <v>cl-cs</v>
      </c>
      <c r="M1082" t="str">
        <f t="shared" si="143"/>
        <v>CostoSiniestroTabla</v>
      </c>
      <c r="N1082" t="str">
        <f t="shared" si="144"/>
        <v>Insert into dbax_dime_conc (codi_dein, pref_conc, codi_conc, orde_conc, pref_dime, codi_dime) values ('pre_cl-cs_cuadro-603_role-906032(2014)','cl-cs','SiniestrosDelPlanAceptados','280','cl-cs','CostoSiniestroTabla')</v>
      </c>
    </row>
    <row r="1083" spans="1:14" x14ac:dyDescent="0.25">
      <c r="A1083" t="s">
        <v>9</v>
      </c>
      <c r="B1083" t="s">
        <v>417</v>
      </c>
      <c r="C1083">
        <v>290</v>
      </c>
      <c r="D1083" t="s">
        <v>398</v>
      </c>
      <c r="H1083" s="1" t="str">
        <f t="shared" si="138"/>
        <v>cl-cs_IndemnizacionPorInvalidezAccidentalAceptados</v>
      </c>
      <c r="I1083" t="str">
        <f t="shared" si="139"/>
        <v>cl-cs</v>
      </c>
      <c r="J1083" t="str">
        <f t="shared" si="140"/>
        <v>IndemnizacionPorInvalidezAccidentalAceptados</v>
      </c>
      <c r="K1083" s="1" t="str">
        <f t="shared" si="141"/>
        <v>cl-cs_CostoSiniestroTabla</v>
      </c>
      <c r="L1083" t="str">
        <f t="shared" si="142"/>
        <v>cl-cs</v>
      </c>
      <c r="M1083" t="str">
        <f t="shared" si="143"/>
        <v>CostoSiniestroTabla</v>
      </c>
      <c r="N1083" t="str">
        <f t="shared" si="144"/>
        <v>Insert into dbax_dime_conc (codi_dein, pref_conc, codi_conc, orde_conc, pref_dime, codi_dime) values ('pre_cl-cs_cuadro-603_role-906032(2014)','cl-cs','IndemnizacionPorInvalidezAccidentalAceptados','290','cl-cs','CostoSiniestroTabla')</v>
      </c>
    </row>
    <row r="1084" spans="1:14" x14ac:dyDescent="0.25">
      <c r="A1084" t="s">
        <v>9</v>
      </c>
      <c r="B1084" t="s">
        <v>420</v>
      </c>
      <c r="C1084">
        <v>300</v>
      </c>
      <c r="D1084" t="s">
        <v>398</v>
      </c>
      <c r="H1084" s="1" t="str">
        <f t="shared" si="138"/>
        <v>cl-cs_IndemnizacionPorMuerteAccidentalAceptados</v>
      </c>
      <c r="I1084" t="str">
        <f t="shared" si="139"/>
        <v>cl-cs</v>
      </c>
      <c r="J1084" t="str">
        <f t="shared" si="140"/>
        <v>IndemnizacionPorMuerteAccidentalAceptados</v>
      </c>
      <c r="K1084" s="1" t="str">
        <f t="shared" si="141"/>
        <v>cl-cs_CostoSiniestroTabla</v>
      </c>
      <c r="L1084" t="str">
        <f t="shared" si="142"/>
        <v>cl-cs</v>
      </c>
      <c r="M1084" t="str">
        <f t="shared" si="143"/>
        <v>CostoSiniestroTabla</v>
      </c>
      <c r="N1084" t="str">
        <f t="shared" si="144"/>
        <v>Insert into dbax_dime_conc (codi_dein, pref_conc, codi_conc, orde_conc, pref_dime, codi_dime) values ('pre_cl-cs_cuadro-603_role-906032(2014)','cl-cs','IndemnizacionPorMuerteAccidentalAceptados','300','cl-cs','CostoSiniestroTabla')</v>
      </c>
    </row>
    <row r="1085" spans="1:14" x14ac:dyDescent="0.25">
      <c r="A1085" t="s">
        <v>9</v>
      </c>
      <c r="B1085" t="s">
        <v>416</v>
      </c>
      <c r="C1085">
        <v>310</v>
      </c>
      <c r="D1085" t="s">
        <v>398</v>
      </c>
      <c r="H1085" s="1" t="str">
        <f t="shared" si="138"/>
        <v>cl-cs_VariacionReservaSiniestros</v>
      </c>
      <c r="I1085" t="str">
        <f t="shared" si="139"/>
        <v>cl-cs</v>
      </c>
      <c r="J1085" t="str">
        <f t="shared" si="140"/>
        <v>VariacionReservaSiniestros</v>
      </c>
      <c r="K1085" s="1" t="str">
        <f t="shared" si="141"/>
        <v>cl-cs_CostoSiniestroTabla</v>
      </c>
      <c r="L1085" t="str">
        <f t="shared" si="142"/>
        <v>cl-cs</v>
      </c>
      <c r="M1085" t="str">
        <f t="shared" si="143"/>
        <v>CostoSiniestroTabla</v>
      </c>
      <c r="N1085" t="str">
        <f t="shared" si="144"/>
        <v>Insert into dbax_dime_conc (codi_dein, pref_conc, codi_conc, orde_conc, pref_dime, codi_dime) values ('pre_cl-cs_cuadro-603_role-906032(2014)','cl-cs','VariacionReservaSiniestros','310','cl-cs','CostoSiniestroTabla')</v>
      </c>
    </row>
    <row r="1086" spans="1:14" x14ac:dyDescent="0.25">
      <c r="A1086" t="s">
        <v>9</v>
      </c>
      <c r="B1086" t="s">
        <v>411</v>
      </c>
      <c r="C1086">
        <v>320</v>
      </c>
      <c r="D1086" t="s">
        <v>398</v>
      </c>
      <c r="H1086" s="1" t="str">
        <f t="shared" si="138"/>
        <v>cl-cs_SiniestrosPorPagarNetoReaseguro</v>
      </c>
      <c r="I1086" t="str">
        <f t="shared" si="139"/>
        <v>cl-cs</v>
      </c>
      <c r="J1086" t="str">
        <f t="shared" si="140"/>
        <v>SiniestrosPorPagarNetoReaseguro</v>
      </c>
      <c r="K1086" s="1" t="str">
        <f t="shared" si="141"/>
        <v>cl-cs_CostoSiniestroTabla</v>
      </c>
      <c r="L1086" t="str">
        <f t="shared" si="142"/>
        <v>cl-cs</v>
      </c>
      <c r="M1086" t="str">
        <f t="shared" si="143"/>
        <v>CostoSiniestroTabla</v>
      </c>
      <c r="N1086" t="str">
        <f t="shared" si="144"/>
        <v>Insert into dbax_dime_conc (codi_dein, pref_conc, codi_conc, orde_conc, pref_dime, codi_dime) values ('pre_cl-cs_cuadro-603_role-906032(2014)','cl-cs','SiniestrosPorPagarNetoReaseguro','320','cl-cs','CostoSiniestroTabla')</v>
      </c>
    </row>
    <row r="1087" spans="1:14" x14ac:dyDescent="0.25">
      <c r="A1087" t="s">
        <v>9</v>
      </c>
      <c r="B1087" t="s">
        <v>413</v>
      </c>
      <c r="C1087">
        <v>330</v>
      </c>
      <c r="D1087" t="s">
        <v>398</v>
      </c>
      <c r="H1087" s="1" t="str">
        <f t="shared" si="138"/>
        <v>cl-cs_SiniestrosPorPagarNetoReaseguroLiquidados</v>
      </c>
      <c r="I1087" t="str">
        <f t="shared" si="139"/>
        <v>cl-cs</v>
      </c>
      <c r="J1087" t="str">
        <f t="shared" si="140"/>
        <v>SiniestrosPorPagarNetoReaseguroLiquidados</v>
      </c>
      <c r="K1087" s="1" t="str">
        <f t="shared" si="141"/>
        <v>cl-cs_CostoSiniestroTabla</v>
      </c>
      <c r="L1087" t="str">
        <f t="shared" si="142"/>
        <v>cl-cs</v>
      </c>
      <c r="M1087" t="str">
        <f t="shared" si="143"/>
        <v>CostoSiniestroTabla</v>
      </c>
      <c r="N1087" t="str">
        <f t="shared" si="144"/>
        <v>Insert into dbax_dime_conc (codi_dein, pref_conc, codi_conc, orde_conc, pref_dime, codi_dime) values ('pre_cl-cs_cuadro-603_role-906032(2014)','cl-cs','SiniestrosPorPagarNetoReaseguroLiquidados','330','cl-cs','CostoSiniestroTabla')</v>
      </c>
    </row>
    <row r="1088" spans="1:14" x14ac:dyDescent="0.25">
      <c r="A1088" t="s">
        <v>9</v>
      </c>
      <c r="B1088" t="s">
        <v>410</v>
      </c>
      <c r="C1088">
        <v>340</v>
      </c>
      <c r="D1088" t="s">
        <v>398</v>
      </c>
      <c r="H1088" s="1" t="str">
        <f t="shared" si="138"/>
        <v>cl-cs_SiniestrosPorPagarLiquidadosDirectos</v>
      </c>
      <c r="I1088" t="str">
        <f t="shared" si="139"/>
        <v>cl-cs</v>
      </c>
      <c r="J1088" t="str">
        <f t="shared" si="140"/>
        <v>SiniestrosPorPagarLiquidadosDirectos</v>
      </c>
      <c r="K1088" s="1" t="str">
        <f t="shared" si="141"/>
        <v>cl-cs_CostoSiniestroTabla</v>
      </c>
      <c r="L1088" t="str">
        <f t="shared" si="142"/>
        <v>cl-cs</v>
      </c>
      <c r="M1088" t="str">
        <f t="shared" si="143"/>
        <v>CostoSiniestroTabla</v>
      </c>
      <c r="N1088" t="str">
        <f t="shared" si="144"/>
        <v>Insert into dbax_dime_conc (codi_dein, pref_conc, codi_conc, orde_conc, pref_dime, codi_dime) values ('pre_cl-cs_cuadro-603_role-906032(2014)','cl-cs','SiniestrosPorPagarLiquidadosDirectos','340','cl-cs','CostoSiniestroTabla')</v>
      </c>
    </row>
    <row r="1089" spans="1:14" x14ac:dyDescent="0.25">
      <c r="A1089" t="s">
        <v>9</v>
      </c>
      <c r="B1089" t="s">
        <v>409</v>
      </c>
      <c r="C1089">
        <v>350</v>
      </c>
      <c r="D1089" t="s">
        <v>398</v>
      </c>
      <c r="H1089" s="1" t="str">
        <f t="shared" si="138"/>
        <v>cl-cs_SiniestrosPorPagarLiquidadosCedidos</v>
      </c>
      <c r="I1089" t="str">
        <f t="shared" si="139"/>
        <v>cl-cs</v>
      </c>
      <c r="J1089" t="str">
        <f t="shared" si="140"/>
        <v>SiniestrosPorPagarLiquidadosCedidos</v>
      </c>
      <c r="K1089" s="1" t="str">
        <f t="shared" si="141"/>
        <v>cl-cs_CostoSiniestroTabla</v>
      </c>
      <c r="L1089" t="str">
        <f t="shared" si="142"/>
        <v>cl-cs</v>
      </c>
      <c r="M1089" t="str">
        <f t="shared" si="143"/>
        <v>CostoSiniestroTabla</v>
      </c>
      <c r="N1089" t="str">
        <f t="shared" si="144"/>
        <v>Insert into dbax_dime_conc (codi_dein, pref_conc, codi_conc, orde_conc, pref_dime, codi_dime) values ('pre_cl-cs_cuadro-603_role-906032(2014)','cl-cs','SiniestrosPorPagarLiquidadosCedidos','350','cl-cs','CostoSiniestroTabla')</v>
      </c>
    </row>
    <row r="1090" spans="1:14" x14ac:dyDescent="0.25">
      <c r="A1090" t="s">
        <v>9</v>
      </c>
      <c r="B1090" t="s">
        <v>408</v>
      </c>
      <c r="C1090">
        <v>360</v>
      </c>
      <c r="D1090" t="s">
        <v>398</v>
      </c>
      <c r="H1090" s="1" t="str">
        <f t="shared" si="138"/>
        <v>cl-cs_SiniestrosPorPagarLiquidadosAceptados</v>
      </c>
      <c r="I1090" t="str">
        <f t="shared" si="139"/>
        <v>cl-cs</v>
      </c>
      <c r="J1090" t="str">
        <f t="shared" si="140"/>
        <v>SiniestrosPorPagarLiquidadosAceptados</v>
      </c>
      <c r="K1090" s="1" t="str">
        <f t="shared" si="141"/>
        <v>cl-cs_CostoSiniestroTabla</v>
      </c>
      <c r="L1090" t="str">
        <f t="shared" si="142"/>
        <v>cl-cs</v>
      </c>
      <c r="M1090" t="str">
        <f t="shared" si="143"/>
        <v>CostoSiniestroTabla</v>
      </c>
      <c r="N1090" t="str">
        <f t="shared" si="144"/>
        <v>Insert into dbax_dime_conc (codi_dein, pref_conc, codi_conc, orde_conc, pref_dime, codi_dime) values ('pre_cl-cs_cuadro-603_role-906032(2014)','cl-cs','SiniestrosPorPagarLiquidadosAceptados','360','cl-cs','CostoSiniestroTabla')</v>
      </c>
    </row>
    <row r="1091" spans="1:14" x14ac:dyDescent="0.25">
      <c r="A1091" t="s">
        <v>9</v>
      </c>
      <c r="B1091" t="s">
        <v>412</v>
      </c>
      <c r="C1091">
        <v>370</v>
      </c>
      <c r="D1091" t="s">
        <v>398</v>
      </c>
      <c r="H1091" s="1" t="str">
        <f t="shared" si="138"/>
        <v>cl-cs_SiniestrosPorPagarNetoReaseguroEnProcesoLiquidacion</v>
      </c>
      <c r="I1091" t="str">
        <f t="shared" si="139"/>
        <v>cl-cs</v>
      </c>
      <c r="J1091" t="str">
        <f t="shared" si="140"/>
        <v>SiniestrosPorPagarNetoReaseguroEnProcesoLiquidacion</v>
      </c>
      <c r="K1091" s="1" t="str">
        <f t="shared" si="141"/>
        <v>cl-cs_CostoSiniestroTabla</v>
      </c>
      <c r="L1091" t="str">
        <f t="shared" si="142"/>
        <v>cl-cs</v>
      </c>
      <c r="M1091" t="str">
        <f t="shared" si="143"/>
        <v>CostoSiniestroTabla</v>
      </c>
      <c r="N1091" t="str">
        <f t="shared" si="144"/>
        <v>Insert into dbax_dime_conc (codi_dein, pref_conc, codi_conc, orde_conc, pref_dime, codi_dime) values ('pre_cl-cs_cuadro-603_role-906032(2014)','cl-cs','SiniestrosPorPagarNetoReaseguroEnProcesoLiquidacion','370','cl-cs','CostoSiniestroTabla')</v>
      </c>
    </row>
    <row r="1092" spans="1:14" x14ac:dyDescent="0.25">
      <c r="A1092" t="s">
        <v>9</v>
      </c>
      <c r="B1092" t="s">
        <v>407</v>
      </c>
      <c r="C1092">
        <v>380</v>
      </c>
      <c r="D1092" t="s">
        <v>398</v>
      </c>
      <c r="H1092" s="1" t="str">
        <f t="shared" si="138"/>
        <v>cl-cs_SiniestrosPorPagarEnProcesoLiquidacionDirectos</v>
      </c>
      <c r="I1092" t="str">
        <f t="shared" si="139"/>
        <v>cl-cs</v>
      </c>
      <c r="J1092" t="str">
        <f t="shared" si="140"/>
        <v>SiniestrosPorPagarEnProcesoLiquidacionDirectos</v>
      </c>
      <c r="K1092" s="1" t="str">
        <f t="shared" si="141"/>
        <v>cl-cs_CostoSiniestroTabla</v>
      </c>
      <c r="L1092" t="str">
        <f t="shared" si="142"/>
        <v>cl-cs</v>
      </c>
      <c r="M1092" t="str">
        <f t="shared" si="143"/>
        <v>CostoSiniestroTabla</v>
      </c>
      <c r="N1092" t="str">
        <f t="shared" si="144"/>
        <v>Insert into dbax_dime_conc (codi_dein, pref_conc, codi_conc, orde_conc, pref_dime, codi_dime) values ('pre_cl-cs_cuadro-603_role-906032(2014)','cl-cs','SiniestrosPorPagarEnProcesoLiquidacionDirectos','380','cl-cs','CostoSiniestroTabla')</v>
      </c>
    </row>
    <row r="1093" spans="1:14" x14ac:dyDescent="0.25">
      <c r="A1093" t="s">
        <v>9</v>
      </c>
      <c r="B1093" t="s">
        <v>406</v>
      </c>
      <c r="C1093">
        <v>390</v>
      </c>
      <c r="D1093" t="s">
        <v>398</v>
      </c>
      <c r="H1093" s="1" t="str">
        <f t="shared" si="138"/>
        <v>cl-cs_SiniestrosPorPagarEnProcesoLiquidacionCedidos</v>
      </c>
      <c r="I1093" t="str">
        <f t="shared" si="139"/>
        <v>cl-cs</v>
      </c>
      <c r="J1093" t="str">
        <f t="shared" si="140"/>
        <v>SiniestrosPorPagarEnProcesoLiquidacionCedidos</v>
      </c>
      <c r="K1093" s="1" t="str">
        <f t="shared" si="141"/>
        <v>cl-cs_CostoSiniestroTabla</v>
      </c>
      <c r="L1093" t="str">
        <f t="shared" si="142"/>
        <v>cl-cs</v>
      </c>
      <c r="M1093" t="str">
        <f t="shared" si="143"/>
        <v>CostoSiniestroTabla</v>
      </c>
      <c r="N1093" t="str">
        <f t="shared" si="144"/>
        <v>Insert into dbax_dime_conc (codi_dein, pref_conc, codi_conc, orde_conc, pref_dime, codi_dime) values ('pre_cl-cs_cuadro-603_role-906032(2014)','cl-cs','SiniestrosPorPagarEnProcesoLiquidacionCedidos','390','cl-cs','CostoSiniestroTabla')</v>
      </c>
    </row>
    <row r="1094" spans="1:14" x14ac:dyDescent="0.25">
      <c r="A1094" t="s">
        <v>9</v>
      </c>
      <c r="B1094" t="s">
        <v>405</v>
      </c>
      <c r="C1094">
        <v>400</v>
      </c>
      <c r="D1094" t="s">
        <v>398</v>
      </c>
      <c r="H1094" s="1" t="str">
        <f t="shared" si="138"/>
        <v>cl-cs_SiniestrosPorPagarEnProcesoLiquidacionAceptados</v>
      </c>
      <c r="I1094" t="str">
        <f t="shared" si="139"/>
        <v>cl-cs</v>
      </c>
      <c r="J1094" t="str">
        <f t="shared" si="140"/>
        <v>SiniestrosPorPagarEnProcesoLiquidacionAceptados</v>
      </c>
      <c r="K1094" s="1" t="str">
        <f t="shared" si="141"/>
        <v>cl-cs_CostoSiniestroTabla</v>
      </c>
      <c r="L1094" t="str">
        <f t="shared" si="142"/>
        <v>cl-cs</v>
      </c>
      <c r="M1094" t="str">
        <f t="shared" si="143"/>
        <v>CostoSiniestroTabla</v>
      </c>
      <c r="N1094" t="str">
        <f t="shared" si="144"/>
        <v>Insert into dbax_dime_conc (codi_dein, pref_conc, codi_conc, orde_conc, pref_dime, codi_dime) values ('pre_cl-cs_cuadro-603_role-906032(2014)','cl-cs','SiniestrosPorPagarEnProcesoLiquidacionAceptados','400','cl-cs','CostoSiniestroTabla')</v>
      </c>
    </row>
    <row r="1095" spans="1:14" x14ac:dyDescent="0.25">
      <c r="A1095" t="s">
        <v>9</v>
      </c>
      <c r="B1095" t="s">
        <v>414</v>
      </c>
      <c r="C1095">
        <v>410</v>
      </c>
      <c r="D1095" t="s">
        <v>398</v>
      </c>
      <c r="H1095" s="1" t="str">
        <f t="shared" si="138"/>
        <v>cl-cs_SiniestrosPorPagarNetoReaseguroOcurridosYNoReportados</v>
      </c>
      <c r="I1095" t="str">
        <f t="shared" si="139"/>
        <v>cl-cs</v>
      </c>
      <c r="J1095" t="str">
        <f t="shared" si="140"/>
        <v>SiniestrosPorPagarNetoReaseguroOcurridosYNoReportados</v>
      </c>
      <c r="K1095" s="1" t="str">
        <f t="shared" si="141"/>
        <v>cl-cs_CostoSiniestroTabla</v>
      </c>
      <c r="L1095" t="str">
        <f t="shared" si="142"/>
        <v>cl-cs</v>
      </c>
      <c r="M1095" t="str">
        <f t="shared" si="143"/>
        <v>CostoSiniestroTabla</v>
      </c>
      <c r="N1095" t="str">
        <f t="shared" si="144"/>
        <v>Insert into dbax_dime_conc (codi_dein, pref_conc, codi_conc, orde_conc, pref_dime, codi_dime) values ('pre_cl-cs_cuadro-603_role-906032(2014)','cl-cs','SiniestrosPorPagarNetoReaseguroOcurridosYNoReportados','410','cl-cs','CostoSiniestroTabla')</v>
      </c>
    </row>
    <row r="1096" spans="1:14" x14ac:dyDescent="0.25">
      <c r="A1096" t="s">
        <v>9</v>
      </c>
      <c r="B1096" t="s">
        <v>415</v>
      </c>
      <c r="C1096">
        <v>420</v>
      </c>
      <c r="D1096" t="s">
        <v>398</v>
      </c>
      <c r="H1096" s="1" t="str">
        <f t="shared" si="138"/>
        <v>cl-cs_SiniestrosPorPagarNetoReaseguroPeriodoAnterior</v>
      </c>
      <c r="I1096" t="str">
        <f t="shared" si="139"/>
        <v>cl-cs</v>
      </c>
      <c r="J1096" t="str">
        <f t="shared" si="140"/>
        <v>SiniestrosPorPagarNetoReaseguroPeriodoAnterior</v>
      </c>
      <c r="K1096" s="1" t="str">
        <f t="shared" si="141"/>
        <v>cl-cs_CostoSiniestroTabla</v>
      </c>
      <c r="L1096" t="str">
        <f t="shared" si="142"/>
        <v>cl-cs</v>
      </c>
      <c r="M1096" t="str">
        <f t="shared" si="143"/>
        <v>CostoSiniestroTabla</v>
      </c>
      <c r="N1096" t="str">
        <f t="shared" si="144"/>
        <v>Insert into dbax_dime_conc (codi_dein, pref_conc, codi_conc, orde_conc, pref_dime, codi_dime) values ('pre_cl-cs_cuadro-603_role-906032(2014)','cl-cs','SiniestrosPorPagarNetoReaseguroPeriodoAnterior','420','cl-cs','CostoSiniestroTabla')</v>
      </c>
    </row>
    <row r="1097" spans="1:14" x14ac:dyDescent="0.25">
      <c r="A1097" t="s">
        <v>10</v>
      </c>
      <c r="B1097" t="s">
        <v>428</v>
      </c>
      <c r="C1097">
        <v>140</v>
      </c>
      <c r="D1097" t="s">
        <v>430</v>
      </c>
      <c r="H1097" s="1" t="str">
        <f t="shared" si="138"/>
        <v>cl-cs_CuadroReservasPartidas</v>
      </c>
      <c r="I1097" t="str">
        <f t="shared" si="139"/>
        <v>cl-cs</v>
      </c>
      <c r="J1097" t="str">
        <f t="shared" si="140"/>
        <v>CuadroReservasPartidas</v>
      </c>
      <c r="K1097" s="1" t="str">
        <f t="shared" si="141"/>
        <v>cl-cs_CuadroReservasTabla</v>
      </c>
      <c r="L1097" t="str">
        <f t="shared" si="142"/>
        <v>cl-cs</v>
      </c>
      <c r="M1097" t="str">
        <f t="shared" si="143"/>
        <v>CuadroReservasTabla</v>
      </c>
      <c r="N1097" t="str">
        <f t="shared" si="144"/>
        <v>Insert into dbax_dime_conc (codi_dein, pref_conc, codi_conc, orde_conc, pref_dime, codi_dime) values ('pre_cl-cs_cuadro-603_role-906051(2014)','cl-cs','CuadroReservasPartidas','140','cl-cs','CuadroReservasTabla')</v>
      </c>
    </row>
    <row r="1098" spans="1:14" x14ac:dyDescent="0.25">
      <c r="A1098" t="s">
        <v>10</v>
      </c>
      <c r="B1098" t="s">
        <v>347</v>
      </c>
      <c r="C1098">
        <v>145</v>
      </c>
      <c r="D1098" t="s">
        <v>430</v>
      </c>
      <c r="H1098" s="1" t="str">
        <f t="shared" si="138"/>
        <v>cl-cs_RamosGenerales</v>
      </c>
      <c r="I1098" t="str">
        <f t="shared" si="139"/>
        <v>cl-cs</v>
      </c>
      <c r="J1098" t="str">
        <f t="shared" si="140"/>
        <v>RamosGenerales</v>
      </c>
      <c r="K1098" s="1" t="str">
        <f t="shared" si="141"/>
        <v>cl-cs_CuadroReservasTabla</v>
      </c>
      <c r="L1098" t="str">
        <f t="shared" si="142"/>
        <v>cl-cs</v>
      </c>
      <c r="M1098" t="str">
        <f t="shared" si="143"/>
        <v>CuadroReservasTabla</v>
      </c>
      <c r="N1098" t="str">
        <f t="shared" si="144"/>
        <v>Insert into dbax_dime_conc (codi_dein, pref_conc, codi_conc, orde_conc, pref_dime, codi_dime) values ('pre_cl-cs_cuadro-603_role-906051(2014)','cl-cs','RamosGenerales','145','cl-cs','CuadroReservasTabla')</v>
      </c>
    </row>
    <row r="1099" spans="1:14" x14ac:dyDescent="0.25">
      <c r="A1099" t="s">
        <v>10</v>
      </c>
      <c r="B1099" t="s">
        <v>396</v>
      </c>
      <c r="C1099">
        <v>150</v>
      </c>
      <c r="D1099" t="s">
        <v>430</v>
      </c>
      <c r="H1099" s="1" t="str">
        <f t="shared" si="138"/>
        <v>cl-cs_ReservaRiesgoCursoNeta</v>
      </c>
      <c r="I1099" t="str">
        <f t="shared" si="139"/>
        <v>cl-cs</v>
      </c>
      <c r="J1099" t="str">
        <f t="shared" si="140"/>
        <v>ReservaRiesgoCursoNeta</v>
      </c>
      <c r="K1099" s="1" t="str">
        <f t="shared" si="141"/>
        <v>cl-cs_CuadroReservasTabla</v>
      </c>
      <c r="L1099" t="str">
        <f t="shared" si="142"/>
        <v>cl-cs</v>
      </c>
      <c r="M1099" t="str">
        <f t="shared" si="143"/>
        <v>CuadroReservasTabla</v>
      </c>
      <c r="N1099" t="str">
        <f t="shared" si="144"/>
        <v>Insert into dbax_dime_conc (codi_dein, pref_conc, codi_conc, orde_conc, pref_dime, codi_dime) values ('pre_cl-cs_cuadro-603_role-906051(2014)','cl-cs','ReservaRiesgoCursoNeta','150','cl-cs','CuadroReservasTabla')</v>
      </c>
    </row>
    <row r="1100" spans="1:14" x14ac:dyDescent="0.25">
      <c r="A1100" t="s">
        <v>10</v>
      </c>
      <c r="B1100" t="s">
        <v>441</v>
      </c>
      <c r="C1100">
        <v>160</v>
      </c>
      <c r="D1100" t="s">
        <v>430</v>
      </c>
      <c r="H1100" s="1" t="str">
        <f t="shared" si="138"/>
        <v>cl-cs_ReservaInsuficienciaPrimasNeta</v>
      </c>
      <c r="I1100" t="str">
        <f t="shared" si="139"/>
        <v>cl-cs</v>
      </c>
      <c r="J1100" t="str">
        <f t="shared" si="140"/>
        <v>ReservaInsuficienciaPrimasNeta</v>
      </c>
      <c r="K1100" s="1" t="str">
        <f t="shared" si="141"/>
        <v>cl-cs_CuadroReservasTabla</v>
      </c>
      <c r="L1100" t="str">
        <f t="shared" si="142"/>
        <v>cl-cs</v>
      </c>
      <c r="M1100" t="str">
        <f t="shared" si="143"/>
        <v>CuadroReservasTabla</v>
      </c>
      <c r="N1100" t="str">
        <f t="shared" si="144"/>
        <v>Insert into dbax_dime_conc (codi_dein, pref_conc, codi_conc, orde_conc, pref_dime, codi_dime) values ('pre_cl-cs_cuadro-603_role-906051(2014)','cl-cs','ReservaInsuficienciaPrimasNeta','160','cl-cs','CuadroReservasTabla')</v>
      </c>
    </row>
    <row r="1101" spans="1:14" x14ac:dyDescent="0.25">
      <c r="A1101" t="s">
        <v>10</v>
      </c>
      <c r="B1101" t="s">
        <v>440</v>
      </c>
      <c r="C1101">
        <v>170</v>
      </c>
      <c r="D1101" t="s">
        <v>430</v>
      </c>
      <c r="H1101" s="1" t="str">
        <f t="shared" si="138"/>
        <v>cl-cs_PrimaRetenidaNoGanada</v>
      </c>
      <c r="I1101" t="str">
        <f t="shared" si="139"/>
        <v>cl-cs</v>
      </c>
      <c r="J1101" t="str">
        <f t="shared" si="140"/>
        <v>PrimaRetenidaNoGanada</v>
      </c>
      <c r="K1101" s="1" t="str">
        <f t="shared" si="141"/>
        <v>cl-cs_CuadroReservasTabla</v>
      </c>
      <c r="L1101" t="str">
        <f t="shared" si="142"/>
        <v>cl-cs</v>
      </c>
      <c r="M1101" t="str">
        <f t="shared" si="143"/>
        <v>CuadroReservasTabla</v>
      </c>
      <c r="N1101" t="str">
        <f t="shared" si="144"/>
        <v>Insert into dbax_dime_conc (codi_dein, pref_conc, codi_conc, orde_conc, pref_dime, codi_dime) values ('pre_cl-cs_cuadro-603_role-906051(2014)','cl-cs','PrimaRetenidaNoGanada','170','cl-cs','CuadroReservasTabla')</v>
      </c>
    </row>
    <row r="1102" spans="1:14" x14ac:dyDescent="0.25">
      <c r="A1102" t="s">
        <v>10</v>
      </c>
      <c r="B1102" t="s">
        <v>438</v>
      </c>
      <c r="C1102">
        <v>180</v>
      </c>
      <c r="D1102" t="s">
        <v>430</v>
      </c>
      <c r="H1102" s="1" t="str">
        <f t="shared" si="138"/>
        <v>cl-cs_PrimaDirectaNoGanada</v>
      </c>
      <c r="I1102" t="str">
        <f t="shared" si="139"/>
        <v>cl-cs</v>
      </c>
      <c r="J1102" t="str">
        <f t="shared" si="140"/>
        <v>PrimaDirectaNoGanada</v>
      </c>
      <c r="K1102" s="1" t="str">
        <f t="shared" si="141"/>
        <v>cl-cs_CuadroReservasTabla</v>
      </c>
      <c r="L1102" t="str">
        <f t="shared" si="142"/>
        <v>cl-cs</v>
      </c>
      <c r="M1102" t="str">
        <f t="shared" si="143"/>
        <v>CuadroReservasTabla</v>
      </c>
      <c r="N1102" t="str">
        <f t="shared" si="144"/>
        <v>Insert into dbax_dime_conc (codi_dein, pref_conc, codi_conc, orde_conc, pref_dime, codi_dime) values ('pre_cl-cs_cuadro-603_role-906051(2014)','cl-cs','PrimaDirectaNoGanada','180','cl-cs','CuadroReservasTabla')</v>
      </c>
    </row>
    <row r="1103" spans="1:14" x14ac:dyDescent="0.25">
      <c r="A1103" t="s">
        <v>10</v>
      </c>
      <c r="B1103" t="s">
        <v>434</v>
      </c>
      <c r="C1103">
        <v>190</v>
      </c>
      <c r="D1103" t="s">
        <v>430</v>
      </c>
      <c r="H1103" s="1" t="str">
        <f t="shared" si="138"/>
        <v>cl-cs_PrimaAceptadaNoGanada</v>
      </c>
      <c r="I1103" t="str">
        <f t="shared" si="139"/>
        <v>cl-cs</v>
      </c>
      <c r="J1103" t="str">
        <f t="shared" si="140"/>
        <v>PrimaAceptadaNoGanada</v>
      </c>
      <c r="K1103" s="1" t="str">
        <f t="shared" si="141"/>
        <v>cl-cs_CuadroReservasTabla</v>
      </c>
      <c r="L1103" t="str">
        <f t="shared" si="142"/>
        <v>cl-cs</v>
      </c>
      <c r="M1103" t="str">
        <f t="shared" si="143"/>
        <v>CuadroReservasTabla</v>
      </c>
      <c r="N1103" t="str">
        <f t="shared" si="144"/>
        <v>Insert into dbax_dime_conc (codi_dein, pref_conc, codi_conc, orde_conc, pref_dime, codi_dime) values ('pre_cl-cs_cuadro-603_role-906051(2014)','cl-cs','PrimaAceptadaNoGanada','190','cl-cs','CuadroReservasTabla')</v>
      </c>
    </row>
    <row r="1104" spans="1:14" x14ac:dyDescent="0.25">
      <c r="A1104" t="s">
        <v>10</v>
      </c>
      <c r="B1104" t="s">
        <v>436</v>
      </c>
      <c r="C1104">
        <v>200</v>
      </c>
      <c r="D1104" t="s">
        <v>430</v>
      </c>
      <c r="H1104" s="1" t="str">
        <f t="shared" si="138"/>
        <v>cl-cs_PrimaCedidaNoGanada</v>
      </c>
      <c r="I1104" t="str">
        <f t="shared" si="139"/>
        <v>cl-cs</v>
      </c>
      <c r="J1104" t="str">
        <f t="shared" si="140"/>
        <v>PrimaCedidaNoGanada</v>
      </c>
      <c r="K1104" s="1" t="str">
        <f t="shared" si="141"/>
        <v>cl-cs_CuadroReservasTabla</v>
      </c>
      <c r="L1104" t="str">
        <f t="shared" si="142"/>
        <v>cl-cs</v>
      </c>
      <c r="M1104" t="str">
        <f t="shared" si="143"/>
        <v>CuadroReservasTabla</v>
      </c>
      <c r="N1104" t="str">
        <f t="shared" si="144"/>
        <v>Insert into dbax_dime_conc (codi_dein, pref_conc, codi_conc, orde_conc, pref_dime, codi_dime) values ('pre_cl-cs_cuadro-603_role-906051(2014)','cl-cs','PrimaCedidaNoGanada','200','cl-cs','CuadroReservasTabla')</v>
      </c>
    </row>
    <row r="1105" spans="1:14" x14ac:dyDescent="0.25">
      <c r="A1105" t="s">
        <v>10</v>
      </c>
      <c r="B1105" t="s">
        <v>439</v>
      </c>
      <c r="C1105">
        <v>210</v>
      </c>
      <c r="D1105" t="s">
        <v>430</v>
      </c>
      <c r="H1105" s="1" t="str">
        <f t="shared" si="138"/>
        <v>cl-cs_PrimaRetenidaGanada</v>
      </c>
      <c r="I1105" t="str">
        <f t="shared" si="139"/>
        <v>cl-cs</v>
      </c>
      <c r="J1105" t="str">
        <f t="shared" si="140"/>
        <v>PrimaRetenidaGanada</v>
      </c>
      <c r="K1105" s="1" t="str">
        <f t="shared" si="141"/>
        <v>cl-cs_CuadroReservasTabla</v>
      </c>
      <c r="L1105" t="str">
        <f t="shared" si="142"/>
        <v>cl-cs</v>
      </c>
      <c r="M1105" t="str">
        <f t="shared" si="143"/>
        <v>CuadroReservasTabla</v>
      </c>
      <c r="N1105" t="str">
        <f t="shared" si="144"/>
        <v>Insert into dbax_dime_conc (codi_dein, pref_conc, codi_conc, orde_conc, pref_dime, codi_dime) values ('pre_cl-cs_cuadro-603_role-906051(2014)','cl-cs','PrimaRetenidaGanada','210','cl-cs','CuadroReservasTabla')</v>
      </c>
    </row>
    <row r="1106" spans="1:14" x14ac:dyDescent="0.25">
      <c r="A1106" t="s">
        <v>10</v>
      </c>
      <c r="B1106" t="s">
        <v>437</v>
      </c>
      <c r="C1106">
        <v>220</v>
      </c>
      <c r="D1106" t="s">
        <v>430</v>
      </c>
      <c r="H1106" s="1" t="str">
        <f t="shared" si="138"/>
        <v>cl-cs_PrimaDirectaGanada</v>
      </c>
      <c r="I1106" t="str">
        <f t="shared" si="139"/>
        <v>cl-cs</v>
      </c>
      <c r="J1106" t="str">
        <f t="shared" si="140"/>
        <v>PrimaDirectaGanada</v>
      </c>
      <c r="K1106" s="1" t="str">
        <f t="shared" si="141"/>
        <v>cl-cs_CuadroReservasTabla</v>
      </c>
      <c r="L1106" t="str">
        <f t="shared" si="142"/>
        <v>cl-cs</v>
      </c>
      <c r="M1106" t="str">
        <f t="shared" si="143"/>
        <v>CuadroReservasTabla</v>
      </c>
      <c r="N1106" t="str">
        <f t="shared" si="144"/>
        <v>Insert into dbax_dime_conc (codi_dein, pref_conc, codi_conc, orde_conc, pref_dime, codi_dime) values ('pre_cl-cs_cuadro-603_role-906051(2014)','cl-cs','PrimaDirectaGanada','220','cl-cs','CuadroReservasTabla')</v>
      </c>
    </row>
    <row r="1107" spans="1:14" x14ac:dyDescent="0.25">
      <c r="A1107" t="s">
        <v>10</v>
      </c>
      <c r="B1107" t="s">
        <v>433</v>
      </c>
      <c r="C1107">
        <v>230</v>
      </c>
      <c r="D1107" t="s">
        <v>430</v>
      </c>
      <c r="H1107" s="1" t="str">
        <f t="shared" si="138"/>
        <v>cl-cs_PrimaAceptadaGanada</v>
      </c>
      <c r="I1107" t="str">
        <f t="shared" si="139"/>
        <v>cl-cs</v>
      </c>
      <c r="J1107" t="str">
        <f t="shared" si="140"/>
        <v>PrimaAceptadaGanada</v>
      </c>
      <c r="K1107" s="1" t="str">
        <f t="shared" si="141"/>
        <v>cl-cs_CuadroReservasTabla</v>
      </c>
      <c r="L1107" t="str">
        <f t="shared" si="142"/>
        <v>cl-cs</v>
      </c>
      <c r="M1107" t="str">
        <f t="shared" si="143"/>
        <v>CuadroReservasTabla</v>
      </c>
      <c r="N1107" t="str">
        <f t="shared" si="144"/>
        <v>Insert into dbax_dime_conc (codi_dein, pref_conc, codi_conc, orde_conc, pref_dime, codi_dime) values ('pre_cl-cs_cuadro-603_role-906051(2014)','cl-cs','PrimaAceptadaGanada','230','cl-cs','CuadroReservasTabla')</v>
      </c>
    </row>
    <row r="1108" spans="1:14" x14ac:dyDescent="0.25">
      <c r="A1108" t="s">
        <v>10</v>
      </c>
      <c r="B1108" t="s">
        <v>435</v>
      </c>
      <c r="C1108">
        <v>240</v>
      </c>
      <c r="D1108" t="s">
        <v>430</v>
      </c>
      <c r="H1108" s="1" t="str">
        <f t="shared" si="138"/>
        <v>cl-cs_PrimaCedidaGanada</v>
      </c>
      <c r="I1108" t="str">
        <f t="shared" si="139"/>
        <v>cl-cs</v>
      </c>
      <c r="J1108" t="str">
        <f t="shared" si="140"/>
        <v>PrimaCedidaGanada</v>
      </c>
      <c r="K1108" s="1" t="str">
        <f t="shared" si="141"/>
        <v>cl-cs_CuadroReservasTabla</v>
      </c>
      <c r="L1108" t="str">
        <f t="shared" si="142"/>
        <v>cl-cs</v>
      </c>
      <c r="M1108" t="str">
        <f t="shared" si="143"/>
        <v>CuadroReservasTabla</v>
      </c>
      <c r="N1108" t="str">
        <f t="shared" si="144"/>
        <v>Insert into dbax_dime_conc (codi_dein, pref_conc, codi_conc, orde_conc, pref_dime, codi_dime) values ('pre_cl-cs_cuadro-603_role-906051(2014)','cl-cs','PrimaCedidaGanada','240','cl-cs','CuadroReservasTabla')</v>
      </c>
    </row>
    <row r="1109" spans="1:14" x14ac:dyDescent="0.25">
      <c r="A1109" t="s">
        <v>10</v>
      </c>
      <c r="B1109" t="s">
        <v>431</v>
      </c>
      <c r="C1109">
        <v>250</v>
      </c>
      <c r="D1109" t="s">
        <v>430</v>
      </c>
      <c r="H1109" s="1" t="str">
        <f t="shared" si="138"/>
        <v>cl-cs_OtrasReservasNeta</v>
      </c>
      <c r="I1109" t="str">
        <f t="shared" si="139"/>
        <v>cl-cs</v>
      </c>
      <c r="J1109" t="str">
        <f t="shared" si="140"/>
        <v>OtrasReservasNeta</v>
      </c>
      <c r="K1109" s="1" t="str">
        <f t="shared" si="141"/>
        <v>cl-cs_CuadroReservasTabla</v>
      </c>
      <c r="L1109" t="str">
        <f t="shared" si="142"/>
        <v>cl-cs</v>
      </c>
      <c r="M1109" t="str">
        <f t="shared" si="143"/>
        <v>CuadroReservasTabla</v>
      </c>
      <c r="N1109" t="str">
        <f t="shared" si="144"/>
        <v>Insert into dbax_dime_conc (codi_dein, pref_conc, codi_conc, orde_conc, pref_dime, codi_dime) values ('pre_cl-cs_cuadro-603_role-906051(2014)','cl-cs','OtrasReservasNeta','250','cl-cs','CuadroReservasTabla')</v>
      </c>
    </row>
    <row r="1110" spans="1:14" x14ac:dyDescent="0.25">
      <c r="A1110" t="s">
        <v>10</v>
      </c>
      <c r="B1110" t="s">
        <v>444</v>
      </c>
      <c r="C1110">
        <v>260</v>
      </c>
      <c r="D1110" t="s">
        <v>430</v>
      </c>
      <c r="H1110" s="1" t="str">
        <f t="shared" si="138"/>
        <v>cl-cs_TestDeAdecuacionDePasivos</v>
      </c>
      <c r="I1110" t="str">
        <f t="shared" si="139"/>
        <v>cl-cs</v>
      </c>
      <c r="J1110" t="str">
        <f t="shared" si="140"/>
        <v>TestDeAdecuacionDePasivos</v>
      </c>
      <c r="K1110" s="1" t="str">
        <f t="shared" si="141"/>
        <v>cl-cs_CuadroReservasTabla</v>
      </c>
      <c r="L1110" t="str">
        <f t="shared" si="142"/>
        <v>cl-cs</v>
      </c>
      <c r="M1110" t="str">
        <f t="shared" si="143"/>
        <v>CuadroReservasTabla</v>
      </c>
      <c r="N1110" t="str">
        <f t="shared" si="144"/>
        <v>Insert into dbax_dime_conc (codi_dein, pref_conc, codi_conc, orde_conc, pref_dime, codi_dime) values ('pre_cl-cs_cuadro-603_role-906051(2014)','cl-cs','TestDeAdecuacionDePasivos','260','cl-cs','CuadroReservasTabla')</v>
      </c>
    </row>
    <row r="1111" spans="1:14" x14ac:dyDescent="0.25">
      <c r="A1111" t="s">
        <v>10</v>
      </c>
      <c r="B1111" t="s">
        <v>442</v>
      </c>
      <c r="C1111">
        <v>270</v>
      </c>
      <c r="D1111" t="s">
        <v>430</v>
      </c>
      <c r="H1111" s="1" t="str">
        <f t="shared" si="138"/>
        <v>cl-cs_ReservaSegurosDeTitulos</v>
      </c>
      <c r="I1111" t="str">
        <f t="shared" si="139"/>
        <v>cl-cs</v>
      </c>
      <c r="J1111" t="str">
        <f t="shared" si="140"/>
        <v>ReservaSegurosDeTitulos</v>
      </c>
      <c r="K1111" s="1" t="str">
        <f t="shared" si="141"/>
        <v>cl-cs_CuadroReservasTabla</v>
      </c>
      <c r="L1111" t="str">
        <f t="shared" si="142"/>
        <v>cl-cs</v>
      </c>
      <c r="M1111" t="str">
        <f t="shared" si="143"/>
        <v>CuadroReservasTabla</v>
      </c>
      <c r="N1111" t="str">
        <f t="shared" si="144"/>
        <v>Insert into dbax_dime_conc (codi_dein, pref_conc, codi_conc, orde_conc, pref_dime, codi_dime) values ('pre_cl-cs_cuadro-603_role-906051(2014)','cl-cs','ReservaSegurosDeTitulos','270','cl-cs','CuadroReservasTabla')</v>
      </c>
    </row>
    <row r="1112" spans="1:14" x14ac:dyDescent="0.25">
      <c r="A1112" t="s">
        <v>10</v>
      </c>
      <c r="B1112" t="s">
        <v>432</v>
      </c>
      <c r="C1112">
        <v>280</v>
      </c>
      <c r="D1112" t="s">
        <v>430</v>
      </c>
      <c r="H1112" s="1" t="str">
        <f t="shared" si="138"/>
        <v>cl-cs_OtrasReservasTécnicasNeta</v>
      </c>
      <c r="I1112" t="str">
        <f t="shared" si="139"/>
        <v>cl-cs</v>
      </c>
      <c r="J1112" t="str">
        <f t="shared" si="140"/>
        <v>OtrasReservasTécnicasNeta</v>
      </c>
      <c r="K1112" s="1" t="str">
        <f t="shared" si="141"/>
        <v>cl-cs_CuadroReservasTabla</v>
      </c>
      <c r="L1112" t="str">
        <f t="shared" si="142"/>
        <v>cl-cs</v>
      </c>
      <c r="M1112" t="str">
        <f t="shared" si="143"/>
        <v>CuadroReservasTabla</v>
      </c>
      <c r="N1112" t="str">
        <f t="shared" si="144"/>
        <v>Insert into dbax_dime_conc (codi_dein, pref_conc, codi_conc, orde_conc, pref_dime, codi_dime) values ('pre_cl-cs_cuadro-603_role-906051(2014)','cl-cs','OtrasReservasTécnicasNeta','280','cl-cs','CuadroReservasTabla')</v>
      </c>
    </row>
    <row r="1113" spans="1:14" x14ac:dyDescent="0.25">
      <c r="A1113" t="s">
        <v>10</v>
      </c>
      <c r="B1113" t="s">
        <v>443</v>
      </c>
      <c r="C1113">
        <v>290</v>
      </c>
      <c r="D1113" t="s">
        <v>430</v>
      </c>
      <c r="H1113" s="1" t="str">
        <f t="shared" si="138"/>
        <v>cl-cs_ReservasVoluntarias</v>
      </c>
      <c r="I1113" t="str">
        <f t="shared" si="139"/>
        <v>cl-cs</v>
      </c>
      <c r="J1113" t="str">
        <f t="shared" si="140"/>
        <v>ReservasVoluntarias</v>
      </c>
      <c r="K1113" s="1" t="str">
        <f t="shared" si="141"/>
        <v>cl-cs_CuadroReservasTabla</v>
      </c>
      <c r="L1113" t="str">
        <f t="shared" si="142"/>
        <v>cl-cs</v>
      </c>
      <c r="M1113" t="str">
        <f t="shared" si="143"/>
        <v>CuadroReservasTabla</v>
      </c>
      <c r="N1113" t="str">
        <f t="shared" si="144"/>
        <v>Insert into dbax_dime_conc (codi_dein, pref_conc, codi_conc, orde_conc, pref_dime, codi_dime) values ('pre_cl-cs_cuadro-603_role-906051(2014)','cl-cs','ReservasVoluntarias','290','cl-cs','CuadroReservasTabla')</v>
      </c>
    </row>
    <row r="1114" spans="1:14" x14ac:dyDescent="0.25">
      <c r="A1114" t="s">
        <v>11</v>
      </c>
      <c r="B1114" t="s">
        <v>446</v>
      </c>
      <c r="C1114">
        <v>190</v>
      </c>
      <c r="D1114" t="s">
        <v>447</v>
      </c>
      <c r="H1114" s="1" t="str">
        <f t="shared" si="138"/>
        <v>cl-cs_CostoRentasEjercicioPartidas</v>
      </c>
      <c r="I1114" t="str">
        <f t="shared" si="139"/>
        <v>cl-cs</v>
      </c>
      <c r="J1114" t="str">
        <f t="shared" si="140"/>
        <v>CostoRentasEjercicioPartidas</v>
      </c>
      <c r="K1114" s="1" t="str">
        <f t="shared" si="141"/>
        <v>cl-cs_CostoRentasTabla</v>
      </c>
      <c r="L1114" t="str">
        <f t="shared" si="142"/>
        <v>cl-cs</v>
      </c>
      <c r="M1114" t="str">
        <f t="shared" si="143"/>
        <v>CostoRentasTabla</v>
      </c>
      <c r="N1114" t="str">
        <f t="shared" si="144"/>
        <v>Insert into dbax_dime_conc (codi_dein, pref_conc, codi_conc, orde_conc, pref_dime, codi_dime) values ('pre_cl-cs_cuadro-604_role-906042(2014)','cl-cs','CostoRentasEjercicioPartidas','190','cl-cs','CostoRentasTabla')</v>
      </c>
    </row>
    <row r="1115" spans="1:14" x14ac:dyDescent="0.25">
      <c r="A1115" t="s">
        <v>11</v>
      </c>
      <c r="B1115" t="s">
        <v>363</v>
      </c>
      <c r="C1115">
        <v>200</v>
      </c>
      <c r="D1115" t="s">
        <v>447</v>
      </c>
      <c r="H1115" s="1" t="str">
        <f t="shared" si="138"/>
        <v>cl-cs_CostoDeRentasDelEjercicio</v>
      </c>
      <c r="I1115" t="str">
        <f t="shared" si="139"/>
        <v>cl-cs</v>
      </c>
      <c r="J1115" t="str">
        <f t="shared" si="140"/>
        <v>CostoDeRentasDelEjercicio</v>
      </c>
      <c r="K1115" s="1" t="str">
        <f t="shared" si="141"/>
        <v>cl-cs_CostoRentasTabla</v>
      </c>
      <c r="L1115" t="str">
        <f t="shared" si="142"/>
        <v>cl-cs</v>
      </c>
      <c r="M1115" t="str">
        <f t="shared" si="143"/>
        <v>CostoRentasTabla</v>
      </c>
      <c r="N1115" t="str">
        <f t="shared" si="144"/>
        <v>Insert into dbax_dime_conc (codi_dein, pref_conc, codi_conc, orde_conc, pref_dime, codi_dime) values ('pre_cl-cs_cuadro-604_role-906042(2014)','cl-cs','CostoDeRentasDelEjercicio','200','cl-cs','CostoRentasTabla')</v>
      </c>
    </row>
    <row r="1116" spans="1:14" x14ac:dyDescent="0.25">
      <c r="A1116" t="s">
        <v>11</v>
      </c>
      <c r="B1116" t="s">
        <v>453</v>
      </c>
      <c r="C1116">
        <v>210</v>
      </c>
      <c r="D1116" t="s">
        <v>447</v>
      </c>
      <c r="H1116" s="1" t="str">
        <f t="shared" si="138"/>
        <v>cl-cs_RentasPagadas</v>
      </c>
      <c r="I1116" t="str">
        <f t="shared" si="139"/>
        <v>cl-cs</v>
      </c>
      <c r="J1116" t="str">
        <f t="shared" si="140"/>
        <v>RentasPagadas</v>
      </c>
      <c r="K1116" s="1" t="str">
        <f t="shared" si="141"/>
        <v>cl-cs_CostoRentasTabla</v>
      </c>
      <c r="L1116" t="str">
        <f t="shared" si="142"/>
        <v>cl-cs</v>
      </c>
      <c r="M1116" t="str">
        <f t="shared" si="143"/>
        <v>CostoRentasTabla</v>
      </c>
      <c r="N1116" t="str">
        <f t="shared" si="144"/>
        <v>Insert into dbax_dime_conc (codi_dein, pref_conc, codi_conc, orde_conc, pref_dime, codi_dime) values ('pre_cl-cs_cuadro-604_role-906042(2014)','cl-cs','RentasPagadas','210','cl-cs','CostoRentasTabla')</v>
      </c>
    </row>
    <row r="1117" spans="1:14" x14ac:dyDescent="0.25">
      <c r="A1117" t="s">
        <v>11</v>
      </c>
      <c r="B1117" t="s">
        <v>456</v>
      </c>
      <c r="C1117">
        <v>220</v>
      </c>
      <c r="D1117" t="s">
        <v>447</v>
      </c>
      <c r="H1117" s="1" t="str">
        <f t="shared" si="138"/>
        <v>cl-cs_RentasPagadasDirectas</v>
      </c>
      <c r="I1117" t="str">
        <f t="shared" si="139"/>
        <v>cl-cs</v>
      </c>
      <c r="J1117" t="str">
        <f t="shared" si="140"/>
        <v>RentasPagadasDirectas</v>
      </c>
      <c r="K1117" s="1" t="str">
        <f t="shared" si="141"/>
        <v>cl-cs_CostoRentasTabla</v>
      </c>
      <c r="L1117" t="str">
        <f t="shared" si="142"/>
        <v>cl-cs</v>
      </c>
      <c r="M1117" t="str">
        <f t="shared" si="143"/>
        <v>CostoRentasTabla</v>
      </c>
      <c r="N1117" t="str">
        <f t="shared" si="144"/>
        <v>Insert into dbax_dime_conc (codi_dein, pref_conc, codi_conc, orde_conc, pref_dime, codi_dime) values ('pre_cl-cs_cuadro-604_role-906042(2014)','cl-cs','RentasPagadasDirectas','220','cl-cs','CostoRentasTabla')</v>
      </c>
    </row>
    <row r="1118" spans="1:14" x14ac:dyDescent="0.25">
      <c r="A1118" t="s">
        <v>11</v>
      </c>
      <c r="B1118" t="s">
        <v>455</v>
      </c>
      <c r="C1118">
        <v>230</v>
      </c>
      <c r="D1118" t="s">
        <v>447</v>
      </c>
      <c r="H1118" s="1" t="str">
        <f t="shared" si="138"/>
        <v>cl-cs_RentasPagadasCedidas</v>
      </c>
      <c r="I1118" t="str">
        <f t="shared" si="139"/>
        <v>cl-cs</v>
      </c>
      <c r="J1118" t="str">
        <f t="shared" si="140"/>
        <v>RentasPagadasCedidas</v>
      </c>
      <c r="K1118" s="1" t="str">
        <f t="shared" si="141"/>
        <v>cl-cs_CostoRentasTabla</v>
      </c>
      <c r="L1118" t="str">
        <f t="shared" si="142"/>
        <v>cl-cs</v>
      </c>
      <c r="M1118" t="str">
        <f t="shared" si="143"/>
        <v>CostoRentasTabla</v>
      </c>
      <c r="N1118" t="str">
        <f t="shared" si="144"/>
        <v>Insert into dbax_dime_conc (codi_dein, pref_conc, codi_conc, orde_conc, pref_dime, codi_dime) values ('pre_cl-cs_cuadro-604_role-906042(2014)','cl-cs','RentasPagadasCedidas','230','cl-cs','CostoRentasTabla')</v>
      </c>
    </row>
    <row r="1119" spans="1:14" x14ac:dyDescent="0.25">
      <c r="A1119" t="s">
        <v>11</v>
      </c>
      <c r="B1119" t="s">
        <v>454</v>
      </c>
      <c r="C1119">
        <v>240</v>
      </c>
      <c r="D1119" t="s">
        <v>447</v>
      </c>
      <c r="H1119" s="1" t="str">
        <f t="shared" si="138"/>
        <v>cl-cs_RentasPagadasAceptadas</v>
      </c>
      <c r="I1119" t="str">
        <f t="shared" si="139"/>
        <v>cl-cs</v>
      </c>
      <c r="J1119" t="str">
        <f t="shared" si="140"/>
        <v>RentasPagadasAceptadas</v>
      </c>
      <c r="K1119" s="1" t="str">
        <f t="shared" si="141"/>
        <v>cl-cs_CostoRentasTabla</v>
      </c>
      <c r="L1119" t="str">
        <f t="shared" si="142"/>
        <v>cl-cs</v>
      </c>
      <c r="M1119" t="str">
        <f t="shared" si="143"/>
        <v>CostoRentasTabla</v>
      </c>
      <c r="N1119" t="str">
        <f t="shared" si="144"/>
        <v>Insert into dbax_dime_conc (codi_dein, pref_conc, codi_conc, orde_conc, pref_dime, codi_dime) values ('pre_cl-cs_cuadro-604_role-906042(2014)','cl-cs','RentasPagadasAceptadas','240','cl-cs','CostoRentasTabla')</v>
      </c>
    </row>
    <row r="1120" spans="1:14" x14ac:dyDescent="0.25">
      <c r="A1120" t="s">
        <v>11</v>
      </c>
      <c r="B1120" t="s">
        <v>470</v>
      </c>
      <c r="C1120">
        <v>250</v>
      </c>
      <c r="D1120" t="s">
        <v>447</v>
      </c>
      <c r="H1120" s="1" t="str">
        <f t="shared" si="138"/>
        <v>cl-cs_VariacionReservasRentas</v>
      </c>
      <c r="I1120" t="str">
        <f t="shared" si="139"/>
        <v>cl-cs</v>
      </c>
      <c r="J1120" t="str">
        <f t="shared" si="140"/>
        <v>VariacionReservasRentas</v>
      </c>
      <c r="K1120" s="1" t="str">
        <f t="shared" si="141"/>
        <v>cl-cs_CostoRentasTabla</v>
      </c>
      <c r="L1120" t="str">
        <f t="shared" si="142"/>
        <v>cl-cs</v>
      </c>
      <c r="M1120" t="str">
        <f t="shared" si="143"/>
        <v>CostoRentasTabla</v>
      </c>
      <c r="N1120" t="str">
        <f t="shared" si="144"/>
        <v>Insert into dbax_dime_conc (codi_dein, pref_conc, codi_conc, orde_conc, pref_dime, codi_dime) values ('pre_cl-cs_cuadro-604_role-906042(2014)','cl-cs','VariacionReservasRentas','250','cl-cs','CostoRentasTabla')</v>
      </c>
    </row>
    <row r="1121" spans="1:14" x14ac:dyDescent="0.25">
      <c r="A1121" t="s">
        <v>11</v>
      </c>
      <c r="B1121" t="s">
        <v>457</v>
      </c>
      <c r="C1121">
        <v>260</v>
      </c>
      <c r="D1121" t="s">
        <v>447</v>
      </c>
      <c r="H1121" s="1" t="str">
        <f t="shared" si="138"/>
        <v>cl-cs_RentasPorPagar</v>
      </c>
      <c r="I1121" t="str">
        <f t="shared" si="139"/>
        <v>cl-cs</v>
      </c>
      <c r="J1121" t="str">
        <f t="shared" si="140"/>
        <v>RentasPorPagar</v>
      </c>
      <c r="K1121" s="1" t="str">
        <f t="shared" si="141"/>
        <v>cl-cs_CostoRentasTabla</v>
      </c>
      <c r="L1121" t="str">
        <f t="shared" si="142"/>
        <v>cl-cs</v>
      </c>
      <c r="M1121" t="str">
        <f t="shared" si="143"/>
        <v>CostoRentasTabla</v>
      </c>
      <c r="N1121" t="str">
        <f t="shared" si="144"/>
        <v>Insert into dbax_dime_conc (codi_dein, pref_conc, codi_conc, orde_conc, pref_dime, codi_dime) values ('pre_cl-cs_cuadro-604_role-906042(2014)','cl-cs','RentasPorPagar','260','cl-cs','CostoRentasTabla')</v>
      </c>
    </row>
    <row r="1122" spans="1:14" x14ac:dyDescent="0.25">
      <c r="A1122" t="s">
        <v>11</v>
      </c>
      <c r="B1122" t="s">
        <v>460</v>
      </c>
      <c r="C1122">
        <v>270</v>
      </c>
      <c r="D1122" t="s">
        <v>447</v>
      </c>
      <c r="H1122" s="1" t="str">
        <f t="shared" si="138"/>
        <v>cl-cs_RentasPorPagarDirectas</v>
      </c>
      <c r="I1122" t="str">
        <f t="shared" si="139"/>
        <v>cl-cs</v>
      </c>
      <c r="J1122" t="str">
        <f t="shared" si="140"/>
        <v>RentasPorPagarDirectas</v>
      </c>
      <c r="K1122" s="1" t="str">
        <f t="shared" si="141"/>
        <v>cl-cs_CostoRentasTabla</v>
      </c>
      <c r="L1122" t="str">
        <f t="shared" si="142"/>
        <v>cl-cs</v>
      </c>
      <c r="M1122" t="str">
        <f t="shared" si="143"/>
        <v>CostoRentasTabla</v>
      </c>
      <c r="N1122" t="str">
        <f t="shared" si="144"/>
        <v>Insert into dbax_dime_conc (codi_dein, pref_conc, codi_conc, orde_conc, pref_dime, codi_dime) values ('pre_cl-cs_cuadro-604_role-906042(2014)','cl-cs','RentasPorPagarDirectas','270','cl-cs','CostoRentasTabla')</v>
      </c>
    </row>
    <row r="1123" spans="1:14" x14ac:dyDescent="0.25">
      <c r="A1123" t="s">
        <v>11</v>
      </c>
      <c r="B1123" t="s">
        <v>459</v>
      </c>
      <c r="C1123">
        <v>280</v>
      </c>
      <c r="D1123" t="s">
        <v>447</v>
      </c>
      <c r="H1123" s="1" t="str">
        <f t="shared" si="138"/>
        <v>cl-cs_RentasPorPagarCedidas</v>
      </c>
      <c r="I1123" t="str">
        <f t="shared" si="139"/>
        <v>cl-cs</v>
      </c>
      <c r="J1123" t="str">
        <f t="shared" si="140"/>
        <v>RentasPorPagarCedidas</v>
      </c>
      <c r="K1123" s="1" t="str">
        <f t="shared" si="141"/>
        <v>cl-cs_CostoRentasTabla</v>
      </c>
      <c r="L1123" t="str">
        <f t="shared" si="142"/>
        <v>cl-cs</v>
      </c>
      <c r="M1123" t="str">
        <f t="shared" si="143"/>
        <v>CostoRentasTabla</v>
      </c>
      <c r="N1123" t="str">
        <f t="shared" si="144"/>
        <v>Insert into dbax_dime_conc (codi_dein, pref_conc, codi_conc, orde_conc, pref_dime, codi_dime) values ('pre_cl-cs_cuadro-604_role-906042(2014)','cl-cs','RentasPorPagarCedidas','280','cl-cs','CostoRentasTabla')</v>
      </c>
    </row>
    <row r="1124" spans="1:14" x14ac:dyDescent="0.25">
      <c r="A1124" t="s">
        <v>11</v>
      </c>
      <c r="B1124" t="s">
        <v>458</v>
      </c>
      <c r="C1124">
        <v>290</v>
      </c>
      <c r="D1124" t="s">
        <v>447</v>
      </c>
      <c r="H1124" s="1" t="str">
        <f t="shared" si="138"/>
        <v>cl-cs_RentasPorPagarAceptadas</v>
      </c>
      <c r="I1124" t="str">
        <f t="shared" si="139"/>
        <v>cl-cs</v>
      </c>
      <c r="J1124" t="str">
        <f t="shared" si="140"/>
        <v>RentasPorPagarAceptadas</v>
      </c>
      <c r="K1124" s="1" t="str">
        <f t="shared" si="141"/>
        <v>cl-cs_CostoRentasTabla</v>
      </c>
      <c r="L1124" t="str">
        <f t="shared" si="142"/>
        <v>cl-cs</v>
      </c>
      <c r="M1124" t="str">
        <f t="shared" si="143"/>
        <v>CostoRentasTabla</v>
      </c>
      <c r="N1124" t="str">
        <f t="shared" si="144"/>
        <v>Insert into dbax_dime_conc (codi_dein, pref_conc, codi_conc, orde_conc, pref_dime, codi_dime) values ('pre_cl-cs_cuadro-604_role-906042(2014)','cl-cs','RentasPorPagarAceptadas','290','cl-cs','CostoRentasTabla')</v>
      </c>
    </row>
    <row r="1125" spans="1:14" x14ac:dyDescent="0.25">
      <c r="A1125" t="s">
        <v>11</v>
      </c>
      <c r="B1125" t="s">
        <v>461</v>
      </c>
      <c r="C1125">
        <v>300</v>
      </c>
      <c r="D1125" t="s">
        <v>447</v>
      </c>
      <c r="H1125" s="1" t="str">
        <f t="shared" si="138"/>
        <v>cl-cs_RentasPorPagarPeriodoAnterior</v>
      </c>
      <c r="I1125" t="str">
        <f t="shared" si="139"/>
        <v>cl-cs</v>
      </c>
      <c r="J1125" t="str">
        <f t="shared" si="140"/>
        <v>RentasPorPagarPeriodoAnterior</v>
      </c>
      <c r="K1125" s="1" t="str">
        <f t="shared" si="141"/>
        <v>cl-cs_CostoRentasTabla</v>
      </c>
      <c r="L1125" t="str">
        <f t="shared" si="142"/>
        <v>cl-cs</v>
      </c>
      <c r="M1125" t="str">
        <f t="shared" si="143"/>
        <v>CostoRentasTabla</v>
      </c>
      <c r="N1125" t="str">
        <f t="shared" si="144"/>
        <v>Insert into dbax_dime_conc (codi_dein, pref_conc, codi_conc, orde_conc, pref_dime, codi_dime) values ('pre_cl-cs_cuadro-604_role-906042(2014)','cl-cs','RentasPorPagarPeriodoAnterior','300','cl-cs','CostoRentasTabla')</v>
      </c>
    </row>
    <row r="1126" spans="1:14" x14ac:dyDescent="0.25">
      <c r="A1126" t="s">
        <v>12</v>
      </c>
      <c r="B1126" t="s">
        <v>475</v>
      </c>
      <c r="C1126">
        <v>140</v>
      </c>
      <c r="D1126" t="s">
        <v>474</v>
      </c>
      <c r="H1126" s="1" t="str">
        <f t="shared" si="138"/>
        <v>cl-cs_CuadroDatosEstadisticosPorRamoPartidas</v>
      </c>
      <c r="I1126" t="str">
        <f t="shared" si="139"/>
        <v>cl-cs</v>
      </c>
      <c r="J1126" t="str">
        <f t="shared" si="140"/>
        <v>CuadroDatosEstadisticosPorRamoPartidas</v>
      </c>
      <c r="K1126" s="1" t="str">
        <f t="shared" si="141"/>
        <v>cl-cs_CuadroDatosEstadisticoPorRamoTabla</v>
      </c>
      <c r="L1126" t="str">
        <f t="shared" si="142"/>
        <v>cl-cs</v>
      </c>
      <c r="M1126" t="str">
        <f t="shared" si="143"/>
        <v>CuadroDatosEstadisticoPorRamoTabla</v>
      </c>
      <c r="N1126" t="str">
        <f t="shared" si="144"/>
        <v>Insert into dbax_dime_conc (codi_dein, pref_conc, codi_conc, orde_conc, pref_dime, codi_dime) values ('pre_cl-cs_cuadro-604_role-906081(2014)','cl-cs','CuadroDatosEstadisticosPorRamoPartidas','140','cl-cs','CuadroDatosEstadisticoPorRamoTabla')</v>
      </c>
    </row>
    <row r="1127" spans="1:14" x14ac:dyDescent="0.25">
      <c r="A1127" t="s">
        <v>12</v>
      </c>
      <c r="B1127" t="s">
        <v>347</v>
      </c>
      <c r="C1127">
        <v>150</v>
      </c>
      <c r="D1127" t="s">
        <v>474</v>
      </c>
      <c r="H1127" s="1" t="str">
        <f t="shared" si="138"/>
        <v>cl-cs_RamosGenerales</v>
      </c>
      <c r="I1127" t="str">
        <f t="shared" si="139"/>
        <v>cl-cs</v>
      </c>
      <c r="J1127" t="str">
        <f t="shared" si="140"/>
        <v>RamosGenerales</v>
      </c>
      <c r="K1127" s="1" t="str">
        <f t="shared" si="141"/>
        <v>cl-cs_CuadroDatosEstadisticoPorRamoTabla</v>
      </c>
      <c r="L1127" t="str">
        <f t="shared" si="142"/>
        <v>cl-cs</v>
      </c>
      <c r="M1127" t="str">
        <f t="shared" si="143"/>
        <v>CuadroDatosEstadisticoPorRamoTabla</v>
      </c>
      <c r="N1127" t="str">
        <f t="shared" si="144"/>
        <v>Insert into dbax_dime_conc (codi_dein, pref_conc, codi_conc, orde_conc, pref_dime, codi_dime) values ('pre_cl-cs_cuadro-604_role-906081(2014)','cl-cs','RamosGenerales','150','cl-cs','CuadroDatosEstadisticoPorRamoTabla')</v>
      </c>
    </row>
    <row r="1128" spans="1:14" x14ac:dyDescent="0.25">
      <c r="A1128" t="s">
        <v>12</v>
      </c>
      <c r="B1128" t="s">
        <v>502</v>
      </c>
      <c r="C1128">
        <v>160</v>
      </c>
      <c r="D1128" t="s">
        <v>474</v>
      </c>
      <c r="H1128" s="1" t="str">
        <f t="shared" si="138"/>
        <v>cl-cs_NumeroSiniestrosPorRamo</v>
      </c>
      <c r="I1128" t="str">
        <f t="shared" si="139"/>
        <v>cl-cs</v>
      </c>
      <c r="J1128" t="str">
        <f t="shared" si="140"/>
        <v>NumeroSiniestrosPorRamo</v>
      </c>
      <c r="K1128" s="1" t="str">
        <f t="shared" si="141"/>
        <v>cl-cs_CuadroDatosEstadisticoPorRamoTabla</v>
      </c>
      <c r="L1128" t="str">
        <f t="shared" si="142"/>
        <v>cl-cs</v>
      </c>
      <c r="M1128" t="str">
        <f t="shared" si="143"/>
        <v>CuadroDatosEstadisticoPorRamoTabla</v>
      </c>
      <c r="N1128" t="str">
        <f t="shared" si="144"/>
        <v>Insert into dbax_dime_conc (codi_dein, pref_conc, codi_conc, orde_conc, pref_dime, codi_dime) values ('pre_cl-cs_cuadro-604_role-906081(2014)','cl-cs','NumeroSiniestrosPorRamo','160','cl-cs','CuadroDatosEstadisticoPorRamoTabla')</v>
      </c>
    </row>
    <row r="1129" spans="1:14" x14ac:dyDescent="0.25">
      <c r="A1129" t="s">
        <v>12</v>
      </c>
      <c r="B1129" t="s">
        <v>500</v>
      </c>
      <c r="C1129">
        <v>170</v>
      </c>
      <c r="D1129" t="s">
        <v>474</v>
      </c>
      <c r="H1129" s="1" t="str">
        <f t="shared" si="138"/>
        <v>cl-cs_NumeroPolizasPorRamoContratadasEnElPeriodo</v>
      </c>
      <c r="I1129" t="str">
        <f t="shared" si="139"/>
        <v>cl-cs</v>
      </c>
      <c r="J1129" t="str">
        <f t="shared" si="140"/>
        <v>NumeroPolizasPorRamoContratadasEnElPeriodo</v>
      </c>
      <c r="K1129" s="1" t="str">
        <f t="shared" si="141"/>
        <v>cl-cs_CuadroDatosEstadisticoPorRamoTabla</v>
      </c>
      <c r="L1129" t="str">
        <f t="shared" si="142"/>
        <v>cl-cs</v>
      </c>
      <c r="M1129" t="str">
        <f t="shared" si="143"/>
        <v>CuadroDatosEstadisticoPorRamoTabla</v>
      </c>
      <c r="N1129" t="str">
        <f t="shared" si="144"/>
        <v>Insert into dbax_dime_conc (codi_dein, pref_conc, codi_conc, orde_conc, pref_dime, codi_dime) values ('pre_cl-cs_cuadro-604_role-906081(2014)','cl-cs','NumeroPolizasPorRamoContratadasEnElPeriodo','170','cl-cs','CuadroDatosEstadisticoPorRamoTabla')</v>
      </c>
    </row>
    <row r="1130" spans="1:14" x14ac:dyDescent="0.25">
      <c r="A1130" t="s">
        <v>12</v>
      </c>
      <c r="B1130" t="s">
        <v>504</v>
      </c>
      <c r="C1130">
        <v>180</v>
      </c>
      <c r="D1130" t="s">
        <v>474</v>
      </c>
      <c r="H1130" s="1" t="str">
        <f t="shared" si="138"/>
        <v>cl-cs_TotalPolizasVigentesPorRamo</v>
      </c>
      <c r="I1130" t="str">
        <f t="shared" si="139"/>
        <v>cl-cs</v>
      </c>
      <c r="J1130" t="str">
        <f t="shared" si="140"/>
        <v>TotalPolizasVigentesPorRamo</v>
      </c>
      <c r="K1130" s="1" t="str">
        <f t="shared" si="141"/>
        <v>cl-cs_CuadroDatosEstadisticoPorRamoTabla</v>
      </c>
      <c r="L1130" t="str">
        <f t="shared" si="142"/>
        <v>cl-cs</v>
      </c>
      <c r="M1130" t="str">
        <f t="shared" si="143"/>
        <v>CuadroDatosEstadisticoPorRamoTabla</v>
      </c>
      <c r="N1130" t="str">
        <f t="shared" si="144"/>
        <v>Insert into dbax_dime_conc (codi_dein, pref_conc, codi_conc, orde_conc, pref_dime, codi_dime) values ('pre_cl-cs_cuadro-604_role-906081(2014)','cl-cs','TotalPolizasVigentesPorRamo','180','cl-cs','CuadroDatosEstadisticoPorRamoTabla')</v>
      </c>
    </row>
    <row r="1131" spans="1:14" x14ac:dyDescent="0.25">
      <c r="A1131" t="s">
        <v>12</v>
      </c>
      <c r="B1131" t="s">
        <v>496</v>
      </c>
      <c r="C1131">
        <v>190</v>
      </c>
      <c r="D1131" t="s">
        <v>474</v>
      </c>
      <c r="H1131" s="1" t="str">
        <f t="shared" si="138"/>
        <v>cl-cs_NumeroItemsVigentesPorRamo</v>
      </c>
      <c r="I1131" t="str">
        <f t="shared" si="139"/>
        <v>cl-cs</v>
      </c>
      <c r="J1131" t="str">
        <f t="shared" si="140"/>
        <v>NumeroItemsVigentesPorRamo</v>
      </c>
      <c r="K1131" s="1" t="str">
        <f t="shared" si="141"/>
        <v>cl-cs_CuadroDatosEstadisticoPorRamoTabla</v>
      </c>
      <c r="L1131" t="str">
        <f t="shared" si="142"/>
        <v>cl-cs</v>
      </c>
      <c r="M1131" t="str">
        <f t="shared" si="143"/>
        <v>CuadroDatosEstadisticoPorRamoTabla</v>
      </c>
      <c r="N1131" t="str">
        <f t="shared" si="144"/>
        <v>Insert into dbax_dime_conc (codi_dein, pref_conc, codi_conc, orde_conc, pref_dime, codi_dime) values ('pre_cl-cs_cuadro-604_role-906081(2014)','cl-cs','NumeroItemsVigentesPorRamo','190','cl-cs','CuadroDatosEstadisticoPorRamoTabla')</v>
      </c>
    </row>
    <row r="1132" spans="1:14" x14ac:dyDescent="0.25">
      <c r="A1132" t="s">
        <v>12</v>
      </c>
      <c r="B1132" t="s">
        <v>498</v>
      </c>
      <c r="C1132">
        <v>200</v>
      </c>
      <c r="D1132" t="s">
        <v>474</v>
      </c>
      <c r="H1132" s="1" t="str">
        <f t="shared" si="138"/>
        <v>cl-cs_NumeroPolizasNoVigentesPorRamo</v>
      </c>
      <c r="I1132" t="str">
        <f t="shared" si="139"/>
        <v>cl-cs</v>
      </c>
      <c r="J1132" t="str">
        <f t="shared" si="140"/>
        <v>NumeroPolizasNoVigentesPorRamo</v>
      </c>
      <c r="K1132" s="1" t="str">
        <f t="shared" si="141"/>
        <v>cl-cs_CuadroDatosEstadisticoPorRamoTabla</v>
      </c>
      <c r="L1132" t="str">
        <f t="shared" si="142"/>
        <v>cl-cs</v>
      </c>
      <c r="M1132" t="str">
        <f t="shared" si="143"/>
        <v>CuadroDatosEstadisticoPorRamoTabla</v>
      </c>
      <c r="N1132" t="str">
        <f t="shared" si="144"/>
        <v>Insert into dbax_dime_conc (codi_dein, pref_conc, codi_conc, orde_conc, pref_dime, codi_dime) values ('pre_cl-cs_cuadro-604_role-906081(2014)','cl-cs','NumeroPolizasNoVigentesPorRamo','200','cl-cs','CuadroDatosEstadisticoPorRamoTabla')</v>
      </c>
    </row>
    <row r="1133" spans="1:14" x14ac:dyDescent="0.25">
      <c r="A1133" t="s">
        <v>12</v>
      </c>
      <c r="B1133" t="s">
        <v>491</v>
      </c>
      <c r="C1133">
        <v>210</v>
      </c>
      <c r="D1133" t="s">
        <v>474</v>
      </c>
      <c r="H1133" s="1" t="str">
        <f t="shared" si="138"/>
        <v>cl-cs_NumeroDeAseguradosPorRamoPersonasNaturales</v>
      </c>
      <c r="I1133" t="str">
        <f t="shared" si="139"/>
        <v>cl-cs</v>
      </c>
      <c r="J1133" t="str">
        <f t="shared" si="140"/>
        <v>NumeroDeAseguradosPorRamoPersonasNaturales</v>
      </c>
      <c r="K1133" s="1" t="str">
        <f t="shared" si="141"/>
        <v>cl-cs_CuadroDatosEstadisticoPorRamoTabla</v>
      </c>
      <c r="L1133" t="str">
        <f t="shared" si="142"/>
        <v>cl-cs</v>
      </c>
      <c r="M1133" t="str">
        <f t="shared" si="143"/>
        <v>CuadroDatosEstadisticoPorRamoTabla</v>
      </c>
      <c r="N1133" t="str">
        <f t="shared" si="144"/>
        <v>Insert into dbax_dime_conc (codi_dein, pref_conc, codi_conc, orde_conc, pref_dime, codi_dime) values ('pre_cl-cs_cuadro-604_role-906081(2014)','cl-cs','NumeroDeAseguradosPorRamoPersonasNaturales','210','cl-cs','CuadroDatosEstadisticoPorRamoTabla')</v>
      </c>
    </row>
    <row r="1134" spans="1:14" x14ac:dyDescent="0.25">
      <c r="A1134" t="s">
        <v>12</v>
      </c>
      <c r="B1134" t="s">
        <v>489</v>
      </c>
      <c r="C1134">
        <v>220</v>
      </c>
      <c r="D1134" t="s">
        <v>474</v>
      </c>
      <c r="H1134" s="1" t="str">
        <f t="shared" si="138"/>
        <v>cl-cs_NumeroDeAseguradosPorRamoPersonasJuridicas</v>
      </c>
      <c r="I1134" t="str">
        <f t="shared" si="139"/>
        <v>cl-cs</v>
      </c>
      <c r="J1134" t="str">
        <f t="shared" si="140"/>
        <v>NumeroDeAseguradosPorRamoPersonasJuridicas</v>
      </c>
      <c r="K1134" s="1" t="str">
        <f t="shared" si="141"/>
        <v>cl-cs_CuadroDatosEstadisticoPorRamoTabla</v>
      </c>
      <c r="L1134" t="str">
        <f t="shared" si="142"/>
        <v>cl-cs</v>
      </c>
      <c r="M1134" t="str">
        <f t="shared" si="143"/>
        <v>CuadroDatosEstadisticoPorRamoTabla</v>
      </c>
      <c r="N1134" t="str">
        <f t="shared" si="144"/>
        <v>Insert into dbax_dime_conc (codi_dein, pref_conc, codi_conc, orde_conc, pref_dime, codi_dime) values ('pre_cl-cs_cuadro-604_role-906081(2014)','cl-cs','NumeroDeAseguradosPorRamoPersonasJuridicas','220','cl-cs','CuadroDatosEstadisticoPorRamoTabla')</v>
      </c>
    </row>
    <row r="1135" spans="1:14" x14ac:dyDescent="0.25">
      <c r="A1135" t="s">
        <v>12</v>
      </c>
      <c r="B1135" t="s">
        <v>477</v>
      </c>
      <c r="C1135">
        <v>360</v>
      </c>
      <c r="D1135" t="s">
        <v>479</v>
      </c>
      <c r="H1135" s="1" t="str">
        <f t="shared" si="138"/>
        <v>cl-cs_CuadroDatosEstadisticosPorSubdivisionDeRamosPartidas</v>
      </c>
      <c r="I1135" t="str">
        <f t="shared" si="139"/>
        <v>cl-cs</v>
      </c>
      <c r="J1135" t="str">
        <f t="shared" si="140"/>
        <v>CuadroDatosEstadisticosPorSubdivisionDeRamosPartidas</v>
      </c>
      <c r="K1135" s="1" t="str">
        <f t="shared" si="141"/>
        <v>cl-cs_CuadroDatosEstadisticosPorSubdivisionDeRamosTabla</v>
      </c>
      <c r="L1135" t="str">
        <f t="shared" si="142"/>
        <v>cl-cs</v>
      </c>
      <c r="M1135" t="str">
        <f t="shared" si="143"/>
        <v>CuadroDatosEstadisticosPorSubdivisionDeRamosTabla</v>
      </c>
      <c r="N1135" t="str">
        <f t="shared" si="144"/>
        <v>Insert into dbax_dime_conc (codi_dein, pref_conc, codi_conc, orde_conc, pref_dime, codi_dime) values ('pre_cl-cs_cuadro-604_role-906081(2014)','cl-cs','CuadroDatosEstadisticosPorSubdivisionDeRamosPartidas','360','cl-cs','CuadroDatosEstadisticosPorSubdivisionDeRamosTabla')</v>
      </c>
    </row>
    <row r="1136" spans="1:14" x14ac:dyDescent="0.25">
      <c r="A1136" t="s">
        <v>12</v>
      </c>
      <c r="B1136" t="s">
        <v>503</v>
      </c>
      <c r="C1136">
        <v>370</v>
      </c>
      <c r="D1136" t="s">
        <v>479</v>
      </c>
      <c r="H1136" s="1" t="str">
        <f t="shared" si="138"/>
        <v>cl-cs_NumeroSiniestrosPorSubdivisionDeRamos</v>
      </c>
      <c r="I1136" t="str">
        <f t="shared" si="139"/>
        <v>cl-cs</v>
      </c>
      <c r="J1136" t="str">
        <f t="shared" si="140"/>
        <v>NumeroSiniestrosPorSubdivisionDeRamos</v>
      </c>
      <c r="K1136" s="1" t="str">
        <f t="shared" si="141"/>
        <v>cl-cs_CuadroDatosEstadisticosPorSubdivisionDeRamosTabla</v>
      </c>
      <c r="L1136" t="str">
        <f t="shared" si="142"/>
        <v>cl-cs</v>
      </c>
      <c r="M1136" t="str">
        <f t="shared" si="143"/>
        <v>CuadroDatosEstadisticosPorSubdivisionDeRamosTabla</v>
      </c>
      <c r="N1136" t="str">
        <f t="shared" si="144"/>
        <v>Insert into dbax_dime_conc (codi_dein, pref_conc, codi_conc, orde_conc, pref_dime, codi_dime) values ('pre_cl-cs_cuadro-604_role-906081(2014)','cl-cs','NumeroSiniestrosPorSubdivisionDeRamos','370','cl-cs','CuadroDatosEstadisticosPorSubdivisionDeRamosTabla')</v>
      </c>
    </row>
    <row r="1137" spans="1:14" x14ac:dyDescent="0.25">
      <c r="A1137" t="s">
        <v>12</v>
      </c>
      <c r="B1137" t="s">
        <v>501</v>
      </c>
      <c r="C1137">
        <v>380</v>
      </c>
      <c r="D1137" t="s">
        <v>479</v>
      </c>
      <c r="H1137" s="1" t="str">
        <f t="shared" si="138"/>
        <v>cl-cs_NumeroPolizasPorSubdivisionDeRamosContratadasEnElPeriodo</v>
      </c>
      <c r="I1137" t="str">
        <f t="shared" si="139"/>
        <v>cl-cs</v>
      </c>
      <c r="J1137" t="str">
        <f t="shared" si="140"/>
        <v>NumeroPolizasPorSubdivisionDeRamosContratadasEnElPeriodo</v>
      </c>
      <c r="K1137" s="1" t="str">
        <f t="shared" si="141"/>
        <v>cl-cs_CuadroDatosEstadisticosPorSubdivisionDeRamosTabla</v>
      </c>
      <c r="L1137" t="str">
        <f t="shared" si="142"/>
        <v>cl-cs</v>
      </c>
      <c r="M1137" t="str">
        <f t="shared" si="143"/>
        <v>CuadroDatosEstadisticosPorSubdivisionDeRamosTabla</v>
      </c>
      <c r="N1137" t="str">
        <f t="shared" si="144"/>
        <v>Insert into dbax_dime_conc (codi_dein, pref_conc, codi_conc, orde_conc, pref_dime, codi_dime) values ('pre_cl-cs_cuadro-604_role-906081(2014)','cl-cs','NumeroPolizasPorSubdivisionDeRamosContratadasEnElPeriodo','380','cl-cs','CuadroDatosEstadisticosPorSubdivisionDeRamosTabla')</v>
      </c>
    </row>
    <row r="1138" spans="1:14" x14ac:dyDescent="0.25">
      <c r="A1138" t="s">
        <v>12</v>
      </c>
      <c r="B1138" t="s">
        <v>505</v>
      </c>
      <c r="C1138">
        <v>390</v>
      </c>
      <c r="D1138" t="s">
        <v>479</v>
      </c>
      <c r="H1138" s="1" t="str">
        <f t="shared" si="138"/>
        <v>cl-cs_TotalPolizasVigentesPorSubdivisionDeRamos</v>
      </c>
      <c r="I1138" t="str">
        <f t="shared" si="139"/>
        <v>cl-cs</v>
      </c>
      <c r="J1138" t="str">
        <f t="shared" si="140"/>
        <v>TotalPolizasVigentesPorSubdivisionDeRamos</v>
      </c>
      <c r="K1138" s="1" t="str">
        <f t="shared" si="141"/>
        <v>cl-cs_CuadroDatosEstadisticosPorSubdivisionDeRamosTabla</v>
      </c>
      <c r="L1138" t="str">
        <f t="shared" si="142"/>
        <v>cl-cs</v>
      </c>
      <c r="M1138" t="str">
        <f t="shared" si="143"/>
        <v>CuadroDatosEstadisticosPorSubdivisionDeRamosTabla</v>
      </c>
      <c r="N1138" t="str">
        <f t="shared" si="144"/>
        <v>Insert into dbax_dime_conc (codi_dein, pref_conc, codi_conc, orde_conc, pref_dime, codi_dime) values ('pre_cl-cs_cuadro-604_role-906081(2014)','cl-cs','TotalPolizasVigentesPorSubdivisionDeRamos','390','cl-cs','CuadroDatosEstadisticosPorSubdivisionDeRamosTabla')</v>
      </c>
    </row>
    <row r="1139" spans="1:14" x14ac:dyDescent="0.25">
      <c r="A1139" t="s">
        <v>12</v>
      </c>
      <c r="B1139" t="s">
        <v>497</v>
      </c>
      <c r="C1139">
        <v>400</v>
      </c>
      <c r="D1139" t="s">
        <v>479</v>
      </c>
      <c r="H1139" s="1" t="str">
        <f t="shared" si="138"/>
        <v>cl-cs_NumeroItemsVigentesPorSubdivisionDeRamos</v>
      </c>
      <c r="I1139" t="str">
        <f t="shared" si="139"/>
        <v>cl-cs</v>
      </c>
      <c r="J1139" t="str">
        <f t="shared" si="140"/>
        <v>NumeroItemsVigentesPorSubdivisionDeRamos</v>
      </c>
      <c r="K1139" s="1" t="str">
        <f t="shared" si="141"/>
        <v>cl-cs_CuadroDatosEstadisticosPorSubdivisionDeRamosTabla</v>
      </c>
      <c r="L1139" t="str">
        <f t="shared" si="142"/>
        <v>cl-cs</v>
      </c>
      <c r="M1139" t="str">
        <f t="shared" si="143"/>
        <v>CuadroDatosEstadisticosPorSubdivisionDeRamosTabla</v>
      </c>
      <c r="N1139" t="str">
        <f t="shared" si="144"/>
        <v>Insert into dbax_dime_conc (codi_dein, pref_conc, codi_conc, orde_conc, pref_dime, codi_dime) values ('pre_cl-cs_cuadro-604_role-906081(2014)','cl-cs','NumeroItemsVigentesPorSubdivisionDeRamos','400','cl-cs','CuadroDatosEstadisticosPorSubdivisionDeRamosTabla')</v>
      </c>
    </row>
    <row r="1140" spans="1:14" x14ac:dyDescent="0.25">
      <c r="A1140" t="s">
        <v>12</v>
      </c>
      <c r="B1140" t="s">
        <v>499</v>
      </c>
      <c r="C1140">
        <v>410</v>
      </c>
      <c r="D1140" t="s">
        <v>479</v>
      </c>
      <c r="H1140" s="1" t="str">
        <f t="shared" si="138"/>
        <v>cl-cs_NumeroPolizasNoVigentesPorSubdivisionDeRamos</v>
      </c>
      <c r="I1140" t="str">
        <f t="shared" si="139"/>
        <v>cl-cs</v>
      </c>
      <c r="J1140" t="str">
        <f t="shared" si="140"/>
        <v>NumeroPolizasNoVigentesPorSubdivisionDeRamos</v>
      </c>
      <c r="K1140" s="1" t="str">
        <f t="shared" si="141"/>
        <v>cl-cs_CuadroDatosEstadisticosPorSubdivisionDeRamosTabla</v>
      </c>
      <c r="L1140" t="str">
        <f t="shared" si="142"/>
        <v>cl-cs</v>
      </c>
      <c r="M1140" t="str">
        <f t="shared" si="143"/>
        <v>CuadroDatosEstadisticosPorSubdivisionDeRamosTabla</v>
      </c>
      <c r="N1140" t="str">
        <f t="shared" si="144"/>
        <v>Insert into dbax_dime_conc (codi_dein, pref_conc, codi_conc, orde_conc, pref_dime, codi_dime) values ('pre_cl-cs_cuadro-604_role-906081(2014)','cl-cs','NumeroPolizasNoVigentesPorSubdivisionDeRamos','410','cl-cs','CuadroDatosEstadisticosPorSubdivisionDeRamosTabla')</v>
      </c>
    </row>
    <row r="1141" spans="1:14" x14ac:dyDescent="0.25">
      <c r="A1141" t="s">
        <v>12</v>
      </c>
      <c r="B1141" t="s">
        <v>493</v>
      </c>
      <c r="C1141">
        <v>420</v>
      </c>
      <c r="D1141" t="s">
        <v>479</v>
      </c>
      <c r="H1141" s="1" t="str">
        <f t="shared" si="138"/>
        <v>cl-cs_NumeroDeAseguradosPorSubdivisionDeRamosPersonasNaturales</v>
      </c>
      <c r="I1141" t="str">
        <f t="shared" si="139"/>
        <v>cl-cs</v>
      </c>
      <c r="J1141" t="str">
        <f t="shared" si="140"/>
        <v>NumeroDeAseguradosPorSubdivisionDeRamosPersonasNaturales</v>
      </c>
      <c r="K1141" s="1" t="str">
        <f t="shared" si="141"/>
        <v>cl-cs_CuadroDatosEstadisticosPorSubdivisionDeRamosTabla</v>
      </c>
      <c r="L1141" t="str">
        <f t="shared" si="142"/>
        <v>cl-cs</v>
      </c>
      <c r="M1141" t="str">
        <f t="shared" si="143"/>
        <v>CuadroDatosEstadisticosPorSubdivisionDeRamosTabla</v>
      </c>
      <c r="N1141" t="str">
        <f t="shared" si="144"/>
        <v>Insert into dbax_dime_conc (codi_dein, pref_conc, codi_conc, orde_conc, pref_dime, codi_dime) values ('pre_cl-cs_cuadro-604_role-906081(2014)','cl-cs','NumeroDeAseguradosPorSubdivisionDeRamosPersonasNaturales','420','cl-cs','CuadroDatosEstadisticosPorSubdivisionDeRamosTabla')</v>
      </c>
    </row>
    <row r="1142" spans="1:14" x14ac:dyDescent="0.25">
      <c r="A1142" t="s">
        <v>12</v>
      </c>
      <c r="B1142" t="s">
        <v>492</v>
      </c>
      <c r="C1142">
        <v>430</v>
      </c>
      <c r="D1142" t="s">
        <v>479</v>
      </c>
      <c r="H1142" s="1" t="str">
        <f t="shared" si="138"/>
        <v>cl-cs_NumeroDeAseguradosPorSubdivisionDeRamosPersonasJuridicas</v>
      </c>
      <c r="I1142" t="str">
        <f t="shared" si="139"/>
        <v>cl-cs</v>
      </c>
      <c r="J1142" t="str">
        <f t="shared" si="140"/>
        <v>NumeroDeAseguradosPorSubdivisionDeRamosPersonasJuridicas</v>
      </c>
      <c r="K1142" s="1" t="str">
        <f t="shared" si="141"/>
        <v>cl-cs_CuadroDatosEstadisticosPorSubdivisionDeRamosTabla</v>
      </c>
      <c r="L1142" t="str">
        <f t="shared" si="142"/>
        <v>cl-cs</v>
      </c>
      <c r="M1142" t="str">
        <f t="shared" si="143"/>
        <v>CuadroDatosEstadisticosPorSubdivisionDeRamosTabla</v>
      </c>
      <c r="N1142" t="str">
        <f t="shared" si="144"/>
        <v>Insert into dbax_dime_conc (codi_dein, pref_conc, codi_conc, orde_conc, pref_dime, codi_dime) values ('pre_cl-cs_cuadro-604_role-906081(2014)','cl-cs','NumeroDeAseguradosPorSubdivisionDeRamosPersonasJuridicas','430','cl-cs','CuadroDatosEstadisticosPorSubdivisionDeRamosTabla')</v>
      </c>
    </row>
    <row r="1143" spans="1:14" x14ac:dyDescent="0.25">
      <c r="A1143" t="s">
        <v>12</v>
      </c>
      <c r="B1143" t="s">
        <v>481</v>
      </c>
      <c r="C1143">
        <v>270</v>
      </c>
      <c r="D1143" t="s">
        <v>483</v>
      </c>
      <c r="H1143" s="1" t="str">
        <f t="shared" ref="H1143:H1206" si="145">MID(B1143,FIND("#",B1143)+1,10000)</f>
        <v>cl-cs_CuadroDatosPorRamosPartidas</v>
      </c>
      <c r="I1143" t="str">
        <f t="shared" ref="I1143:I1206" si="146">MID(H1143,1,FIND("_",H1143)-1)</f>
        <v>cl-cs</v>
      </c>
      <c r="J1143" t="str">
        <f t="shared" ref="J1143:J1206" si="147">MID(H1143,FIND("_",H1143)+1,10000)</f>
        <v>CuadroDatosPorRamosPartidas</v>
      </c>
      <c r="K1143" s="1" t="str">
        <f t="shared" ref="K1143:K1206" si="148">MID(D1143,FIND("#",D1143)+1,10000)</f>
        <v>cl-cs_CuadroDatosPorRamosTabla</v>
      </c>
      <c r="L1143" t="str">
        <f t="shared" ref="L1143:L1206" si="149">MID(K1143,1,FIND("_",K1143)-1)</f>
        <v>cl-cs</v>
      </c>
      <c r="M1143" t="str">
        <f t="shared" ref="M1143:M1206" si="150">MID(K1143,FIND("_",K1143)+1,10000)</f>
        <v>CuadroDatosPorRamosTabla</v>
      </c>
      <c r="N1143" t="str">
        <f t="shared" ref="N1143:N1206" si="151">CONCATENATE("Insert into dbax_dime_conc (codi_dein, pref_conc, codi_conc, orde_conc, pref_dime, codi_dime) values ('",A1143,"','",I1143,"','",J1143,"','",C1143,"','",L1143,"','",M1143,"')")</f>
        <v>Insert into dbax_dime_conc (codi_dein, pref_conc, codi_conc, orde_conc, pref_dime, codi_dime) values ('pre_cl-cs_cuadro-604_role-906081(2014)','cl-cs','CuadroDatosPorRamosPartidas','270','cl-cs','CuadroDatosPorRamosTabla')</v>
      </c>
    </row>
    <row r="1144" spans="1:14" x14ac:dyDescent="0.25">
      <c r="A1144" t="s">
        <v>12</v>
      </c>
      <c r="B1144" t="s">
        <v>347</v>
      </c>
      <c r="C1144">
        <v>280</v>
      </c>
      <c r="D1144" t="s">
        <v>483</v>
      </c>
      <c r="H1144" s="1" t="str">
        <f t="shared" si="145"/>
        <v>cl-cs_RamosGenerales</v>
      </c>
      <c r="I1144" t="str">
        <f t="shared" si="146"/>
        <v>cl-cs</v>
      </c>
      <c r="J1144" t="str">
        <f t="shared" si="147"/>
        <v>RamosGenerales</v>
      </c>
      <c r="K1144" s="1" t="str">
        <f t="shared" si="148"/>
        <v>cl-cs_CuadroDatosPorRamosTabla</v>
      </c>
      <c r="L1144" t="str">
        <f t="shared" si="149"/>
        <v>cl-cs</v>
      </c>
      <c r="M1144" t="str">
        <f t="shared" si="150"/>
        <v>CuadroDatosPorRamosTabla</v>
      </c>
      <c r="N1144" t="str">
        <f t="shared" si="151"/>
        <v>Insert into dbax_dime_conc (codi_dein, pref_conc, codi_conc, orde_conc, pref_dime, codi_dime) values ('pre_cl-cs_cuadro-604_role-906081(2014)','cl-cs','RamosGenerales','280','cl-cs','CuadroDatosPorRamosTabla')</v>
      </c>
    </row>
    <row r="1145" spans="1:14" x14ac:dyDescent="0.25">
      <c r="A1145" t="s">
        <v>12</v>
      </c>
      <c r="B1145" t="s">
        <v>486</v>
      </c>
      <c r="C1145">
        <v>290</v>
      </c>
      <c r="D1145" t="s">
        <v>483</v>
      </c>
      <c r="H1145" s="1" t="str">
        <f t="shared" si="145"/>
        <v>cl-cs_MontosAseguradosDirectos</v>
      </c>
      <c r="I1145" t="str">
        <f t="shared" si="146"/>
        <v>cl-cs</v>
      </c>
      <c r="J1145" t="str">
        <f t="shared" si="147"/>
        <v>MontosAseguradosDirectos</v>
      </c>
      <c r="K1145" s="1" t="str">
        <f t="shared" si="148"/>
        <v>cl-cs_CuadroDatosPorRamosTabla</v>
      </c>
      <c r="L1145" t="str">
        <f t="shared" si="149"/>
        <v>cl-cs</v>
      </c>
      <c r="M1145" t="str">
        <f t="shared" si="150"/>
        <v>CuadroDatosPorRamosTabla</v>
      </c>
      <c r="N1145" t="str">
        <f t="shared" si="151"/>
        <v>Insert into dbax_dime_conc (codi_dein, pref_conc, codi_conc, orde_conc, pref_dime, codi_dime) values ('pre_cl-cs_cuadro-604_role-906081(2014)','cl-cs','MontosAseguradosDirectos','290','cl-cs','CuadroDatosPorRamosTabla')</v>
      </c>
    </row>
    <row r="1146" spans="1:14" x14ac:dyDescent="0.25">
      <c r="A1146" t="s">
        <v>12</v>
      </c>
      <c r="B1146" t="s">
        <v>488</v>
      </c>
      <c r="C1146">
        <v>300</v>
      </c>
      <c r="D1146" t="s">
        <v>483</v>
      </c>
      <c r="H1146" s="1" t="str">
        <f t="shared" si="145"/>
        <v>cl-cs_MontosAseguradosDirectosMonedaNacional</v>
      </c>
      <c r="I1146" t="str">
        <f t="shared" si="146"/>
        <v>cl-cs</v>
      </c>
      <c r="J1146" t="str">
        <f t="shared" si="147"/>
        <v>MontosAseguradosDirectosMonedaNacional</v>
      </c>
      <c r="K1146" s="1" t="str">
        <f t="shared" si="148"/>
        <v>cl-cs_CuadroDatosPorRamosTabla</v>
      </c>
      <c r="L1146" t="str">
        <f t="shared" si="149"/>
        <v>cl-cs</v>
      </c>
      <c r="M1146" t="str">
        <f t="shared" si="150"/>
        <v>CuadroDatosPorRamosTabla</v>
      </c>
      <c r="N1146" t="str">
        <f t="shared" si="151"/>
        <v>Insert into dbax_dime_conc (codi_dein, pref_conc, codi_conc, orde_conc, pref_dime, codi_dime) values ('pre_cl-cs_cuadro-604_role-906081(2014)','cl-cs','MontosAseguradosDirectosMonedaNacional','300','cl-cs','CuadroDatosPorRamosTabla')</v>
      </c>
    </row>
    <row r="1147" spans="1:14" x14ac:dyDescent="0.25">
      <c r="A1147" t="s">
        <v>12</v>
      </c>
      <c r="B1147" t="s">
        <v>487</v>
      </c>
      <c r="C1147">
        <v>310</v>
      </c>
      <c r="D1147" t="s">
        <v>483</v>
      </c>
      <c r="H1147" s="1" t="str">
        <f t="shared" si="145"/>
        <v>cl-cs_MontosAseguradosDirectosMonedaExtranjera</v>
      </c>
      <c r="I1147" t="str">
        <f t="shared" si="146"/>
        <v>cl-cs</v>
      </c>
      <c r="J1147" t="str">
        <f t="shared" si="147"/>
        <v>MontosAseguradosDirectosMonedaExtranjera</v>
      </c>
      <c r="K1147" s="1" t="str">
        <f t="shared" si="148"/>
        <v>cl-cs_CuadroDatosPorRamosTabla</v>
      </c>
      <c r="L1147" t="str">
        <f t="shared" si="149"/>
        <v>cl-cs</v>
      </c>
      <c r="M1147" t="str">
        <f t="shared" si="150"/>
        <v>CuadroDatosPorRamosTabla</v>
      </c>
      <c r="N1147" t="str">
        <f t="shared" si="151"/>
        <v>Insert into dbax_dime_conc (codi_dein, pref_conc, codi_conc, orde_conc, pref_dime, codi_dime) values ('pre_cl-cs_cuadro-604_role-906081(2014)','cl-cs','MontosAseguradosDirectosMonedaExtranjera','310','cl-cs','CuadroDatosPorRamosTabla')</v>
      </c>
    </row>
    <row r="1148" spans="1:14" x14ac:dyDescent="0.25">
      <c r="A1148" t="s">
        <v>12</v>
      </c>
      <c r="B1148" t="s">
        <v>485</v>
      </c>
      <c r="C1148">
        <v>320</v>
      </c>
      <c r="D1148" t="s">
        <v>483</v>
      </c>
      <c r="H1148" s="1" t="str">
        <f t="shared" si="145"/>
        <v>cl-cs_MontosAseguradoRetenido</v>
      </c>
      <c r="I1148" t="str">
        <f t="shared" si="146"/>
        <v>cl-cs</v>
      </c>
      <c r="J1148" t="str">
        <f t="shared" si="147"/>
        <v>MontosAseguradoRetenido</v>
      </c>
      <c r="K1148" s="1" t="str">
        <f t="shared" si="148"/>
        <v>cl-cs_CuadroDatosPorRamosTabla</v>
      </c>
      <c r="L1148" t="str">
        <f t="shared" si="149"/>
        <v>cl-cs</v>
      </c>
      <c r="M1148" t="str">
        <f t="shared" si="150"/>
        <v>CuadroDatosPorRamosTabla</v>
      </c>
      <c r="N1148" t="str">
        <f t="shared" si="151"/>
        <v>Insert into dbax_dime_conc (codi_dein, pref_conc, codi_conc, orde_conc, pref_dime, codi_dime) values ('pre_cl-cs_cuadro-604_role-906081(2014)','cl-cs','MontosAseguradoRetenido','320','cl-cs','CuadroDatosPorRamosTabla')</v>
      </c>
    </row>
    <row r="1149" spans="1:14" x14ac:dyDescent="0.25">
      <c r="A1149" t="s">
        <v>13</v>
      </c>
      <c r="B1149" t="s">
        <v>506</v>
      </c>
      <c r="C1149">
        <v>390</v>
      </c>
      <c r="D1149" t="s">
        <v>508</v>
      </c>
      <c r="H1149" s="1" t="str">
        <f t="shared" si="145"/>
        <v>cl-cs_CuadroOtrasReservasTecnicasPartidas</v>
      </c>
      <c r="I1149" t="str">
        <f t="shared" si="146"/>
        <v>cl-cs</v>
      </c>
      <c r="J1149" t="str">
        <f t="shared" si="147"/>
        <v>CuadroOtrasReservasTecnicasPartidas</v>
      </c>
      <c r="K1149" s="1" t="str">
        <f t="shared" si="148"/>
        <v>cl-cs_CuadroOtrasReservasTecnicasTablas</v>
      </c>
      <c r="L1149" t="str">
        <f t="shared" si="149"/>
        <v>cl-cs</v>
      </c>
      <c r="M1149" t="str">
        <f t="shared" si="150"/>
        <v>CuadroOtrasReservasTecnicasTablas</v>
      </c>
      <c r="N1149" t="str">
        <f t="shared" si="151"/>
        <v>Insert into dbax_dime_conc (codi_dein, pref_conc, codi_conc, orde_conc, pref_dime, codi_dime) values ('pre_cl-cs_cuadro-605_role-906052(2014)','cl-cs','CuadroOtrasReservasTecnicasPartidas','390','cl-cs','CuadroOtrasReservasTecnicasTablas')</v>
      </c>
    </row>
    <row r="1150" spans="1:14" x14ac:dyDescent="0.25">
      <c r="A1150" t="s">
        <v>13</v>
      </c>
      <c r="B1150" t="s">
        <v>366</v>
      </c>
      <c r="C1150">
        <v>395</v>
      </c>
      <c r="D1150" t="s">
        <v>508</v>
      </c>
      <c r="H1150" s="1" t="str">
        <f t="shared" si="145"/>
        <v>cl-cs_RamosVida</v>
      </c>
      <c r="I1150" t="str">
        <f t="shared" si="146"/>
        <v>cl-cs</v>
      </c>
      <c r="J1150" t="str">
        <f t="shared" si="147"/>
        <v>RamosVida</v>
      </c>
      <c r="K1150" s="1" t="str">
        <f t="shared" si="148"/>
        <v>cl-cs_CuadroOtrasReservasTecnicasTablas</v>
      </c>
      <c r="L1150" t="str">
        <f t="shared" si="149"/>
        <v>cl-cs</v>
      </c>
      <c r="M1150" t="str">
        <f t="shared" si="150"/>
        <v>CuadroOtrasReservasTecnicasTablas</v>
      </c>
      <c r="N1150" t="str">
        <f t="shared" si="151"/>
        <v>Insert into dbax_dime_conc (codi_dein, pref_conc, codi_conc, orde_conc, pref_dime, codi_dime) values ('pre_cl-cs_cuadro-605_role-906052(2014)','cl-cs','RamosVida','395','cl-cs','CuadroOtrasReservasTecnicasTablas')</v>
      </c>
    </row>
    <row r="1151" spans="1:14" x14ac:dyDescent="0.25">
      <c r="A1151" t="s">
        <v>13</v>
      </c>
      <c r="B1151" t="s">
        <v>358</v>
      </c>
      <c r="C1151">
        <v>400</v>
      </c>
      <c r="D1151" t="s">
        <v>508</v>
      </c>
      <c r="H1151" s="1" t="str">
        <f t="shared" si="145"/>
        <v>cl-cs_VariacionOtrasReservasTecnicas</v>
      </c>
      <c r="I1151" t="str">
        <f t="shared" si="146"/>
        <v>cl-cs</v>
      </c>
      <c r="J1151" t="str">
        <f t="shared" si="147"/>
        <v>VariacionOtrasReservasTecnicas</v>
      </c>
      <c r="K1151" s="1" t="str">
        <f t="shared" si="148"/>
        <v>cl-cs_CuadroOtrasReservasTecnicasTablas</v>
      </c>
      <c r="L1151" t="str">
        <f t="shared" si="149"/>
        <v>cl-cs</v>
      </c>
      <c r="M1151" t="str">
        <f t="shared" si="150"/>
        <v>CuadroOtrasReservasTecnicasTablas</v>
      </c>
      <c r="N1151" t="str">
        <f t="shared" si="151"/>
        <v>Insert into dbax_dime_conc (codi_dein, pref_conc, codi_conc, orde_conc, pref_dime, codi_dime) values ('pre_cl-cs_cuadro-605_role-906052(2014)','cl-cs','VariacionOtrasReservasTecnicas','400','cl-cs','CuadroOtrasReservasTecnicasTablas')</v>
      </c>
    </row>
    <row r="1152" spans="1:14" x14ac:dyDescent="0.25">
      <c r="A1152" t="s">
        <v>13</v>
      </c>
      <c r="B1152" t="s">
        <v>525</v>
      </c>
      <c r="C1152">
        <v>410</v>
      </c>
      <c r="D1152" t="s">
        <v>508</v>
      </c>
      <c r="H1152" s="1" t="str">
        <f t="shared" si="145"/>
        <v>cl-cs_VariacionReservaDesviacionSiniestralidad</v>
      </c>
      <c r="I1152" t="str">
        <f t="shared" si="146"/>
        <v>cl-cs</v>
      </c>
      <c r="J1152" t="str">
        <f t="shared" si="147"/>
        <v>VariacionReservaDesviacionSiniestralidad</v>
      </c>
      <c r="K1152" s="1" t="str">
        <f t="shared" si="148"/>
        <v>cl-cs_CuadroOtrasReservasTecnicasTablas</v>
      </c>
      <c r="L1152" t="str">
        <f t="shared" si="149"/>
        <v>cl-cs</v>
      </c>
      <c r="M1152" t="str">
        <f t="shared" si="150"/>
        <v>CuadroOtrasReservasTecnicasTablas</v>
      </c>
      <c r="N1152" t="str">
        <f t="shared" si="151"/>
        <v>Insert into dbax_dime_conc (codi_dein, pref_conc, codi_conc, orde_conc, pref_dime, codi_dime) values ('pre_cl-cs_cuadro-605_role-906052(2014)','cl-cs','VariacionReservaDesviacionSiniestralidad','410','cl-cs','CuadroOtrasReservasTecnicasTablas')</v>
      </c>
    </row>
    <row r="1153" spans="1:14" x14ac:dyDescent="0.25">
      <c r="A1153" t="s">
        <v>13</v>
      </c>
      <c r="B1153" t="s">
        <v>515</v>
      </c>
      <c r="C1153">
        <v>420</v>
      </c>
      <c r="D1153" t="s">
        <v>508</v>
      </c>
      <c r="H1153" s="1" t="str">
        <f t="shared" si="145"/>
        <v>cl-cs_ReservaDesviacionSiniestralidadNetaReaseguroPeriodoAnterior</v>
      </c>
      <c r="I1153" t="str">
        <f t="shared" si="146"/>
        <v>cl-cs</v>
      </c>
      <c r="J1153" t="str">
        <f t="shared" si="147"/>
        <v>ReservaDesviacionSiniestralidadNetaReaseguroPeriodoAnterior</v>
      </c>
      <c r="K1153" s="1" t="str">
        <f t="shared" si="148"/>
        <v>cl-cs_CuadroOtrasReservasTecnicasTablas</v>
      </c>
      <c r="L1153" t="str">
        <f t="shared" si="149"/>
        <v>cl-cs</v>
      </c>
      <c r="M1153" t="str">
        <f t="shared" si="150"/>
        <v>CuadroOtrasReservasTecnicasTablas</v>
      </c>
      <c r="N1153" t="str">
        <f t="shared" si="151"/>
        <v>Insert into dbax_dime_conc (codi_dein, pref_conc, codi_conc, orde_conc, pref_dime, codi_dime) values ('pre_cl-cs_cuadro-605_role-906052(2014)','cl-cs','ReservaDesviacionSiniestralidadNetaReaseguroPeriodoAnterior','420','cl-cs','CuadroOtrasReservasTecnicasTablas')</v>
      </c>
    </row>
    <row r="1154" spans="1:14" x14ac:dyDescent="0.25">
      <c r="A1154" t="s">
        <v>13</v>
      </c>
      <c r="B1154" t="s">
        <v>514</v>
      </c>
      <c r="C1154">
        <v>430</v>
      </c>
      <c r="D1154" t="s">
        <v>508</v>
      </c>
      <c r="H1154" s="1" t="str">
        <f t="shared" si="145"/>
        <v>cl-cs_ReservaDesviacionSiniestralidadNetaReaseguro</v>
      </c>
      <c r="I1154" t="str">
        <f t="shared" si="146"/>
        <v>cl-cs</v>
      </c>
      <c r="J1154" t="str">
        <f t="shared" si="147"/>
        <v>ReservaDesviacionSiniestralidadNetaReaseguro</v>
      </c>
      <c r="K1154" s="1" t="str">
        <f t="shared" si="148"/>
        <v>cl-cs_CuadroOtrasReservasTecnicasTablas</v>
      </c>
      <c r="L1154" t="str">
        <f t="shared" si="149"/>
        <v>cl-cs</v>
      </c>
      <c r="M1154" t="str">
        <f t="shared" si="150"/>
        <v>CuadroOtrasReservasTecnicasTablas</v>
      </c>
      <c r="N1154" t="str">
        <f t="shared" si="151"/>
        <v>Insert into dbax_dime_conc (codi_dein, pref_conc, codi_conc, orde_conc, pref_dime, codi_dime) values ('pre_cl-cs_cuadro-605_role-906052(2014)','cl-cs','ReservaDesviacionSiniestralidadNetaReaseguro','430','cl-cs','CuadroOtrasReservasTecnicasTablas')</v>
      </c>
    </row>
    <row r="1155" spans="1:14" x14ac:dyDescent="0.25">
      <c r="A1155" t="s">
        <v>13</v>
      </c>
      <c r="B1155" t="s">
        <v>522</v>
      </c>
      <c r="C1155">
        <v>440</v>
      </c>
      <c r="D1155" t="s">
        <v>508</v>
      </c>
      <c r="H1155" s="1" t="str">
        <f t="shared" si="145"/>
        <v>cl-cs_VariacionOtrasReservasTecnicasParcial</v>
      </c>
      <c r="I1155" t="str">
        <f t="shared" si="146"/>
        <v>cl-cs</v>
      </c>
      <c r="J1155" t="str">
        <f t="shared" si="147"/>
        <v>VariacionOtrasReservasTecnicasParcial</v>
      </c>
      <c r="K1155" s="1" t="str">
        <f t="shared" si="148"/>
        <v>cl-cs_CuadroOtrasReservasTecnicasTablas</v>
      </c>
      <c r="L1155" t="str">
        <f t="shared" si="149"/>
        <v>cl-cs</v>
      </c>
      <c r="M1155" t="str">
        <f t="shared" si="150"/>
        <v>CuadroOtrasReservasTecnicasTablas</v>
      </c>
      <c r="N1155" t="str">
        <f t="shared" si="151"/>
        <v>Insert into dbax_dime_conc (codi_dein, pref_conc, codi_conc, orde_conc, pref_dime, codi_dime) values ('pre_cl-cs_cuadro-605_role-906052(2014)','cl-cs','VariacionOtrasReservasTecnicasParcial','440','cl-cs','CuadroOtrasReservasTecnicasTablas')</v>
      </c>
    </row>
    <row r="1156" spans="1:14" x14ac:dyDescent="0.25">
      <c r="A1156" t="s">
        <v>13</v>
      </c>
      <c r="B1156" t="s">
        <v>518</v>
      </c>
      <c r="C1156">
        <v>450</v>
      </c>
      <c r="D1156" t="s">
        <v>508</v>
      </c>
      <c r="H1156" s="1" t="str">
        <f t="shared" si="145"/>
        <v>cl-cs_ReservaOtrasReservasTecnicasEjercicioAnterior</v>
      </c>
      <c r="I1156" t="str">
        <f t="shared" si="146"/>
        <v>cl-cs</v>
      </c>
      <c r="J1156" t="str">
        <f t="shared" si="147"/>
        <v>ReservaOtrasReservasTecnicasEjercicioAnterior</v>
      </c>
      <c r="K1156" s="1" t="str">
        <f t="shared" si="148"/>
        <v>cl-cs_CuadroOtrasReservasTecnicasTablas</v>
      </c>
      <c r="L1156" t="str">
        <f t="shared" si="149"/>
        <v>cl-cs</v>
      </c>
      <c r="M1156" t="str">
        <f t="shared" si="150"/>
        <v>CuadroOtrasReservasTecnicasTablas</v>
      </c>
      <c r="N1156" t="str">
        <f t="shared" si="151"/>
        <v>Insert into dbax_dime_conc (codi_dein, pref_conc, codi_conc, orde_conc, pref_dime, codi_dime) values ('pre_cl-cs_cuadro-605_role-906052(2014)','cl-cs','ReservaOtrasReservasTecnicasEjercicioAnterior','450','cl-cs','CuadroOtrasReservasTecnicasTablas')</v>
      </c>
    </row>
    <row r="1157" spans="1:14" x14ac:dyDescent="0.25">
      <c r="A1157" t="s">
        <v>13</v>
      </c>
      <c r="B1157" t="s">
        <v>517</v>
      </c>
      <c r="C1157">
        <v>460</v>
      </c>
      <c r="D1157" t="s">
        <v>508</v>
      </c>
      <c r="H1157" s="1" t="str">
        <f t="shared" si="145"/>
        <v>cl-cs_ReservaOtrasReservasTecnicasEjercicio</v>
      </c>
      <c r="I1157" t="str">
        <f t="shared" si="146"/>
        <v>cl-cs</v>
      </c>
      <c r="J1157" t="str">
        <f t="shared" si="147"/>
        <v>ReservaOtrasReservasTecnicasEjercicio</v>
      </c>
      <c r="K1157" s="1" t="str">
        <f t="shared" si="148"/>
        <v>cl-cs_CuadroOtrasReservasTecnicasTablas</v>
      </c>
      <c r="L1157" t="str">
        <f t="shared" si="149"/>
        <v>cl-cs</v>
      </c>
      <c r="M1157" t="str">
        <f t="shared" si="150"/>
        <v>CuadroOtrasReservasTecnicasTablas</v>
      </c>
      <c r="N1157" t="str">
        <f t="shared" si="151"/>
        <v>Insert into dbax_dime_conc (codi_dein, pref_conc, codi_conc, orde_conc, pref_dime, codi_dime) values ('pre_cl-cs_cuadro-605_role-906052(2014)','cl-cs','ReservaOtrasReservasTecnicasEjercicio','460','cl-cs','CuadroOtrasReservasTecnicasTablas')</v>
      </c>
    </row>
    <row r="1158" spans="1:14" x14ac:dyDescent="0.25">
      <c r="A1158" t="s">
        <v>13</v>
      </c>
      <c r="B1158" t="s">
        <v>524</v>
      </c>
      <c r="C1158">
        <v>470</v>
      </c>
      <c r="D1158" t="s">
        <v>508</v>
      </c>
      <c r="H1158" s="1" t="str">
        <f t="shared" si="145"/>
        <v>cl-cs_VariacionPorTestDeAdecuacionDePasivos</v>
      </c>
      <c r="I1158" t="str">
        <f t="shared" si="146"/>
        <v>cl-cs</v>
      </c>
      <c r="J1158" t="str">
        <f t="shared" si="147"/>
        <v>VariacionPorTestDeAdecuacionDePasivos</v>
      </c>
      <c r="K1158" s="1" t="str">
        <f t="shared" si="148"/>
        <v>cl-cs_CuadroOtrasReservasTecnicasTablas</v>
      </c>
      <c r="L1158" t="str">
        <f t="shared" si="149"/>
        <v>cl-cs</v>
      </c>
      <c r="M1158" t="str">
        <f t="shared" si="150"/>
        <v>CuadroOtrasReservasTecnicasTablas</v>
      </c>
      <c r="N1158" t="str">
        <f t="shared" si="151"/>
        <v>Insert into dbax_dime_conc (codi_dein, pref_conc, codi_conc, orde_conc, pref_dime, codi_dime) values ('pre_cl-cs_cuadro-605_role-906052(2014)','cl-cs','VariacionPorTestDeAdecuacionDePasivos','470','cl-cs','CuadroOtrasReservasTecnicasTablas')</v>
      </c>
    </row>
    <row r="1159" spans="1:14" x14ac:dyDescent="0.25">
      <c r="A1159" t="s">
        <v>13</v>
      </c>
      <c r="B1159" t="s">
        <v>523</v>
      </c>
      <c r="C1159">
        <v>480</v>
      </c>
      <c r="D1159" t="s">
        <v>508</v>
      </c>
      <c r="H1159" s="1" t="str">
        <f t="shared" si="145"/>
        <v>cl-cs_VariacionOtrasReservasVoluntarias</v>
      </c>
      <c r="I1159" t="str">
        <f t="shared" si="146"/>
        <v>cl-cs</v>
      </c>
      <c r="J1159" t="str">
        <f t="shared" si="147"/>
        <v>VariacionOtrasReservasVoluntarias</v>
      </c>
      <c r="K1159" s="1" t="str">
        <f t="shared" si="148"/>
        <v>cl-cs_CuadroOtrasReservasTecnicasTablas</v>
      </c>
      <c r="L1159" t="str">
        <f t="shared" si="149"/>
        <v>cl-cs</v>
      </c>
      <c r="M1159" t="str">
        <f t="shared" si="150"/>
        <v>CuadroOtrasReservasTecnicasTablas</v>
      </c>
      <c r="N1159" t="str">
        <f t="shared" si="151"/>
        <v>Insert into dbax_dime_conc (codi_dein, pref_conc, codi_conc, orde_conc, pref_dime, codi_dime) values ('pre_cl-cs_cuadro-605_role-906052(2014)','cl-cs','VariacionOtrasReservasVoluntarias','480','cl-cs','CuadroOtrasReservasTecnicasTablas')</v>
      </c>
    </row>
    <row r="1160" spans="1:14" x14ac:dyDescent="0.25">
      <c r="A1160" t="s">
        <v>13</v>
      </c>
      <c r="B1160" t="s">
        <v>513</v>
      </c>
      <c r="C1160">
        <v>490</v>
      </c>
      <c r="D1160" t="s">
        <v>508</v>
      </c>
      <c r="H1160" s="1" t="str">
        <f t="shared" si="145"/>
        <v>cl-cs_OtrasReservasVoluntariasPeriodoAnterior</v>
      </c>
      <c r="I1160" t="str">
        <f t="shared" si="146"/>
        <v>cl-cs</v>
      </c>
      <c r="J1160" t="str">
        <f t="shared" si="147"/>
        <v>OtrasReservasVoluntariasPeriodoAnterior</v>
      </c>
      <c r="K1160" s="1" t="str">
        <f t="shared" si="148"/>
        <v>cl-cs_CuadroOtrasReservasTecnicasTablas</v>
      </c>
      <c r="L1160" t="str">
        <f t="shared" si="149"/>
        <v>cl-cs</v>
      </c>
      <c r="M1160" t="str">
        <f t="shared" si="150"/>
        <v>CuadroOtrasReservasTecnicasTablas</v>
      </c>
      <c r="N1160" t="str">
        <f t="shared" si="151"/>
        <v>Insert into dbax_dime_conc (codi_dein, pref_conc, codi_conc, orde_conc, pref_dime, codi_dime) values ('pre_cl-cs_cuadro-605_role-906052(2014)','cl-cs','OtrasReservasVoluntariasPeriodoAnterior','490','cl-cs','CuadroOtrasReservasTecnicasTablas')</v>
      </c>
    </row>
    <row r="1161" spans="1:14" x14ac:dyDescent="0.25">
      <c r="A1161" t="s">
        <v>13</v>
      </c>
      <c r="B1161" t="s">
        <v>512</v>
      </c>
      <c r="C1161">
        <v>500</v>
      </c>
      <c r="D1161" t="s">
        <v>508</v>
      </c>
      <c r="H1161" s="1" t="str">
        <f t="shared" si="145"/>
        <v>cl-cs_OtrasReservasVoluntarias</v>
      </c>
      <c r="I1161" t="str">
        <f t="shared" si="146"/>
        <v>cl-cs</v>
      </c>
      <c r="J1161" t="str">
        <f t="shared" si="147"/>
        <v>OtrasReservasVoluntarias</v>
      </c>
      <c r="K1161" s="1" t="str">
        <f t="shared" si="148"/>
        <v>cl-cs_CuadroOtrasReservasTecnicasTablas</v>
      </c>
      <c r="L1161" t="str">
        <f t="shared" si="149"/>
        <v>cl-cs</v>
      </c>
      <c r="M1161" t="str">
        <f t="shared" si="150"/>
        <v>CuadroOtrasReservasTecnicasTablas</v>
      </c>
      <c r="N1161" t="str">
        <f t="shared" si="151"/>
        <v>Insert into dbax_dime_conc (codi_dein, pref_conc, codi_conc, orde_conc, pref_dime, codi_dime) values ('pre_cl-cs_cuadro-605_role-906052(2014)','cl-cs','OtrasReservasVoluntarias','500','cl-cs','CuadroOtrasReservasTecnicasTablas')</v>
      </c>
    </row>
    <row r="1162" spans="1:14" x14ac:dyDescent="0.25">
      <c r="A1162" t="s">
        <v>13</v>
      </c>
      <c r="B1162" t="s">
        <v>509</v>
      </c>
      <c r="C1162">
        <v>140</v>
      </c>
      <c r="D1162" t="s">
        <v>511</v>
      </c>
      <c r="H1162" s="1" t="str">
        <f t="shared" si="145"/>
        <v>cl-cs_CuadroReservasDePrimasPartidas</v>
      </c>
      <c r="I1162" t="str">
        <f t="shared" si="146"/>
        <v>cl-cs</v>
      </c>
      <c r="J1162" t="str">
        <f t="shared" si="147"/>
        <v>CuadroReservasDePrimasPartidas</v>
      </c>
      <c r="K1162" s="1" t="str">
        <f t="shared" si="148"/>
        <v>cl-cs_CuadroReservasDePrimasTabla</v>
      </c>
      <c r="L1162" t="str">
        <f t="shared" si="149"/>
        <v>cl-cs</v>
      </c>
      <c r="M1162" t="str">
        <f t="shared" si="150"/>
        <v>CuadroReservasDePrimasTabla</v>
      </c>
      <c r="N1162" t="str">
        <f t="shared" si="151"/>
        <v>Insert into dbax_dime_conc (codi_dein, pref_conc, codi_conc, orde_conc, pref_dime, codi_dime) values ('pre_cl-cs_cuadro-605_role-906052(2014)','cl-cs','CuadroReservasDePrimasPartidas','140','cl-cs','CuadroReservasDePrimasTabla')</v>
      </c>
    </row>
    <row r="1163" spans="1:14" x14ac:dyDescent="0.25">
      <c r="A1163" t="s">
        <v>13</v>
      </c>
      <c r="B1163" t="s">
        <v>366</v>
      </c>
      <c r="C1163">
        <v>145</v>
      </c>
      <c r="D1163" t="s">
        <v>511</v>
      </c>
      <c r="H1163" s="1" t="str">
        <f t="shared" si="145"/>
        <v>cl-cs_RamosVida</v>
      </c>
      <c r="I1163" t="str">
        <f t="shared" si="146"/>
        <v>cl-cs</v>
      </c>
      <c r="J1163" t="str">
        <f t="shared" si="147"/>
        <v>RamosVida</v>
      </c>
      <c r="K1163" s="1" t="str">
        <f t="shared" si="148"/>
        <v>cl-cs_CuadroReservasDePrimasTabla</v>
      </c>
      <c r="L1163" t="str">
        <f t="shared" si="149"/>
        <v>cl-cs</v>
      </c>
      <c r="M1163" t="str">
        <f t="shared" si="150"/>
        <v>CuadroReservasDePrimasTabla</v>
      </c>
      <c r="N1163" t="str">
        <f t="shared" si="151"/>
        <v>Insert into dbax_dime_conc (codi_dein, pref_conc, codi_conc, orde_conc, pref_dime, codi_dime) values ('pre_cl-cs_cuadro-605_role-906052(2014)','cl-cs','RamosVida','145','cl-cs','CuadroReservasDePrimasTabla')</v>
      </c>
    </row>
    <row r="1164" spans="1:14" x14ac:dyDescent="0.25">
      <c r="A1164" t="s">
        <v>13</v>
      </c>
      <c r="B1164" t="s">
        <v>360</v>
      </c>
      <c r="C1164">
        <v>150</v>
      </c>
      <c r="D1164" t="s">
        <v>511</v>
      </c>
      <c r="H1164" s="1" t="str">
        <f t="shared" si="145"/>
        <v>cl-cs_VariacionReservaDeRiesgoEnCurso</v>
      </c>
      <c r="I1164" t="str">
        <f t="shared" si="146"/>
        <v>cl-cs</v>
      </c>
      <c r="J1164" t="str">
        <f t="shared" si="147"/>
        <v>VariacionReservaDeRiesgoEnCurso</v>
      </c>
      <c r="K1164" s="1" t="str">
        <f t="shared" si="148"/>
        <v>cl-cs_CuadroReservasDePrimasTabla</v>
      </c>
      <c r="L1164" t="str">
        <f t="shared" si="149"/>
        <v>cl-cs</v>
      </c>
      <c r="M1164" t="str">
        <f t="shared" si="150"/>
        <v>CuadroReservasDePrimasTabla</v>
      </c>
      <c r="N1164" t="str">
        <f t="shared" si="151"/>
        <v>Insert into dbax_dime_conc (codi_dein, pref_conc, codi_conc, orde_conc, pref_dime, codi_dime) values ('pre_cl-cs_cuadro-605_role-906052(2014)','cl-cs','VariacionReservaDeRiesgoEnCurso','150','cl-cs','CuadroReservasDePrimasTabla')</v>
      </c>
    </row>
    <row r="1165" spans="1:14" x14ac:dyDescent="0.25">
      <c r="A1165" t="s">
        <v>13</v>
      </c>
      <c r="B1165" t="s">
        <v>519</v>
      </c>
      <c r="C1165">
        <v>160</v>
      </c>
      <c r="D1165" t="s">
        <v>511</v>
      </c>
      <c r="H1165" s="1" t="str">
        <f t="shared" si="145"/>
        <v>cl-cs_ReservaRiesgoCursoNetaPeriodoAnterior</v>
      </c>
      <c r="I1165" t="str">
        <f t="shared" si="146"/>
        <v>cl-cs</v>
      </c>
      <c r="J1165" t="str">
        <f t="shared" si="147"/>
        <v>ReservaRiesgoCursoNetaPeriodoAnterior</v>
      </c>
      <c r="K1165" s="1" t="str">
        <f t="shared" si="148"/>
        <v>cl-cs_CuadroReservasDePrimasTabla</v>
      </c>
      <c r="L1165" t="str">
        <f t="shared" si="149"/>
        <v>cl-cs</v>
      </c>
      <c r="M1165" t="str">
        <f t="shared" si="150"/>
        <v>CuadroReservasDePrimasTabla</v>
      </c>
      <c r="N1165" t="str">
        <f t="shared" si="151"/>
        <v>Insert into dbax_dime_conc (codi_dein, pref_conc, codi_conc, orde_conc, pref_dime, codi_dime) values ('pre_cl-cs_cuadro-605_role-906052(2014)','cl-cs','ReservaRiesgoCursoNetaPeriodoAnterior','160','cl-cs','CuadroReservasDePrimasTabla')</v>
      </c>
    </row>
    <row r="1166" spans="1:14" x14ac:dyDescent="0.25">
      <c r="A1166" t="s">
        <v>13</v>
      </c>
      <c r="B1166" t="s">
        <v>396</v>
      </c>
      <c r="C1166">
        <v>170</v>
      </c>
      <c r="D1166" t="s">
        <v>511</v>
      </c>
      <c r="H1166" s="1" t="str">
        <f t="shared" si="145"/>
        <v>cl-cs_ReservaRiesgoCursoNeta</v>
      </c>
      <c r="I1166" t="str">
        <f t="shared" si="146"/>
        <v>cl-cs</v>
      </c>
      <c r="J1166" t="str">
        <f t="shared" si="147"/>
        <v>ReservaRiesgoCursoNeta</v>
      </c>
      <c r="K1166" s="1" t="str">
        <f t="shared" si="148"/>
        <v>cl-cs_CuadroReservasDePrimasTabla</v>
      </c>
      <c r="L1166" t="str">
        <f t="shared" si="149"/>
        <v>cl-cs</v>
      </c>
      <c r="M1166" t="str">
        <f t="shared" si="150"/>
        <v>CuadroReservasDePrimasTabla</v>
      </c>
      <c r="N1166" t="str">
        <f t="shared" si="151"/>
        <v>Insert into dbax_dime_conc (codi_dein, pref_conc, codi_conc, orde_conc, pref_dime, codi_dime) values ('pre_cl-cs_cuadro-605_role-906052(2014)','cl-cs','ReservaRiesgoCursoNeta','170','cl-cs','CuadroReservasDePrimasTabla')</v>
      </c>
    </row>
    <row r="1167" spans="1:14" x14ac:dyDescent="0.25">
      <c r="A1167" t="s">
        <v>13</v>
      </c>
      <c r="B1167" t="s">
        <v>371</v>
      </c>
      <c r="C1167">
        <v>180</v>
      </c>
      <c r="D1167" t="s">
        <v>511</v>
      </c>
      <c r="H1167" s="1" t="str">
        <f t="shared" si="145"/>
        <v>cl-cs_VariacionReservaMatematica</v>
      </c>
      <c r="I1167" t="str">
        <f t="shared" si="146"/>
        <v>cl-cs</v>
      </c>
      <c r="J1167" t="str">
        <f t="shared" si="147"/>
        <v>VariacionReservaMatematica</v>
      </c>
      <c r="K1167" s="1" t="str">
        <f t="shared" si="148"/>
        <v>cl-cs_CuadroReservasDePrimasTabla</v>
      </c>
      <c r="L1167" t="str">
        <f t="shared" si="149"/>
        <v>cl-cs</v>
      </c>
      <c r="M1167" t="str">
        <f t="shared" si="150"/>
        <v>CuadroReservasDePrimasTabla</v>
      </c>
      <c r="N1167" t="str">
        <f t="shared" si="151"/>
        <v>Insert into dbax_dime_conc (codi_dein, pref_conc, codi_conc, orde_conc, pref_dime, codi_dime) values ('pre_cl-cs_cuadro-605_role-906052(2014)','cl-cs','VariacionReservaMatematica','180','cl-cs','CuadroReservasDePrimasTabla')</v>
      </c>
    </row>
    <row r="1168" spans="1:14" x14ac:dyDescent="0.25">
      <c r="A1168" t="s">
        <v>13</v>
      </c>
      <c r="B1168" t="s">
        <v>393</v>
      </c>
      <c r="C1168">
        <v>190</v>
      </c>
      <c r="D1168" t="s">
        <v>511</v>
      </c>
      <c r="H1168" s="1" t="str">
        <f t="shared" si="145"/>
        <v>cl-cs_ReservaMatematicaNetaPeriodoAnterior</v>
      </c>
      <c r="I1168" t="str">
        <f t="shared" si="146"/>
        <v>cl-cs</v>
      </c>
      <c r="J1168" t="str">
        <f t="shared" si="147"/>
        <v>ReservaMatematicaNetaPeriodoAnterior</v>
      </c>
      <c r="K1168" s="1" t="str">
        <f t="shared" si="148"/>
        <v>cl-cs_CuadroReservasDePrimasTabla</v>
      </c>
      <c r="L1168" t="str">
        <f t="shared" si="149"/>
        <v>cl-cs</v>
      </c>
      <c r="M1168" t="str">
        <f t="shared" si="150"/>
        <v>CuadroReservasDePrimasTabla</v>
      </c>
      <c r="N1168" t="str">
        <f t="shared" si="151"/>
        <v>Insert into dbax_dime_conc (codi_dein, pref_conc, codi_conc, orde_conc, pref_dime, codi_dime) values ('pre_cl-cs_cuadro-605_role-906052(2014)','cl-cs','ReservaMatematicaNetaPeriodoAnterior','190','cl-cs','CuadroReservasDePrimasTabla')</v>
      </c>
    </row>
    <row r="1169" spans="1:14" x14ac:dyDescent="0.25">
      <c r="A1169" t="s">
        <v>13</v>
      </c>
      <c r="B1169" t="s">
        <v>391</v>
      </c>
      <c r="C1169">
        <v>200</v>
      </c>
      <c r="D1169" t="s">
        <v>511</v>
      </c>
      <c r="H1169" s="1" t="str">
        <f t="shared" si="145"/>
        <v>cl-cs_ReservaMatematicaNeta</v>
      </c>
      <c r="I1169" t="str">
        <f t="shared" si="146"/>
        <v>cl-cs</v>
      </c>
      <c r="J1169" t="str">
        <f t="shared" si="147"/>
        <v>ReservaMatematicaNeta</v>
      </c>
      <c r="K1169" s="1" t="str">
        <f t="shared" si="148"/>
        <v>cl-cs_CuadroReservasDePrimasTabla</v>
      </c>
      <c r="L1169" t="str">
        <f t="shared" si="149"/>
        <v>cl-cs</v>
      </c>
      <c r="M1169" t="str">
        <f t="shared" si="150"/>
        <v>CuadroReservasDePrimasTabla</v>
      </c>
      <c r="N1169" t="str">
        <f t="shared" si="151"/>
        <v>Insert into dbax_dime_conc (codi_dein, pref_conc, codi_conc, orde_conc, pref_dime, codi_dime) values ('pre_cl-cs_cuadro-605_role-906052(2014)','cl-cs','ReservaMatematicaNeta','200','cl-cs','CuadroReservasDePrimasTabla')</v>
      </c>
    </row>
    <row r="1170" spans="1:14" x14ac:dyDescent="0.25">
      <c r="A1170" t="s">
        <v>13</v>
      </c>
      <c r="B1170" t="s">
        <v>372</v>
      </c>
      <c r="C1170">
        <v>210</v>
      </c>
      <c r="D1170" t="s">
        <v>511</v>
      </c>
      <c r="H1170" s="1" t="str">
        <f t="shared" si="145"/>
        <v>cl-cs_VariacionReservaValorDelFondo</v>
      </c>
      <c r="I1170" t="str">
        <f t="shared" si="146"/>
        <v>cl-cs</v>
      </c>
      <c r="J1170" t="str">
        <f t="shared" si="147"/>
        <v>VariacionReservaValorDelFondo</v>
      </c>
      <c r="K1170" s="1" t="str">
        <f t="shared" si="148"/>
        <v>cl-cs_CuadroReservasDePrimasTabla</v>
      </c>
      <c r="L1170" t="str">
        <f t="shared" si="149"/>
        <v>cl-cs</v>
      </c>
      <c r="M1170" t="str">
        <f t="shared" si="150"/>
        <v>CuadroReservasDePrimasTabla</v>
      </c>
      <c r="N1170" t="str">
        <f t="shared" si="151"/>
        <v>Insert into dbax_dime_conc (codi_dein, pref_conc, codi_conc, orde_conc, pref_dime, codi_dime) values ('pre_cl-cs_cuadro-605_role-906052(2014)','cl-cs','VariacionReservaValorDelFondo','210','cl-cs','CuadroReservasDePrimasTabla')</v>
      </c>
    </row>
    <row r="1171" spans="1:14" x14ac:dyDescent="0.25">
      <c r="A1171" t="s">
        <v>13</v>
      </c>
      <c r="B1171" t="s">
        <v>521</v>
      </c>
      <c r="C1171">
        <v>220</v>
      </c>
      <c r="D1171" t="s">
        <v>511</v>
      </c>
      <c r="H1171" s="1" t="str">
        <f t="shared" si="145"/>
        <v>cl-cs_ReservaValorDelFondoNetaDescalcePeriodoAnterior</v>
      </c>
      <c r="I1171" t="str">
        <f t="shared" si="146"/>
        <v>cl-cs</v>
      </c>
      <c r="J1171" t="str">
        <f t="shared" si="147"/>
        <v>ReservaValorDelFondoNetaDescalcePeriodoAnterior</v>
      </c>
      <c r="K1171" s="1" t="str">
        <f t="shared" si="148"/>
        <v>cl-cs_CuadroReservasDePrimasTabla</v>
      </c>
      <c r="L1171" t="str">
        <f t="shared" si="149"/>
        <v>cl-cs</v>
      </c>
      <c r="M1171" t="str">
        <f t="shared" si="150"/>
        <v>CuadroReservasDePrimasTabla</v>
      </c>
      <c r="N1171" t="str">
        <f t="shared" si="151"/>
        <v>Insert into dbax_dime_conc (codi_dein, pref_conc, codi_conc, orde_conc, pref_dime, codi_dime) values ('pre_cl-cs_cuadro-605_role-906052(2014)','cl-cs','ReservaValorDelFondoNetaDescalcePeriodoAnterior','220','cl-cs','CuadroReservasDePrimasTabla')</v>
      </c>
    </row>
    <row r="1172" spans="1:14" x14ac:dyDescent="0.25">
      <c r="A1172" t="s">
        <v>13</v>
      </c>
      <c r="B1172" t="s">
        <v>520</v>
      </c>
      <c r="C1172">
        <v>230</v>
      </c>
      <c r="D1172" t="s">
        <v>511</v>
      </c>
      <c r="H1172" s="1" t="str">
        <f t="shared" si="145"/>
        <v>cl-cs_ReservaValorDelFondoNetaDescalce</v>
      </c>
      <c r="I1172" t="str">
        <f t="shared" si="146"/>
        <v>cl-cs</v>
      </c>
      <c r="J1172" t="str">
        <f t="shared" si="147"/>
        <v>ReservaValorDelFondoNetaDescalce</v>
      </c>
      <c r="K1172" s="1" t="str">
        <f t="shared" si="148"/>
        <v>cl-cs_CuadroReservasDePrimasTabla</v>
      </c>
      <c r="L1172" t="str">
        <f t="shared" si="149"/>
        <v>cl-cs</v>
      </c>
      <c r="M1172" t="str">
        <f t="shared" si="150"/>
        <v>CuadroReservasDePrimasTabla</v>
      </c>
      <c r="N1172" t="str">
        <f t="shared" si="151"/>
        <v>Insert into dbax_dime_conc (codi_dein, pref_conc, codi_conc, orde_conc, pref_dime, codi_dime) values ('pre_cl-cs_cuadro-605_role-906052(2014)','cl-cs','ReservaValorDelFondoNetaDescalce','230','cl-cs','CuadroReservasDePrimasTabla')</v>
      </c>
    </row>
    <row r="1173" spans="1:14" x14ac:dyDescent="0.25">
      <c r="A1173" t="s">
        <v>13</v>
      </c>
      <c r="B1173" t="s">
        <v>361</v>
      </c>
      <c r="C1173">
        <v>240</v>
      </c>
      <c r="D1173" t="s">
        <v>511</v>
      </c>
      <c r="H1173" s="1" t="str">
        <f t="shared" si="145"/>
        <v>cl-cs_VariacionReservaInsuficienciaPrimas</v>
      </c>
      <c r="I1173" t="str">
        <f t="shared" si="146"/>
        <v>cl-cs</v>
      </c>
      <c r="J1173" t="str">
        <f t="shared" si="147"/>
        <v>VariacionReservaInsuficienciaPrimas</v>
      </c>
      <c r="K1173" s="1" t="str">
        <f t="shared" si="148"/>
        <v>cl-cs_CuadroReservasDePrimasTabla</v>
      </c>
      <c r="L1173" t="str">
        <f t="shared" si="149"/>
        <v>cl-cs</v>
      </c>
      <c r="M1173" t="str">
        <f t="shared" si="150"/>
        <v>CuadroReservasDePrimasTabla</v>
      </c>
      <c r="N1173" t="str">
        <f t="shared" si="151"/>
        <v>Insert into dbax_dime_conc (codi_dein, pref_conc, codi_conc, orde_conc, pref_dime, codi_dime) values ('pre_cl-cs_cuadro-605_role-906052(2014)','cl-cs','VariacionReservaInsuficienciaPrimas','240','cl-cs','CuadroReservasDePrimasTabla')</v>
      </c>
    </row>
    <row r="1174" spans="1:14" x14ac:dyDescent="0.25">
      <c r="A1174" t="s">
        <v>13</v>
      </c>
      <c r="B1174" t="s">
        <v>516</v>
      </c>
      <c r="C1174">
        <v>250</v>
      </c>
      <c r="D1174" t="s">
        <v>511</v>
      </c>
      <c r="H1174" s="1" t="str">
        <f t="shared" si="145"/>
        <v>cl-cs_ReservaInsuficienciaPrimasNetaPeriodoAnterior</v>
      </c>
      <c r="I1174" t="str">
        <f t="shared" si="146"/>
        <v>cl-cs</v>
      </c>
      <c r="J1174" t="str">
        <f t="shared" si="147"/>
        <v>ReservaInsuficienciaPrimasNetaPeriodoAnterior</v>
      </c>
      <c r="K1174" s="1" t="str">
        <f t="shared" si="148"/>
        <v>cl-cs_CuadroReservasDePrimasTabla</v>
      </c>
      <c r="L1174" t="str">
        <f t="shared" si="149"/>
        <v>cl-cs</v>
      </c>
      <c r="M1174" t="str">
        <f t="shared" si="150"/>
        <v>CuadroReservasDePrimasTabla</v>
      </c>
      <c r="N1174" t="str">
        <f t="shared" si="151"/>
        <v>Insert into dbax_dime_conc (codi_dein, pref_conc, codi_conc, orde_conc, pref_dime, codi_dime) values ('pre_cl-cs_cuadro-605_role-906052(2014)','cl-cs','ReservaInsuficienciaPrimasNetaPeriodoAnterior','250','cl-cs','CuadroReservasDePrimasTabla')</v>
      </c>
    </row>
    <row r="1175" spans="1:14" x14ac:dyDescent="0.25">
      <c r="A1175" t="s">
        <v>13</v>
      </c>
      <c r="B1175" t="s">
        <v>441</v>
      </c>
      <c r="C1175">
        <v>260</v>
      </c>
      <c r="D1175" t="s">
        <v>511</v>
      </c>
      <c r="H1175" s="1" t="str">
        <f t="shared" si="145"/>
        <v>cl-cs_ReservaInsuficienciaPrimasNeta</v>
      </c>
      <c r="I1175" t="str">
        <f t="shared" si="146"/>
        <v>cl-cs</v>
      </c>
      <c r="J1175" t="str">
        <f t="shared" si="147"/>
        <v>ReservaInsuficienciaPrimasNeta</v>
      </c>
      <c r="K1175" s="1" t="str">
        <f t="shared" si="148"/>
        <v>cl-cs_CuadroReservasDePrimasTabla</v>
      </c>
      <c r="L1175" t="str">
        <f t="shared" si="149"/>
        <v>cl-cs</v>
      </c>
      <c r="M1175" t="str">
        <f t="shared" si="150"/>
        <v>CuadroReservasDePrimasTabla</v>
      </c>
      <c r="N1175" t="str">
        <f t="shared" si="151"/>
        <v>Insert into dbax_dime_conc (codi_dein, pref_conc, codi_conc, orde_conc, pref_dime, codi_dime) values ('pre_cl-cs_cuadro-605_role-906052(2014)','cl-cs','ReservaInsuficienciaPrimasNeta','260','cl-cs','CuadroReservasDePrimasTabla')</v>
      </c>
    </row>
    <row r="1176" spans="1:14" x14ac:dyDescent="0.25">
      <c r="A1176" t="s">
        <v>14</v>
      </c>
      <c r="B1176" t="s">
        <v>526</v>
      </c>
      <c r="C1176">
        <v>130</v>
      </c>
      <c r="D1176" t="s">
        <v>528</v>
      </c>
      <c r="H1176" s="1" t="str">
        <f t="shared" si="145"/>
        <v>cl-cs_CuadroPrimasPartidas</v>
      </c>
      <c r="I1176" t="str">
        <f t="shared" si="146"/>
        <v>cl-cs</v>
      </c>
      <c r="J1176" t="str">
        <f t="shared" si="147"/>
        <v>CuadroPrimasPartidas</v>
      </c>
      <c r="K1176" s="1" t="str">
        <f t="shared" si="148"/>
        <v>cl-cs_CuadroPrimasTabla</v>
      </c>
      <c r="L1176" t="str">
        <f t="shared" si="149"/>
        <v>cl-cs</v>
      </c>
      <c r="M1176" t="str">
        <f t="shared" si="150"/>
        <v>CuadroPrimasTabla</v>
      </c>
      <c r="N1176" t="str">
        <f t="shared" si="151"/>
        <v>Insert into dbax_dime_conc (codi_dein, pref_conc, codi_conc, orde_conc, pref_dime, codi_dime) values ('pre_cl-cs_cuadro-607_role-906072(2014)','cl-cs','CuadroPrimasPartidas','130','cl-cs','CuadroPrimasTabla')</v>
      </c>
    </row>
    <row r="1177" spans="1:14" x14ac:dyDescent="0.25">
      <c r="A1177" t="s">
        <v>14</v>
      </c>
      <c r="B1177" t="s">
        <v>366</v>
      </c>
      <c r="C1177">
        <v>135</v>
      </c>
      <c r="D1177" t="s">
        <v>528</v>
      </c>
      <c r="H1177" s="1" t="str">
        <f t="shared" si="145"/>
        <v>cl-cs_RamosVida</v>
      </c>
      <c r="I1177" t="str">
        <f t="shared" si="146"/>
        <v>cl-cs</v>
      </c>
      <c r="J1177" t="str">
        <f t="shared" si="147"/>
        <v>RamosVida</v>
      </c>
      <c r="K1177" s="1" t="str">
        <f t="shared" si="148"/>
        <v>cl-cs_CuadroPrimasTabla</v>
      </c>
      <c r="L1177" t="str">
        <f t="shared" si="149"/>
        <v>cl-cs</v>
      </c>
      <c r="M1177" t="str">
        <f t="shared" si="150"/>
        <v>CuadroPrimasTabla</v>
      </c>
      <c r="N1177" t="str">
        <f t="shared" si="151"/>
        <v>Insert into dbax_dime_conc (codi_dein, pref_conc, codi_conc, orde_conc, pref_dime, codi_dime) values ('pre_cl-cs_cuadro-607_role-906072(2014)','cl-cs','RamosVida','135','cl-cs','CuadroPrimasTabla')</v>
      </c>
    </row>
    <row r="1178" spans="1:14" x14ac:dyDescent="0.25">
      <c r="A1178" t="s">
        <v>14</v>
      </c>
      <c r="B1178" t="s">
        <v>538</v>
      </c>
      <c r="C1178">
        <v>140</v>
      </c>
      <c r="D1178" t="s">
        <v>528</v>
      </c>
      <c r="H1178" s="1" t="str">
        <f t="shared" si="145"/>
        <v>cl-cs_PrimaPrimerAñoSinopsis</v>
      </c>
      <c r="I1178" t="str">
        <f t="shared" si="146"/>
        <v>cl-cs</v>
      </c>
      <c r="J1178" t="str">
        <f t="shared" si="147"/>
        <v>PrimaPrimerAñoSinopsis</v>
      </c>
      <c r="K1178" s="1" t="str">
        <f t="shared" si="148"/>
        <v>cl-cs_CuadroPrimasTabla</v>
      </c>
      <c r="L1178" t="str">
        <f t="shared" si="149"/>
        <v>cl-cs</v>
      </c>
      <c r="M1178" t="str">
        <f t="shared" si="150"/>
        <v>CuadroPrimasTabla</v>
      </c>
      <c r="N1178" t="str">
        <f t="shared" si="151"/>
        <v>Insert into dbax_dime_conc (codi_dein, pref_conc, codi_conc, orde_conc, pref_dime, codi_dime) values ('pre_cl-cs_cuadro-607_role-906072(2014)','cl-cs','PrimaPrimerAñoSinopsis','140','cl-cs','CuadroPrimasTabla')</v>
      </c>
    </row>
    <row r="1179" spans="1:14" x14ac:dyDescent="0.25">
      <c r="A1179" t="s">
        <v>14</v>
      </c>
      <c r="B1179" t="s">
        <v>536</v>
      </c>
      <c r="C1179">
        <v>150</v>
      </c>
      <c r="D1179" t="s">
        <v>528</v>
      </c>
      <c r="H1179" s="1" t="str">
        <f t="shared" si="145"/>
        <v>cl-cs_PrimaPrimerAñoDirecta</v>
      </c>
      <c r="I1179" t="str">
        <f t="shared" si="146"/>
        <v>cl-cs</v>
      </c>
      <c r="J1179" t="str">
        <f t="shared" si="147"/>
        <v>PrimaPrimerAñoDirecta</v>
      </c>
      <c r="K1179" s="1" t="str">
        <f t="shared" si="148"/>
        <v>cl-cs_CuadroPrimasTabla</v>
      </c>
      <c r="L1179" t="str">
        <f t="shared" si="149"/>
        <v>cl-cs</v>
      </c>
      <c r="M1179" t="str">
        <f t="shared" si="150"/>
        <v>CuadroPrimasTabla</v>
      </c>
      <c r="N1179" t="str">
        <f t="shared" si="151"/>
        <v>Insert into dbax_dime_conc (codi_dein, pref_conc, codi_conc, orde_conc, pref_dime, codi_dime) values ('pre_cl-cs_cuadro-607_role-906072(2014)','cl-cs','PrimaPrimerAñoDirecta','150','cl-cs','CuadroPrimasTabla')</v>
      </c>
    </row>
    <row r="1180" spans="1:14" x14ac:dyDescent="0.25">
      <c r="A1180" t="s">
        <v>14</v>
      </c>
      <c r="B1180" t="s">
        <v>534</v>
      </c>
      <c r="C1180">
        <v>160</v>
      </c>
      <c r="D1180" t="s">
        <v>528</v>
      </c>
      <c r="H1180" s="1" t="str">
        <f t="shared" si="145"/>
        <v>cl-cs_PrimaPrimerAñoAceptada</v>
      </c>
      <c r="I1180" t="str">
        <f t="shared" si="146"/>
        <v>cl-cs</v>
      </c>
      <c r="J1180" t="str">
        <f t="shared" si="147"/>
        <v>PrimaPrimerAñoAceptada</v>
      </c>
      <c r="K1180" s="1" t="str">
        <f t="shared" si="148"/>
        <v>cl-cs_CuadroPrimasTabla</v>
      </c>
      <c r="L1180" t="str">
        <f t="shared" si="149"/>
        <v>cl-cs</v>
      </c>
      <c r="M1180" t="str">
        <f t="shared" si="150"/>
        <v>CuadroPrimasTabla</v>
      </c>
      <c r="N1180" t="str">
        <f t="shared" si="151"/>
        <v>Insert into dbax_dime_conc (codi_dein, pref_conc, codi_conc, orde_conc, pref_dime, codi_dime) values ('pre_cl-cs_cuadro-607_role-906072(2014)','cl-cs','PrimaPrimerAñoAceptada','160','cl-cs','CuadroPrimasTabla')</v>
      </c>
    </row>
    <row r="1181" spans="1:14" x14ac:dyDescent="0.25">
      <c r="A1181" t="s">
        <v>14</v>
      </c>
      <c r="B1181" t="s">
        <v>535</v>
      </c>
      <c r="C1181">
        <v>170</v>
      </c>
      <c r="D1181" t="s">
        <v>528</v>
      </c>
      <c r="H1181" s="1" t="str">
        <f t="shared" si="145"/>
        <v>cl-cs_PrimaPrimerAñoCedida</v>
      </c>
      <c r="I1181" t="str">
        <f t="shared" si="146"/>
        <v>cl-cs</v>
      </c>
      <c r="J1181" t="str">
        <f t="shared" si="147"/>
        <v>PrimaPrimerAñoCedida</v>
      </c>
      <c r="K1181" s="1" t="str">
        <f t="shared" si="148"/>
        <v>cl-cs_CuadroPrimasTabla</v>
      </c>
      <c r="L1181" t="str">
        <f t="shared" si="149"/>
        <v>cl-cs</v>
      </c>
      <c r="M1181" t="str">
        <f t="shared" si="150"/>
        <v>CuadroPrimasTabla</v>
      </c>
      <c r="N1181" t="str">
        <f t="shared" si="151"/>
        <v>Insert into dbax_dime_conc (codi_dein, pref_conc, codi_conc, orde_conc, pref_dime, codi_dime) values ('pre_cl-cs_cuadro-607_role-906072(2014)','cl-cs','PrimaPrimerAñoCedida','170','cl-cs','CuadroPrimasTabla')</v>
      </c>
    </row>
    <row r="1182" spans="1:14" x14ac:dyDescent="0.25">
      <c r="A1182" t="s">
        <v>14</v>
      </c>
      <c r="B1182" t="s">
        <v>537</v>
      </c>
      <c r="C1182">
        <v>180</v>
      </c>
      <c r="D1182" t="s">
        <v>528</v>
      </c>
      <c r="H1182" s="1" t="str">
        <f t="shared" si="145"/>
        <v>cl-cs_PrimaPrimerAñoNeta</v>
      </c>
      <c r="I1182" t="str">
        <f t="shared" si="146"/>
        <v>cl-cs</v>
      </c>
      <c r="J1182" t="str">
        <f t="shared" si="147"/>
        <v>PrimaPrimerAñoNeta</v>
      </c>
      <c r="K1182" s="1" t="str">
        <f t="shared" si="148"/>
        <v>cl-cs_CuadroPrimasTabla</v>
      </c>
      <c r="L1182" t="str">
        <f t="shared" si="149"/>
        <v>cl-cs</v>
      </c>
      <c r="M1182" t="str">
        <f t="shared" si="150"/>
        <v>CuadroPrimasTabla</v>
      </c>
      <c r="N1182" t="str">
        <f t="shared" si="151"/>
        <v>Insert into dbax_dime_conc (codi_dein, pref_conc, codi_conc, orde_conc, pref_dime, codi_dime) values ('pre_cl-cs_cuadro-607_role-906072(2014)','cl-cs','PrimaPrimerAñoNeta','180','cl-cs','CuadroPrimasTabla')</v>
      </c>
    </row>
    <row r="1183" spans="1:14" x14ac:dyDescent="0.25">
      <c r="A1183" t="s">
        <v>14</v>
      </c>
      <c r="B1183" t="s">
        <v>543</v>
      </c>
      <c r="C1183">
        <v>190</v>
      </c>
      <c r="D1183" t="s">
        <v>528</v>
      </c>
      <c r="H1183" s="1" t="str">
        <f t="shared" si="145"/>
        <v>cl-cs_PrimaUnicaSinopsis</v>
      </c>
      <c r="I1183" t="str">
        <f t="shared" si="146"/>
        <v>cl-cs</v>
      </c>
      <c r="J1183" t="str">
        <f t="shared" si="147"/>
        <v>PrimaUnicaSinopsis</v>
      </c>
      <c r="K1183" s="1" t="str">
        <f t="shared" si="148"/>
        <v>cl-cs_CuadroPrimasTabla</v>
      </c>
      <c r="L1183" t="str">
        <f t="shared" si="149"/>
        <v>cl-cs</v>
      </c>
      <c r="M1183" t="str">
        <f t="shared" si="150"/>
        <v>CuadroPrimasTabla</v>
      </c>
      <c r="N1183" t="str">
        <f t="shared" si="151"/>
        <v>Insert into dbax_dime_conc (codi_dein, pref_conc, codi_conc, orde_conc, pref_dime, codi_dime) values ('pre_cl-cs_cuadro-607_role-906072(2014)','cl-cs','PrimaUnicaSinopsis','190','cl-cs','CuadroPrimasTabla')</v>
      </c>
    </row>
    <row r="1184" spans="1:14" x14ac:dyDescent="0.25">
      <c r="A1184" t="s">
        <v>14</v>
      </c>
      <c r="B1184" t="s">
        <v>541</v>
      </c>
      <c r="C1184">
        <v>200</v>
      </c>
      <c r="D1184" t="s">
        <v>528</v>
      </c>
      <c r="H1184" s="1" t="str">
        <f t="shared" si="145"/>
        <v>cl-cs_PrimaUnicaDirecta</v>
      </c>
      <c r="I1184" t="str">
        <f t="shared" si="146"/>
        <v>cl-cs</v>
      </c>
      <c r="J1184" t="str">
        <f t="shared" si="147"/>
        <v>PrimaUnicaDirecta</v>
      </c>
      <c r="K1184" s="1" t="str">
        <f t="shared" si="148"/>
        <v>cl-cs_CuadroPrimasTabla</v>
      </c>
      <c r="L1184" t="str">
        <f t="shared" si="149"/>
        <v>cl-cs</v>
      </c>
      <c r="M1184" t="str">
        <f t="shared" si="150"/>
        <v>CuadroPrimasTabla</v>
      </c>
      <c r="N1184" t="str">
        <f t="shared" si="151"/>
        <v>Insert into dbax_dime_conc (codi_dein, pref_conc, codi_conc, orde_conc, pref_dime, codi_dime) values ('pre_cl-cs_cuadro-607_role-906072(2014)','cl-cs','PrimaUnicaDirecta','200','cl-cs','CuadroPrimasTabla')</v>
      </c>
    </row>
    <row r="1185" spans="1:14" x14ac:dyDescent="0.25">
      <c r="A1185" t="s">
        <v>14</v>
      </c>
      <c r="B1185" t="s">
        <v>539</v>
      </c>
      <c r="C1185">
        <v>210</v>
      </c>
      <c r="D1185" t="s">
        <v>528</v>
      </c>
      <c r="H1185" s="1" t="str">
        <f t="shared" si="145"/>
        <v>cl-cs_PrimaUnicaAceptada</v>
      </c>
      <c r="I1185" t="str">
        <f t="shared" si="146"/>
        <v>cl-cs</v>
      </c>
      <c r="J1185" t="str">
        <f t="shared" si="147"/>
        <v>PrimaUnicaAceptada</v>
      </c>
      <c r="K1185" s="1" t="str">
        <f t="shared" si="148"/>
        <v>cl-cs_CuadroPrimasTabla</v>
      </c>
      <c r="L1185" t="str">
        <f t="shared" si="149"/>
        <v>cl-cs</v>
      </c>
      <c r="M1185" t="str">
        <f t="shared" si="150"/>
        <v>CuadroPrimasTabla</v>
      </c>
      <c r="N1185" t="str">
        <f t="shared" si="151"/>
        <v>Insert into dbax_dime_conc (codi_dein, pref_conc, codi_conc, orde_conc, pref_dime, codi_dime) values ('pre_cl-cs_cuadro-607_role-906072(2014)','cl-cs','PrimaUnicaAceptada','210','cl-cs','CuadroPrimasTabla')</v>
      </c>
    </row>
    <row r="1186" spans="1:14" x14ac:dyDescent="0.25">
      <c r="A1186" t="s">
        <v>14</v>
      </c>
      <c r="B1186" t="s">
        <v>540</v>
      </c>
      <c r="C1186">
        <v>220</v>
      </c>
      <c r="D1186" t="s">
        <v>528</v>
      </c>
      <c r="H1186" s="1" t="str">
        <f t="shared" si="145"/>
        <v>cl-cs_PrimaUnicaCedida</v>
      </c>
      <c r="I1186" t="str">
        <f t="shared" si="146"/>
        <v>cl-cs</v>
      </c>
      <c r="J1186" t="str">
        <f t="shared" si="147"/>
        <v>PrimaUnicaCedida</v>
      </c>
      <c r="K1186" s="1" t="str">
        <f t="shared" si="148"/>
        <v>cl-cs_CuadroPrimasTabla</v>
      </c>
      <c r="L1186" t="str">
        <f t="shared" si="149"/>
        <v>cl-cs</v>
      </c>
      <c r="M1186" t="str">
        <f t="shared" si="150"/>
        <v>CuadroPrimasTabla</v>
      </c>
      <c r="N1186" t="str">
        <f t="shared" si="151"/>
        <v>Insert into dbax_dime_conc (codi_dein, pref_conc, codi_conc, orde_conc, pref_dime, codi_dime) values ('pre_cl-cs_cuadro-607_role-906072(2014)','cl-cs','PrimaUnicaCedida','220','cl-cs','CuadroPrimasTabla')</v>
      </c>
    </row>
    <row r="1187" spans="1:14" x14ac:dyDescent="0.25">
      <c r="A1187" t="s">
        <v>14</v>
      </c>
      <c r="B1187" t="s">
        <v>542</v>
      </c>
      <c r="C1187">
        <v>230</v>
      </c>
      <c r="D1187" t="s">
        <v>528</v>
      </c>
      <c r="H1187" s="1" t="str">
        <f t="shared" si="145"/>
        <v>cl-cs_PrimaUnicaNeta</v>
      </c>
      <c r="I1187" t="str">
        <f t="shared" si="146"/>
        <v>cl-cs</v>
      </c>
      <c r="J1187" t="str">
        <f t="shared" si="147"/>
        <v>PrimaUnicaNeta</v>
      </c>
      <c r="K1187" s="1" t="str">
        <f t="shared" si="148"/>
        <v>cl-cs_CuadroPrimasTabla</v>
      </c>
      <c r="L1187" t="str">
        <f t="shared" si="149"/>
        <v>cl-cs</v>
      </c>
      <c r="M1187" t="str">
        <f t="shared" si="150"/>
        <v>CuadroPrimasTabla</v>
      </c>
      <c r="N1187" t="str">
        <f t="shared" si="151"/>
        <v>Insert into dbax_dime_conc (codi_dein, pref_conc, codi_conc, orde_conc, pref_dime, codi_dime) values ('pre_cl-cs_cuadro-607_role-906072(2014)','cl-cs','PrimaUnicaNeta','230','cl-cs','CuadroPrimasTabla')</v>
      </c>
    </row>
    <row r="1188" spans="1:14" x14ac:dyDescent="0.25">
      <c r="A1188" t="s">
        <v>14</v>
      </c>
      <c r="B1188" t="s">
        <v>533</v>
      </c>
      <c r="C1188">
        <v>240</v>
      </c>
      <c r="D1188" t="s">
        <v>528</v>
      </c>
      <c r="H1188" s="1" t="str">
        <f t="shared" si="145"/>
        <v>cl-cs_PrimaDeRenovacionSinopsis</v>
      </c>
      <c r="I1188" t="str">
        <f t="shared" si="146"/>
        <v>cl-cs</v>
      </c>
      <c r="J1188" t="str">
        <f t="shared" si="147"/>
        <v>PrimaDeRenovacionSinopsis</v>
      </c>
      <c r="K1188" s="1" t="str">
        <f t="shared" si="148"/>
        <v>cl-cs_CuadroPrimasTabla</v>
      </c>
      <c r="L1188" t="str">
        <f t="shared" si="149"/>
        <v>cl-cs</v>
      </c>
      <c r="M1188" t="str">
        <f t="shared" si="150"/>
        <v>CuadroPrimasTabla</v>
      </c>
      <c r="N1188" t="str">
        <f t="shared" si="151"/>
        <v>Insert into dbax_dime_conc (codi_dein, pref_conc, codi_conc, orde_conc, pref_dime, codi_dime) values ('pre_cl-cs_cuadro-607_role-906072(2014)','cl-cs','PrimaDeRenovacionSinopsis','240','cl-cs','CuadroPrimasTabla')</v>
      </c>
    </row>
    <row r="1189" spans="1:14" x14ac:dyDescent="0.25">
      <c r="A1189" t="s">
        <v>14</v>
      </c>
      <c r="B1189" t="s">
        <v>531</v>
      </c>
      <c r="C1189">
        <v>250</v>
      </c>
      <c r="D1189" t="s">
        <v>528</v>
      </c>
      <c r="H1189" s="1" t="str">
        <f t="shared" si="145"/>
        <v>cl-cs_PrimaDeRenovacionDirecta</v>
      </c>
      <c r="I1189" t="str">
        <f t="shared" si="146"/>
        <v>cl-cs</v>
      </c>
      <c r="J1189" t="str">
        <f t="shared" si="147"/>
        <v>PrimaDeRenovacionDirecta</v>
      </c>
      <c r="K1189" s="1" t="str">
        <f t="shared" si="148"/>
        <v>cl-cs_CuadroPrimasTabla</v>
      </c>
      <c r="L1189" t="str">
        <f t="shared" si="149"/>
        <v>cl-cs</v>
      </c>
      <c r="M1189" t="str">
        <f t="shared" si="150"/>
        <v>CuadroPrimasTabla</v>
      </c>
      <c r="N1189" t="str">
        <f t="shared" si="151"/>
        <v>Insert into dbax_dime_conc (codi_dein, pref_conc, codi_conc, orde_conc, pref_dime, codi_dime) values ('pre_cl-cs_cuadro-607_role-906072(2014)','cl-cs','PrimaDeRenovacionDirecta','250','cl-cs','CuadroPrimasTabla')</v>
      </c>
    </row>
    <row r="1190" spans="1:14" x14ac:dyDescent="0.25">
      <c r="A1190" t="s">
        <v>14</v>
      </c>
      <c r="B1190" t="s">
        <v>529</v>
      </c>
      <c r="C1190">
        <v>260</v>
      </c>
      <c r="D1190" t="s">
        <v>528</v>
      </c>
      <c r="H1190" s="1" t="str">
        <f t="shared" si="145"/>
        <v>cl-cs_PrimaDeRenovacionAceptada</v>
      </c>
      <c r="I1190" t="str">
        <f t="shared" si="146"/>
        <v>cl-cs</v>
      </c>
      <c r="J1190" t="str">
        <f t="shared" si="147"/>
        <v>PrimaDeRenovacionAceptada</v>
      </c>
      <c r="K1190" s="1" t="str">
        <f t="shared" si="148"/>
        <v>cl-cs_CuadroPrimasTabla</v>
      </c>
      <c r="L1190" t="str">
        <f t="shared" si="149"/>
        <v>cl-cs</v>
      </c>
      <c r="M1190" t="str">
        <f t="shared" si="150"/>
        <v>CuadroPrimasTabla</v>
      </c>
      <c r="N1190" t="str">
        <f t="shared" si="151"/>
        <v>Insert into dbax_dime_conc (codi_dein, pref_conc, codi_conc, orde_conc, pref_dime, codi_dime) values ('pre_cl-cs_cuadro-607_role-906072(2014)','cl-cs','PrimaDeRenovacionAceptada','260','cl-cs','CuadroPrimasTabla')</v>
      </c>
    </row>
    <row r="1191" spans="1:14" x14ac:dyDescent="0.25">
      <c r="A1191" t="s">
        <v>14</v>
      </c>
      <c r="B1191" t="s">
        <v>530</v>
      </c>
      <c r="C1191">
        <v>270</v>
      </c>
      <c r="D1191" t="s">
        <v>528</v>
      </c>
      <c r="H1191" s="1" t="str">
        <f t="shared" si="145"/>
        <v>cl-cs_PrimaDeRenovacionCedida</v>
      </c>
      <c r="I1191" t="str">
        <f t="shared" si="146"/>
        <v>cl-cs</v>
      </c>
      <c r="J1191" t="str">
        <f t="shared" si="147"/>
        <v>PrimaDeRenovacionCedida</v>
      </c>
      <c r="K1191" s="1" t="str">
        <f t="shared" si="148"/>
        <v>cl-cs_CuadroPrimasTabla</v>
      </c>
      <c r="L1191" t="str">
        <f t="shared" si="149"/>
        <v>cl-cs</v>
      </c>
      <c r="M1191" t="str">
        <f t="shared" si="150"/>
        <v>CuadroPrimasTabla</v>
      </c>
      <c r="N1191" t="str">
        <f t="shared" si="151"/>
        <v>Insert into dbax_dime_conc (codi_dein, pref_conc, codi_conc, orde_conc, pref_dime, codi_dime) values ('pre_cl-cs_cuadro-607_role-906072(2014)','cl-cs','PrimaDeRenovacionCedida','270','cl-cs','CuadroPrimasTabla')</v>
      </c>
    </row>
    <row r="1192" spans="1:14" x14ac:dyDescent="0.25">
      <c r="A1192" t="s">
        <v>14</v>
      </c>
      <c r="B1192" t="s">
        <v>532</v>
      </c>
      <c r="C1192">
        <v>280</v>
      </c>
      <c r="D1192" t="s">
        <v>528</v>
      </c>
      <c r="H1192" s="1" t="str">
        <f t="shared" si="145"/>
        <v>cl-cs_PrimaDeRenovacionNeta</v>
      </c>
      <c r="I1192" t="str">
        <f t="shared" si="146"/>
        <v>cl-cs</v>
      </c>
      <c r="J1192" t="str">
        <f t="shared" si="147"/>
        <v>PrimaDeRenovacionNeta</v>
      </c>
      <c r="K1192" s="1" t="str">
        <f t="shared" si="148"/>
        <v>cl-cs_CuadroPrimasTabla</v>
      </c>
      <c r="L1192" t="str">
        <f t="shared" si="149"/>
        <v>cl-cs</v>
      </c>
      <c r="M1192" t="str">
        <f t="shared" si="150"/>
        <v>CuadroPrimasTabla</v>
      </c>
      <c r="N1192" t="str">
        <f t="shared" si="151"/>
        <v>Insert into dbax_dime_conc (codi_dein, pref_conc, codi_conc, orde_conc, pref_dime, codi_dime) values ('pre_cl-cs_cuadro-607_role-906072(2014)','cl-cs','PrimaDeRenovacionNeta','280','cl-cs','CuadroPrimasTabla')</v>
      </c>
    </row>
    <row r="1193" spans="1:14" x14ac:dyDescent="0.25">
      <c r="A1193" t="s">
        <v>14</v>
      </c>
      <c r="B1193" t="s">
        <v>344</v>
      </c>
      <c r="C1193">
        <v>290</v>
      </c>
      <c r="D1193" t="s">
        <v>528</v>
      </c>
      <c r="H1193" s="1" t="str">
        <f t="shared" si="145"/>
        <v>cl-cs_PrimasDirectas</v>
      </c>
      <c r="I1193" t="str">
        <f t="shared" si="146"/>
        <v>cl-cs</v>
      </c>
      <c r="J1193" t="str">
        <f t="shared" si="147"/>
        <v>PrimasDirectas</v>
      </c>
      <c r="K1193" s="1" t="str">
        <f t="shared" si="148"/>
        <v>cl-cs_CuadroPrimasTabla</v>
      </c>
      <c r="L1193" t="str">
        <f t="shared" si="149"/>
        <v>cl-cs</v>
      </c>
      <c r="M1193" t="str">
        <f t="shared" si="150"/>
        <v>CuadroPrimasTabla</v>
      </c>
      <c r="N1193" t="str">
        <f t="shared" si="151"/>
        <v>Insert into dbax_dime_conc (codi_dein, pref_conc, codi_conc, orde_conc, pref_dime, codi_dime) values ('pre_cl-cs_cuadro-607_role-906072(2014)','cl-cs','PrimasDirectas','290','cl-cs','CuadroPrimasTabla')</v>
      </c>
    </row>
    <row r="1194" spans="1:14" x14ac:dyDescent="0.25">
      <c r="A1194" t="s">
        <v>15</v>
      </c>
      <c r="B1194" t="s">
        <v>475</v>
      </c>
      <c r="C1194">
        <v>110</v>
      </c>
      <c r="D1194" t="s">
        <v>474</v>
      </c>
      <c r="H1194" s="1" t="str">
        <f t="shared" si="145"/>
        <v>cl-cs_CuadroDatosEstadisticosPorRamoPartidas</v>
      </c>
      <c r="I1194" t="str">
        <f t="shared" si="146"/>
        <v>cl-cs</v>
      </c>
      <c r="J1194" t="str">
        <f t="shared" si="147"/>
        <v>CuadroDatosEstadisticosPorRamoPartidas</v>
      </c>
      <c r="K1194" s="1" t="str">
        <f t="shared" si="148"/>
        <v>cl-cs_CuadroDatosEstadisticoPorRamoTabla</v>
      </c>
      <c r="L1194" t="str">
        <f t="shared" si="149"/>
        <v>cl-cs</v>
      </c>
      <c r="M1194" t="str">
        <f t="shared" si="150"/>
        <v>CuadroDatosEstadisticoPorRamoTabla</v>
      </c>
      <c r="N1194" t="str">
        <f t="shared" si="151"/>
        <v>Insert into dbax_dime_conc (codi_dein, pref_conc, codi_conc, orde_conc, pref_dime, codi_dime) values ('pre_cl-cs_cuadro-608_role-906082(2014)','cl-cs','CuadroDatosEstadisticosPorRamoPartidas','110','cl-cs','CuadroDatosEstadisticoPorRamoTabla')</v>
      </c>
    </row>
    <row r="1195" spans="1:14" x14ac:dyDescent="0.25">
      <c r="A1195" t="s">
        <v>15</v>
      </c>
      <c r="B1195" t="s">
        <v>366</v>
      </c>
      <c r="C1195">
        <v>120</v>
      </c>
      <c r="D1195" t="s">
        <v>474</v>
      </c>
      <c r="H1195" s="1" t="str">
        <f t="shared" si="145"/>
        <v>cl-cs_RamosVida</v>
      </c>
      <c r="I1195" t="str">
        <f t="shared" si="146"/>
        <v>cl-cs</v>
      </c>
      <c r="J1195" t="str">
        <f t="shared" si="147"/>
        <v>RamosVida</v>
      </c>
      <c r="K1195" s="1" t="str">
        <f t="shared" si="148"/>
        <v>cl-cs_CuadroDatosEstadisticoPorRamoTabla</v>
      </c>
      <c r="L1195" t="str">
        <f t="shared" si="149"/>
        <v>cl-cs</v>
      </c>
      <c r="M1195" t="str">
        <f t="shared" si="150"/>
        <v>CuadroDatosEstadisticoPorRamoTabla</v>
      </c>
      <c r="N1195" t="str">
        <f t="shared" si="151"/>
        <v>Insert into dbax_dime_conc (codi_dein, pref_conc, codi_conc, orde_conc, pref_dime, codi_dime) values ('pre_cl-cs_cuadro-608_role-906082(2014)','cl-cs','RamosVida','120','cl-cs','CuadroDatosEstadisticoPorRamoTabla')</v>
      </c>
    </row>
    <row r="1196" spans="1:14" x14ac:dyDescent="0.25">
      <c r="A1196" t="s">
        <v>15</v>
      </c>
      <c r="B1196" t="s">
        <v>502</v>
      </c>
      <c r="C1196">
        <v>130</v>
      </c>
      <c r="D1196" t="s">
        <v>474</v>
      </c>
      <c r="H1196" s="1" t="str">
        <f t="shared" si="145"/>
        <v>cl-cs_NumeroSiniestrosPorRamo</v>
      </c>
      <c r="I1196" t="str">
        <f t="shared" si="146"/>
        <v>cl-cs</v>
      </c>
      <c r="J1196" t="str">
        <f t="shared" si="147"/>
        <v>NumeroSiniestrosPorRamo</v>
      </c>
      <c r="K1196" s="1" t="str">
        <f t="shared" si="148"/>
        <v>cl-cs_CuadroDatosEstadisticoPorRamoTabla</v>
      </c>
      <c r="L1196" t="str">
        <f t="shared" si="149"/>
        <v>cl-cs</v>
      </c>
      <c r="M1196" t="str">
        <f t="shared" si="150"/>
        <v>CuadroDatosEstadisticoPorRamoTabla</v>
      </c>
      <c r="N1196" t="str">
        <f t="shared" si="151"/>
        <v>Insert into dbax_dime_conc (codi_dein, pref_conc, codi_conc, orde_conc, pref_dime, codi_dime) values ('pre_cl-cs_cuadro-608_role-906082(2014)','cl-cs','NumeroSiniestrosPorRamo','130','cl-cs','CuadroDatosEstadisticoPorRamoTabla')</v>
      </c>
    </row>
    <row r="1197" spans="1:14" x14ac:dyDescent="0.25">
      <c r="A1197" t="s">
        <v>15</v>
      </c>
      <c r="B1197" t="s">
        <v>563</v>
      </c>
      <c r="C1197">
        <v>140</v>
      </c>
      <c r="D1197" t="s">
        <v>474</v>
      </c>
      <c r="H1197" s="1" t="str">
        <f t="shared" si="145"/>
        <v>cl-cs_NumeroDeRentas</v>
      </c>
      <c r="I1197" t="str">
        <f t="shared" si="146"/>
        <v>cl-cs</v>
      </c>
      <c r="J1197" t="str">
        <f t="shared" si="147"/>
        <v>NumeroDeRentas</v>
      </c>
      <c r="K1197" s="1" t="str">
        <f t="shared" si="148"/>
        <v>cl-cs_CuadroDatosEstadisticoPorRamoTabla</v>
      </c>
      <c r="L1197" t="str">
        <f t="shared" si="149"/>
        <v>cl-cs</v>
      </c>
      <c r="M1197" t="str">
        <f t="shared" si="150"/>
        <v>CuadroDatosEstadisticoPorRamoTabla</v>
      </c>
      <c r="N1197" t="str">
        <f t="shared" si="151"/>
        <v>Insert into dbax_dime_conc (codi_dein, pref_conc, codi_conc, orde_conc, pref_dime, codi_dime) values ('pre_cl-cs_cuadro-608_role-906082(2014)','cl-cs','NumeroDeRentas','140','cl-cs','CuadroDatosEstadisticoPorRamoTabla')</v>
      </c>
    </row>
    <row r="1198" spans="1:14" x14ac:dyDescent="0.25">
      <c r="A1198" t="s">
        <v>15</v>
      </c>
      <c r="B1198" t="s">
        <v>566</v>
      </c>
      <c r="C1198">
        <v>150</v>
      </c>
      <c r="D1198" t="s">
        <v>474</v>
      </c>
      <c r="H1198" s="1" t="str">
        <f t="shared" si="145"/>
        <v>cl-cs_NumeroDeRescatesTotalesPorRamo</v>
      </c>
      <c r="I1198" t="str">
        <f t="shared" si="146"/>
        <v>cl-cs</v>
      </c>
      <c r="J1198" t="str">
        <f t="shared" si="147"/>
        <v>NumeroDeRescatesTotalesPorRamo</v>
      </c>
      <c r="K1198" s="1" t="str">
        <f t="shared" si="148"/>
        <v>cl-cs_CuadroDatosEstadisticoPorRamoTabla</v>
      </c>
      <c r="L1198" t="str">
        <f t="shared" si="149"/>
        <v>cl-cs</v>
      </c>
      <c r="M1198" t="str">
        <f t="shared" si="150"/>
        <v>CuadroDatosEstadisticoPorRamoTabla</v>
      </c>
      <c r="N1198" t="str">
        <f t="shared" si="151"/>
        <v>Insert into dbax_dime_conc (codi_dein, pref_conc, codi_conc, orde_conc, pref_dime, codi_dime) values ('pre_cl-cs_cuadro-608_role-906082(2014)','cl-cs','NumeroDeRescatesTotalesPorRamo','150','cl-cs','CuadroDatosEstadisticoPorRamoTabla')</v>
      </c>
    </row>
    <row r="1199" spans="1:14" x14ac:dyDescent="0.25">
      <c r="A1199" t="s">
        <v>15</v>
      </c>
      <c r="B1199" t="s">
        <v>564</v>
      </c>
      <c r="C1199">
        <v>160</v>
      </c>
      <c r="D1199" t="s">
        <v>474</v>
      </c>
      <c r="H1199" s="1" t="str">
        <f t="shared" si="145"/>
        <v>cl-cs_NumeroDeRescatesParcialesPorRamo</v>
      </c>
      <c r="I1199" t="str">
        <f t="shared" si="146"/>
        <v>cl-cs</v>
      </c>
      <c r="J1199" t="str">
        <f t="shared" si="147"/>
        <v>NumeroDeRescatesParcialesPorRamo</v>
      </c>
      <c r="K1199" s="1" t="str">
        <f t="shared" si="148"/>
        <v>cl-cs_CuadroDatosEstadisticoPorRamoTabla</v>
      </c>
      <c r="L1199" t="str">
        <f t="shared" si="149"/>
        <v>cl-cs</v>
      </c>
      <c r="M1199" t="str">
        <f t="shared" si="150"/>
        <v>CuadroDatosEstadisticoPorRamoTabla</v>
      </c>
      <c r="N1199" t="str">
        <f t="shared" si="151"/>
        <v>Insert into dbax_dime_conc (codi_dein, pref_conc, codi_conc, orde_conc, pref_dime, codi_dime) values ('pre_cl-cs_cuadro-608_role-906082(2014)','cl-cs','NumeroDeRescatesParcialesPorRamo','160','cl-cs','CuadroDatosEstadisticoPorRamoTabla')</v>
      </c>
    </row>
    <row r="1200" spans="1:14" x14ac:dyDescent="0.25">
      <c r="A1200" t="s">
        <v>15</v>
      </c>
      <c r="B1200" t="s">
        <v>568</v>
      </c>
      <c r="C1200">
        <v>170</v>
      </c>
      <c r="D1200" t="s">
        <v>474</v>
      </c>
      <c r="H1200" s="1" t="str">
        <f t="shared" si="145"/>
        <v>cl-cs_NumeroDeVencimientosPorRamo</v>
      </c>
      <c r="I1200" t="str">
        <f t="shared" si="146"/>
        <v>cl-cs</v>
      </c>
      <c r="J1200" t="str">
        <f t="shared" si="147"/>
        <v>NumeroDeVencimientosPorRamo</v>
      </c>
      <c r="K1200" s="1" t="str">
        <f t="shared" si="148"/>
        <v>cl-cs_CuadroDatosEstadisticoPorRamoTabla</v>
      </c>
      <c r="L1200" t="str">
        <f t="shared" si="149"/>
        <v>cl-cs</v>
      </c>
      <c r="M1200" t="str">
        <f t="shared" si="150"/>
        <v>CuadroDatosEstadisticoPorRamoTabla</v>
      </c>
      <c r="N1200" t="str">
        <f t="shared" si="151"/>
        <v>Insert into dbax_dime_conc (codi_dein, pref_conc, codi_conc, orde_conc, pref_dime, codi_dime) values ('pre_cl-cs_cuadro-608_role-906082(2014)','cl-cs','NumeroDeVencimientosPorRamo','170','cl-cs','CuadroDatosEstadisticoPorRamoTabla')</v>
      </c>
    </row>
    <row r="1201" spans="1:14" x14ac:dyDescent="0.25">
      <c r="A1201" t="s">
        <v>15</v>
      </c>
      <c r="B1201" t="s">
        <v>500</v>
      </c>
      <c r="C1201">
        <v>180</v>
      </c>
      <c r="D1201" t="s">
        <v>474</v>
      </c>
      <c r="H1201" s="1" t="str">
        <f t="shared" si="145"/>
        <v>cl-cs_NumeroPolizasPorRamoContratadasEnElPeriodo</v>
      </c>
      <c r="I1201" t="str">
        <f t="shared" si="146"/>
        <v>cl-cs</v>
      </c>
      <c r="J1201" t="str">
        <f t="shared" si="147"/>
        <v>NumeroPolizasPorRamoContratadasEnElPeriodo</v>
      </c>
      <c r="K1201" s="1" t="str">
        <f t="shared" si="148"/>
        <v>cl-cs_CuadroDatosEstadisticoPorRamoTabla</v>
      </c>
      <c r="L1201" t="str">
        <f t="shared" si="149"/>
        <v>cl-cs</v>
      </c>
      <c r="M1201" t="str">
        <f t="shared" si="150"/>
        <v>CuadroDatosEstadisticoPorRamoTabla</v>
      </c>
      <c r="N1201" t="str">
        <f t="shared" si="151"/>
        <v>Insert into dbax_dime_conc (codi_dein, pref_conc, codi_conc, orde_conc, pref_dime, codi_dime) values ('pre_cl-cs_cuadro-608_role-906082(2014)','cl-cs','NumeroPolizasPorRamoContratadasEnElPeriodo','180','cl-cs','CuadroDatosEstadisticoPorRamoTabla')</v>
      </c>
    </row>
    <row r="1202" spans="1:14" x14ac:dyDescent="0.25">
      <c r="A1202" t="s">
        <v>15</v>
      </c>
      <c r="B1202" t="s">
        <v>573</v>
      </c>
      <c r="C1202">
        <v>190</v>
      </c>
      <c r="D1202" t="s">
        <v>474</v>
      </c>
      <c r="H1202" s="1" t="str">
        <f t="shared" si="145"/>
        <v>cl-cs_TotalPolizasVigentesporRamo</v>
      </c>
      <c r="I1202" t="str">
        <f t="shared" si="146"/>
        <v>cl-cs</v>
      </c>
      <c r="J1202" t="str">
        <f t="shared" si="147"/>
        <v>TotalPolizasVigentesporRamo</v>
      </c>
      <c r="K1202" s="1" t="str">
        <f t="shared" si="148"/>
        <v>cl-cs_CuadroDatosEstadisticoPorRamoTabla</v>
      </c>
      <c r="L1202" t="str">
        <f t="shared" si="149"/>
        <v>cl-cs</v>
      </c>
      <c r="M1202" t="str">
        <f t="shared" si="150"/>
        <v>CuadroDatosEstadisticoPorRamoTabla</v>
      </c>
      <c r="N1202" t="str">
        <f t="shared" si="151"/>
        <v>Insert into dbax_dime_conc (codi_dein, pref_conc, codi_conc, orde_conc, pref_dime, codi_dime) values ('pre_cl-cs_cuadro-608_role-906082(2014)','cl-cs','TotalPolizasVigentesporRamo','190','cl-cs','CuadroDatosEstadisticoPorRamoTabla')</v>
      </c>
    </row>
    <row r="1203" spans="1:14" x14ac:dyDescent="0.25">
      <c r="A1203" t="s">
        <v>15</v>
      </c>
      <c r="B1203" t="s">
        <v>569</v>
      </c>
      <c r="C1203">
        <v>200</v>
      </c>
      <c r="D1203" t="s">
        <v>474</v>
      </c>
      <c r="H1203" s="1" t="str">
        <f t="shared" si="145"/>
        <v>cl-cs_NumeroItemsPorRamoContratadosEnElPeriodo</v>
      </c>
      <c r="I1203" t="str">
        <f t="shared" si="146"/>
        <v>cl-cs</v>
      </c>
      <c r="J1203" t="str">
        <f t="shared" si="147"/>
        <v>NumeroItemsPorRamoContratadosEnElPeriodo</v>
      </c>
      <c r="K1203" s="1" t="str">
        <f t="shared" si="148"/>
        <v>cl-cs_CuadroDatosEstadisticoPorRamoTabla</v>
      </c>
      <c r="L1203" t="str">
        <f t="shared" si="149"/>
        <v>cl-cs</v>
      </c>
      <c r="M1203" t="str">
        <f t="shared" si="150"/>
        <v>CuadroDatosEstadisticoPorRamoTabla</v>
      </c>
      <c r="N1203" t="str">
        <f t="shared" si="151"/>
        <v>Insert into dbax_dime_conc (codi_dein, pref_conc, codi_conc, orde_conc, pref_dime, codi_dime) values ('pre_cl-cs_cuadro-608_role-906082(2014)','cl-cs','NumeroItemsPorRamoContratadosEnElPeriodo','200','cl-cs','CuadroDatosEstadisticoPorRamoTabla')</v>
      </c>
    </row>
    <row r="1204" spans="1:14" x14ac:dyDescent="0.25">
      <c r="A1204" t="s">
        <v>15</v>
      </c>
      <c r="B1204" t="s">
        <v>496</v>
      </c>
      <c r="C1204">
        <v>210</v>
      </c>
      <c r="D1204" t="s">
        <v>474</v>
      </c>
      <c r="H1204" s="1" t="str">
        <f t="shared" si="145"/>
        <v>cl-cs_NumeroItemsVigentesPorRamo</v>
      </c>
      <c r="I1204" t="str">
        <f t="shared" si="146"/>
        <v>cl-cs</v>
      </c>
      <c r="J1204" t="str">
        <f t="shared" si="147"/>
        <v>NumeroItemsVigentesPorRamo</v>
      </c>
      <c r="K1204" s="1" t="str">
        <f t="shared" si="148"/>
        <v>cl-cs_CuadroDatosEstadisticoPorRamoTabla</v>
      </c>
      <c r="L1204" t="str">
        <f t="shared" si="149"/>
        <v>cl-cs</v>
      </c>
      <c r="M1204" t="str">
        <f t="shared" si="150"/>
        <v>CuadroDatosEstadisticoPorRamoTabla</v>
      </c>
      <c r="N1204" t="str">
        <f t="shared" si="151"/>
        <v>Insert into dbax_dime_conc (codi_dein, pref_conc, codi_conc, orde_conc, pref_dime, codi_dime) values ('pre_cl-cs_cuadro-608_role-906082(2014)','cl-cs','NumeroItemsVigentesPorRamo','210','cl-cs','CuadroDatosEstadisticoPorRamoTabla')</v>
      </c>
    </row>
    <row r="1205" spans="1:14" x14ac:dyDescent="0.25">
      <c r="A1205" t="s">
        <v>15</v>
      </c>
      <c r="B1205" t="s">
        <v>561</v>
      </c>
      <c r="C1205">
        <v>220</v>
      </c>
      <c r="D1205" t="s">
        <v>474</v>
      </c>
      <c r="H1205" s="1" t="str">
        <f t="shared" si="145"/>
        <v>cl-cs_NumeroDePolizasNoVigentesPorRamo</v>
      </c>
      <c r="I1205" t="str">
        <f t="shared" si="146"/>
        <v>cl-cs</v>
      </c>
      <c r="J1205" t="str">
        <f t="shared" si="147"/>
        <v>NumeroDePolizasNoVigentesPorRamo</v>
      </c>
      <c r="K1205" s="1" t="str">
        <f t="shared" si="148"/>
        <v>cl-cs_CuadroDatosEstadisticoPorRamoTabla</v>
      </c>
      <c r="L1205" t="str">
        <f t="shared" si="149"/>
        <v>cl-cs</v>
      </c>
      <c r="M1205" t="str">
        <f t="shared" si="150"/>
        <v>CuadroDatosEstadisticoPorRamoTabla</v>
      </c>
      <c r="N1205" t="str">
        <f t="shared" si="151"/>
        <v>Insert into dbax_dime_conc (codi_dein, pref_conc, codi_conc, orde_conc, pref_dime, codi_dime) values ('pre_cl-cs_cuadro-608_role-906082(2014)','cl-cs','NumeroDePolizasNoVigentesPorRamo','220','cl-cs','CuadroDatosEstadisticoPorRamoTabla')</v>
      </c>
    </row>
    <row r="1206" spans="1:14" x14ac:dyDescent="0.25">
      <c r="A1206" t="s">
        <v>15</v>
      </c>
      <c r="B1206" t="s">
        <v>555</v>
      </c>
      <c r="C1206">
        <v>230</v>
      </c>
      <c r="D1206" t="s">
        <v>474</v>
      </c>
      <c r="H1206" s="1" t="str">
        <f t="shared" si="145"/>
        <v>cl-cs_NumeroDeAseguradosEnElPeriodoPorRamo</v>
      </c>
      <c r="I1206" t="str">
        <f t="shared" si="146"/>
        <v>cl-cs</v>
      </c>
      <c r="J1206" t="str">
        <f t="shared" si="147"/>
        <v>NumeroDeAseguradosEnElPeriodoPorRamo</v>
      </c>
      <c r="K1206" s="1" t="str">
        <f t="shared" si="148"/>
        <v>cl-cs_CuadroDatosEstadisticoPorRamoTabla</v>
      </c>
      <c r="L1206" t="str">
        <f t="shared" si="149"/>
        <v>cl-cs</v>
      </c>
      <c r="M1206" t="str">
        <f t="shared" si="150"/>
        <v>CuadroDatosEstadisticoPorRamoTabla</v>
      </c>
      <c r="N1206" t="str">
        <f t="shared" si="151"/>
        <v>Insert into dbax_dime_conc (codi_dein, pref_conc, codi_conc, orde_conc, pref_dime, codi_dime) values ('pre_cl-cs_cuadro-608_role-906082(2014)','cl-cs','NumeroDeAseguradosEnElPeriodoPorRamo','230','cl-cs','CuadroDatosEstadisticoPorRamoTabla')</v>
      </c>
    </row>
    <row r="1207" spans="1:14" x14ac:dyDescent="0.25">
      <c r="A1207" t="s">
        <v>15</v>
      </c>
      <c r="B1207" t="s">
        <v>557</v>
      </c>
      <c r="C1207">
        <v>240</v>
      </c>
      <c r="D1207" t="s">
        <v>474</v>
      </c>
      <c r="H1207" s="1" t="str">
        <f t="shared" ref="H1207:H1270" si="152">MID(B1207,FIND("#",B1207)+1,10000)</f>
        <v>cl-cs_NumeroDeAseguradosPorRamo</v>
      </c>
      <c r="I1207" t="str">
        <f t="shared" ref="I1207:I1270" si="153">MID(H1207,1,FIND("_",H1207)-1)</f>
        <v>cl-cs</v>
      </c>
      <c r="J1207" t="str">
        <f t="shared" ref="J1207:J1270" si="154">MID(H1207,FIND("_",H1207)+1,10000)</f>
        <v>NumeroDeAseguradosPorRamo</v>
      </c>
      <c r="K1207" s="1" t="str">
        <f t="shared" ref="K1207:K1270" si="155">MID(D1207,FIND("#",D1207)+1,10000)</f>
        <v>cl-cs_CuadroDatosEstadisticoPorRamoTabla</v>
      </c>
      <c r="L1207" t="str">
        <f t="shared" ref="L1207:L1270" si="156">MID(K1207,1,FIND("_",K1207)-1)</f>
        <v>cl-cs</v>
      </c>
      <c r="M1207" t="str">
        <f t="shared" ref="M1207:M1270" si="157">MID(K1207,FIND("_",K1207)+1,10000)</f>
        <v>CuadroDatosEstadisticoPorRamoTabla</v>
      </c>
      <c r="N1207" t="str">
        <f t="shared" ref="N1207:N1270" si="158">CONCATENATE("Insert into dbax_dime_conc (codi_dein, pref_conc, codi_conc, orde_conc, pref_dime, codi_dime) values ('",A1207,"','",I1207,"','",J1207,"','",C1207,"','",L1207,"','",M1207,"')")</f>
        <v>Insert into dbax_dime_conc (codi_dein, pref_conc, codi_conc, orde_conc, pref_dime, codi_dime) values ('pre_cl-cs_cuadro-608_role-906082(2014)','cl-cs','NumeroDeAseguradosPorRamo','240','cl-cs','CuadroDatosEstadisticoPorRamoTabla')</v>
      </c>
    </row>
    <row r="1208" spans="1:14" x14ac:dyDescent="0.25">
      <c r="A1208" t="s">
        <v>15</v>
      </c>
      <c r="B1208" t="s">
        <v>547</v>
      </c>
      <c r="C1208">
        <v>250</v>
      </c>
      <c r="D1208" t="s">
        <v>474</v>
      </c>
      <c r="H1208" s="1" t="str">
        <f t="shared" si="152"/>
        <v>cl-cs_BeneficiariosDeAseguradosNoFallecidos</v>
      </c>
      <c r="I1208" t="str">
        <f t="shared" si="153"/>
        <v>cl-cs</v>
      </c>
      <c r="J1208" t="str">
        <f t="shared" si="154"/>
        <v>BeneficiariosDeAseguradosNoFallecidos</v>
      </c>
      <c r="K1208" s="1" t="str">
        <f t="shared" si="155"/>
        <v>cl-cs_CuadroDatosEstadisticoPorRamoTabla</v>
      </c>
      <c r="L1208" t="str">
        <f t="shared" si="156"/>
        <v>cl-cs</v>
      </c>
      <c r="M1208" t="str">
        <f t="shared" si="157"/>
        <v>CuadroDatosEstadisticoPorRamoTabla</v>
      </c>
      <c r="N1208" t="str">
        <f t="shared" si="158"/>
        <v>Insert into dbax_dime_conc (codi_dein, pref_conc, codi_conc, orde_conc, pref_dime, codi_dime) values ('pre_cl-cs_cuadro-608_role-906082(2014)','cl-cs','BeneficiariosDeAseguradosNoFallecidos','250','cl-cs','CuadroDatosEstadisticoPorRamoTabla')</v>
      </c>
    </row>
    <row r="1209" spans="1:14" x14ac:dyDescent="0.25">
      <c r="A1209" t="s">
        <v>15</v>
      </c>
      <c r="B1209" t="s">
        <v>544</v>
      </c>
      <c r="C1209">
        <v>260</v>
      </c>
      <c r="D1209" t="s">
        <v>474</v>
      </c>
      <c r="H1209" s="1" t="str">
        <f t="shared" si="152"/>
        <v>cl-cs_BeneficiariosDeAseguradosFallecidos</v>
      </c>
      <c r="I1209" t="str">
        <f t="shared" si="153"/>
        <v>cl-cs</v>
      </c>
      <c r="J1209" t="str">
        <f t="shared" si="154"/>
        <v>BeneficiariosDeAseguradosFallecidos</v>
      </c>
      <c r="K1209" s="1" t="str">
        <f t="shared" si="155"/>
        <v>cl-cs_CuadroDatosEstadisticoPorRamoTabla</v>
      </c>
      <c r="L1209" t="str">
        <f t="shared" si="156"/>
        <v>cl-cs</v>
      </c>
      <c r="M1209" t="str">
        <f t="shared" si="157"/>
        <v>CuadroDatosEstadisticoPorRamoTabla</v>
      </c>
      <c r="N1209" t="str">
        <f t="shared" si="158"/>
        <v>Insert into dbax_dime_conc (codi_dein, pref_conc, codi_conc, orde_conc, pref_dime, codi_dime) values ('pre_cl-cs_cuadro-608_role-906082(2014)','cl-cs','BeneficiariosDeAseguradosFallecidos','260','cl-cs','CuadroDatosEstadisticoPorRamoTabla')</v>
      </c>
    </row>
    <row r="1210" spans="1:14" x14ac:dyDescent="0.25">
      <c r="A1210" t="s">
        <v>15</v>
      </c>
      <c r="B1210" t="s">
        <v>477</v>
      </c>
      <c r="C1210">
        <v>380</v>
      </c>
      <c r="D1210" t="s">
        <v>479</v>
      </c>
      <c r="H1210" s="1" t="str">
        <f t="shared" si="152"/>
        <v>cl-cs_CuadroDatosEstadisticosPorSubdivisionDeRamosPartidas</v>
      </c>
      <c r="I1210" t="str">
        <f t="shared" si="153"/>
        <v>cl-cs</v>
      </c>
      <c r="J1210" t="str">
        <f t="shared" si="154"/>
        <v>CuadroDatosEstadisticosPorSubdivisionDeRamosPartidas</v>
      </c>
      <c r="K1210" s="1" t="str">
        <f t="shared" si="155"/>
        <v>cl-cs_CuadroDatosEstadisticosPorSubdivisionDeRamosTabla</v>
      </c>
      <c r="L1210" t="str">
        <f t="shared" si="156"/>
        <v>cl-cs</v>
      </c>
      <c r="M1210" t="str">
        <f t="shared" si="157"/>
        <v>CuadroDatosEstadisticosPorSubdivisionDeRamosTabla</v>
      </c>
      <c r="N1210" t="str">
        <f t="shared" si="158"/>
        <v>Insert into dbax_dime_conc (codi_dein, pref_conc, codi_conc, orde_conc, pref_dime, codi_dime) values ('pre_cl-cs_cuadro-608_role-906082(2014)','cl-cs','CuadroDatosEstadisticosPorSubdivisionDeRamosPartidas','380','cl-cs','CuadroDatosEstadisticosPorSubdivisionDeRamosTabla')</v>
      </c>
    </row>
    <row r="1211" spans="1:14" x14ac:dyDescent="0.25">
      <c r="A1211" t="s">
        <v>15</v>
      </c>
      <c r="B1211" t="s">
        <v>503</v>
      </c>
      <c r="C1211">
        <v>390</v>
      </c>
      <c r="D1211" t="s">
        <v>479</v>
      </c>
      <c r="H1211" s="1" t="str">
        <f t="shared" si="152"/>
        <v>cl-cs_NumeroSiniestrosPorSubdivisionDeRamos</v>
      </c>
      <c r="I1211" t="str">
        <f t="shared" si="153"/>
        <v>cl-cs</v>
      </c>
      <c r="J1211" t="str">
        <f t="shared" si="154"/>
        <v>NumeroSiniestrosPorSubdivisionDeRamos</v>
      </c>
      <c r="K1211" s="1" t="str">
        <f t="shared" si="155"/>
        <v>cl-cs_CuadroDatosEstadisticosPorSubdivisionDeRamosTabla</v>
      </c>
      <c r="L1211" t="str">
        <f t="shared" si="156"/>
        <v>cl-cs</v>
      </c>
      <c r="M1211" t="str">
        <f t="shared" si="157"/>
        <v>CuadroDatosEstadisticosPorSubdivisionDeRamosTabla</v>
      </c>
      <c r="N1211" t="str">
        <f t="shared" si="158"/>
        <v>Insert into dbax_dime_conc (codi_dein, pref_conc, codi_conc, orde_conc, pref_dime, codi_dime) values ('pre_cl-cs_cuadro-608_role-906082(2014)','cl-cs','NumeroSiniestrosPorSubdivisionDeRamos','390','cl-cs','CuadroDatosEstadisticosPorSubdivisionDeRamosTabla')</v>
      </c>
    </row>
    <row r="1212" spans="1:14" x14ac:dyDescent="0.25">
      <c r="A1212" t="s">
        <v>15</v>
      </c>
      <c r="B1212" t="s">
        <v>567</v>
      </c>
      <c r="C1212">
        <v>400</v>
      </c>
      <c r="D1212" t="s">
        <v>479</v>
      </c>
      <c r="H1212" s="1" t="str">
        <f t="shared" si="152"/>
        <v>cl-cs_NumeroDeRescatesTotalesPorSubdivisionDeRamos</v>
      </c>
      <c r="I1212" t="str">
        <f t="shared" si="153"/>
        <v>cl-cs</v>
      </c>
      <c r="J1212" t="str">
        <f t="shared" si="154"/>
        <v>NumeroDeRescatesTotalesPorSubdivisionDeRamos</v>
      </c>
      <c r="K1212" s="1" t="str">
        <f t="shared" si="155"/>
        <v>cl-cs_CuadroDatosEstadisticosPorSubdivisionDeRamosTabla</v>
      </c>
      <c r="L1212" t="str">
        <f t="shared" si="156"/>
        <v>cl-cs</v>
      </c>
      <c r="M1212" t="str">
        <f t="shared" si="157"/>
        <v>CuadroDatosEstadisticosPorSubdivisionDeRamosTabla</v>
      </c>
      <c r="N1212" t="str">
        <f t="shared" si="158"/>
        <v>Insert into dbax_dime_conc (codi_dein, pref_conc, codi_conc, orde_conc, pref_dime, codi_dime) values ('pre_cl-cs_cuadro-608_role-906082(2014)','cl-cs','NumeroDeRescatesTotalesPorSubdivisionDeRamos','400','cl-cs','CuadroDatosEstadisticosPorSubdivisionDeRamosTabla')</v>
      </c>
    </row>
    <row r="1213" spans="1:14" x14ac:dyDescent="0.25">
      <c r="A1213" t="s">
        <v>15</v>
      </c>
      <c r="B1213" t="s">
        <v>565</v>
      </c>
      <c r="C1213">
        <v>410</v>
      </c>
      <c r="D1213" t="s">
        <v>479</v>
      </c>
      <c r="H1213" s="1" t="str">
        <f t="shared" si="152"/>
        <v>cl-cs_NumeroDeRescatesParcialesPorSubdivisionDeRamos</v>
      </c>
      <c r="I1213" t="str">
        <f t="shared" si="153"/>
        <v>cl-cs</v>
      </c>
      <c r="J1213" t="str">
        <f t="shared" si="154"/>
        <v>NumeroDeRescatesParcialesPorSubdivisionDeRamos</v>
      </c>
      <c r="K1213" s="1" t="str">
        <f t="shared" si="155"/>
        <v>cl-cs_CuadroDatosEstadisticosPorSubdivisionDeRamosTabla</v>
      </c>
      <c r="L1213" t="str">
        <f t="shared" si="156"/>
        <v>cl-cs</v>
      </c>
      <c r="M1213" t="str">
        <f t="shared" si="157"/>
        <v>CuadroDatosEstadisticosPorSubdivisionDeRamosTabla</v>
      </c>
      <c r="N1213" t="str">
        <f t="shared" si="158"/>
        <v>Insert into dbax_dime_conc (codi_dein, pref_conc, codi_conc, orde_conc, pref_dime, codi_dime) values ('pre_cl-cs_cuadro-608_role-906082(2014)','cl-cs','NumeroDeRescatesParcialesPorSubdivisionDeRamos','410','cl-cs','CuadroDatosEstadisticosPorSubdivisionDeRamosTabla')</v>
      </c>
    </row>
    <row r="1214" spans="1:14" x14ac:dyDescent="0.25">
      <c r="A1214" t="s">
        <v>15</v>
      </c>
      <c r="B1214" t="s">
        <v>571</v>
      </c>
      <c r="C1214">
        <v>430</v>
      </c>
      <c r="D1214" t="s">
        <v>479</v>
      </c>
      <c r="H1214" s="1" t="str">
        <f t="shared" si="152"/>
        <v>cl-cs_NumeroPolizasporSubdivisionDeRamosContratadasEnElPeriodo</v>
      </c>
      <c r="I1214" t="str">
        <f t="shared" si="153"/>
        <v>cl-cs</v>
      </c>
      <c r="J1214" t="str">
        <f t="shared" si="154"/>
        <v>NumeroPolizasporSubdivisionDeRamosContratadasEnElPeriodo</v>
      </c>
      <c r="K1214" s="1" t="str">
        <f t="shared" si="155"/>
        <v>cl-cs_CuadroDatosEstadisticosPorSubdivisionDeRamosTabla</v>
      </c>
      <c r="L1214" t="str">
        <f t="shared" si="156"/>
        <v>cl-cs</v>
      </c>
      <c r="M1214" t="str">
        <f t="shared" si="157"/>
        <v>CuadroDatosEstadisticosPorSubdivisionDeRamosTabla</v>
      </c>
      <c r="N1214" t="str">
        <f t="shared" si="158"/>
        <v>Insert into dbax_dime_conc (codi_dein, pref_conc, codi_conc, orde_conc, pref_dime, codi_dime) values ('pre_cl-cs_cuadro-608_role-906082(2014)','cl-cs','NumeroPolizasporSubdivisionDeRamosContratadasEnElPeriodo','430','cl-cs','CuadroDatosEstadisticosPorSubdivisionDeRamosTabla')</v>
      </c>
    </row>
    <row r="1215" spans="1:14" x14ac:dyDescent="0.25">
      <c r="A1215" t="s">
        <v>15</v>
      </c>
      <c r="B1215" t="s">
        <v>574</v>
      </c>
      <c r="C1215">
        <v>440</v>
      </c>
      <c r="D1215" t="s">
        <v>479</v>
      </c>
      <c r="H1215" s="1" t="str">
        <f t="shared" si="152"/>
        <v>cl-cs_TotalPolizasVigentesporSubdivisionDeRamos</v>
      </c>
      <c r="I1215" t="str">
        <f t="shared" si="153"/>
        <v>cl-cs</v>
      </c>
      <c r="J1215" t="str">
        <f t="shared" si="154"/>
        <v>TotalPolizasVigentesporSubdivisionDeRamos</v>
      </c>
      <c r="K1215" s="1" t="str">
        <f t="shared" si="155"/>
        <v>cl-cs_CuadroDatosEstadisticosPorSubdivisionDeRamosTabla</v>
      </c>
      <c r="L1215" t="str">
        <f t="shared" si="156"/>
        <v>cl-cs</v>
      </c>
      <c r="M1215" t="str">
        <f t="shared" si="157"/>
        <v>CuadroDatosEstadisticosPorSubdivisionDeRamosTabla</v>
      </c>
      <c r="N1215" t="str">
        <f t="shared" si="158"/>
        <v>Insert into dbax_dime_conc (codi_dein, pref_conc, codi_conc, orde_conc, pref_dime, codi_dime) values ('pre_cl-cs_cuadro-608_role-906082(2014)','cl-cs','TotalPolizasVigentesporSubdivisionDeRamos','440','cl-cs','CuadroDatosEstadisticosPorSubdivisionDeRamosTabla')</v>
      </c>
    </row>
    <row r="1216" spans="1:14" x14ac:dyDescent="0.25">
      <c r="A1216" t="s">
        <v>15</v>
      </c>
      <c r="B1216" t="s">
        <v>570</v>
      </c>
      <c r="C1216">
        <v>450</v>
      </c>
      <c r="D1216" t="s">
        <v>479</v>
      </c>
      <c r="H1216" s="1" t="str">
        <f t="shared" si="152"/>
        <v>cl-cs_NumeroItemsPorSubdivisionDeRamosContratadosEnElPeriodo</v>
      </c>
      <c r="I1216" t="str">
        <f t="shared" si="153"/>
        <v>cl-cs</v>
      </c>
      <c r="J1216" t="str">
        <f t="shared" si="154"/>
        <v>NumeroItemsPorSubdivisionDeRamosContratadosEnElPeriodo</v>
      </c>
      <c r="K1216" s="1" t="str">
        <f t="shared" si="155"/>
        <v>cl-cs_CuadroDatosEstadisticosPorSubdivisionDeRamosTabla</v>
      </c>
      <c r="L1216" t="str">
        <f t="shared" si="156"/>
        <v>cl-cs</v>
      </c>
      <c r="M1216" t="str">
        <f t="shared" si="157"/>
        <v>CuadroDatosEstadisticosPorSubdivisionDeRamosTabla</v>
      </c>
      <c r="N1216" t="str">
        <f t="shared" si="158"/>
        <v>Insert into dbax_dime_conc (codi_dein, pref_conc, codi_conc, orde_conc, pref_dime, codi_dime) values ('pre_cl-cs_cuadro-608_role-906082(2014)','cl-cs','NumeroItemsPorSubdivisionDeRamosContratadosEnElPeriodo','450','cl-cs','CuadroDatosEstadisticosPorSubdivisionDeRamosTabla')</v>
      </c>
    </row>
    <row r="1217" spans="1:14" x14ac:dyDescent="0.25">
      <c r="A1217" t="s">
        <v>15</v>
      </c>
      <c r="B1217" t="s">
        <v>497</v>
      </c>
      <c r="C1217">
        <v>460</v>
      </c>
      <c r="D1217" t="s">
        <v>479</v>
      </c>
      <c r="H1217" s="1" t="str">
        <f t="shared" si="152"/>
        <v>cl-cs_NumeroItemsVigentesPorSubdivisionDeRamos</v>
      </c>
      <c r="I1217" t="str">
        <f t="shared" si="153"/>
        <v>cl-cs</v>
      </c>
      <c r="J1217" t="str">
        <f t="shared" si="154"/>
        <v>NumeroItemsVigentesPorSubdivisionDeRamos</v>
      </c>
      <c r="K1217" s="1" t="str">
        <f t="shared" si="155"/>
        <v>cl-cs_CuadroDatosEstadisticosPorSubdivisionDeRamosTabla</v>
      </c>
      <c r="L1217" t="str">
        <f t="shared" si="156"/>
        <v>cl-cs</v>
      </c>
      <c r="M1217" t="str">
        <f t="shared" si="157"/>
        <v>CuadroDatosEstadisticosPorSubdivisionDeRamosTabla</v>
      </c>
      <c r="N1217" t="str">
        <f t="shared" si="158"/>
        <v>Insert into dbax_dime_conc (codi_dein, pref_conc, codi_conc, orde_conc, pref_dime, codi_dime) values ('pre_cl-cs_cuadro-608_role-906082(2014)','cl-cs','NumeroItemsVigentesPorSubdivisionDeRamos','460','cl-cs','CuadroDatosEstadisticosPorSubdivisionDeRamosTabla')</v>
      </c>
    </row>
    <row r="1218" spans="1:14" x14ac:dyDescent="0.25">
      <c r="A1218" t="s">
        <v>15</v>
      </c>
      <c r="B1218" t="s">
        <v>562</v>
      </c>
      <c r="C1218">
        <v>470</v>
      </c>
      <c r="D1218" t="s">
        <v>479</v>
      </c>
      <c r="H1218" s="1" t="str">
        <f t="shared" si="152"/>
        <v>cl-cs_NumeroDePolizasNoVigentesPorSubdivisionDeRamos</v>
      </c>
      <c r="I1218" t="str">
        <f t="shared" si="153"/>
        <v>cl-cs</v>
      </c>
      <c r="J1218" t="str">
        <f t="shared" si="154"/>
        <v>NumeroDePolizasNoVigentesPorSubdivisionDeRamos</v>
      </c>
      <c r="K1218" s="1" t="str">
        <f t="shared" si="155"/>
        <v>cl-cs_CuadroDatosEstadisticosPorSubdivisionDeRamosTabla</v>
      </c>
      <c r="L1218" t="str">
        <f t="shared" si="156"/>
        <v>cl-cs</v>
      </c>
      <c r="M1218" t="str">
        <f t="shared" si="157"/>
        <v>CuadroDatosEstadisticosPorSubdivisionDeRamosTabla</v>
      </c>
      <c r="N1218" t="str">
        <f t="shared" si="158"/>
        <v>Insert into dbax_dime_conc (codi_dein, pref_conc, codi_conc, orde_conc, pref_dime, codi_dime) values ('pre_cl-cs_cuadro-608_role-906082(2014)','cl-cs','NumeroDePolizasNoVigentesPorSubdivisionDeRamos','470','cl-cs','CuadroDatosEstadisticosPorSubdivisionDeRamosTabla')</v>
      </c>
    </row>
    <row r="1219" spans="1:14" x14ac:dyDescent="0.25">
      <c r="A1219" t="s">
        <v>15</v>
      </c>
      <c r="B1219" t="s">
        <v>556</v>
      </c>
      <c r="C1219">
        <v>480</v>
      </c>
      <c r="D1219" t="s">
        <v>479</v>
      </c>
      <c r="H1219" s="1" t="str">
        <f t="shared" si="152"/>
        <v>cl-cs_NumeroDeAseguradosEnElPeriodoPorSubdivisionDeRamos</v>
      </c>
      <c r="I1219" t="str">
        <f t="shared" si="153"/>
        <v>cl-cs</v>
      </c>
      <c r="J1219" t="str">
        <f t="shared" si="154"/>
        <v>NumeroDeAseguradosEnElPeriodoPorSubdivisionDeRamos</v>
      </c>
      <c r="K1219" s="1" t="str">
        <f t="shared" si="155"/>
        <v>cl-cs_CuadroDatosEstadisticosPorSubdivisionDeRamosTabla</v>
      </c>
      <c r="L1219" t="str">
        <f t="shared" si="156"/>
        <v>cl-cs</v>
      </c>
      <c r="M1219" t="str">
        <f t="shared" si="157"/>
        <v>CuadroDatosEstadisticosPorSubdivisionDeRamosTabla</v>
      </c>
      <c r="N1219" t="str">
        <f t="shared" si="158"/>
        <v>Insert into dbax_dime_conc (codi_dein, pref_conc, codi_conc, orde_conc, pref_dime, codi_dime) values ('pre_cl-cs_cuadro-608_role-906082(2014)','cl-cs','NumeroDeAseguradosEnElPeriodoPorSubdivisionDeRamos','480','cl-cs','CuadroDatosEstadisticosPorSubdivisionDeRamosTabla')</v>
      </c>
    </row>
    <row r="1220" spans="1:14" x14ac:dyDescent="0.25">
      <c r="A1220" t="s">
        <v>15</v>
      </c>
      <c r="B1220" t="s">
        <v>558</v>
      </c>
      <c r="C1220">
        <v>490</v>
      </c>
      <c r="D1220" t="s">
        <v>479</v>
      </c>
      <c r="H1220" s="1" t="str">
        <f t="shared" si="152"/>
        <v>cl-cs_NumeroDeAseguradosPorSubdivisionDeRamos</v>
      </c>
      <c r="I1220" t="str">
        <f t="shared" si="153"/>
        <v>cl-cs</v>
      </c>
      <c r="J1220" t="str">
        <f t="shared" si="154"/>
        <v>NumeroDeAseguradosPorSubdivisionDeRamos</v>
      </c>
      <c r="K1220" s="1" t="str">
        <f t="shared" si="155"/>
        <v>cl-cs_CuadroDatosEstadisticosPorSubdivisionDeRamosTabla</v>
      </c>
      <c r="L1220" t="str">
        <f t="shared" si="156"/>
        <v>cl-cs</v>
      </c>
      <c r="M1220" t="str">
        <f t="shared" si="157"/>
        <v>CuadroDatosEstadisticosPorSubdivisionDeRamosTabla</v>
      </c>
      <c r="N1220" t="str">
        <f t="shared" si="158"/>
        <v>Insert into dbax_dime_conc (codi_dein, pref_conc, codi_conc, orde_conc, pref_dime, codi_dime) values ('pre_cl-cs_cuadro-608_role-906082(2014)','cl-cs','NumeroDeAseguradosPorSubdivisionDeRamos','490','cl-cs','CuadroDatosEstadisticosPorSubdivisionDeRamosTabla')</v>
      </c>
    </row>
    <row r="1221" spans="1:14" x14ac:dyDescent="0.25">
      <c r="A1221" t="s">
        <v>15</v>
      </c>
      <c r="B1221" t="s">
        <v>548</v>
      </c>
      <c r="C1221">
        <v>500</v>
      </c>
      <c r="D1221" t="s">
        <v>479</v>
      </c>
      <c r="H1221" s="1" t="str">
        <f t="shared" si="152"/>
        <v>cl-cs_BeneficiariosDeAseguradosNoFallecidosPorSubdivisionDeRamos</v>
      </c>
      <c r="I1221" t="str">
        <f t="shared" si="153"/>
        <v>cl-cs</v>
      </c>
      <c r="J1221" t="str">
        <f t="shared" si="154"/>
        <v>BeneficiariosDeAseguradosNoFallecidosPorSubdivisionDeRamos</v>
      </c>
      <c r="K1221" s="1" t="str">
        <f t="shared" si="155"/>
        <v>cl-cs_CuadroDatosEstadisticosPorSubdivisionDeRamosTabla</v>
      </c>
      <c r="L1221" t="str">
        <f t="shared" si="156"/>
        <v>cl-cs</v>
      </c>
      <c r="M1221" t="str">
        <f t="shared" si="157"/>
        <v>CuadroDatosEstadisticosPorSubdivisionDeRamosTabla</v>
      </c>
      <c r="N1221" t="str">
        <f t="shared" si="158"/>
        <v>Insert into dbax_dime_conc (codi_dein, pref_conc, codi_conc, orde_conc, pref_dime, codi_dime) values ('pre_cl-cs_cuadro-608_role-906082(2014)','cl-cs','BeneficiariosDeAseguradosNoFallecidosPorSubdivisionDeRamos','500','cl-cs','CuadroDatosEstadisticosPorSubdivisionDeRamosTabla')</v>
      </c>
    </row>
    <row r="1222" spans="1:14" x14ac:dyDescent="0.25">
      <c r="A1222" t="s">
        <v>15</v>
      </c>
      <c r="B1222" t="s">
        <v>545</v>
      </c>
      <c r="C1222">
        <v>510</v>
      </c>
      <c r="D1222" t="s">
        <v>479</v>
      </c>
      <c r="H1222" s="1" t="str">
        <f t="shared" si="152"/>
        <v>cl-cs_BeneficiariosDeAseguradosFallecidosPorSubdivisionDeRamos</v>
      </c>
      <c r="I1222" t="str">
        <f t="shared" si="153"/>
        <v>cl-cs</v>
      </c>
      <c r="J1222" t="str">
        <f t="shared" si="154"/>
        <v>BeneficiariosDeAseguradosFallecidosPorSubdivisionDeRamos</v>
      </c>
      <c r="K1222" s="1" t="str">
        <f t="shared" si="155"/>
        <v>cl-cs_CuadroDatosEstadisticosPorSubdivisionDeRamosTabla</v>
      </c>
      <c r="L1222" t="str">
        <f t="shared" si="156"/>
        <v>cl-cs</v>
      </c>
      <c r="M1222" t="str">
        <f t="shared" si="157"/>
        <v>CuadroDatosEstadisticosPorSubdivisionDeRamosTabla</v>
      </c>
      <c r="N1222" t="str">
        <f t="shared" si="158"/>
        <v>Insert into dbax_dime_conc (codi_dein, pref_conc, codi_conc, orde_conc, pref_dime, codi_dime) values ('pre_cl-cs_cuadro-608_role-906082(2014)','cl-cs','BeneficiariosDeAseguradosFallecidosPorSubdivisionDeRamos','510','cl-cs','CuadroDatosEstadisticosPorSubdivisionDeRamosTabla')</v>
      </c>
    </row>
    <row r="1223" spans="1:14" x14ac:dyDescent="0.25">
      <c r="A1223" t="s">
        <v>15</v>
      </c>
      <c r="B1223" t="s">
        <v>552</v>
      </c>
      <c r="C1223">
        <v>310</v>
      </c>
      <c r="D1223" t="s">
        <v>554</v>
      </c>
      <c r="H1223" s="1" t="str">
        <f t="shared" si="152"/>
        <v>cl-cs_CuadroDatosVariosPorRamoPartidas</v>
      </c>
      <c r="I1223" t="str">
        <f t="shared" si="153"/>
        <v>cl-cs</v>
      </c>
      <c r="J1223" t="str">
        <f t="shared" si="154"/>
        <v>CuadroDatosVariosPorRamoPartidas</v>
      </c>
      <c r="K1223" s="1" t="str">
        <f t="shared" si="155"/>
        <v>cl-cs_CuadroDatosVariosPorRamoTabla</v>
      </c>
      <c r="L1223" t="str">
        <f t="shared" si="156"/>
        <v>cl-cs</v>
      </c>
      <c r="M1223" t="str">
        <f t="shared" si="157"/>
        <v>CuadroDatosVariosPorRamoTabla</v>
      </c>
      <c r="N1223" t="str">
        <f t="shared" si="158"/>
        <v>Insert into dbax_dime_conc (codi_dein, pref_conc, codi_conc, orde_conc, pref_dime, codi_dime) values ('pre_cl-cs_cuadro-608_role-906082(2014)','cl-cs','CuadroDatosVariosPorRamoPartidas','310','cl-cs','CuadroDatosVariosPorRamoTabla')</v>
      </c>
    </row>
    <row r="1224" spans="1:14" x14ac:dyDescent="0.25">
      <c r="A1224" t="s">
        <v>15</v>
      </c>
      <c r="B1224" t="s">
        <v>366</v>
      </c>
      <c r="C1224">
        <v>320</v>
      </c>
      <c r="D1224" t="s">
        <v>554</v>
      </c>
      <c r="H1224" s="1" t="str">
        <f t="shared" si="152"/>
        <v>cl-cs_RamosVida</v>
      </c>
      <c r="I1224" t="str">
        <f t="shared" si="153"/>
        <v>cl-cs</v>
      </c>
      <c r="J1224" t="str">
        <f t="shared" si="154"/>
        <v>RamosVida</v>
      </c>
      <c r="K1224" s="1" t="str">
        <f t="shared" si="155"/>
        <v>cl-cs_CuadroDatosVariosPorRamoTabla</v>
      </c>
      <c r="L1224" t="str">
        <f t="shared" si="156"/>
        <v>cl-cs</v>
      </c>
      <c r="M1224" t="str">
        <f t="shared" si="157"/>
        <v>CuadroDatosVariosPorRamoTabla</v>
      </c>
      <c r="N1224" t="str">
        <f t="shared" si="158"/>
        <v>Insert into dbax_dime_conc (codi_dein, pref_conc, codi_conc, orde_conc, pref_dime, codi_dime) values ('pre_cl-cs_cuadro-608_role-906082(2014)','cl-cs','RamosVida','320','cl-cs','CuadroDatosVariosPorRamoTabla')</v>
      </c>
    </row>
    <row r="1225" spans="1:14" x14ac:dyDescent="0.25">
      <c r="A1225" t="s">
        <v>15</v>
      </c>
      <c r="B1225" t="s">
        <v>550</v>
      </c>
      <c r="C1225">
        <v>330</v>
      </c>
      <c r="D1225" t="s">
        <v>554</v>
      </c>
      <c r="H1225" s="1" t="str">
        <f t="shared" si="152"/>
        <v>cl-cs_CapitalesAseguradosEnElPeriodo</v>
      </c>
      <c r="I1225" t="str">
        <f t="shared" si="153"/>
        <v>cl-cs</v>
      </c>
      <c r="J1225" t="str">
        <f t="shared" si="154"/>
        <v>CapitalesAseguradosEnElPeriodo</v>
      </c>
      <c r="K1225" s="1" t="str">
        <f t="shared" si="155"/>
        <v>cl-cs_CuadroDatosVariosPorRamoTabla</v>
      </c>
      <c r="L1225" t="str">
        <f t="shared" si="156"/>
        <v>cl-cs</v>
      </c>
      <c r="M1225" t="str">
        <f t="shared" si="157"/>
        <v>CuadroDatosVariosPorRamoTabla</v>
      </c>
      <c r="N1225" t="str">
        <f t="shared" si="158"/>
        <v>Insert into dbax_dime_conc (codi_dein, pref_conc, codi_conc, orde_conc, pref_dime, codi_dime) values ('pre_cl-cs_cuadro-608_role-906082(2014)','cl-cs','CapitalesAseguradosEnElPeriodo','330','cl-cs','CuadroDatosVariosPorRamoTabla')</v>
      </c>
    </row>
    <row r="1226" spans="1:14" x14ac:dyDescent="0.25">
      <c r="A1226" t="s">
        <v>15</v>
      </c>
      <c r="B1226" t="s">
        <v>572</v>
      </c>
      <c r="C1226">
        <v>340</v>
      </c>
      <c r="D1226" t="s">
        <v>554</v>
      </c>
      <c r="H1226" s="1" t="str">
        <f t="shared" si="152"/>
        <v>cl-cs_TotalCapitalesAsegurados</v>
      </c>
      <c r="I1226" t="str">
        <f t="shared" si="153"/>
        <v>cl-cs</v>
      </c>
      <c r="J1226" t="str">
        <f t="shared" si="154"/>
        <v>TotalCapitalesAsegurados</v>
      </c>
      <c r="K1226" s="1" t="str">
        <f t="shared" si="155"/>
        <v>cl-cs_CuadroDatosVariosPorRamoTabla</v>
      </c>
      <c r="L1226" t="str">
        <f t="shared" si="156"/>
        <v>cl-cs</v>
      </c>
      <c r="M1226" t="str">
        <f t="shared" si="157"/>
        <v>CuadroDatosVariosPorRamoTabla</v>
      </c>
      <c r="N1226" t="str">
        <f t="shared" si="158"/>
        <v>Insert into dbax_dime_conc (codi_dein, pref_conc, codi_conc, orde_conc, pref_dime, codi_dime) values ('pre_cl-cs_cuadro-608_role-906082(2014)','cl-cs','TotalCapitalesAsegurados','340','cl-cs','CuadroDatosVariosPorRamoTabla')</v>
      </c>
    </row>
    <row r="1227" spans="1:14" x14ac:dyDescent="0.25">
      <c r="A1227" t="s">
        <v>20</v>
      </c>
      <c r="B1227" t="s">
        <v>791</v>
      </c>
      <c r="C1227">
        <v>190</v>
      </c>
      <c r="D1227" t="s">
        <v>793</v>
      </c>
      <c r="H1227" s="1" t="str">
        <f t="shared" si="152"/>
        <v>cl-cs_EstadoCambiosEnPatrimonioPartidas</v>
      </c>
      <c r="I1227" t="str">
        <f t="shared" si="153"/>
        <v>cl-cs</v>
      </c>
      <c r="J1227" t="str">
        <f t="shared" si="154"/>
        <v>EstadoCambiosEnPatrimonioPartidas</v>
      </c>
      <c r="K1227" s="1" t="str">
        <f t="shared" si="155"/>
        <v>cl-cs_EstadoCambiosEnPatrimonioTabla</v>
      </c>
      <c r="L1227" t="str">
        <f t="shared" si="156"/>
        <v>cl-cs</v>
      </c>
      <c r="M1227" t="str">
        <f t="shared" si="157"/>
        <v>EstadoCambiosEnPatrimonioTabla</v>
      </c>
      <c r="N1227" t="str">
        <f t="shared" si="158"/>
        <v>Insert into dbax_dime_conc (codi_dein, pref_conc, codi_conc, orde_conc, pref_dime, codi_dime) values ('pre_cl-cs_eeff_role-600000(2014)','cl-cs','EstadoCambiosEnPatrimonioPartidas','190','cl-cs','EstadoCambiosEnPatrimonioTabla')</v>
      </c>
    </row>
    <row r="1228" spans="1:14" x14ac:dyDescent="0.25">
      <c r="A1228" t="s">
        <v>20</v>
      </c>
      <c r="B1228" t="s">
        <v>801</v>
      </c>
      <c r="C1228">
        <v>200</v>
      </c>
      <c r="D1228" t="s">
        <v>793</v>
      </c>
      <c r="H1228" s="1" t="str">
        <f t="shared" si="152"/>
        <v>cl-cs_PatrimonioPreviamenteReportado</v>
      </c>
      <c r="I1228" t="str">
        <f t="shared" si="153"/>
        <v>cl-cs</v>
      </c>
      <c r="J1228" t="str">
        <f t="shared" si="154"/>
        <v>PatrimonioPreviamenteReportado</v>
      </c>
      <c r="K1228" s="1" t="str">
        <f t="shared" si="155"/>
        <v>cl-cs_EstadoCambiosEnPatrimonioTabla</v>
      </c>
      <c r="L1228" t="str">
        <f t="shared" si="156"/>
        <v>cl-cs</v>
      </c>
      <c r="M1228" t="str">
        <f t="shared" si="157"/>
        <v>EstadoCambiosEnPatrimonioTabla</v>
      </c>
      <c r="N1228" t="str">
        <f t="shared" si="158"/>
        <v>Insert into dbax_dime_conc (codi_dein, pref_conc, codi_conc, orde_conc, pref_dime, codi_dime) values ('pre_cl-cs_eeff_role-600000(2014)','cl-cs','PatrimonioPreviamenteReportado','200','cl-cs','EstadoCambiosEnPatrimonioTabla')</v>
      </c>
    </row>
    <row r="1229" spans="1:14" x14ac:dyDescent="0.25">
      <c r="A1229" t="s">
        <v>20</v>
      </c>
      <c r="B1229" t="s">
        <v>785</v>
      </c>
      <c r="C1229">
        <v>210</v>
      </c>
      <c r="D1229" t="s">
        <v>793</v>
      </c>
      <c r="H1229" s="1" t="str">
        <f t="shared" si="152"/>
        <v>cl-cs_AjustesPatrimonioPeriodosAnteriores</v>
      </c>
      <c r="I1229" t="str">
        <f t="shared" si="153"/>
        <v>cl-cs</v>
      </c>
      <c r="J1229" t="str">
        <f t="shared" si="154"/>
        <v>AjustesPatrimonioPeriodosAnteriores</v>
      </c>
      <c r="K1229" s="1" t="str">
        <f t="shared" si="155"/>
        <v>cl-cs_EstadoCambiosEnPatrimonioTabla</v>
      </c>
      <c r="L1229" t="str">
        <f t="shared" si="156"/>
        <v>cl-cs</v>
      </c>
      <c r="M1229" t="str">
        <f t="shared" si="157"/>
        <v>EstadoCambiosEnPatrimonioTabla</v>
      </c>
      <c r="N1229" t="str">
        <f t="shared" si="158"/>
        <v>Insert into dbax_dime_conc (codi_dein, pref_conc, codi_conc, orde_conc, pref_dime, codi_dime) values ('pre_cl-cs_eeff_role-600000(2014)','cl-cs','AjustesPatrimonioPeriodosAnteriores','210','cl-cs','EstadoCambiosEnPatrimonioTabla')</v>
      </c>
    </row>
    <row r="1230" spans="1:14" x14ac:dyDescent="0.25">
      <c r="A1230" t="s">
        <v>20</v>
      </c>
      <c r="B1230" t="s">
        <v>653</v>
      </c>
      <c r="C1230">
        <v>220</v>
      </c>
      <c r="D1230" t="s">
        <v>793</v>
      </c>
      <c r="H1230" s="1" t="str">
        <f t="shared" si="152"/>
        <v>cl-cs_Patrimonio</v>
      </c>
      <c r="I1230" t="str">
        <f t="shared" si="153"/>
        <v>cl-cs</v>
      </c>
      <c r="J1230" t="str">
        <f t="shared" si="154"/>
        <v>Patrimonio</v>
      </c>
      <c r="K1230" s="1" t="str">
        <f t="shared" si="155"/>
        <v>cl-cs_EstadoCambiosEnPatrimonioTabla</v>
      </c>
      <c r="L1230" t="str">
        <f t="shared" si="156"/>
        <v>cl-cs</v>
      </c>
      <c r="M1230" t="str">
        <f t="shared" si="157"/>
        <v>EstadoCambiosEnPatrimonioTabla</v>
      </c>
      <c r="N1230" t="str">
        <f t="shared" si="158"/>
        <v>Insert into dbax_dime_conc (codi_dein, pref_conc, codi_conc, orde_conc, pref_dime, codi_dime) values ('pre_cl-cs_eeff_role-600000(2014)','cl-cs','Patrimonio','220','cl-cs','EstadoCambiosEnPatrimonioTabla')</v>
      </c>
    </row>
    <row r="1231" spans="1:14" x14ac:dyDescent="0.25">
      <c r="A1231" t="s">
        <v>20</v>
      </c>
      <c r="B1231" t="s">
        <v>702</v>
      </c>
      <c r="C1231">
        <v>230</v>
      </c>
      <c r="D1231" t="s">
        <v>793</v>
      </c>
      <c r="H1231" s="1" t="str">
        <f t="shared" si="152"/>
        <v>cl-cs_ResultadoIntegral</v>
      </c>
      <c r="I1231" t="str">
        <f t="shared" si="153"/>
        <v>cl-cs</v>
      </c>
      <c r="J1231" t="str">
        <f t="shared" si="154"/>
        <v>ResultadoIntegral</v>
      </c>
      <c r="K1231" s="1" t="str">
        <f t="shared" si="155"/>
        <v>cl-cs_EstadoCambiosEnPatrimonioTabla</v>
      </c>
      <c r="L1231" t="str">
        <f t="shared" si="156"/>
        <v>cl-cs</v>
      </c>
      <c r="M1231" t="str">
        <f t="shared" si="157"/>
        <v>EstadoCambiosEnPatrimonioTabla</v>
      </c>
      <c r="N1231" t="str">
        <f t="shared" si="158"/>
        <v>Insert into dbax_dime_conc (codi_dein, pref_conc, codi_conc, orde_conc, pref_dime, codi_dime) values ('pre_cl-cs_eeff_role-600000(2014)','cl-cs','ResultadoIntegral','230','cl-cs','EstadoCambiosEnPatrimonioTabla')</v>
      </c>
    </row>
    <row r="1232" spans="1:14" x14ac:dyDescent="0.25">
      <c r="A1232" t="s">
        <v>20</v>
      </c>
      <c r="B1232" t="s">
        <v>700</v>
      </c>
      <c r="C1232">
        <v>240</v>
      </c>
      <c r="D1232" t="s">
        <v>793</v>
      </c>
      <c r="H1232" s="1" t="str">
        <f t="shared" si="152"/>
        <v>cl-cs_ResultadoDelPeriodo</v>
      </c>
      <c r="I1232" t="str">
        <f t="shared" si="153"/>
        <v>cl-cs</v>
      </c>
      <c r="J1232" t="str">
        <f t="shared" si="154"/>
        <v>ResultadoDelPeriodo</v>
      </c>
      <c r="K1232" s="1" t="str">
        <f t="shared" si="155"/>
        <v>cl-cs_EstadoCambiosEnPatrimonioTabla</v>
      </c>
      <c r="L1232" t="str">
        <f t="shared" si="156"/>
        <v>cl-cs</v>
      </c>
      <c r="M1232" t="str">
        <f t="shared" si="157"/>
        <v>EstadoCambiosEnPatrimonioTabla</v>
      </c>
      <c r="N1232" t="str">
        <f t="shared" si="158"/>
        <v>Insert into dbax_dime_conc (codi_dein, pref_conc, codi_conc, orde_conc, pref_dime, codi_dime) values ('pre_cl-cs_eeff_role-600000(2014)','cl-cs','ResultadoDelPeriodo','240','cl-cs','EstadoCambiosEnPatrimonioTabla')</v>
      </c>
    </row>
    <row r="1233" spans="1:14" x14ac:dyDescent="0.25">
      <c r="A1233" t="s">
        <v>20</v>
      </c>
      <c r="B1233" t="s">
        <v>794</v>
      </c>
      <c r="C1233">
        <v>250</v>
      </c>
      <c r="D1233" t="s">
        <v>793</v>
      </c>
      <c r="H1233" s="1" t="str">
        <f t="shared" si="152"/>
        <v>cl-cs_IngresosGastosRegistradosConAbonoCargoPatrimonio</v>
      </c>
      <c r="I1233" t="str">
        <f t="shared" si="153"/>
        <v>cl-cs</v>
      </c>
      <c r="J1233" t="str">
        <f t="shared" si="154"/>
        <v>IngresosGastosRegistradosConAbonoCargoPatrimonio</v>
      </c>
      <c r="K1233" s="1" t="str">
        <f t="shared" si="155"/>
        <v>cl-cs_EstadoCambiosEnPatrimonioTabla</v>
      </c>
      <c r="L1233" t="str">
        <f t="shared" si="156"/>
        <v>cl-cs</v>
      </c>
      <c r="M1233" t="str">
        <f t="shared" si="157"/>
        <v>EstadoCambiosEnPatrimonioTabla</v>
      </c>
      <c r="N1233" t="str">
        <f t="shared" si="158"/>
        <v>Insert into dbax_dime_conc (codi_dein, pref_conc, codi_conc, orde_conc, pref_dime, codi_dime) values ('pre_cl-cs_eeff_role-600000(2014)','cl-cs','IngresosGastosRegistradosConAbonoCargoPatrimonio','250','cl-cs','EstadoCambiosEnPatrimonioTabla')</v>
      </c>
    </row>
    <row r="1234" spans="1:14" x14ac:dyDescent="0.25">
      <c r="A1234" t="s">
        <v>20</v>
      </c>
      <c r="B1234" t="s">
        <v>701</v>
      </c>
      <c r="C1234">
        <v>251</v>
      </c>
      <c r="D1234" t="s">
        <v>793</v>
      </c>
      <c r="H1234" s="1" t="str">
        <f t="shared" si="152"/>
        <v>cl-cs_ResultadoEvaluacionPropiedadesMueblesYEquipos</v>
      </c>
      <c r="I1234" t="str">
        <f t="shared" si="153"/>
        <v>cl-cs</v>
      </c>
      <c r="J1234" t="str">
        <f t="shared" si="154"/>
        <v>ResultadoEvaluacionPropiedadesMueblesYEquipos</v>
      </c>
      <c r="K1234" s="1" t="str">
        <f t="shared" si="155"/>
        <v>cl-cs_EstadoCambiosEnPatrimonioTabla</v>
      </c>
      <c r="L1234" t="str">
        <f t="shared" si="156"/>
        <v>cl-cs</v>
      </c>
      <c r="M1234" t="str">
        <f t="shared" si="157"/>
        <v>EstadoCambiosEnPatrimonioTabla</v>
      </c>
      <c r="N1234" t="str">
        <f t="shared" si="158"/>
        <v>Insert into dbax_dime_conc (codi_dein, pref_conc, codi_conc, orde_conc, pref_dime, codi_dime) values ('pre_cl-cs_eeff_role-600000(2014)','cl-cs','ResultadoEvaluacionPropiedadesMueblesYEquipos','251','cl-cs','EstadoCambiosEnPatrimonioTabla')</v>
      </c>
    </row>
    <row r="1235" spans="1:14" x14ac:dyDescent="0.25">
      <c r="A1235" t="s">
        <v>20</v>
      </c>
      <c r="B1235" t="s">
        <v>697</v>
      </c>
      <c r="C1235">
        <v>252</v>
      </c>
      <c r="D1235" t="s">
        <v>793</v>
      </c>
      <c r="H1235" s="1" t="str">
        <f t="shared" si="152"/>
        <v>cl-cs_ResultadoActivosFinancieros</v>
      </c>
      <c r="I1235" t="str">
        <f t="shared" si="153"/>
        <v>cl-cs</v>
      </c>
      <c r="J1235" t="str">
        <f t="shared" si="154"/>
        <v>ResultadoActivosFinancieros</v>
      </c>
      <c r="K1235" s="1" t="str">
        <f t="shared" si="155"/>
        <v>cl-cs_EstadoCambiosEnPatrimonioTabla</v>
      </c>
      <c r="L1235" t="str">
        <f t="shared" si="156"/>
        <v>cl-cs</v>
      </c>
      <c r="M1235" t="str">
        <f t="shared" si="157"/>
        <v>EstadoCambiosEnPatrimonioTabla</v>
      </c>
      <c r="N1235" t="str">
        <f t="shared" si="158"/>
        <v>Insert into dbax_dime_conc (codi_dein, pref_conc, codi_conc, orde_conc, pref_dime, codi_dime) values ('pre_cl-cs_eeff_role-600000(2014)','cl-cs','ResultadoActivosFinancieros','252','cl-cs','EstadoCambiosEnPatrimonioTabla')</v>
      </c>
    </row>
    <row r="1236" spans="1:14" x14ac:dyDescent="0.25">
      <c r="A1236" t="s">
        <v>20</v>
      </c>
      <c r="B1236" t="s">
        <v>698</v>
      </c>
      <c r="C1236">
        <v>253</v>
      </c>
      <c r="D1236" t="s">
        <v>793</v>
      </c>
      <c r="H1236" s="1" t="str">
        <f t="shared" si="152"/>
        <v>cl-cs_ResultadoCoberturasFlujoDeCaja</v>
      </c>
      <c r="I1236" t="str">
        <f t="shared" si="153"/>
        <v>cl-cs</v>
      </c>
      <c r="J1236" t="str">
        <f t="shared" si="154"/>
        <v>ResultadoCoberturasFlujoDeCaja</v>
      </c>
      <c r="K1236" s="1" t="str">
        <f t="shared" si="155"/>
        <v>cl-cs_EstadoCambiosEnPatrimonioTabla</v>
      </c>
      <c r="L1236" t="str">
        <f t="shared" si="156"/>
        <v>cl-cs</v>
      </c>
      <c r="M1236" t="str">
        <f t="shared" si="157"/>
        <v>EstadoCambiosEnPatrimonioTabla</v>
      </c>
      <c r="N1236" t="str">
        <f t="shared" si="158"/>
        <v>Insert into dbax_dime_conc (codi_dein, pref_conc, codi_conc, orde_conc, pref_dime, codi_dime) values ('pre_cl-cs_eeff_role-600000(2014)','cl-cs','ResultadoCoberturasFlujoDeCaja','253','cl-cs','EstadoCambiosEnPatrimonioTabla')</v>
      </c>
    </row>
    <row r="1237" spans="1:14" x14ac:dyDescent="0.25">
      <c r="A1237" t="s">
        <v>20</v>
      </c>
      <c r="B1237" t="s">
        <v>695</v>
      </c>
      <c r="C1237">
        <v>254</v>
      </c>
      <c r="D1237" t="s">
        <v>793</v>
      </c>
      <c r="H1237" s="1" t="str">
        <f t="shared" si="152"/>
        <v>cl-cs_OtrosResultadosConAjusteEnPatrimonio</v>
      </c>
      <c r="I1237" t="str">
        <f t="shared" si="153"/>
        <v>cl-cs</v>
      </c>
      <c r="J1237" t="str">
        <f t="shared" si="154"/>
        <v>OtrosResultadosConAjusteEnPatrimonio</v>
      </c>
      <c r="K1237" s="1" t="str">
        <f t="shared" si="155"/>
        <v>cl-cs_EstadoCambiosEnPatrimonioTabla</v>
      </c>
      <c r="L1237" t="str">
        <f t="shared" si="156"/>
        <v>cl-cs</v>
      </c>
      <c r="M1237" t="str">
        <f t="shared" si="157"/>
        <v>EstadoCambiosEnPatrimonioTabla</v>
      </c>
      <c r="N1237" t="str">
        <f t="shared" si="158"/>
        <v>Insert into dbax_dime_conc (codi_dein, pref_conc, codi_conc, orde_conc, pref_dime, codi_dime) values ('pre_cl-cs_eeff_role-600000(2014)','cl-cs','OtrosResultadosConAjusteEnPatrimonio','254','cl-cs','EstadoCambiosEnPatrimonioTabla')</v>
      </c>
    </row>
    <row r="1238" spans="1:14" x14ac:dyDescent="0.25">
      <c r="A1238" t="s">
        <v>20</v>
      </c>
      <c r="B1238" t="s">
        <v>688</v>
      </c>
      <c r="C1238">
        <v>260</v>
      </c>
      <c r="D1238" t="s">
        <v>793</v>
      </c>
      <c r="H1238" s="1" t="str">
        <f t="shared" si="152"/>
        <v>cl-cs_ImpuestoDiferido</v>
      </c>
      <c r="I1238" t="str">
        <f t="shared" si="153"/>
        <v>cl-cs</v>
      </c>
      <c r="J1238" t="str">
        <f t="shared" si="154"/>
        <v>ImpuestoDiferido</v>
      </c>
      <c r="K1238" s="1" t="str">
        <f t="shared" si="155"/>
        <v>cl-cs_EstadoCambiosEnPatrimonioTabla</v>
      </c>
      <c r="L1238" t="str">
        <f t="shared" si="156"/>
        <v>cl-cs</v>
      </c>
      <c r="M1238" t="str">
        <f t="shared" si="157"/>
        <v>EstadoCambiosEnPatrimonioTabla</v>
      </c>
      <c r="N1238" t="str">
        <f t="shared" si="158"/>
        <v>Insert into dbax_dime_conc (codi_dein, pref_conc, codi_conc, orde_conc, pref_dime, codi_dime) values ('pre_cl-cs_eeff_role-600000(2014)','cl-cs','ImpuestoDiferido','260','cl-cs','EstadoCambiosEnPatrimonioTabla')</v>
      </c>
    </row>
    <row r="1239" spans="1:14" x14ac:dyDescent="0.25">
      <c r="A1239" t="s">
        <v>20</v>
      </c>
      <c r="B1239" t="s">
        <v>690</v>
      </c>
      <c r="C1239">
        <v>261</v>
      </c>
      <c r="D1239" t="s">
        <v>793</v>
      </c>
      <c r="H1239" s="1" t="str">
        <f t="shared" si="152"/>
        <v>cl-cs_OtroResultadoIntegral</v>
      </c>
      <c r="I1239" t="str">
        <f t="shared" si="153"/>
        <v>cl-cs</v>
      </c>
      <c r="J1239" t="str">
        <f t="shared" si="154"/>
        <v>OtroResultadoIntegral</v>
      </c>
      <c r="K1239" s="1" t="str">
        <f t="shared" si="155"/>
        <v>cl-cs_EstadoCambiosEnPatrimonioTabla</v>
      </c>
      <c r="L1239" t="str">
        <f t="shared" si="156"/>
        <v>cl-cs</v>
      </c>
      <c r="M1239" t="str">
        <f t="shared" si="157"/>
        <v>EstadoCambiosEnPatrimonioTabla</v>
      </c>
      <c r="N1239" t="str">
        <f t="shared" si="158"/>
        <v>Insert into dbax_dime_conc (codi_dein, pref_conc, codi_conc, orde_conc, pref_dime, codi_dime) values ('pre_cl-cs_eeff_role-600000(2014)','cl-cs','OtroResultadoIntegral','261','cl-cs','EstadoCambiosEnPatrimonioTabla')</v>
      </c>
    </row>
    <row r="1240" spans="1:14" x14ac:dyDescent="0.25">
      <c r="A1240" t="s">
        <v>20</v>
      </c>
      <c r="B1240" t="s">
        <v>813</v>
      </c>
      <c r="C1240">
        <v>270</v>
      </c>
      <c r="D1240" t="s">
        <v>793</v>
      </c>
      <c r="H1240" s="1" t="str">
        <f t="shared" si="152"/>
        <v>cl-cs_TransferenciasAResultadosAcumulados</v>
      </c>
      <c r="I1240" t="str">
        <f t="shared" si="153"/>
        <v>cl-cs</v>
      </c>
      <c r="J1240" t="str">
        <f t="shared" si="154"/>
        <v>TransferenciasAResultadosAcumulados</v>
      </c>
      <c r="K1240" s="1" t="str">
        <f t="shared" si="155"/>
        <v>cl-cs_EstadoCambiosEnPatrimonioTabla</v>
      </c>
      <c r="L1240" t="str">
        <f t="shared" si="156"/>
        <v>cl-cs</v>
      </c>
      <c r="M1240" t="str">
        <f t="shared" si="157"/>
        <v>EstadoCambiosEnPatrimonioTabla</v>
      </c>
      <c r="N1240" t="str">
        <f t="shared" si="158"/>
        <v>Insert into dbax_dime_conc (codi_dein, pref_conc, codi_conc, orde_conc, pref_dime, codi_dime) values ('pre_cl-cs_eeff_role-600000(2014)','cl-cs','TransferenciasAResultadosAcumulados','270','cl-cs','EstadoCambiosEnPatrimonioTabla')</v>
      </c>
    </row>
    <row r="1241" spans="1:14" x14ac:dyDescent="0.25">
      <c r="A1241" t="s">
        <v>20</v>
      </c>
      <c r="B1241" t="s">
        <v>795</v>
      </c>
      <c r="C1241">
        <v>280</v>
      </c>
      <c r="D1241" t="s">
        <v>793</v>
      </c>
      <c r="H1241" s="1" t="str">
        <f t="shared" si="152"/>
        <v>cl-cs_OperacionesConAccionistas</v>
      </c>
      <c r="I1241" t="str">
        <f t="shared" si="153"/>
        <v>cl-cs</v>
      </c>
      <c r="J1241" t="str">
        <f t="shared" si="154"/>
        <v>OperacionesConAccionistas</v>
      </c>
      <c r="K1241" s="1" t="str">
        <f t="shared" si="155"/>
        <v>cl-cs_EstadoCambiosEnPatrimonioTabla</v>
      </c>
      <c r="L1241" t="str">
        <f t="shared" si="156"/>
        <v>cl-cs</v>
      </c>
      <c r="M1241" t="str">
        <f t="shared" si="157"/>
        <v>EstadoCambiosEnPatrimonioTabla</v>
      </c>
      <c r="N1241" t="str">
        <f t="shared" si="158"/>
        <v>Insert into dbax_dime_conc (codi_dein, pref_conc, codi_conc, orde_conc, pref_dime, codi_dime) values ('pre_cl-cs_eeff_role-600000(2014)','cl-cs','OperacionesConAccionistas','280','cl-cs','EstadoCambiosEnPatrimonioTabla')</v>
      </c>
    </row>
    <row r="1242" spans="1:14" x14ac:dyDescent="0.25">
      <c r="A1242" t="s">
        <v>20</v>
      </c>
      <c r="B1242" t="s">
        <v>786</v>
      </c>
      <c r="C1242">
        <v>290</v>
      </c>
      <c r="D1242" t="s">
        <v>793</v>
      </c>
      <c r="H1242" s="1" t="str">
        <f t="shared" si="152"/>
        <v>cl-cs_AumentoDisminucionCapital</v>
      </c>
      <c r="I1242" t="str">
        <f t="shared" si="153"/>
        <v>cl-cs</v>
      </c>
      <c r="J1242" t="str">
        <f t="shared" si="154"/>
        <v>AumentoDisminucionCapital</v>
      </c>
      <c r="K1242" s="1" t="str">
        <f t="shared" si="155"/>
        <v>cl-cs_EstadoCambiosEnPatrimonioTabla</v>
      </c>
      <c r="L1242" t="str">
        <f t="shared" si="156"/>
        <v>cl-cs</v>
      </c>
      <c r="M1242" t="str">
        <f t="shared" si="157"/>
        <v>EstadoCambiosEnPatrimonioTabla</v>
      </c>
      <c r="N1242" t="str">
        <f t="shared" si="158"/>
        <v>Insert into dbax_dime_conc (codi_dein, pref_conc, codi_conc, orde_conc, pref_dime, codi_dime) values ('pre_cl-cs_eeff_role-600000(2014)','cl-cs','AumentoDisminucionCapital','290','cl-cs','EstadoCambiosEnPatrimonioTabla')</v>
      </c>
    </row>
    <row r="1243" spans="1:14" x14ac:dyDescent="0.25">
      <c r="A1243" t="s">
        <v>20</v>
      </c>
      <c r="B1243" t="s">
        <v>790</v>
      </c>
      <c r="C1243">
        <v>300</v>
      </c>
      <c r="D1243" t="s">
        <v>793</v>
      </c>
      <c r="H1243" s="1" t="str">
        <f t="shared" si="152"/>
        <v>cl-cs_DistribucionDividendos</v>
      </c>
      <c r="I1243" t="str">
        <f t="shared" si="153"/>
        <v>cl-cs</v>
      </c>
      <c r="J1243" t="str">
        <f t="shared" si="154"/>
        <v>DistribucionDividendos</v>
      </c>
      <c r="K1243" s="1" t="str">
        <f t="shared" si="155"/>
        <v>cl-cs_EstadoCambiosEnPatrimonioTabla</v>
      </c>
      <c r="L1243" t="str">
        <f t="shared" si="156"/>
        <v>cl-cs</v>
      </c>
      <c r="M1243" t="str">
        <f t="shared" si="157"/>
        <v>EstadoCambiosEnPatrimonioTabla</v>
      </c>
      <c r="N1243" t="str">
        <f t="shared" si="158"/>
        <v>Insert into dbax_dime_conc (codi_dein, pref_conc, codi_conc, orde_conc, pref_dime, codi_dime) values ('pre_cl-cs_eeff_role-600000(2014)','cl-cs','DistribucionDividendos','300','cl-cs','EstadoCambiosEnPatrimonioTabla')</v>
      </c>
    </row>
    <row r="1244" spans="1:14" x14ac:dyDescent="0.25">
      <c r="A1244" t="s">
        <v>20</v>
      </c>
      <c r="B1244" t="s">
        <v>796</v>
      </c>
      <c r="C1244">
        <v>310</v>
      </c>
      <c r="D1244" t="s">
        <v>793</v>
      </c>
      <c r="H1244" s="1" t="str">
        <f t="shared" si="152"/>
        <v>cl-cs_OtrasOperacionesConAccionistas</v>
      </c>
      <c r="I1244" t="str">
        <f t="shared" si="153"/>
        <v>cl-cs</v>
      </c>
      <c r="J1244" t="str">
        <f t="shared" si="154"/>
        <v>OtrasOperacionesConAccionistas</v>
      </c>
      <c r="K1244" s="1" t="str">
        <f t="shared" si="155"/>
        <v>cl-cs_EstadoCambiosEnPatrimonioTabla</v>
      </c>
      <c r="L1244" t="str">
        <f t="shared" si="156"/>
        <v>cl-cs</v>
      </c>
      <c r="M1244" t="str">
        <f t="shared" si="157"/>
        <v>EstadoCambiosEnPatrimonioTabla</v>
      </c>
      <c r="N1244" t="str">
        <f t="shared" si="158"/>
        <v>Insert into dbax_dime_conc (codi_dein, pref_conc, codi_conc, orde_conc, pref_dime, codi_dime) values ('pre_cl-cs_eeff_role-600000(2014)','cl-cs','OtrasOperacionesConAccionistas','310','cl-cs','EstadoCambiosEnPatrimonioTabla')</v>
      </c>
    </row>
    <row r="1245" spans="1:14" x14ac:dyDescent="0.25">
      <c r="A1245" t="s">
        <v>20</v>
      </c>
      <c r="B1245" t="s">
        <v>787</v>
      </c>
      <c r="C1245">
        <v>320</v>
      </c>
      <c r="D1245" t="s">
        <v>793</v>
      </c>
      <c r="H1245" s="1" t="str">
        <f t="shared" si="152"/>
        <v>cl-cs_CambiosEnReservas</v>
      </c>
      <c r="I1245" t="str">
        <f t="shared" si="153"/>
        <v>cl-cs</v>
      </c>
      <c r="J1245" t="str">
        <f t="shared" si="154"/>
        <v>CambiosEnReservas</v>
      </c>
      <c r="K1245" s="1" t="str">
        <f t="shared" si="155"/>
        <v>cl-cs_EstadoCambiosEnPatrimonioTabla</v>
      </c>
      <c r="L1245" t="str">
        <f t="shared" si="156"/>
        <v>cl-cs</v>
      </c>
      <c r="M1245" t="str">
        <f t="shared" si="157"/>
        <v>EstadoCambiosEnPatrimonioTabla</v>
      </c>
      <c r="N1245" t="str">
        <f t="shared" si="158"/>
        <v>Insert into dbax_dime_conc (codi_dein, pref_conc, codi_conc, orde_conc, pref_dime, codi_dime) values ('pre_cl-cs_eeff_role-600000(2014)','cl-cs','CambiosEnReservas','320','cl-cs','EstadoCambiosEnPatrimonioTabla')</v>
      </c>
    </row>
    <row r="1246" spans="1:14" x14ac:dyDescent="0.25">
      <c r="A1246" t="s">
        <v>20</v>
      </c>
      <c r="B1246" t="s">
        <v>812</v>
      </c>
      <c r="C1246">
        <v>330</v>
      </c>
      <c r="D1246" t="s">
        <v>793</v>
      </c>
      <c r="H1246" s="1" t="str">
        <f t="shared" si="152"/>
        <v>cl-cs_TransferenciaDePatrimonioAResultado</v>
      </c>
      <c r="I1246" t="str">
        <f t="shared" si="153"/>
        <v>cl-cs</v>
      </c>
      <c r="J1246" t="str">
        <f t="shared" si="154"/>
        <v>TransferenciaDePatrimonioAResultado</v>
      </c>
      <c r="K1246" s="1" t="str">
        <f t="shared" si="155"/>
        <v>cl-cs_EstadoCambiosEnPatrimonioTabla</v>
      </c>
      <c r="L1246" t="str">
        <f t="shared" si="156"/>
        <v>cl-cs</v>
      </c>
      <c r="M1246" t="str">
        <f t="shared" si="157"/>
        <v>EstadoCambiosEnPatrimonioTabla</v>
      </c>
      <c r="N1246" t="str">
        <f t="shared" si="158"/>
        <v>Insert into dbax_dime_conc (codi_dein, pref_conc, codi_conc, orde_conc, pref_dime, codi_dime) values ('pre_cl-cs_eeff_role-600000(2014)','cl-cs','TransferenciaDePatrimonioAResultado','330','cl-cs','EstadoCambiosEnPatrimonioTabla')</v>
      </c>
    </row>
    <row r="1247" spans="1:14" x14ac:dyDescent="0.25">
      <c r="A1247" t="s">
        <v>20</v>
      </c>
      <c r="B1247" t="s">
        <v>653</v>
      </c>
      <c r="C1247">
        <v>340</v>
      </c>
      <c r="D1247" t="s">
        <v>793</v>
      </c>
      <c r="H1247" s="1" t="str">
        <f t="shared" si="152"/>
        <v>cl-cs_Patrimonio</v>
      </c>
      <c r="I1247" t="str">
        <f t="shared" si="153"/>
        <v>cl-cs</v>
      </c>
      <c r="J1247" t="str">
        <f t="shared" si="154"/>
        <v>Patrimonio</v>
      </c>
      <c r="K1247" s="1" t="str">
        <f t="shared" si="155"/>
        <v>cl-cs_EstadoCambiosEnPatrimonioTabla</v>
      </c>
      <c r="L1247" t="str">
        <f t="shared" si="156"/>
        <v>cl-cs</v>
      </c>
      <c r="M1247" t="str">
        <f t="shared" si="157"/>
        <v>EstadoCambiosEnPatrimonioTabla</v>
      </c>
      <c r="N1247" t="str">
        <f t="shared" si="158"/>
        <v>Insert into dbax_dime_conc (codi_dein, pref_conc, codi_conc, orde_conc, pref_dime, codi_dime) values ('pre_cl-cs_eeff_role-600000(2014)','cl-cs','Patrimonio','340','cl-cs','EstadoCambiosEnPatrimonioTabla')</v>
      </c>
    </row>
    <row r="1248" spans="1:14" x14ac:dyDescent="0.25">
      <c r="A1248" t="s">
        <v>21</v>
      </c>
      <c r="B1248" t="s">
        <v>831</v>
      </c>
      <c r="C1248">
        <v>390</v>
      </c>
      <c r="D1248" t="s">
        <v>840</v>
      </c>
      <c r="H1248" s="1" t="str">
        <f t="shared" si="152"/>
        <v>cl-cs_ClasificadoresRiesgo</v>
      </c>
      <c r="I1248" t="str">
        <f t="shared" si="153"/>
        <v>cl-cs</v>
      </c>
      <c r="J1248" t="str">
        <f t="shared" si="154"/>
        <v>ClasificadoresRiesgo</v>
      </c>
      <c r="K1248" s="1" t="str">
        <f t="shared" si="155"/>
        <v>cl-cs_InformacionSobreClasificadoresRiesgoTabla</v>
      </c>
      <c r="L1248" t="str">
        <f t="shared" si="156"/>
        <v>cl-cs</v>
      </c>
      <c r="M1248" t="str">
        <f t="shared" si="157"/>
        <v>InformacionSobreClasificadoresRiesgoTabla</v>
      </c>
      <c r="N1248" t="str">
        <f t="shared" si="158"/>
        <v>Insert into dbax_dime_conc (codi_dein, pref_conc, codi_conc, orde_conc, pref_dime, codi_dime) values ('pre_cl-cs_nota-1_role-810000(2014)','cl-cs','ClasificadoresRiesgo','390','cl-cs','InformacionSobreClasificadoresRiesgoTabla')</v>
      </c>
    </row>
    <row r="1249" spans="1:14" x14ac:dyDescent="0.25">
      <c r="A1249" t="s">
        <v>21</v>
      </c>
      <c r="B1249" t="s">
        <v>845</v>
      </c>
      <c r="C1249">
        <v>400</v>
      </c>
      <c r="D1249" t="s">
        <v>840</v>
      </c>
      <c r="H1249" s="1" t="str">
        <f t="shared" si="152"/>
        <v>cl-cs_NombreClasificadoraRiesgo</v>
      </c>
      <c r="I1249" t="str">
        <f t="shared" si="153"/>
        <v>cl-cs</v>
      </c>
      <c r="J1249" t="str">
        <f t="shared" si="154"/>
        <v>NombreClasificadoraRiesgo</v>
      </c>
      <c r="K1249" s="1" t="str">
        <f t="shared" si="155"/>
        <v>cl-cs_InformacionSobreClasificadoresRiesgoTabla</v>
      </c>
      <c r="L1249" t="str">
        <f t="shared" si="156"/>
        <v>cl-cs</v>
      </c>
      <c r="M1249" t="str">
        <f t="shared" si="157"/>
        <v>InformacionSobreClasificadoresRiesgoTabla</v>
      </c>
      <c r="N1249" t="str">
        <f t="shared" si="158"/>
        <v>Insert into dbax_dime_conc (codi_dein, pref_conc, codi_conc, orde_conc, pref_dime, codi_dime) values ('pre_cl-cs_nota-1_role-810000(2014)','cl-cs','NombreClasificadoraRiesgo','400','cl-cs','InformacionSobreClasificadoresRiesgoTabla')</v>
      </c>
    </row>
    <row r="1250" spans="1:14" x14ac:dyDescent="0.25">
      <c r="A1250" t="s">
        <v>21</v>
      </c>
      <c r="B1250" t="s">
        <v>857</v>
      </c>
      <c r="C1250">
        <v>410</v>
      </c>
      <c r="D1250" t="s">
        <v>840</v>
      </c>
      <c r="H1250" s="1" t="str">
        <f t="shared" si="152"/>
        <v>cl-cs_RUTClasificadoraRiesgo</v>
      </c>
      <c r="I1250" t="str">
        <f t="shared" si="153"/>
        <v>cl-cs</v>
      </c>
      <c r="J1250" t="str">
        <f t="shared" si="154"/>
        <v>RUTClasificadoraRiesgo</v>
      </c>
      <c r="K1250" s="1" t="str">
        <f t="shared" si="155"/>
        <v>cl-cs_InformacionSobreClasificadoresRiesgoTabla</v>
      </c>
      <c r="L1250" t="str">
        <f t="shared" si="156"/>
        <v>cl-cs</v>
      </c>
      <c r="M1250" t="str">
        <f t="shared" si="157"/>
        <v>InformacionSobreClasificadoresRiesgoTabla</v>
      </c>
      <c r="N1250" t="str">
        <f t="shared" si="158"/>
        <v>Insert into dbax_dime_conc (codi_dein, pref_conc, codi_conc, orde_conc, pref_dime, codi_dime) values ('pre_cl-cs_nota-1_role-810000(2014)','cl-cs','RUTClasificadoraRiesgo','410','cl-cs','InformacionSobreClasificadoresRiesgoTabla')</v>
      </c>
    </row>
    <row r="1251" spans="1:14" x14ac:dyDescent="0.25">
      <c r="A1251" t="s">
        <v>21</v>
      </c>
      <c r="B1251" t="s">
        <v>827</v>
      </c>
      <c r="C1251">
        <v>420</v>
      </c>
      <c r="D1251" t="s">
        <v>840</v>
      </c>
      <c r="H1251" s="1" t="str">
        <f t="shared" si="152"/>
        <v>cl-cs_ClasificacionRiesgo</v>
      </c>
      <c r="I1251" t="str">
        <f t="shared" si="153"/>
        <v>cl-cs</v>
      </c>
      <c r="J1251" t="str">
        <f t="shared" si="154"/>
        <v>ClasificacionRiesgo</v>
      </c>
      <c r="K1251" s="1" t="str">
        <f t="shared" si="155"/>
        <v>cl-cs_InformacionSobreClasificadoresRiesgoTabla</v>
      </c>
      <c r="L1251" t="str">
        <f t="shared" si="156"/>
        <v>cl-cs</v>
      </c>
      <c r="M1251" t="str">
        <f t="shared" si="157"/>
        <v>InformacionSobreClasificadoresRiesgoTabla</v>
      </c>
      <c r="N1251" t="str">
        <f t="shared" si="158"/>
        <v>Insert into dbax_dime_conc (codi_dein, pref_conc, codi_conc, orde_conc, pref_dime, codi_dime) values ('pre_cl-cs_nota-1_role-810000(2014)','cl-cs','ClasificacionRiesgo','420','cl-cs','InformacionSobreClasificadoresRiesgoTabla')</v>
      </c>
    </row>
    <row r="1252" spans="1:14" x14ac:dyDescent="0.25">
      <c r="A1252" t="s">
        <v>21</v>
      </c>
      <c r="B1252" t="s">
        <v>849</v>
      </c>
      <c r="C1252">
        <v>430</v>
      </c>
      <c r="D1252" t="s">
        <v>840</v>
      </c>
      <c r="H1252" s="1" t="str">
        <f t="shared" si="152"/>
        <v>cl-cs_NumeroRegistroClasificadoresRiesgo</v>
      </c>
      <c r="I1252" t="str">
        <f t="shared" si="153"/>
        <v>cl-cs</v>
      </c>
      <c r="J1252" t="str">
        <f t="shared" si="154"/>
        <v>NumeroRegistroClasificadoresRiesgo</v>
      </c>
      <c r="K1252" s="1" t="str">
        <f t="shared" si="155"/>
        <v>cl-cs_InformacionSobreClasificadoresRiesgoTabla</v>
      </c>
      <c r="L1252" t="str">
        <f t="shared" si="156"/>
        <v>cl-cs</v>
      </c>
      <c r="M1252" t="str">
        <f t="shared" si="157"/>
        <v>InformacionSobreClasificadoresRiesgoTabla</v>
      </c>
      <c r="N1252" t="str">
        <f t="shared" si="158"/>
        <v>Insert into dbax_dime_conc (codi_dein, pref_conc, codi_conc, orde_conc, pref_dime, codi_dime) values ('pre_cl-cs_nota-1_role-810000(2014)','cl-cs','NumeroRegistroClasificadoresRiesgo','430','cl-cs','InformacionSobreClasificadoresRiesgoTabla')</v>
      </c>
    </row>
    <row r="1253" spans="1:14" x14ac:dyDescent="0.25">
      <c r="A1253" t="s">
        <v>21</v>
      </c>
      <c r="B1253" t="s">
        <v>833</v>
      </c>
      <c r="C1253">
        <v>440</v>
      </c>
      <c r="D1253" t="s">
        <v>840</v>
      </c>
      <c r="H1253" s="1" t="str">
        <f t="shared" si="152"/>
        <v>cl-cs_FechaClasificacion</v>
      </c>
      <c r="I1253" t="str">
        <f t="shared" si="153"/>
        <v>cl-cs</v>
      </c>
      <c r="J1253" t="str">
        <f t="shared" si="154"/>
        <v>FechaClasificacion</v>
      </c>
      <c r="K1253" s="1" t="str">
        <f t="shared" si="155"/>
        <v>cl-cs_InformacionSobreClasificadoresRiesgoTabla</v>
      </c>
      <c r="L1253" t="str">
        <f t="shared" si="156"/>
        <v>cl-cs</v>
      </c>
      <c r="M1253" t="str">
        <f t="shared" si="157"/>
        <v>InformacionSobreClasificadoresRiesgoTabla</v>
      </c>
      <c r="N1253" t="str">
        <f t="shared" si="158"/>
        <v>Insert into dbax_dime_conc (codi_dein, pref_conc, codi_conc, orde_conc, pref_dime, codi_dime) values ('pre_cl-cs_nota-1_role-810000(2014)','cl-cs','FechaClasificacion','440','cl-cs','InformacionSobreClasificadoresRiesgoTabla')</v>
      </c>
    </row>
    <row r="1254" spans="1:14" x14ac:dyDescent="0.25">
      <c r="A1254" t="s">
        <v>21</v>
      </c>
      <c r="B1254" t="s">
        <v>822</v>
      </c>
      <c r="C1254">
        <v>270</v>
      </c>
      <c r="D1254" t="s">
        <v>843</v>
      </c>
      <c r="H1254" s="1" t="str">
        <f t="shared" si="152"/>
        <v>cl-cs_AccionistasPartidas</v>
      </c>
      <c r="I1254" t="str">
        <f t="shared" si="153"/>
        <v>cl-cs</v>
      </c>
      <c r="J1254" t="str">
        <f t="shared" si="154"/>
        <v>AccionistasPartidas</v>
      </c>
      <c r="K1254" s="1" t="str">
        <f t="shared" si="155"/>
        <v>cl-cs_InformacionSobreDiezMayoresAccionistasTabla</v>
      </c>
      <c r="L1254" t="str">
        <f t="shared" si="156"/>
        <v>cl-cs</v>
      </c>
      <c r="M1254" t="str">
        <f t="shared" si="157"/>
        <v>InformacionSobreDiezMayoresAccionistasTabla</v>
      </c>
      <c r="N1254" t="str">
        <f t="shared" si="158"/>
        <v>Insert into dbax_dime_conc (codi_dein, pref_conc, codi_conc, orde_conc, pref_dime, codi_dime) values ('pre_cl-cs_nota-1_role-810000(2014)','cl-cs','AccionistasPartidas','270','cl-cs','InformacionSobreDiezMayoresAccionistasTabla')</v>
      </c>
    </row>
    <row r="1255" spans="1:14" x14ac:dyDescent="0.25">
      <c r="A1255" t="s">
        <v>21</v>
      </c>
      <c r="B1255" t="s">
        <v>844</v>
      </c>
      <c r="C1255">
        <v>280</v>
      </c>
      <c r="D1255" t="s">
        <v>843</v>
      </c>
      <c r="H1255" s="1" t="str">
        <f t="shared" si="152"/>
        <v>cl-cs_NombreAccionista</v>
      </c>
      <c r="I1255" t="str">
        <f t="shared" si="153"/>
        <v>cl-cs</v>
      </c>
      <c r="J1255" t="str">
        <f t="shared" si="154"/>
        <v>NombreAccionista</v>
      </c>
      <c r="K1255" s="1" t="str">
        <f t="shared" si="155"/>
        <v>cl-cs_InformacionSobreDiezMayoresAccionistasTabla</v>
      </c>
      <c r="L1255" t="str">
        <f t="shared" si="156"/>
        <v>cl-cs</v>
      </c>
      <c r="M1255" t="str">
        <f t="shared" si="157"/>
        <v>InformacionSobreDiezMayoresAccionistasTabla</v>
      </c>
      <c r="N1255" t="str">
        <f t="shared" si="158"/>
        <v>Insert into dbax_dime_conc (codi_dein, pref_conc, codi_conc, orde_conc, pref_dime, codi_dime) values ('pre_cl-cs_nota-1_role-810000(2014)','cl-cs','NombreAccionista','280','cl-cs','InformacionSobreDiezMayoresAccionistasTabla')</v>
      </c>
    </row>
    <row r="1256" spans="1:14" x14ac:dyDescent="0.25">
      <c r="A1256" t="s">
        <v>21</v>
      </c>
      <c r="B1256" t="s">
        <v>856</v>
      </c>
      <c r="C1256">
        <v>290</v>
      </c>
      <c r="D1256" t="s">
        <v>843</v>
      </c>
      <c r="H1256" s="1" t="str">
        <f t="shared" si="152"/>
        <v>cl-cs_RUTAccionista</v>
      </c>
      <c r="I1256" t="str">
        <f t="shared" si="153"/>
        <v>cl-cs</v>
      </c>
      <c r="J1256" t="str">
        <f t="shared" si="154"/>
        <v>RUTAccionista</v>
      </c>
      <c r="K1256" s="1" t="str">
        <f t="shared" si="155"/>
        <v>cl-cs_InformacionSobreDiezMayoresAccionistasTabla</v>
      </c>
      <c r="L1256" t="str">
        <f t="shared" si="156"/>
        <v>cl-cs</v>
      </c>
      <c r="M1256" t="str">
        <f t="shared" si="157"/>
        <v>InformacionSobreDiezMayoresAccionistasTabla</v>
      </c>
      <c r="N1256" t="str">
        <f t="shared" si="158"/>
        <v>Insert into dbax_dime_conc (codi_dein, pref_conc, codi_conc, orde_conc, pref_dime, codi_dime) values ('pre_cl-cs_nota-1_role-810000(2014)','cl-cs','RUTAccionista','290','cl-cs','InformacionSobreDiezMayoresAccionistasTabla')</v>
      </c>
    </row>
    <row r="1257" spans="1:14" x14ac:dyDescent="0.25">
      <c r="A1257" t="s">
        <v>21</v>
      </c>
      <c r="B1257" t="s">
        <v>858</v>
      </c>
      <c r="C1257">
        <v>300</v>
      </c>
      <c r="D1257" t="s">
        <v>843</v>
      </c>
      <c r="H1257" s="1" t="str">
        <f t="shared" si="152"/>
        <v>cl-cs_TipoPersona</v>
      </c>
      <c r="I1257" t="str">
        <f t="shared" si="153"/>
        <v>cl-cs</v>
      </c>
      <c r="J1257" t="str">
        <f t="shared" si="154"/>
        <v>TipoPersona</v>
      </c>
      <c r="K1257" s="1" t="str">
        <f t="shared" si="155"/>
        <v>cl-cs_InformacionSobreDiezMayoresAccionistasTabla</v>
      </c>
      <c r="L1257" t="str">
        <f t="shared" si="156"/>
        <v>cl-cs</v>
      </c>
      <c r="M1257" t="str">
        <f t="shared" si="157"/>
        <v>InformacionSobreDiezMayoresAccionistasTabla</v>
      </c>
      <c r="N1257" t="str">
        <f t="shared" si="158"/>
        <v>Insert into dbax_dime_conc (codi_dein, pref_conc, codi_conc, orde_conc, pref_dime, codi_dime) values ('pre_cl-cs_nota-1_role-810000(2014)','cl-cs','TipoPersona','300','cl-cs','InformacionSobreDiezMayoresAccionistasTabla')</v>
      </c>
    </row>
    <row r="1258" spans="1:14" x14ac:dyDescent="0.25">
      <c r="A1258" t="s">
        <v>21</v>
      </c>
      <c r="B1258" t="s">
        <v>853</v>
      </c>
      <c r="C1258">
        <v>310</v>
      </c>
      <c r="D1258" t="s">
        <v>843</v>
      </c>
      <c r="H1258" s="1" t="str">
        <f t="shared" si="152"/>
        <v>cl-cs_PorcentajePropiedad</v>
      </c>
      <c r="I1258" t="str">
        <f t="shared" si="153"/>
        <v>cl-cs</v>
      </c>
      <c r="J1258" t="str">
        <f t="shared" si="154"/>
        <v>PorcentajePropiedad</v>
      </c>
      <c r="K1258" s="1" t="str">
        <f t="shared" si="155"/>
        <v>cl-cs_InformacionSobreDiezMayoresAccionistasTabla</v>
      </c>
      <c r="L1258" t="str">
        <f t="shared" si="156"/>
        <v>cl-cs</v>
      </c>
      <c r="M1258" t="str">
        <f t="shared" si="157"/>
        <v>InformacionSobreDiezMayoresAccionistasTabla</v>
      </c>
      <c r="N1258" t="str">
        <f t="shared" si="158"/>
        <v>Insert into dbax_dime_conc (codi_dein, pref_conc, codi_conc, orde_conc, pref_dime, codi_dime) values ('pre_cl-cs_nota-1_role-810000(2014)','cl-cs','PorcentajePropiedad','310','cl-cs','InformacionSobreDiezMayoresAccionistasTabla')</v>
      </c>
    </row>
    <row r="1259" spans="1:14" x14ac:dyDescent="0.25">
      <c r="A1259" t="s">
        <v>22</v>
      </c>
      <c r="B1259" t="s">
        <v>871</v>
      </c>
      <c r="C1259">
        <v>90</v>
      </c>
      <c r="D1259" t="s">
        <v>872</v>
      </c>
      <c r="H1259" s="1" t="str">
        <f t="shared" si="152"/>
        <v>cl-cs_PrestamosPartidas</v>
      </c>
      <c r="I1259" t="str">
        <f t="shared" si="153"/>
        <v>cl-cs</v>
      </c>
      <c r="J1259" t="str">
        <f t="shared" si="154"/>
        <v>PrestamosPartidas</v>
      </c>
      <c r="K1259" s="1" t="str">
        <f t="shared" si="155"/>
        <v>cl-cs_ValorizacionPrestamosTabla</v>
      </c>
      <c r="L1259" t="str">
        <f t="shared" si="156"/>
        <v>cl-cs</v>
      </c>
      <c r="M1259" t="str">
        <f t="shared" si="157"/>
        <v>ValorizacionPrestamosTabla</v>
      </c>
      <c r="N1259" t="str">
        <f t="shared" si="158"/>
        <v>Insert into dbax_dime_conc (codi_dein, pref_conc, codi_conc, orde_conc, pref_dime, codi_dime) values ('pre_cl-cs_nota-10_role-822000(2014)','cl-cs','PrestamosPartidas','90','cl-cs','ValorizacionPrestamosTabla')</v>
      </c>
    </row>
    <row r="1260" spans="1:14" x14ac:dyDescent="0.25">
      <c r="A1260" t="s">
        <v>22</v>
      </c>
      <c r="B1260" t="s">
        <v>591</v>
      </c>
      <c r="C1260">
        <v>100</v>
      </c>
      <c r="D1260" t="s">
        <v>872</v>
      </c>
      <c r="H1260" s="1" t="str">
        <f t="shared" si="152"/>
        <v>cl-cs_AvanceTenedoresPolizas</v>
      </c>
      <c r="I1260" t="str">
        <f t="shared" si="153"/>
        <v>cl-cs</v>
      </c>
      <c r="J1260" t="str">
        <f t="shared" si="154"/>
        <v>AvanceTenedoresPolizas</v>
      </c>
      <c r="K1260" s="1" t="str">
        <f t="shared" si="155"/>
        <v>cl-cs_ValorizacionPrestamosTabla</v>
      </c>
      <c r="L1260" t="str">
        <f t="shared" si="156"/>
        <v>cl-cs</v>
      </c>
      <c r="M1260" t="str">
        <f t="shared" si="157"/>
        <v>ValorizacionPrestamosTabla</v>
      </c>
      <c r="N1260" t="str">
        <f t="shared" si="158"/>
        <v>Insert into dbax_dime_conc (codi_dein, pref_conc, codi_conc, orde_conc, pref_dime, codi_dime) values ('pre_cl-cs_nota-10_role-822000(2014)','cl-cs','AvanceTenedoresPolizas','100','cl-cs','ValorizacionPrestamosTabla')</v>
      </c>
    </row>
    <row r="1261" spans="1:14" x14ac:dyDescent="0.25">
      <c r="A1261" t="s">
        <v>22</v>
      </c>
      <c r="B1261" t="s">
        <v>655</v>
      </c>
      <c r="C1261">
        <v>110</v>
      </c>
      <c r="D1261" t="s">
        <v>872</v>
      </c>
      <c r="H1261" s="1" t="str">
        <f t="shared" si="152"/>
        <v>cl-cs_PrestamosOtorgados</v>
      </c>
      <c r="I1261" t="str">
        <f t="shared" si="153"/>
        <v>cl-cs</v>
      </c>
      <c r="J1261" t="str">
        <f t="shared" si="154"/>
        <v>PrestamosOtorgados</v>
      </c>
      <c r="K1261" s="1" t="str">
        <f t="shared" si="155"/>
        <v>cl-cs_ValorizacionPrestamosTabla</v>
      </c>
      <c r="L1261" t="str">
        <f t="shared" si="156"/>
        <v>cl-cs</v>
      </c>
      <c r="M1261" t="str">
        <f t="shared" si="157"/>
        <v>ValorizacionPrestamosTabla</v>
      </c>
      <c r="N1261" t="str">
        <f t="shared" si="158"/>
        <v>Insert into dbax_dime_conc (codi_dein, pref_conc, codi_conc, orde_conc, pref_dime, codi_dime) values ('pre_cl-cs_nota-10_role-822000(2014)','cl-cs','PrestamosOtorgados','110','cl-cs','ValorizacionPrestamosTabla')</v>
      </c>
    </row>
    <row r="1262" spans="1:14" x14ac:dyDescent="0.25">
      <c r="A1262" t="s">
        <v>22</v>
      </c>
      <c r="B1262" t="s">
        <v>654</v>
      </c>
      <c r="C1262">
        <v>120</v>
      </c>
      <c r="D1262" t="s">
        <v>872</v>
      </c>
      <c r="H1262" s="1" t="str">
        <f t="shared" si="152"/>
        <v>cl-cs_Prestamos</v>
      </c>
      <c r="I1262" t="str">
        <f t="shared" si="153"/>
        <v>cl-cs</v>
      </c>
      <c r="J1262" t="str">
        <f t="shared" si="154"/>
        <v>Prestamos</v>
      </c>
      <c r="K1262" s="1" t="str">
        <f t="shared" si="155"/>
        <v>cl-cs_ValorizacionPrestamosTabla</v>
      </c>
      <c r="L1262" t="str">
        <f t="shared" si="156"/>
        <v>cl-cs</v>
      </c>
      <c r="M1262" t="str">
        <f t="shared" si="157"/>
        <v>ValorizacionPrestamosTabla</v>
      </c>
      <c r="N1262" t="str">
        <f t="shared" si="158"/>
        <v>Insert into dbax_dime_conc (codi_dein, pref_conc, codi_conc, orde_conc, pref_dime, codi_dime) values ('pre_cl-cs_nota-10_role-822000(2014)','cl-cs','Prestamos','120','cl-cs','ValorizacionPrestamosTabla')</v>
      </c>
    </row>
    <row r="1263" spans="1:14" x14ac:dyDescent="0.25">
      <c r="A1263" t="s">
        <v>23</v>
      </c>
      <c r="B1263" t="s">
        <v>897</v>
      </c>
      <c r="C1263">
        <v>170</v>
      </c>
      <c r="D1263" t="s">
        <v>903</v>
      </c>
      <c r="H1263" s="1" t="str">
        <f t="shared" si="152"/>
        <v>cl-cs_InstrumentosFinancierosRespaldanInversionesPartidas</v>
      </c>
      <c r="I1263" t="str">
        <f t="shared" si="153"/>
        <v>cl-cs</v>
      </c>
      <c r="J1263" t="str">
        <f t="shared" si="154"/>
        <v>InstrumentosFinancierosRespaldanInversionesPartidas</v>
      </c>
      <c r="K1263" s="1" t="str">
        <f t="shared" si="155"/>
        <v>cl-cs_InversionesSegurosConCuentaUnicaInversionTabla</v>
      </c>
      <c r="L1263" t="str">
        <f t="shared" si="156"/>
        <v>cl-cs</v>
      </c>
      <c r="M1263" t="str">
        <f t="shared" si="157"/>
        <v>InversionesSegurosConCuentaUnicaInversionTabla</v>
      </c>
      <c r="N1263" t="str">
        <f t="shared" si="158"/>
        <v>Insert into dbax_dime_conc (codi_dein, pref_conc, codi_conc, orde_conc, pref_dime, codi_dime) values ('pre_cl-cs_nota-11_role-823000(2014)','cl-cs','InstrumentosFinancierosRespaldanInversionesPartidas','170','cl-cs','InversionesSegurosConCuentaUnicaInversionTabla')</v>
      </c>
    </row>
    <row r="1264" spans="1:14" x14ac:dyDescent="0.25">
      <c r="A1264" t="s">
        <v>23</v>
      </c>
      <c r="B1264" t="s">
        <v>899</v>
      </c>
      <c r="C1264">
        <v>180</v>
      </c>
      <c r="D1264" t="s">
        <v>903</v>
      </c>
      <c r="H1264" s="1" t="str">
        <f t="shared" si="152"/>
        <v>cl-cs_InversionesNacionalesCUI</v>
      </c>
      <c r="I1264" t="str">
        <f t="shared" si="153"/>
        <v>cl-cs</v>
      </c>
      <c r="J1264" t="str">
        <f t="shared" si="154"/>
        <v>InversionesNacionalesCUI</v>
      </c>
      <c r="K1264" s="1" t="str">
        <f t="shared" si="155"/>
        <v>cl-cs_InversionesSegurosConCuentaUnicaInversionTabla</v>
      </c>
      <c r="L1264" t="str">
        <f t="shared" si="156"/>
        <v>cl-cs</v>
      </c>
      <c r="M1264" t="str">
        <f t="shared" si="157"/>
        <v>InversionesSegurosConCuentaUnicaInversionTabla</v>
      </c>
      <c r="N1264" t="str">
        <f t="shared" si="158"/>
        <v>Insert into dbax_dime_conc (codi_dein, pref_conc, codi_conc, orde_conc, pref_dime, codi_dime) values ('pre_cl-cs_nota-11_role-823000(2014)','cl-cs','InversionesNacionalesCUI','180','cl-cs','InversionesSegurosConCuentaUnicaInversionTabla')</v>
      </c>
    </row>
    <row r="1265" spans="1:14" x14ac:dyDescent="0.25">
      <c r="A1265" t="s">
        <v>23</v>
      </c>
      <c r="B1265" t="s">
        <v>917</v>
      </c>
      <c r="C1265">
        <v>190</v>
      </c>
      <c r="D1265" t="s">
        <v>903</v>
      </c>
      <c r="H1265" s="1" t="str">
        <f t="shared" si="152"/>
        <v>cl-cs_RentaFijaNacional</v>
      </c>
      <c r="I1265" t="str">
        <f t="shared" si="153"/>
        <v>cl-cs</v>
      </c>
      <c r="J1265" t="str">
        <f t="shared" si="154"/>
        <v>RentaFijaNacional</v>
      </c>
      <c r="K1265" s="1" t="str">
        <f t="shared" si="155"/>
        <v>cl-cs_InversionesSegurosConCuentaUnicaInversionTabla</v>
      </c>
      <c r="L1265" t="str">
        <f t="shared" si="156"/>
        <v>cl-cs</v>
      </c>
      <c r="M1265" t="str">
        <f t="shared" si="157"/>
        <v>InversionesSegurosConCuentaUnicaInversionTabla</v>
      </c>
      <c r="N1265" t="str">
        <f t="shared" si="158"/>
        <v>Insert into dbax_dime_conc (codi_dein, pref_conc, codi_conc, orde_conc, pref_dime, codi_dime) values ('pre_cl-cs_nota-11_role-823000(2014)','cl-cs','RentaFijaNacional','190','cl-cs','InversionesSegurosConCuentaUnicaInversionTabla')</v>
      </c>
    </row>
    <row r="1266" spans="1:14" x14ac:dyDescent="0.25">
      <c r="A1266" t="s">
        <v>23</v>
      </c>
      <c r="B1266" t="s">
        <v>896</v>
      </c>
      <c r="C1266">
        <v>200</v>
      </c>
      <c r="D1266" t="s">
        <v>903</v>
      </c>
      <c r="H1266" s="1" t="str">
        <f t="shared" si="152"/>
        <v>cl-cs_InstrumentosEstado</v>
      </c>
      <c r="I1266" t="str">
        <f t="shared" si="153"/>
        <v>cl-cs</v>
      </c>
      <c r="J1266" t="str">
        <f t="shared" si="154"/>
        <v>InstrumentosEstado</v>
      </c>
      <c r="K1266" s="1" t="str">
        <f t="shared" si="155"/>
        <v>cl-cs_InversionesSegurosConCuentaUnicaInversionTabla</v>
      </c>
      <c r="L1266" t="str">
        <f t="shared" si="156"/>
        <v>cl-cs</v>
      </c>
      <c r="M1266" t="str">
        <f t="shared" si="157"/>
        <v>InversionesSegurosConCuentaUnicaInversionTabla</v>
      </c>
      <c r="N1266" t="str">
        <f t="shared" si="158"/>
        <v>Insert into dbax_dime_conc (codi_dein, pref_conc, codi_conc, orde_conc, pref_dime, codi_dime) values ('pre_cl-cs_nota-11_role-823000(2014)','cl-cs','InstrumentosEstado','200','cl-cs','InversionesSegurosConCuentaUnicaInversionTabla')</v>
      </c>
    </row>
    <row r="1267" spans="1:14" x14ac:dyDescent="0.25">
      <c r="A1267" t="s">
        <v>23</v>
      </c>
      <c r="B1267" t="s">
        <v>894</v>
      </c>
      <c r="C1267">
        <v>210</v>
      </c>
      <c r="D1267" t="s">
        <v>903</v>
      </c>
      <c r="H1267" s="1" t="str">
        <f t="shared" si="152"/>
        <v>cl-cs_InstrumentosEmitidosSistemaFinanciero</v>
      </c>
      <c r="I1267" t="str">
        <f t="shared" si="153"/>
        <v>cl-cs</v>
      </c>
      <c r="J1267" t="str">
        <f t="shared" si="154"/>
        <v>InstrumentosEmitidosSistemaFinanciero</v>
      </c>
      <c r="K1267" s="1" t="str">
        <f t="shared" si="155"/>
        <v>cl-cs_InversionesSegurosConCuentaUnicaInversionTabla</v>
      </c>
      <c r="L1267" t="str">
        <f t="shared" si="156"/>
        <v>cl-cs</v>
      </c>
      <c r="M1267" t="str">
        <f t="shared" si="157"/>
        <v>InversionesSegurosConCuentaUnicaInversionTabla</v>
      </c>
      <c r="N1267" t="str">
        <f t="shared" si="158"/>
        <v>Insert into dbax_dime_conc (codi_dein, pref_conc, codi_conc, orde_conc, pref_dime, codi_dime) values ('pre_cl-cs_nota-11_role-823000(2014)','cl-cs','InstrumentosEmitidosSistemaFinanciero','210','cl-cs','InversionesSegurosConCuentaUnicaInversionTabla')</v>
      </c>
    </row>
    <row r="1268" spans="1:14" x14ac:dyDescent="0.25">
      <c r="A1268" t="s">
        <v>23</v>
      </c>
      <c r="B1268" t="s">
        <v>893</v>
      </c>
      <c r="C1268">
        <v>220</v>
      </c>
      <c r="D1268" t="s">
        <v>903</v>
      </c>
      <c r="H1268" s="1" t="str">
        <f t="shared" si="152"/>
        <v>cl-cs_InstrumentoDeudaOCredito</v>
      </c>
      <c r="I1268" t="str">
        <f t="shared" si="153"/>
        <v>cl-cs</v>
      </c>
      <c r="J1268" t="str">
        <f t="shared" si="154"/>
        <v>InstrumentoDeudaOCredito</v>
      </c>
      <c r="K1268" s="1" t="str">
        <f t="shared" si="155"/>
        <v>cl-cs_InversionesSegurosConCuentaUnicaInversionTabla</v>
      </c>
      <c r="L1268" t="str">
        <f t="shared" si="156"/>
        <v>cl-cs</v>
      </c>
      <c r="M1268" t="str">
        <f t="shared" si="157"/>
        <v>InversionesSegurosConCuentaUnicaInversionTabla</v>
      </c>
      <c r="N1268" t="str">
        <f t="shared" si="158"/>
        <v>Insert into dbax_dime_conc (codi_dein, pref_conc, codi_conc, orde_conc, pref_dime, codi_dime) values ('pre_cl-cs_nota-11_role-823000(2014)','cl-cs','InstrumentoDeudaOCredito','220','cl-cs','InversionesSegurosConCuentaUnicaInversionTabla')</v>
      </c>
    </row>
    <row r="1269" spans="1:14" x14ac:dyDescent="0.25">
      <c r="A1269" t="s">
        <v>23</v>
      </c>
      <c r="B1269" t="s">
        <v>895</v>
      </c>
      <c r="C1269">
        <v>230</v>
      </c>
      <c r="D1269" t="s">
        <v>903</v>
      </c>
      <c r="H1269" s="1" t="str">
        <f t="shared" si="152"/>
        <v>cl-cs_InstrumentosEmpresasNacionalesTransadosEnExtranjero</v>
      </c>
      <c r="I1269" t="str">
        <f t="shared" si="153"/>
        <v>cl-cs</v>
      </c>
      <c r="J1269" t="str">
        <f t="shared" si="154"/>
        <v>InstrumentosEmpresasNacionalesTransadosEnExtranjero</v>
      </c>
      <c r="K1269" s="1" t="str">
        <f t="shared" si="155"/>
        <v>cl-cs_InversionesSegurosConCuentaUnicaInversionTabla</v>
      </c>
      <c r="L1269" t="str">
        <f t="shared" si="156"/>
        <v>cl-cs</v>
      </c>
      <c r="M1269" t="str">
        <f t="shared" si="157"/>
        <v>InversionesSegurosConCuentaUnicaInversionTabla</v>
      </c>
      <c r="N1269" t="str">
        <f t="shared" si="158"/>
        <v>Insert into dbax_dime_conc (codi_dein, pref_conc, codi_conc, orde_conc, pref_dime, codi_dime) values ('pre_cl-cs_nota-11_role-823000(2014)','cl-cs','InstrumentosEmpresasNacionalesTransadosEnExtranjero','230','cl-cs','InversionesSegurosConCuentaUnicaInversionTabla')</v>
      </c>
    </row>
    <row r="1270" spans="1:14" x14ac:dyDescent="0.25">
      <c r="A1270" t="s">
        <v>23</v>
      </c>
      <c r="B1270" t="s">
        <v>913</v>
      </c>
      <c r="C1270">
        <v>240</v>
      </c>
      <c r="D1270" t="s">
        <v>903</v>
      </c>
      <c r="H1270" s="1" t="str">
        <f t="shared" si="152"/>
        <v>cl-cs_OtrosRentaFijaNacional</v>
      </c>
      <c r="I1270" t="str">
        <f t="shared" si="153"/>
        <v>cl-cs</v>
      </c>
      <c r="J1270" t="str">
        <f t="shared" si="154"/>
        <v>OtrosRentaFijaNacional</v>
      </c>
      <c r="K1270" s="1" t="str">
        <f t="shared" si="155"/>
        <v>cl-cs_InversionesSegurosConCuentaUnicaInversionTabla</v>
      </c>
      <c r="L1270" t="str">
        <f t="shared" si="156"/>
        <v>cl-cs</v>
      </c>
      <c r="M1270" t="str">
        <f t="shared" si="157"/>
        <v>InversionesSegurosConCuentaUnicaInversionTabla</v>
      </c>
      <c r="N1270" t="str">
        <f t="shared" si="158"/>
        <v>Insert into dbax_dime_conc (codi_dein, pref_conc, codi_conc, orde_conc, pref_dime, codi_dime) values ('pre_cl-cs_nota-11_role-823000(2014)','cl-cs','OtrosRentaFijaNacional','240','cl-cs','InversionesSegurosConCuentaUnicaInversionTabla')</v>
      </c>
    </row>
    <row r="1271" spans="1:14" x14ac:dyDescent="0.25">
      <c r="A1271" t="s">
        <v>23</v>
      </c>
      <c r="B1271" t="s">
        <v>919</v>
      </c>
      <c r="C1271">
        <v>250</v>
      </c>
      <c r="D1271" t="s">
        <v>903</v>
      </c>
      <c r="H1271" s="1" t="str">
        <f t="shared" ref="H1271:H1334" si="159">MID(B1271,FIND("#",B1271)+1,10000)</f>
        <v>cl-cs_RentaVariableNacional</v>
      </c>
      <c r="I1271" t="str">
        <f t="shared" ref="I1271:I1334" si="160">MID(H1271,1,FIND("_",H1271)-1)</f>
        <v>cl-cs</v>
      </c>
      <c r="J1271" t="str">
        <f t="shared" ref="J1271:J1334" si="161">MID(H1271,FIND("_",H1271)+1,10000)</f>
        <v>RentaVariableNacional</v>
      </c>
      <c r="K1271" s="1" t="str">
        <f t="shared" ref="K1271:K1334" si="162">MID(D1271,FIND("#",D1271)+1,10000)</f>
        <v>cl-cs_InversionesSegurosConCuentaUnicaInversionTabla</v>
      </c>
      <c r="L1271" t="str">
        <f t="shared" ref="L1271:L1334" si="163">MID(K1271,1,FIND("_",K1271)-1)</f>
        <v>cl-cs</v>
      </c>
      <c r="M1271" t="str">
        <f t="shared" ref="M1271:M1334" si="164">MID(K1271,FIND("_",K1271)+1,10000)</f>
        <v>InversionesSegurosConCuentaUnicaInversionTabla</v>
      </c>
      <c r="N1271" t="str">
        <f t="shared" ref="N1271:N1334" si="165">CONCATENATE("Insert into dbax_dime_conc (codi_dein, pref_conc, codi_conc, orde_conc, pref_dime, codi_dime) values ('",A1271,"','",I1271,"','",J1271,"','",C1271,"','",L1271,"','",M1271,"')")</f>
        <v>Insert into dbax_dime_conc (codi_dein, pref_conc, codi_conc, orde_conc, pref_dime, codi_dime) values ('pre_cl-cs_nota-11_role-823000(2014)','cl-cs','RentaVariableNacional','250','cl-cs','InversionesSegurosConCuentaUnicaInversionTabla')</v>
      </c>
    </row>
    <row r="1272" spans="1:14" x14ac:dyDescent="0.25">
      <c r="A1272" t="s">
        <v>23</v>
      </c>
      <c r="B1272" t="s">
        <v>875</v>
      </c>
      <c r="C1272">
        <v>260</v>
      </c>
      <c r="D1272" t="s">
        <v>903</v>
      </c>
      <c r="H1272" s="1" t="str">
        <f t="shared" si="159"/>
        <v>cl-cs_AccionesSociedadesAnonimasAbiertas</v>
      </c>
      <c r="I1272" t="str">
        <f t="shared" si="160"/>
        <v>cl-cs</v>
      </c>
      <c r="J1272" t="str">
        <f t="shared" si="161"/>
        <v>AccionesSociedadesAnonimasAbiertas</v>
      </c>
      <c r="K1272" s="1" t="str">
        <f t="shared" si="162"/>
        <v>cl-cs_InversionesSegurosConCuentaUnicaInversionTabla</v>
      </c>
      <c r="L1272" t="str">
        <f t="shared" si="163"/>
        <v>cl-cs</v>
      </c>
      <c r="M1272" t="str">
        <f t="shared" si="164"/>
        <v>InversionesSegurosConCuentaUnicaInversionTabla</v>
      </c>
      <c r="N1272" t="str">
        <f t="shared" si="165"/>
        <v>Insert into dbax_dime_conc (codi_dein, pref_conc, codi_conc, orde_conc, pref_dime, codi_dime) values ('pre_cl-cs_nota-11_role-823000(2014)','cl-cs','AccionesSociedadesAnonimasAbiertas','260','cl-cs','InversionesSegurosConCuentaUnicaInversionTabla')</v>
      </c>
    </row>
    <row r="1273" spans="1:14" x14ac:dyDescent="0.25">
      <c r="A1273" t="s">
        <v>23</v>
      </c>
      <c r="B1273" t="s">
        <v>876</v>
      </c>
      <c r="C1273">
        <v>270</v>
      </c>
      <c r="D1273" t="s">
        <v>903</v>
      </c>
      <c r="H1273" s="1" t="str">
        <f t="shared" si="159"/>
        <v>cl-cs_AccionesSociedadesAnonimasCerradas</v>
      </c>
      <c r="I1273" t="str">
        <f t="shared" si="160"/>
        <v>cl-cs</v>
      </c>
      <c r="J1273" t="str">
        <f t="shared" si="161"/>
        <v>AccionesSociedadesAnonimasCerradas</v>
      </c>
      <c r="K1273" s="1" t="str">
        <f t="shared" si="162"/>
        <v>cl-cs_InversionesSegurosConCuentaUnicaInversionTabla</v>
      </c>
      <c r="L1273" t="str">
        <f t="shared" si="163"/>
        <v>cl-cs</v>
      </c>
      <c r="M1273" t="str">
        <f t="shared" si="164"/>
        <v>InversionesSegurosConCuentaUnicaInversionTabla</v>
      </c>
      <c r="N1273" t="str">
        <f t="shared" si="165"/>
        <v>Insert into dbax_dime_conc (codi_dein, pref_conc, codi_conc, orde_conc, pref_dime, codi_dime) values ('pre_cl-cs_nota-11_role-823000(2014)','cl-cs','AccionesSociedadesAnonimasCerradas','270','cl-cs','InversionesSegurosConCuentaUnicaInversionTabla')</v>
      </c>
    </row>
    <row r="1274" spans="1:14" x14ac:dyDescent="0.25">
      <c r="A1274" t="s">
        <v>23</v>
      </c>
      <c r="B1274" t="s">
        <v>889</v>
      </c>
      <c r="C1274">
        <v>280</v>
      </c>
      <c r="D1274" t="s">
        <v>903</v>
      </c>
      <c r="H1274" s="1" t="str">
        <f t="shared" si="159"/>
        <v>cl-cs_FondosInversion</v>
      </c>
      <c r="I1274" t="str">
        <f t="shared" si="160"/>
        <v>cl-cs</v>
      </c>
      <c r="J1274" t="str">
        <f t="shared" si="161"/>
        <v>FondosInversion</v>
      </c>
      <c r="K1274" s="1" t="str">
        <f t="shared" si="162"/>
        <v>cl-cs_InversionesSegurosConCuentaUnicaInversionTabla</v>
      </c>
      <c r="L1274" t="str">
        <f t="shared" si="163"/>
        <v>cl-cs</v>
      </c>
      <c r="M1274" t="str">
        <f t="shared" si="164"/>
        <v>InversionesSegurosConCuentaUnicaInversionTabla</v>
      </c>
      <c r="N1274" t="str">
        <f t="shared" si="165"/>
        <v>Insert into dbax_dime_conc (codi_dein, pref_conc, codi_conc, orde_conc, pref_dime, codi_dime) values ('pre_cl-cs_nota-11_role-823000(2014)','cl-cs','FondosInversion','280','cl-cs','InversionesSegurosConCuentaUnicaInversionTabla')</v>
      </c>
    </row>
    <row r="1275" spans="1:14" x14ac:dyDescent="0.25">
      <c r="A1275" t="s">
        <v>23</v>
      </c>
      <c r="B1275" t="s">
        <v>890</v>
      </c>
      <c r="C1275">
        <v>290</v>
      </c>
      <c r="D1275" t="s">
        <v>903</v>
      </c>
      <c r="H1275" s="1" t="str">
        <f t="shared" si="159"/>
        <v>cl-cs_FondosMutuos</v>
      </c>
      <c r="I1275" t="str">
        <f t="shared" si="160"/>
        <v>cl-cs</v>
      </c>
      <c r="J1275" t="str">
        <f t="shared" si="161"/>
        <v>FondosMutuos</v>
      </c>
      <c r="K1275" s="1" t="str">
        <f t="shared" si="162"/>
        <v>cl-cs_InversionesSegurosConCuentaUnicaInversionTabla</v>
      </c>
      <c r="L1275" t="str">
        <f t="shared" si="163"/>
        <v>cl-cs</v>
      </c>
      <c r="M1275" t="str">
        <f t="shared" si="164"/>
        <v>InversionesSegurosConCuentaUnicaInversionTabla</v>
      </c>
      <c r="N1275" t="str">
        <f t="shared" si="165"/>
        <v>Insert into dbax_dime_conc (codi_dein, pref_conc, codi_conc, orde_conc, pref_dime, codi_dime) values ('pre_cl-cs_nota-11_role-823000(2014)','cl-cs','FondosMutuos','290','cl-cs','InversionesSegurosConCuentaUnicaInversionTabla')</v>
      </c>
    </row>
    <row r="1276" spans="1:14" x14ac:dyDescent="0.25">
      <c r="A1276" t="s">
        <v>23</v>
      </c>
      <c r="B1276" t="s">
        <v>915</v>
      </c>
      <c r="C1276">
        <v>300</v>
      </c>
      <c r="D1276" t="s">
        <v>903</v>
      </c>
      <c r="H1276" s="1" t="str">
        <f t="shared" si="159"/>
        <v>cl-cs_OtrosRentaVariableNacional</v>
      </c>
      <c r="I1276" t="str">
        <f t="shared" si="160"/>
        <v>cl-cs</v>
      </c>
      <c r="J1276" t="str">
        <f t="shared" si="161"/>
        <v>OtrosRentaVariableNacional</v>
      </c>
      <c r="K1276" s="1" t="str">
        <f t="shared" si="162"/>
        <v>cl-cs_InversionesSegurosConCuentaUnicaInversionTabla</v>
      </c>
      <c r="L1276" t="str">
        <f t="shared" si="163"/>
        <v>cl-cs</v>
      </c>
      <c r="M1276" t="str">
        <f t="shared" si="164"/>
        <v>InversionesSegurosConCuentaUnicaInversionTabla</v>
      </c>
      <c r="N1276" t="str">
        <f t="shared" si="165"/>
        <v>Insert into dbax_dime_conc (codi_dein, pref_conc, codi_conc, orde_conc, pref_dime, codi_dime) values ('pre_cl-cs_nota-11_role-823000(2014)','cl-cs','OtrosRentaVariableNacional','300','cl-cs','InversionesSegurosConCuentaUnicaInversionTabla')</v>
      </c>
    </row>
    <row r="1277" spans="1:14" x14ac:dyDescent="0.25">
      <c r="A1277" t="s">
        <v>23</v>
      </c>
      <c r="B1277" t="s">
        <v>911</v>
      </c>
      <c r="C1277">
        <v>310</v>
      </c>
      <c r="D1277" t="s">
        <v>903</v>
      </c>
      <c r="H1277" s="1" t="str">
        <f t="shared" si="159"/>
        <v>cl-cs_OtrasInversionesNacionales</v>
      </c>
      <c r="I1277" t="str">
        <f t="shared" si="160"/>
        <v>cl-cs</v>
      </c>
      <c r="J1277" t="str">
        <f t="shared" si="161"/>
        <v>OtrasInversionesNacionales</v>
      </c>
      <c r="K1277" s="1" t="str">
        <f t="shared" si="162"/>
        <v>cl-cs_InversionesSegurosConCuentaUnicaInversionTabla</v>
      </c>
      <c r="L1277" t="str">
        <f t="shared" si="163"/>
        <v>cl-cs</v>
      </c>
      <c r="M1277" t="str">
        <f t="shared" si="164"/>
        <v>InversionesSegurosConCuentaUnicaInversionTabla</v>
      </c>
      <c r="N1277" t="str">
        <f t="shared" si="165"/>
        <v>Insert into dbax_dime_conc (codi_dein, pref_conc, codi_conc, orde_conc, pref_dime, codi_dime) values ('pre_cl-cs_nota-11_role-823000(2014)','cl-cs','OtrasInversionesNacionales','310','cl-cs','InversionesSegurosConCuentaUnicaInversionTabla')</v>
      </c>
    </row>
    <row r="1278" spans="1:14" x14ac:dyDescent="0.25">
      <c r="A1278" t="s">
        <v>23</v>
      </c>
      <c r="B1278" t="s">
        <v>898</v>
      </c>
      <c r="C1278">
        <v>320</v>
      </c>
      <c r="D1278" t="s">
        <v>903</v>
      </c>
      <c r="H1278" s="1" t="str">
        <f t="shared" si="159"/>
        <v>cl-cs_InversionesExtranjeroCUI</v>
      </c>
      <c r="I1278" t="str">
        <f t="shared" si="160"/>
        <v>cl-cs</v>
      </c>
      <c r="J1278" t="str">
        <f t="shared" si="161"/>
        <v>InversionesExtranjeroCUI</v>
      </c>
      <c r="K1278" s="1" t="str">
        <f t="shared" si="162"/>
        <v>cl-cs_InversionesSegurosConCuentaUnicaInversionTabla</v>
      </c>
      <c r="L1278" t="str">
        <f t="shared" si="163"/>
        <v>cl-cs</v>
      </c>
      <c r="M1278" t="str">
        <f t="shared" si="164"/>
        <v>InversionesSegurosConCuentaUnicaInversionTabla</v>
      </c>
      <c r="N1278" t="str">
        <f t="shared" si="165"/>
        <v>Insert into dbax_dime_conc (codi_dein, pref_conc, codi_conc, orde_conc, pref_dime, codi_dime) values ('pre_cl-cs_nota-11_role-823000(2014)','cl-cs','InversionesExtranjeroCUI','320','cl-cs','InversionesSegurosConCuentaUnicaInversionTabla')</v>
      </c>
    </row>
    <row r="1279" spans="1:14" x14ac:dyDescent="0.25">
      <c r="A1279" t="s">
        <v>23</v>
      </c>
      <c r="B1279" t="s">
        <v>916</v>
      </c>
      <c r="C1279">
        <v>330</v>
      </c>
      <c r="D1279" t="s">
        <v>903</v>
      </c>
      <c r="H1279" s="1" t="str">
        <f t="shared" si="159"/>
        <v>cl-cs_RentaFijaExtranjera</v>
      </c>
      <c r="I1279" t="str">
        <f t="shared" si="160"/>
        <v>cl-cs</v>
      </c>
      <c r="J1279" t="str">
        <f t="shared" si="161"/>
        <v>RentaFijaExtranjera</v>
      </c>
      <c r="K1279" s="1" t="str">
        <f t="shared" si="162"/>
        <v>cl-cs_InversionesSegurosConCuentaUnicaInversionTabla</v>
      </c>
      <c r="L1279" t="str">
        <f t="shared" si="163"/>
        <v>cl-cs</v>
      </c>
      <c r="M1279" t="str">
        <f t="shared" si="164"/>
        <v>InversionesSegurosConCuentaUnicaInversionTabla</v>
      </c>
      <c r="N1279" t="str">
        <f t="shared" si="165"/>
        <v>Insert into dbax_dime_conc (codi_dein, pref_conc, codi_conc, orde_conc, pref_dime, codi_dime) values ('pre_cl-cs_nota-11_role-823000(2014)','cl-cs','RentaFijaExtranjera','330','cl-cs','InversionesSegurosConCuentaUnicaInversionTabla')</v>
      </c>
    </row>
    <row r="1280" spans="1:14" x14ac:dyDescent="0.25">
      <c r="A1280" t="s">
        <v>23</v>
      </c>
      <c r="B1280" t="s">
        <v>888</v>
      </c>
      <c r="C1280">
        <v>340</v>
      </c>
      <c r="D1280" t="s">
        <v>903</v>
      </c>
      <c r="H1280" s="1" t="str">
        <f t="shared" si="159"/>
        <v>cl-cs_EmitidosPorEstadosYBancosCentralesExtranjeros</v>
      </c>
      <c r="I1280" t="str">
        <f t="shared" si="160"/>
        <v>cl-cs</v>
      </c>
      <c r="J1280" t="str">
        <f t="shared" si="161"/>
        <v>EmitidosPorEstadosYBancosCentralesExtranjeros</v>
      </c>
      <c r="K1280" s="1" t="str">
        <f t="shared" si="162"/>
        <v>cl-cs_InversionesSegurosConCuentaUnicaInversionTabla</v>
      </c>
      <c r="L1280" t="str">
        <f t="shared" si="163"/>
        <v>cl-cs</v>
      </c>
      <c r="M1280" t="str">
        <f t="shared" si="164"/>
        <v>InversionesSegurosConCuentaUnicaInversionTabla</v>
      </c>
      <c r="N1280" t="str">
        <f t="shared" si="165"/>
        <v>Insert into dbax_dime_conc (codi_dein, pref_conc, codi_conc, orde_conc, pref_dime, codi_dime) values ('pre_cl-cs_nota-11_role-823000(2014)','cl-cs','EmitidosPorEstadosYBancosCentralesExtranjeros','340','cl-cs','InversionesSegurosConCuentaUnicaInversionTabla')</v>
      </c>
    </row>
    <row r="1281" spans="1:14" x14ac:dyDescent="0.25">
      <c r="A1281" t="s">
        <v>23</v>
      </c>
      <c r="B1281" t="s">
        <v>920</v>
      </c>
      <c r="C1281">
        <v>350</v>
      </c>
      <c r="D1281" t="s">
        <v>903</v>
      </c>
      <c r="H1281" s="1" t="str">
        <f t="shared" si="159"/>
        <v>cl-cs_TitulosEmitidosPorBancosYFinancierasExtranjeras</v>
      </c>
      <c r="I1281" t="str">
        <f t="shared" si="160"/>
        <v>cl-cs</v>
      </c>
      <c r="J1281" t="str">
        <f t="shared" si="161"/>
        <v>TitulosEmitidosPorBancosYFinancierasExtranjeras</v>
      </c>
      <c r="K1281" s="1" t="str">
        <f t="shared" si="162"/>
        <v>cl-cs_InversionesSegurosConCuentaUnicaInversionTabla</v>
      </c>
      <c r="L1281" t="str">
        <f t="shared" si="163"/>
        <v>cl-cs</v>
      </c>
      <c r="M1281" t="str">
        <f t="shared" si="164"/>
        <v>InversionesSegurosConCuentaUnicaInversionTabla</v>
      </c>
      <c r="N1281" t="str">
        <f t="shared" si="165"/>
        <v>Insert into dbax_dime_conc (codi_dein, pref_conc, codi_conc, orde_conc, pref_dime, codi_dime) values ('pre_cl-cs_nota-11_role-823000(2014)','cl-cs','TitulosEmitidosPorBancosYFinancierasExtranjeras','350','cl-cs','InversionesSegurosConCuentaUnicaInversionTabla')</v>
      </c>
    </row>
    <row r="1282" spans="1:14" x14ac:dyDescent="0.25">
      <c r="A1282" t="s">
        <v>23</v>
      </c>
      <c r="B1282" t="s">
        <v>921</v>
      </c>
      <c r="C1282">
        <v>360</v>
      </c>
      <c r="D1282" t="s">
        <v>903</v>
      </c>
      <c r="H1282" s="1" t="str">
        <f t="shared" si="159"/>
        <v>cl-cs_TitulosEmitidosPorEmpresasExtranjeras</v>
      </c>
      <c r="I1282" t="str">
        <f t="shared" si="160"/>
        <v>cl-cs</v>
      </c>
      <c r="J1282" t="str">
        <f t="shared" si="161"/>
        <v>TitulosEmitidosPorEmpresasExtranjeras</v>
      </c>
      <c r="K1282" s="1" t="str">
        <f t="shared" si="162"/>
        <v>cl-cs_InversionesSegurosConCuentaUnicaInversionTabla</v>
      </c>
      <c r="L1282" t="str">
        <f t="shared" si="163"/>
        <v>cl-cs</v>
      </c>
      <c r="M1282" t="str">
        <f t="shared" si="164"/>
        <v>InversionesSegurosConCuentaUnicaInversionTabla</v>
      </c>
      <c r="N1282" t="str">
        <f t="shared" si="165"/>
        <v>Insert into dbax_dime_conc (codi_dein, pref_conc, codi_conc, orde_conc, pref_dime, codi_dime) values ('pre_cl-cs_nota-11_role-823000(2014)','cl-cs','TitulosEmitidosPorEmpresasExtranjeras','360','cl-cs','InversionesSegurosConCuentaUnicaInversionTabla')</v>
      </c>
    </row>
    <row r="1283" spans="1:14" x14ac:dyDescent="0.25">
      <c r="A1283" t="s">
        <v>23</v>
      </c>
      <c r="B1283" t="s">
        <v>912</v>
      </c>
      <c r="C1283">
        <v>370</v>
      </c>
      <c r="D1283" t="s">
        <v>903</v>
      </c>
      <c r="H1283" s="1" t="str">
        <f t="shared" si="159"/>
        <v>cl-cs_OtrosRentaFijaExtranjera</v>
      </c>
      <c r="I1283" t="str">
        <f t="shared" si="160"/>
        <v>cl-cs</v>
      </c>
      <c r="J1283" t="str">
        <f t="shared" si="161"/>
        <v>OtrosRentaFijaExtranjera</v>
      </c>
      <c r="K1283" s="1" t="str">
        <f t="shared" si="162"/>
        <v>cl-cs_InversionesSegurosConCuentaUnicaInversionTabla</v>
      </c>
      <c r="L1283" t="str">
        <f t="shared" si="163"/>
        <v>cl-cs</v>
      </c>
      <c r="M1283" t="str">
        <f t="shared" si="164"/>
        <v>InversionesSegurosConCuentaUnicaInversionTabla</v>
      </c>
      <c r="N1283" t="str">
        <f t="shared" si="165"/>
        <v>Insert into dbax_dime_conc (codi_dein, pref_conc, codi_conc, orde_conc, pref_dime, codi_dime) values ('pre_cl-cs_nota-11_role-823000(2014)','cl-cs','OtrosRentaFijaExtranjera','370','cl-cs','InversionesSegurosConCuentaUnicaInversionTabla')</v>
      </c>
    </row>
    <row r="1284" spans="1:14" x14ac:dyDescent="0.25">
      <c r="A1284" t="s">
        <v>23</v>
      </c>
      <c r="B1284" t="s">
        <v>918</v>
      </c>
      <c r="C1284">
        <v>380</v>
      </c>
      <c r="D1284" t="s">
        <v>903</v>
      </c>
      <c r="H1284" s="1" t="str">
        <f t="shared" si="159"/>
        <v>cl-cs_RentaVariableExtranjera</v>
      </c>
      <c r="I1284" t="str">
        <f t="shared" si="160"/>
        <v>cl-cs</v>
      </c>
      <c r="J1284" t="str">
        <f t="shared" si="161"/>
        <v>RentaVariableExtranjera</v>
      </c>
      <c r="K1284" s="1" t="str">
        <f t="shared" si="162"/>
        <v>cl-cs_InversionesSegurosConCuentaUnicaInversionTabla</v>
      </c>
      <c r="L1284" t="str">
        <f t="shared" si="163"/>
        <v>cl-cs</v>
      </c>
      <c r="M1284" t="str">
        <f t="shared" si="164"/>
        <v>InversionesSegurosConCuentaUnicaInversionTabla</v>
      </c>
      <c r="N1284" t="str">
        <f t="shared" si="165"/>
        <v>Insert into dbax_dime_conc (codi_dein, pref_conc, codi_conc, orde_conc, pref_dime, codi_dime) values ('pre_cl-cs_nota-11_role-823000(2014)','cl-cs','RentaVariableExtranjera','380','cl-cs','InversionesSegurosConCuentaUnicaInversionTabla')</v>
      </c>
    </row>
    <row r="1285" spans="1:14" x14ac:dyDescent="0.25">
      <c r="A1285" t="s">
        <v>23</v>
      </c>
      <c r="B1285" t="s">
        <v>877</v>
      </c>
      <c r="C1285">
        <v>390</v>
      </c>
      <c r="D1285" t="s">
        <v>903</v>
      </c>
      <c r="H1285" s="1" t="str">
        <f t="shared" si="159"/>
        <v>cl-cs_AccionesSociedadesExtranjeras</v>
      </c>
      <c r="I1285" t="str">
        <f t="shared" si="160"/>
        <v>cl-cs</v>
      </c>
      <c r="J1285" t="str">
        <f t="shared" si="161"/>
        <v>AccionesSociedadesExtranjeras</v>
      </c>
      <c r="K1285" s="1" t="str">
        <f t="shared" si="162"/>
        <v>cl-cs_InversionesSegurosConCuentaUnicaInversionTabla</v>
      </c>
      <c r="L1285" t="str">
        <f t="shared" si="163"/>
        <v>cl-cs</v>
      </c>
      <c r="M1285" t="str">
        <f t="shared" si="164"/>
        <v>InversionesSegurosConCuentaUnicaInversionTabla</v>
      </c>
      <c r="N1285" t="str">
        <f t="shared" si="165"/>
        <v>Insert into dbax_dime_conc (codi_dein, pref_conc, codi_conc, orde_conc, pref_dime, codi_dime) values ('pre_cl-cs_nota-11_role-823000(2014)','cl-cs','AccionesSociedadesExtranjeras','390','cl-cs','InversionesSegurosConCuentaUnicaInversionTabla')</v>
      </c>
    </row>
    <row r="1286" spans="1:14" x14ac:dyDescent="0.25">
      <c r="A1286" t="s">
        <v>23</v>
      </c>
      <c r="B1286" t="s">
        <v>884</v>
      </c>
      <c r="C1286">
        <v>400</v>
      </c>
      <c r="D1286" t="s">
        <v>903</v>
      </c>
      <c r="H1286" s="1" t="str">
        <f t="shared" si="159"/>
        <v>cl-cs_CuotasFondosInversionExtranjeros</v>
      </c>
      <c r="I1286" t="str">
        <f t="shared" si="160"/>
        <v>cl-cs</v>
      </c>
      <c r="J1286" t="str">
        <f t="shared" si="161"/>
        <v>CuotasFondosInversionExtranjeros</v>
      </c>
      <c r="K1286" s="1" t="str">
        <f t="shared" si="162"/>
        <v>cl-cs_InversionesSegurosConCuentaUnicaInversionTabla</v>
      </c>
      <c r="L1286" t="str">
        <f t="shared" si="163"/>
        <v>cl-cs</v>
      </c>
      <c r="M1286" t="str">
        <f t="shared" si="164"/>
        <v>InversionesSegurosConCuentaUnicaInversionTabla</v>
      </c>
      <c r="N1286" t="str">
        <f t="shared" si="165"/>
        <v>Insert into dbax_dime_conc (codi_dein, pref_conc, codi_conc, orde_conc, pref_dime, codi_dime) values ('pre_cl-cs_nota-11_role-823000(2014)','cl-cs','CuotasFondosInversionExtranjeros','400','cl-cs','InversionesSegurosConCuentaUnicaInversionTabla')</v>
      </c>
    </row>
    <row r="1287" spans="1:14" x14ac:dyDescent="0.25">
      <c r="A1287" t="s">
        <v>23</v>
      </c>
      <c r="B1287" t="s">
        <v>883</v>
      </c>
      <c r="C1287">
        <v>410</v>
      </c>
      <c r="D1287" t="s">
        <v>903</v>
      </c>
      <c r="H1287" s="1" t="str">
        <f t="shared" si="159"/>
        <v>cl-cs_CuotasFondosInversionConstituidosPaisCuyosActivosEstanInvertidosValoresExtranjeros</v>
      </c>
      <c r="I1287" t="str">
        <f t="shared" si="160"/>
        <v>cl-cs</v>
      </c>
      <c r="J1287" t="str">
        <f t="shared" si="161"/>
        <v>CuotasFondosInversionConstituidosPaisCuyosActivosEstanInvertidosValoresExtranjeros</v>
      </c>
      <c r="K1287" s="1" t="str">
        <f t="shared" si="162"/>
        <v>cl-cs_InversionesSegurosConCuentaUnicaInversionTabla</v>
      </c>
      <c r="L1287" t="str">
        <f t="shared" si="163"/>
        <v>cl-cs</v>
      </c>
      <c r="M1287" t="str">
        <f t="shared" si="164"/>
        <v>InversionesSegurosConCuentaUnicaInversionTabla</v>
      </c>
      <c r="N1287" t="str">
        <f t="shared" si="165"/>
        <v>Insert into dbax_dime_conc (codi_dein, pref_conc, codi_conc, orde_conc, pref_dime, codi_dime) values ('pre_cl-cs_nota-11_role-823000(2014)','cl-cs','CuotasFondosInversionConstituidosPaisCuyosActivosEstanInvertidosValoresExtranjeros','410','cl-cs','InversionesSegurosConCuentaUnicaInversionTabla')</v>
      </c>
    </row>
    <row r="1288" spans="1:14" x14ac:dyDescent="0.25">
      <c r="A1288" t="s">
        <v>23</v>
      </c>
      <c r="B1288" t="s">
        <v>886</v>
      </c>
      <c r="C1288">
        <v>420</v>
      </c>
      <c r="D1288" t="s">
        <v>903</v>
      </c>
      <c r="H1288" s="1" t="str">
        <f t="shared" si="159"/>
        <v>cl-cs_CuotasFondosMutuosExtranjeros</v>
      </c>
      <c r="I1288" t="str">
        <f t="shared" si="160"/>
        <v>cl-cs</v>
      </c>
      <c r="J1288" t="str">
        <f t="shared" si="161"/>
        <v>CuotasFondosMutuosExtranjeros</v>
      </c>
      <c r="K1288" s="1" t="str">
        <f t="shared" si="162"/>
        <v>cl-cs_InversionesSegurosConCuentaUnicaInversionTabla</v>
      </c>
      <c r="L1288" t="str">
        <f t="shared" si="163"/>
        <v>cl-cs</v>
      </c>
      <c r="M1288" t="str">
        <f t="shared" si="164"/>
        <v>InversionesSegurosConCuentaUnicaInversionTabla</v>
      </c>
      <c r="N1288" t="str">
        <f t="shared" si="165"/>
        <v>Insert into dbax_dime_conc (codi_dein, pref_conc, codi_conc, orde_conc, pref_dime, codi_dime) values ('pre_cl-cs_nota-11_role-823000(2014)','cl-cs','CuotasFondosMutuosExtranjeros','420','cl-cs','InversionesSegurosConCuentaUnicaInversionTabla')</v>
      </c>
    </row>
    <row r="1289" spans="1:14" x14ac:dyDescent="0.25">
      <c r="A1289" t="s">
        <v>23</v>
      </c>
      <c r="B1289" t="s">
        <v>885</v>
      </c>
      <c r="C1289">
        <v>430</v>
      </c>
      <c r="D1289" t="s">
        <v>903</v>
      </c>
      <c r="H1289" s="1" t="str">
        <f t="shared" si="159"/>
        <v>cl-cs_CuotasFondosMutuosConstituidosPaisCuyosActivosEstanInvertidosValoresExtranjeros</v>
      </c>
      <c r="I1289" t="str">
        <f t="shared" si="160"/>
        <v>cl-cs</v>
      </c>
      <c r="J1289" t="str">
        <f t="shared" si="161"/>
        <v>CuotasFondosMutuosConstituidosPaisCuyosActivosEstanInvertidosValoresExtranjeros</v>
      </c>
      <c r="K1289" s="1" t="str">
        <f t="shared" si="162"/>
        <v>cl-cs_InversionesSegurosConCuentaUnicaInversionTabla</v>
      </c>
      <c r="L1289" t="str">
        <f t="shared" si="163"/>
        <v>cl-cs</v>
      </c>
      <c r="M1289" t="str">
        <f t="shared" si="164"/>
        <v>InversionesSegurosConCuentaUnicaInversionTabla</v>
      </c>
      <c r="N1289" t="str">
        <f t="shared" si="165"/>
        <v>Insert into dbax_dime_conc (codi_dein, pref_conc, codi_conc, orde_conc, pref_dime, codi_dime) values ('pre_cl-cs_nota-11_role-823000(2014)','cl-cs','CuotasFondosMutuosConstituidosPaisCuyosActivosEstanInvertidosValoresExtranjeros','430','cl-cs','InversionesSegurosConCuentaUnicaInversionTabla')</v>
      </c>
    </row>
    <row r="1290" spans="1:14" x14ac:dyDescent="0.25">
      <c r="A1290" t="s">
        <v>23</v>
      </c>
      <c r="B1290" t="s">
        <v>914</v>
      </c>
      <c r="C1290">
        <v>440</v>
      </c>
      <c r="D1290" t="s">
        <v>903</v>
      </c>
      <c r="H1290" s="1" t="str">
        <f t="shared" si="159"/>
        <v>cl-cs_OtrosRentaVariableExtranjera</v>
      </c>
      <c r="I1290" t="str">
        <f t="shared" si="160"/>
        <v>cl-cs</v>
      </c>
      <c r="J1290" t="str">
        <f t="shared" si="161"/>
        <v>OtrosRentaVariableExtranjera</v>
      </c>
      <c r="K1290" s="1" t="str">
        <f t="shared" si="162"/>
        <v>cl-cs_InversionesSegurosConCuentaUnicaInversionTabla</v>
      </c>
      <c r="L1290" t="str">
        <f t="shared" si="163"/>
        <v>cl-cs</v>
      </c>
      <c r="M1290" t="str">
        <f t="shared" si="164"/>
        <v>InversionesSegurosConCuentaUnicaInversionTabla</v>
      </c>
      <c r="N1290" t="str">
        <f t="shared" si="165"/>
        <v>Insert into dbax_dime_conc (codi_dein, pref_conc, codi_conc, orde_conc, pref_dime, codi_dime) values ('pre_cl-cs_nota-11_role-823000(2014)','cl-cs','OtrosRentaVariableExtranjera','440','cl-cs','InversionesSegurosConCuentaUnicaInversionTabla')</v>
      </c>
    </row>
    <row r="1291" spans="1:14" x14ac:dyDescent="0.25">
      <c r="A1291" t="s">
        <v>23</v>
      </c>
      <c r="B1291" t="s">
        <v>910</v>
      </c>
      <c r="C1291">
        <v>450</v>
      </c>
      <c r="D1291" t="s">
        <v>903</v>
      </c>
      <c r="H1291" s="1" t="str">
        <f t="shared" si="159"/>
        <v>cl-cs_OtrasInversionesExtranjeras</v>
      </c>
      <c r="I1291" t="str">
        <f t="shared" si="160"/>
        <v>cl-cs</v>
      </c>
      <c r="J1291" t="str">
        <f t="shared" si="161"/>
        <v>OtrasInversionesExtranjeras</v>
      </c>
      <c r="K1291" s="1" t="str">
        <f t="shared" si="162"/>
        <v>cl-cs_InversionesSegurosConCuentaUnicaInversionTabla</v>
      </c>
      <c r="L1291" t="str">
        <f t="shared" si="163"/>
        <v>cl-cs</v>
      </c>
      <c r="M1291" t="str">
        <f t="shared" si="164"/>
        <v>InversionesSegurosConCuentaUnicaInversionTabla</v>
      </c>
      <c r="N1291" t="str">
        <f t="shared" si="165"/>
        <v>Insert into dbax_dime_conc (codi_dein, pref_conc, codi_conc, orde_conc, pref_dime, codi_dime) values ('pre_cl-cs_nota-11_role-823000(2014)','cl-cs','OtrasInversionesExtranjeras','450','cl-cs','InversionesSegurosConCuentaUnicaInversionTabla')</v>
      </c>
    </row>
    <row r="1292" spans="1:14" x14ac:dyDescent="0.25">
      <c r="A1292" t="s">
        <v>23</v>
      </c>
      <c r="B1292" t="s">
        <v>881</v>
      </c>
      <c r="C1292">
        <v>460</v>
      </c>
      <c r="D1292" t="s">
        <v>903</v>
      </c>
      <c r="H1292" s="1" t="str">
        <f t="shared" si="159"/>
        <v>cl-cs_BancoCUI</v>
      </c>
      <c r="I1292" t="str">
        <f t="shared" si="160"/>
        <v>cl-cs</v>
      </c>
      <c r="J1292" t="str">
        <f t="shared" si="161"/>
        <v>BancoCUI</v>
      </c>
      <c r="K1292" s="1" t="str">
        <f t="shared" si="162"/>
        <v>cl-cs_InversionesSegurosConCuentaUnicaInversionTabla</v>
      </c>
      <c r="L1292" t="str">
        <f t="shared" si="163"/>
        <v>cl-cs</v>
      </c>
      <c r="M1292" t="str">
        <f t="shared" si="164"/>
        <v>InversionesSegurosConCuentaUnicaInversionTabla</v>
      </c>
      <c r="N1292" t="str">
        <f t="shared" si="165"/>
        <v>Insert into dbax_dime_conc (codi_dein, pref_conc, codi_conc, orde_conc, pref_dime, codi_dime) values ('pre_cl-cs_nota-11_role-823000(2014)','cl-cs','BancoCUI','460','cl-cs','InversionesSegurosConCuentaUnicaInversionTabla')</v>
      </c>
    </row>
    <row r="1293" spans="1:14" x14ac:dyDescent="0.25">
      <c r="A1293" t="s">
        <v>23</v>
      </c>
      <c r="B1293" t="s">
        <v>892</v>
      </c>
      <c r="C1293">
        <v>470</v>
      </c>
      <c r="D1293" t="s">
        <v>903</v>
      </c>
      <c r="H1293" s="1" t="str">
        <f t="shared" si="159"/>
        <v>cl-cs_Inmobiliaria</v>
      </c>
      <c r="I1293" t="str">
        <f t="shared" si="160"/>
        <v>cl-cs</v>
      </c>
      <c r="J1293" t="str">
        <f t="shared" si="161"/>
        <v>Inmobiliaria</v>
      </c>
      <c r="K1293" s="1" t="str">
        <f t="shared" si="162"/>
        <v>cl-cs_InversionesSegurosConCuentaUnicaInversionTabla</v>
      </c>
      <c r="L1293" t="str">
        <f t="shared" si="163"/>
        <v>cl-cs</v>
      </c>
      <c r="M1293" t="str">
        <f t="shared" si="164"/>
        <v>InversionesSegurosConCuentaUnicaInversionTabla</v>
      </c>
      <c r="N1293" t="str">
        <f t="shared" si="165"/>
        <v>Insert into dbax_dime_conc (codi_dein, pref_conc, codi_conc, orde_conc, pref_dime, codi_dime) values ('pre_cl-cs_nota-11_role-823000(2014)','cl-cs','Inmobiliaria','470','cl-cs','InversionesSegurosConCuentaUnicaInversionTabla')</v>
      </c>
    </row>
    <row r="1294" spans="1:14" x14ac:dyDescent="0.25">
      <c r="A1294" t="s">
        <v>23</v>
      </c>
      <c r="B1294" t="s">
        <v>624</v>
      </c>
      <c r="C1294">
        <v>480</v>
      </c>
      <c r="D1294" t="s">
        <v>903</v>
      </c>
      <c r="H1294" s="1" t="str">
        <f t="shared" si="159"/>
        <v>cl-cs_InversionesSegurosCuentaUnicaInversion</v>
      </c>
      <c r="I1294" t="str">
        <f t="shared" si="160"/>
        <v>cl-cs</v>
      </c>
      <c r="J1294" t="str">
        <f t="shared" si="161"/>
        <v>InversionesSegurosCuentaUnicaInversion</v>
      </c>
      <c r="K1294" s="1" t="str">
        <f t="shared" si="162"/>
        <v>cl-cs_InversionesSegurosConCuentaUnicaInversionTabla</v>
      </c>
      <c r="L1294" t="str">
        <f t="shared" si="163"/>
        <v>cl-cs</v>
      </c>
      <c r="M1294" t="str">
        <f t="shared" si="164"/>
        <v>InversionesSegurosConCuentaUnicaInversionTabla</v>
      </c>
      <c r="N1294" t="str">
        <f t="shared" si="165"/>
        <v>Insert into dbax_dime_conc (codi_dein, pref_conc, codi_conc, orde_conc, pref_dime, codi_dime) values ('pre_cl-cs_nota-11_role-823000(2014)','cl-cs','InversionesSegurosCuentaUnicaInversion','480','cl-cs','InversionesSegurosConCuentaUnicaInversionTabla')</v>
      </c>
    </row>
    <row r="1295" spans="1:14" x14ac:dyDescent="0.25">
      <c r="A1295" t="s">
        <v>24</v>
      </c>
      <c r="B1295" t="s">
        <v>926</v>
      </c>
      <c r="C1295">
        <v>440</v>
      </c>
      <c r="D1295" t="s">
        <v>924</v>
      </c>
      <c r="H1295" s="1" t="str">
        <f t="shared" si="159"/>
        <v>cl-cs_DetalleCambioParticipacionesEntidadesDelGrupoPartidas</v>
      </c>
      <c r="I1295" t="str">
        <f t="shared" si="160"/>
        <v>cl-cs</v>
      </c>
      <c r="J1295" t="str">
        <f t="shared" si="161"/>
        <v>DetalleCambioParticipacionesEntidadesDelGrupoPartidas</v>
      </c>
      <c r="K1295" s="1" t="str">
        <f t="shared" si="162"/>
        <v>cl-cs_CambioEnInversionesEnEmpresasRelacionadasTabla</v>
      </c>
      <c r="L1295" t="str">
        <f t="shared" si="163"/>
        <v>cl-cs</v>
      </c>
      <c r="M1295" t="str">
        <f t="shared" si="164"/>
        <v>CambioEnInversionesEnEmpresasRelacionadasTabla</v>
      </c>
      <c r="N1295" t="str">
        <f t="shared" si="165"/>
        <v>Insert into dbax_dime_conc (codi_dein, pref_conc, codi_conc, orde_conc, pref_dime, codi_dime) values ('pre_cl-cs_nota-12_role-824000(2014)','cl-cs','DetalleCambioParticipacionesEntidadesDelGrupoPartidas','440','cl-cs','CambioEnInversionesEnEmpresasRelacionadasTabla')</v>
      </c>
    </row>
    <row r="1296" spans="1:14" x14ac:dyDescent="0.25">
      <c r="A1296" t="s">
        <v>24</v>
      </c>
      <c r="B1296" t="s">
        <v>637</v>
      </c>
      <c r="C1296">
        <v>450</v>
      </c>
      <c r="D1296" t="s">
        <v>924</v>
      </c>
      <c r="H1296" s="1" t="str">
        <f t="shared" si="159"/>
        <v>cl-cs_ParticipacionesEnEntidadesGrupo</v>
      </c>
      <c r="I1296" t="str">
        <f t="shared" si="160"/>
        <v>cl-cs</v>
      </c>
      <c r="J1296" t="str">
        <f t="shared" si="161"/>
        <v>ParticipacionesEnEntidadesGrupo</v>
      </c>
      <c r="K1296" s="1" t="str">
        <f t="shared" si="162"/>
        <v>cl-cs_CambioEnInversionesEnEmpresasRelacionadasTabla</v>
      </c>
      <c r="L1296" t="str">
        <f t="shared" si="163"/>
        <v>cl-cs</v>
      </c>
      <c r="M1296" t="str">
        <f t="shared" si="164"/>
        <v>CambioEnInversionesEnEmpresasRelacionadasTabla</v>
      </c>
      <c r="N1296" t="str">
        <f t="shared" si="165"/>
        <v>Insert into dbax_dime_conc (codi_dein, pref_conc, codi_conc, orde_conc, pref_dime, codi_dime) values ('pre_cl-cs_nota-12_role-824000(2014)','cl-cs','ParticipacionesEnEntidadesGrupo','450','cl-cs','CambioEnInversionesEnEmpresasRelacionadasTabla')</v>
      </c>
    </row>
    <row r="1297" spans="1:14" x14ac:dyDescent="0.25">
      <c r="A1297" t="s">
        <v>24</v>
      </c>
      <c r="B1297" t="s">
        <v>922</v>
      </c>
      <c r="C1297">
        <v>460</v>
      </c>
      <c r="D1297" t="s">
        <v>924</v>
      </c>
      <c r="H1297" s="1" t="str">
        <f t="shared" si="159"/>
        <v>cl-cs_AdquisicionesInversionesEmpresasRelacionadas</v>
      </c>
      <c r="I1297" t="str">
        <f t="shared" si="160"/>
        <v>cl-cs</v>
      </c>
      <c r="J1297" t="str">
        <f t="shared" si="161"/>
        <v>AdquisicionesInversionesEmpresasRelacionadas</v>
      </c>
      <c r="K1297" s="1" t="str">
        <f t="shared" si="162"/>
        <v>cl-cs_CambioEnInversionesEnEmpresasRelacionadasTabla</v>
      </c>
      <c r="L1297" t="str">
        <f t="shared" si="163"/>
        <v>cl-cs</v>
      </c>
      <c r="M1297" t="str">
        <f t="shared" si="164"/>
        <v>CambioEnInversionesEnEmpresasRelacionadasTabla</v>
      </c>
      <c r="N1297" t="str">
        <f t="shared" si="165"/>
        <v>Insert into dbax_dime_conc (codi_dein, pref_conc, codi_conc, orde_conc, pref_dime, codi_dime) values ('pre_cl-cs_nota-12_role-824000(2014)','cl-cs','AdquisicionesInversionesEmpresasRelacionadas','460','cl-cs','CambioEnInversionesEnEmpresasRelacionadasTabla')</v>
      </c>
    </row>
    <row r="1298" spans="1:14" x14ac:dyDescent="0.25">
      <c r="A1298" t="s">
        <v>24</v>
      </c>
      <c r="B1298" t="s">
        <v>969</v>
      </c>
      <c r="C1298">
        <v>470</v>
      </c>
      <c r="D1298" t="s">
        <v>924</v>
      </c>
      <c r="H1298" s="1" t="str">
        <f t="shared" si="159"/>
        <v>cl-cs_VentasTransferenciasPorInversionEmpresasRelacionadas</v>
      </c>
      <c r="I1298" t="str">
        <f t="shared" si="160"/>
        <v>cl-cs</v>
      </c>
      <c r="J1298" t="str">
        <f t="shared" si="161"/>
        <v>VentasTransferenciasPorInversionEmpresasRelacionadas</v>
      </c>
      <c r="K1298" s="1" t="str">
        <f t="shared" si="162"/>
        <v>cl-cs_CambioEnInversionesEnEmpresasRelacionadasTabla</v>
      </c>
      <c r="L1298" t="str">
        <f t="shared" si="163"/>
        <v>cl-cs</v>
      </c>
      <c r="M1298" t="str">
        <f t="shared" si="164"/>
        <v>CambioEnInversionesEnEmpresasRelacionadasTabla</v>
      </c>
      <c r="N1298" t="str">
        <f t="shared" si="165"/>
        <v>Insert into dbax_dime_conc (codi_dein, pref_conc, codi_conc, orde_conc, pref_dime, codi_dime) values ('pre_cl-cs_nota-12_role-824000(2014)','cl-cs','VentasTransferenciasPorInversionEmpresasRelacionadas','470','cl-cs','CambioEnInversionesEnEmpresasRelacionadasTabla')</v>
      </c>
    </row>
    <row r="1299" spans="1:14" x14ac:dyDescent="0.25">
      <c r="A1299" t="s">
        <v>24</v>
      </c>
      <c r="B1299" t="s">
        <v>963</v>
      </c>
      <c r="C1299">
        <v>480</v>
      </c>
      <c r="D1299" t="s">
        <v>924</v>
      </c>
      <c r="H1299" s="1" t="str">
        <f t="shared" si="159"/>
        <v>cl-cs_ReconocimientoEnResultadoPorInversionEmpresasRelacionadas</v>
      </c>
      <c r="I1299" t="str">
        <f t="shared" si="160"/>
        <v>cl-cs</v>
      </c>
      <c r="J1299" t="str">
        <f t="shared" si="161"/>
        <v>ReconocimientoEnResultadoPorInversionEmpresasRelacionadas</v>
      </c>
      <c r="K1299" s="1" t="str">
        <f t="shared" si="162"/>
        <v>cl-cs_CambioEnInversionesEnEmpresasRelacionadasTabla</v>
      </c>
      <c r="L1299" t="str">
        <f t="shared" si="163"/>
        <v>cl-cs</v>
      </c>
      <c r="M1299" t="str">
        <f t="shared" si="164"/>
        <v>CambioEnInversionesEnEmpresasRelacionadasTabla</v>
      </c>
      <c r="N1299" t="str">
        <f t="shared" si="165"/>
        <v>Insert into dbax_dime_conc (codi_dein, pref_conc, codi_conc, orde_conc, pref_dime, codi_dime) values ('pre_cl-cs_nota-12_role-824000(2014)','cl-cs','ReconocimientoEnResultadoPorInversionEmpresasRelacionadas','480','cl-cs','CambioEnInversionesEnEmpresasRelacionadasTabla')</v>
      </c>
    </row>
    <row r="1300" spans="1:14" x14ac:dyDescent="0.25">
      <c r="A1300" t="s">
        <v>24</v>
      </c>
      <c r="B1300" t="s">
        <v>933</v>
      </c>
      <c r="C1300">
        <v>490</v>
      </c>
      <c r="D1300" t="s">
        <v>924</v>
      </c>
      <c r="H1300" s="1" t="str">
        <f t="shared" si="159"/>
        <v>cl-cs_DividendosRecibidosPorInversionEmpresasRelacionadas</v>
      </c>
      <c r="I1300" t="str">
        <f t="shared" si="160"/>
        <v>cl-cs</v>
      </c>
      <c r="J1300" t="str">
        <f t="shared" si="161"/>
        <v>DividendosRecibidosPorInversionEmpresasRelacionadas</v>
      </c>
      <c r="K1300" s="1" t="str">
        <f t="shared" si="162"/>
        <v>cl-cs_CambioEnInversionesEnEmpresasRelacionadasTabla</v>
      </c>
      <c r="L1300" t="str">
        <f t="shared" si="163"/>
        <v>cl-cs</v>
      </c>
      <c r="M1300" t="str">
        <f t="shared" si="164"/>
        <v>CambioEnInversionesEnEmpresasRelacionadasTabla</v>
      </c>
      <c r="N1300" t="str">
        <f t="shared" si="165"/>
        <v>Insert into dbax_dime_conc (codi_dein, pref_conc, codi_conc, orde_conc, pref_dime, codi_dime) values ('pre_cl-cs_nota-12_role-824000(2014)','cl-cs','DividendosRecibidosPorInversionEmpresasRelacionadas','490','cl-cs','CambioEnInversionesEnEmpresasRelacionadasTabla')</v>
      </c>
    </row>
    <row r="1301" spans="1:14" x14ac:dyDescent="0.25">
      <c r="A1301" t="s">
        <v>24</v>
      </c>
      <c r="B1301" t="s">
        <v>930</v>
      </c>
      <c r="C1301">
        <v>500</v>
      </c>
      <c r="D1301" t="s">
        <v>924</v>
      </c>
      <c r="H1301" s="1" t="str">
        <f t="shared" si="159"/>
        <v>cl-cs_DeterioroInversionEmpresasRelacionadas</v>
      </c>
      <c r="I1301" t="str">
        <f t="shared" si="160"/>
        <v>cl-cs</v>
      </c>
      <c r="J1301" t="str">
        <f t="shared" si="161"/>
        <v>DeterioroInversionEmpresasRelacionadas</v>
      </c>
      <c r="K1301" s="1" t="str">
        <f t="shared" si="162"/>
        <v>cl-cs_CambioEnInversionesEnEmpresasRelacionadasTabla</v>
      </c>
      <c r="L1301" t="str">
        <f t="shared" si="163"/>
        <v>cl-cs</v>
      </c>
      <c r="M1301" t="str">
        <f t="shared" si="164"/>
        <v>CambioEnInversionesEnEmpresasRelacionadasTabla</v>
      </c>
      <c r="N1301" t="str">
        <f t="shared" si="165"/>
        <v>Insert into dbax_dime_conc (codi_dein, pref_conc, codi_conc, orde_conc, pref_dime, codi_dime) values ('pre_cl-cs_nota-12_role-824000(2014)','cl-cs','DeterioroInversionEmpresasRelacionadas','500','cl-cs','CambioEnInversionesEnEmpresasRelacionadasTabla')</v>
      </c>
    </row>
    <row r="1302" spans="1:14" x14ac:dyDescent="0.25">
      <c r="A1302" t="s">
        <v>24</v>
      </c>
      <c r="B1302" t="s">
        <v>932</v>
      </c>
      <c r="C1302">
        <v>510</v>
      </c>
      <c r="D1302" t="s">
        <v>924</v>
      </c>
      <c r="H1302" s="1" t="str">
        <f t="shared" si="159"/>
        <v>cl-cs_DiferenciaCambioEnInversionEmpresasRelacionadas</v>
      </c>
      <c r="I1302" t="str">
        <f t="shared" si="160"/>
        <v>cl-cs</v>
      </c>
      <c r="J1302" t="str">
        <f t="shared" si="161"/>
        <v>DiferenciaCambioEnInversionEmpresasRelacionadas</v>
      </c>
      <c r="K1302" s="1" t="str">
        <f t="shared" si="162"/>
        <v>cl-cs_CambioEnInversionesEnEmpresasRelacionadasTabla</v>
      </c>
      <c r="L1302" t="str">
        <f t="shared" si="163"/>
        <v>cl-cs</v>
      </c>
      <c r="M1302" t="str">
        <f t="shared" si="164"/>
        <v>CambioEnInversionesEnEmpresasRelacionadasTabla</v>
      </c>
      <c r="N1302" t="str">
        <f t="shared" si="165"/>
        <v>Insert into dbax_dime_conc (codi_dein, pref_conc, codi_conc, orde_conc, pref_dime, codi_dime) values ('pre_cl-cs_nota-12_role-824000(2014)','cl-cs','DiferenciaCambioEnInversionEmpresasRelacionadas','510','cl-cs','CambioEnInversionesEnEmpresasRelacionadasTabla')</v>
      </c>
    </row>
    <row r="1303" spans="1:14" x14ac:dyDescent="0.25">
      <c r="A1303" t="s">
        <v>24</v>
      </c>
      <c r="B1303" t="s">
        <v>951</v>
      </c>
      <c r="C1303">
        <v>520</v>
      </c>
      <c r="D1303" t="s">
        <v>924</v>
      </c>
      <c r="H1303" s="1" t="str">
        <f t="shared" si="159"/>
        <v>cl-cs_OtrosCambiosInversionEmpresasRelacionadas</v>
      </c>
      <c r="I1303" t="str">
        <f t="shared" si="160"/>
        <v>cl-cs</v>
      </c>
      <c r="J1303" t="str">
        <f t="shared" si="161"/>
        <v>OtrosCambiosInversionEmpresasRelacionadas</v>
      </c>
      <c r="K1303" s="1" t="str">
        <f t="shared" si="162"/>
        <v>cl-cs_CambioEnInversionesEnEmpresasRelacionadasTabla</v>
      </c>
      <c r="L1303" t="str">
        <f t="shared" si="163"/>
        <v>cl-cs</v>
      </c>
      <c r="M1303" t="str">
        <f t="shared" si="164"/>
        <v>CambioEnInversionesEnEmpresasRelacionadasTabla</v>
      </c>
      <c r="N1303" t="str">
        <f t="shared" si="165"/>
        <v>Insert into dbax_dime_conc (codi_dein, pref_conc, codi_conc, orde_conc, pref_dime, codi_dime) values ('pre_cl-cs_nota-12_role-824000(2014)','cl-cs','OtrosCambiosInversionEmpresasRelacionadas','520','cl-cs','CambioEnInversionesEnEmpresasRelacionadasTabla')</v>
      </c>
    </row>
    <row r="1304" spans="1:14" x14ac:dyDescent="0.25">
      <c r="A1304" t="s">
        <v>24</v>
      </c>
      <c r="B1304" t="s">
        <v>637</v>
      </c>
      <c r="C1304">
        <v>530</v>
      </c>
      <c r="D1304" t="s">
        <v>924</v>
      </c>
      <c r="H1304" s="1" t="str">
        <f t="shared" si="159"/>
        <v>cl-cs_ParticipacionesEnEntidadesGrupo</v>
      </c>
      <c r="I1304" t="str">
        <f t="shared" si="160"/>
        <v>cl-cs</v>
      </c>
      <c r="J1304" t="str">
        <f t="shared" si="161"/>
        <v>ParticipacionesEnEntidadesGrupo</v>
      </c>
      <c r="K1304" s="1" t="str">
        <f t="shared" si="162"/>
        <v>cl-cs_CambioEnInversionesEnEmpresasRelacionadasTabla</v>
      </c>
      <c r="L1304" t="str">
        <f t="shared" si="163"/>
        <v>cl-cs</v>
      </c>
      <c r="M1304" t="str">
        <f t="shared" si="164"/>
        <v>CambioEnInversionesEnEmpresasRelacionadasTabla</v>
      </c>
      <c r="N1304" t="str">
        <f t="shared" si="165"/>
        <v>Insert into dbax_dime_conc (codi_dein, pref_conc, codi_conc, orde_conc, pref_dime, codi_dime) values ('pre_cl-cs_nota-12_role-824000(2014)','cl-cs','ParticipacionesEnEntidadesGrupo','530','cl-cs','CambioEnInversionesEnEmpresasRelacionadasTabla')</v>
      </c>
    </row>
    <row r="1305" spans="1:14" x14ac:dyDescent="0.25">
      <c r="A1305" t="s">
        <v>24</v>
      </c>
      <c r="B1305" t="s">
        <v>927</v>
      </c>
      <c r="C1305">
        <v>260</v>
      </c>
      <c r="D1305" t="s">
        <v>939</v>
      </c>
      <c r="H1305" s="1" t="str">
        <f t="shared" si="159"/>
        <v>cl-cs_DetalleParticipacionEmpresasAsociadassPartidas</v>
      </c>
      <c r="I1305" t="str">
        <f t="shared" si="160"/>
        <v>cl-cs</v>
      </c>
      <c r="J1305" t="str">
        <f t="shared" si="161"/>
        <v>DetalleParticipacionEmpresasAsociadassPartidas</v>
      </c>
      <c r="K1305" s="1" t="str">
        <f t="shared" si="162"/>
        <v>cl-cs_InversionesEmpresasAsociadasTabla</v>
      </c>
      <c r="L1305" t="str">
        <f t="shared" si="163"/>
        <v>cl-cs</v>
      </c>
      <c r="M1305" t="str">
        <f t="shared" si="164"/>
        <v>InversionesEmpresasAsociadasTabla</v>
      </c>
      <c r="N1305" t="str">
        <f t="shared" si="165"/>
        <v>Insert into dbax_dime_conc (codi_dein, pref_conc, codi_conc, orde_conc, pref_dime, codi_dime) values ('pre_cl-cs_nota-12_role-824000(2014)','cl-cs','DetalleParticipacionEmpresasAsociadassPartidas','260','cl-cs','InversionesEmpresasAsociadasTabla')</v>
      </c>
    </row>
    <row r="1306" spans="1:14" x14ac:dyDescent="0.25">
      <c r="A1306" t="s">
        <v>24</v>
      </c>
      <c r="B1306" t="s">
        <v>946</v>
      </c>
      <c r="C1306">
        <v>270</v>
      </c>
      <c r="D1306" t="s">
        <v>939</v>
      </c>
      <c r="H1306" s="1" t="str">
        <f t="shared" si="159"/>
        <v>cl-cs_NombreEmpresaAsociada</v>
      </c>
      <c r="I1306" t="str">
        <f t="shared" si="160"/>
        <v>cl-cs</v>
      </c>
      <c r="J1306" t="str">
        <f t="shared" si="161"/>
        <v>NombreEmpresaAsociada</v>
      </c>
      <c r="K1306" s="1" t="str">
        <f t="shared" si="162"/>
        <v>cl-cs_InversionesEmpresasAsociadasTabla</v>
      </c>
      <c r="L1306" t="str">
        <f t="shared" si="163"/>
        <v>cl-cs</v>
      </c>
      <c r="M1306" t="str">
        <f t="shared" si="164"/>
        <v>InversionesEmpresasAsociadasTabla</v>
      </c>
      <c r="N1306" t="str">
        <f t="shared" si="165"/>
        <v>Insert into dbax_dime_conc (codi_dein, pref_conc, codi_conc, orde_conc, pref_dime, codi_dime) values ('pre_cl-cs_nota-12_role-824000(2014)','cl-cs','NombreEmpresaAsociada','270','cl-cs','InversionesEmpresasAsociadasTabla')</v>
      </c>
    </row>
    <row r="1307" spans="1:14" x14ac:dyDescent="0.25">
      <c r="A1307" t="s">
        <v>24</v>
      </c>
      <c r="B1307" t="s">
        <v>953</v>
      </c>
      <c r="C1307">
        <v>280</v>
      </c>
      <c r="D1307" t="s">
        <v>939</v>
      </c>
      <c r="H1307" s="1" t="str">
        <f t="shared" si="159"/>
        <v>cl-cs_PaisOrigenEmpresaAsociada</v>
      </c>
      <c r="I1307" t="str">
        <f t="shared" si="160"/>
        <v>cl-cs</v>
      </c>
      <c r="J1307" t="str">
        <f t="shared" si="161"/>
        <v>PaisOrigenEmpresaAsociada</v>
      </c>
      <c r="K1307" s="1" t="str">
        <f t="shared" si="162"/>
        <v>cl-cs_InversionesEmpresasAsociadasTabla</v>
      </c>
      <c r="L1307" t="str">
        <f t="shared" si="163"/>
        <v>cl-cs</v>
      </c>
      <c r="M1307" t="str">
        <f t="shared" si="164"/>
        <v>InversionesEmpresasAsociadasTabla</v>
      </c>
      <c r="N1307" t="str">
        <f t="shared" si="165"/>
        <v>Insert into dbax_dime_conc (codi_dein, pref_conc, codi_conc, orde_conc, pref_dime, codi_dime) values ('pre_cl-cs_nota-12_role-824000(2014)','cl-cs','PaisOrigenEmpresaAsociada','280','cl-cs','InversionesEmpresasAsociadasTabla')</v>
      </c>
    </row>
    <row r="1308" spans="1:14" x14ac:dyDescent="0.25">
      <c r="A1308" t="s">
        <v>24</v>
      </c>
      <c r="B1308" t="s">
        <v>943</v>
      </c>
      <c r="C1308">
        <v>290</v>
      </c>
      <c r="D1308" t="s">
        <v>939</v>
      </c>
      <c r="H1308" s="1" t="str">
        <f t="shared" si="159"/>
        <v>cl-cs_NaturalezaInversionEmpresaAsociada</v>
      </c>
      <c r="I1308" t="str">
        <f t="shared" si="160"/>
        <v>cl-cs</v>
      </c>
      <c r="J1308" t="str">
        <f t="shared" si="161"/>
        <v>NaturalezaInversionEmpresaAsociada</v>
      </c>
      <c r="K1308" s="1" t="str">
        <f t="shared" si="162"/>
        <v>cl-cs_InversionesEmpresasAsociadasTabla</v>
      </c>
      <c r="L1308" t="str">
        <f t="shared" si="163"/>
        <v>cl-cs</v>
      </c>
      <c r="M1308" t="str">
        <f t="shared" si="164"/>
        <v>InversionesEmpresasAsociadasTabla</v>
      </c>
      <c r="N1308" t="str">
        <f t="shared" si="165"/>
        <v>Insert into dbax_dime_conc (codi_dein, pref_conc, codi_conc, orde_conc, pref_dime, codi_dime) values ('pre_cl-cs_nota-12_role-824000(2014)','cl-cs','NaturalezaInversionEmpresaAsociada','290','cl-cs','InversionesEmpresasAsociadasTabla')</v>
      </c>
    </row>
    <row r="1309" spans="1:14" x14ac:dyDescent="0.25">
      <c r="A1309" t="s">
        <v>24</v>
      </c>
      <c r="B1309" t="s">
        <v>941</v>
      </c>
      <c r="C1309">
        <v>300</v>
      </c>
      <c r="D1309" t="s">
        <v>939</v>
      </c>
      <c r="H1309" s="1" t="str">
        <f t="shared" si="159"/>
        <v>cl-cs_MonedaControlInversionEmpresaAsociada</v>
      </c>
      <c r="I1309" t="str">
        <f t="shared" si="160"/>
        <v>cl-cs</v>
      </c>
      <c r="J1309" t="str">
        <f t="shared" si="161"/>
        <v>MonedaControlInversionEmpresaAsociada</v>
      </c>
      <c r="K1309" s="1" t="str">
        <f t="shared" si="162"/>
        <v>cl-cs_InversionesEmpresasAsociadasTabla</v>
      </c>
      <c r="L1309" t="str">
        <f t="shared" si="163"/>
        <v>cl-cs</v>
      </c>
      <c r="M1309" t="str">
        <f t="shared" si="164"/>
        <v>InversionesEmpresasAsociadasTabla</v>
      </c>
      <c r="N1309" t="str">
        <f t="shared" si="165"/>
        <v>Insert into dbax_dime_conc (codi_dein, pref_conc, codi_conc, orde_conc, pref_dime, codi_dime) values ('pre_cl-cs_nota-12_role-824000(2014)','cl-cs','MonedaControlInversionEmpresaAsociada','300','cl-cs','InversionesEmpresasAsociadasTabla')</v>
      </c>
    </row>
    <row r="1310" spans="1:14" x14ac:dyDescent="0.25">
      <c r="A1310" t="s">
        <v>24</v>
      </c>
      <c r="B1310" t="s">
        <v>948</v>
      </c>
      <c r="C1310">
        <v>310</v>
      </c>
      <c r="D1310" t="s">
        <v>939</v>
      </c>
      <c r="H1310" s="1" t="str">
        <f t="shared" si="159"/>
        <v>cl-cs_NumeroAccionesEmpresaAsociada</v>
      </c>
      <c r="I1310" t="str">
        <f t="shared" si="160"/>
        <v>cl-cs</v>
      </c>
      <c r="J1310" t="str">
        <f t="shared" si="161"/>
        <v>NumeroAccionesEmpresaAsociada</v>
      </c>
      <c r="K1310" s="1" t="str">
        <f t="shared" si="162"/>
        <v>cl-cs_InversionesEmpresasAsociadasTabla</v>
      </c>
      <c r="L1310" t="str">
        <f t="shared" si="163"/>
        <v>cl-cs</v>
      </c>
      <c r="M1310" t="str">
        <f t="shared" si="164"/>
        <v>InversionesEmpresasAsociadasTabla</v>
      </c>
      <c r="N1310" t="str">
        <f t="shared" si="165"/>
        <v>Insert into dbax_dime_conc (codi_dein, pref_conc, codi_conc, orde_conc, pref_dime, codi_dime) values ('pre_cl-cs_nota-12_role-824000(2014)','cl-cs','NumeroAccionesEmpresaAsociada','310','cl-cs','InversionesEmpresasAsociadasTabla')</v>
      </c>
    </row>
    <row r="1311" spans="1:14" x14ac:dyDescent="0.25">
      <c r="A1311" t="s">
        <v>24</v>
      </c>
      <c r="B1311" t="s">
        <v>961</v>
      </c>
      <c r="C1311">
        <v>320</v>
      </c>
      <c r="D1311" t="s">
        <v>939</v>
      </c>
      <c r="H1311" s="1" t="str">
        <f t="shared" si="159"/>
        <v>cl-cs_PorcentajeParticipacionEmpresaAsociada</v>
      </c>
      <c r="I1311" t="str">
        <f t="shared" si="160"/>
        <v>cl-cs</v>
      </c>
      <c r="J1311" t="str">
        <f t="shared" si="161"/>
        <v>PorcentajeParticipacionEmpresaAsociada</v>
      </c>
      <c r="K1311" s="1" t="str">
        <f t="shared" si="162"/>
        <v>cl-cs_InversionesEmpresasAsociadasTabla</v>
      </c>
      <c r="L1311" t="str">
        <f t="shared" si="163"/>
        <v>cl-cs</v>
      </c>
      <c r="M1311" t="str">
        <f t="shared" si="164"/>
        <v>InversionesEmpresasAsociadasTabla</v>
      </c>
      <c r="N1311" t="str">
        <f t="shared" si="165"/>
        <v>Insert into dbax_dime_conc (codi_dein, pref_conc, codi_conc, orde_conc, pref_dime, codi_dime) values ('pre_cl-cs_nota-12_role-824000(2014)','cl-cs','PorcentajeParticipacionEmpresaAsociada','320','cl-cs','InversionesEmpresasAsociadasTabla')</v>
      </c>
    </row>
    <row r="1312" spans="1:14" x14ac:dyDescent="0.25">
      <c r="A1312" t="s">
        <v>24</v>
      </c>
      <c r="B1312" t="s">
        <v>960</v>
      </c>
      <c r="C1312">
        <v>330</v>
      </c>
      <c r="D1312" t="s">
        <v>939</v>
      </c>
      <c r="H1312" s="1" t="str">
        <f t="shared" si="159"/>
        <v>cl-cs_PatrimonioSociedadEmpresaAsociada</v>
      </c>
      <c r="I1312" t="str">
        <f t="shared" si="160"/>
        <v>cl-cs</v>
      </c>
      <c r="J1312" t="str">
        <f t="shared" si="161"/>
        <v>PatrimonioSociedadEmpresaAsociada</v>
      </c>
      <c r="K1312" s="1" t="str">
        <f t="shared" si="162"/>
        <v>cl-cs_InversionesEmpresasAsociadasTabla</v>
      </c>
      <c r="L1312" t="str">
        <f t="shared" si="163"/>
        <v>cl-cs</v>
      </c>
      <c r="M1312" t="str">
        <f t="shared" si="164"/>
        <v>InversionesEmpresasAsociadasTabla</v>
      </c>
      <c r="N1312" t="str">
        <f t="shared" si="165"/>
        <v>Insert into dbax_dime_conc (codi_dein, pref_conc, codi_conc, orde_conc, pref_dime, codi_dime) values ('pre_cl-cs_nota-12_role-824000(2014)','cl-cs','PatrimonioSociedadEmpresaAsociada','330','cl-cs','InversionesEmpresasAsociadasTabla')</v>
      </c>
    </row>
    <row r="1313" spans="1:14" x14ac:dyDescent="0.25">
      <c r="A1313" t="s">
        <v>24</v>
      </c>
      <c r="B1313" t="s">
        <v>965</v>
      </c>
      <c r="C1313">
        <v>340</v>
      </c>
      <c r="D1313" t="s">
        <v>939</v>
      </c>
      <c r="H1313" s="1" t="str">
        <f t="shared" si="159"/>
        <v>cl-cs_ResultadoEjercicoEmpresaAsociada</v>
      </c>
      <c r="I1313" t="str">
        <f t="shared" si="160"/>
        <v>cl-cs</v>
      </c>
      <c r="J1313" t="str">
        <f t="shared" si="161"/>
        <v>ResultadoEjercicoEmpresaAsociada</v>
      </c>
      <c r="K1313" s="1" t="str">
        <f t="shared" si="162"/>
        <v>cl-cs_InversionesEmpresasAsociadasTabla</v>
      </c>
      <c r="L1313" t="str">
        <f t="shared" si="163"/>
        <v>cl-cs</v>
      </c>
      <c r="M1313" t="str">
        <f t="shared" si="164"/>
        <v>InversionesEmpresasAsociadasTabla</v>
      </c>
      <c r="N1313" t="str">
        <f t="shared" si="165"/>
        <v>Insert into dbax_dime_conc (codi_dein, pref_conc, codi_conc, orde_conc, pref_dime, codi_dime) values ('pre_cl-cs_nota-12_role-824000(2014)','cl-cs','ResultadoEjercicoEmpresaAsociada','340','cl-cs','InversionesEmpresasAsociadasTabla')</v>
      </c>
    </row>
    <row r="1314" spans="1:14" x14ac:dyDescent="0.25">
      <c r="A1314" t="s">
        <v>24</v>
      </c>
      <c r="B1314" t="s">
        <v>967</v>
      </c>
      <c r="C1314">
        <v>350</v>
      </c>
      <c r="D1314" t="s">
        <v>939</v>
      </c>
      <c r="H1314" s="1" t="str">
        <f t="shared" si="159"/>
        <v>cl-cs_ValorCostoInversionEmpresaAsociada</v>
      </c>
      <c r="I1314" t="str">
        <f t="shared" si="160"/>
        <v>cl-cs</v>
      </c>
      <c r="J1314" t="str">
        <f t="shared" si="161"/>
        <v>ValorCostoInversionEmpresaAsociada</v>
      </c>
      <c r="K1314" s="1" t="str">
        <f t="shared" si="162"/>
        <v>cl-cs_InversionesEmpresasAsociadasTabla</v>
      </c>
      <c r="L1314" t="str">
        <f t="shared" si="163"/>
        <v>cl-cs</v>
      </c>
      <c r="M1314" t="str">
        <f t="shared" si="164"/>
        <v>InversionesEmpresasAsociadasTabla</v>
      </c>
      <c r="N1314" t="str">
        <f t="shared" si="165"/>
        <v>Insert into dbax_dime_conc (codi_dein, pref_conc, codi_conc, orde_conc, pref_dime, codi_dime) values ('pre_cl-cs_nota-12_role-824000(2014)','cl-cs','ValorCostoInversionEmpresaAsociada','350','cl-cs','InversionesEmpresasAsociadasTabla')</v>
      </c>
    </row>
    <row r="1315" spans="1:14" x14ac:dyDescent="0.25">
      <c r="A1315" t="s">
        <v>24</v>
      </c>
      <c r="B1315" t="s">
        <v>929</v>
      </c>
      <c r="C1315">
        <v>360</v>
      </c>
      <c r="D1315" t="s">
        <v>939</v>
      </c>
      <c r="H1315" s="1" t="str">
        <f t="shared" si="159"/>
        <v>cl-cs_DeterioroInversionEmpresasAsociada</v>
      </c>
      <c r="I1315" t="str">
        <f t="shared" si="160"/>
        <v>cl-cs</v>
      </c>
      <c r="J1315" t="str">
        <f t="shared" si="161"/>
        <v>DeterioroInversionEmpresasAsociada</v>
      </c>
      <c r="K1315" s="1" t="str">
        <f t="shared" si="162"/>
        <v>cl-cs_InversionesEmpresasAsociadasTabla</v>
      </c>
      <c r="L1315" t="str">
        <f t="shared" si="163"/>
        <v>cl-cs</v>
      </c>
      <c r="M1315" t="str">
        <f t="shared" si="164"/>
        <v>InversionesEmpresasAsociadasTabla</v>
      </c>
      <c r="N1315" t="str">
        <f t="shared" si="165"/>
        <v>Insert into dbax_dime_conc (codi_dein, pref_conc, codi_conc, orde_conc, pref_dime, codi_dime) values ('pre_cl-cs_nota-12_role-824000(2014)','cl-cs','DeterioroInversionEmpresasAsociada','360','cl-cs','InversionesEmpresasAsociadasTabla')</v>
      </c>
    </row>
    <row r="1316" spans="1:14" x14ac:dyDescent="0.25">
      <c r="A1316" t="s">
        <v>24</v>
      </c>
      <c r="B1316" t="s">
        <v>635</v>
      </c>
      <c r="C1316">
        <v>370</v>
      </c>
      <c r="D1316" t="s">
        <v>939</v>
      </c>
      <c r="H1316" s="1" t="str">
        <f t="shared" si="159"/>
        <v>cl-cs_ParticipacionesEnEmpresasAsociadas</v>
      </c>
      <c r="I1316" t="str">
        <f t="shared" si="160"/>
        <v>cl-cs</v>
      </c>
      <c r="J1316" t="str">
        <f t="shared" si="161"/>
        <v>ParticipacionesEnEmpresasAsociadas</v>
      </c>
      <c r="K1316" s="1" t="str">
        <f t="shared" si="162"/>
        <v>cl-cs_InversionesEmpresasAsociadasTabla</v>
      </c>
      <c r="L1316" t="str">
        <f t="shared" si="163"/>
        <v>cl-cs</v>
      </c>
      <c r="M1316" t="str">
        <f t="shared" si="164"/>
        <v>InversionesEmpresasAsociadasTabla</v>
      </c>
      <c r="N1316" t="str">
        <f t="shared" si="165"/>
        <v>Insert into dbax_dime_conc (codi_dein, pref_conc, codi_conc, orde_conc, pref_dime, codi_dime) values ('pre_cl-cs_nota-12_role-824000(2014)','cl-cs','ParticipacionesEnEmpresasAsociadas','370','cl-cs','InversionesEmpresasAsociadasTabla')</v>
      </c>
    </row>
    <row r="1317" spans="1:14" x14ac:dyDescent="0.25">
      <c r="A1317" t="s">
        <v>24</v>
      </c>
      <c r="B1317" t="s">
        <v>928</v>
      </c>
      <c r="C1317">
        <v>60</v>
      </c>
      <c r="D1317" t="s">
        <v>940</v>
      </c>
      <c r="H1317" s="1" t="str">
        <f t="shared" si="159"/>
        <v>cl-cs_DetalleParticipacionEmpresasSubsidiariasPartidas</v>
      </c>
      <c r="I1317" t="str">
        <f t="shared" si="160"/>
        <v>cl-cs</v>
      </c>
      <c r="J1317" t="str">
        <f t="shared" si="161"/>
        <v>DetalleParticipacionEmpresasSubsidiariasPartidas</v>
      </c>
      <c r="K1317" s="1" t="str">
        <f t="shared" si="162"/>
        <v>cl-cs_InversionesEmpresasSubsidiariasTabla</v>
      </c>
      <c r="L1317" t="str">
        <f t="shared" si="163"/>
        <v>cl-cs</v>
      </c>
      <c r="M1317" t="str">
        <f t="shared" si="164"/>
        <v>InversionesEmpresasSubsidiariasTabla</v>
      </c>
      <c r="N1317" t="str">
        <f t="shared" si="165"/>
        <v>Insert into dbax_dime_conc (codi_dein, pref_conc, codi_conc, orde_conc, pref_dime, codi_dime) values ('pre_cl-cs_nota-12_role-824000(2014)','cl-cs','DetalleParticipacionEmpresasSubsidiariasPartidas','60','cl-cs','InversionesEmpresasSubsidiariasTabla')</v>
      </c>
    </row>
    <row r="1318" spans="1:14" x14ac:dyDescent="0.25">
      <c r="A1318" t="s">
        <v>24</v>
      </c>
      <c r="B1318" t="s">
        <v>966</v>
      </c>
      <c r="C1318">
        <v>70</v>
      </c>
      <c r="D1318" t="s">
        <v>940</v>
      </c>
      <c r="H1318" s="1" t="str">
        <f t="shared" si="159"/>
        <v>cl-cs_RUTEmpresaSubsidiaria</v>
      </c>
      <c r="I1318" t="str">
        <f t="shared" si="160"/>
        <v>cl-cs</v>
      </c>
      <c r="J1318" t="str">
        <f t="shared" si="161"/>
        <v>RUTEmpresaSubsidiaria</v>
      </c>
      <c r="K1318" s="1" t="str">
        <f t="shared" si="162"/>
        <v>cl-cs_InversionesEmpresasSubsidiariasTabla</v>
      </c>
      <c r="L1318" t="str">
        <f t="shared" si="163"/>
        <v>cl-cs</v>
      </c>
      <c r="M1318" t="str">
        <f t="shared" si="164"/>
        <v>InversionesEmpresasSubsidiariasTabla</v>
      </c>
      <c r="N1318" t="str">
        <f t="shared" si="165"/>
        <v>Insert into dbax_dime_conc (codi_dein, pref_conc, codi_conc, orde_conc, pref_dime, codi_dime) values ('pre_cl-cs_nota-12_role-824000(2014)','cl-cs','RUTEmpresaSubsidiaria','70','cl-cs','InversionesEmpresasSubsidiariasTabla')</v>
      </c>
    </row>
    <row r="1319" spans="1:14" x14ac:dyDescent="0.25">
      <c r="A1319" t="s">
        <v>24</v>
      </c>
      <c r="B1319" t="s">
        <v>947</v>
      </c>
      <c r="C1319">
        <v>80</v>
      </c>
      <c r="D1319" t="s">
        <v>940</v>
      </c>
      <c r="H1319" s="1" t="str">
        <f t="shared" si="159"/>
        <v>cl-cs_NombreEmpresaSubsidiaria</v>
      </c>
      <c r="I1319" t="str">
        <f t="shared" si="160"/>
        <v>cl-cs</v>
      </c>
      <c r="J1319" t="str">
        <f t="shared" si="161"/>
        <v>NombreEmpresaSubsidiaria</v>
      </c>
      <c r="K1319" s="1" t="str">
        <f t="shared" si="162"/>
        <v>cl-cs_InversionesEmpresasSubsidiariasTabla</v>
      </c>
      <c r="L1319" t="str">
        <f t="shared" si="163"/>
        <v>cl-cs</v>
      </c>
      <c r="M1319" t="str">
        <f t="shared" si="164"/>
        <v>InversionesEmpresasSubsidiariasTabla</v>
      </c>
      <c r="N1319" t="str">
        <f t="shared" si="165"/>
        <v>Insert into dbax_dime_conc (codi_dein, pref_conc, codi_conc, orde_conc, pref_dime, codi_dime) values ('pre_cl-cs_nota-12_role-824000(2014)','cl-cs','NombreEmpresaSubsidiaria','80','cl-cs','InversionesEmpresasSubsidiariasTabla')</v>
      </c>
    </row>
    <row r="1320" spans="1:14" x14ac:dyDescent="0.25">
      <c r="A1320" t="s">
        <v>24</v>
      </c>
      <c r="B1320" t="s">
        <v>952</v>
      </c>
      <c r="C1320">
        <v>90</v>
      </c>
      <c r="D1320" t="s">
        <v>940</v>
      </c>
      <c r="H1320" s="1" t="str">
        <f t="shared" si="159"/>
        <v>cl-cs_PaisDestinoEmpresaSubsidiaria</v>
      </c>
      <c r="I1320" t="str">
        <f t="shared" si="160"/>
        <v>cl-cs</v>
      </c>
      <c r="J1320" t="str">
        <f t="shared" si="161"/>
        <v>PaisDestinoEmpresaSubsidiaria</v>
      </c>
      <c r="K1320" s="1" t="str">
        <f t="shared" si="162"/>
        <v>cl-cs_InversionesEmpresasSubsidiariasTabla</v>
      </c>
      <c r="L1320" t="str">
        <f t="shared" si="163"/>
        <v>cl-cs</v>
      </c>
      <c r="M1320" t="str">
        <f t="shared" si="164"/>
        <v>InversionesEmpresasSubsidiariasTabla</v>
      </c>
      <c r="N1320" t="str">
        <f t="shared" si="165"/>
        <v>Insert into dbax_dime_conc (codi_dein, pref_conc, codi_conc, orde_conc, pref_dime, codi_dime) values ('pre_cl-cs_nota-12_role-824000(2014)','cl-cs','PaisDestinoEmpresaSubsidiaria','90','cl-cs','InversionesEmpresasSubsidiariasTabla')</v>
      </c>
    </row>
    <row r="1321" spans="1:14" x14ac:dyDescent="0.25">
      <c r="A1321" t="s">
        <v>24</v>
      </c>
      <c r="B1321" t="s">
        <v>944</v>
      </c>
      <c r="C1321">
        <v>100</v>
      </c>
      <c r="D1321" t="s">
        <v>940</v>
      </c>
      <c r="H1321" s="1" t="str">
        <f t="shared" si="159"/>
        <v>cl-cs_NaturalezaInversionEmpresaSubsidiaria</v>
      </c>
      <c r="I1321" t="str">
        <f t="shared" si="160"/>
        <v>cl-cs</v>
      </c>
      <c r="J1321" t="str">
        <f t="shared" si="161"/>
        <v>NaturalezaInversionEmpresaSubsidiaria</v>
      </c>
      <c r="K1321" s="1" t="str">
        <f t="shared" si="162"/>
        <v>cl-cs_InversionesEmpresasSubsidiariasTabla</v>
      </c>
      <c r="L1321" t="str">
        <f t="shared" si="163"/>
        <v>cl-cs</v>
      </c>
      <c r="M1321" t="str">
        <f t="shared" si="164"/>
        <v>InversionesEmpresasSubsidiariasTabla</v>
      </c>
      <c r="N1321" t="str">
        <f t="shared" si="165"/>
        <v>Insert into dbax_dime_conc (codi_dein, pref_conc, codi_conc, orde_conc, pref_dime, codi_dime) values ('pre_cl-cs_nota-12_role-824000(2014)','cl-cs','NaturalezaInversionEmpresaSubsidiaria','100','cl-cs','InversionesEmpresasSubsidiariasTabla')</v>
      </c>
    </row>
    <row r="1322" spans="1:14" x14ac:dyDescent="0.25">
      <c r="A1322" t="s">
        <v>24</v>
      </c>
      <c r="B1322" t="s">
        <v>942</v>
      </c>
      <c r="C1322">
        <v>110</v>
      </c>
      <c r="D1322" t="s">
        <v>940</v>
      </c>
      <c r="H1322" s="1" t="str">
        <f t="shared" si="159"/>
        <v>cl-cs_MonedaControlInversionEmpresaSubsidiaria</v>
      </c>
      <c r="I1322" t="str">
        <f t="shared" si="160"/>
        <v>cl-cs</v>
      </c>
      <c r="J1322" t="str">
        <f t="shared" si="161"/>
        <v>MonedaControlInversionEmpresaSubsidiaria</v>
      </c>
      <c r="K1322" s="1" t="str">
        <f t="shared" si="162"/>
        <v>cl-cs_InversionesEmpresasSubsidiariasTabla</v>
      </c>
      <c r="L1322" t="str">
        <f t="shared" si="163"/>
        <v>cl-cs</v>
      </c>
      <c r="M1322" t="str">
        <f t="shared" si="164"/>
        <v>InversionesEmpresasSubsidiariasTabla</v>
      </c>
      <c r="N1322" t="str">
        <f t="shared" si="165"/>
        <v>Insert into dbax_dime_conc (codi_dein, pref_conc, codi_conc, orde_conc, pref_dime, codi_dime) values ('pre_cl-cs_nota-12_role-824000(2014)','cl-cs','MonedaControlInversionEmpresaSubsidiaria','110','cl-cs','InversionesEmpresasSubsidiariasTabla')</v>
      </c>
    </row>
    <row r="1323" spans="1:14" x14ac:dyDescent="0.25">
      <c r="A1323" t="s">
        <v>24</v>
      </c>
      <c r="B1323" t="s">
        <v>949</v>
      </c>
      <c r="C1323">
        <v>120</v>
      </c>
      <c r="D1323" t="s">
        <v>940</v>
      </c>
      <c r="H1323" s="1" t="str">
        <f t="shared" si="159"/>
        <v>cl-cs_NumeroAccionesEmpresaSubsidiaria</v>
      </c>
      <c r="I1323" t="str">
        <f t="shared" si="160"/>
        <v>cl-cs</v>
      </c>
      <c r="J1323" t="str">
        <f t="shared" si="161"/>
        <v>NumeroAccionesEmpresaSubsidiaria</v>
      </c>
      <c r="K1323" s="1" t="str">
        <f t="shared" si="162"/>
        <v>cl-cs_InversionesEmpresasSubsidiariasTabla</v>
      </c>
      <c r="L1323" t="str">
        <f t="shared" si="163"/>
        <v>cl-cs</v>
      </c>
      <c r="M1323" t="str">
        <f t="shared" si="164"/>
        <v>InversionesEmpresasSubsidiariasTabla</v>
      </c>
      <c r="N1323" t="str">
        <f t="shared" si="165"/>
        <v>Insert into dbax_dime_conc (codi_dein, pref_conc, codi_conc, orde_conc, pref_dime, codi_dime) values ('pre_cl-cs_nota-12_role-824000(2014)','cl-cs','NumeroAccionesEmpresaSubsidiaria','120','cl-cs','InversionesEmpresasSubsidiariasTabla')</v>
      </c>
    </row>
    <row r="1324" spans="1:14" x14ac:dyDescent="0.25">
      <c r="A1324" t="s">
        <v>24</v>
      </c>
      <c r="B1324" t="s">
        <v>962</v>
      </c>
      <c r="C1324">
        <v>130</v>
      </c>
      <c r="D1324" t="s">
        <v>940</v>
      </c>
      <c r="H1324" s="1" t="str">
        <f t="shared" si="159"/>
        <v>cl-cs_PorcentajeParticipacionEmpresaSubsidiaria</v>
      </c>
      <c r="I1324" t="str">
        <f t="shared" si="160"/>
        <v>cl-cs</v>
      </c>
      <c r="J1324" t="str">
        <f t="shared" si="161"/>
        <v>PorcentajeParticipacionEmpresaSubsidiaria</v>
      </c>
      <c r="K1324" s="1" t="str">
        <f t="shared" si="162"/>
        <v>cl-cs_InversionesEmpresasSubsidiariasTabla</v>
      </c>
      <c r="L1324" t="str">
        <f t="shared" si="163"/>
        <v>cl-cs</v>
      </c>
      <c r="M1324" t="str">
        <f t="shared" si="164"/>
        <v>InversionesEmpresasSubsidiariasTabla</v>
      </c>
      <c r="N1324" t="str">
        <f t="shared" si="165"/>
        <v>Insert into dbax_dime_conc (codi_dein, pref_conc, codi_conc, orde_conc, pref_dime, codi_dime) values ('pre_cl-cs_nota-12_role-824000(2014)','cl-cs','PorcentajeParticipacionEmpresaSubsidiaria','130','cl-cs','InversionesEmpresasSubsidiariasTabla')</v>
      </c>
    </row>
    <row r="1325" spans="1:14" x14ac:dyDescent="0.25">
      <c r="A1325" t="s">
        <v>24</v>
      </c>
      <c r="B1325" t="s">
        <v>959</v>
      </c>
      <c r="C1325">
        <v>140</v>
      </c>
      <c r="D1325" t="s">
        <v>940</v>
      </c>
      <c r="H1325" s="1" t="str">
        <f t="shared" si="159"/>
        <v>cl-cs_PatrimonioEmpresaSubsidiaria</v>
      </c>
      <c r="I1325" t="str">
        <f t="shared" si="160"/>
        <v>cl-cs</v>
      </c>
      <c r="J1325" t="str">
        <f t="shared" si="161"/>
        <v>PatrimonioEmpresaSubsidiaria</v>
      </c>
      <c r="K1325" s="1" t="str">
        <f t="shared" si="162"/>
        <v>cl-cs_InversionesEmpresasSubsidiariasTabla</v>
      </c>
      <c r="L1325" t="str">
        <f t="shared" si="163"/>
        <v>cl-cs</v>
      </c>
      <c r="M1325" t="str">
        <f t="shared" si="164"/>
        <v>InversionesEmpresasSubsidiariasTabla</v>
      </c>
      <c r="N1325" t="str">
        <f t="shared" si="165"/>
        <v>Insert into dbax_dime_conc (codi_dein, pref_conc, codi_conc, orde_conc, pref_dime, codi_dime) values ('pre_cl-cs_nota-12_role-824000(2014)','cl-cs','PatrimonioEmpresaSubsidiaria','140','cl-cs','InversionesEmpresasSubsidiariasTabla')</v>
      </c>
    </row>
    <row r="1326" spans="1:14" x14ac:dyDescent="0.25">
      <c r="A1326" t="s">
        <v>24</v>
      </c>
      <c r="B1326" t="s">
        <v>964</v>
      </c>
      <c r="C1326">
        <v>150</v>
      </c>
      <c r="D1326" t="s">
        <v>940</v>
      </c>
      <c r="H1326" s="1" t="str">
        <f t="shared" si="159"/>
        <v>cl-cs_ResultadoEjercicioEmpresaSubsidiaria</v>
      </c>
      <c r="I1326" t="str">
        <f t="shared" si="160"/>
        <v>cl-cs</v>
      </c>
      <c r="J1326" t="str">
        <f t="shared" si="161"/>
        <v>ResultadoEjercicioEmpresaSubsidiaria</v>
      </c>
      <c r="K1326" s="1" t="str">
        <f t="shared" si="162"/>
        <v>cl-cs_InversionesEmpresasSubsidiariasTabla</v>
      </c>
      <c r="L1326" t="str">
        <f t="shared" si="163"/>
        <v>cl-cs</v>
      </c>
      <c r="M1326" t="str">
        <f t="shared" si="164"/>
        <v>InversionesEmpresasSubsidiariasTabla</v>
      </c>
      <c r="N1326" t="str">
        <f t="shared" si="165"/>
        <v>Insert into dbax_dime_conc (codi_dein, pref_conc, codi_conc, orde_conc, pref_dime, codi_dime) values ('pre_cl-cs_nota-12_role-824000(2014)','cl-cs','ResultadoEjercicioEmpresaSubsidiaria','150','cl-cs','InversionesEmpresasSubsidiariasTabla')</v>
      </c>
    </row>
    <row r="1327" spans="1:14" x14ac:dyDescent="0.25">
      <c r="A1327" t="s">
        <v>24</v>
      </c>
      <c r="B1327" t="s">
        <v>968</v>
      </c>
      <c r="C1327">
        <v>160</v>
      </c>
      <c r="D1327" t="s">
        <v>940</v>
      </c>
      <c r="H1327" s="1" t="str">
        <f t="shared" si="159"/>
        <v>cl-cs_ValorCostoInversionEmpresaSubsidiaria</v>
      </c>
      <c r="I1327" t="str">
        <f t="shared" si="160"/>
        <v>cl-cs</v>
      </c>
      <c r="J1327" t="str">
        <f t="shared" si="161"/>
        <v>ValorCostoInversionEmpresaSubsidiaria</v>
      </c>
      <c r="K1327" s="1" t="str">
        <f t="shared" si="162"/>
        <v>cl-cs_InversionesEmpresasSubsidiariasTabla</v>
      </c>
      <c r="L1327" t="str">
        <f t="shared" si="163"/>
        <v>cl-cs</v>
      </c>
      <c r="M1327" t="str">
        <f t="shared" si="164"/>
        <v>InversionesEmpresasSubsidiariasTabla</v>
      </c>
      <c r="N1327" t="str">
        <f t="shared" si="165"/>
        <v>Insert into dbax_dime_conc (codi_dein, pref_conc, codi_conc, orde_conc, pref_dime, codi_dime) values ('pre_cl-cs_nota-12_role-824000(2014)','cl-cs','ValorCostoInversionEmpresaSubsidiaria','160','cl-cs','InversionesEmpresasSubsidiariasTabla')</v>
      </c>
    </row>
    <row r="1328" spans="1:14" x14ac:dyDescent="0.25">
      <c r="A1328" t="s">
        <v>24</v>
      </c>
      <c r="B1328" t="s">
        <v>931</v>
      </c>
      <c r="C1328">
        <v>170</v>
      </c>
      <c r="D1328" t="s">
        <v>940</v>
      </c>
      <c r="H1328" s="1" t="str">
        <f t="shared" si="159"/>
        <v>cl-cs_DeterioroInversionEmpresasSubsidiaria</v>
      </c>
      <c r="I1328" t="str">
        <f t="shared" si="160"/>
        <v>cl-cs</v>
      </c>
      <c r="J1328" t="str">
        <f t="shared" si="161"/>
        <v>DeterioroInversionEmpresasSubsidiaria</v>
      </c>
      <c r="K1328" s="1" t="str">
        <f t="shared" si="162"/>
        <v>cl-cs_InversionesEmpresasSubsidiariasTabla</v>
      </c>
      <c r="L1328" t="str">
        <f t="shared" si="163"/>
        <v>cl-cs</v>
      </c>
      <c r="M1328" t="str">
        <f t="shared" si="164"/>
        <v>InversionesEmpresasSubsidiariasTabla</v>
      </c>
      <c r="N1328" t="str">
        <f t="shared" si="165"/>
        <v>Insert into dbax_dime_conc (codi_dein, pref_conc, codi_conc, orde_conc, pref_dime, codi_dime) values ('pre_cl-cs_nota-12_role-824000(2014)','cl-cs','DeterioroInversionEmpresasSubsidiaria','170','cl-cs','InversionesEmpresasSubsidiariasTabla')</v>
      </c>
    </row>
    <row r="1329" spans="1:14" x14ac:dyDescent="0.25">
      <c r="A1329" t="s">
        <v>24</v>
      </c>
      <c r="B1329" t="s">
        <v>636</v>
      </c>
      <c r="C1329">
        <v>210</v>
      </c>
      <c r="D1329" t="s">
        <v>940</v>
      </c>
      <c r="H1329" s="1" t="str">
        <f t="shared" si="159"/>
        <v>cl-cs_ParticipacionesEnEmpresasSubsidiarias</v>
      </c>
      <c r="I1329" t="str">
        <f t="shared" si="160"/>
        <v>cl-cs</v>
      </c>
      <c r="J1329" t="str">
        <f t="shared" si="161"/>
        <v>ParticipacionesEnEmpresasSubsidiarias</v>
      </c>
      <c r="K1329" s="1" t="str">
        <f t="shared" si="162"/>
        <v>cl-cs_InversionesEmpresasSubsidiariasTabla</v>
      </c>
      <c r="L1329" t="str">
        <f t="shared" si="163"/>
        <v>cl-cs</v>
      </c>
      <c r="M1329" t="str">
        <f t="shared" si="164"/>
        <v>InversionesEmpresasSubsidiariasTabla</v>
      </c>
      <c r="N1329" t="str">
        <f t="shared" si="165"/>
        <v>Insert into dbax_dime_conc (codi_dein, pref_conc, codi_conc, orde_conc, pref_dime, codi_dime) values ('pre_cl-cs_nota-12_role-824000(2014)','cl-cs','ParticipacionesEnEmpresasSubsidiarias','210','cl-cs','InversionesEmpresasSubsidiariasTabla')</v>
      </c>
    </row>
    <row r="1330" spans="1:14" x14ac:dyDescent="0.25">
      <c r="A1330" t="s">
        <v>25</v>
      </c>
      <c r="B1330" t="s">
        <v>998</v>
      </c>
      <c r="C1330">
        <v>430</v>
      </c>
      <c r="D1330" t="s">
        <v>1000</v>
      </c>
      <c r="H1330" s="1" t="str">
        <f t="shared" si="159"/>
        <v>cl-cs_InformacionCarteraInversionesPartidas</v>
      </c>
      <c r="I1330" t="str">
        <f t="shared" si="160"/>
        <v>cl-cs</v>
      </c>
      <c r="J1330" t="str">
        <f t="shared" si="161"/>
        <v>InformacionCarteraInversionesPartidas</v>
      </c>
      <c r="K1330" s="1" t="str">
        <f t="shared" si="162"/>
        <v>cl-cs_InformacionCarteraInversionesTabla</v>
      </c>
      <c r="L1330" t="str">
        <f t="shared" si="163"/>
        <v>cl-cs</v>
      </c>
      <c r="M1330" t="str">
        <f t="shared" si="164"/>
        <v>InformacionCarteraInversionesTabla</v>
      </c>
      <c r="N1330" t="str">
        <f t="shared" si="165"/>
        <v>Insert into dbax_dime_conc (codi_dein, pref_conc, codi_conc, orde_conc, pref_dime, codi_dime) values ('pre_cl-cs_nota-13_role-825000(2014)','cl-cs','InformacionCarteraInversionesPartidas','430','cl-cs','InformacionCarteraInversionesTabla')</v>
      </c>
    </row>
    <row r="1331" spans="1:14" x14ac:dyDescent="0.25">
      <c r="A1331" t="s">
        <v>25</v>
      </c>
      <c r="B1331" t="s">
        <v>976</v>
      </c>
      <c r="C1331">
        <v>440</v>
      </c>
      <c r="D1331" t="s">
        <v>1000</v>
      </c>
      <c r="H1331" s="1" t="str">
        <f t="shared" si="159"/>
        <v>cl-cs_ActivosFinancierosNacionalSinopsis</v>
      </c>
      <c r="I1331" t="str">
        <f t="shared" si="160"/>
        <v>cl-cs</v>
      </c>
      <c r="J1331" t="str">
        <f t="shared" si="161"/>
        <v>ActivosFinancierosNacionalSinopsis</v>
      </c>
      <c r="K1331" s="1" t="str">
        <f t="shared" si="162"/>
        <v>cl-cs_InformacionCarteraInversionesTabla</v>
      </c>
      <c r="L1331" t="str">
        <f t="shared" si="163"/>
        <v>cl-cs</v>
      </c>
      <c r="M1331" t="str">
        <f t="shared" si="164"/>
        <v>InformacionCarteraInversionesTabla</v>
      </c>
      <c r="N1331" t="str">
        <f t="shared" si="165"/>
        <v>Insert into dbax_dime_conc (codi_dein, pref_conc, codi_conc, orde_conc, pref_dime, codi_dime) values ('pre_cl-cs_nota-13_role-825000(2014)','cl-cs','ActivosFinancierosNacionalSinopsis','440','cl-cs','InformacionCarteraInversionesTabla')</v>
      </c>
    </row>
    <row r="1332" spans="1:14" x14ac:dyDescent="0.25">
      <c r="A1332" t="s">
        <v>25</v>
      </c>
      <c r="B1332" t="s">
        <v>974</v>
      </c>
      <c r="C1332">
        <v>450</v>
      </c>
      <c r="D1332" t="s">
        <v>1000</v>
      </c>
      <c r="H1332" s="1" t="str">
        <f t="shared" si="159"/>
        <v>cl-cs_ActivosFinancierosCostoAmortizadoNacional</v>
      </c>
      <c r="I1332" t="str">
        <f t="shared" si="160"/>
        <v>cl-cs</v>
      </c>
      <c r="J1332" t="str">
        <f t="shared" si="161"/>
        <v>ActivosFinancierosCostoAmortizadoNacional</v>
      </c>
      <c r="K1332" s="1" t="str">
        <f t="shared" si="162"/>
        <v>cl-cs_InformacionCarteraInversionesTabla</v>
      </c>
      <c r="L1332" t="str">
        <f t="shared" si="163"/>
        <v>cl-cs</v>
      </c>
      <c r="M1332" t="str">
        <f t="shared" si="164"/>
        <v>InformacionCarteraInversionesTabla</v>
      </c>
      <c r="N1332" t="str">
        <f t="shared" si="165"/>
        <v>Insert into dbax_dime_conc (codi_dein, pref_conc, codi_conc, orde_conc, pref_dime, codi_dime) values ('pre_cl-cs_nota-13_role-825000(2014)','cl-cs','ActivosFinancierosCostoAmortizadoNacional','450','cl-cs','InformacionCarteraInversionesTabla')</v>
      </c>
    </row>
    <row r="1333" spans="1:14" x14ac:dyDescent="0.25">
      <c r="A1333" t="s">
        <v>25</v>
      </c>
      <c r="B1333" t="s">
        <v>978</v>
      </c>
      <c r="C1333">
        <v>460</v>
      </c>
      <c r="D1333" t="s">
        <v>1000</v>
      </c>
      <c r="H1333" s="1" t="str">
        <f t="shared" si="159"/>
        <v>cl-cs_ActivosFinancierosValorRazonableNacional</v>
      </c>
      <c r="I1333" t="str">
        <f t="shared" si="160"/>
        <v>cl-cs</v>
      </c>
      <c r="J1333" t="str">
        <f t="shared" si="161"/>
        <v>ActivosFinancierosValorRazonableNacional</v>
      </c>
      <c r="K1333" s="1" t="str">
        <f t="shared" si="162"/>
        <v>cl-cs_InformacionCarteraInversionesTabla</v>
      </c>
      <c r="L1333" t="str">
        <f t="shared" si="163"/>
        <v>cl-cs</v>
      </c>
      <c r="M1333" t="str">
        <f t="shared" si="164"/>
        <v>InformacionCarteraInversionesTabla</v>
      </c>
      <c r="N1333" t="str">
        <f t="shared" si="165"/>
        <v>Insert into dbax_dime_conc (codi_dein, pref_conc, codi_conc, orde_conc, pref_dime, codi_dime) values ('pre_cl-cs_nota-13_role-825000(2014)','cl-cs','ActivosFinancierosValorRazonableNacional','460','cl-cs','InformacionCarteraInversionesTabla')</v>
      </c>
    </row>
    <row r="1334" spans="1:14" x14ac:dyDescent="0.25">
      <c r="A1334" t="s">
        <v>25</v>
      </c>
      <c r="B1334" t="s">
        <v>975</v>
      </c>
      <c r="C1334">
        <v>470</v>
      </c>
      <c r="D1334" t="s">
        <v>1000</v>
      </c>
      <c r="H1334" s="1" t="str">
        <f t="shared" si="159"/>
        <v>cl-cs_ActivosFinancierosNacional</v>
      </c>
      <c r="I1334" t="str">
        <f t="shared" si="160"/>
        <v>cl-cs</v>
      </c>
      <c r="J1334" t="str">
        <f t="shared" si="161"/>
        <v>ActivosFinancierosNacional</v>
      </c>
      <c r="K1334" s="1" t="str">
        <f t="shared" si="162"/>
        <v>cl-cs_InformacionCarteraInversionesTabla</v>
      </c>
      <c r="L1334" t="str">
        <f t="shared" si="163"/>
        <v>cl-cs</v>
      </c>
      <c r="M1334" t="str">
        <f t="shared" si="164"/>
        <v>InformacionCarteraInversionesTabla</v>
      </c>
      <c r="N1334" t="str">
        <f t="shared" si="165"/>
        <v>Insert into dbax_dime_conc (codi_dein, pref_conc, codi_conc, orde_conc, pref_dime, codi_dime) values ('pre_cl-cs_nota-13_role-825000(2014)','cl-cs','ActivosFinancierosNacional','470','cl-cs','InformacionCarteraInversionesTabla')</v>
      </c>
    </row>
    <row r="1335" spans="1:14" x14ac:dyDescent="0.25">
      <c r="A1335" t="s">
        <v>25</v>
      </c>
      <c r="B1335" t="s">
        <v>1017</v>
      </c>
      <c r="C1335">
        <v>480</v>
      </c>
      <c r="D1335" t="s">
        <v>1000</v>
      </c>
      <c r="H1335" s="1" t="str">
        <f t="shared" ref="H1335:H1398" si="166">MID(B1335,FIND("#",B1335)+1,10000)</f>
        <v>cl-cs_InversionesNacionalesCUIEnCustodia</v>
      </c>
      <c r="I1335" t="str">
        <f t="shared" ref="I1335:I1398" si="167">MID(H1335,1,FIND("_",H1335)-1)</f>
        <v>cl-cs</v>
      </c>
      <c r="J1335" t="str">
        <f t="shared" ref="J1335:J1398" si="168">MID(H1335,FIND("_",H1335)+1,10000)</f>
        <v>InversionesNacionalesCUIEnCustodia</v>
      </c>
      <c r="K1335" s="1" t="str">
        <f t="shared" ref="K1335:K1398" si="169">MID(D1335,FIND("#",D1335)+1,10000)</f>
        <v>cl-cs_InformacionCarteraInversionesTabla</v>
      </c>
      <c r="L1335" t="str">
        <f t="shared" ref="L1335:L1398" si="170">MID(K1335,1,FIND("_",K1335)-1)</f>
        <v>cl-cs</v>
      </c>
      <c r="M1335" t="str">
        <f t="shared" ref="M1335:M1398" si="171">MID(K1335,FIND("_",K1335)+1,10000)</f>
        <v>InformacionCarteraInversionesTabla</v>
      </c>
      <c r="N1335" t="str">
        <f t="shared" ref="N1335:N1398" si="172">CONCATENATE("Insert into dbax_dime_conc (codi_dein, pref_conc, codi_conc, orde_conc, pref_dime, codi_dime) values ('",A1335,"','",I1335,"','",J1335,"','",C1335,"','",L1335,"','",M1335,"')")</f>
        <v>Insert into dbax_dime_conc (codi_dein, pref_conc, codi_conc, orde_conc, pref_dime, codi_dime) values ('pre_cl-cs_nota-13_role-825000(2014)','cl-cs','InversionesNacionalesCUIEnCustodia','480','cl-cs','InformacionCarteraInversionesTabla')</v>
      </c>
    </row>
    <row r="1336" spans="1:14" x14ac:dyDescent="0.25">
      <c r="A1336" t="s">
        <v>25</v>
      </c>
      <c r="B1336" t="s">
        <v>1010</v>
      </c>
      <c r="C1336">
        <v>490</v>
      </c>
      <c r="D1336" t="s">
        <v>1000</v>
      </c>
      <c r="H1336" s="1" t="str">
        <f t="shared" si="166"/>
        <v>cl-cs_InversionesCarteraNacional</v>
      </c>
      <c r="I1336" t="str">
        <f t="shared" si="167"/>
        <v>cl-cs</v>
      </c>
      <c r="J1336" t="str">
        <f t="shared" si="168"/>
        <v>InversionesCarteraNacional</v>
      </c>
      <c r="K1336" s="1" t="str">
        <f t="shared" si="169"/>
        <v>cl-cs_InformacionCarteraInversionesTabla</v>
      </c>
      <c r="L1336" t="str">
        <f t="shared" si="170"/>
        <v>cl-cs</v>
      </c>
      <c r="M1336" t="str">
        <f t="shared" si="171"/>
        <v>InformacionCarteraInversionesTabla</v>
      </c>
      <c r="N1336" t="str">
        <f t="shared" si="172"/>
        <v>Insert into dbax_dime_conc (codi_dein, pref_conc, codi_conc, orde_conc, pref_dime, codi_dime) values ('pre_cl-cs_nota-13_role-825000(2014)','cl-cs','InversionesCarteraNacional','490','cl-cs','InformacionCarteraInversionesTabla')</v>
      </c>
    </row>
    <row r="1337" spans="1:14" x14ac:dyDescent="0.25">
      <c r="A1337" t="s">
        <v>25</v>
      </c>
      <c r="B1337" t="s">
        <v>1012</v>
      </c>
      <c r="C1337">
        <v>500</v>
      </c>
      <c r="D1337" t="s">
        <v>1000</v>
      </c>
      <c r="H1337" s="1" t="str">
        <f t="shared" si="166"/>
        <v>cl-cs_InversionesCustodiables</v>
      </c>
      <c r="I1337" t="str">
        <f t="shared" si="167"/>
        <v>cl-cs</v>
      </c>
      <c r="J1337" t="str">
        <f t="shared" si="168"/>
        <v>InversionesCustodiables</v>
      </c>
      <c r="K1337" s="1" t="str">
        <f t="shared" si="169"/>
        <v>cl-cs_InformacionCarteraInversionesTabla</v>
      </c>
      <c r="L1337" t="str">
        <f t="shared" si="170"/>
        <v>cl-cs</v>
      </c>
      <c r="M1337" t="str">
        <f t="shared" si="171"/>
        <v>InformacionCarteraInversionesTabla</v>
      </c>
      <c r="N1337" t="str">
        <f t="shared" si="172"/>
        <v>Insert into dbax_dime_conc (codi_dein, pref_conc, codi_conc, orde_conc, pref_dime, codi_dime) values ('pre_cl-cs_nota-13_role-825000(2014)','cl-cs','InversionesCustodiables','500','cl-cs','InformacionCarteraInversionesTabla')</v>
      </c>
    </row>
    <row r="1338" spans="1:14" x14ac:dyDescent="0.25">
      <c r="A1338" t="s">
        <v>25</v>
      </c>
      <c r="B1338" t="s">
        <v>1031</v>
      </c>
      <c r="C1338">
        <v>510</v>
      </c>
      <c r="D1338" t="s">
        <v>1000</v>
      </c>
      <c r="H1338" s="1" t="str">
        <f t="shared" si="166"/>
        <v>cl-cs_PorcentajeInversionesCustodiables</v>
      </c>
      <c r="I1338" t="str">
        <f t="shared" si="167"/>
        <v>cl-cs</v>
      </c>
      <c r="J1338" t="str">
        <f t="shared" si="168"/>
        <v>PorcentajeInversionesCustodiables</v>
      </c>
      <c r="K1338" s="1" t="str">
        <f t="shared" si="169"/>
        <v>cl-cs_InformacionCarteraInversionesTabla</v>
      </c>
      <c r="L1338" t="str">
        <f t="shared" si="170"/>
        <v>cl-cs</v>
      </c>
      <c r="M1338" t="str">
        <f t="shared" si="171"/>
        <v>InformacionCarteraInversionesTabla</v>
      </c>
      <c r="N1338" t="str">
        <f t="shared" si="172"/>
        <v>Insert into dbax_dime_conc (codi_dein, pref_conc, codi_conc, orde_conc, pref_dime, codi_dime) values ('pre_cl-cs_nota-13_role-825000(2014)','cl-cs','PorcentajeInversionesCustodiables','510','cl-cs','InformacionCarteraInversionesTabla')</v>
      </c>
    </row>
    <row r="1339" spans="1:14" x14ac:dyDescent="0.25">
      <c r="A1339" t="s">
        <v>25</v>
      </c>
      <c r="B1339" t="s">
        <v>985</v>
      </c>
      <c r="C1339">
        <v>520</v>
      </c>
      <c r="D1339" t="s">
        <v>1000</v>
      </c>
      <c r="H1339" s="1" t="str">
        <f t="shared" si="166"/>
        <v>cl-cs_DetalleCustodiaInversionesSinopsis</v>
      </c>
      <c r="I1339" t="str">
        <f t="shared" si="167"/>
        <v>cl-cs</v>
      </c>
      <c r="J1339" t="str">
        <f t="shared" si="168"/>
        <v>DetalleCustodiaInversionesSinopsis</v>
      </c>
      <c r="K1339" s="1" t="str">
        <f t="shared" si="169"/>
        <v>cl-cs_InformacionCarteraInversionesTabla</v>
      </c>
      <c r="L1339" t="str">
        <f t="shared" si="170"/>
        <v>cl-cs</v>
      </c>
      <c r="M1339" t="str">
        <f t="shared" si="171"/>
        <v>InformacionCarteraInversionesTabla</v>
      </c>
      <c r="N1339" t="str">
        <f t="shared" si="172"/>
        <v>Insert into dbax_dime_conc (codi_dein, pref_conc, codi_conc, orde_conc, pref_dime, codi_dime) values ('pre_cl-cs_nota-13_role-825000(2014)','cl-cs','DetalleCustodiaInversionesSinopsis','520','cl-cs','InformacionCarteraInversionesTabla')</v>
      </c>
    </row>
    <row r="1340" spans="1:14" x14ac:dyDescent="0.25">
      <c r="A1340" t="s">
        <v>25</v>
      </c>
      <c r="B1340" t="s">
        <v>992</v>
      </c>
      <c r="C1340">
        <v>530</v>
      </c>
      <c r="D1340" t="s">
        <v>1000</v>
      </c>
      <c r="H1340" s="1" t="str">
        <f t="shared" si="166"/>
        <v>cl-cs_EmpresaDeDepositoYCustodiaDeValoresSinopsis</v>
      </c>
      <c r="I1340" t="str">
        <f t="shared" si="167"/>
        <v>cl-cs</v>
      </c>
      <c r="J1340" t="str">
        <f t="shared" si="168"/>
        <v>EmpresaDeDepositoYCustodiaDeValoresSinopsis</v>
      </c>
      <c r="K1340" s="1" t="str">
        <f t="shared" si="169"/>
        <v>cl-cs_InformacionCarteraInversionesTabla</v>
      </c>
      <c r="L1340" t="str">
        <f t="shared" si="170"/>
        <v>cl-cs</v>
      </c>
      <c r="M1340" t="str">
        <f t="shared" si="171"/>
        <v>InformacionCarteraInversionesTabla</v>
      </c>
      <c r="N1340" t="str">
        <f t="shared" si="172"/>
        <v>Insert into dbax_dime_conc (codi_dein, pref_conc, codi_conc, orde_conc, pref_dime, codi_dime) values ('pre_cl-cs_nota-13_role-825000(2014)','cl-cs','EmpresaDeDepositoYCustodiaDeValoresSinopsis','530','cl-cs','InformacionCarteraInversionesTabla')</v>
      </c>
    </row>
    <row r="1341" spans="1:14" x14ac:dyDescent="0.25">
      <c r="A1341" t="s">
        <v>25</v>
      </c>
      <c r="B1341" t="s">
        <v>1015</v>
      </c>
      <c r="C1341">
        <v>540</v>
      </c>
      <c r="D1341" t="s">
        <v>1000</v>
      </c>
      <c r="H1341" s="1" t="str">
        <f t="shared" si="166"/>
        <v>cl-cs_InversionesEnEmpresaDeDepositoYCustodiaDeValores</v>
      </c>
      <c r="I1341" t="str">
        <f t="shared" si="167"/>
        <v>cl-cs</v>
      </c>
      <c r="J1341" t="str">
        <f t="shared" si="168"/>
        <v>InversionesEnEmpresaDeDepositoYCustodiaDeValores</v>
      </c>
      <c r="K1341" s="1" t="str">
        <f t="shared" si="169"/>
        <v>cl-cs_InformacionCarteraInversionesTabla</v>
      </c>
      <c r="L1341" t="str">
        <f t="shared" si="170"/>
        <v>cl-cs</v>
      </c>
      <c r="M1341" t="str">
        <f t="shared" si="171"/>
        <v>InformacionCarteraInversionesTabla</v>
      </c>
      <c r="N1341" t="str">
        <f t="shared" si="172"/>
        <v>Insert into dbax_dime_conc (codi_dein, pref_conc, codi_conc, orde_conc, pref_dime, codi_dime) values ('pre_cl-cs_nota-13_role-825000(2014)','cl-cs','InversionesEnEmpresaDeDepositoYCustodiaDeValores','540','cl-cs','InformacionCarteraInversionesTabla')</v>
      </c>
    </row>
    <row r="1342" spans="1:14" x14ac:dyDescent="0.25">
      <c r="A1342" t="s">
        <v>25</v>
      </c>
      <c r="B1342" t="s">
        <v>1035</v>
      </c>
      <c r="C1342">
        <v>550</v>
      </c>
      <c r="D1342" t="s">
        <v>1000</v>
      </c>
      <c r="H1342" s="1" t="str">
        <f t="shared" si="166"/>
        <v>cl-cs_PorcentajeInversionesEnEmpresaDeDepositoYCustodiaDeValoresRespectoTotalInversiones</v>
      </c>
      <c r="I1342" t="str">
        <f t="shared" si="167"/>
        <v>cl-cs</v>
      </c>
      <c r="J1342" t="str">
        <f t="shared" si="168"/>
        <v>PorcentajeInversionesEnEmpresaDeDepositoYCustodiaDeValoresRespectoTotalInversiones</v>
      </c>
      <c r="K1342" s="1" t="str">
        <f t="shared" si="169"/>
        <v>cl-cs_InformacionCarteraInversionesTabla</v>
      </c>
      <c r="L1342" t="str">
        <f t="shared" si="170"/>
        <v>cl-cs</v>
      </c>
      <c r="M1342" t="str">
        <f t="shared" si="171"/>
        <v>InformacionCarteraInversionesTabla</v>
      </c>
      <c r="N1342" t="str">
        <f t="shared" si="172"/>
        <v>Insert into dbax_dime_conc (codi_dein, pref_conc, codi_conc, orde_conc, pref_dime, codi_dime) values ('pre_cl-cs_nota-13_role-825000(2014)','cl-cs','PorcentajeInversionesEnEmpresaDeDepositoYCustodiaDeValoresRespectoTotalInversiones','550','cl-cs','InformacionCarteraInversionesTabla')</v>
      </c>
    </row>
    <row r="1343" spans="1:14" x14ac:dyDescent="0.25">
      <c r="A1343" t="s">
        <v>25</v>
      </c>
      <c r="B1343" t="s">
        <v>1034</v>
      </c>
      <c r="C1343">
        <v>560</v>
      </c>
      <c r="D1343" t="s">
        <v>1000</v>
      </c>
      <c r="H1343" s="1" t="str">
        <f t="shared" si="166"/>
        <v>cl-cs_PorcentajeInversionesEnEmpresaDeDepositoYCustodiaDeValoresRespectoInversionesCustodiables</v>
      </c>
      <c r="I1343" t="str">
        <f t="shared" si="167"/>
        <v>cl-cs</v>
      </c>
      <c r="J1343" t="str">
        <f t="shared" si="168"/>
        <v>PorcentajeInversionesEnEmpresaDeDepositoYCustodiaDeValoresRespectoInversionesCustodiables</v>
      </c>
      <c r="K1343" s="1" t="str">
        <f t="shared" si="169"/>
        <v>cl-cs_InformacionCarteraInversionesTabla</v>
      </c>
      <c r="L1343" t="str">
        <f t="shared" si="170"/>
        <v>cl-cs</v>
      </c>
      <c r="M1343" t="str">
        <f t="shared" si="171"/>
        <v>InformacionCarteraInversionesTabla</v>
      </c>
      <c r="N1343" t="str">
        <f t="shared" si="172"/>
        <v>Insert into dbax_dime_conc (codi_dein, pref_conc, codi_conc, orde_conc, pref_dime, codi_dime) values ('pre_cl-cs_nota-13_role-825000(2014)','cl-cs','PorcentajeInversionesEnEmpresaDeDepositoYCustodiaDeValoresRespectoInversionesCustodiables','560','cl-cs','InformacionCarteraInversionesTabla')</v>
      </c>
    </row>
    <row r="1344" spans="1:14" x14ac:dyDescent="0.25">
      <c r="A1344" t="s">
        <v>25</v>
      </c>
      <c r="B1344" t="s">
        <v>1025</v>
      </c>
      <c r="C1344">
        <v>570</v>
      </c>
      <c r="D1344" t="s">
        <v>1000</v>
      </c>
      <c r="H1344" s="1" t="str">
        <f t="shared" si="166"/>
        <v>cl-cs_NombreEmpresaCustodiaValores</v>
      </c>
      <c r="I1344" t="str">
        <f t="shared" si="167"/>
        <v>cl-cs</v>
      </c>
      <c r="J1344" t="str">
        <f t="shared" si="168"/>
        <v>NombreEmpresaCustodiaValores</v>
      </c>
      <c r="K1344" s="1" t="str">
        <f t="shared" si="169"/>
        <v>cl-cs_InformacionCarteraInversionesTabla</v>
      </c>
      <c r="L1344" t="str">
        <f t="shared" si="170"/>
        <v>cl-cs</v>
      </c>
      <c r="M1344" t="str">
        <f t="shared" si="171"/>
        <v>InformacionCarteraInversionesTabla</v>
      </c>
      <c r="N1344" t="str">
        <f t="shared" si="172"/>
        <v>Insert into dbax_dime_conc (codi_dein, pref_conc, codi_conc, orde_conc, pref_dime, codi_dime) values ('pre_cl-cs_nota-13_role-825000(2014)','cl-cs','NombreEmpresaCustodiaValores','570','cl-cs','InformacionCarteraInversionesTabla')</v>
      </c>
    </row>
    <row r="1345" spans="1:14" x14ac:dyDescent="0.25">
      <c r="A1345" t="s">
        <v>25</v>
      </c>
      <c r="B1345" t="s">
        <v>980</v>
      </c>
      <c r="C1345">
        <v>580</v>
      </c>
      <c r="D1345" t="s">
        <v>1000</v>
      </c>
      <c r="H1345" s="1" t="str">
        <f t="shared" si="166"/>
        <v>cl-cs_BancoCustodioSinopsis</v>
      </c>
      <c r="I1345" t="str">
        <f t="shared" si="167"/>
        <v>cl-cs</v>
      </c>
      <c r="J1345" t="str">
        <f t="shared" si="168"/>
        <v>BancoCustodioSinopsis</v>
      </c>
      <c r="K1345" s="1" t="str">
        <f t="shared" si="169"/>
        <v>cl-cs_InformacionCarteraInversionesTabla</v>
      </c>
      <c r="L1345" t="str">
        <f t="shared" si="170"/>
        <v>cl-cs</v>
      </c>
      <c r="M1345" t="str">
        <f t="shared" si="171"/>
        <v>InformacionCarteraInversionesTabla</v>
      </c>
      <c r="N1345" t="str">
        <f t="shared" si="172"/>
        <v>Insert into dbax_dime_conc (codi_dein, pref_conc, codi_conc, orde_conc, pref_dime, codi_dime) values ('pre_cl-cs_nota-13_role-825000(2014)','cl-cs','BancoCustodioSinopsis','580','cl-cs','InformacionCarteraInversionesTabla')</v>
      </c>
    </row>
    <row r="1346" spans="1:14" x14ac:dyDescent="0.25">
      <c r="A1346" t="s">
        <v>25</v>
      </c>
      <c r="B1346" t="s">
        <v>1013</v>
      </c>
      <c r="C1346">
        <v>590</v>
      </c>
      <c r="D1346" t="s">
        <v>1000</v>
      </c>
      <c r="H1346" s="1" t="str">
        <f t="shared" si="166"/>
        <v>cl-cs_InversionesCustodiadasEnBanco</v>
      </c>
      <c r="I1346" t="str">
        <f t="shared" si="167"/>
        <v>cl-cs</v>
      </c>
      <c r="J1346" t="str">
        <f t="shared" si="168"/>
        <v>InversionesCustodiadasEnBanco</v>
      </c>
      <c r="K1346" s="1" t="str">
        <f t="shared" si="169"/>
        <v>cl-cs_InformacionCarteraInversionesTabla</v>
      </c>
      <c r="L1346" t="str">
        <f t="shared" si="170"/>
        <v>cl-cs</v>
      </c>
      <c r="M1346" t="str">
        <f t="shared" si="171"/>
        <v>InformacionCarteraInversionesTabla</v>
      </c>
      <c r="N1346" t="str">
        <f t="shared" si="172"/>
        <v>Insert into dbax_dime_conc (codi_dein, pref_conc, codi_conc, orde_conc, pref_dime, codi_dime) values ('pre_cl-cs_nota-13_role-825000(2014)','cl-cs','InversionesCustodiadasEnBanco','590','cl-cs','InformacionCarteraInversionesTabla')</v>
      </c>
    </row>
    <row r="1347" spans="1:14" x14ac:dyDescent="0.25">
      <c r="A1347" t="s">
        <v>25</v>
      </c>
      <c r="B1347" t="s">
        <v>1032</v>
      </c>
      <c r="C1347">
        <v>600</v>
      </c>
      <c r="D1347" t="s">
        <v>1000</v>
      </c>
      <c r="H1347" s="1" t="str">
        <f t="shared" si="166"/>
        <v>cl-cs_PorcentajeInversionesCustodiadasEnBancoRespectoTotalInversiones</v>
      </c>
      <c r="I1347" t="str">
        <f t="shared" si="167"/>
        <v>cl-cs</v>
      </c>
      <c r="J1347" t="str">
        <f t="shared" si="168"/>
        <v>PorcentajeInversionesCustodiadasEnBancoRespectoTotalInversiones</v>
      </c>
      <c r="K1347" s="1" t="str">
        <f t="shared" si="169"/>
        <v>cl-cs_InformacionCarteraInversionesTabla</v>
      </c>
      <c r="L1347" t="str">
        <f t="shared" si="170"/>
        <v>cl-cs</v>
      </c>
      <c r="M1347" t="str">
        <f t="shared" si="171"/>
        <v>InformacionCarteraInversionesTabla</v>
      </c>
      <c r="N1347" t="str">
        <f t="shared" si="172"/>
        <v>Insert into dbax_dime_conc (codi_dein, pref_conc, codi_conc, orde_conc, pref_dime, codi_dime) values ('pre_cl-cs_nota-13_role-825000(2014)','cl-cs','PorcentajeInversionesCustodiadasEnBancoRespectoTotalInversiones','600','cl-cs','InformacionCarteraInversionesTabla')</v>
      </c>
    </row>
    <row r="1348" spans="1:14" x14ac:dyDescent="0.25">
      <c r="A1348" t="s">
        <v>25</v>
      </c>
      <c r="B1348" t="s">
        <v>1023</v>
      </c>
      <c r="C1348">
        <v>610</v>
      </c>
      <c r="D1348" t="s">
        <v>1000</v>
      </c>
      <c r="H1348" s="1" t="str">
        <f t="shared" si="166"/>
        <v>cl-cs_NombreBancoCustodio</v>
      </c>
      <c r="I1348" t="str">
        <f t="shared" si="167"/>
        <v>cl-cs</v>
      </c>
      <c r="J1348" t="str">
        <f t="shared" si="168"/>
        <v>NombreBancoCustodio</v>
      </c>
      <c r="K1348" s="1" t="str">
        <f t="shared" si="169"/>
        <v>cl-cs_InformacionCarteraInversionesTabla</v>
      </c>
      <c r="L1348" t="str">
        <f t="shared" si="170"/>
        <v>cl-cs</v>
      </c>
      <c r="M1348" t="str">
        <f t="shared" si="171"/>
        <v>InformacionCarteraInversionesTabla</v>
      </c>
      <c r="N1348" t="str">
        <f t="shared" si="172"/>
        <v>Insert into dbax_dime_conc (codi_dein, pref_conc, codi_conc, orde_conc, pref_dime, codi_dime) values ('pre_cl-cs_nota-13_role-825000(2014)','cl-cs','NombreBancoCustodio','610','cl-cs','InformacionCarteraInversionesTabla')</v>
      </c>
    </row>
    <row r="1349" spans="1:14" x14ac:dyDescent="0.25">
      <c r="A1349" t="s">
        <v>25</v>
      </c>
      <c r="B1349" t="s">
        <v>1029</v>
      </c>
      <c r="C1349">
        <v>620</v>
      </c>
      <c r="D1349" t="s">
        <v>1000</v>
      </c>
      <c r="H1349" s="1" t="str">
        <f t="shared" si="166"/>
        <v>cl-cs_OtroCustodioSinopsis</v>
      </c>
      <c r="I1349" t="str">
        <f t="shared" si="167"/>
        <v>cl-cs</v>
      </c>
      <c r="J1349" t="str">
        <f t="shared" si="168"/>
        <v>OtroCustodioSinopsis</v>
      </c>
      <c r="K1349" s="1" t="str">
        <f t="shared" si="169"/>
        <v>cl-cs_InformacionCarteraInversionesTabla</v>
      </c>
      <c r="L1349" t="str">
        <f t="shared" si="170"/>
        <v>cl-cs</v>
      </c>
      <c r="M1349" t="str">
        <f t="shared" si="171"/>
        <v>InformacionCarteraInversionesTabla</v>
      </c>
      <c r="N1349" t="str">
        <f t="shared" si="172"/>
        <v>Insert into dbax_dime_conc (codi_dein, pref_conc, codi_conc, orde_conc, pref_dime, codi_dime) values ('pre_cl-cs_nota-13_role-825000(2014)','cl-cs','OtroCustodioSinopsis','620','cl-cs','InformacionCarteraInversionesTabla')</v>
      </c>
    </row>
    <row r="1350" spans="1:14" x14ac:dyDescent="0.25">
      <c r="A1350" t="s">
        <v>25</v>
      </c>
      <c r="B1350" t="s">
        <v>1016</v>
      </c>
      <c r="C1350">
        <v>630</v>
      </c>
      <c r="D1350" t="s">
        <v>1000</v>
      </c>
      <c r="H1350" s="1" t="str">
        <f t="shared" si="166"/>
        <v>cl-cs_InversionesEnOtroCustodio</v>
      </c>
      <c r="I1350" t="str">
        <f t="shared" si="167"/>
        <v>cl-cs</v>
      </c>
      <c r="J1350" t="str">
        <f t="shared" si="168"/>
        <v>InversionesEnOtroCustodio</v>
      </c>
      <c r="K1350" s="1" t="str">
        <f t="shared" si="169"/>
        <v>cl-cs_InformacionCarteraInversionesTabla</v>
      </c>
      <c r="L1350" t="str">
        <f t="shared" si="170"/>
        <v>cl-cs</v>
      </c>
      <c r="M1350" t="str">
        <f t="shared" si="171"/>
        <v>InformacionCarteraInversionesTabla</v>
      </c>
      <c r="N1350" t="str">
        <f t="shared" si="172"/>
        <v>Insert into dbax_dime_conc (codi_dein, pref_conc, codi_conc, orde_conc, pref_dime, codi_dime) values ('pre_cl-cs_nota-13_role-825000(2014)','cl-cs','InversionesEnOtroCustodio','630','cl-cs','InformacionCarteraInversionesTabla')</v>
      </c>
    </row>
    <row r="1351" spans="1:14" x14ac:dyDescent="0.25">
      <c r="A1351" t="s">
        <v>25</v>
      </c>
      <c r="B1351" t="s">
        <v>1036</v>
      </c>
      <c r="C1351">
        <v>640</v>
      </c>
      <c r="D1351" t="s">
        <v>1000</v>
      </c>
      <c r="H1351" s="1" t="str">
        <f t="shared" si="166"/>
        <v>cl-cs_PorcentajeInversionesEnOtroCustodioRespectoTotalInversiones</v>
      </c>
      <c r="I1351" t="str">
        <f t="shared" si="167"/>
        <v>cl-cs</v>
      </c>
      <c r="J1351" t="str">
        <f t="shared" si="168"/>
        <v>PorcentajeInversionesEnOtroCustodioRespectoTotalInversiones</v>
      </c>
      <c r="K1351" s="1" t="str">
        <f t="shared" si="169"/>
        <v>cl-cs_InformacionCarteraInversionesTabla</v>
      </c>
      <c r="L1351" t="str">
        <f t="shared" si="170"/>
        <v>cl-cs</v>
      </c>
      <c r="M1351" t="str">
        <f t="shared" si="171"/>
        <v>InformacionCarteraInversionesTabla</v>
      </c>
      <c r="N1351" t="str">
        <f t="shared" si="172"/>
        <v>Insert into dbax_dime_conc (codi_dein, pref_conc, codi_conc, orde_conc, pref_dime, codi_dime) values ('pre_cl-cs_nota-13_role-825000(2014)','cl-cs','PorcentajeInversionesEnOtroCustodioRespectoTotalInversiones','640','cl-cs','InformacionCarteraInversionesTabla')</v>
      </c>
    </row>
    <row r="1352" spans="1:14" x14ac:dyDescent="0.25">
      <c r="A1352" t="s">
        <v>25</v>
      </c>
      <c r="B1352" t="s">
        <v>1024</v>
      </c>
      <c r="C1352">
        <v>650</v>
      </c>
      <c r="D1352" t="s">
        <v>1000</v>
      </c>
      <c r="H1352" s="1" t="str">
        <f t="shared" si="166"/>
        <v>cl-cs_NombreCustodio</v>
      </c>
      <c r="I1352" t="str">
        <f t="shared" si="167"/>
        <v>cl-cs</v>
      </c>
      <c r="J1352" t="str">
        <f t="shared" si="168"/>
        <v>NombreCustodio</v>
      </c>
      <c r="K1352" s="1" t="str">
        <f t="shared" si="169"/>
        <v>cl-cs_InformacionCarteraInversionesTabla</v>
      </c>
      <c r="L1352" t="str">
        <f t="shared" si="170"/>
        <v>cl-cs</v>
      </c>
      <c r="M1352" t="str">
        <f t="shared" si="171"/>
        <v>InformacionCarteraInversionesTabla</v>
      </c>
      <c r="N1352" t="str">
        <f t="shared" si="172"/>
        <v>Insert into dbax_dime_conc (codi_dein, pref_conc, codi_conc, orde_conc, pref_dime, codi_dime) values ('pre_cl-cs_nota-13_role-825000(2014)','cl-cs','NombreCustodio','650','cl-cs','InformacionCarteraInversionesTabla')</v>
      </c>
    </row>
    <row r="1353" spans="1:14" x14ac:dyDescent="0.25">
      <c r="A1353" t="s">
        <v>25</v>
      </c>
      <c r="B1353" t="s">
        <v>984</v>
      </c>
      <c r="C1353">
        <v>660</v>
      </c>
      <c r="D1353" t="s">
        <v>1000</v>
      </c>
      <c r="H1353" s="1" t="str">
        <f t="shared" si="166"/>
        <v>cl-cs_CustodiaEnCompañiaSinopsis</v>
      </c>
      <c r="I1353" t="str">
        <f t="shared" si="167"/>
        <v>cl-cs</v>
      </c>
      <c r="J1353" t="str">
        <f t="shared" si="168"/>
        <v>CustodiaEnCompañiaSinopsis</v>
      </c>
      <c r="K1353" s="1" t="str">
        <f t="shared" si="169"/>
        <v>cl-cs_InformacionCarteraInversionesTabla</v>
      </c>
      <c r="L1353" t="str">
        <f t="shared" si="170"/>
        <v>cl-cs</v>
      </c>
      <c r="M1353" t="str">
        <f t="shared" si="171"/>
        <v>InformacionCarteraInversionesTabla</v>
      </c>
      <c r="N1353" t="str">
        <f t="shared" si="172"/>
        <v>Insert into dbax_dime_conc (codi_dein, pref_conc, codi_conc, orde_conc, pref_dime, codi_dime) values ('pre_cl-cs_nota-13_role-825000(2014)','cl-cs','CustodiaEnCompañiaSinopsis','660','cl-cs','InformacionCarteraInversionesTabla')</v>
      </c>
    </row>
    <row r="1354" spans="1:14" x14ac:dyDescent="0.25">
      <c r="A1354" t="s">
        <v>25</v>
      </c>
      <c r="B1354" t="s">
        <v>1014</v>
      </c>
      <c r="C1354">
        <v>670</v>
      </c>
      <c r="D1354" t="s">
        <v>1000</v>
      </c>
      <c r="H1354" s="1" t="str">
        <f t="shared" si="166"/>
        <v>cl-cs_InversionesCustodiadasEnCompañia</v>
      </c>
      <c r="I1354" t="str">
        <f t="shared" si="167"/>
        <v>cl-cs</v>
      </c>
      <c r="J1354" t="str">
        <f t="shared" si="168"/>
        <v>InversionesCustodiadasEnCompañia</v>
      </c>
      <c r="K1354" s="1" t="str">
        <f t="shared" si="169"/>
        <v>cl-cs_InformacionCarteraInversionesTabla</v>
      </c>
      <c r="L1354" t="str">
        <f t="shared" si="170"/>
        <v>cl-cs</v>
      </c>
      <c r="M1354" t="str">
        <f t="shared" si="171"/>
        <v>InformacionCarteraInversionesTabla</v>
      </c>
      <c r="N1354" t="str">
        <f t="shared" si="172"/>
        <v>Insert into dbax_dime_conc (codi_dein, pref_conc, codi_conc, orde_conc, pref_dime, codi_dime) values ('pre_cl-cs_nota-13_role-825000(2014)','cl-cs','InversionesCustodiadasEnCompañia','670','cl-cs','InformacionCarteraInversionesTabla')</v>
      </c>
    </row>
    <row r="1355" spans="1:14" x14ac:dyDescent="0.25">
      <c r="A1355" t="s">
        <v>25</v>
      </c>
      <c r="B1355" t="s">
        <v>1033</v>
      </c>
      <c r="C1355">
        <v>680</v>
      </c>
      <c r="D1355" t="s">
        <v>1000</v>
      </c>
      <c r="H1355" s="1" t="str">
        <f t="shared" si="166"/>
        <v>cl-cs_PorcentajeInversionesCustodiadasEnCompañiaRespectoTotalInversiones</v>
      </c>
      <c r="I1355" t="str">
        <f t="shared" si="167"/>
        <v>cl-cs</v>
      </c>
      <c r="J1355" t="str">
        <f t="shared" si="168"/>
        <v>PorcentajeInversionesCustodiadasEnCompañiaRespectoTotalInversiones</v>
      </c>
      <c r="K1355" s="1" t="str">
        <f t="shared" si="169"/>
        <v>cl-cs_InformacionCarteraInversionesTabla</v>
      </c>
      <c r="L1355" t="str">
        <f t="shared" si="170"/>
        <v>cl-cs</v>
      </c>
      <c r="M1355" t="str">
        <f t="shared" si="171"/>
        <v>InformacionCarteraInversionesTabla</v>
      </c>
      <c r="N1355" t="str">
        <f t="shared" si="172"/>
        <v>Insert into dbax_dime_conc (codi_dein, pref_conc, codi_conc, orde_conc, pref_dime, codi_dime) values ('pre_cl-cs_nota-13_role-825000(2014)','cl-cs','PorcentajeInversionesCustodiadasEnCompañiaRespectoTotalInversiones','680','cl-cs','InformacionCarteraInversionesTabla')</v>
      </c>
    </row>
    <row r="1356" spans="1:14" x14ac:dyDescent="0.25">
      <c r="A1356" t="s">
        <v>25</v>
      </c>
      <c r="B1356" t="s">
        <v>1009</v>
      </c>
      <c r="C1356">
        <v>730</v>
      </c>
      <c r="D1356" t="s">
        <v>1008</v>
      </c>
      <c r="H1356" s="1" t="str">
        <f t="shared" si="166"/>
        <v>cl-cs_InversionEnCuotasFondosPorCuentaDeAseguradosPartidas</v>
      </c>
      <c r="I1356" t="str">
        <f t="shared" si="167"/>
        <v>cl-cs</v>
      </c>
      <c r="J1356" t="str">
        <f t="shared" si="168"/>
        <v>InversionEnCuotasFondosPorCuentaDeAseguradosPartidas</v>
      </c>
      <c r="K1356" s="1" t="str">
        <f t="shared" si="169"/>
        <v>cl-cs_InversionCuotasFondosPorCuentaAseguradosTabla</v>
      </c>
      <c r="L1356" t="str">
        <f t="shared" si="170"/>
        <v>cl-cs</v>
      </c>
      <c r="M1356" t="str">
        <f t="shared" si="171"/>
        <v>InversionCuotasFondosPorCuentaAseguradosTabla</v>
      </c>
      <c r="N1356" t="str">
        <f t="shared" si="172"/>
        <v>Insert into dbax_dime_conc (codi_dein, pref_conc, codi_conc, orde_conc, pref_dime, codi_dime) values ('pre_cl-cs_nota-13_role-825000(2014)','cl-cs','InversionEnCuotasFondosPorCuentaDeAseguradosPartidas','730','cl-cs','InversionCuotasFondosPorCuentaAseguradosTabla')</v>
      </c>
    </row>
    <row r="1357" spans="1:14" x14ac:dyDescent="0.25">
      <c r="A1357" t="s">
        <v>25</v>
      </c>
      <c r="B1357" t="s">
        <v>1026</v>
      </c>
      <c r="C1357">
        <v>740</v>
      </c>
      <c r="D1357" t="s">
        <v>1008</v>
      </c>
      <c r="H1357" s="1" t="str">
        <f t="shared" si="166"/>
        <v>cl-cs_NombreFondoInversionAsegurados</v>
      </c>
      <c r="I1357" t="str">
        <f t="shared" si="167"/>
        <v>cl-cs</v>
      </c>
      <c r="J1357" t="str">
        <f t="shared" si="168"/>
        <v>NombreFondoInversionAsegurados</v>
      </c>
      <c r="K1357" s="1" t="str">
        <f t="shared" si="169"/>
        <v>cl-cs_InversionCuotasFondosPorCuentaAseguradosTabla</v>
      </c>
      <c r="L1357" t="str">
        <f t="shared" si="170"/>
        <v>cl-cs</v>
      </c>
      <c r="M1357" t="str">
        <f t="shared" si="171"/>
        <v>InversionCuotasFondosPorCuentaAseguradosTabla</v>
      </c>
      <c r="N1357" t="str">
        <f t="shared" si="172"/>
        <v>Insert into dbax_dime_conc (codi_dein, pref_conc, codi_conc, orde_conc, pref_dime, codi_dime) values ('pre_cl-cs_nota-13_role-825000(2014)','cl-cs','NombreFondoInversionAsegurados','740','cl-cs','InversionCuotasFondosPorCuentaAseguradosTabla')</v>
      </c>
    </row>
    <row r="1358" spans="1:14" x14ac:dyDescent="0.25">
      <c r="A1358" t="s">
        <v>25</v>
      </c>
      <c r="B1358" t="s">
        <v>1038</v>
      </c>
      <c r="C1358">
        <v>750</v>
      </c>
      <c r="D1358" t="s">
        <v>1008</v>
      </c>
      <c r="H1358" s="1" t="str">
        <f t="shared" si="166"/>
        <v>cl-cs_RunFondo</v>
      </c>
      <c r="I1358" t="str">
        <f t="shared" si="167"/>
        <v>cl-cs</v>
      </c>
      <c r="J1358" t="str">
        <f t="shared" si="168"/>
        <v>RunFondo</v>
      </c>
      <c r="K1358" s="1" t="str">
        <f t="shared" si="169"/>
        <v>cl-cs_InversionCuotasFondosPorCuentaAseguradosTabla</v>
      </c>
      <c r="L1358" t="str">
        <f t="shared" si="170"/>
        <v>cl-cs</v>
      </c>
      <c r="M1358" t="str">
        <f t="shared" si="171"/>
        <v>InversionCuotasFondosPorCuentaAseguradosTabla</v>
      </c>
      <c r="N1358" t="str">
        <f t="shared" si="172"/>
        <v>Insert into dbax_dime_conc (codi_dein, pref_conc, codi_conc, orde_conc, pref_dime, codi_dime) values ('pre_cl-cs_nota-13_role-825000(2014)','cl-cs','RunFondo','750','cl-cs','InversionCuotasFondosPorCuentaAseguradosTabla')</v>
      </c>
    </row>
    <row r="1359" spans="1:14" x14ac:dyDescent="0.25">
      <c r="A1359" t="s">
        <v>25</v>
      </c>
      <c r="B1359" t="s">
        <v>983</v>
      </c>
      <c r="C1359">
        <v>760</v>
      </c>
      <c r="D1359" t="s">
        <v>1008</v>
      </c>
      <c r="H1359" s="1" t="str">
        <f t="shared" si="166"/>
        <v>cl-cs_CuotasPorFondo</v>
      </c>
      <c r="I1359" t="str">
        <f t="shared" si="167"/>
        <v>cl-cs</v>
      </c>
      <c r="J1359" t="str">
        <f t="shared" si="168"/>
        <v>CuotasPorFondo</v>
      </c>
      <c r="K1359" s="1" t="str">
        <f t="shared" si="169"/>
        <v>cl-cs_InversionCuotasFondosPorCuentaAseguradosTabla</v>
      </c>
      <c r="L1359" t="str">
        <f t="shared" si="170"/>
        <v>cl-cs</v>
      </c>
      <c r="M1359" t="str">
        <f t="shared" si="171"/>
        <v>InversionCuotasFondosPorCuentaAseguradosTabla</v>
      </c>
      <c r="N1359" t="str">
        <f t="shared" si="172"/>
        <v>Insert into dbax_dime_conc (codi_dein, pref_conc, codi_conc, orde_conc, pref_dime, codi_dime) values ('pre_cl-cs_nota-13_role-825000(2014)','cl-cs','CuotasPorFondo','760','cl-cs','InversionCuotasFondosPorCuentaAseguradosTabla')</v>
      </c>
    </row>
    <row r="1360" spans="1:14" x14ac:dyDescent="0.25">
      <c r="A1360" t="s">
        <v>25</v>
      </c>
      <c r="B1360" t="s">
        <v>1044</v>
      </c>
      <c r="C1360">
        <v>770</v>
      </c>
      <c r="D1360" t="s">
        <v>1008</v>
      </c>
      <c r="H1360" s="1" t="str">
        <f t="shared" si="166"/>
        <v>cl-cs_ValorCuotaCierre</v>
      </c>
      <c r="I1360" t="str">
        <f t="shared" si="167"/>
        <v>cl-cs</v>
      </c>
      <c r="J1360" t="str">
        <f t="shared" si="168"/>
        <v>ValorCuotaCierre</v>
      </c>
      <c r="K1360" s="1" t="str">
        <f t="shared" si="169"/>
        <v>cl-cs_InversionCuotasFondosPorCuentaAseguradosTabla</v>
      </c>
      <c r="L1360" t="str">
        <f t="shared" si="170"/>
        <v>cl-cs</v>
      </c>
      <c r="M1360" t="str">
        <f t="shared" si="171"/>
        <v>InversionCuotasFondosPorCuentaAseguradosTabla</v>
      </c>
      <c r="N1360" t="str">
        <f t="shared" si="172"/>
        <v>Insert into dbax_dime_conc (codi_dein, pref_conc, codi_conc, orde_conc, pref_dime, codi_dime) values ('pre_cl-cs_nota-13_role-825000(2014)','cl-cs','ValorCuotaCierre','770','cl-cs','InversionCuotasFondosPorCuentaAseguradosTabla')</v>
      </c>
    </row>
    <row r="1361" spans="1:14" x14ac:dyDescent="0.25">
      <c r="A1361" t="s">
        <v>25</v>
      </c>
      <c r="B1361" t="s">
        <v>1011</v>
      </c>
      <c r="C1361">
        <v>780</v>
      </c>
      <c r="D1361" t="s">
        <v>1008</v>
      </c>
      <c r="H1361" s="1" t="str">
        <f t="shared" si="166"/>
        <v>cl-cs_InversionesCuotasFondos</v>
      </c>
      <c r="I1361" t="str">
        <f t="shared" si="167"/>
        <v>cl-cs</v>
      </c>
      <c r="J1361" t="str">
        <f t="shared" si="168"/>
        <v>InversionesCuotasFondos</v>
      </c>
      <c r="K1361" s="1" t="str">
        <f t="shared" si="169"/>
        <v>cl-cs_InversionCuotasFondosPorCuentaAseguradosTabla</v>
      </c>
      <c r="L1361" t="str">
        <f t="shared" si="170"/>
        <v>cl-cs</v>
      </c>
      <c r="M1361" t="str">
        <f t="shared" si="171"/>
        <v>InversionCuotasFondosPorCuentaAseguradosTabla</v>
      </c>
      <c r="N1361" t="str">
        <f t="shared" si="172"/>
        <v>Insert into dbax_dime_conc (codi_dein, pref_conc, codi_conc, orde_conc, pref_dime, codi_dime) values ('pre_cl-cs_nota-13_role-825000(2014)','cl-cs','InversionesCuotasFondos','780','cl-cs','InversionCuotasFondosPorCuentaAseguradosTabla')</v>
      </c>
    </row>
    <row r="1362" spans="1:14" x14ac:dyDescent="0.25">
      <c r="A1362" t="s">
        <v>25</v>
      </c>
      <c r="B1362" t="s">
        <v>1002</v>
      </c>
      <c r="C1362">
        <v>790</v>
      </c>
      <c r="D1362" t="s">
        <v>1008</v>
      </c>
      <c r="H1362" s="1" t="str">
        <f t="shared" si="166"/>
        <v>cl-cs_IngresosAsociadosOperacionesAutorizadas</v>
      </c>
      <c r="I1362" t="str">
        <f t="shared" si="167"/>
        <v>cl-cs</v>
      </c>
      <c r="J1362" t="str">
        <f t="shared" si="168"/>
        <v>IngresosAsociadosOperacionesAutorizadas</v>
      </c>
      <c r="K1362" s="1" t="str">
        <f t="shared" si="169"/>
        <v>cl-cs_InversionCuotasFondosPorCuentaAseguradosTabla</v>
      </c>
      <c r="L1362" t="str">
        <f t="shared" si="170"/>
        <v>cl-cs</v>
      </c>
      <c r="M1362" t="str">
        <f t="shared" si="171"/>
        <v>InversionCuotasFondosPorCuentaAseguradosTabla</v>
      </c>
      <c r="N1362" t="str">
        <f t="shared" si="172"/>
        <v>Insert into dbax_dime_conc (codi_dein, pref_conc, codi_conc, orde_conc, pref_dime, codi_dime) values ('pre_cl-cs_nota-13_role-825000(2014)','cl-cs','IngresosAsociadosOperacionesAutorizadas','790','cl-cs','InversionCuotasFondosPorCuentaAseguradosTabla')</v>
      </c>
    </row>
    <row r="1363" spans="1:14" x14ac:dyDescent="0.25">
      <c r="A1363" t="s">
        <v>25</v>
      </c>
      <c r="B1363" t="s">
        <v>991</v>
      </c>
      <c r="C1363">
        <v>800</v>
      </c>
      <c r="D1363" t="s">
        <v>1008</v>
      </c>
      <c r="H1363" s="1" t="str">
        <f t="shared" si="166"/>
        <v>cl-cs_EgresosAsociadosOperacionesAutorizadas</v>
      </c>
      <c r="I1363" t="str">
        <f t="shared" si="167"/>
        <v>cl-cs</v>
      </c>
      <c r="J1363" t="str">
        <f t="shared" si="168"/>
        <v>EgresosAsociadosOperacionesAutorizadas</v>
      </c>
      <c r="K1363" s="1" t="str">
        <f t="shared" si="169"/>
        <v>cl-cs_InversionCuotasFondosPorCuentaAseguradosTabla</v>
      </c>
      <c r="L1363" t="str">
        <f t="shared" si="170"/>
        <v>cl-cs</v>
      </c>
      <c r="M1363" t="str">
        <f t="shared" si="171"/>
        <v>InversionCuotasFondosPorCuentaAseguradosTabla</v>
      </c>
      <c r="N1363" t="str">
        <f t="shared" si="172"/>
        <v>Insert into dbax_dime_conc (codi_dein, pref_conc, codi_conc, orde_conc, pref_dime, codi_dime) values ('pre_cl-cs_nota-13_role-825000(2014)','cl-cs','EgresosAsociadosOperacionesAutorizadas','800','cl-cs','InversionCuotasFondosPorCuentaAseguradosTabla')</v>
      </c>
    </row>
    <row r="1364" spans="1:14" x14ac:dyDescent="0.25">
      <c r="A1364" t="s">
        <v>25</v>
      </c>
      <c r="B1364" t="s">
        <v>1028</v>
      </c>
      <c r="C1364">
        <v>810</v>
      </c>
      <c r="D1364" t="s">
        <v>1008</v>
      </c>
      <c r="H1364" s="1" t="str">
        <f t="shared" si="166"/>
        <v>cl-cs_NumeroPolizasVigentes</v>
      </c>
      <c r="I1364" t="str">
        <f t="shared" si="167"/>
        <v>cl-cs</v>
      </c>
      <c r="J1364" t="str">
        <f t="shared" si="168"/>
        <v>NumeroPolizasVigentes</v>
      </c>
      <c r="K1364" s="1" t="str">
        <f t="shared" si="169"/>
        <v>cl-cs_InversionCuotasFondosPorCuentaAseguradosTabla</v>
      </c>
      <c r="L1364" t="str">
        <f t="shared" si="170"/>
        <v>cl-cs</v>
      </c>
      <c r="M1364" t="str">
        <f t="shared" si="171"/>
        <v>InversionCuotasFondosPorCuentaAseguradosTabla</v>
      </c>
      <c r="N1364" t="str">
        <f t="shared" si="172"/>
        <v>Insert into dbax_dime_conc (codi_dein, pref_conc, codi_conc, orde_conc, pref_dime, codi_dime) values ('pre_cl-cs_nota-13_role-825000(2014)','cl-cs','NumeroPolizasVigentes','810','cl-cs','InversionCuotasFondosPorCuentaAseguradosTabla')</v>
      </c>
    </row>
    <row r="1365" spans="1:14" x14ac:dyDescent="0.25">
      <c r="A1365" t="s">
        <v>25</v>
      </c>
      <c r="B1365" t="s">
        <v>1027</v>
      </c>
      <c r="C1365">
        <v>820</v>
      </c>
      <c r="D1365" t="s">
        <v>1008</v>
      </c>
      <c r="H1365" s="1" t="str">
        <f t="shared" si="166"/>
        <v>cl-cs_NumeroAsegurados</v>
      </c>
      <c r="I1365" t="str">
        <f t="shared" si="167"/>
        <v>cl-cs</v>
      </c>
      <c r="J1365" t="str">
        <f t="shared" si="168"/>
        <v>NumeroAsegurados</v>
      </c>
      <c r="K1365" s="1" t="str">
        <f t="shared" si="169"/>
        <v>cl-cs_InversionCuotasFondosPorCuentaAseguradosTabla</v>
      </c>
      <c r="L1365" t="str">
        <f t="shared" si="170"/>
        <v>cl-cs</v>
      </c>
      <c r="M1365" t="str">
        <f t="shared" si="171"/>
        <v>InversionCuotasFondosPorCuentaAseguradosTabla</v>
      </c>
      <c r="N1365" t="str">
        <f t="shared" si="172"/>
        <v>Insert into dbax_dime_conc (codi_dein, pref_conc, codi_conc, orde_conc, pref_dime, codi_dime) values ('pre_cl-cs_nota-13_role-825000(2014)','cl-cs','NumeroAsegurados','820','cl-cs','InversionCuotasFondosPorCuentaAseguradosTabla')</v>
      </c>
    </row>
    <row r="1366" spans="1:14" x14ac:dyDescent="0.25">
      <c r="A1366" t="s">
        <v>25</v>
      </c>
      <c r="B1366" t="s">
        <v>1019</v>
      </c>
      <c r="C1366">
        <v>70</v>
      </c>
      <c r="D1366" t="s">
        <v>1021</v>
      </c>
      <c r="H1366" s="1" t="str">
        <f t="shared" si="166"/>
        <v>cl-cs_MovimientoCarteraInversionesPartidas</v>
      </c>
      <c r="I1366" t="str">
        <f t="shared" si="167"/>
        <v>cl-cs</v>
      </c>
      <c r="J1366" t="str">
        <f t="shared" si="168"/>
        <v>MovimientoCarteraInversionesPartidas</v>
      </c>
      <c r="K1366" s="1" t="str">
        <f t="shared" si="169"/>
        <v>cl-cs_MovimientoCarteraInversionesTabla</v>
      </c>
      <c r="L1366" t="str">
        <f t="shared" si="170"/>
        <v>cl-cs</v>
      </c>
      <c r="M1366" t="str">
        <f t="shared" si="171"/>
        <v>MovimientoCarteraInversionesTabla</v>
      </c>
      <c r="N1366" t="str">
        <f t="shared" si="172"/>
        <v>Insert into dbax_dime_conc (codi_dein, pref_conc, codi_conc, orde_conc, pref_dime, codi_dime) values ('pre_cl-cs_nota-13_role-825000(2014)','cl-cs','MovimientoCarteraInversionesPartidas','70','cl-cs','MovimientoCarteraInversionesTabla')</v>
      </c>
    </row>
    <row r="1367" spans="1:14" x14ac:dyDescent="0.25">
      <c r="A1367" t="s">
        <v>25</v>
      </c>
      <c r="B1367" t="s">
        <v>972</v>
      </c>
      <c r="C1367">
        <v>80</v>
      </c>
      <c r="D1367" t="s">
        <v>1021</v>
      </c>
      <c r="H1367" s="1" t="str">
        <f t="shared" si="166"/>
        <v>cl-cs_ActivosFinancieros</v>
      </c>
      <c r="I1367" t="str">
        <f t="shared" si="167"/>
        <v>cl-cs</v>
      </c>
      <c r="J1367" t="str">
        <f t="shared" si="168"/>
        <v>ActivosFinancieros</v>
      </c>
      <c r="K1367" s="1" t="str">
        <f t="shared" si="169"/>
        <v>cl-cs_MovimientoCarteraInversionesTabla</v>
      </c>
      <c r="L1367" t="str">
        <f t="shared" si="170"/>
        <v>cl-cs</v>
      </c>
      <c r="M1367" t="str">
        <f t="shared" si="171"/>
        <v>MovimientoCarteraInversionesTabla</v>
      </c>
      <c r="N1367" t="str">
        <f t="shared" si="172"/>
        <v>Insert into dbax_dime_conc (codi_dein, pref_conc, codi_conc, orde_conc, pref_dime, codi_dime) values ('pre_cl-cs_nota-13_role-825000(2014)','cl-cs','ActivosFinancieros','80','cl-cs','MovimientoCarteraInversionesTabla')</v>
      </c>
    </row>
    <row r="1368" spans="1:14" x14ac:dyDescent="0.25">
      <c r="A1368" t="s">
        <v>25</v>
      </c>
      <c r="B1368" t="s">
        <v>979</v>
      </c>
      <c r="C1368">
        <v>90</v>
      </c>
      <c r="D1368" t="s">
        <v>1021</v>
      </c>
      <c r="H1368" s="1" t="str">
        <f t="shared" si="166"/>
        <v>cl-cs_AdicionesInversionesFinancieras</v>
      </c>
      <c r="I1368" t="str">
        <f t="shared" si="167"/>
        <v>cl-cs</v>
      </c>
      <c r="J1368" t="str">
        <f t="shared" si="168"/>
        <v>AdicionesInversionesFinancieras</v>
      </c>
      <c r="K1368" s="1" t="str">
        <f t="shared" si="169"/>
        <v>cl-cs_MovimientoCarteraInversionesTabla</v>
      </c>
      <c r="L1368" t="str">
        <f t="shared" si="170"/>
        <v>cl-cs</v>
      </c>
      <c r="M1368" t="str">
        <f t="shared" si="171"/>
        <v>MovimientoCarteraInversionesTabla</v>
      </c>
      <c r="N1368" t="str">
        <f t="shared" si="172"/>
        <v>Insert into dbax_dime_conc (codi_dein, pref_conc, codi_conc, orde_conc, pref_dime, codi_dime) values ('pre_cl-cs_nota-13_role-825000(2014)','cl-cs','AdicionesInversionesFinancieras','90','cl-cs','MovimientoCarteraInversionesTabla')</v>
      </c>
    </row>
    <row r="1369" spans="1:14" x14ac:dyDescent="0.25">
      <c r="A1369" t="s">
        <v>25</v>
      </c>
      <c r="B1369" t="s">
        <v>1050</v>
      </c>
      <c r="C1369">
        <v>100</v>
      </c>
      <c r="D1369" t="s">
        <v>1021</v>
      </c>
      <c r="H1369" s="1" t="str">
        <f t="shared" si="166"/>
        <v>cl-cs_VentasInversionesFinancieras</v>
      </c>
      <c r="I1369" t="str">
        <f t="shared" si="167"/>
        <v>cl-cs</v>
      </c>
      <c r="J1369" t="str">
        <f t="shared" si="168"/>
        <v>VentasInversionesFinancieras</v>
      </c>
      <c r="K1369" s="1" t="str">
        <f t="shared" si="169"/>
        <v>cl-cs_MovimientoCarteraInversionesTabla</v>
      </c>
      <c r="L1369" t="str">
        <f t="shared" si="170"/>
        <v>cl-cs</v>
      </c>
      <c r="M1369" t="str">
        <f t="shared" si="171"/>
        <v>MovimientoCarteraInversionesTabla</v>
      </c>
      <c r="N1369" t="str">
        <f t="shared" si="172"/>
        <v>Insert into dbax_dime_conc (codi_dein, pref_conc, codi_conc, orde_conc, pref_dime, codi_dime) values ('pre_cl-cs_nota-13_role-825000(2014)','cl-cs','VentasInversionesFinancieras','100','cl-cs','MovimientoCarteraInversionesTabla')</v>
      </c>
    </row>
    <row r="1370" spans="1:14" x14ac:dyDescent="0.25">
      <c r="A1370" t="s">
        <v>25</v>
      </c>
      <c r="B1370" t="s">
        <v>1049</v>
      </c>
      <c r="C1370">
        <v>110</v>
      </c>
      <c r="D1370" t="s">
        <v>1021</v>
      </c>
      <c r="H1370" s="1" t="str">
        <f t="shared" si="166"/>
        <v>cl-cs_VencimientosInversionesFinancieras</v>
      </c>
      <c r="I1370" t="str">
        <f t="shared" si="167"/>
        <v>cl-cs</v>
      </c>
      <c r="J1370" t="str">
        <f t="shared" si="168"/>
        <v>VencimientosInversionesFinancieras</v>
      </c>
      <c r="K1370" s="1" t="str">
        <f t="shared" si="169"/>
        <v>cl-cs_MovimientoCarteraInversionesTabla</v>
      </c>
      <c r="L1370" t="str">
        <f t="shared" si="170"/>
        <v>cl-cs</v>
      </c>
      <c r="M1370" t="str">
        <f t="shared" si="171"/>
        <v>MovimientoCarteraInversionesTabla</v>
      </c>
      <c r="N1370" t="str">
        <f t="shared" si="172"/>
        <v>Insert into dbax_dime_conc (codi_dein, pref_conc, codi_conc, orde_conc, pref_dime, codi_dime) values ('pre_cl-cs_nota-13_role-825000(2014)','cl-cs','VencimientosInversionesFinancieras','110','cl-cs','MovimientoCarteraInversionesTabla')</v>
      </c>
    </row>
    <row r="1371" spans="1:14" x14ac:dyDescent="0.25">
      <c r="A1371" t="s">
        <v>25</v>
      </c>
      <c r="B1371" t="s">
        <v>988</v>
      </c>
      <c r="C1371">
        <v>120</v>
      </c>
      <c r="D1371" t="s">
        <v>1021</v>
      </c>
      <c r="H1371" s="1" t="str">
        <f t="shared" si="166"/>
        <v>cl-cs_DevengoInteresInversionesFinancieras</v>
      </c>
      <c r="I1371" t="str">
        <f t="shared" si="167"/>
        <v>cl-cs</v>
      </c>
      <c r="J1371" t="str">
        <f t="shared" si="168"/>
        <v>DevengoInteresInversionesFinancieras</v>
      </c>
      <c r="K1371" s="1" t="str">
        <f t="shared" si="169"/>
        <v>cl-cs_MovimientoCarteraInversionesTabla</v>
      </c>
      <c r="L1371" t="str">
        <f t="shared" si="170"/>
        <v>cl-cs</v>
      </c>
      <c r="M1371" t="str">
        <f t="shared" si="171"/>
        <v>MovimientoCarteraInversionesTabla</v>
      </c>
      <c r="N1371" t="str">
        <f t="shared" si="172"/>
        <v>Insert into dbax_dime_conc (codi_dein, pref_conc, codi_conc, orde_conc, pref_dime, codi_dime) values ('pre_cl-cs_nota-13_role-825000(2014)','cl-cs','DevengoInteresInversionesFinancieras','120','cl-cs','MovimientoCarteraInversionesTabla')</v>
      </c>
    </row>
    <row r="1372" spans="1:14" x14ac:dyDescent="0.25">
      <c r="A1372" t="s">
        <v>25</v>
      </c>
      <c r="B1372" t="s">
        <v>1037</v>
      </c>
      <c r="C1372">
        <v>130</v>
      </c>
      <c r="D1372" t="s">
        <v>1021</v>
      </c>
      <c r="H1372" s="1" t="str">
        <f t="shared" si="166"/>
        <v>cl-cs_PrepagosInversionesFinancieras</v>
      </c>
      <c r="I1372" t="str">
        <f t="shared" si="167"/>
        <v>cl-cs</v>
      </c>
      <c r="J1372" t="str">
        <f t="shared" si="168"/>
        <v>PrepagosInversionesFinancieras</v>
      </c>
      <c r="K1372" s="1" t="str">
        <f t="shared" si="169"/>
        <v>cl-cs_MovimientoCarteraInversionesTabla</v>
      </c>
      <c r="L1372" t="str">
        <f t="shared" si="170"/>
        <v>cl-cs</v>
      </c>
      <c r="M1372" t="str">
        <f t="shared" si="171"/>
        <v>MovimientoCarteraInversionesTabla</v>
      </c>
      <c r="N1372" t="str">
        <f t="shared" si="172"/>
        <v>Insert into dbax_dime_conc (codi_dein, pref_conc, codi_conc, orde_conc, pref_dime, codi_dime) values ('pre_cl-cs_nota-13_role-825000(2014)','cl-cs','PrepagosInversionesFinancieras','130','cl-cs','MovimientoCarteraInversionesTabla')</v>
      </c>
    </row>
    <row r="1373" spans="1:14" x14ac:dyDescent="0.25">
      <c r="A1373" t="s">
        <v>25</v>
      </c>
      <c r="B1373" t="s">
        <v>990</v>
      </c>
      <c r="C1373">
        <v>140</v>
      </c>
      <c r="D1373" t="s">
        <v>1021</v>
      </c>
      <c r="H1373" s="1" t="str">
        <f t="shared" si="166"/>
        <v>cl-cs_DividendosInversionesFinancieras</v>
      </c>
      <c r="I1373" t="str">
        <f t="shared" si="167"/>
        <v>cl-cs</v>
      </c>
      <c r="J1373" t="str">
        <f t="shared" si="168"/>
        <v>DividendosInversionesFinancieras</v>
      </c>
      <c r="K1373" s="1" t="str">
        <f t="shared" si="169"/>
        <v>cl-cs_MovimientoCarteraInversionesTabla</v>
      </c>
      <c r="L1373" t="str">
        <f t="shared" si="170"/>
        <v>cl-cs</v>
      </c>
      <c r="M1373" t="str">
        <f t="shared" si="171"/>
        <v>MovimientoCarteraInversionesTabla</v>
      </c>
      <c r="N1373" t="str">
        <f t="shared" si="172"/>
        <v>Insert into dbax_dime_conc (codi_dein, pref_conc, codi_conc, orde_conc, pref_dime, codi_dime) values ('pre_cl-cs_nota-13_role-825000(2014)','cl-cs','DividendosInversionesFinancieras','140','cl-cs','MovimientoCarteraInversionesTabla')</v>
      </c>
    </row>
    <row r="1374" spans="1:14" x14ac:dyDescent="0.25">
      <c r="A1374" t="s">
        <v>25</v>
      </c>
      <c r="B1374" t="s">
        <v>1039</v>
      </c>
      <c r="C1374">
        <v>150</v>
      </c>
      <c r="D1374" t="s">
        <v>1021</v>
      </c>
      <c r="H1374" s="1" t="str">
        <f t="shared" si="166"/>
        <v>cl-cs_SorteoInversionesFinancieras</v>
      </c>
      <c r="I1374" t="str">
        <f t="shared" si="167"/>
        <v>cl-cs</v>
      </c>
      <c r="J1374" t="str">
        <f t="shared" si="168"/>
        <v>SorteoInversionesFinancieras</v>
      </c>
      <c r="K1374" s="1" t="str">
        <f t="shared" si="169"/>
        <v>cl-cs_MovimientoCarteraInversionesTabla</v>
      </c>
      <c r="L1374" t="str">
        <f t="shared" si="170"/>
        <v>cl-cs</v>
      </c>
      <c r="M1374" t="str">
        <f t="shared" si="171"/>
        <v>MovimientoCarteraInversionesTabla</v>
      </c>
      <c r="N1374" t="str">
        <f t="shared" si="172"/>
        <v>Insert into dbax_dime_conc (codi_dein, pref_conc, codi_conc, orde_conc, pref_dime, codi_dime) values ('pre_cl-cs_nota-13_role-825000(2014)','cl-cs','SorteoInversionesFinancieras','150','cl-cs','MovimientoCarteraInversionesTabla')</v>
      </c>
    </row>
    <row r="1375" spans="1:14" x14ac:dyDescent="0.25">
      <c r="A1375" t="s">
        <v>25</v>
      </c>
      <c r="B1375" t="s">
        <v>1048</v>
      </c>
      <c r="C1375">
        <v>160</v>
      </c>
      <c r="D1375" t="s">
        <v>1021</v>
      </c>
      <c r="H1375" s="1" t="str">
        <f t="shared" si="166"/>
        <v>cl-cs_ValorRazonableInversionesFinancierasUtilidadPerdidaReconocidaEnSinopsis</v>
      </c>
      <c r="I1375" t="str">
        <f t="shared" si="167"/>
        <v>cl-cs</v>
      </c>
      <c r="J1375" t="str">
        <f t="shared" si="168"/>
        <v>ValorRazonableInversionesFinancierasUtilidadPerdidaReconocidaEnSinopsis</v>
      </c>
      <c r="K1375" s="1" t="str">
        <f t="shared" si="169"/>
        <v>cl-cs_MovimientoCarteraInversionesTabla</v>
      </c>
      <c r="L1375" t="str">
        <f t="shared" si="170"/>
        <v>cl-cs</v>
      </c>
      <c r="M1375" t="str">
        <f t="shared" si="171"/>
        <v>MovimientoCarteraInversionesTabla</v>
      </c>
      <c r="N1375" t="str">
        <f t="shared" si="172"/>
        <v>Insert into dbax_dime_conc (codi_dein, pref_conc, codi_conc, orde_conc, pref_dime, codi_dime) values ('pre_cl-cs_nota-13_role-825000(2014)','cl-cs','ValorRazonableInversionesFinancierasUtilidadPerdidaReconocidaEnSinopsis','160','cl-cs','MovimientoCarteraInversionesTabla')</v>
      </c>
    </row>
    <row r="1376" spans="1:14" x14ac:dyDescent="0.25">
      <c r="A1376" t="s">
        <v>25</v>
      </c>
      <c r="B1376" t="s">
        <v>1047</v>
      </c>
      <c r="C1376">
        <v>170</v>
      </c>
      <c r="D1376" t="s">
        <v>1021</v>
      </c>
      <c r="H1376" s="1" t="str">
        <f t="shared" si="166"/>
        <v>cl-cs_ValorRazonableInversionesFinancierasUtilidadPerdidaReconocidaEnResultados</v>
      </c>
      <c r="I1376" t="str">
        <f t="shared" si="167"/>
        <v>cl-cs</v>
      </c>
      <c r="J1376" t="str">
        <f t="shared" si="168"/>
        <v>ValorRazonableInversionesFinancierasUtilidadPerdidaReconocidaEnResultados</v>
      </c>
      <c r="K1376" s="1" t="str">
        <f t="shared" si="169"/>
        <v>cl-cs_MovimientoCarteraInversionesTabla</v>
      </c>
      <c r="L1376" t="str">
        <f t="shared" si="170"/>
        <v>cl-cs</v>
      </c>
      <c r="M1376" t="str">
        <f t="shared" si="171"/>
        <v>MovimientoCarteraInversionesTabla</v>
      </c>
      <c r="N1376" t="str">
        <f t="shared" si="172"/>
        <v>Insert into dbax_dime_conc (codi_dein, pref_conc, codi_conc, orde_conc, pref_dime, codi_dime) values ('pre_cl-cs_nota-13_role-825000(2014)','cl-cs','ValorRazonableInversionesFinancierasUtilidadPerdidaReconocidaEnResultados','170','cl-cs','MovimientoCarteraInversionesTabla')</v>
      </c>
    </row>
    <row r="1377" spans="1:14" x14ac:dyDescent="0.25">
      <c r="A1377" t="s">
        <v>25</v>
      </c>
      <c r="B1377" t="s">
        <v>1046</v>
      </c>
      <c r="C1377">
        <v>180</v>
      </c>
      <c r="D1377" t="s">
        <v>1021</v>
      </c>
      <c r="H1377" s="1" t="str">
        <f t="shared" si="166"/>
        <v>cl-cs_ValorRazonableInversionesFinancierasUtilidadPerdidaReconocidaEnPatrimonio</v>
      </c>
      <c r="I1377" t="str">
        <f t="shared" si="167"/>
        <v>cl-cs</v>
      </c>
      <c r="J1377" t="str">
        <f t="shared" si="168"/>
        <v>ValorRazonableInversionesFinancierasUtilidadPerdidaReconocidaEnPatrimonio</v>
      </c>
      <c r="K1377" s="1" t="str">
        <f t="shared" si="169"/>
        <v>cl-cs_MovimientoCarteraInversionesTabla</v>
      </c>
      <c r="L1377" t="str">
        <f t="shared" si="170"/>
        <v>cl-cs</v>
      </c>
      <c r="M1377" t="str">
        <f t="shared" si="171"/>
        <v>MovimientoCarteraInversionesTabla</v>
      </c>
      <c r="N1377" t="str">
        <f t="shared" si="172"/>
        <v>Insert into dbax_dime_conc (codi_dein, pref_conc, codi_conc, orde_conc, pref_dime, codi_dime) values ('pre_cl-cs_nota-13_role-825000(2014)','cl-cs','ValorRazonableInversionesFinancierasUtilidadPerdidaReconocidaEnPatrimonio','180','cl-cs','MovimientoCarteraInversionesTabla')</v>
      </c>
    </row>
    <row r="1378" spans="1:14" x14ac:dyDescent="0.25">
      <c r="A1378" t="s">
        <v>25</v>
      </c>
      <c r="B1378" t="s">
        <v>987</v>
      </c>
      <c r="C1378">
        <v>190</v>
      </c>
      <c r="D1378" t="s">
        <v>1021</v>
      </c>
      <c r="H1378" s="1" t="str">
        <f t="shared" si="166"/>
        <v>cl-cs_DeterioroInversionesFinancieras</v>
      </c>
      <c r="I1378" t="str">
        <f t="shared" si="167"/>
        <v>cl-cs</v>
      </c>
      <c r="J1378" t="str">
        <f t="shared" si="168"/>
        <v>DeterioroInversionesFinancieras</v>
      </c>
      <c r="K1378" s="1" t="str">
        <f t="shared" si="169"/>
        <v>cl-cs_MovimientoCarteraInversionesTabla</v>
      </c>
      <c r="L1378" t="str">
        <f t="shared" si="170"/>
        <v>cl-cs</v>
      </c>
      <c r="M1378" t="str">
        <f t="shared" si="171"/>
        <v>MovimientoCarteraInversionesTabla</v>
      </c>
      <c r="N1378" t="str">
        <f t="shared" si="172"/>
        <v>Insert into dbax_dime_conc (codi_dein, pref_conc, codi_conc, orde_conc, pref_dime, codi_dime) values ('pre_cl-cs_nota-13_role-825000(2014)','cl-cs','DeterioroInversionesFinancieras','190','cl-cs','MovimientoCarteraInversionesTabla')</v>
      </c>
    </row>
    <row r="1379" spans="1:14" x14ac:dyDescent="0.25">
      <c r="A1379" t="s">
        <v>25</v>
      </c>
      <c r="B1379" t="s">
        <v>989</v>
      </c>
      <c r="C1379">
        <v>200</v>
      </c>
      <c r="D1379" t="s">
        <v>1021</v>
      </c>
      <c r="H1379" s="1" t="str">
        <f t="shared" si="166"/>
        <v>cl-cs_DiferenciaTipoCambioInversionesFinancieras</v>
      </c>
      <c r="I1379" t="str">
        <f t="shared" si="167"/>
        <v>cl-cs</v>
      </c>
      <c r="J1379" t="str">
        <f t="shared" si="168"/>
        <v>DiferenciaTipoCambioInversionesFinancieras</v>
      </c>
      <c r="K1379" s="1" t="str">
        <f t="shared" si="169"/>
        <v>cl-cs_MovimientoCarteraInversionesTabla</v>
      </c>
      <c r="L1379" t="str">
        <f t="shared" si="170"/>
        <v>cl-cs</v>
      </c>
      <c r="M1379" t="str">
        <f t="shared" si="171"/>
        <v>MovimientoCarteraInversionesTabla</v>
      </c>
      <c r="N1379" t="str">
        <f t="shared" si="172"/>
        <v>Insert into dbax_dime_conc (codi_dein, pref_conc, codi_conc, orde_conc, pref_dime, codi_dime) values ('pre_cl-cs_nota-13_role-825000(2014)','cl-cs','DiferenciaTipoCambioInversionesFinancieras','200','cl-cs','MovimientoCarteraInversionesTabla')</v>
      </c>
    </row>
    <row r="1380" spans="1:14" x14ac:dyDescent="0.25">
      <c r="A1380" t="s">
        <v>25</v>
      </c>
      <c r="B1380" t="s">
        <v>1043</v>
      </c>
      <c r="C1380">
        <v>210</v>
      </c>
      <c r="D1380" t="s">
        <v>1021</v>
      </c>
      <c r="H1380" s="1" t="str">
        <f t="shared" si="166"/>
        <v>cl-cs_UtilidadPerdidaInversionesFinancierasPorUnidadReajustable</v>
      </c>
      <c r="I1380" t="str">
        <f t="shared" si="167"/>
        <v>cl-cs</v>
      </c>
      <c r="J1380" t="str">
        <f t="shared" si="168"/>
        <v>UtilidadPerdidaInversionesFinancierasPorUnidadReajustable</v>
      </c>
      <c r="K1380" s="1" t="str">
        <f t="shared" si="169"/>
        <v>cl-cs_MovimientoCarteraInversionesTabla</v>
      </c>
      <c r="L1380" t="str">
        <f t="shared" si="170"/>
        <v>cl-cs</v>
      </c>
      <c r="M1380" t="str">
        <f t="shared" si="171"/>
        <v>MovimientoCarteraInversionesTabla</v>
      </c>
      <c r="N1380" t="str">
        <f t="shared" si="172"/>
        <v>Insert into dbax_dime_conc (codi_dein, pref_conc, codi_conc, orde_conc, pref_dime, codi_dime) values ('pre_cl-cs_nota-13_role-825000(2014)','cl-cs','UtilidadPerdidaInversionesFinancierasPorUnidadReajustable','210','cl-cs','MovimientoCarteraInversionesTabla')</v>
      </c>
    </row>
    <row r="1381" spans="1:14" x14ac:dyDescent="0.25">
      <c r="A1381" t="s">
        <v>25</v>
      </c>
      <c r="B1381" t="s">
        <v>1018</v>
      </c>
      <c r="C1381">
        <v>220</v>
      </c>
      <c r="D1381" t="s">
        <v>1021</v>
      </c>
      <c r="H1381" s="1" t="str">
        <f t="shared" si="166"/>
        <v>cl-cs_MontoReclasificacionInversionesFinancieras</v>
      </c>
      <c r="I1381" t="str">
        <f t="shared" si="167"/>
        <v>cl-cs</v>
      </c>
      <c r="J1381" t="str">
        <f t="shared" si="168"/>
        <v>MontoReclasificacionInversionesFinancieras</v>
      </c>
      <c r="K1381" s="1" t="str">
        <f t="shared" si="169"/>
        <v>cl-cs_MovimientoCarteraInversionesTabla</v>
      </c>
      <c r="L1381" t="str">
        <f t="shared" si="170"/>
        <v>cl-cs</v>
      </c>
      <c r="M1381" t="str">
        <f t="shared" si="171"/>
        <v>MovimientoCarteraInversionesTabla</v>
      </c>
      <c r="N1381" t="str">
        <f t="shared" si="172"/>
        <v>Insert into dbax_dime_conc (codi_dein, pref_conc, codi_conc, orde_conc, pref_dime, codi_dime) values ('pre_cl-cs_nota-13_role-825000(2014)','cl-cs','MontoReclasificacionInversionesFinancieras','220','cl-cs','MovimientoCarteraInversionesTabla')</v>
      </c>
    </row>
    <row r="1382" spans="1:14" x14ac:dyDescent="0.25">
      <c r="A1382" t="s">
        <v>25</v>
      </c>
      <c r="B1382" t="s">
        <v>1030</v>
      </c>
      <c r="C1382">
        <v>230</v>
      </c>
      <c r="D1382" t="s">
        <v>1021</v>
      </c>
      <c r="H1382" s="1" t="str">
        <f t="shared" si="166"/>
        <v>cl-cs_OtrosMovimientosInversionesFinancieras</v>
      </c>
      <c r="I1382" t="str">
        <f t="shared" si="167"/>
        <v>cl-cs</v>
      </c>
      <c r="J1382" t="str">
        <f t="shared" si="168"/>
        <v>OtrosMovimientosInversionesFinancieras</v>
      </c>
      <c r="K1382" s="1" t="str">
        <f t="shared" si="169"/>
        <v>cl-cs_MovimientoCarteraInversionesTabla</v>
      </c>
      <c r="L1382" t="str">
        <f t="shared" si="170"/>
        <v>cl-cs</v>
      </c>
      <c r="M1382" t="str">
        <f t="shared" si="171"/>
        <v>MovimientoCarteraInversionesTabla</v>
      </c>
      <c r="N1382" t="str">
        <f t="shared" si="172"/>
        <v>Insert into dbax_dime_conc (codi_dein, pref_conc, codi_conc, orde_conc, pref_dime, codi_dime) values ('pre_cl-cs_nota-13_role-825000(2014)','cl-cs','OtrosMovimientosInversionesFinancieras','230','cl-cs','MovimientoCarteraInversionesTabla')</v>
      </c>
    </row>
    <row r="1383" spans="1:14" x14ac:dyDescent="0.25">
      <c r="A1383" t="s">
        <v>25</v>
      </c>
      <c r="B1383" t="s">
        <v>972</v>
      </c>
      <c r="C1383">
        <v>240</v>
      </c>
      <c r="D1383" t="s">
        <v>1021</v>
      </c>
      <c r="H1383" s="1" t="str">
        <f t="shared" si="166"/>
        <v>cl-cs_ActivosFinancieros</v>
      </c>
      <c r="I1383" t="str">
        <f t="shared" si="167"/>
        <v>cl-cs</v>
      </c>
      <c r="J1383" t="str">
        <f t="shared" si="168"/>
        <v>ActivosFinancieros</v>
      </c>
      <c r="K1383" s="1" t="str">
        <f t="shared" si="169"/>
        <v>cl-cs_MovimientoCarteraInversionesTabla</v>
      </c>
      <c r="L1383" t="str">
        <f t="shared" si="170"/>
        <v>cl-cs</v>
      </c>
      <c r="M1383" t="str">
        <f t="shared" si="171"/>
        <v>MovimientoCarteraInversionesTabla</v>
      </c>
      <c r="N1383" t="str">
        <f t="shared" si="172"/>
        <v>Insert into dbax_dime_conc (codi_dein, pref_conc, codi_conc, orde_conc, pref_dime, codi_dime) values ('pre_cl-cs_nota-13_role-825000(2014)','cl-cs','ActivosFinancieros','240','cl-cs','MovimientoCarteraInversionesTabla')</v>
      </c>
    </row>
    <row r="1384" spans="1:14" x14ac:dyDescent="0.25">
      <c r="A1384" t="s">
        <v>26</v>
      </c>
      <c r="B1384" t="s">
        <v>1055</v>
      </c>
      <c r="C1384">
        <v>380</v>
      </c>
      <c r="D1384" t="s">
        <v>1057</v>
      </c>
      <c r="H1384" s="1" t="str">
        <f t="shared" si="166"/>
        <v>cl-cs_AñosRemanentesContratoLeasingPartidas</v>
      </c>
      <c r="I1384" t="str">
        <f t="shared" si="167"/>
        <v>cl-cs</v>
      </c>
      <c r="J1384" t="str">
        <f t="shared" si="168"/>
        <v>AñosRemanentesContratoLeasingPartidas</v>
      </c>
      <c r="K1384" s="1" t="str">
        <f t="shared" si="169"/>
        <v>cl-cs_AñosRemanentesContratoLeasingTabla</v>
      </c>
      <c r="L1384" t="str">
        <f t="shared" si="170"/>
        <v>cl-cs</v>
      </c>
      <c r="M1384" t="str">
        <f t="shared" si="171"/>
        <v>AñosRemanentesContratoLeasingTabla</v>
      </c>
      <c r="N1384" t="str">
        <f t="shared" si="172"/>
        <v>Insert into dbax_dime_conc (codi_dein, pref_conc, codi_conc, orde_conc, pref_dime, codi_dime) values ('pre_cl-cs_nota-14_role-826000(2014)','cl-cs','AñosRemanentesContratoLeasingPartidas','380','cl-cs','AñosRemanentesContratoLeasingTabla')</v>
      </c>
    </row>
    <row r="1385" spans="1:14" x14ac:dyDescent="0.25">
      <c r="A1385" t="s">
        <v>26</v>
      </c>
      <c r="B1385" t="s">
        <v>1087</v>
      </c>
      <c r="C1385">
        <v>390</v>
      </c>
      <c r="D1385" t="s">
        <v>1057</v>
      </c>
      <c r="H1385" s="1" t="str">
        <f t="shared" si="166"/>
        <v>cl-cs_TerminoContratoLeasingHasta1Año</v>
      </c>
      <c r="I1385" t="str">
        <f t="shared" si="167"/>
        <v>cl-cs</v>
      </c>
      <c r="J1385" t="str">
        <f t="shared" si="168"/>
        <v>TerminoContratoLeasingHasta1Año</v>
      </c>
      <c r="K1385" s="1" t="str">
        <f t="shared" si="169"/>
        <v>cl-cs_AñosRemanentesContratoLeasingTabla</v>
      </c>
      <c r="L1385" t="str">
        <f t="shared" si="170"/>
        <v>cl-cs</v>
      </c>
      <c r="M1385" t="str">
        <f t="shared" si="171"/>
        <v>AñosRemanentesContratoLeasingTabla</v>
      </c>
      <c r="N1385" t="str">
        <f t="shared" si="172"/>
        <v>Insert into dbax_dime_conc (codi_dein, pref_conc, codi_conc, orde_conc, pref_dime, codi_dime) values ('pre_cl-cs_nota-14_role-826000(2014)','cl-cs','TerminoContratoLeasingHasta1Año','390','cl-cs','AñosRemanentesContratoLeasingTabla')</v>
      </c>
    </row>
    <row r="1386" spans="1:14" x14ac:dyDescent="0.25">
      <c r="A1386" t="s">
        <v>26</v>
      </c>
      <c r="B1386" t="s">
        <v>1086</v>
      </c>
      <c r="C1386">
        <v>400</v>
      </c>
      <c r="D1386" t="s">
        <v>1057</v>
      </c>
      <c r="H1386" s="1" t="str">
        <f t="shared" si="166"/>
        <v>cl-cs_TerminoContratoLeasingEntre1Y5Años</v>
      </c>
      <c r="I1386" t="str">
        <f t="shared" si="167"/>
        <v>cl-cs</v>
      </c>
      <c r="J1386" t="str">
        <f t="shared" si="168"/>
        <v>TerminoContratoLeasingEntre1Y5Años</v>
      </c>
      <c r="K1386" s="1" t="str">
        <f t="shared" si="169"/>
        <v>cl-cs_AñosRemanentesContratoLeasingTabla</v>
      </c>
      <c r="L1386" t="str">
        <f t="shared" si="170"/>
        <v>cl-cs</v>
      </c>
      <c r="M1386" t="str">
        <f t="shared" si="171"/>
        <v>AñosRemanentesContratoLeasingTabla</v>
      </c>
      <c r="N1386" t="str">
        <f t="shared" si="172"/>
        <v>Insert into dbax_dime_conc (codi_dein, pref_conc, codi_conc, orde_conc, pref_dime, codi_dime) values ('pre_cl-cs_nota-14_role-826000(2014)','cl-cs','TerminoContratoLeasingEntre1Y5Años','400','cl-cs','AñosRemanentesContratoLeasingTabla')</v>
      </c>
    </row>
    <row r="1387" spans="1:14" x14ac:dyDescent="0.25">
      <c r="A1387" t="s">
        <v>26</v>
      </c>
      <c r="B1387" t="s">
        <v>1088</v>
      </c>
      <c r="C1387">
        <v>410</v>
      </c>
      <c r="D1387" t="s">
        <v>1057</v>
      </c>
      <c r="H1387" s="1" t="str">
        <f t="shared" si="166"/>
        <v>cl-cs_TerminoContratoLeasingSuperior5Años</v>
      </c>
      <c r="I1387" t="str">
        <f t="shared" si="167"/>
        <v>cl-cs</v>
      </c>
      <c r="J1387" t="str">
        <f t="shared" si="168"/>
        <v>TerminoContratoLeasingSuperior5Años</v>
      </c>
      <c r="K1387" s="1" t="str">
        <f t="shared" si="169"/>
        <v>cl-cs_AñosRemanentesContratoLeasingTabla</v>
      </c>
      <c r="L1387" t="str">
        <f t="shared" si="170"/>
        <v>cl-cs</v>
      </c>
      <c r="M1387" t="str">
        <f t="shared" si="171"/>
        <v>AñosRemanentesContratoLeasingTabla</v>
      </c>
      <c r="N1387" t="str">
        <f t="shared" si="172"/>
        <v>Insert into dbax_dime_conc (codi_dein, pref_conc, codi_conc, orde_conc, pref_dime, codi_dime) values ('pre_cl-cs_nota-14_role-826000(2014)','cl-cs','TerminoContratoLeasingSuperior5Años','410','cl-cs','AñosRemanentesContratoLeasingTabla')</v>
      </c>
    </row>
    <row r="1388" spans="1:14" x14ac:dyDescent="0.25">
      <c r="A1388" t="s">
        <v>26</v>
      </c>
      <c r="B1388" t="s">
        <v>598</v>
      </c>
      <c r="C1388">
        <v>420</v>
      </c>
      <c r="D1388" t="s">
        <v>1057</v>
      </c>
      <c r="H1388" s="1" t="str">
        <f t="shared" si="166"/>
        <v>cl-cs_CuentasPorCobrarLeasing</v>
      </c>
      <c r="I1388" t="str">
        <f t="shared" si="167"/>
        <v>cl-cs</v>
      </c>
      <c r="J1388" t="str">
        <f t="shared" si="168"/>
        <v>CuentasPorCobrarLeasing</v>
      </c>
      <c r="K1388" s="1" t="str">
        <f t="shared" si="169"/>
        <v>cl-cs_AñosRemanentesContratoLeasingTabla</v>
      </c>
      <c r="L1388" t="str">
        <f t="shared" si="170"/>
        <v>cl-cs</v>
      </c>
      <c r="M1388" t="str">
        <f t="shared" si="171"/>
        <v>AñosRemanentesContratoLeasingTabla</v>
      </c>
      <c r="N1388" t="str">
        <f t="shared" si="172"/>
        <v>Insert into dbax_dime_conc (codi_dein, pref_conc, codi_conc, orde_conc, pref_dime, codi_dime) values ('pre_cl-cs_nota-14_role-826000(2014)','cl-cs','CuentasPorCobrarLeasing','420','cl-cs','AñosRemanentesContratoLeasingTabla')</v>
      </c>
    </row>
    <row r="1389" spans="1:14" x14ac:dyDescent="0.25">
      <c r="A1389" t="s">
        <v>26</v>
      </c>
      <c r="B1389" t="s">
        <v>1078</v>
      </c>
      <c r="C1389">
        <v>90</v>
      </c>
      <c r="D1389" t="s">
        <v>1080</v>
      </c>
      <c r="H1389" s="1" t="str">
        <f t="shared" si="166"/>
        <v>cl-cs_PropiedadesDeInversionPartidas</v>
      </c>
      <c r="I1389" t="str">
        <f t="shared" si="167"/>
        <v>cl-cs</v>
      </c>
      <c r="J1389" t="str">
        <f t="shared" si="168"/>
        <v>PropiedadesDeInversionPartidas</v>
      </c>
      <c r="K1389" s="1" t="str">
        <f t="shared" si="169"/>
        <v>cl-cs_PropiedadesDeInversionTabla</v>
      </c>
      <c r="L1389" t="str">
        <f t="shared" si="170"/>
        <v>cl-cs</v>
      </c>
      <c r="M1389" t="str">
        <f t="shared" si="171"/>
        <v>PropiedadesDeInversionTabla</v>
      </c>
      <c r="N1389" t="str">
        <f t="shared" si="172"/>
        <v>Insert into dbax_dime_conc (codi_dein, pref_conc, codi_conc, orde_conc, pref_dime, codi_dime) values ('pre_cl-cs_nota-14_role-826000(2014)','cl-cs','PropiedadesDeInversionPartidas','90','cl-cs','PropiedadesDeInversionTabla')</v>
      </c>
    </row>
    <row r="1390" spans="1:14" x14ac:dyDescent="0.25">
      <c r="A1390" t="s">
        <v>26</v>
      </c>
      <c r="B1390" t="s">
        <v>1090</v>
      </c>
      <c r="C1390">
        <v>100</v>
      </c>
      <c r="D1390" t="s">
        <v>1080</v>
      </c>
      <c r="H1390" s="1" t="str">
        <f t="shared" si="166"/>
        <v>cl-cs_ValorContablePropiedadesInversion</v>
      </c>
      <c r="I1390" t="str">
        <f t="shared" si="167"/>
        <v>cl-cs</v>
      </c>
      <c r="J1390" t="str">
        <f t="shared" si="168"/>
        <v>ValorContablePropiedadesInversion</v>
      </c>
      <c r="K1390" s="1" t="str">
        <f t="shared" si="169"/>
        <v>cl-cs_PropiedadesDeInversionTabla</v>
      </c>
      <c r="L1390" t="str">
        <f t="shared" si="170"/>
        <v>cl-cs</v>
      </c>
      <c r="M1390" t="str">
        <f t="shared" si="171"/>
        <v>PropiedadesDeInversionTabla</v>
      </c>
      <c r="N1390" t="str">
        <f t="shared" si="172"/>
        <v>Insert into dbax_dime_conc (codi_dein, pref_conc, codi_conc, orde_conc, pref_dime, codi_dime) values ('pre_cl-cs_nota-14_role-826000(2014)','cl-cs','ValorContablePropiedadesInversion','100','cl-cs','PropiedadesDeInversionTabla')</v>
      </c>
    </row>
    <row r="1391" spans="1:14" x14ac:dyDescent="0.25">
      <c r="A1391" t="s">
        <v>26</v>
      </c>
      <c r="B1391" t="s">
        <v>1051</v>
      </c>
      <c r="C1391">
        <v>110</v>
      </c>
      <c r="D1391" t="s">
        <v>1080</v>
      </c>
      <c r="H1391" s="1" t="str">
        <f t="shared" si="166"/>
        <v>cl-cs_AdicionesMejorasYTransferenciasPropiedadesInversion</v>
      </c>
      <c r="I1391" t="str">
        <f t="shared" si="167"/>
        <v>cl-cs</v>
      </c>
      <c r="J1391" t="str">
        <f t="shared" si="168"/>
        <v>AdicionesMejorasYTransferenciasPropiedadesInversion</v>
      </c>
      <c r="K1391" s="1" t="str">
        <f t="shared" si="169"/>
        <v>cl-cs_PropiedadesDeInversionTabla</v>
      </c>
      <c r="L1391" t="str">
        <f t="shared" si="170"/>
        <v>cl-cs</v>
      </c>
      <c r="M1391" t="str">
        <f t="shared" si="171"/>
        <v>PropiedadesDeInversionTabla</v>
      </c>
      <c r="N1391" t="str">
        <f t="shared" si="172"/>
        <v>Insert into dbax_dime_conc (codi_dein, pref_conc, codi_conc, orde_conc, pref_dime, codi_dime) values ('pre_cl-cs_nota-14_role-826000(2014)','cl-cs','AdicionesMejorasYTransferenciasPropiedadesInversion','110','cl-cs','PropiedadesDeInversionTabla')</v>
      </c>
    </row>
    <row r="1392" spans="1:14" x14ac:dyDescent="0.25">
      <c r="A1392" t="s">
        <v>26</v>
      </c>
      <c r="B1392" t="s">
        <v>1100</v>
      </c>
      <c r="C1392">
        <v>120</v>
      </c>
      <c r="D1392" t="s">
        <v>1080</v>
      </c>
      <c r="H1392" s="1" t="str">
        <f t="shared" si="166"/>
        <v>cl-cs_VentasBajasYTransferenciasPropiedadesInversion</v>
      </c>
      <c r="I1392" t="str">
        <f t="shared" si="167"/>
        <v>cl-cs</v>
      </c>
      <c r="J1392" t="str">
        <f t="shared" si="168"/>
        <v>VentasBajasYTransferenciasPropiedadesInversion</v>
      </c>
      <c r="K1392" s="1" t="str">
        <f t="shared" si="169"/>
        <v>cl-cs_PropiedadesDeInversionTabla</v>
      </c>
      <c r="L1392" t="str">
        <f t="shared" si="170"/>
        <v>cl-cs</v>
      </c>
      <c r="M1392" t="str">
        <f t="shared" si="171"/>
        <v>PropiedadesDeInversionTabla</v>
      </c>
      <c r="N1392" t="str">
        <f t="shared" si="172"/>
        <v>Insert into dbax_dime_conc (codi_dein, pref_conc, codi_conc, orde_conc, pref_dime, codi_dime) values ('pre_cl-cs_nota-14_role-826000(2014)','cl-cs','VentasBajasYTransferenciasPropiedadesInversion','120','cl-cs','PropiedadesDeInversionTabla')</v>
      </c>
    </row>
    <row r="1393" spans="1:14" x14ac:dyDescent="0.25">
      <c r="A1393" t="s">
        <v>26</v>
      </c>
      <c r="B1393" t="s">
        <v>1061</v>
      </c>
      <c r="C1393">
        <v>130</v>
      </c>
      <c r="D1393" t="s">
        <v>1080</v>
      </c>
      <c r="H1393" s="1" t="str">
        <f t="shared" si="166"/>
        <v>cl-cs_DepreciacionEjercicioPropiedadesInversion</v>
      </c>
      <c r="I1393" t="str">
        <f t="shared" si="167"/>
        <v>cl-cs</v>
      </c>
      <c r="J1393" t="str">
        <f t="shared" si="168"/>
        <v>DepreciacionEjercicioPropiedadesInversion</v>
      </c>
      <c r="K1393" s="1" t="str">
        <f t="shared" si="169"/>
        <v>cl-cs_PropiedadesDeInversionTabla</v>
      </c>
      <c r="L1393" t="str">
        <f t="shared" si="170"/>
        <v>cl-cs</v>
      </c>
      <c r="M1393" t="str">
        <f t="shared" si="171"/>
        <v>PropiedadesDeInversionTabla</v>
      </c>
      <c r="N1393" t="str">
        <f t="shared" si="172"/>
        <v>Insert into dbax_dime_conc (codi_dein, pref_conc, codi_conc, orde_conc, pref_dime, codi_dime) values ('pre_cl-cs_nota-14_role-826000(2014)','cl-cs','DepreciacionEjercicioPropiedadesInversion','130','cl-cs','PropiedadesDeInversionTabla')</v>
      </c>
    </row>
    <row r="1394" spans="1:14" x14ac:dyDescent="0.25">
      <c r="A1394" t="s">
        <v>26</v>
      </c>
      <c r="B1394" t="s">
        <v>1053</v>
      </c>
      <c r="C1394">
        <v>140</v>
      </c>
      <c r="D1394" t="s">
        <v>1080</v>
      </c>
      <c r="H1394" s="1" t="str">
        <f t="shared" si="166"/>
        <v>cl-cs_AjustesRevalorizacionPropiedadesInversion</v>
      </c>
      <c r="I1394" t="str">
        <f t="shared" si="167"/>
        <v>cl-cs</v>
      </c>
      <c r="J1394" t="str">
        <f t="shared" si="168"/>
        <v>AjustesRevalorizacionPropiedadesInversion</v>
      </c>
      <c r="K1394" s="1" t="str">
        <f t="shared" si="169"/>
        <v>cl-cs_PropiedadesDeInversionTabla</v>
      </c>
      <c r="L1394" t="str">
        <f t="shared" si="170"/>
        <v>cl-cs</v>
      </c>
      <c r="M1394" t="str">
        <f t="shared" si="171"/>
        <v>PropiedadesDeInversionTabla</v>
      </c>
      <c r="N1394" t="str">
        <f t="shared" si="172"/>
        <v>Insert into dbax_dime_conc (codi_dein, pref_conc, codi_conc, orde_conc, pref_dime, codi_dime) values ('pre_cl-cs_nota-14_role-826000(2014)','cl-cs','AjustesRevalorizacionPropiedadesInversion','140','cl-cs','PropiedadesDeInversionTabla')</v>
      </c>
    </row>
    <row r="1395" spans="1:14" x14ac:dyDescent="0.25">
      <c r="A1395" t="s">
        <v>26</v>
      </c>
      <c r="B1395" t="s">
        <v>1071</v>
      </c>
      <c r="C1395">
        <v>150</v>
      </c>
      <c r="D1395" t="s">
        <v>1080</v>
      </c>
      <c r="H1395" s="1" t="str">
        <f t="shared" si="166"/>
        <v>cl-cs_OtrosAjustesPropiedadesInversion</v>
      </c>
      <c r="I1395" t="str">
        <f t="shared" si="167"/>
        <v>cl-cs</v>
      </c>
      <c r="J1395" t="str">
        <f t="shared" si="168"/>
        <v>OtrosAjustesPropiedadesInversion</v>
      </c>
      <c r="K1395" s="1" t="str">
        <f t="shared" si="169"/>
        <v>cl-cs_PropiedadesDeInversionTabla</v>
      </c>
      <c r="L1395" t="str">
        <f t="shared" si="170"/>
        <v>cl-cs</v>
      </c>
      <c r="M1395" t="str">
        <f t="shared" si="171"/>
        <v>PropiedadesDeInversionTabla</v>
      </c>
      <c r="N1395" t="str">
        <f t="shared" si="172"/>
        <v>Insert into dbax_dime_conc (codi_dein, pref_conc, codi_conc, orde_conc, pref_dime, codi_dime) values ('pre_cl-cs_nota-14_role-826000(2014)','cl-cs','OtrosAjustesPropiedadesInversion','150','cl-cs','PropiedadesDeInversionTabla')</v>
      </c>
    </row>
    <row r="1396" spans="1:14" x14ac:dyDescent="0.25">
      <c r="A1396" t="s">
        <v>26</v>
      </c>
      <c r="B1396" t="s">
        <v>1090</v>
      </c>
      <c r="C1396">
        <v>160</v>
      </c>
      <c r="D1396" t="s">
        <v>1080</v>
      </c>
      <c r="H1396" s="1" t="str">
        <f t="shared" si="166"/>
        <v>cl-cs_ValorContablePropiedadesInversion</v>
      </c>
      <c r="I1396" t="str">
        <f t="shared" si="167"/>
        <v>cl-cs</v>
      </c>
      <c r="J1396" t="str">
        <f t="shared" si="168"/>
        <v>ValorContablePropiedadesInversion</v>
      </c>
      <c r="K1396" s="1" t="str">
        <f t="shared" si="169"/>
        <v>cl-cs_PropiedadesDeInversionTabla</v>
      </c>
      <c r="L1396" t="str">
        <f t="shared" si="170"/>
        <v>cl-cs</v>
      </c>
      <c r="M1396" t="str">
        <f t="shared" si="171"/>
        <v>PropiedadesDeInversionTabla</v>
      </c>
      <c r="N1396" t="str">
        <f t="shared" si="172"/>
        <v>Insert into dbax_dime_conc (codi_dein, pref_conc, codi_conc, orde_conc, pref_dime, codi_dime) values ('pre_cl-cs_nota-14_role-826000(2014)','cl-cs','ValorContablePropiedadesInversion','160','cl-cs','PropiedadesDeInversionTabla')</v>
      </c>
    </row>
    <row r="1397" spans="1:14" x14ac:dyDescent="0.25">
      <c r="A1397" t="s">
        <v>26</v>
      </c>
      <c r="B1397" t="s">
        <v>1097</v>
      </c>
      <c r="C1397">
        <v>170</v>
      </c>
      <c r="D1397" t="s">
        <v>1080</v>
      </c>
      <c r="H1397" s="1" t="str">
        <f t="shared" si="166"/>
        <v>cl-cs_ValorRazonablePropiedadesInversion</v>
      </c>
      <c r="I1397" t="str">
        <f t="shared" si="167"/>
        <v>cl-cs</v>
      </c>
      <c r="J1397" t="str">
        <f t="shared" si="168"/>
        <v>ValorRazonablePropiedadesInversion</v>
      </c>
      <c r="K1397" s="1" t="str">
        <f t="shared" si="169"/>
        <v>cl-cs_PropiedadesDeInversionTabla</v>
      </c>
      <c r="L1397" t="str">
        <f t="shared" si="170"/>
        <v>cl-cs</v>
      </c>
      <c r="M1397" t="str">
        <f t="shared" si="171"/>
        <v>PropiedadesDeInversionTabla</v>
      </c>
      <c r="N1397" t="str">
        <f t="shared" si="172"/>
        <v>Insert into dbax_dime_conc (codi_dein, pref_conc, codi_conc, orde_conc, pref_dime, codi_dime) values ('pre_cl-cs_nota-14_role-826000(2014)','cl-cs','ValorRazonablePropiedadesInversion','170','cl-cs','PropiedadesDeInversionTabla')</v>
      </c>
    </row>
    <row r="1398" spans="1:14" x14ac:dyDescent="0.25">
      <c r="A1398" t="s">
        <v>26</v>
      </c>
      <c r="B1398" t="s">
        <v>1064</v>
      </c>
      <c r="C1398">
        <v>180</v>
      </c>
      <c r="D1398" t="s">
        <v>1080</v>
      </c>
      <c r="H1398" s="1" t="str">
        <f t="shared" si="166"/>
        <v>cl-cs_DeterioroPropiedadesInversionProvision</v>
      </c>
      <c r="I1398" t="str">
        <f t="shared" si="167"/>
        <v>cl-cs</v>
      </c>
      <c r="J1398" t="str">
        <f t="shared" si="168"/>
        <v>DeterioroPropiedadesInversionProvision</v>
      </c>
      <c r="K1398" s="1" t="str">
        <f t="shared" si="169"/>
        <v>cl-cs_PropiedadesDeInversionTabla</v>
      </c>
      <c r="L1398" t="str">
        <f t="shared" si="170"/>
        <v>cl-cs</v>
      </c>
      <c r="M1398" t="str">
        <f t="shared" si="171"/>
        <v>PropiedadesDeInversionTabla</v>
      </c>
      <c r="N1398" t="str">
        <f t="shared" si="172"/>
        <v>Insert into dbax_dime_conc (codi_dein, pref_conc, codi_conc, orde_conc, pref_dime, codi_dime) values ('pre_cl-cs_nota-14_role-826000(2014)','cl-cs','DeterioroPropiedadesInversionProvision','180','cl-cs','PropiedadesDeInversionTabla')</v>
      </c>
    </row>
    <row r="1399" spans="1:14" x14ac:dyDescent="0.25">
      <c r="A1399" t="s">
        <v>26</v>
      </c>
      <c r="B1399" t="s">
        <v>659</v>
      </c>
      <c r="C1399">
        <v>190</v>
      </c>
      <c r="D1399" t="s">
        <v>1080</v>
      </c>
      <c r="H1399" s="1" t="str">
        <f t="shared" ref="H1399:H1462" si="173">MID(B1399,FIND("#",B1399)+1,10000)</f>
        <v>cl-cs_PropiedadesDeInversion</v>
      </c>
      <c r="I1399" t="str">
        <f t="shared" ref="I1399:I1462" si="174">MID(H1399,1,FIND("_",H1399)-1)</f>
        <v>cl-cs</v>
      </c>
      <c r="J1399" t="str">
        <f t="shared" ref="J1399:J1462" si="175">MID(H1399,FIND("_",H1399)+1,10000)</f>
        <v>PropiedadesDeInversion</v>
      </c>
      <c r="K1399" s="1" t="str">
        <f t="shared" ref="K1399:K1462" si="176">MID(D1399,FIND("#",D1399)+1,10000)</f>
        <v>cl-cs_PropiedadesDeInversionTabla</v>
      </c>
      <c r="L1399" t="str">
        <f t="shared" ref="L1399:L1462" si="177">MID(K1399,1,FIND("_",K1399)-1)</f>
        <v>cl-cs</v>
      </c>
      <c r="M1399" t="str">
        <f t="shared" ref="M1399:M1462" si="178">MID(K1399,FIND("_",K1399)+1,10000)</f>
        <v>PropiedadesDeInversionTabla</v>
      </c>
      <c r="N1399" t="str">
        <f t="shared" ref="N1399:N1462" si="179">CONCATENATE("Insert into dbax_dime_conc (codi_dein, pref_conc, codi_conc, orde_conc, pref_dime, codi_dime) values ('",A1399,"','",I1399,"','",J1399,"','",C1399,"','",L1399,"','",M1399,"')")</f>
        <v>Insert into dbax_dime_conc (codi_dein, pref_conc, codi_conc, orde_conc, pref_dime, codi_dime) values ('pre_cl-cs_nota-14_role-826000(2014)','cl-cs','PropiedadesDeInversion','190','cl-cs','PropiedadesDeInversionTabla')</v>
      </c>
    </row>
    <row r="1400" spans="1:14" x14ac:dyDescent="0.25">
      <c r="A1400" t="s">
        <v>26</v>
      </c>
      <c r="B1400" t="s">
        <v>1077</v>
      </c>
      <c r="C1400">
        <v>200</v>
      </c>
      <c r="D1400" t="s">
        <v>1080</v>
      </c>
      <c r="H1400" s="1" t="str">
        <f t="shared" si="173"/>
        <v>cl-cs_PropiedadesDeInversionNacionales</v>
      </c>
      <c r="I1400" t="str">
        <f t="shared" si="174"/>
        <v>cl-cs</v>
      </c>
      <c r="J1400" t="str">
        <f t="shared" si="175"/>
        <v>PropiedadesDeInversionNacionales</v>
      </c>
      <c r="K1400" s="1" t="str">
        <f t="shared" si="176"/>
        <v>cl-cs_PropiedadesDeInversionTabla</v>
      </c>
      <c r="L1400" t="str">
        <f t="shared" si="177"/>
        <v>cl-cs</v>
      </c>
      <c r="M1400" t="str">
        <f t="shared" si="178"/>
        <v>PropiedadesDeInversionTabla</v>
      </c>
      <c r="N1400" t="str">
        <f t="shared" si="179"/>
        <v>Insert into dbax_dime_conc (codi_dein, pref_conc, codi_conc, orde_conc, pref_dime, codi_dime) values ('pre_cl-cs_nota-14_role-826000(2014)','cl-cs','PropiedadesDeInversionNacionales','200','cl-cs','PropiedadesDeInversionTabla')</v>
      </c>
    </row>
    <row r="1401" spans="1:14" x14ac:dyDescent="0.25">
      <c r="A1401" t="s">
        <v>26</v>
      </c>
      <c r="B1401" t="s">
        <v>1075</v>
      </c>
      <c r="C1401">
        <v>210</v>
      </c>
      <c r="D1401" t="s">
        <v>1080</v>
      </c>
      <c r="H1401" s="1" t="str">
        <f t="shared" si="173"/>
        <v>cl-cs_PropiedadesDeInversionExtranjeras</v>
      </c>
      <c r="I1401" t="str">
        <f t="shared" si="174"/>
        <v>cl-cs</v>
      </c>
      <c r="J1401" t="str">
        <f t="shared" si="175"/>
        <v>PropiedadesDeInversionExtranjeras</v>
      </c>
      <c r="K1401" s="1" t="str">
        <f t="shared" si="176"/>
        <v>cl-cs_PropiedadesDeInversionTabla</v>
      </c>
      <c r="L1401" t="str">
        <f t="shared" si="177"/>
        <v>cl-cs</v>
      </c>
      <c r="M1401" t="str">
        <f t="shared" si="178"/>
        <v>PropiedadesDeInversionTabla</v>
      </c>
      <c r="N1401" t="str">
        <f t="shared" si="179"/>
        <v>Insert into dbax_dime_conc (codi_dein, pref_conc, codi_conc, orde_conc, pref_dime, codi_dime) values ('pre_cl-cs_nota-14_role-826000(2014)','cl-cs','PropiedadesDeInversionExtranjeras','210','cl-cs','PropiedadesDeInversionTabla')</v>
      </c>
    </row>
    <row r="1402" spans="1:14" x14ac:dyDescent="0.25">
      <c r="A1402" t="s">
        <v>26</v>
      </c>
      <c r="B1402" t="s">
        <v>659</v>
      </c>
      <c r="C1402">
        <v>220</v>
      </c>
      <c r="D1402" t="s">
        <v>1080</v>
      </c>
      <c r="H1402" s="1" t="str">
        <f t="shared" si="173"/>
        <v>cl-cs_PropiedadesDeInversion</v>
      </c>
      <c r="I1402" t="str">
        <f t="shared" si="174"/>
        <v>cl-cs</v>
      </c>
      <c r="J1402" t="str">
        <f t="shared" si="175"/>
        <v>PropiedadesDeInversion</v>
      </c>
      <c r="K1402" s="1" t="str">
        <f t="shared" si="176"/>
        <v>cl-cs_PropiedadesDeInversionTabla</v>
      </c>
      <c r="L1402" t="str">
        <f t="shared" si="177"/>
        <v>cl-cs</v>
      </c>
      <c r="M1402" t="str">
        <f t="shared" si="178"/>
        <v>PropiedadesDeInversionTabla</v>
      </c>
      <c r="N1402" t="str">
        <f t="shared" si="179"/>
        <v>Insert into dbax_dime_conc (codi_dein, pref_conc, codi_conc, orde_conc, pref_dime, codi_dime) values ('pre_cl-cs_nota-14_role-826000(2014)','cl-cs','PropiedadesDeInversion','220','cl-cs','PropiedadesDeInversionTabla')</v>
      </c>
    </row>
    <row r="1403" spans="1:14" x14ac:dyDescent="0.25">
      <c r="A1403" t="s">
        <v>26</v>
      </c>
      <c r="B1403" t="s">
        <v>1085</v>
      </c>
      <c r="C1403">
        <v>500</v>
      </c>
      <c r="D1403" t="s">
        <v>1084</v>
      </c>
      <c r="H1403" s="1" t="str">
        <f t="shared" si="173"/>
        <v>cl-cs_PropiedadesUsoPropioPartidas</v>
      </c>
      <c r="I1403" t="str">
        <f t="shared" si="174"/>
        <v>cl-cs</v>
      </c>
      <c r="J1403" t="str">
        <f t="shared" si="175"/>
        <v>PropiedadesUsoPropioPartidas</v>
      </c>
      <c r="K1403" s="1" t="str">
        <f t="shared" si="176"/>
        <v>cl-cs_PropiedadesDeUsoPropioTabla</v>
      </c>
      <c r="L1403" t="str">
        <f t="shared" si="177"/>
        <v>cl-cs</v>
      </c>
      <c r="M1403" t="str">
        <f t="shared" si="178"/>
        <v>PropiedadesDeUsoPropioTabla</v>
      </c>
      <c r="N1403" t="str">
        <f t="shared" si="179"/>
        <v>Insert into dbax_dime_conc (codi_dein, pref_conc, codi_conc, orde_conc, pref_dime, codi_dime) values ('pre_cl-cs_nota-14_role-826000(2014)','cl-cs','PropiedadesUsoPropioPartidas','500','cl-cs','PropiedadesDeUsoPropioTabla')</v>
      </c>
    </row>
    <row r="1404" spans="1:14" x14ac:dyDescent="0.25">
      <c r="A1404" t="s">
        <v>26</v>
      </c>
      <c r="B1404" t="s">
        <v>661</v>
      </c>
      <c r="C1404">
        <v>510</v>
      </c>
      <c r="D1404" t="s">
        <v>1084</v>
      </c>
      <c r="H1404" s="1" t="str">
        <f t="shared" si="173"/>
        <v>cl-cs_PropiedadesUsoPropio</v>
      </c>
      <c r="I1404" t="str">
        <f t="shared" si="174"/>
        <v>cl-cs</v>
      </c>
      <c r="J1404" t="str">
        <f t="shared" si="175"/>
        <v>PropiedadesUsoPropio</v>
      </c>
      <c r="K1404" s="1" t="str">
        <f t="shared" si="176"/>
        <v>cl-cs_PropiedadesDeUsoPropioTabla</v>
      </c>
      <c r="L1404" t="str">
        <f t="shared" si="177"/>
        <v>cl-cs</v>
      </c>
      <c r="M1404" t="str">
        <f t="shared" si="178"/>
        <v>PropiedadesDeUsoPropioTabla</v>
      </c>
      <c r="N1404" t="str">
        <f t="shared" si="179"/>
        <v>Insert into dbax_dime_conc (codi_dein, pref_conc, codi_conc, orde_conc, pref_dime, codi_dime) values ('pre_cl-cs_nota-14_role-826000(2014)','cl-cs','PropiedadesUsoPropio','510','cl-cs','PropiedadesDeUsoPropioTabla')</v>
      </c>
    </row>
    <row r="1405" spans="1:14" x14ac:dyDescent="0.25">
      <c r="A1405" t="s">
        <v>26</v>
      </c>
      <c r="B1405" t="s">
        <v>1052</v>
      </c>
      <c r="C1405">
        <v>520</v>
      </c>
      <c r="D1405" t="s">
        <v>1084</v>
      </c>
      <c r="H1405" s="1" t="str">
        <f t="shared" si="173"/>
        <v>cl-cs_AdicionesMejorasYTransferenciasPropiedadesUsoPropio</v>
      </c>
      <c r="I1405" t="str">
        <f t="shared" si="174"/>
        <v>cl-cs</v>
      </c>
      <c r="J1405" t="str">
        <f t="shared" si="175"/>
        <v>AdicionesMejorasYTransferenciasPropiedadesUsoPropio</v>
      </c>
      <c r="K1405" s="1" t="str">
        <f t="shared" si="176"/>
        <v>cl-cs_PropiedadesDeUsoPropioTabla</v>
      </c>
      <c r="L1405" t="str">
        <f t="shared" si="177"/>
        <v>cl-cs</v>
      </c>
      <c r="M1405" t="str">
        <f t="shared" si="178"/>
        <v>PropiedadesDeUsoPropioTabla</v>
      </c>
      <c r="N1405" t="str">
        <f t="shared" si="179"/>
        <v>Insert into dbax_dime_conc (codi_dein, pref_conc, codi_conc, orde_conc, pref_dime, codi_dime) values ('pre_cl-cs_nota-14_role-826000(2014)','cl-cs','AdicionesMejorasYTransferenciasPropiedadesUsoPropio','520','cl-cs','PropiedadesDeUsoPropioTabla')</v>
      </c>
    </row>
    <row r="1406" spans="1:14" x14ac:dyDescent="0.25">
      <c r="A1406" t="s">
        <v>26</v>
      </c>
      <c r="B1406" t="s">
        <v>1101</v>
      </c>
      <c r="C1406">
        <v>530</v>
      </c>
      <c r="D1406" t="s">
        <v>1084</v>
      </c>
      <c r="H1406" s="1" t="str">
        <f t="shared" si="173"/>
        <v>cl-cs_VentasBajasYTransferenciasPropiedadesUsoPropio</v>
      </c>
      <c r="I1406" t="str">
        <f t="shared" si="174"/>
        <v>cl-cs</v>
      </c>
      <c r="J1406" t="str">
        <f t="shared" si="175"/>
        <v>VentasBajasYTransferenciasPropiedadesUsoPropio</v>
      </c>
      <c r="K1406" s="1" t="str">
        <f t="shared" si="176"/>
        <v>cl-cs_PropiedadesDeUsoPropioTabla</v>
      </c>
      <c r="L1406" t="str">
        <f t="shared" si="177"/>
        <v>cl-cs</v>
      </c>
      <c r="M1406" t="str">
        <f t="shared" si="178"/>
        <v>PropiedadesDeUsoPropioTabla</v>
      </c>
      <c r="N1406" t="str">
        <f t="shared" si="179"/>
        <v>Insert into dbax_dime_conc (codi_dein, pref_conc, codi_conc, orde_conc, pref_dime, codi_dime) values ('pre_cl-cs_nota-14_role-826000(2014)','cl-cs','VentasBajasYTransferenciasPropiedadesUsoPropio','530','cl-cs','PropiedadesDeUsoPropioTabla')</v>
      </c>
    </row>
    <row r="1407" spans="1:14" x14ac:dyDescent="0.25">
      <c r="A1407" t="s">
        <v>26</v>
      </c>
      <c r="B1407" t="s">
        <v>1062</v>
      </c>
      <c r="C1407">
        <v>540</v>
      </c>
      <c r="D1407" t="s">
        <v>1084</v>
      </c>
      <c r="H1407" s="1" t="str">
        <f t="shared" si="173"/>
        <v>cl-cs_DepreciacionEjercicioPropiedadesUsoPropio</v>
      </c>
      <c r="I1407" t="str">
        <f t="shared" si="174"/>
        <v>cl-cs</v>
      </c>
      <c r="J1407" t="str">
        <f t="shared" si="175"/>
        <v>DepreciacionEjercicioPropiedadesUsoPropio</v>
      </c>
      <c r="K1407" s="1" t="str">
        <f t="shared" si="176"/>
        <v>cl-cs_PropiedadesDeUsoPropioTabla</v>
      </c>
      <c r="L1407" t="str">
        <f t="shared" si="177"/>
        <v>cl-cs</v>
      </c>
      <c r="M1407" t="str">
        <f t="shared" si="178"/>
        <v>PropiedadesDeUsoPropioTabla</v>
      </c>
      <c r="N1407" t="str">
        <f t="shared" si="179"/>
        <v>Insert into dbax_dime_conc (codi_dein, pref_conc, codi_conc, orde_conc, pref_dime, codi_dime) values ('pre_cl-cs_nota-14_role-826000(2014)','cl-cs','DepreciacionEjercicioPropiedadesUsoPropio','540','cl-cs','PropiedadesDeUsoPropioTabla')</v>
      </c>
    </row>
    <row r="1408" spans="1:14" x14ac:dyDescent="0.25">
      <c r="A1408" t="s">
        <v>26</v>
      </c>
      <c r="B1408" t="s">
        <v>1054</v>
      </c>
      <c r="C1408">
        <v>550</v>
      </c>
      <c r="D1408" t="s">
        <v>1084</v>
      </c>
      <c r="H1408" s="1" t="str">
        <f t="shared" si="173"/>
        <v>cl-cs_AjustesRevalorizacionPropiedadesUsoPropio</v>
      </c>
      <c r="I1408" t="str">
        <f t="shared" si="174"/>
        <v>cl-cs</v>
      </c>
      <c r="J1408" t="str">
        <f t="shared" si="175"/>
        <v>AjustesRevalorizacionPropiedadesUsoPropio</v>
      </c>
      <c r="K1408" s="1" t="str">
        <f t="shared" si="176"/>
        <v>cl-cs_PropiedadesDeUsoPropioTabla</v>
      </c>
      <c r="L1408" t="str">
        <f t="shared" si="177"/>
        <v>cl-cs</v>
      </c>
      <c r="M1408" t="str">
        <f t="shared" si="178"/>
        <v>PropiedadesDeUsoPropioTabla</v>
      </c>
      <c r="N1408" t="str">
        <f t="shared" si="179"/>
        <v>Insert into dbax_dime_conc (codi_dein, pref_conc, codi_conc, orde_conc, pref_dime, codi_dime) values ('pre_cl-cs_nota-14_role-826000(2014)','cl-cs','AjustesRevalorizacionPropiedadesUsoPropio','550','cl-cs','PropiedadesDeUsoPropioTabla')</v>
      </c>
    </row>
    <row r="1409" spans="1:14" x14ac:dyDescent="0.25">
      <c r="A1409" t="s">
        <v>26</v>
      </c>
      <c r="B1409" t="s">
        <v>1072</v>
      </c>
      <c r="C1409">
        <v>560</v>
      </c>
      <c r="D1409" t="s">
        <v>1084</v>
      </c>
      <c r="H1409" s="1" t="str">
        <f t="shared" si="173"/>
        <v>cl-cs_OtrosAjustesPropiedadesUsoPropio</v>
      </c>
      <c r="I1409" t="str">
        <f t="shared" si="174"/>
        <v>cl-cs</v>
      </c>
      <c r="J1409" t="str">
        <f t="shared" si="175"/>
        <v>OtrosAjustesPropiedadesUsoPropio</v>
      </c>
      <c r="K1409" s="1" t="str">
        <f t="shared" si="176"/>
        <v>cl-cs_PropiedadesDeUsoPropioTabla</v>
      </c>
      <c r="L1409" t="str">
        <f t="shared" si="177"/>
        <v>cl-cs</v>
      </c>
      <c r="M1409" t="str">
        <f t="shared" si="178"/>
        <v>PropiedadesDeUsoPropioTabla</v>
      </c>
      <c r="N1409" t="str">
        <f t="shared" si="179"/>
        <v>Insert into dbax_dime_conc (codi_dein, pref_conc, codi_conc, orde_conc, pref_dime, codi_dime) values ('pre_cl-cs_nota-14_role-826000(2014)','cl-cs','OtrosAjustesPropiedadesUsoPropio','560','cl-cs','PropiedadesDeUsoPropioTabla')</v>
      </c>
    </row>
    <row r="1410" spans="1:14" x14ac:dyDescent="0.25">
      <c r="A1410" t="s">
        <v>26</v>
      </c>
      <c r="B1410" t="s">
        <v>1091</v>
      </c>
      <c r="C1410">
        <v>570</v>
      </c>
      <c r="D1410" t="s">
        <v>1084</v>
      </c>
      <c r="H1410" s="1" t="str">
        <f t="shared" si="173"/>
        <v>cl-cs_ValorContablePropiedadesUsoPropio</v>
      </c>
      <c r="I1410" t="str">
        <f t="shared" si="174"/>
        <v>cl-cs</v>
      </c>
      <c r="J1410" t="str">
        <f t="shared" si="175"/>
        <v>ValorContablePropiedadesUsoPropio</v>
      </c>
      <c r="K1410" s="1" t="str">
        <f t="shared" si="176"/>
        <v>cl-cs_PropiedadesDeUsoPropioTabla</v>
      </c>
      <c r="L1410" t="str">
        <f t="shared" si="177"/>
        <v>cl-cs</v>
      </c>
      <c r="M1410" t="str">
        <f t="shared" si="178"/>
        <v>PropiedadesDeUsoPropioTabla</v>
      </c>
      <c r="N1410" t="str">
        <f t="shared" si="179"/>
        <v>Insert into dbax_dime_conc (codi_dein, pref_conc, codi_conc, orde_conc, pref_dime, codi_dime) values ('pre_cl-cs_nota-14_role-826000(2014)','cl-cs','ValorContablePropiedadesUsoPropio','570','cl-cs','PropiedadesDeUsoPropioTabla')</v>
      </c>
    </row>
    <row r="1411" spans="1:14" x14ac:dyDescent="0.25">
      <c r="A1411" t="s">
        <v>26</v>
      </c>
      <c r="B1411" t="s">
        <v>1098</v>
      </c>
      <c r="C1411">
        <v>580</v>
      </c>
      <c r="D1411" t="s">
        <v>1084</v>
      </c>
      <c r="H1411" s="1" t="str">
        <f t="shared" si="173"/>
        <v>cl-cs_ValorRazonablePropiedadesUsoPropio</v>
      </c>
      <c r="I1411" t="str">
        <f t="shared" si="174"/>
        <v>cl-cs</v>
      </c>
      <c r="J1411" t="str">
        <f t="shared" si="175"/>
        <v>ValorRazonablePropiedadesUsoPropio</v>
      </c>
      <c r="K1411" s="1" t="str">
        <f t="shared" si="176"/>
        <v>cl-cs_PropiedadesDeUsoPropioTabla</v>
      </c>
      <c r="L1411" t="str">
        <f t="shared" si="177"/>
        <v>cl-cs</v>
      </c>
      <c r="M1411" t="str">
        <f t="shared" si="178"/>
        <v>PropiedadesDeUsoPropioTabla</v>
      </c>
      <c r="N1411" t="str">
        <f t="shared" si="179"/>
        <v>Insert into dbax_dime_conc (codi_dein, pref_conc, codi_conc, orde_conc, pref_dime, codi_dime) values ('pre_cl-cs_nota-14_role-826000(2014)','cl-cs','ValorRazonablePropiedadesUsoPropio','580','cl-cs','PropiedadesDeUsoPropioTabla')</v>
      </c>
    </row>
    <row r="1412" spans="1:14" x14ac:dyDescent="0.25">
      <c r="A1412" t="s">
        <v>26</v>
      </c>
      <c r="B1412" t="s">
        <v>1065</v>
      </c>
      <c r="C1412">
        <v>590</v>
      </c>
      <c r="D1412" t="s">
        <v>1084</v>
      </c>
      <c r="H1412" s="1" t="str">
        <f t="shared" si="173"/>
        <v>cl-cs_DeterioroPropiedadesUsoPropioProvision</v>
      </c>
      <c r="I1412" t="str">
        <f t="shared" si="174"/>
        <v>cl-cs</v>
      </c>
      <c r="J1412" t="str">
        <f t="shared" si="175"/>
        <v>DeterioroPropiedadesUsoPropioProvision</v>
      </c>
      <c r="K1412" s="1" t="str">
        <f t="shared" si="176"/>
        <v>cl-cs_PropiedadesDeUsoPropioTabla</v>
      </c>
      <c r="L1412" t="str">
        <f t="shared" si="177"/>
        <v>cl-cs</v>
      </c>
      <c r="M1412" t="str">
        <f t="shared" si="178"/>
        <v>PropiedadesDeUsoPropioTabla</v>
      </c>
      <c r="N1412" t="str">
        <f t="shared" si="179"/>
        <v>Insert into dbax_dime_conc (codi_dein, pref_conc, codi_conc, orde_conc, pref_dime, codi_dime) values ('pre_cl-cs_nota-14_role-826000(2014)','cl-cs','DeterioroPropiedadesUsoPropioProvision','590','cl-cs','PropiedadesDeUsoPropioTabla')</v>
      </c>
    </row>
    <row r="1413" spans="1:14" x14ac:dyDescent="0.25">
      <c r="A1413" t="s">
        <v>26</v>
      </c>
      <c r="B1413" t="s">
        <v>661</v>
      </c>
      <c r="C1413">
        <v>600</v>
      </c>
      <c r="D1413" t="s">
        <v>1084</v>
      </c>
      <c r="H1413" s="1" t="str">
        <f t="shared" si="173"/>
        <v>cl-cs_PropiedadesUsoPropio</v>
      </c>
      <c r="I1413" t="str">
        <f t="shared" si="174"/>
        <v>cl-cs</v>
      </c>
      <c r="J1413" t="str">
        <f t="shared" si="175"/>
        <v>PropiedadesUsoPropio</v>
      </c>
      <c r="K1413" s="1" t="str">
        <f t="shared" si="176"/>
        <v>cl-cs_PropiedadesDeUsoPropioTabla</v>
      </c>
      <c r="L1413" t="str">
        <f t="shared" si="177"/>
        <v>cl-cs</v>
      </c>
      <c r="M1413" t="str">
        <f t="shared" si="178"/>
        <v>PropiedadesDeUsoPropioTabla</v>
      </c>
      <c r="N1413" t="str">
        <f t="shared" si="179"/>
        <v>Insert into dbax_dime_conc (codi_dein, pref_conc, codi_conc, orde_conc, pref_dime, codi_dime) values ('pre_cl-cs_nota-14_role-826000(2014)','cl-cs','PropiedadesUsoPropio','600','cl-cs','PropiedadesDeUsoPropioTabla')</v>
      </c>
    </row>
    <row r="1414" spans="1:14" x14ac:dyDescent="0.25">
      <c r="A1414" t="s">
        <v>27</v>
      </c>
      <c r="B1414" t="s">
        <v>1103</v>
      </c>
      <c r="C1414">
        <v>60</v>
      </c>
      <c r="D1414" t="s">
        <v>1105</v>
      </c>
      <c r="H1414" s="1" t="str">
        <f t="shared" si="173"/>
        <v>cl-cs_ActivosNoCorrientesMantenidosParaVentaPartidas</v>
      </c>
      <c r="I1414" t="str">
        <f t="shared" si="174"/>
        <v>cl-cs</v>
      </c>
      <c r="J1414" t="str">
        <f t="shared" si="175"/>
        <v>ActivosNoCorrientesMantenidosParaVentaPartidas</v>
      </c>
      <c r="K1414" s="1" t="str">
        <f t="shared" si="176"/>
        <v>cl-cs_ActivosNoCorrientesMantenidosParaVentaTabla</v>
      </c>
      <c r="L1414" t="str">
        <f t="shared" si="177"/>
        <v>cl-cs</v>
      </c>
      <c r="M1414" t="str">
        <f t="shared" si="178"/>
        <v>ActivosNoCorrientesMantenidosParaVentaTabla</v>
      </c>
      <c r="N1414" t="str">
        <f t="shared" si="179"/>
        <v>Insert into dbax_dime_conc (codi_dein, pref_conc, codi_conc, orde_conc, pref_dime, codi_dime) values ('pre_cl-cs_nota-15_role-827000(2014)','cl-cs','ActivosNoCorrientesMantenidosParaVentaPartidas','60','cl-cs','ActivosNoCorrientesMantenidosParaVentaTabla')</v>
      </c>
    </row>
    <row r="1415" spans="1:14" x14ac:dyDescent="0.25">
      <c r="A1415" t="s">
        <v>27</v>
      </c>
      <c r="B1415" t="s">
        <v>589</v>
      </c>
      <c r="C1415">
        <v>70</v>
      </c>
      <c r="D1415" t="s">
        <v>1105</v>
      </c>
      <c r="H1415" s="1" t="str">
        <f t="shared" si="173"/>
        <v>cl-cs_ActivosNoCorrientesMantenidosParaVenta</v>
      </c>
      <c r="I1415" t="str">
        <f t="shared" si="174"/>
        <v>cl-cs</v>
      </c>
      <c r="J1415" t="str">
        <f t="shared" si="175"/>
        <v>ActivosNoCorrientesMantenidosParaVenta</v>
      </c>
      <c r="K1415" s="1" t="str">
        <f t="shared" si="176"/>
        <v>cl-cs_ActivosNoCorrientesMantenidosParaVentaTabla</v>
      </c>
      <c r="L1415" t="str">
        <f t="shared" si="177"/>
        <v>cl-cs</v>
      </c>
      <c r="M1415" t="str">
        <f t="shared" si="178"/>
        <v>ActivosNoCorrientesMantenidosParaVentaTabla</v>
      </c>
      <c r="N1415" t="str">
        <f t="shared" si="179"/>
        <v>Insert into dbax_dime_conc (codi_dein, pref_conc, codi_conc, orde_conc, pref_dime, codi_dime) values ('pre_cl-cs_nota-15_role-827000(2014)','cl-cs','ActivosNoCorrientesMantenidosParaVenta','70','cl-cs','ActivosNoCorrientesMantenidosParaVentaTabla')</v>
      </c>
    </row>
    <row r="1416" spans="1:14" x14ac:dyDescent="0.25">
      <c r="A1416" t="s">
        <v>27</v>
      </c>
      <c r="B1416" t="s">
        <v>1109</v>
      </c>
      <c r="C1416">
        <v>80</v>
      </c>
      <c r="D1416" t="s">
        <v>1105</v>
      </c>
      <c r="H1416" s="1" t="str">
        <f t="shared" si="173"/>
        <v>cl-cs_ReconocimientoResultadoUtilidadActivosMantenidoParaVenta</v>
      </c>
      <c r="I1416" t="str">
        <f t="shared" si="174"/>
        <v>cl-cs</v>
      </c>
      <c r="J1416" t="str">
        <f t="shared" si="175"/>
        <v>ReconocimientoResultadoUtilidadActivosMantenidoParaVenta</v>
      </c>
      <c r="K1416" s="1" t="str">
        <f t="shared" si="176"/>
        <v>cl-cs_ActivosNoCorrientesMantenidosParaVentaTabla</v>
      </c>
      <c r="L1416" t="str">
        <f t="shared" si="177"/>
        <v>cl-cs</v>
      </c>
      <c r="M1416" t="str">
        <f t="shared" si="178"/>
        <v>ActivosNoCorrientesMantenidosParaVentaTabla</v>
      </c>
      <c r="N1416" t="str">
        <f t="shared" si="179"/>
        <v>Insert into dbax_dime_conc (codi_dein, pref_conc, codi_conc, orde_conc, pref_dime, codi_dime) values ('pre_cl-cs_nota-15_role-827000(2014)','cl-cs','ReconocimientoResultadoUtilidadActivosMantenidoParaVenta','80','cl-cs','ActivosNoCorrientesMantenidosParaVentaTabla')</v>
      </c>
    </row>
    <row r="1417" spans="1:14" x14ac:dyDescent="0.25">
      <c r="A1417" t="s">
        <v>27</v>
      </c>
      <c r="B1417" t="s">
        <v>1108</v>
      </c>
      <c r="C1417">
        <v>90</v>
      </c>
      <c r="D1417" t="s">
        <v>1105</v>
      </c>
      <c r="H1417" s="1" t="str">
        <f t="shared" si="173"/>
        <v>cl-cs_ReconocimientoResultadoPerdidaActivosMantenidoParaVenta</v>
      </c>
      <c r="I1417" t="str">
        <f t="shared" si="174"/>
        <v>cl-cs</v>
      </c>
      <c r="J1417" t="str">
        <f t="shared" si="175"/>
        <v>ReconocimientoResultadoPerdidaActivosMantenidoParaVenta</v>
      </c>
      <c r="K1417" s="1" t="str">
        <f t="shared" si="176"/>
        <v>cl-cs_ActivosNoCorrientesMantenidosParaVentaTabla</v>
      </c>
      <c r="L1417" t="str">
        <f t="shared" si="177"/>
        <v>cl-cs</v>
      </c>
      <c r="M1417" t="str">
        <f t="shared" si="178"/>
        <v>ActivosNoCorrientesMantenidosParaVentaTabla</v>
      </c>
      <c r="N1417" t="str">
        <f t="shared" si="179"/>
        <v>Insert into dbax_dime_conc (codi_dein, pref_conc, codi_conc, orde_conc, pref_dime, codi_dime) values ('pre_cl-cs_nota-15_role-827000(2014)','cl-cs','ReconocimientoResultadoPerdidaActivosMantenidoParaVenta','90','cl-cs','ActivosNoCorrientesMantenidosParaVentaTabla')</v>
      </c>
    </row>
    <row r="1418" spans="1:14" x14ac:dyDescent="0.25">
      <c r="A1418" t="s">
        <v>28</v>
      </c>
      <c r="B1418" t="s">
        <v>1176</v>
      </c>
      <c r="C1418">
        <v>290</v>
      </c>
      <c r="D1418" t="s">
        <v>1118</v>
      </c>
      <c r="H1418" s="1" t="str">
        <f t="shared" si="173"/>
        <v>cl-cs_VencimientosPrimasSegurosPartidas</v>
      </c>
      <c r="I1418" t="str">
        <f t="shared" si="174"/>
        <v>cl-cs</v>
      </c>
      <c r="J1418" t="str">
        <f t="shared" si="175"/>
        <v>VencimientosPrimasSegurosPartidas</v>
      </c>
      <c r="K1418" s="1" t="str">
        <f t="shared" si="176"/>
        <v>cl-cs_CuentasPorCobrarAseguradosFormaPagoTabla</v>
      </c>
      <c r="L1418" t="str">
        <f t="shared" si="177"/>
        <v>cl-cs</v>
      </c>
      <c r="M1418" t="str">
        <f t="shared" si="178"/>
        <v>CuentasPorCobrarAseguradosFormaPagoTabla</v>
      </c>
      <c r="N1418" t="str">
        <f t="shared" si="179"/>
        <v>Insert into dbax_dime_conc (codi_dein, pref_conc, codi_conc, orde_conc, pref_dime, codi_dime) values ('pre_cl-cs_nota-16_role-828000(2014)','cl-cs','VencimientosPrimasSegurosPartidas','290','cl-cs','CuentasPorCobrarAseguradosFormaPagoTabla')</v>
      </c>
    </row>
    <row r="1419" spans="1:14" x14ac:dyDescent="0.25">
      <c r="A1419" t="s">
        <v>28</v>
      </c>
      <c r="B1419" t="s">
        <v>1182</v>
      </c>
      <c r="C1419">
        <v>300</v>
      </c>
      <c r="D1419" t="s">
        <v>1118</v>
      </c>
      <c r="H1419" s="1" t="str">
        <f t="shared" si="173"/>
        <v>cl-cs_VencimientosPrimasSegurosRevocablesSinopsis</v>
      </c>
      <c r="I1419" t="str">
        <f t="shared" si="174"/>
        <v>cl-cs</v>
      </c>
      <c r="J1419" t="str">
        <f t="shared" si="175"/>
        <v>VencimientosPrimasSegurosRevocablesSinopsis</v>
      </c>
      <c r="K1419" s="1" t="str">
        <f t="shared" si="176"/>
        <v>cl-cs_CuentasPorCobrarAseguradosFormaPagoTabla</v>
      </c>
      <c r="L1419" t="str">
        <f t="shared" si="177"/>
        <v>cl-cs</v>
      </c>
      <c r="M1419" t="str">
        <f t="shared" si="178"/>
        <v>CuentasPorCobrarAseguradosFormaPagoTabla</v>
      </c>
      <c r="N1419" t="str">
        <f t="shared" si="179"/>
        <v>Insert into dbax_dime_conc (codi_dein, pref_conc, codi_conc, orde_conc, pref_dime, codi_dime) values ('pre_cl-cs_nota-16_role-828000(2014)','cl-cs','VencimientosPrimasSegurosRevocablesSinopsis','300','cl-cs','CuentasPorCobrarAseguradosFormaPagoTabla')</v>
      </c>
    </row>
    <row r="1420" spans="1:14" x14ac:dyDescent="0.25">
      <c r="A1420" t="s">
        <v>28</v>
      </c>
      <c r="B1420" t="s">
        <v>1177</v>
      </c>
      <c r="C1420">
        <v>310</v>
      </c>
      <c r="D1420" t="s">
        <v>1118</v>
      </c>
      <c r="H1420" s="1" t="str">
        <f t="shared" si="173"/>
        <v>cl-cs_VencimientosPrimasSegurosRevocablesAnterioresAFechaEstadosFinancieros</v>
      </c>
      <c r="I1420" t="str">
        <f t="shared" si="174"/>
        <v>cl-cs</v>
      </c>
      <c r="J1420" t="str">
        <f t="shared" si="175"/>
        <v>VencimientosPrimasSegurosRevocablesAnterioresAFechaEstadosFinancieros</v>
      </c>
      <c r="K1420" s="1" t="str">
        <f t="shared" si="176"/>
        <v>cl-cs_CuentasPorCobrarAseguradosFormaPagoTabla</v>
      </c>
      <c r="L1420" t="str">
        <f t="shared" si="177"/>
        <v>cl-cs</v>
      </c>
      <c r="M1420" t="str">
        <f t="shared" si="178"/>
        <v>CuentasPorCobrarAseguradosFormaPagoTabla</v>
      </c>
      <c r="N1420" t="str">
        <f t="shared" si="179"/>
        <v>Insert into dbax_dime_conc (codi_dein, pref_conc, codi_conc, orde_conc, pref_dime, codi_dime) values ('pre_cl-cs_nota-16_role-828000(2014)','cl-cs','VencimientosPrimasSegurosRevocablesAnterioresAFechaEstadosFinancieros','310','cl-cs','CuentasPorCobrarAseguradosFormaPagoTabla')</v>
      </c>
    </row>
    <row r="1421" spans="1:14" x14ac:dyDescent="0.25">
      <c r="A1421" t="s">
        <v>28</v>
      </c>
      <c r="B1421" t="s">
        <v>1179</v>
      </c>
      <c r="C1421">
        <v>320</v>
      </c>
      <c r="D1421" t="s">
        <v>1118</v>
      </c>
      <c r="H1421" s="1" t="str">
        <f t="shared" si="173"/>
        <v>cl-cs_VencimientosPrimasSegurosRevocablesMesesAnteriores</v>
      </c>
      <c r="I1421" t="str">
        <f t="shared" si="174"/>
        <v>cl-cs</v>
      </c>
      <c r="J1421" t="str">
        <f t="shared" si="175"/>
        <v>VencimientosPrimasSegurosRevocablesMesesAnteriores</v>
      </c>
      <c r="K1421" s="1" t="str">
        <f t="shared" si="176"/>
        <v>cl-cs_CuentasPorCobrarAseguradosFormaPagoTabla</v>
      </c>
      <c r="L1421" t="str">
        <f t="shared" si="177"/>
        <v>cl-cs</v>
      </c>
      <c r="M1421" t="str">
        <f t="shared" si="178"/>
        <v>CuentasPorCobrarAseguradosFormaPagoTabla</v>
      </c>
      <c r="N1421" t="str">
        <f t="shared" si="179"/>
        <v>Insert into dbax_dime_conc (codi_dein, pref_conc, codi_conc, orde_conc, pref_dime, codi_dime) values ('pre_cl-cs_nota-16_role-828000(2014)','cl-cs','VencimientosPrimasSegurosRevocablesMesesAnteriores','320','cl-cs','CuentasPorCobrarAseguradosFormaPagoTabla')</v>
      </c>
    </row>
    <row r="1422" spans="1:14" x14ac:dyDescent="0.25">
      <c r="A1422" t="s">
        <v>28</v>
      </c>
      <c r="B1422" t="s">
        <v>1152</v>
      </c>
      <c r="C1422">
        <v>330</v>
      </c>
      <c r="D1422" t="s">
        <v>1118</v>
      </c>
      <c r="H1422" s="1" t="str">
        <f t="shared" si="173"/>
        <v>cl-cs_MesJMenos3CuentasPorCobrarAsegurados</v>
      </c>
      <c r="I1422" t="str">
        <f t="shared" si="174"/>
        <v>cl-cs</v>
      </c>
      <c r="J1422" t="str">
        <f t="shared" si="175"/>
        <v>MesJMenos3CuentasPorCobrarAsegurados</v>
      </c>
      <c r="K1422" s="1" t="str">
        <f t="shared" si="176"/>
        <v>cl-cs_CuentasPorCobrarAseguradosFormaPagoTabla</v>
      </c>
      <c r="L1422" t="str">
        <f t="shared" si="177"/>
        <v>cl-cs</v>
      </c>
      <c r="M1422" t="str">
        <f t="shared" si="178"/>
        <v>CuentasPorCobrarAseguradosFormaPagoTabla</v>
      </c>
      <c r="N1422" t="str">
        <f t="shared" si="179"/>
        <v>Insert into dbax_dime_conc (codi_dein, pref_conc, codi_conc, orde_conc, pref_dime, codi_dime) values ('pre_cl-cs_nota-16_role-828000(2014)','cl-cs','MesJMenos3CuentasPorCobrarAsegurados','330','cl-cs','CuentasPorCobrarAseguradosFormaPagoTabla')</v>
      </c>
    </row>
    <row r="1423" spans="1:14" x14ac:dyDescent="0.25">
      <c r="A1423" t="s">
        <v>28</v>
      </c>
      <c r="B1423" t="s">
        <v>1151</v>
      </c>
      <c r="C1423">
        <v>340</v>
      </c>
      <c r="D1423" t="s">
        <v>1118</v>
      </c>
      <c r="H1423" s="1" t="str">
        <f t="shared" si="173"/>
        <v>cl-cs_MesJMenos2CuentasPorCobrarAsegurados</v>
      </c>
      <c r="I1423" t="str">
        <f t="shared" si="174"/>
        <v>cl-cs</v>
      </c>
      <c r="J1423" t="str">
        <f t="shared" si="175"/>
        <v>MesJMenos2CuentasPorCobrarAsegurados</v>
      </c>
      <c r="K1423" s="1" t="str">
        <f t="shared" si="176"/>
        <v>cl-cs_CuentasPorCobrarAseguradosFormaPagoTabla</v>
      </c>
      <c r="L1423" t="str">
        <f t="shared" si="177"/>
        <v>cl-cs</v>
      </c>
      <c r="M1423" t="str">
        <f t="shared" si="178"/>
        <v>CuentasPorCobrarAseguradosFormaPagoTabla</v>
      </c>
      <c r="N1423" t="str">
        <f t="shared" si="179"/>
        <v>Insert into dbax_dime_conc (codi_dein, pref_conc, codi_conc, orde_conc, pref_dime, codi_dime) values ('pre_cl-cs_nota-16_role-828000(2014)','cl-cs','MesJMenos2CuentasPorCobrarAsegurados','340','cl-cs','CuentasPorCobrarAseguradosFormaPagoTabla')</v>
      </c>
    </row>
    <row r="1424" spans="1:14" x14ac:dyDescent="0.25">
      <c r="A1424" t="s">
        <v>28</v>
      </c>
      <c r="B1424" t="s">
        <v>1150</v>
      </c>
      <c r="C1424">
        <v>350</v>
      </c>
      <c r="D1424" t="s">
        <v>1118</v>
      </c>
      <c r="H1424" s="1" t="str">
        <f t="shared" si="173"/>
        <v>cl-cs_MesJMenos1CuentasPorCobrarAsegurados</v>
      </c>
      <c r="I1424" t="str">
        <f t="shared" si="174"/>
        <v>cl-cs</v>
      </c>
      <c r="J1424" t="str">
        <f t="shared" si="175"/>
        <v>MesJMenos1CuentasPorCobrarAsegurados</v>
      </c>
      <c r="K1424" s="1" t="str">
        <f t="shared" si="176"/>
        <v>cl-cs_CuentasPorCobrarAseguradosFormaPagoTabla</v>
      </c>
      <c r="L1424" t="str">
        <f t="shared" si="177"/>
        <v>cl-cs</v>
      </c>
      <c r="M1424" t="str">
        <f t="shared" si="178"/>
        <v>CuentasPorCobrarAseguradosFormaPagoTabla</v>
      </c>
      <c r="N1424" t="str">
        <f t="shared" si="179"/>
        <v>Insert into dbax_dime_conc (codi_dein, pref_conc, codi_conc, orde_conc, pref_dime, codi_dime) values ('pre_cl-cs_nota-16_role-828000(2014)','cl-cs','MesJMenos1CuentasPorCobrarAsegurados','350','cl-cs','CuentasPorCobrarAseguradosFormaPagoTabla')</v>
      </c>
    </row>
    <row r="1425" spans="1:14" x14ac:dyDescent="0.25">
      <c r="A1425" t="s">
        <v>28</v>
      </c>
      <c r="B1425" t="s">
        <v>1146</v>
      </c>
      <c r="C1425">
        <v>360</v>
      </c>
      <c r="D1425" t="s">
        <v>1118</v>
      </c>
      <c r="H1425" s="1" t="str">
        <f t="shared" si="173"/>
        <v>cl-cs_MesJCuentasPorCobrarAsegurados</v>
      </c>
      <c r="I1425" t="str">
        <f t="shared" si="174"/>
        <v>cl-cs</v>
      </c>
      <c r="J1425" t="str">
        <f t="shared" si="175"/>
        <v>MesJCuentasPorCobrarAsegurados</v>
      </c>
      <c r="K1425" s="1" t="str">
        <f t="shared" si="176"/>
        <v>cl-cs_CuentasPorCobrarAseguradosFormaPagoTabla</v>
      </c>
      <c r="L1425" t="str">
        <f t="shared" si="177"/>
        <v>cl-cs</v>
      </c>
      <c r="M1425" t="str">
        <f t="shared" si="178"/>
        <v>CuentasPorCobrarAseguradosFormaPagoTabla</v>
      </c>
      <c r="N1425" t="str">
        <f t="shared" si="179"/>
        <v>Insert into dbax_dime_conc (codi_dein, pref_conc, codi_conc, orde_conc, pref_dime, codi_dime) values ('pre_cl-cs_nota-16_role-828000(2014)','cl-cs','MesJCuentasPorCobrarAsegurados','360','cl-cs','CuentasPorCobrarAseguradosFormaPagoTabla')</v>
      </c>
    </row>
    <row r="1426" spans="1:14" x14ac:dyDescent="0.25">
      <c r="A1426" t="s">
        <v>28</v>
      </c>
      <c r="B1426" t="s">
        <v>1134</v>
      </c>
      <c r="C1426">
        <v>370</v>
      </c>
      <c r="D1426" t="s">
        <v>1118</v>
      </c>
      <c r="H1426" s="1" t="str">
        <f t="shared" si="173"/>
        <v>cl-cs_DeterioroVencimientosPrimasSegurosRevocablesAnterioresAFechaEstadosFinancieros</v>
      </c>
      <c r="I1426" t="str">
        <f t="shared" si="174"/>
        <v>cl-cs</v>
      </c>
      <c r="J1426" t="str">
        <f t="shared" si="175"/>
        <v>DeterioroVencimientosPrimasSegurosRevocablesAnterioresAFechaEstadosFinancieros</v>
      </c>
      <c r="K1426" s="1" t="str">
        <f t="shared" si="176"/>
        <v>cl-cs_CuentasPorCobrarAseguradosFormaPagoTabla</v>
      </c>
      <c r="L1426" t="str">
        <f t="shared" si="177"/>
        <v>cl-cs</v>
      </c>
      <c r="M1426" t="str">
        <f t="shared" si="178"/>
        <v>CuentasPorCobrarAseguradosFormaPagoTabla</v>
      </c>
      <c r="N1426" t="str">
        <f t="shared" si="179"/>
        <v>Insert into dbax_dime_conc (codi_dein, pref_conc, codi_conc, orde_conc, pref_dime, codi_dime) values ('pre_cl-cs_nota-16_role-828000(2014)','cl-cs','DeterioroVencimientosPrimasSegurosRevocablesAnterioresAFechaEstadosFinancieros','370','cl-cs','CuentasPorCobrarAseguradosFormaPagoTabla')</v>
      </c>
    </row>
    <row r="1427" spans="1:14" x14ac:dyDescent="0.25">
      <c r="A1427" t="s">
        <v>28</v>
      </c>
      <c r="B1427" t="s">
        <v>1155</v>
      </c>
      <c r="C1427">
        <v>380</v>
      </c>
      <c r="D1427" t="s">
        <v>1118</v>
      </c>
      <c r="H1427" s="1" t="str">
        <f t="shared" si="173"/>
        <v>cl-cs_PagosVencidosAnterioresFechaEstadosFinancieros</v>
      </c>
      <c r="I1427" t="str">
        <f t="shared" si="174"/>
        <v>cl-cs</v>
      </c>
      <c r="J1427" t="str">
        <f t="shared" si="175"/>
        <v>PagosVencidosAnterioresFechaEstadosFinancieros</v>
      </c>
      <c r="K1427" s="1" t="str">
        <f t="shared" si="176"/>
        <v>cl-cs_CuentasPorCobrarAseguradosFormaPagoTabla</v>
      </c>
      <c r="L1427" t="str">
        <f t="shared" si="177"/>
        <v>cl-cs</v>
      </c>
      <c r="M1427" t="str">
        <f t="shared" si="178"/>
        <v>CuentasPorCobrarAseguradosFormaPagoTabla</v>
      </c>
      <c r="N1427" t="str">
        <f t="shared" si="179"/>
        <v>Insert into dbax_dime_conc (codi_dein, pref_conc, codi_conc, orde_conc, pref_dime, codi_dime) values ('pre_cl-cs_nota-16_role-828000(2014)','cl-cs','PagosVencidosAnterioresFechaEstadosFinancieros','380','cl-cs','CuentasPorCobrarAseguradosFormaPagoTabla')</v>
      </c>
    </row>
    <row r="1428" spans="1:14" x14ac:dyDescent="0.25">
      <c r="A1428" t="s">
        <v>28</v>
      </c>
      <c r="B1428" t="s">
        <v>1183</v>
      </c>
      <c r="C1428">
        <v>390</v>
      </c>
      <c r="D1428" t="s">
        <v>1118</v>
      </c>
      <c r="H1428" s="1" t="str">
        <f t="shared" si="173"/>
        <v>cl-cs_VoluntariasAnterioresFechaEstadosFinancieros</v>
      </c>
      <c r="I1428" t="str">
        <f t="shared" si="174"/>
        <v>cl-cs</v>
      </c>
      <c r="J1428" t="str">
        <f t="shared" si="175"/>
        <v>VoluntariasAnterioresFechaEstadosFinancieros</v>
      </c>
      <c r="K1428" s="1" t="str">
        <f t="shared" si="176"/>
        <v>cl-cs_CuentasPorCobrarAseguradosFormaPagoTabla</v>
      </c>
      <c r="L1428" t="str">
        <f t="shared" si="177"/>
        <v>cl-cs</v>
      </c>
      <c r="M1428" t="str">
        <f t="shared" si="178"/>
        <v>CuentasPorCobrarAseguradosFormaPagoTabla</v>
      </c>
      <c r="N1428" t="str">
        <f t="shared" si="179"/>
        <v>Insert into dbax_dime_conc (codi_dein, pref_conc, codi_conc, orde_conc, pref_dime, codi_dime) values ('pre_cl-cs_nota-16_role-828000(2014)','cl-cs','VoluntariasAnterioresFechaEstadosFinancieros','390','cl-cs','CuentasPorCobrarAseguradosFormaPagoTabla')</v>
      </c>
    </row>
    <row r="1429" spans="1:14" x14ac:dyDescent="0.25">
      <c r="A1429" t="s">
        <v>28</v>
      </c>
      <c r="B1429" t="s">
        <v>1112</v>
      </c>
      <c r="C1429">
        <v>400</v>
      </c>
      <c r="D1429" t="s">
        <v>1118</v>
      </c>
      <c r="H1429" s="1" t="str">
        <f t="shared" si="173"/>
        <v>cl-cs_AjustesPorNoIdentificacion</v>
      </c>
      <c r="I1429" t="str">
        <f t="shared" si="174"/>
        <v>cl-cs</v>
      </c>
      <c r="J1429" t="str">
        <f t="shared" si="175"/>
        <v>AjustesPorNoIdentificacion</v>
      </c>
      <c r="K1429" s="1" t="str">
        <f t="shared" si="176"/>
        <v>cl-cs_CuentasPorCobrarAseguradosFormaPagoTabla</v>
      </c>
      <c r="L1429" t="str">
        <f t="shared" si="177"/>
        <v>cl-cs</v>
      </c>
      <c r="M1429" t="str">
        <f t="shared" si="178"/>
        <v>CuentasPorCobrarAseguradosFormaPagoTabla</v>
      </c>
      <c r="N1429" t="str">
        <f t="shared" si="179"/>
        <v>Insert into dbax_dime_conc (codi_dein, pref_conc, codi_conc, orde_conc, pref_dime, codi_dime) values ('pre_cl-cs_nota-16_role-828000(2014)','cl-cs','AjustesPorNoIdentificacion','400','cl-cs','CuentasPorCobrarAseguradosFormaPagoTabla')</v>
      </c>
    </row>
    <row r="1430" spans="1:14" x14ac:dyDescent="0.25">
      <c r="A1430" t="s">
        <v>28</v>
      </c>
      <c r="B1430" t="s">
        <v>1178</v>
      </c>
      <c r="C1430">
        <v>410</v>
      </c>
      <c r="D1430" t="s">
        <v>1118</v>
      </c>
      <c r="H1430" s="1" t="str">
        <f t="shared" si="173"/>
        <v>cl-cs_VencimientosPrimasSegurosRevocablesAnterioresAFechaEstadosFinancierosNeto</v>
      </c>
      <c r="I1430" t="str">
        <f t="shared" si="174"/>
        <v>cl-cs</v>
      </c>
      <c r="J1430" t="str">
        <f t="shared" si="175"/>
        <v>VencimientosPrimasSegurosRevocablesAnterioresAFechaEstadosFinancierosNeto</v>
      </c>
      <c r="K1430" s="1" t="str">
        <f t="shared" si="176"/>
        <v>cl-cs_CuentasPorCobrarAseguradosFormaPagoTabla</v>
      </c>
      <c r="L1430" t="str">
        <f t="shared" si="177"/>
        <v>cl-cs</v>
      </c>
      <c r="M1430" t="str">
        <f t="shared" si="178"/>
        <v>CuentasPorCobrarAseguradosFormaPagoTabla</v>
      </c>
      <c r="N1430" t="str">
        <f t="shared" si="179"/>
        <v>Insert into dbax_dime_conc (codi_dein, pref_conc, codi_conc, orde_conc, pref_dime, codi_dime) values ('pre_cl-cs_nota-16_role-828000(2014)','cl-cs','VencimientosPrimasSegurosRevocablesAnterioresAFechaEstadosFinancierosNeto','410','cl-cs','CuentasPorCobrarAseguradosFormaPagoTabla')</v>
      </c>
    </row>
    <row r="1431" spans="1:14" x14ac:dyDescent="0.25">
      <c r="A1431" t="s">
        <v>28</v>
      </c>
      <c r="B1431" t="s">
        <v>1180</v>
      </c>
      <c r="C1431">
        <v>420</v>
      </c>
      <c r="D1431" t="s">
        <v>1118</v>
      </c>
      <c r="H1431" s="1" t="str">
        <f t="shared" si="173"/>
        <v>cl-cs_VencimientosPrimasSegurosRevocablesPosterioresAFechaEstadosFinancieros</v>
      </c>
      <c r="I1431" t="str">
        <f t="shared" si="174"/>
        <v>cl-cs</v>
      </c>
      <c r="J1431" t="str">
        <f t="shared" si="175"/>
        <v>VencimientosPrimasSegurosRevocablesPosterioresAFechaEstadosFinancieros</v>
      </c>
      <c r="K1431" s="1" t="str">
        <f t="shared" si="176"/>
        <v>cl-cs_CuentasPorCobrarAseguradosFormaPagoTabla</v>
      </c>
      <c r="L1431" t="str">
        <f t="shared" si="177"/>
        <v>cl-cs</v>
      </c>
      <c r="M1431" t="str">
        <f t="shared" si="178"/>
        <v>CuentasPorCobrarAseguradosFormaPagoTabla</v>
      </c>
      <c r="N1431" t="str">
        <f t="shared" si="179"/>
        <v>Insert into dbax_dime_conc (codi_dein, pref_conc, codi_conc, orde_conc, pref_dime, codi_dime) values ('pre_cl-cs_nota-16_role-828000(2014)','cl-cs','VencimientosPrimasSegurosRevocablesPosterioresAFechaEstadosFinancieros','420','cl-cs','CuentasPorCobrarAseguradosFormaPagoTabla')</v>
      </c>
    </row>
    <row r="1432" spans="1:14" x14ac:dyDescent="0.25">
      <c r="A1432" t="s">
        <v>28</v>
      </c>
      <c r="B1432" t="s">
        <v>1147</v>
      </c>
      <c r="C1432">
        <v>430</v>
      </c>
      <c r="D1432" t="s">
        <v>1118</v>
      </c>
      <c r="H1432" s="1" t="str">
        <f t="shared" si="173"/>
        <v>cl-cs_MesJMas1CuentasPorCobrarAsegurados</v>
      </c>
      <c r="I1432" t="str">
        <f t="shared" si="174"/>
        <v>cl-cs</v>
      </c>
      <c r="J1432" t="str">
        <f t="shared" si="175"/>
        <v>MesJMas1CuentasPorCobrarAsegurados</v>
      </c>
      <c r="K1432" s="1" t="str">
        <f t="shared" si="176"/>
        <v>cl-cs_CuentasPorCobrarAseguradosFormaPagoTabla</v>
      </c>
      <c r="L1432" t="str">
        <f t="shared" si="177"/>
        <v>cl-cs</v>
      </c>
      <c r="M1432" t="str">
        <f t="shared" si="178"/>
        <v>CuentasPorCobrarAseguradosFormaPagoTabla</v>
      </c>
      <c r="N1432" t="str">
        <f t="shared" si="179"/>
        <v>Insert into dbax_dime_conc (codi_dein, pref_conc, codi_conc, orde_conc, pref_dime, codi_dime) values ('pre_cl-cs_nota-16_role-828000(2014)','cl-cs','MesJMas1CuentasPorCobrarAsegurados','430','cl-cs','CuentasPorCobrarAseguradosFormaPagoTabla')</v>
      </c>
    </row>
    <row r="1433" spans="1:14" x14ac:dyDescent="0.25">
      <c r="A1433" t="s">
        <v>28</v>
      </c>
      <c r="B1433" t="s">
        <v>1148</v>
      </c>
      <c r="C1433">
        <v>440</v>
      </c>
      <c r="D1433" t="s">
        <v>1118</v>
      </c>
      <c r="H1433" s="1" t="str">
        <f t="shared" si="173"/>
        <v>cl-cs_MesJMas2CuentasPorCobrarAsegurados</v>
      </c>
      <c r="I1433" t="str">
        <f t="shared" si="174"/>
        <v>cl-cs</v>
      </c>
      <c r="J1433" t="str">
        <f t="shared" si="175"/>
        <v>MesJMas2CuentasPorCobrarAsegurados</v>
      </c>
      <c r="K1433" s="1" t="str">
        <f t="shared" si="176"/>
        <v>cl-cs_CuentasPorCobrarAseguradosFormaPagoTabla</v>
      </c>
      <c r="L1433" t="str">
        <f t="shared" si="177"/>
        <v>cl-cs</v>
      </c>
      <c r="M1433" t="str">
        <f t="shared" si="178"/>
        <v>CuentasPorCobrarAseguradosFormaPagoTabla</v>
      </c>
      <c r="N1433" t="str">
        <f t="shared" si="179"/>
        <v>Insert into dbax_dime_conc (codi_dein, pref_conc, codi_conc, orde_conc, pref_dime, codi_dime) values ('pre_cl-cs_nota-16_role-828000(2014)','cl-cs','MesJMas2CuentasPorCobrarAsegurados','440','cl-cs','CuentasPorCobrarAseguradosFormaPagoTabla')</v>
      </c>
    </row>
    <row r="1434" spans="1:14" x14ac:dyDescent="0.25">
      <c r="A1434" t="s">
        <v>28</v>
      </c>
      <c r="B1434" t="s">
        <v>1149</v>
      </c>
      <c r="C1434">
        <v>450</v>
      </c>
      <c r="D1434" t="s">
        <v>1118</v>
      </c>
      <c r="H1434" s="1" t="str">
        <f t="shared" si="173"/>
        <v>cl-cs_MesJMas3CuentasPorCobrarAsegurados</v>
      </c>
      <c r="I1434" t="str">
        <f t="shared" si="174"/>
        <v>cl-cs</v>
      </c>
      <c r="J1434" t="str">
        <f t="shared" si="175"/>
        <v>MesJMas3CuentasPorCobrarAsegurados</v>
      </c>
      <c r="K1434" s="1" t="str">
        <f t="shared" si="176"/>
        <v>cl-cs_CuentasPorCobrarAseguradosFormaPagoTabla</v>
      </c>
      <c r="L1434" t="str">
        <f t="shared" si="177"/>
        <v>cl-cs</v>
      </c>
      <c r="M1434" t="str">
        <f t="shared" si="178"/>
        <v>CuentasPorCobrarAseguradosFormaPagoTabla</v>
      </c>
      <c r="N1434" t="str">
        <f t="shared" si="179"/>
        <v>Insert into dbax_dime_conc (codi_dein, pref_conc, codi_conc, orde_conc, pref_dime, codi_dime) values ('pre_cl-cs_nota-16_role-828000(2014)','cl-cs','MesJMas3CuentasPorCobrarAsegurados','450','cl-cs','CuentasPorCobrarAseguradosFormaPagoTabla')</v>
      </c>
    </row>
    <row r="1435" spans="1:14" x14ac:dyDescent="0.25">
      <c r="A1435" t="s">
        <v>28</v>
      </c>
      <c r="B1435" t="s">
        <v>1145</v>
      </c>
      <c r="C1435">
        <v>460</v>
      </c>
      <c r="D1435" t="s">
        <v>1118</v>
      </c>
      <c r="H1435" s="1" t="str">
        <f t="shared" si="173"/>
        <v>cl-cs_MesesPosteriores</v>
      </c>
      <c r="I1435" t="str">
        <f t="shared" si="174"/>
        <v>cl-cs</v>
      </c>
      <c r="J1435" t="str">
        <f t="shared" si="175"/>
        <v>MesesPosteriores</v>
      </c>
      <c r="K1435" s="1" t="str">
        <f t="shared" si="176"/>
        <v>cl-cs_CuentasPorCobrarAseguradosFormaPagoTabla</v>
      </c>
      <c r="L1435" t="str">
        <f t="shared" si="177"/>
        <v>cl-cs</v>
      </c>
      <c r="M1435" t="str">
        <f t="shared" si="178"/>
        <v>CuentasPorCobrarAseguradosFormaPagoTabla</v>
      </c>
      <c r="N1435" t="str">
        <f t="shared" si="179"/>
        <v>Insert into dbax_dime_conc (codi_dein, pref_conc, codi_conc, orde_conc, pref_dime, codi_dime) values ('pre_cl-cs_nota-16_role-828000(2014)','cl-cs','MesesPosteriores','460','cl-cs','CuentasPorCobrarAseguradosFormaPagoTabla')</v>
      </c>
    </row>
    <row r="1436" spans="1:14" x14ac:dyDescent="0.25">
      <c r="A1436" t="s">
        <v>28</v>
      </c>
      <c r="B1436" t="s">
        <v>1135</v>
      </c>
      <c r="C1436">
        <v>470</v>
      </c>
      <c r="D1436" t="s">
        <v>1118</v>
      </c>
      <c r="H1436" s="1" t="str">
        <f t="shared" si="173"/>
        <v>cl-cs_DeterioroVencimientosPrimasSegurosRevocablesPosterioresAFechaEstadosFinancieros</v>
      </c>
      <c r="I1436" t="str">
        <f t="shared" si="174"/>
        <v>cl-cs</v>
      </c>
      <c r="J1436" t="str">
        <f t="shared" si="175"/>
        <v>DeterioroVencimientosPrimasSegurosRevocablesPosterioresAFechaEstadosFinancieros</v>
      </c>
      <c r="K1436" s="1" t="str">
        <f t="shared" si="176"/>
        <v>cl-cs_CuentasPorCobrarAseguradosFormaPagoTabla</v>
      </c>
      <c r="L1436" t="str">
        <f t="shared" si="177"/>
        <v>cl-cs</v>
      </c>
      <c r="M1436" t="str">
        <f t="shared" si="178"/>
        <v>CuentasPorCobrarAseguradosFormaPagoTabla</v>
      </c>
      <c r="N1436" t="str">
        <f t="shared" si="179"/>
        <v>Insert into dbax_dime_conc (codi_dein, pref_conc, codi_conc, orde_conc, pref_dime, codi_dime) values ('pre_cl-cs_nota-16_role-828000(2014)','cl-cs','DeterioroVencimientosPrimasSegurosRevocablesPosterioresAFechaEstadosFinancieros','470','cl-cs','CuentasPorCobrarAseguradosFormaPagoTabla')</v>
      </c>
    </row>
    <row r="1437" spans="1:14" x14ac:dyDescent="0.25">
      <c r="A1437" t="s">
        <v>28</v>
      </c>
      <c r="B1437" t="s">
        <v>1156</v>
      </c>
      <c r="C1437">
        <v>480</v>
      </c>
      <c r="D1437" t="s">
        <v>1118</v>
      </c>
      <c r="H1437" s="1" t="str">
        <f t="shared" si="173"/>
        <v>cl-cs_PagosVencidosPosterioresFechaEstadosFinancieros</v>
      </c>
      <c r="I1437" t="str">
        <f t="shared" si="174"/>
        <v>cl-cs</v>
      </c>
      <c r="J1437" t="str">
        <f t="shared" si="175"/>
        <v>PagosVencidosPosterioresFechaEstadosFinancieros</v>
      </c>
      <c r="K1437" s="1" t="str">
        <f t="shared" si="176"/>
        <v>cl-cs_CuentasPorCobrarAseguradosFormaPagoTabla</v>
      </c>
      <c r="L1437" t="str">
        <f t="shared" si="177"/>
        <v>cl-cs</v>
      </c>
      <c r="M1437" t="str">
        <f t="shared" si="178"/>
        <v>CuentasPorCobrarAseguradosFormaPagoTabla</v>
      </c>
      <c r="N1437" t="str">
        <f t="shared" si="179"/>
        <v>Insert into dbax_dime_conc (codi_dein, pref_conc, codi_conc, orde_conc, pref_dime, codi_dime) values ('pre_cl-cs_nota-16_role-828000(2014)','cl-cs','PagosVencidosPosterioresFechaEstadosFinancieros','480','cl-cs','CuentasPorCobrarAseguradosFormaPagoTabla')</v>
      </c>
    </row>
    <row r="1438" spans="1:14" x14ac:dyDescent="0.25">
      <c r="A1438" t="s">
        <v>28</v>
      </c>
      <c r="B1438" t="s">
        <v>1184</v>
      </c>
      <c r="C1438">
        <v>490</v>
      </c>
      <c r="D1438" t="s">
        <v>1118</v>
      </c>
      <c r="H1438" s="1" t="str">
        <f t="shared" si="173"/>
        <v>cl-cs_VoluntariasPosterioresFechaEstadosFinancieros</v>
      </c>
      <c r="I1438" t="str">
        <f t="shared" si="174"/>
        <v>cl-cs</v>
      </c>
      <c r="J1438" t="str">
        <f t="shared" si="175"/>
        <v>VoluntariasPosterioresFechaEstadosFinancieros</v>
      </c>
      <c r="K1438" s="1" t="str">
        <f t="shared" si="176"/>
        <v>cl-cs_CuentasPorCobrarAseguradosFormaPagoTabla</v>
      </c>
      <c r="L1438" t="str">
        <f t="shared" si="177"/>
        <v>cl-cs</v>
      </c>
      <c r="M1438" t="str">
        <f t="shared" si="178"/>
        <v>CuentasPorCobrarAseguradosFormaPagoTabla</v>
      </c>
      <c r="N1438" t="str">
        <f t="shared" si="179"/>
        <v>Insert into dbax_dime_conc (codi_dein, pref_conc, codi_conc, orde_conc, pref_dime, codi_dime) values ('pre_cl-cs_nota-16_role-828000(2014)','cl-cs','VoluntariasPosterioresFechaEstadosFinancieros','490','cl-cs','CuentasPorCobrarAseguradosFormaPagoTabla')</v>
      </c>
    </row>
    <row r="1439" spans="1:14" x14ac:dyDescent="0.25">
      <c r="A1439" t="s">
        <v>28</v>
      </c>
      <c r="B1439" t="s">
        <v>1181</v>
      </c>
      <c r="C1439">
        <v>500</v>
      </c>
      <c r="D1439" t="s">
        <v>1118</v>
      </c>
      <c r="H1439" s="1" t="str">
        <f t="shared" si="173"/>
        <v>cl-cs_VencimientosPrimasSegurosRevocablesPosterioresAFechaEstadosFinancierosNeto</v>
      </c>
      <c r="I1439" t="str">
        <f t="shared" si="174"/>
        <v>cl-cs</v>
      </c>
      <c r="J1439" t="str">
        <f t="shared" si="175"/>
        <v>VencimientosPrimasSegurosRevocablesPosterioresAFechaEstadosFinancierosNeto</v>
      </c>
      <c r="K1439" s="1" t="str">
        <f t="shared" si="176"/>
        <v>cl-cs_CuentasPorCobrarAseguradosFormaPagoTabla</v>
      </c>
      <c r="L1439" t="str">
        <f t="shared" si="177"/>
        <v>cl-cs</v>
      </c>
      <c r="M1439" t="str">
        <f t="shared" si="178"/>
        <v>CuentasPorCobrarAseguradosFormaPagoTabla</v>
      </c>
      <c r="N1439" t="str">
        <f t="shared" si="179"/>
        <v>Insert into dbax_dime_conc (codi_dein, pref_conc, codi_conc, orde_conc, pref_dime, codi_dime) values ('pre_cl-cs_nota-16_role-828000(2014)','cl-cs','VencimientosPrimasSegurosRevocablesPosterioresAFechaEstadosFinancierosNeto','500','cl-cs','CuentasPorCobrarAseguradosFormaPagoTabla')</v>
      </c>
    </row>
    <row r="1440" spans="1:14" x14ac:dyDescent="0.25">
      <c r="A1440" t="s">
        <v>28</v>
      </c>
      <c r="B1440" t="s">
        <v>1175</v>
      </c>
      <c r="C1440">
        <v>510</v>
      </c>
      <c r="D1440" t="s">
        <v>1118</v>
      </c>
      <c r="H1440" s="1" t="str">
        <f t="shared" si="173"/>
        <v>cl-cs_VencimientosPrimasSegurosNoRevocablesSinopsis</v>
      </c>
      <c r="I1440" t="str">
        <f t="shared" si="174"/>
        <v>cl-cs</v>
      </c>
      <c r="J1440" t="str">
        <f t="shared" si="175"/>
        <v>VencimientosPrimasSegurosNoRevocablesSinopsis</v>
      </c>
      <c r="K1440" s="1" t="str">
        <f t="shared" si="176"/>
        <v>cl-cs_CuentasPorCobrarAseguradosFormaPagoTabla</v>
      </c>
      <c r="L1440" t="str">
        <f t="shared" si="177"/>
        <v>cl-cs</v>
      </c>
      <c r="M1440" t="str">
        <f t="shared" si="178"/>
        <v>CuentasPorCobrarAseguradosFormaPagoTabla</v>
      </c>
      <c r="N1440" t="str">
        <f t="shared" si="179"/>
        <v>Insert into dbax_dime_conc (codi_dein, pref_conc, codi_conc, orde_conc, pref_dime, codi_dime) values ('pre_cl-cs_nota-16_role-828000(2014)','cl-cs','VencimientosPrimasSegurosNoRevocablesSinopsis','510','cl-cs','CuentasPorCobrarAseguradosFormaPagoTabla')</v>
      </c>
    </row>
    <row r="1441" spans="1:14" x14ac:dyDescent="0.25">
      <c r="A1441" t="s">
        <v>28</v>
      </c>
      <c r="B1441" t="s">
        <v>1173</v>
      </c>
      <c r="C1441">
        <v>520</v>
      </c>
      <c r="D1441" t="s">
        <v>1118</v>
      </c>
      <c r="H1441" s="1" t="str">
        <f t="shared" si="173"/>
        <v>cl-cs_VencimientosPrimasSegurosNoRevocablesAnterioresAFechaEstadosFinancieros</v>
      </c>
      <c r="I1441" t="str">
        <f t="shared" si="174"/>
        <v>cl-cs</v>
      </c>
      <c r="J1441" t="str">
        <f t="shared" si="175"/>
        <v>VencimientosPrimasSegurosNoRevocablesAnterioresAFechaEstadosFinancieros</v>
      </c>
      <c r="K1441" s="1" t="str">
        <f t="shared" si="176"/>
        <v>cl-cs_CuentasPorCobrarAseguradosFormaPagoTabla</v>
      </c>
      <c r="L1441" t="str">
        <f t="shared" si="177"/>
        <v>cl-cs</v>
      </c>
      <c r="M1441" t="str">
        <f t="shared" si="178"/>
        <v>CuentasPorCobrarAseguradosFormaPagoTabla</v>
      </c>
      <c r="N1441" t="str">
        <f t="shared" si="179"/>
        <v>Insert into dbax_dime_conc (codi_dein, pref_conc, codi_conc, orde_conc, pref_dime, codi_dime) values ('pre_cl-cs_nota-16_role-828000(2014)','cl-cs','VencimientosPrimasSegurosNoRevocablesAnterioresAFechaEstadosFinancieros','520','cl-cs','CuentasPorCobrarAseguradosFormaPagoTabla')</v>
      </c>
    </row>
    <row r="1442" spans="1:14" x14ac:dyDescent="0.25">
      <c r="A1442" t="s">
        <v>28</v>
      </c>
      <c r="B1442" t="s">
        <v>1174</v>
      </c>
      <c r="C1442">
        <v>530</v>
      </c>
      <c r="D1442" t="s">
        <v>1118</v>
      </c>
      <c r="H1442" s="1" t="str">
        <f t="shared" si="173"/>
        <v>cl-cs_VencimientosPrimasSegurosNoRevocablesPosterioresAFechaEstadosFinancieros</v>
      </c>
      <c r="I1442" t="str">
        <f t="shared" si="174"/>
        <v>cl-cs</v>
      </c>
      <c r="J1442" t="str">
        <f t="shared" si="175"/>
        <v>VencimientosPrimasSegurosNoRevocablesPosterioresAFechaEstadosFinancieros</v>
      </c>
      <c r="K1442" s="1" t="str">
        <f t="shared" si="176"/>
        <v>cl-cs_CuentasPorCobrarAseguradosFormaPagoTabla</v>
      </c>
      <c r="L1442" t="str">
        <f t="shared" si="177"/>
        <v>cl-cs</v>
      </c>
      <c r="M1442" t="str">
        <f t="shared" si="178"/>
        <v>CuentasPorCobrarAseguradosFormaPagoTabla</v>
      </c>
      <c r="N1442" t="str">
        <f t="shared" si="179"/>
        <v>Insert into dbax_dime_conc (codi_dein, pref_conc, codi_conc, orde_conc, pref_dime, codi_dime) values ('pre_cl-cs_nota-16_role-828000(2014)','cl-cs','VencimientosPrimasSegurosNoRevocablesPosterioresAFechaEstadosFinancieros','530','cl-cs','CuentasPorCobrarAseguradosFormaPagoTabla')</v>
      </c>
    </row>
    <row r="1443" spans="1:14" x14ac:dyDescent="0.25">
      <c r="A1443" t="s">
        <v>28</v>
      </c>
      <c r="B1443" t="s">
        <v>1133</v>
      </c>
      <c r="C1443">
        <v>540</v>
      </c>
      <c r="D1443" t="s">
        <v>1118</v>
      </c>
      <c r="H1443" s="1" t="str">
        <f t="shared" si="173"/>
        <v>cl-cs_DeterioroVencimientosPrimasSegurosNoRevocables</v>
      </c>
      <c r="I1443" t="str">
        <f t="shared" si="174"/>
        <v>cl-cs</v>
      </c>
      <c r="J1443" t="str">
        <f t="shared" si="175"/>
        <v>DeterioroVencimientosPrimasSegurosNoRevocables</v>
      </c>
      <c r="K1443" s="1" t="str">
        <f t="shared" si="176"/>
        <v>cl-cs_CuentasPorCobrarAseguradosFormaPagoTabla</v>
      </c>
      <c r="L1443" t="str">
        <f t="shared" si="177"/>
        <v>cl-cs</v>
      </c>
      <c r="M1443" t="str">
        <f t="shared" si="178"/>
        <v>CuentasPorCobrarAseguradosFormaPagoTabla</v>
      </c>
      <c r="N1443" t="str">
        <f t="shared" si="179"/>
        <v>Insert into dbax_dime_conc (codi_dein, pref_conc, codi_conc, orde_conc, pref_dime, codi_dime) values ('pre_cl-cs_nota-16_role-828000(2014)','cl-cs','DeterioroVencimientosPrimasSegurosNoRevocables','540','cl-cs','CuentasPorCobrarAseguradosFormaPagoTabla')</v>
      </c>
    </row>
    <row r="1444" spans="1:14" x14ac:dyDescent="0.25">
      <c r="A1444" t="s">
        <v>28</v>
      </c>
      <c r="B1444" t="s">
        <v>1172</v>
      </c>
      <c r="C1444">
        <v>550</v>
      </c>
      <c r="D1444" t="s">
        <v>1118</v>
      </c>
      <c r="H1444" s="1" t="str">
        <f t="shared" si="173"/>
        <v>cl-cs_VencimientosPrimasSegurosNoRevocables</v>
      </c>
      <c r="I1444" t="str">
        <f t="shared" si="174"/>
        <v>cl-cs</v>
      </c>
      <c r="J1444" t="str">
        <f t="shared" si="175"/>
        <v>VencimientosPrimasSegurosNoRevocables</v>
      </c>
      <c r="K1444" s="1" t="str">
        <f t="shared" si="176"/>
        <v>cl-cs_CuentasPorCobrarAseguradosFormaPagoTabla</v>
      </c>
      <c r="L1444" t="str">
        <f t="shared" si="177"/>
        <v>cl-cs</v>
      </c>
      <c r="M1444" t="str">
        <f t="shared" si="178"/>
        <v>CuentasPorCobrarAseguradosFormaPagoTabla</v>
      </c>
      <c r="N1444" t="str">
        <f t="shared" si="179"/>
        <v>Insert into dbax_dime_conc (codi_dein, pref_conc, codi_conc, orde_conc, pref_dime, codi_dime) values ('pre_cl-cs_nota-16_role-828000(2014)','cl-cs','VencimientosPrimasSegurosNoRevocables','550','cl-cs','CuentasPorCobrarAseguradosFormaPagoTabla')</v>
      </c>
    </row>
    <row r="1445" spans="1:14" x14ac:dyDescent="0.25">
      <c r="A1445" t="s">
        <v>28</v>
      </c>
      <c r="B1445" t="s">
        <v>1123</v>
      </c>
      <c r="C1445">
        <v>560</v>
      </c>
      <c r="D1445" t="s">
        <v>1118</v>
      </c>
      <c r="H1445" s="1" t="str">
        <f t="shared" si="173"/>
        <v>cl-cs_CuentasPorCobrarAseguradosPorFormaPago</v>
      </c>
      <c r="I1445" t="str">
        <f t="shared" si="174"/>
        <v>cl-cs</v>
      </c>
      <c r="J1445" t="str">
        <f t="shared" si="175"/>
        <v>CuentasPorCobrarAseguradosPorFormaPago</v>
      </c>
      <c r="K1445" s="1" t="str">
        <f t="shared" si="176"/>
        <v>cl-cs_CuentasPorCobrarAseguradosFormaPagoTabla</v>
      </c>
      <c r="L1445" t="str">
        <f t="shared" si="177"/>
        <v>cl-cs</v>
      </c>
      <c r="M1445" t="str">
        <f t="shared" si="178"/>
        <v>CuentasPorCobrarAseguradosFormaPagoTabla</v>
      </c>
      <c r="N1445" t="str">
        <f t="shared" si="179"/>
        <v>Insert into dbax_dime_conc (codi_dein, pref_conc, codi_conc, orde_conc, pref_dime, codi_dime) values ('pre_cl-cs_nota-16_role-828000(2014)','cl-cs','CuentasPorCobrarAseguradosPorFormaPago','560','cl-cs','CuentasPorCobrarAseguradosFormaPagoTabla')</v>
      </c>
    </row>
    <row r="1446" spans="1:14" x14ac:dyDescent="0.25">
      <c r="A1446" t="s">
        <v>28</v>
      </c>
      <c r="B1446" t="s">
        <v>1116</v>
      </c>
      <c r="C1446">
        <v>570</v>
      </c>
      <c r="D1446" t="s">
        <v>1118</v>
      </c>
      <c r="H1446" s="1" t="str">
        <f t="shared" si="173"/>
        <v>cl-cs_CreditoNoExigibleSegurosRevocablesSinEspecificarFormaPago</v>
      </c>
      <c r="I1446" t="str">
        <f t="shared" si="174"/>
        <v>cl-cs</v>
      </c>
      <c r="J1446" t="str">
        <f t="shared" si="175"/>
        <v>CreditoNoExigibleSegurosRevocablesSinEspecificarFormaPago</v>
      </c>
      <c r="K1446" s="1" t="str">
        <f t="shared" si="176"/>
        <v>cl-cs_CuentasPorCobrarAseguradosFormaPagoTabla</v>
      </c>
      <c r="L1446" t="str">
        <f t="shared" si="177"/>
        <v>cl-cs</v>
      </c>
      <c r="M1446" t="str">
        <f t="shared" si="178"/>
        <v>CuentasPorCobrarAseguradosFormaPagoTabla</v>
      </c>
      <c r="N1446" t="str">
        <f t="shared" si="179"/>
        <v>Insert into dbax_dime_conc (codi_dein, pref_conc, codi_conc, orde_conc, pref_dime, codi_dime) values ('pre_cl-cs_nota-16_role-828000(2014)','cl-cs','CreditoNoExigibleSegurosRevocablesSinEspecificarFormaPago','570','cl-cs','CuentasPorCobrarAseguradosFormaPagoTabla')</v>
      </c>
    </row>
    <row r="1447" spans="1:14" x14ac:dyDescent="0.25">
      <c r="A1447" t="s">
        <v>28</v>
      </c>
      <c r="B1447" t="s">
        <v>1117</v>
      </c>
      <c r="C1447">
        <v>580</v>
      </c>
      <c r="D1447" t="s">
        <v>1118</v>
      </c>
      <c r="H1447" s="1" t="str">
        <f t="shared" si="173"/>
        <v>cl-cs_CreditoNoVencidoSegurosRevocables</v>
      </c>
      <c r="I1447" t="str">
        <f t="shared" si="174"/>
        <v>cl-cs</v>
      </c>
      <c r="J1447" t="str">
        <f t="shared" si="175"/>
        <v>CreditoNoVencidoSegurosRevocables</v>
      </c>
      <c r="K1447" s="1" t="str">
        <f t="shared" si="176"/>
        <v>cl-cs_CuentasPorCobrarAseguradosFormaPagoTabla</v>
      </c>
      <c r="L1447" t="str">
        <f t="shared" si="177"/>
        <v>cl-cs</v>
      </c>
      <c r="M1447" t="str">
        <f t="shared" si="178"/>
        <v>CuentasPorCobrarAseguradosFormaPagoTabla</v>
      </c>
      <c r="N1447" t="str">
        <f t="shared" si="179"/>
        <v>Insert into dbax_dime_conc (codi_dein, pref_conc, codi_conc, orde_conc, pref_dime, codi_dime) values ('pre_cl-cs_nota-16_role-828000(2014)','cl-cs','CreditoNoVencidoSegurosRevocables','580','cl-cs','CuentasPorCobrarAseguradosFormaPagoTabla')</v>
      </c>
    </row>
    <row r="1448" spans="1:14" x14ac:dyDescent="0.25">
      <c r="A1448" t="s">
        <v>28</v>
      </c>
      <c r="B1448" t="s">
        <v>1139</v>
      </c>
      <c r="C1448">
        <v>700</v>
      </c>
      <c r="D1448" t="s">
        <v>1141</v>
      </c>
      <c r="H1448" s="1" t="str">
        <f t="shared" si="173"/>
        <v>cl-cs_EvolucionDeterioroCuentasPorCobrarAseguradosPartidas</v>
      </c>
      <c r="I1448" t="str">
        <f t="shared" si="174"/>
        <v>cl-cs</v>
      </c>
      <c r="J1448" t="str">
        <f t="shared" si="175"/>
        <v>EvolucionDeterioroCuentasPorCobrarAseguradosPartidas</v>
      </c>
      <c r="K1448" s="1" t="str">
        <f t="shared" si="176"/>
        <v>cl-cs_EvolucionDeterioroCuentasPorCobrarAseguradosTabla</v>
      </c>
      <c r="L1448" t="str">
        <f t="shared" si="177"/>
        <v>cl-cs</v>
      </c>
      <c r="M1448" t="str">
        <f t="shared" si="178"/>
        <v>EvolucionDeterioroCuentasPorCobrarAseguradosTabla</v>
      </c>
      <c r="N1448" t="str">
        <f t="shared" si="179"/>
        <v>Insert into dbax_dime_conc (codi_dein, pref_conc, codi_conc, orde_conc, pref_dime, codi_dime) values ('pre_cl-cs_nota-16_role-828000(2014)','cl-cs','EvolucionDeterioroCuentasPorCobrarAseguradosPartidas','700','cl-cs','EvolucionDeterioroCuentasPorCobrarAseguradosTabla')</v>
      </c>
    </row>
    <row r="1449" spans="1:14" x14ac:dyDescent="0.25">
      <c r="A1449" t="s">
        <v>28</v>
      </c>
      <c r="B1449" t="s">
        <v>1128</v>
      </c>
      <c r="C1449">
        <v>710</v>
      </c>
      <c r="D1449" t="s">
        <v>1141</v>
      </c>
      <c r="H1449" s="1" t="str">
        <f t="shared" si="173"/>
        <v>cl-cs_DeterioroCuentasPorCobrarAsegurados</v>
      </c>
      <c r="I1449" t="str">
        <f t="shared" si="174"/>
        <v>cl-cs</v>
      </c>
      <c r="J1449" t="str">
        <f t="shared" si="175"/>
        <v>DeterioroCuentasPorCobrarAsegurados</v>
      </c>
      <c r="K1449" s="1" t="str">
        <f t="shared" si="176"/>
        <v>cl-cs_EvolucionDeterioroCuentasPorCobrarAseguradosTabla</v>
      </c>
      <c r="L1449" t="str">
        <f t="shared" si="177"/>
        <v>cl-cs</v>
      </c>
      <c r="M1449" t="str">
        <f t="shared" si="178"/>
        <v>EvolucionDeterioroCuentasPorCobrarAseguradosTabla</v>
      </c>
      <c r="N1449" t="str">
        <f t="shared" si="179"/>
        <v>Insert into dbax_dime_conc (codi_dein, pref_conc, codi_conc, orde_conc, pref_dime, codi_dime) values ('pre_cl-cs_nota-16_role-828000(2014)','cl-cs','DeterioroCuentasPorCobrarAsegurados','710','cl-cs','EvolucionDeterioroCuentasPorCobrarAseguradosTabla')</v>
      </c>
    </row>
    <row r="1450" spans="1:14" x14ac:dyDescent="0.25">
      <c r="A1450" t="s">
        <v>28</v>
      </c>
      <c r="B1450" t="s">
        <v>1153</v>
      </c>
      <c r="C1450">
        <v>720</v>
      </c>
      <c r="D1450" t="s">
        <v>1141</v>
      </c>
      <c r="H1450" s="1" t="str">
        <f t="shared" si="173"/>
        <v>cl-cs_MovimientosDeterioroCuentasPorCobrarAsegurados</v>
      </c>
      <c r="I1450" t="str">
        <f t="shared" si="174"/>
        <v>cl-cs</v>
      </c>
      <c r="J1450" t="str">
        <f t="shared" si="175"/>
        <v>MovimientosDeterioroCuentasPorCobrarAsegurados</v>
      </c>
      <c r="K1450" s="1" t="str">
        <f t="shared" si="176"/>
        <v>cl-cs_EvolucionDeterioroCuentasPorCobrarAseguradosTabla</v>
      </c>
      <c r="L1450" t="str">
        <f t="shared" si="177"/>
        <v>cl-cs</v>
      </c>
      <c r="M1450" t="str">
        <f t="shared" si="178"/>
        <v>EvolucionDeterioroCuentasPorCobrarAseguradosTabla</v>
      </c>
      <c r="N1450" t="str">
        <f t="shared" si="179"/>
        <v>Insert into dbax_dime_conc (codi_dein, pref_conc, codi_conc, orde_conc, pref_dime, codi_dime) values ('pre_cl-cs_nota-16_role-828000(2014)','cl-cs','MovimientosDeterioroCuentasPorCobrarAsegurados','720','cl-cs','EvolucionDeterioroCuentasPorCobrarAseguradosTabla')</v>
      </c>
    </row>
    <row r="1451" spans="1:14" x14ac:dyDescent="0.25">
      <c r="A1451" t="s">
        <v>28</v>
      </c>
      <c r="B1451" t="s">
        <v>1113</v>
      </c>
      <c r="C1451">
        <v>730</v>
      </c>
      <c r="D1451" t="s">
        <v>1141</v>
      </c>
      <c r="H1451" s="1" t="str">
        <f t="shared" si="173"/>
        <v>cl-cs_AumentoDisminucionProvisionDeterioroCuentasPorCobrarAsegurados</v>
      </c>
      <c r="I1451" t="str">
        <f t="shared" si="174"/>
        <v>cl-cs</v>
      </c>
      <c r="J1451" t="str">
        <f t="shared" si="175"/>
        <v>AumentoDisminucionProvisionDeterioroCuentasPorCobrarAsegurados</v>
      </c>
      <c r="K1451" s="1" t="str">
        <f t="shared" si="176"/>
        <v>cl-cs_EvolucionDeterioroCuentasPorCobrarAseguradosTabla</v>
      </c>
      <c r="L1451" t="str">
        <f t="shared" si="177"/>
        <v>cl-cs</v>
      </c>
      <c r="M1451" t="str">
        <f t="shared" si="178"/>
        <v>EvolucionDeterioroCuentasPorCobrarAseguradosTabla</v>
      </c>
      <c r="N1451" t="str">
        <f t="shared" si="179"/>
        <v>Insert into dbax_dime_conc (codi_dein, pref_conc, codi_conc, orde_conc, pref_dime, codi_dime) values ('pre_cl-cs_nota-16_role-828000(2014)','cl-cs','AumentoDisminucionProvisionDeterioroCuentasPorCobrarAsegurados','730','cl-cs','EvolucionDeterioroCuentasPorCobrarAseguradosTabla')</v>
      </c>
    </row>
    <row r="1452" spans="1:14" x14ac:dyDescent="0.25">
      <c r="A1452" t="s">
        <v>28</v>
      </c>
      <c r="B1452" t="s">
        <v>1164</v>
      </c>
      <c r="C1452">
        <v>740</v>
      </c>
      <c r="D1452" t="s">
        <v>1141</v>
      </c>
      <c r="H1452" s="1" t="str">
        <f t="shared" si="173"/>
        <v>cl-cs_RecuperoCuentasPorCobrarAsegurados</v>
      </c>
      <c r="I1452" t="str">
        <f t="shared" si="174"/>
        <v>cl-cs</v>
      </c>
      <c r="J1452" t="str">
        <f t="shared" si="175"/>
        <v>RecuperoCuentasPorCobrarAsegurados</v>
      </c>
      <c r="K1452" s="1" t="str">
        <f t="shared" si="176"/>
        <v>cl-cs_EvolucionDeterioroCuentasPorCobrarAseguradosTabla</v>
      </c>
      <c r="L1452" t="str">
        <f t="shared" si="177"/>
        <v>cl-cs</v>
      </c>
      <c r="M1452" t="str">
        <f t="shared" si="178"/>
        <v>EvolucionDeterioroCuentasPorCobrarAseguradosTabla</v>
      </c>
      <c r="N1452" t="str">
        <f t="shared" si="179"/>
        <v>Insert into dbax_dime_conc (codi_dein, pref_conc, codi_conc, orde_conc, pref_dime, codi_dime) values ('pre_cl-cs_nota-16_role-828000(2014)','cl-cs','RecuperoCuentasPorCobrarAsegurados','740','cl-cs','EvolucionDeterioroCuentasPorCobrarAseguradosTabla')</v>
      </c>
    </row>
    <row r="1453" spans="1:14" x14ac:dyDescent="0.25">
      <c r="A1453" t="s">
        <v>28</v>
      </c>
      <c r="B1453" t="s">
        <v>1114</v>
      </c>
      <c r="C1453">
        <v>750</v>
      </c>
      <c r="D1453" t="s">
        <v>1141</v>
      </c>
      <c r="H1453" s="1" t="str">
        <f t="shared" si="173"/>
        <v>cl-cs_CastigoCuentasPorCobrarAsegurados</v>
      </c>
      <c r="I1453" t="str">
        <f t="shared" si="174"/>
        <v>cl-cs</v>
      </c>
      <c r="J1453" t="str">
        <f t="shared" si="175"/>
        <v>CastigoCuentasPorCobrarAsegurados</v>
      </c>
      <c r="K1453" s="1" t="str">
        <f t="shared" si="176"/>
        <v>cl-cs_EvolucionDeterioroCuentasPorCobrarAseguradosTabla</v>
      </c>
      <c r="L1453" t="str">
        <f t="shared" si="177"/>
        <v>cl-cs</v>
      </c>
      <c r="M1453" t="str">
        <f t="shared" si="178"/>
        <v>EvolucionDeterioroCuentasPorCobrarAseguradosTabla</v>
      </c>
      <c r="N1453" t="str">
        <f t="shared" si="179"/>
        <v>Insert into dbax_dime_conc (codi_dein, pref_conc, codi_conc, orde_conc, pref_dime, codi_dime) values ('pre_cl-cs_nota-16_role-828000(2014)','cl-cs','CastigoCuentasPorCobrarAsegurados','750','cl-cs','EvolucionDeterioroCuentasPorCobrarAseguradosTabla')</v>
      </c>
    </row>
    <row r="1454" spans="1:14" x14ac:dyDescent="0.25">
      <c r="A1454" t="s">
        <v>28</v>
      </c>
      <c r="B1454" t="s">
        <v>1137</v>
      </c>
      <c r="C1454">
        <v>760</v>
      </c>
      <c r="D1454" t="s">
        <v>1141</v>
      </c>
      <c r="H1454" s="1" t="str">
        <f t="shared" si="173"/>
        <v>cl-cs_DiferenciaCambioDeterioroCuentasPorCobrarAsegurados</v>
      </c>
      <c r="I1454" t="str">
        <f t="shared" si="174"/>
        <v>cl-cs</v>
      </c>
      <c r="J1454" t="str">
        <f t="shared" si="175"/>
        <v>DiferenciaCambioDeterioroCuentasPorCobrarAsegurados</v>
      </c>
      <c r="K1454" s="1" t="str">
        <f t="shared" si="176"/>
        <v>cl-cs_EvolucionDeterioroCuentasPorCobrarAseguradosTabla</v>
      </c>
      <c r="L1454" t="str">
        <f t="shared" si="177"/>
        <v>cl-cs</v>
      </c>
      <c r="M1454" t="str">
        <f t="shared" si="178"/>
        <v>EvolucionDeterioroCuentasPorCobrarAseguradosTabla</v>
      </c>
      <c r="N1454" t="str">
        <f t="shared" si="179"/>
        <v>Insert into dbax_dime_conc (codi_dein, pref_conc, codi_conc, orde_conc, pref_dime, codi_dime) values ('pre_cl-cs_nota-16_role-828000(2014)','cl-cs','DiferenciaCambioDeterioroCuentasPorCobrarAsegurados','760','cl-cs','EvolucionDeterioroCuentasPorCobrarAseguradosTabla')</v>
      </c>
    </row>
    <row r="1455" spans="1:14" x14ac:dyDescent="0.25">
      <c r="A1455" t="s">
        <v>28</v>
      </c>
      <c r="B1455" t="s">
        <v>1128</v>
      </c>
      <c r="C1455">
        <v>770</v>
      </c>
      <c r="D1455" t="s">
        <v>1141</v>
      </c>
      <c r="H1455" s="1" t="str">
        <f t="shared" si="173"/>
        <v>cl-cs_DeterioroCuentasPorCobrarAsegurados</v>
      </c>
      <c r="I1455" t="str">
        <f t="shared" si="174"/>
        <v>cl-cs</v>
      </c>
      <c r="J1455" t="str">
        <f t="shared" si="175"/>
        <v>DeterioroCuentasPorCobrarAsegurados</v>
      </c>
      <c r="K1455" s="1" t="str">
        <f t="shared" si="176"/>
        <v>cl-cs_EvolucionDeterioroCuentasPorCobrarAseguradosTabla</v>
      </c>
      <c r="L1455" t="str">
        <f t="shared" si="177"/>
        <v>cl-cs</v>
      </c>
      <c r="M1455" t="str">
        <f t="shared" si="178"/>
        <v>EvolucionDeterioroCuentasPorCobrarAseguradosTabla</v>
      </c>
      <c r="N1455" t="str">
        <f t="shared" si="179"/>
        <v>Insert into dbax_dime_conc (codi_dein, pref_conc, codi_conc, orde_conc, pref_dime, codi_dime) values ('pre_cl-cs_nota-16_role-828000(2014)','cl-cs','DeterioroCuentasPorCobrarAsegurados','770','cl-cs','EvolucionDeterioroCuentasPorCobrarAseguradosTabla')</v>
      </c>
    </row>
    <row r="1456" spans="1:14" x14ac:dyDescent="0.25">
      <c r="A1456" t="s">
        <v>28</v>
      </c>
      <c r="B1456" t="s">
        <v>1122</v>
      </c>
      <c r="C1456">
        <v>80</v>
      </c>
      <c r="D1456" t="s">
        <v>1166</v>
      </c>
      <c r="H1456" s="1" t="str">
        <f t="shared" si="173"/>
        <v>cl-cs_CuentasPorCobrarAseguradosPartidas</v>
      </c>
      <c r="I1456" t="str">
        <f t="shared" si="174"/>
        <v>cl-cs</v>
      </c>
      <c r="J1456" t="str">
        <f t="shared" si="175"/>
        <v>CuentasPorCobrarAseguradosPartidas</v>
      </c>
      <c r="K1456" s="1" t="str">
        <f t="shared" si="176"/>
        <v>cl-cs_SaldosAdeudadosPorAseguradosTabla</v>
      </c>
      <c r="L1456" t="str">
        <f t="shared" si="177"/>
        <v>cl-cs</v>
      </c>
      <c r="M1456" t="str">
        <f t="shared" si="178"/>
        <v>SaldosAdeudadosPorAseguradosTabla</v>
      </c>
      <c r="N1456" t="str">
        <f t="shared" si="179"/>
        <v>Insert into dbax_dime_conc (codi_dein, pref_conc, codi_conc, orde_conc, pref_dime, codi_dime) values ('pre_cl-cs_nota-16_role-828000(2014)','cl-cs','CuentasPorCobrarAseguradosPartidas','80','cl-cs','SaldosAdeudadosPorAseguradosTabla')</v>
      </c>
    </row>
    <row r="1457" spans="1:14" x14ac:dyDescent="0.25">
      <c r="A1457" t="s">
        <v>28</v>
      </c>
      <c r="B1457" t="s">
        <v>1125</v>
      </c>
      <c r="C1457">
        <v>90</v>
      </c>
      <c r="D1457" t="s">
        <v>1166</v>
      </c>
      <c r="H1457" s="1" t="str">
        <f t="shared" si="173"/>
        <v>cl-cs_CuentasPorCobrarAseguradosSinCoaseguro</v>
      </c>
      <c r="I1457" t="str">
        <f t="shared" si="174"/>
        <v>cl-cs</v>
      </c>
      <c r="J1457" t="str">
        <f t="shared" si="175"/>
        <v>CuentasPorCobrarAseguradosSinCoaseguro</v>
      </c>
      <c r="K1457" s="1" t="str">
        <f t="shared" si="176"/>
        <v>cl-cs_SaldosAdeudadosPorAseguradosTabla</v>
      </c>
      <c r="L1457" t="str">
        <f t="shared" si="177"/>
        <v>cl-cs</v>
      </c>
      <c r="M1457" t="str">
        <f t="shared" si="178"/>
        <v>SaldosAdeudadosPorAseguradosTabla</v>
      </c>
      <c r="N1457" t="str">
        <f t="shared" si="179"/>
        <v>Insert into dbax_dime_conc (codi_dein, pref_conc, codi_conc, orde_conc, pref_dime, codi_dime) values ('pre_cl-cs_nota-16_role-828000(2014)','cl-cs','CuentasPorCobrarAseguradosSinCoaseguro','90','cl-cs','SaldosAdeudadosPorAseguradosTabla')</v>
      </c>
    </row>
    <row r="1458" spans="1:14" x14ac:dyDescent="0.25">
      <c r="A1458" t="s">
        <v>28</v>
      </c>
      <c r="B1458" t="s">
        <v>1126</v>
      </c>
      <c r="C1458">
        <v>100</v>
      </c>
      <c r="D1458" t="s">
        <v>1166</v>
      </c>
      <c r="H1458" s="1" t="str">
        <f t="shared" si="173"/>
        <v>cl-cs_CuentasPorCobrarCoaseguroLider</v>
      </c>
      <c r="I1458" t="str">
        <f t="shared" si="174"/>
        <v>cl-cs</v>
      </c>
      <c r="J1458" t="str">
        <f t="shared" si="175"/>
        <v>CuentasPorCobrarCoaseguroLider</v>
      </c>
      <c r="K1458" s="1" t="str">
        <f t="shared" si="176"/>
        <v>cl-cs_SaldosAdeudadosPorAseguradosTabla</v>
      </c>
      <c r="L1458" t="str">
        <f t="shared" si="177"/>
        <v>cl-cs</v>
      </c>
      <c r="M1458" t="str">
        <f t="shared" si="178"/>
        <v>SaldosAdeudadosPorAseguradosTabla</v>
      </c>
      <c r="N1458" t="str">
        <f t="shared" si="179"/>
        <v>Insert into dbax_dime_conc (codi_dein, pref_conc, codi_conc, orde_conc, pref_dime, codi_dime) values ('pre_cl-cs_nota-16_role-828000(2014)','cl-cs','CuentasPorCobrarCoaseguroLider','100','cl-cs','SaldosAdeudadosPorAseguradosTabla')</v>
      </c>
    </row>
    <row r="1459" spans="1:14" x14ac:dyDescent="0.25">
      <c r="A1459" t="s">
        <v>28</v>
      </c>
      <c r="B1459" t="s">
        <v>1128</v>
      </c>
      <c r="C1459">
        <v>110</v>
      </c>
      <c r="D1459" t="s">
        <v>1166</v>
      </c>
      <c r="H1459" s="1" t="str">
        <f t="shared" si="173"/>
        <v>cl-cs_DeterioroCuentasPorCobrarAsegurados</v>
      </c>
      <c r="I1459" t="str">
        <f t="shared" si="174"/>
        <v>cl-cs</v>
      </c>
      <c r="J1459" t="str">
        <f t="shared" si="175"/>
        <v>DeterioroCuentasPorCobrarAsegurados</v>
      </c>
      <c r="K1459" s="1" t="str">
        <f t="shared" si="176"/>
        <v>cl-cs_SaldosAdeudadosPorAseguradosTabla</v>
      </c>
      <c r="L1459" t="str">
        <f t="shared" si="177"/>
        <v>cl-cs</v>
      </c>
      <c r="M1459" t="str">
        <f t="shared" si="178"/>
        <v>SaldosAdeudadosPorAseguradosTabla</v>
      </c>
      <c r="N1459" t="str">
        <f t="shared" si="179"/>
        <v>Insert into dbax_dime_conc (codi_dein, pref_conc, codi_conc, orde_conc, pref_dime, codi_dime) values ('pre_cl-cs_nota-16_role-828000(2014)','cl-cs','DeterioroCuentasPorCobrarAsegurados','110','cl-cs','SaldosAdeudadosPorAseguradosTabla')</v>
      </c>
    </row>
    <row r="1460" spans="1:14" x14ac:dyDescent="0.25">
      <c r="A1460" t="s">
        <v>28</v>
      </c>
      <c r="B1460" t="s">
        <v>595</v>
      </c>
      <c r="C1460">
        <v>120</v>
      </c>
      <c r="D1460" t="s">
        <v>1166</v>
      </c>
      <c r="H1460" s="1" t="str">
        <f t="shared" si="173"/>
        <v>cl-cs_CuentasPorCobrarAsegurados</v>
      </c>
      <c r="I1460" t="str">
        <f t="shared" si="174"/>
        <v>cl-cs</v>
      </c>
      <c r="J1460" t="str">
        <f t="shared" si="175"/>
        <v>CuentasPorCobrarAsegurados</v>
      </c>
      <c r="K1460" s="1" t="str">
        <f t="shared" si="176"/>
        <v>cl-cs_SaldosAdeudadosPorAseguradosTabla</v>
      </c>
      <c r="L1460" t="str">
        <f t="shared" si="177"/>
        <v>cl-cs</v>
      </c>
      <c r="M1460" t="str">
        <f t="shared" si="178"/>
        <v>SaldosAdeudadosPorAseguradosTabla</v>
      </c>
      <c r="N1460" t="str">
        <f t="shared" si="179"/>
        <v>Insert into dbax_dime_conc (codi_dein, pref_conc, codi_conc, orde_conc, pref_dime, codi_dime) values ('pre_cl-cs_nota-16_role-828000(2014)','cl-cs','CuentasPorCobrarAsegurados','120','cl-cs','SaldosAdeudadosPorAseguradosTabla')</v>
      </c>
    </row>
    <row r="1461" spans="1:14" x14ac:dyDescent="0.25">
      <c r="A1461" t="s">
        <v>28</v>
      </c>
      <c r="B1461" t="s">
        <v>1110</v>
      </c>
      <c r="C1461">
        <v>130</v>
      </c>
      <c r="D1461" t="s">
        <v>1166</v>
      </c>
      <c r="H1461" s="1" t="str">
        <f t="shared" si="173"/>
        <v>cl-cs_ActivosCorrientesCuentasPorCobrarAsegurados</v>
      </c>
      <c r="I1461" t="str">
        <f t="shared" si="174"/>
        <v>cl-cs</v>
      </c>
      <c r="J1461" t="str">
        <f t="shared" si="175"/>
        <v>ActivosCorrientesCuentasPorCobrarAsegurados</v>
      </c>
      <c r="K1461" s="1" t="str">
        <f t="shared" si="176"/>
        <v>cl-cs_SaldosAdeudadosPorAseguradosTabla</v>
      </c>
      <c r="L1461" t="str">
        <f t="shared" si="177"/>
        <v>cl-cs</v>
      </c>
      <c r="M1461" t="str">
        <f t="shared" si="178"/>
        <v>SaldosAdeudadosPorAseguradosTabla</v>
      </c>
      <c r="N1461" t="str">
        <f t="shared" si="179"/>
        <v>Insert into dbax_dime_conc (codi_dein, pref_conc, codi_conc, orde_conc, pref_dime, codi_dime) values ('pre_cl-cs_nota-16_role-828000(2014)','cl-cs','ActivosCorrientesCuentasPorCobrarAsegurados','130','cl-cs','SaldosAdeudadosPorAseguradosTabla')</v>
      </c>
    </row>
    <row r="1462" spans="1:14" x14ac:dyDescent="0.25">
      <c r="A1462" t="s">
        <v>28</v>
      </c>
      <c r="B1462" t="s">
        <v>1111</v>
      </c>
      <c r="C1462">
        <v>140</v>
      </c>
      <c r="D1462" t="s">
        <v>1166</v>
      </c>
      <c r="H1462" s="1" t="str">
        <f t="shared" si="173"/>
        <v>cl-cs_ActivosNoCorrientesCuentasPorCobrarAsegurados</v>
      </c>
      <c r="I1462" t="str">
        <f t="shared" si="174"/>
        <v>cl-cs</v>
      </c>
      <c r="J1462" t="str">
        <f t="shared" si="175"/>
        <v>ActivosNoCorrientesCuentasPorCobrarAsegurados</v>
      </c>
      <c r="K1462" s="1" t="str">
        <f t="shared" si="176"/>
        <v>cl-cs_SaldosAdeudadosPorAseguradosTabla</v>
      </c>
      <c r="L1462" t="str">
        <f t="shared" si="177"/>
        <v>cl-cs</v>
      </c>
      <c r="M1462" t="str">
        <f t="shared" si="178"/>
        <v>SaldosAdeudadosPorAseguradosTabla</v>
      </c>
      <c r="N1462" t="str">
        <f t="shared" si="179"/>
        <v>Insert into dbax_dime_conc (codi_dein, pref_conc, codi_conc, orde_conc, pref_dime, codi_dime) values ('pre_cl-cs_nota-16_role-828000(2014)','cl-cs','ActivosNoCorrientesCuentasPorCobrarAsegurados','140','cl-cs','SaldosAdeudadosPorAseguradosTabla')</v>
      </c>
    </row>
    <row r="1463" spans="1:14" x14ac:dyDescent="0.25">
      <c r="A1463" t="s">
        <v>29</v>
      </c>
      <c r="B1463" t="s">
        <v>1218</v>
      </c>
      <c r="C1463">
        <v>290</v>
      </c>
      <c r="D1463" t="s">
        <v>1220</v>
      </c>
      <c r="H1463" s="1" t="str">
        <f t="shared" ref="H1463:H1526" si="180">MID(B1463,FIND("#",B1463)+1,10000)</f>
        <v>cl-cs_EvolucionDelDeterioroPorReaseguradoresPartidas</v>
      </c>
      <c r="I1463" t="str">
        <f t="shared" ref="I1463:I1526" si="181">MID(H1463,1,FIND("_",H1463)-1)</f>
        <v>cl-cs</v>
      </c>
      <c r="J1463" t="str">
        <f t="shared" ref="J1463:J1526" si="182">MID(H1463,FIND("_",H1463)+1,10000)</f>
        <v>EvolucionDelDeterioroPorReaseguradoresPartidas</v>
      </c>
      <c r="K1463" s="1" t="str">
        <f t="shared" ref="K1463:K1526" si="183">MID(D1463,FIND("#",D1463)+1,10000)</f>
        <v>cl-cs_EvolucionDelDeterioroPorReaseguradoresTabla</v>
      </c>
      <c r="L1463" t="str">
        <f t="shared" ref="L1463:L1526" si="184">MID(K1463,1,FIND("_",K1463)-1)</f>
        <v>cl-cs</v>
      </c>
      <c r="M1463" t="str">
        <f t="shared" ref="M1463:M1526" si="185">MID(K1463,FIND("_",K1463)+1,10000)</f>
        <v>EvolucionDelDeterioroPorReaseguradoresTabla</v>
      </c>
      <c r="N1463" t="str">
        <f t="shared" ref="N1463:N1526" si="186">CONCATENATE("Insert into dbax_dime_conc (codi_dein, pref_conc, codi_conc, orde_conc, pref_dime, codi_dime) values ('",A1463,"','",I1463,"','",J1463,"','",C1463,"','",L1463,"','",M1463,"')")</f>
        <v>Insert into dbax_dime_conc (codi_dein, pref_conc, codi_conc, orde_conc, pref_dime, codi_dime) values ('pre_cl-cs_nota-17_role-829000(2014)','cl-cs','EvolucionDelDeterioroPorReaseguradoresPartidas','290','cl-cs','EvolucionDelDeterioroPorReaseguradoresTabla')</v>
      </c>
    </row>
    <row r="1464" spans="1:14" x14ac:dyDescent="0.25">
      <c r="A1464" t="s">
        <v>29</v>
      </c>
      <c r="B1464" t="s">
        <v>1209</v>
      </c>
      <c r="C1464">
        <v>300</v>
      </c>
      <c r="D1464" t="s">
        <v>1220</v>
      </c>
      <c r="H1464" s="1" t="str">
        <f t="shared" si="180"/>
        <v>cl-cs_DeterioroDeudoresOperacionesReaseguro</v>
      </c>
      <c r="I1464" t="str">
        <f t="shared" si="181"/>
        <v>cl-cs</v>
      </c>
      <c r="J1464" t="str">
        <f t="shared" si="182"/>
        <v>DeterioroDeudoresOperacionesReaseguro</v>
      </c>
      <c r="K1464" s="1" t="str">
        <f t="shared" si="183"/>
        <v>cl-cs_EvolucionDelDeterioroPorReaseguradoresTabla</v>
      </c>
      <c r="L1464" t="str">
        <f t="shared" si="184"/>
        <v>cl-cs</v>
      </c>
      <c r="M1464" t="str">
        <f t="shared" si="185"/>
        <v>EvolucionDelDeterioroPorReaseguradoresTabla</v>
      </c>
      <c r="N1464" t="str">
        <f t="shared" si="186"/>
        <v>Insert into dbax_dime_conc (codi_dein, pref_conc, codi_conc, orde_conc, pref_dime, codi_dime) values ('pre_cl-cs_nota-17_role-829000(2014)','cl-cs','DeterioroDeudoresOperacionesReaseguro','300','cl-cs','EvolucionDelDeterioroPorReaseguradoresTabla')</v>
      </c>
    </row>
    <row r="1465" spans="1:14" x14ac:dyDescent="0.25">
      <c r="A1465" t="s">
        <v>29</v>
      </c>
      <c r="B1465" t="s">
        <v>1192</v>
      </c>
      <c r="C1465">
        <v>310</v>
      </c>
      <c r="D1465" t="s">
        <v>1220</v>
      </c>
      <c r="H1465" s="1" t="str">
        <f t="shared" si="180"/>
        <v>cl-cs_AumentoDisminucionProvisionDeterioroDeudoresOperacionesReaseguro</v>
      </c>
      <c r="I1465" t="str">
        <f t="shared" si="181"/>
        <v>cl-cs</v>
      </c>
      <c r="J1465" t="str">
        <f t="shared" si="182"/>
        <v>AumentoDisminucionProvisionDeterioroDeudoresOperacionesReaseguro</v>
      </c>
      <c r="K1465" s="1" t="str">
        <f t="shared" si="183"/>
        <v>cl-cs_EvolucionDelDeterioroPorReaseguradoresTabla</v>
      </c>
      <c r="L1465" t="str">
        <f t="shared" si="184"/>
        <v>cl-cs</v>
      </c>
      <c r="M1465" t="str">
        <f t="shared" si="185"/>
        <v>EvolucionDelDeterioroPorReaseguradoresTabla</v>
      </c>
      <c r="N1465" t="str">
        <f t="shared" si="186"/>
        <v>Insert into dbax_dime_conc (codi_dein, pref_conc, codi_conc, orde_conc, pref_dime, codi_dime) values ('pre_cl-cs_nota-17_role-829000(2014)','cl-cs','AumentoDisminucionProvisionDeterioroDeudoresOperacionesReaseguro','310','cl-cs','EvolucionDelDeterioroPorReaseguradoresTabla')</v>
      </c>
    </row>
    <row r="1466" spans="1:14" x14ac:dyDescent="0.25">
      <c r="A1466" t="s">
        <v>29</v>
      </c>
      <c r="B1466" t="s">
        <v>1268</v>
      </c>
      <c r="C1466">
        <v>320</v>
      </c>
      <c r="D1466" t="s">
        <v>1220</v>
      </c>
      <c r="H1466" s="1" t="str">
        <f t="shared" si="180"/>
        <v>cl-cs_RecuperoCuentasPorCobrarReaseguros</v>
      </c>
      <c r="I1466" t="str">
        <f t="shared" si="181"/>
        <v>cl-cs</v>
      </c>
      <c r="J1466" t="str">
        <f t="shared" si="182"/>
        <v>RecuperoCuentasPorCobrarReaseguros</v>
      </c>
      <c r="K1466" s="1" t="str">
        <f t="shared" si="183"/>
        <v>cl-cs_EvolucionDelDeterioroPorReaseguradoresTabla</v>
      </c>
      <c r="L1466" t="str">
        <f t="shared" si="184"/>
        <v>cl-cs</v>
      </c>
      <c r="M1466" t="str">
        <f t="shared" si="185"/>
        <v>EvolucionDelDeterioroPorReaseguradoresTabla</v>
      </c>
      <c r="N1466" t="str">
        <f t="shared" si="186"/>
        <v>Insert into dbax_dime_conc (codi_dein, pref_conc, codi_conc, orde_conc, pref_dime, codi_dime) values ('pre_cl-cs_nota-17_role-829000(2014)','cl-cs','RecuperoCuentasPorCobrarReaseguros','320','cl-cs','EvolucionDelDeterioroPorReaseguradoresTabla')</v>
      </c>
    </row>
    <row r="1467" spans="1:14" x14ac:dyDescent="0.25">
      <c r="A1467" t="s">
        <v>29</v>
      </c>
      <c r="B1467" t="s">
        <v>1193</v>
      </c>
      <c r="C1467">
        <v>330</v>
      </c>
      <c r="D1467" t="s">
        <v>1220</v>
      </c>
      <c r="H1467" s="1" t="str">
        <f t="shared" si="180"/>
        <v>cl-cs_CastigoCuentasPorCobrarReaseguros</v>
      </c>
      <c r="I1467" t="str">
        <f t="shared" si="181"/>
        <v>cl-cs</v>
      </c>
      <c r="J1467" t="str">
        <f t="shared" si="182"/>
        <v>CastigoCuentasPorCobrarReaseguros</v>
      </c>
      <c r="K1467" s="1" t="str">
        <f t="shared" si="183"/>
        <v>cl-cs_EvolucionDelDeterioroPorReaseguradoresTabla</v>
      </c>
      <c r="L1467" t="str">
        <f t="shared" si="184"/>
        <v>cl-cs</v>
      </c>
      <c r="M1467" t="str">
        <f t="shared" si="185"/>
        <v>EvolucionDelDeterioroPorReaseguradoresTabla</v>
      </c>
      <c r="N1467" t="str">
        <f t="shared" si="186"/>
        <v>Insert into dbax_dime_conc (codi_dein, pref_conc, codi_conc, orde_conc, pref_dime, codi_dime) values ('pre_cl-cs_nota-17_role-829000(2014)','cl-cs','CastigoCuentasPorCobrarReaseguros','330','cl-cs','EvolucionDelDeterioroPorReaseguradoresTabla')</v>
      </c>
    </row>
    <row r="1468" spans="1:14" x14ac:dyDescent="0.25">
      <c r="A1468" t="s">
        <v>29</v>
      </c>
      <c r="B1468" t="s">
        <v>1217</v>
      </c>
      <c r="C1468">
        <v>340</v>
      </c>
      <c r="D1468" t="s">
        <v>1220</v>
      </c>
      <c r="H1468" s="1" t="str">
        <f t="shared" si="180"/>
        <v>cl-cs_DiferenciaCambioDeterioroDeudoresOperacionesReaseguro</v>
      </c>
      <c r="I1468" t="str">
        <f t="shared" si="181"/>
        <v>cl-cs</v>
      </c>
      <c r="J1468" t="str">
        <f t="shared" si="182"/>
        <v>DiferenciaCambioDeterioroDeudoresOperacionesReaseguro</v>
      </c>
      <c r="K1468" s="1" t="str">
        <f t="shared" si="183"/>
        <v>cl-cs_EvolucionDelDeterioroPorReaseguradoresTabla</v>
      </c>
      <c r="L1468" t="str">
        <f t="shared" si="184"/>
        <v>cl-cs</v>
      </c>
      <c r="M1468" t="str">
        <f t="shared" si="185"/>
        <v>EvolucionDelDeterioroPorReaseguradoresTabla</v>
      </c>
      <c r="N1468" t="str">
        <f t="shared" si="186"/>
        <v>Insert into dbax_dime_conc (codi_dein, pref_conc, codi_conc, orde_conc, pref_dime, codi_dime) values ('pre_cl-cs_nota-17_role-829000(2014)','cl-cs','DiferenciaCambioDeterioroDeudoresOperacionesReaseguro','340','cl-cs','EvolucionDelDeterioroPorReaseguradoresTabla')</v>
      </c>
    </row>
    <row r="1469" spans="1:14" x14ac:dyDescent="0.25">
      <c r="A1469" t="s">
        <v>29</v>
      </c>
      <c r="B1469" t="s">
        <v>1209</v>
      </c>
      <c r="C1469">
        <v>350</v>
      </c>
      <c r="D1469" t="s">
        <v>1220</v>
      </c>
      <c r="H1469" s="1" t="str">
        <f t="shared" si="180"/>
        <v>cl-cs_DeterioroDeudoresOperacionesReaseguro</v>
      </c>
      <c r="I1469" t="str">
        <f t="shared" si="181"/>
        <v>cl-cs</v>
      </c>
      <c r="J1469" t="str">
        <f t="shared" si="182"/>
        <v>DeterioroDeudoresOperacionesReaseguro</v>
      </c>
      <c r="K1469" s="1" t="str">
        <f t="shared" si="183"/>
        <v>cl-cs_EvolucionDelDeterioroPorReaseguradoresTabla</v>
      </c>
      <c r="L1469" t="str">
        <f t="shared" si="184"/>
        <v>cl-cs</v>
      </c>
      <c r="M1469" t="str">
        <f t="shared" si="185"/>
        <v>EvolucionDelDeterioroPorReaseguradoresTabla</v>
      </c>
      <c r="N1469" t="str">
        <f t="shared" si="186"/>
        <v>Insert into dbax_dime_conc (codi_dein, pref_conc, codi_conc, orde_conc, pref_dime, codi_dime) values ('pre_cl-cs_nota-17_role-829000(2014)','cl-cs','DeterioroDeudoresOperacionesReaseguro','350','cl-cs','EvolucionDelDeterioroPorReaseguradoresTabla')</v>
      </c>
    </row>
    <row r="1470" spans="1:14" x14ac:dyDescent="0.25">
      <c r="A1470" t="s">
        <v>29</v>
      </c>
      <c r="B1470" t="s">
        <v>1270</v>
      </c>
      <c r="C1470">
        <v>80</v>
      </c>
      <c r="D1470" t="s">
        <v>1272</v>
      </c>
      <c r="H1470" s="1" t="str">
        <f t="shared" si="180"/>
        <v>cl-cs_SaldosAdeudadosPorReaseguroPartidas</v>
      </c>
      <c r="I1470" t="str">
        <f t="shared" si="181"/>
        <v>cl-cs</v>
      </c>
      <c r="J1470" t="str">
        <f t="shared" si="182"/>
        <v>SaldosAdeudadosPorReaseguroPartidas</v>
      </c>
      <c r="K1470" s="1" t="str">
        <f t="shared" si="183"/>
        <v>cl-cs_SaldosAdeudadosPorReaseguroTabla</v>
      </c>
      <c r="L1470" t="str">
        <f t="shared" si="184"/>
        <v>cl-cs</v>
      </c>
      <c r="M1470" t="str">
        <f t="shared" si="185"/>
        <v>SaldosAdeudadosPorReaseguroTabla</v>
      </c>
      <c r="N1470" t="str">
        <f t="shared" si="186"/>
        <v>Insert into dbax_dime_conc (codi_dein, pref_conc, codi_conc, orde_conc, pref_dime, codi_dime) values ('pre_cl-cs_nota-17_role-829000(2014)','cl-cs','SaldosAdeudadosPorReaseguroPartidas','80','cl-cs','SaldosAdeudadosPorReaseguroTabla')</v>
      </c>
    </row>
    <row r="1471" spans="1:14" x14ac:dyDescent="0.25">
      <c r="A1471" t="s">
        <v>29</v>
      </c>
      <c r="B1471" t="s">
        <v>1216</v>
      </c>
      <c r="C1471">
        <v>90</v>
      </c>
      <c r="D1471" t="s">
        <v>1272</v>
      </c>
      <c r="H1471" s="1" t="str">
        <f t="shared" si="180"/>
        <v>cl-cs_DeudoresPorOperacionesReaseguroSinopsis</v>
      </c>
      <c r="I1471" t="str">
        <f t="shared" si="181"/>
        <v>cl-cs</v>
      </c>
      <c r="J1471" t="str">
        <f t="shared" si="182"/>
        <v>DeudoresPorOperacionesReaseguroSinopsis</v>
      </c>
      <c r="K1471" s="1" t="str">
        <f t="shared" si="183"/>
        <v>cl-cs_SaldosAdeudadosPorReaseguroTabla</v>
      </c>
      <c r="L1471" t="str">
        <f t="shared" si="184"/>
        <v>cl-cs</v>
      </c>
      <c r="M1471" t="str">
        <f t="shared" si="185"/>
        <v>SaldosAdeudadosPorReaseguroTabla</v>
      </c>
      <c r="N1471" t="str">
        <f t="shared" si="186"/>
        <v>Insert into dbax_dime_conc (codi_dein, pref_conc, codi_conc, orde_conc, pref_dime, codi_dime) values ('pre_cl-cs_nota-17_role-829000(2014)','cl-cs','DeudoresPorOperacionesReaseguroSinopsis','90','cl-cs','SaldosAdeudadosPorReaseguroTabla')</v>
      </c>
    </row>
    <row r="1472" spans="1:14" x14ac:dyDescent="0.25">
      <c r="A1472" t="s">
        <v>29</v>
      </c>
      <c r="B1472" t="s">
        <v>1261</v>
      </c>
      <c r="C1472">
        <v>100</v>
      </c>
      <c r="D1472" t="s">
        <v>1272</v>
      </c>
      <c r="H1472" s="1" t="str">
        <f t="shared" si="180"/>
        <v>cl-cs_PrimasPorCobrarReaseguroAceptadoBruto</v>
      </c>
      <c r="I1472" t="str">
        <f t="shared" si="181"/>
        <v>cl-cs</v>
      </c>
      <c r="J1472" t="str">
        <f t="shared" si="182"/>
        <v>PrimasPorCobrarReaseguroAceptadoBruto</v>
      </c>
      <c r="K1472" s="1" t="str">
        <f t="shared" si="183"/>
        <v>cl-cs_SaldosAdeudadosPorReaseguroTabla</v>
      </c>
      <c r="L1472" t="str">
        <f t="shared" si="184"/>
        <v>cl-cs</v>
      </c>
      <c r="M1472" t="str">
        <f t="shared" si="185"/>
        <v>SaldosAdeudadosPorReaseguroTabla</v>
      </c>
      <c r="N1472" t="str">
        <f t="shared" si="186"/>
        <v>Insert into dbax_dime_conc (codi_dein, pref_conc, codi_conc, orde_conc, pref_dime, codi_dime) values ('pre_cl-cs_nota-17_role-829000(2014)','cl-cs','PrimasPorCobrarReaseguroAceptadoBruto','100','cl-cs','SaldosAdeudadosPorReaseguroTabla')</v>
      </c>
    </row>
    <row r="1473" spans="1:14" x14ac:dyDescent="0.25">
      <c r="A1473" t="s">
        <v>29</v>
      </c>
      <c r="B1473" t="s">
        <v>1277</v>
      </c>
      <c r="C1473">
        <v>110</v>
      </c>
      <c r="D1473" t="s">
        <v>1272</v>
      </c>
      <c r="H1473" s="1" t="str">
        <f t="shared" si="180"/>
        <v>cl-cs_SiniestrosPorCobrarReaseguradoresBruto</v>
      </c>
      <c r="I1473" t="str">
        <f t="shared" si="181"/>
        <v>cl-cs</v>
      </c>
      <c r="J1473" t="str">
        <f t="shared" si="182"/>
        <v>SiniestrosPorCobrarReaseguradoresBruto</v>
      </c>
      <c r="K1473" s="1" t="str">
        <f t="shared" si="183"/>
        <v>cl-cs_SaldosAdeudadosPorReaseguroTabla</v>
      </c>
      <c r="L1473" t="str">
        <f t="shared" si="184"/>
        <v>cl-cs</v>
      </c>
      <c r="M1473" t="str">
        <f t="shared" si="185"/>
        <v>SaldosAdeudadosPorReaseguroTabla</v>
      </c>
      <c r="N1473" t="str">
        <f t="shared" si="186"/>
        <v>Insert into dbax_dime_conc (codi_dein, pref_conc, codi_conc, orde_conc, pref_dime, codi_dime) values ('pre_cl-cs_nota-17_role-829000(2014)','cl-cs','SiniestrosPorCobrarReaseguradoresBruto','110','cl-cs','SaldosAdeudadosPorReaseguroTabla')</v>
      </c>
    </row>
    <row r="1474" spans="1:14" x14ac:dyDescent="0.25">
      <c r="A1474" t="s">
        <v>29</v>
      </c>
      <c r="B1474" t="s">
        <v>1185</v>
      </c>
      <c r="C1474">
        <v>120</v>
      </c>
      <c r="D1474" t="s">
        <v>1272</v>
      </c>
      <c r="H1474" s="1" t="str">
        <f t="shared" si="180"/>
        <v>cl-cs_ActivoPorReaseguroNoProporcionalBruto</v>
      </c>
      <c r="I1474" t="str">
        <f t="shared" si="181"/>
        <v>cl-cs</v>
      </c>
      <c r="J1474" t="str">
        <f t="shared" si="182"/>
        <v>ActivoPorReaseguroNoProporcionalBruto</v>
      </c>
      <c r="K1474" s="1" t="str">
        <f t="shared" si="183"/>
        <v>cl-cs_SaldosAdeudadosPorReaseguroTabla</v>
      </c>
      <c r="L1474" t="str">
        <f t="shared" si="184"/>
        <v>cl-cs</v>
      </c>
      <c r="M1474" t="str">
        <f t="shared" si="185"/>
        <v>SaldosAdeudadosPorReaseguroTabla</v>
      </c>
      <c r="N1474" t="str">
        <f t="shared" si="186"/>
        <v>Insert into dbax_dime_conc (codi_dein, pref_conc, codi_conc, orde_conc, pref_dime, codi_dime) values ('pre_cl-cs_nota-17_role-829000(2014)','cl-cs','ActivoPorReaseguroNoProporcionalBruto','120','cl-cs','SaldosAdeudadosPorReaseguroTabla')</v>
      </c>
    </row>
    <row r="1475" spans="1:14" x14ac:dyDescent="0.25">
      <c r="A1475" t="s">
        <v>29</v>
      </c>
      <c r="B1475" t="s">
        <v>1258</v>
      </c>
      <c r="C1475">
        <v>130</v>
      </c>
      <c r="D1475" t="s">
        <v>1272</v>
      </c>
      <c r="H1475" s="1" t="str">
        <f t="shared" si="180"/>
        <v>cl-cs_OtrosDeudoresPorOperacionesReaseguroBruto</v>
      </c>
      <c r="I1475" t="str">
        <f t="shared" si="181"/>
        <v>cl-cs</v>
      </c>
      <c r="J1475" t="str">
        <f t="shared" si="182"/>
        <v>OtrosDeudoresPorOperacionesReaseguroBruto</v>
      </c>
      <c r="K1475" s="1" t="str">
        <f t="shared" si="183"/>
        <v>cl-cs_SaldosAdeudadosPorReaseguroTabla</v>
      </c>
      <c r="L1475" t="str">
        <f t="shared" si="184"/>
        <v>cl-cs</v>
      </c>
      <c r="M1475" t="str">
        <f t="shared" si="185"/>
        <v>SaldosAdeudadosPorReaseguroTabla</v>
      </c>
      <c r="N1475" t="str">
        <f t="shared" si="186"/>
        <v>Insert into dbax_dime_conc (codi_dein, pref_conc, codi_conc, orde_conc, pref_dime, codi_dime) values ('pre_cl-cs_nota-17_role-829000(2014)','cl-cs','OtrosDeudoresPorOperacionesReaseguroBruto','130','cl-cs','SaldosAdeudadosPorReaseguroTabla')</v>
      </c>
    </row>
    <row r="1476" spans="1:14" x14ac:dyDescent="0.25">
      <c r="A1476" t="s">
        <v>29</v>
      </c>
      <c r="B1476" t="s">
        <v>1209</v>
      </c>
      <c r="C1476">
        <v>140</v>
      </c>
      <c r="D1476" t="s">
        <v>1272</v>
      </c>
      <c r="H1476" s="1" t="str">
        <f t="shared" si="180"/>
        <v>cl-cs_DeterioroDeudoresOperacionesReaseguro</v>
      </c>
      <c r="I1476" t="str">
        <f t="shared" si="181"/>
        <v>cl-cs</v>
      </c>
      <c r="J1476" t="str">
        <f t="shared" si="182"/>
        <v>DeterioroDeudoresOperacionesReaseguro</v>
      </c>
      <c r="K1476" s="1" t="str">
        <f t="shared" si="183"/>
        <v>cl-cs_SaldosAdeudadosPorReaseguroTabla</v>
      </c>
      <c r="L1476" t="str">
        <f t="shared" si="184"/>
        <v>cl-cs</v>
      </c>
      <c r="M1476" t="str">
        <f t="shared" si="185"/>
        <v>SaldosAdeudadosPorReaseguroTabla</v>
      </c>
      <c r="N1476" t="str">
        <f t="shared" si="186"/>
        <v>Insert into dbax_dime_conc (codi_dein, pref_conc, codi_conc, orde_conc, pref_dime, codi_dime) values ('pre_cl-cs_nota-17_role-829000(2014)','cl-cs','DeterioroDeudoresOperacionesReaseguro','140','cl-cs','SaldosAdeudadosPorReaseguroTabla')</v>
      </c>
    </row>
    <row r="1477" spans="1:14" x14ac:dyDescent="0.25">
      <c r="A1477" t="s">
        <v>29</v>
      </c>
      <c r="B1477" t="s">
        <v>611</v>
      </c>
      <c r="C1477">
        <v>150</v>
      </c>
      <c r="D1477" t="s">
        <v>1272</v>
      </c>
      <c r="H1477" s="1" t="str">
        <f t="shared" si="180"/>
        <v>cl-cs_DeudoresPorOperacionesReaseguro</v>
      </c>
      <c r="I1477" t="str">
        <f t="shared" si="181"/>
        <v>cl-cs</v>
      </c>
      <c r="J1477" t="str">
        <f t="shared" si="182"/>
        <v>DeudoresPorOperacionesReaseguro</v>
      </c>
      <c r="K1477" s="1" t="str">
        <f t="shared" si="183"/>
        <v>cl-cs_SaldosAdeudadosPorReaseguroTabla</v>
      </c>
      <c r="L1477" t="str">
        <f t="shared" si="184"/>
        <v>cl-cs</v>
      </c>
      <c r="M1477" t="str">
        <f t="shared" si="185"/>
        <v>SaldosAdeudadosPorReaseguroTabla</v>
      </c>
      <c r="N1477" t="str">
        <f t="shared" si="186"/>
        <v>Insert into dbax_dime_conc (codi_dein, pref_conc, codi_conc, orde_conc, pref_dime, codi_dime) values ('pre_cl-cs_nota-17_role-829000(2014)','cl-cs','DeudoresPorOperacionesReaseguro','150','cl-cs','SaldosAdeudadosPorReaseguroTabla')</v>
      </c>
    </row>
    <row r="1478" spans="1:14" x14ac:dyDescent="0.25">
      <c r="A1478" t="s">
        <v>29</v>
      </c>
      <c r="B1478" t="s">
        <v>1189</v>
      </c>
      <c r="C1478">
        <v>160</v>
      </c>
      <c r="D1478" t="s">
        <v>1272</v>
      </c>
      <c r="H1478" s="1" t="str">
        <f t="shared" si="180"/>
        <v>cl-cs_ActivoPorReaseguroNoProporcionalSinopsis</v>
      </c>
      <c r="I1478" t="str">
        <f t="shared" si="181"/>
        <v>cl-cs</v>
      </c>
      <c r="J1478" t="str">
        <f t="shared" si="182"/>
        <v>ActivoPorReaseguroNoProporcionalSinopsis</v>
      </c>
      <c r="K1478" s="1" t="str">
        <f t="shared" si="183"/>
        <v>cl-cs_SaldosAdeudadosPorReaseguroTabla</v>
      </c>
      <c r="L1478" t="str">
        <f t="shared" si="184"/>
        <v>cl-cs</v>
      </c>
      <c r="M1478" t="str">
        <f t="shared" si="185"/>
        <v>SaldosAdeudadosPorReaseguroTabla</v>
      </c>
      <c r="N1478" t="str">
        <f t="shared" si="186"/>
        <v>Insert into dbax_dime_conc (codi_dein, pref_conc, codi_conc, orde_conc, pref_dime, codi_dime) values ('pre_cl-cs_nota-17_role-829000(2014)','cl-cs','ActivoPorReaseguroNoProporcionalSinopsis','160','cl-cs','SaldosAdeudadosPorReaseguroTabla')</v>
      </c>
    </row>
    <row r="1479" spans="1:14" x14ac:dyDescent="0.25">
      <c r="A1479" t="s">
        <v>29</v>
      </c>
      <c r="B1479" t="s">
        <v>1188</v>
      </c>
      <c r="C1479">
        <v>170</v>
      </c>
      <c r="D1479" t="s">
        <v>1272</v>
      </c>
      <c r="H1479" s="1" t="str">
        <f t="shared" si="180"/>
        <v>cl-cs_ActivoPorReaseguroNoProporcionalRevocables</v>
      </c>
      <c r="I1479" t="str">
        <f t="shared" si="181"/>
        <v>cl-cs</v>
      </c>
      <c r="J1479" t="str">
        <f t="shared" si="182"/>
        <v>ActivoPorReaseguroNoProporcionalRevocables</v>
      </c>
      <c r="K1479" s="1" t="str">
        <f t="shared" si="183"/>
        <v>cl-cs_SaldosAdeudadosPorReaseguroTabla</v>
      </c>
      <c r="L1479" t="str">
        <f t="shared" si="184"/>
        <v>cl-cs</v>
      </c>
      <c r="M1479" t="str">
        <f t="shared" si="185"/>
        <v>SaldosAdeudadosPorReaseguroTabla</v>
      </c>
      <c r="N1479" t="str">
        <f t="shared" si="186"/>
        <v>Insert into dbax_dime_conc (codi_dein, pref_conc, codi_conc, orde_conc, pref_dime, codi_dime) values ('pre_cl-cs_nota-17_role-829000(2014)','cl-cs','ActivoPorReaseguroNoProporcionalRevocables','170','cl-cs','SaldosAdeudadosPorReaseguroTabla')</v>
      </c>
    </row>
    <row r="1480" spans="1:14" x14ac:dyDescent="0.25">
      <c r="A1480" t="s">
        <v>29</v>
      </c>
      <c r="B1480" t="s">
        <v>1187</v>
      </c>
      <c r="C1480">
        <v>180</v>
      </c>
      <c r="D1480" t="s">
        <v>1272</v>
      </c>
      <c r="H1480" s="1" t="str">
        <f t="shared" si="180"/>
        <v>cl-cs_ActivoPorReaseguroNoProporcionalNoRevocables</v>
      </c>
      <c r="I1480" t="str">
        <f t="shared" si="181"/>
        <v>cl-cs</v>
      </c>
      <c r="J1480" t="str">
        <f t="shared" si="182"/>
        <v>ActivoPorReaseguroNoProporcionalNoRevocables</v>
      </c>
      <c r="K1480" s="1" t="str">
        <f t="shared" si="183"/>
        <v>cl-cs_SaldosAdeudadosPorReaseguroTabla</v>
      </c>
      <c r="L1480" t="str">
        <f t="shared" si="184"/>
        <v>cl-cs</v>
      </c>
      <c r="M1480" t="str">
        <f t="shared" si="185"/>
        <v>SaldosAdeudadosPorReaseguroTabla</v>
      </c>
      <c r="N1480" t="str">
        <f t="shared" si="186"/>
        <v>Insert into dbax_dime_conc (codi_dein, pref_conc, codi_conc, orde_conc, pref_dime, codi_dime) values ('pre_cl-cs_nota-17_role-829000(2014)','cl-cs','ActivoPorReaseguroNoProporcionalNoRevocables','180','cl-cs','SaldosAdeudadosPorReaseguroTabla')</v>
      </c>
    </row>
    <row r="1481" spans="1:14" x14ac:dyDescent="0.25">
      <c r="A1481" t="s">
        <v>29</v>
      </c>
      <c r="B1481" t="s">
        <v>1186</v>
      </c>
      <c r="C1481">
        <v>190</v>
      </c>
      <c r="D1481" t="s">
        <v>1272</v>
      </c>
      <c r="H1481" s="1" t="str">
        <f t="shared" si="180"/>
        <v>cl-cs_ActivoPorReaseguroNoProporcionalNeto</v>
      </c>
      <c r="I1481" t="str">
        <f t="shared" si="181"/>
        <v>cl-cs</v>
      </c>
      <c r="J1481" t="str">
        <f t="shared" si="182"/>
        <v>ActivoPorReaseguroNoProporcionalNeto</v>
      </c>
      <c r="K1481" s="1" t="str">
        <f t="shared" si="183"/>
        <v>cl-cs_SaldosAdeudadosPorReaseguroTabla</v>
      </c>
      <c r="L1481" t="str">
        <f t="shared" si="184"/>
        <v>cl-cs</v>
      </c>
      <c r="M1481" t="str">
        <f t="shared" si="185"/>
        <v>SaldosAdeudadosPorReaseguroTabla</v>
      </c>
      <c r="N1481" t="str">
        <f t="shared" si="186"/>
        <v>Insert into dbax_dime_conc (codi_dein, pref_conc, codi_conc, orde_conc, pref_dime, codi_dime) values ('pre_cl-cs_nota-17_role-829000(2014)','cl-cs','ActivoPorReaseguroNoProporcionalNeto','190','cl-cs','SaldosAdeudadosPorReaseguroTabla')</v>
      </c>
    </row>
    <row r="1482" spans="1:14" x14ac:dyDescent="0.25">
      <c r="A1482" t="s">
        <v>29</v>
      </c>
      <c r="B1482" t="s">
        <v>1284</v>
      </c>
      <c r="C1482">
        <v>1260</v>
      </c>
      <c r="D1482" t="s">
        <v>1283</v>
      </c>
      <c r="H1482" s="1" t="str">
        <f t="shared" si="180"/>
        <v>cl-cs_SiniestrosPorCobrarReaseguradoresExtranjerosPartidas</v>
      </c>
      <c r="I1482" t="str">
        <f t="shared" si="181"/>
        <v>cl-cs</v>
      </c>
      <c r="J1482" t="str">
        <f t="shared" si="182"/>
        <v>SiniestrosPorCobrarReaseguradoresExtranjerosPartidas</v>
      </c>
      <c r="K1482" s="1" t="str">
        <f t="shared" si="183"/>
        <v>cl-cs_SiniestrosPorCobrarReaseguradoresExtranjerosCuentasTabla</v>
      </c>
      <c r="L1482" t="str">
        <f t="shared" si="184"/>
        <v>cl-cs</v>
      </c>
      <c r="M1482" t="str">
        <f t="shared" si="185"/>
        <v>SiniestrosPorCobrarReaseguradoresExtranjerosCuentasTabla</v>
      </c>
      <c r="N1482" t="str">
        <f t="shared" si="186"/>
        <v>Insert into dbax_dime_conc (codi_dein, pref_conc, codi_conc, orde_conc, pref_dime, codi_dime) values ('pre_cl-cs_nota-17_role-829000(2014)','cl-cs','SiniestrosPorCobrarReaseguradoresExtranjerosPartidas','1260','cl-cs','SiniestrosPorCobrarReaseguradoresExtranjerosCuentasTabla')</v>
      </c>
    </row>
    <row r="1483" spans="1:14" x14ac:dyDescent="0.25">
      <c r="A1483" t="s">
        <v>29</v>
      </c>
      <c r="B1483" t="s">
        <v>1254</v>
      </c>
      <c r="C1483">
        <v>1270</v>
      </c>
      <c r="D1483" t="s">
        <v>1283</v>
      </c>
      <c r="H1483" s="1" t="str">
        <f t="shared" si="180"/>
        <v>cl-cs_NombreCorredorReasegurosExtranjero</v>
      </c>
      <c r="I1483" t="str">
        <f t="shared" si="181"/>
        <v>cl-cs</v>
      </c>
      <c r="J1483" t="str">
        <f t="shared" si="182"/>
        <v>NombreCorredorReasegurosExtranjero</v>
      </c>
      <c r="K1483" s="1" t="str">
        <f t="shared" si="183"/>
        <v>cl-cs_SiniestrosPorCobrarReaseguradoresExtranjerosCuentasTabla</v>
      </c>
      <c r="L1483" t="str">
        <f t="shared" si="184"/>
        <v>cl-cs</v>
      </c>
      <c r="M1483" t="str">
        <f t="shared" si="185"/>
        <v>SiniestrosPorCobrarReaseguradoresExtranjerosCuentasTabla</v>
      </c>
      <c r="N1483" t="str">
        <f t="shared" si="186"/>
        <v>Insert into dbax_dime_conc (codi_dein, pref_conc, codi_conc, orde_conc, pref_dime, codi_dime) values ('pre_cl-cs_nota-17_role-829000(2014)','cl-cs','NombreCorredorReasegurosExtranjero','1270','cl-cs','SiniestrosPorCobrarReaseguradoresExtranjerosCuentasTabla')</v>
      </c>
    </row>
    <row r="1484" spans="1:14" x14ac:dyDescent="0.25">
      <c r="A1484" t="s">
        <v>29</v>
      </c>
      <c r="B1484" t="s">
        <v>1205</v>
      </c>
      <c r="C1484">
        <v>1280</v>
      </c>
      <c r="D1484" t="s">
        <v>1283</v>
      </c>
      <c r="H1484" s="1" t="str">
        <f t="shared" si="180"/>
        <v>cl-cs_CodigoCorredorReasegurosExtranjero</v>
      </c>
      <c r="I1484" t="str">
        <f t="shared" si="181"/>
        <v>cl-cs</v>
      </c>
      <c r="J1484" t="str">
        <f t="shared" si="182"/>
        <v>CodigoCorredorReasegurosExtranjero</v>
      </c>
      <c r="K1484" s="1" t="str">
        <f t="shared" si="183"/>
        <v>cl-cs_SiniestrosPorCobrarReaseguradoresExtranjerosCuentasTabla</v>
      </c>
      <c r="L1484" t="str">
        <f t="shared" si="184"/>
        <v>cl-cs</v>
      </c>
      <c r="M1484" t="str">
        <f t="shared" si="185"/>
        <v>SiniestrosPorCobrarReaseguradoresExtranjerosCuentasTabla</v>
      </c>
      <c r="N1484" t="str">
        <f t="shared" si="186"/>
        <v>Insert into dbax_dime_conc (codi_dein, pref_conc, codi_conc, orde_conc, pref_dime, codi_dime) values ('pre_cl-cs_nota-17_role-829000(2014)','cl-cs','CodigoCorredorReasegurosExtranjero','1280','cl-cs','SiniestrosPorCobrarReaseguradoresExtranjerosCuentasTabla')</v>
      </c>
    </row>
    <row r="1485" spans="1:14" x14ac:dyDescent="0.25">
      <c r="A1485" t="s">
        <v>29</v>
      </c>
      <c r="B1485" t="s">
        <v>1296</v>
      </c>
      <c r="C1485">
        <v>1290</v>
      </c>
      <c r="D1485" t="s">
        <v>1283</v>
      </c>
      <c r="H1485" s="1" t="str">
        <f t="shared" si="180"/>
        <v>cl-cs_TipoDeRelacionConCorredorReaseguroExtranjero</v>
      </c>
      <c r="I1485" t="str">
        <f t="shared" si="181"/>
        <v>cl-cs</v>
      </c>
      <c r="J1485" t="str">
        <f t="shared" si="182"/>
        <v>TipoDeRelacionConCorredorReaseguroExtranjero</v>
      </c>
      <c r="K1485" s="1" t="str">
        <f t="shared" si="183"/>
        <v>cl-cs_SiniestrosPorCobrarReaseguradoresExtranjerosCuentasTabla</v>
      </c>
      <c r="L1485" t="str">
        <f t="shared" si="184"/>
        <v>cl-cs</v>
      </c>
      <c r="M1485" t="str">
        <f t="shared" si="185"/>
        <v>SiniestrosPorCobrarReaseguradoresExtranjerosCuentasTabla</v>
      </c>
      <c r="N1485" t="str">
        <f t="shared" si="186"/>
        <v>Insert into dbax_dime_conc (codi_dein, pref_conc, codi_conc, orde_conc, pref_dime, codi_dime) values ('pre_cl-cs_nota-17_role-829000(2014)','cl-cs','TipoDeRelacionConCorredorReaseguroExtranjero','1290','cl-cs','SiniestrosPorCobrarReaseguradoresExtranjerosCuentasTabla')</v>
      </c>
    </row>
    <row r="1486" spans="1:14" x14ac:dyDescent="0.25">
      <c r="A1486" t="s">
        <v>29</v>
      </c>
      <c r="B1486" t="s">
        <v>1259</v>
      </c>
      <c r="C1486">
        <v>1300</v>
      </c>
      <c r="D1486" t="s">
        <v>1283</v>
      </c>
      <c r="H1486" s="1" t="str">
        <f t="shared" si="180"/>
        <v>cl-cs_PaisOrigenCorredorReasegurosExtranjero</v>
      </c>
      <c r="I1486" t="str">
        <f t="shared" si="181"/>
        <v>cl-cs</v>
      </c>
      <c r="J1486" t="str">
        <f t="shared" si="182"/>
        <v>PaisOrigenCorredorReasegurosExtranjero</v>
      </c>
      <c r="K1486" s="1" t="str">
        <f t="shared" si="183"/>
        <v>cl-cs_SiniestrosPorCobrarReaseguradoresExtranjerosCuentasTabla</v>
      </c>
      <c r="L1486" t="str">
        <f t="shared" si="184"/>
        <v>cl-cs</v>
      </c>
      <c r="M1486" t="str">
        <f t="shared" si="185"/>
        <v>SiniestrosPorCobrarReaseguradoresExtranjerosCuentasTabla</v>
      </c>
      <c r="N1486" t="str">
        <f t="shared" si="186"/>
        <v>Insert into dbax_dime_conc (codi_dein, pref_conc, codi_conc, orde_conc, pref_dime, codi_dime) values ('pre_cl-cs_nota-17_role-829000(2014)','cl-cs','PaisOrigenCorredorReasegurosExtranjero','1300','cl-cs','SiniestrosPorCobrarReaseguradoresExtranjerosCuentasTabla')</v>
      </c>
    </row>
    <row r="1487" spans="1:14" x14ac:dyDescent="0.25">
      <c r="A1487" t="s">
        <v>29</v>
      </c>
      <c r="B1487" t="s">
        <v>1256</v>
      </c>
      <c r="C1487">
        <v>1310</v>
      </c>
      <c r="D1487" t="s">
        <v>1283</v>
      </c>
      <c r="H1487" s="1" t="str">
        <f t="shared" si="180"/>
        <v>cl-cs_NombreReaseguradorExtranjero</v>
      </c>
      <c r="I1487" t="str">
        <f t="shared" si="181"/>
        <v>cl-cs</v>
      </c>
      <c r="J1487" t="str">
        <f t="shared" si="182"/>
        <v>NombreReaseguradorExtranjero</v>
      </c>
      <c r="K1487" s="1" t="str">
        <f t="shared" si="183"/>
        <v>cl-cs_SiniestrosPorCobrarReaseguradoresExtranjerosCuentasTabla</v>
      </c>
      <c r="L1487" t="str">
        <f t="shared" si="184"/>
        <v>cl-cs</v>
      </c>
      <c r="M1487" t="str">
        <f t="shared" si="185"/>
        <v>SiniestrosPorCobrarReaseguradoresExtranjerosCuentasTabla</v>
      </c>
      <c r="N1487" t="str">
        <f t="shared" si="186"/>
        <v>Insert into dbax_dime_conc (codi_dein, pref_conc, codi_conc, orde_conc, pref_dime, codi_dime) values ('pre_cl-cs_nota-17_role-829000(2014)','cl-cs','NombreReaseguradorExtranjero','1310','cl-cs','SiniestrosPorCobrarReaseguradoresExtranjerosCuentasTabla')</v>
      </c>
    </row>
    <row r="1488" spans="1:14" x14ac:dyDescent="0.25">
      <c r="A1488" t="s">
        <v>29</v>
      </c>
      <c r="B1488" t="s">
        <v>1207</v>
      </c>
      <c r="C1488">
        <v>1320</v>
      </c>
      <c r="D1488" t="s">
        <v>1283</v>
      </c>
      <c r="H1488" s="1" t="str">
        <f t="shared" si="180"/>
        <v>cl-cs_CodigoIdentificacionReasegurador</v>
      </c>
      <c r="I1488" t="str">
        <f t="shared" si="181"/>
        <v>cl-cs</v>
      </c>
      <c r="J1488" t="str">
        <f t="shared" si="182"/>
        <v>CodigoIdentificacionReasegurador</v>
      </c>
      <c r="K1488" s="1" t="str">
        <f t="shared" si="183"/>
        <v>cl-cs_SiniestrosPorCobrarReaseguradoresExtranjerosCuentasTabla</v>
      </c>
      <c r="L1488" t="str">
        <f t="shared" si="184"/>
        <v>cl-cs</v>
      </c>
      <c r="M1488" t="str">
        <f t="shared" si="185"/>
        <v>SiniestrosPorCobrarReaseguradoresExtranjerosCuentasTabla</v>
      </c>
      <c r="N1488" t="str">
        <f t="shared" si="186"/>
        <v>Insert into dbax_dime_conc (codi_dein, pref_conc, codi_conc, orde_conc, pref_dime, codi_dime) values ('pre_cl-cs_nota-17_role-829000(2014)','cl-cs','CodigoIdentificacionReasegurador','1320','cl-cs','SiniestrosPorCobrarReaseguradoresExtranjerosCuentasTabla')</v>
      </c>
    </row>
    <row r="1489" spans="1:14" x14ac:dyDescent="0.25">
      <c r="A1489" t="s">
        <v>29</v>
      </c>
      <c r="B1489" t="s">
        <v>1298</v>
      </c>
      <c r="C1489">
        <v>1330</v>
      </c>
      <c r="D1489" t="s">
        <v>1283</v>
      </c>
      <c r="H1489" s="1" t="str">
        <f t="shared" si="180"/>
        <v>cl-cs_TipoRelacionConReaseguradorExtranjero</v>
      </c>
      <c r="I1489" t="str">
        <f t="shared" si="181"/>
        <v>cl-cs</v>
      </c>
      <c r="J1489" t="str">
        <f t="shared" si="182"/>
        <v>TipoRelacionConReaseguradorExtranjero</v>
      </c>
      <c r="K1489" s="1" t="str">
        <f t="shared" si="183"/>
        <v>cl-cs_SiniestrosPorCobrarReaseguradoresExtranjerosCuentasTabla</v>
      </c>
      <c r="L1489" t="str">
        <f t="shared" si="184"/>
        <v>cl-cs</v>
      </c>
      <c r="M1489" t="str">
        <f t="shared" si="185"/>
        <v>SiniestrosPorCobrarReaseguradoresExtranjerosCuentasTabla</v>
      </c>
      <c r="N1489" t="str">
        <f t="shared" si="186"/>
        <v>Insert into dbax_dime_conc (codi_dein, pref_conc, codi_conc, orde_conc, pref_dime, codi_dime) values ('pre_cl-cs_nota-17_role-829000(2014)','cl-cs','TipoRelacionConReaseguradorExtranjero','1330','cl-cs','SiniestrosPorCobrarReaseguradoresExtranjerosCuentasTabla')</v>
      </c>
    </row>
    <row r="1490" spans="1:14" x14ac:dyDescent="0.25">
      <c r="A1490" t="s">
        <v>29</v>
      </c>
      <c r="B1490" t="s">
        <v>1260</v>
      </c>
      <c r="C1490">
        <v>1340</v>
      </c>
      <c r="D1490" t="s">
        <v>1283</v>
      </c>
      <c r="H1490" s="1" t="str">
        <f t="shared" si="180"/>
        <v>cl-cs_PaisOrigenReaseguradorExtranjero</v>
      </c>
      <c r="I1490" t="str">
        <f t="shared" si="181"/>
        <v>cl-cs</v>
      </c>
      <c r="J1490" t="str">
        <f t="shared" si="182"/>
        <v>PaisOrigenReaseguradorExtranjero</v>
      </c>
      <c r="K1490" s="1" t="str">
        <f t="shared" si="183"/>
        <v>cl-cs_SiniestrosPorCobrarReaseguradoresExtranjerosCuentasTabla</v>
      </c>
      <c r="L1490" t="str">
        <f t="shared" si="184"/>
        <v>cl-cs</v>
      </c>
      <c r="M1490" t="str">
        <f t="shared" si="185"/>
        <v>SiniestrosPorCobrarReaseguradoresExtranjerosCuentasTabla</v>
      </c>
      <c r="N1490" t="str">
        <f t="shared" si="186"/>
        <v>Insert into dbax_dime_conc (codi_dein, pref_conc, codi_conc, orde_conc, pref_dime, codi_dime) values ('pre_cl-cs_nota-17_role-829000(2014)','cl-cs','PaisOrigenReaseguradorExtranjero','1340','cl-cs','SiniestrosPorCobrarReaseguradoresExtranjerosCuentasTabla')</v>
      </c>
    </row>
    <row r="1491" spans="1:14" x14ac:dyDescent="0.25">
      <c r="A1491" t="s">
        <v>29</v>
      </c>
      <c r="B1491" t="s">
        <v>1280</v>
      </c>
      <c r="C1491">
        <v>1350</v>
      </c>
      <c r="D1491" t="s">
        <v>1283</v>
      </c>
      <c r="H1491" s="1" t="str">
        <f t="shared" si="180"/>
        <v>cl-cs_SiniestrosPorCobrarReaseguradoresExtranjerosCedidos</v>
      </c>
      <c r="I1491" t="str">
        <f t="shared" si="181"/>
        <v>cl-cs</v>
      </c>
      <c r="J1491" t="str">
        <f t="shared" si="182"/>
        <v>SiniestrosPorCobrarReaseguradoresExtranjerosCedidos</v>
      </c>
      <c r="K1491" s="1" t="str">
        <f t="shared" si="183"/>
        <v>cl-cs_SiniestrosPorCobrarReaseguradoresExtranjerosCuentasTabla</v>
      </c>
      <c r="L1491" t="str">
        <f t="shared" si="184"/>
        <v>cl-cs</v>
      </c>
      <c r="M1491" t="str">
        <f t="shared" si="185"/>
        <v>SiniestrosPorCobrarReaseguradoresExtranjerosCuentasTabla</v>
      </c>
      <c r="N1491" t="str">
        <f t="shared" si="186"/>
        <v>Insert into dbax_dime_conc (codi_dein, pref_conc, codi_conc, orde_conc, pref_dime, codi_dime) values ('pre_cl-cs_nota-17_role-829000(2014)','cl-cs','SiniestrosPorCobrarReaseguradoresExtranjerosCedidos','1350','cl-cs','SiniestrosPorCobrarReaseguradoresExtranjerosCuentasTabla')</v>
      </c>
    </row>
    <row r="1492" spans="1:14" x14ac:dyDescent="0.25">
      <c r="A1492" t="s">
        <v>29</v>
      </c>
      <c r="B1492" t="s">
        <v>1288</v>
      </c>
      <c r="C1492">
        <v>1360</v>
      </c>
      <c r="D1492" t="s">
        <v>1283</v>
      </c>
      <c r="H1492" s="1" t="str">
        <f t="shared" si="180"/>
        <v>cl-cs_SiniestrosPorCobrarReaseguradoresNacionalesCedidos</v>
      </c>
      <c r="I1492" t="str">
        <f t="shared" si="181"/>
        <v>cl-cs</v>
      </c>
      <c r="J1492" t="str">
        <f t="shared" si="182"/>
        <v>SiniestrosPorCobrarReaseguradoresNacionalesCedidos</v>
      </c>
      <c r="K1492" s="1" t="str">
        <f t="shared" si="183"/>
        <v>cl-cs_SiniestrosPorCobrarReaseguradoresExtranjerosCuentasTabla</v>
      </c>
      <c r="L1492" t="str">
        <f t="shared" si="184"/>
        <v>cl-cs</v>
      </c>
      <c r="M1492" t="str">
        <f t="shared" si="185"/>
        <v>SiniestrosPorCobrarReaseguradoresExtranjerosCuentasTabla</v>
      </c>
      <c r="N1492" t="str">
        <f t="shared" si="186"/>
        <v>Insert into dbax_dime_conc (codi_dein, pref_conc, codi_conc, orde_conc, pref_dime, codi_dime) values ('pre_cl-cs_nota-17_role-829000(2014)','cl-cs','SiniestrosPorCobrarReaseguradoresNacionalesCedidos','1360','cl-cs','SiniestrosPorCobrarReaseguradoresExtranjerosCuentasTabla')</v>
      </c>
    </row>
    <row r="1493" spans="1:14" x14ac:dyDescent="0.25">
      <c r="A1493" t="s">
        <v>29</v>
      </c>
      <c r="B1493" t="s">
        <v>1280</v>
      </c>
      <c r="C1493">
        <v>1370</v>
      </c>
      <c r="D1493" t="s">
        <v>1283</v>
      </c>
      <c r="H1493" s="1" t="str">
        <f t="shared" si="180"/>
        <v>cl-cs_SiniestrosPorCobrarReaseguradoresExtranjerosCedidos</v>
      </c>
      <c r="I1493" t="str">
        <f t="shared" si="181"/>
        <v>cl-cs</v>
      </c>
      <c r="J1493" t="str">
        <f t="shared" si="182"/>
        <v>SiniestrosPorCobrarReaseguradoresExtranjerosCedidos</v>
      </c>
      <c r="K1493" s="1" t="str">
        <f t="shared" si="183"/>
        <v>cl-cs_SiniestrosPorCobrarReaseguradoresExtranjerosCuentasTabla</v>
      </c>
      <c r="L1493" t="str">
        <f t="shared" si="184"/>
        <v>cl-cs</v>
      </c>
      <c r="M1493" t="str">
        <f t="shared" si="185"/>
        <v>SiniestrosPorCobrarReaseguradoresExtranjerosCuentasTabla</v>
      </c>
      <c r="N1493" t="str">
        <f t="shared" si="186"/>
        <v>Insert into dbax_dime_conc (codi_dein, pref_conc, codi_conc, orde_conc, pref_dime, codi_dime) values ('pre_cl-cs_nota-17_role-829000(2014)','cl-cs','SiniestrosPorCobrarReaseguradoresExtranjerosCedidos','1370','cl-cs','SiniestrosPorCobrarReaseguradoresExtranjerosCuentasTabla')</v>
      </c>
    </row>
    <row r="1494" spans="1:14" x14ac:dyDescent="0.25">
      <c r="A1494" t="s">
        <v>29</v>
      </c>
      <c r="B1494" t="s">
        <v>1190</v>
      </c>
      <c r="C1494">
        <v>750</v>
      </c>
      <c r="D1494" t="s">
        <v>1286</v>
      </c>
      <c r="H1494" s="1" t="str">
        <f t="shared" si="180"/>
        <v>cl-cs_AntecedentesReaseguradorExtranjeroPartidas</v>
      </c>
      <c r="I1494" t="str">
        <f t="shared" si="181"/>
        <v>cl-cs</v>
      </c>
      <c r="J1494" t="str">
        <f t="shared" si="182"/>
        <v>AntecedentesReaseguradorExtranjeroPartidas</v>
      </c>
      <c r="K1494" s="1" t="str">
        <f t="shared" si="183"/>
        <v>cl-cs_SiniestrosPorCobrarReaseguradoresExtranjerosTabla</v>
      </c>
      <c r="L1494" t="str">
        <f t="shared" si="184"/>
        <v>cl-cs</v>
      </c>
      <c r="M1494" t="str">
        <f t="shared" si="185"/>
        <v>SiniestrosPorCobrarReaseguradoresExtranjerosTabla</v>
      </c>
      <c r="N1494" t="str">
        <f t="shared" si="186"/>
        <v>Insert into dbax_dime_conc (codi_dein, pref_conc, codi_conc, orde_conc, pref_dime, codi_dime) values ('pre_cl-cs_nota-17_role-829000(2014)','cl-cs','AntecedentesReaseguradorExtranjeroPartidas','750','cl-cs','SiniestrosPorCobrarReaseguradoresExtranjerosTabla')</v>
      </c>
    </row>
    <row r="1495" spans="1:14" x14ac:dyDescent="0.25">
      <c r="A1495" t="s">
        <v>29</v>
      </c>
      <c r="B1495" t="s">
        <v>1254</v>
      </c>
      <c r="C1495">
        <v>760</v>
      </c>
      <c r="D1495" t="s">
        <v>1286</v>
      </c>
      <c r="H1495" s="1" t="str">
        <f t="shared" si="180"/>
        <v>cl-cs_NombreCorredorReasegurosExtranjero</v>
      </c>
      <c r="I1495" t="str">
        <f t="shared" si="181"/>
        <v>cl-cs</v>
      </c>
      <c r="J1495" t="str">
        <f t="shared" si="182"/>
        <v>NombreCorredorReasegurosExtranjero</v>
      </c>
      <c r="K1495" s="1" t="str">
        <f t="shared" si="183"/>
        <v>cl-cs_SiniestrosPorCobrarReaseguradoresExtranjerosTabla</v>
      </c>
      <c r="L1495" t="str">
        <f t="shared" si="184"/>
        <v>cl-cs</v>
      </c>
      <c r="M1495" t="str">
        <f t="shared" si="185"/>
        <v>SiniestrosPorCobrarReaseguradoresExtranjerosTabla</v>
      </c>
      <c r="N1495" t="str">
        <f t="shared" si="186"/>
        <v>Insert into dbax_dime_conc (codi_dein, pref_conc, codi_conc, orde_conc, pref_dime, codi_dime) values ('pre_cl-cs_nota-17_role-829000(2014)','cl-cs','NombreCorredorReasegurosExtranjero','760','cl-cs','SiniestrosPorCobrarReaseguradoresExtranjerosTabla')</v>
      </c>
    </row>
    <row r="1496" spans="1:14" x14ac:dyDescent="0.25">
      <c r="A1496" t="s">
        <v>29</v>
      </c>
      <c r="B1496" t="s">
        <v>1205</v>
      </c>
      <c r="C1496">
        <v>770</v>
      </c>
      <c r="D1496" t="s">
        <v>1286</v>
      </c>
      <c r="H1496" s="1" t="str">
        <f t="shared" si="180"/>
        <v>cl-cs_CodigoCorredorReasegurosExtranjero</v>
      </c>
      <c r="I1496" t="str">
        <f t="shared" si="181"/>
        <v>cl-cs</v>
      </c>
      <c r="J1496" t="str">
        <f t="shared" si="182"/>
        <v>CodigoCorredorReasegurosExtranjero</v>
      </c>
      <c r="K1496" s="1" t="str">
        <f t="shared" si="183"/>
        <v>cl-cs_SiniestrosPorCobrarReaseguradoresExtranjerosTabla</v>
      </c>
      <c r="L1496" t="str">
        <f t="shared" si="184"/>
        <v>cl-cs</v>
      </c>
      <c r="M1496" t="str">
        <f t="shared" si="185"/>
        <v>SiniestrosPorCobrarReaseguradoresExtranjerosTabla</v>
      </c>
      <c r="N1496" t="str">
        <f t="shared" si="186"/>
        <v>Insert into dbax_dime_conc (codi_dein, pref_conc, codi_conc, orde_conc, pref_dime, codi_dime) values ('pre_cl-cs_nota-17_role-829000(2014)','cl-cs','CodigoCorredorReasegurosExtranjero','770','cl-cs','SiniestrosPorCobrarReaseguradoresExtranjerosTabla')</v>
      </c>
    </row>
    <row r="1497" spans="1:14" x14ac:dyDescent="0.25">
      <c r="A1497" t="s">
        <v>29</v>
      </c>
      <c r="B1497" t="s">
        <v>1256</v>
      </c>
      <c r="C1497">
        <v>780</v>
      </c>
      <c r="D1497" t="s">
        <v>1286</v>
      </c>
      <c r="H1497" s="1" t="str">
        <f t="shared" si="180"/>
        <v>cl-cs_NombreReaseguradorExtranjero</v>
      </c>
      <c r="I1497" t="str">
        <f t="shared" si="181"/>
        <v>cl-cs</v>
      </c>
      <c r="J1497" t="str">
        <f t="shared" si="182"/>
        <v>NombreReaseguradorExtranjero</v>
      </c>
      <c r="K1497" s="1" t="str">
        <f t="shared" si="183"/>
        <v>cl-cs_SiniestrosPorCobrarReaseguradoresExtranjerosTabla</v>
      </c>
      <c r="L1497" t="str">
        <f t="shared" si="184"/>
        <v>cl-cs</v>
      </c>
      <c r="M1497" t="str">
        <f t="shared" si="185"/>
        <v>SiniestrosPorCobrarReaseguradoresExtranjerosTabla</v>
      </c>
      <c r="N1497" t="str">
        <f t="shared" si="186"/>
        <v>Insert into dbax_dime_conc (codi_dein, pref_conc, codi_conc, orde_conc, pref_dime, codi_dime) values ('pre_cl-cs_nota-17_role-829000(2014)','cl-cs','NombreReaseguradorExtranjero','780','cl-cs','SiniestrosPorCobrarReaseguradoresExtranjerosTabla')</v>
      </c>
    </row>
    <row r="1498" spans="1:14" x14ac:dyDescent="0.25">
      <c r="A1498" t="s">
        <v>29</v>
      </c>
      <c r="B1498" t="s">
        <v>1207</v>
      </c>
      <c r="C1498">
        <v>790</v>
      </c>
      <c r="D1498" t="s">
        <v>1286</v>
      </c>
      <c r="H1498" s="1" t="str">
        <f t="shared" si="180"/>
        <v>cl-cs_CodigoIdentificacionReasegurador</v>
      </c>
      <c r="I1498" t="str">
        <f t="shared" si="181"/>
        <v>cl-cs</v>
      </c>
      <c r="J1498" t="str">
        <f t="shared" si="182"/>
        <v>CodigoIdentificacionReasegurador</v>
      </c>
      <c r="K1498" s="1" t="str">
        <f t="shared" si="183"/>
        <v>cl-cs_SiniestrosPorCobrarReaseguradoresExtranjerosTabla</v>
      </c>
      <c r="L1498" t="str">
        <f t="shared" si="184"/>
        <v>cl-cs</v>
      </c>
      <c r="M1498" t="str">
        <f t="shared" si="185"/>
        <v>SiniestrosPorCobrarReaseguradoresExtranjerosTabla</v>
      </c>
      <c r="N1498" t="str">
        <f t="shared" si="186"/>
        <v>Insert into dbax_dime_conc (codi_dein, pref_conc, codi_conc, orde_conc, pref_dime, codi_dime) values ('pre_cl-cs_nota-17_role-829000(2014)','cl-cs','CodigoIdentificacionReasegurador','790','cl-cs','SiniestrosPorCobrarReaseguradoresExtranjerosTabla')</v>
      </c>
    </row>
    <row r="1499" spans="1:14" x14ac:dyDescent="0.25">
      <c r="A1499" t="s">
        <v>29</v>
      </c>
      <c r="B1499" t="s">
        <v>1298</v>
      </c>
      <c r="C1499">
        <v>800</v>
      </c>
      <c r="D1499" t="s">
        <v>1286</v>
      </c>
      <c r="H1499" s="1" t="str">
        <f t="shared" si="180"/>
        <v>cl-cs_TipoRelacionConReaseguradorExtranjero</v>
      </c>
      <c r="I1499" t="str">
        <f t="shared" si="181"/>
        <v>cl-cs</v>
      </c>
      <c r="J1499" t="str">
        <f t="shared" si="182"/>
        <v>TipoRelacionConReaseguradorExtranjero</v>
      </c>
      <c r="K1499" s="1" t="str">
        <f t="shared" si="183"/>
        <v>cl-cs_SiniestrosPorCobrarReaseguradoresExtranjerosTabla</v>
      </c>
      <c r="L1499" t="str">
        <f t="shared" si="184"/>
        <v>cl-cs</v>
      </c>
      <c r="M1499" t="str">
        <f t="shared" si="185"/>
        <v>SiniestrosPorCobrarReaseguradoresExtranjerosTabla</v>
      </c>
      <c r="N1499" t="str">
        <f t="shared" si="186"/>
        <v>Insert into dbax_dime_conc (codi_dein, pref_conc, codi_conc, orde_conc, pref_dime, codi_dime) values ('pre_cl-cs_nota-17_role-829000(2014)','cl-cs','TipoRelacionConReaseguradorExtranjero','800','cl-cs','SiniestrosPorCobrarReaseguradoresExtranjerosTabla')</v>
      </c>
    </row>
    <row r="1500" spans="1:14" x14ac:dyDescent="0.25">
      <c r="A1500" t="s">
        <v>29</v>
      </c>
      <c r="B1500" t="s">
        <v>1260</v>
      </c>
      <c r="C1500">
        <v>810</v>
      </c>
      <c r="D1500" t="s">
        <v>1286</v>
      </c>
      <c r="H1500" s="1" t="str">
        <f t="shared" si="180"/>
        <v>cl-cs_PaisOrigenReaseguradorExtranjero</v>
      </c>
      <c r="I1500" t="str">
        <f t="shared" si="181"/>
        <v>cl-cs</v>
      </c>
      <c r="J1500" t="str">
        <f t="shared" si="182"/>
        <v>PaisOrigenReaseguradorExtranjero</v>
      </c>
      <c r="K1500" s="1" t="str">
        <f t="shared" si="183"/>
        <v>cl-cs_SiniestrosPorCobrarReaseguradoresExtranjerosTabla</v>
      </c>
      <c r="L1500" t="str">
        <f t="shared" si="184"/>
        <v>cl-cs</v>
      </c>
      <c r="M1500" t="str">
        <f t="shared" si="185"/>
        <v>SiniestrosPorCobrarReaseguradoresExtranjerosTabla</v>
      </c>
      <c r="N1500" t="str">
        <f t="shared" si="186"/>
        <v>Insert into dbax_dime_conc (codi_dein, pref_conc, codi_conc, orde_conc, pref_dime, codi_dime) values ('pre_cl-cs_nota-17_role-829000(2014)','cl-cs','PaisOrigenReaseguradorExtranjero','810','cl-cs','SiniestrosPorCobrarReaseguradoresExtranjerosTabla')</v>
      </c>
    </row>
    <row r="1501" spans="1:14" x14ac:dyDescent="0.25">
      <c r="A1501" t="s">
        <v>29</v>
      </c>
      <c r="B1501" t="s">
        <v>1197</v>
      </c>
      <c r="C1501">
        <v>820</v>
      </c>
      <c r="D1501" t="s">
        <v>1286</v>
      </c>
      <c r="H1501" s="1" t="str">
        <f t="shared" si="180"/>
        <v>cl-cs_ClasificacionRiesgoReaseguradorExtranjeroSinopsis</v>
      </c>
      <c r="I1501" t="str">
        <f t="shared" si="181"/>
        <v>cl-cs</v>
      </c>
      <c r="J1501" t="str">
        <f t="shared" si="182"/>
        <v>ClasificacionRiesgoReaseguradorExtranjeroSinopsis</v>
      </c>
      <c r="K1501" s="1" t="str">
        <f t="shared" si="183"/>
        <v>cl-cs_SiniestrosPorCobrarReaseguradoresExtranjerosTabla</v>
      </c>
      <c r="L1501" t="str">
        <f t="shared" si="184"/>
        <v>cl-cs</v>
      </c>
      <c r="M1501" t="str">
        <f t="shared" si="185"/>
        <v>SiniestrosPorCobrarReaseguradoresExtranjerosTabla</v>
      </c>
      <c r="N1501" t="str">
        <f t="shared" si="186"/>
        <v>Insert into dbax_dime_conc (codi_dein, pref_conc, codi_conc, orde_conc, pref_dime, codi_dime) values ('pre_cl-cs_nota-17_role-829000(2014)','cl-cs','ClasificacionRiesgoReaseguradorExtranjeroSinopsis','820','cl-cs','SiniestrosPorCobrarReaseguradoresExtranjerosTabla')</v>
      </c>
    </row>
    <row r="1502" spans="1:14" x14ac:dyDescent="0.25">
      <c r="A1502" t="s">
        <v>29</v>
      </c>
      <c r="B1502" t="s">
        <v>1203</v>
      </c>
      <c r="C1502">
        <v>830</v>
      </c>
      <c r="D1502" t="s">
        <v>1286</v>
      </c>
      <c r="H1502" s="1" t="str">
        <f t="shared" si="180"/>
        <v>cl-cs_CodigoClasificadorRiesgoUnoReaseguradorExtranjero</v>
      </c>
      <c r="I1502" t="str">
        <f t="shared" si="181"/>
        <v>cl-cs</v>
      </c>
      <c r="J1502" t="str">
        <f t="shared" si="182"/>
        <v>CodigoClasificadorRiesgoUnoReaseguradorExtranjero</v>
      </c>
      <c r="K1502" s="1" t="str">
        <f t="shared" si="183"/>
        <v>cl-cs_SiniestrosPorCobrarReaseguradoresExtranjerosTabla</v>
      </c>
      <c r="L1502" t="str">
        <f t="shared" si="184"/>
        <v>cl-cs</v>
      </c>
      <c r="M1502" t="str">
        <f t="shared" si="185"/>
        <v>SiniestrosPorCobrarReaseguradoresExtranjerosTabla</v>
      </c>
      <c r="N1502" t="str">
        <f t="shared" si="186"/>
        <v>Insert into dbax_dime_conc (codi_dein, pref_conc, codi_conc, orde_conc, pref_dime, codi_dime) values ('pre_cl-cs_nota-17_role-829000(2014)','cl-cs','CodigoClasificadorRiesgoUnoReaseguradorExtranjero','830','cl-cs','SiniestrosPorCobrarReaseguradoresExtranjerosTabla')</v>
      </c>
    </row>
    <row r="1503" spans="1:14" x14ac:dyDescent="0.25">
      <c r="A1503" t="s">
        <v>29</v>
      </c>
      <c r="B1503" t="s">
        <v>1201</v>
      </c>
      <c r="C1503">
        <v>840</v>
      </c>
      <c r="D1503" t="s">
        <v>1286</v>
      </c>
      <c r="H1503" s="1" t="str">
        <f t="shared" si="180"/>
        <v>cl-cs_CodigoClasificadorRiesgoDosReaseguradorExtranjero</v>
      </c>
      <c r="I1503" t="str">
        <f t="shared" si="181"/>
        <v>cl-cs</v>
      </c>
      <c r="J1503" t="str">
        <f t="shared" si="182"/>
        <v>CodigoClasificadorRiesgoDosReaseguradorExtranjero</v>
      </c>
      <c r="K1503" s="1" t="str">
        <f t="shared" si="183"/>
        <v>cl-cs_SiniestrosPorCobrarReaseguradoresExtranjerosTabla</v>
      </c>
      <c r="L1503" t="str">
        <f t="shared" si="184"/>
        <v>cl-cs</v>
      </c>
      <c r="M1503" t="str">
        <f t="shared" si="185"/>
        <v>SiniestrosPorCobrarReaseguradoresExtranjerosTabla</v>
      </c>
      <c r="N1503" t="str">
        <f t="shared" si="186"/>
        <v>Insert into dbax_dime_conc (codi_dein, pref_conc, codi_conc, orde_conc, pref_dime, codi_dime) values ('pre_cl-cs_nota-17_role-829000(2014)','cl-cs','CodigoClasificadorRiesgoDosReaseguradorExtranjero','840','cl-cs','SiniestrosPorCobrarReaseguradoresExtranjerosTabla')</v>
      </c>
    </row>
    <row r="1504" spans="1:14" x14ac:dyDescent="0.25">
      <c r="A1504" t="s">
        <v>29</v>
      </c>
      <c r="B1504" t="s">
        <v>1199</v>
      </c>
      <c r="C1504">
        <v>850</v>
      </c>
      <c r="D1504" t="s">
        <v>1286</v>
      </c>
      <c r="H1504" s="1" t="str">
        <f t="shared" si="180"/>
        <v>cl-cs_ClasificacionRiesgoUnoReaseguradorExtranjero</v>
      </c>
      <c r="I1504" t="str">
        <f t="shared" si="181"/>
        <v>cl-cs</v>
      </c>
      <c r="J1504" t="str">
        <f t="shared" si="182"/>
        <v>ClasificacionRiesgoUnoReaseguradorExtranjero</v>
      </c>
      <c r="K1504" s="1" t="str">
        <f t="shared" si="183"/>
        <v>cl-cs_SiniestrosPorCobrarReaseguradoresExtranjerosTabla</v>
      </c>
      <c r="L1504" t="str">
        <f t="shared" si="184"/>
        <v>cl-cs</v>
      </c>
      <c r="M1504" t="str">
        <f t="shared" si="185"/>
        <v>SiniestrosPorCobrarReaseguradoresExtranjerosTabla</v>
      </c>
      <c r="N1504" t="str">
        <f t="shared" si="186"/>
        <v>Insert into dbax_dime_conc (codi_dein, pref_conc, codi_conc, orde_conc, pref_dime, codi_dime) values ('pre_cl-cs_nota-17_role-829000(2014)','cl-cs','ClasificacionRiesgoUnoReaseguradorExtranjero','850','cl-cs','SiniestrosPorCobrarReaseguradoresExtranjerosTabla')</v>
      </c>
    </row>
    <row r="1505" spans="1:14" x14ac:dyDescent="0.25">
      <c r="A1505" t="s">
        <v>29</v>
      </c>
      <c r="B1505" t="s">
        <v>1195</v>
      </c>
      <c r="C1505">
        <v>860</v>
      </c>
      <c r="D1505" t="s">
        <v>1286</v>
      </c>
      <c r="H1505" s="1" t="str">
        <f t="shared" si="180"/>
        <v>cl-cs_ClasificacionRiesgoDosReaseguradorExtranjero</v>
      </c>
      <c r="I1505" t="str">
        <f t="shared" si="181"/>
        <v>cl-cs</v>
      </c>
      <c r="J1505" t="str">
        <f t="shared" si="182"/>
        <v>ClasificacionRiesgoDosReaseguradorExtranjero</v>
      </c>
      <c r="K1505" s="1" t="str">
        <f t="shared" si="183"/>
        <v>cl-cs_SiniestrosPorCobrarReaseguradoresExtranjerosTabla</v>
      </c>
      <c r="L1505" t="str">
        <f t="shared" si="184"/>
        <v>cl-cs</v>
      </c>
      <c r="M1505" t="str">
        <f t="shared" si="185"/>
        <v>SiniestrosPorCobrarReaseguradoresExtranjerosTabla</v>
      </c>
      <c r="N1505" t="str">
        <f t="shared" si="186"/>
        <v>Insert into dbax_dime_conc (codi_dein, pref_conc, codi_conc, orde_conc, pref_dime, codi_dime) values ('pre_cl-cs_nota-17_role-829000(2014)','cl-cs','ClasificacionRiesgoDosReaseguradorExtranjero','860','cl-cs','SiniestrosPorCobrarReaseguradoresExtranjerosTabla')</v>
      </c>
    </row>
    <row r="1506" spans="1:14" x14ac:dyDescent="0.25">
      <c r="A1506" t="s">
        <v>29</v>
      </c>
      <c r="B1506" t="s">
        <v>1225</v>
      </c>
      <c r="C1506">
        <v>870</v>
      </c>
      <c r="D1506" t="s">
        <v>1286</v>
      </c>
      <c r="H1506" s="1" t="str">
        <f t="shared" si="180"/>
        <v>cl-cs_FechaClasificacionUnoReaseguradorExtranjero</v>
      </c>
      <c r="I1506" t="str">
        <f t="shared" si="181"/>
        <v>cl-cs</v>
      </c>
      <c r="J1506" t="str">
        <f t="shared" si="182"/>
        <v>FechaClasificacionUnoReaseguradorExtranjero</v>
      </c>
      <c r="K1506" s="1" t="str">
        <f t="shared" si="183"/>
        <v>cl-cs_SiniestrosPorCobrarReaseguradoresExtranjerosTabla</v>
      </c>
      <c r="L1506" t="str">
        <f t="shared" si="184"/>
        <v>cl-cs</v>
      </c>
      <c r="M1506" t="str">
        <f t="shared" si="185"/>
        <v>SiniestrosPorCobrarReaseguradoresExtranjerosTabla</v>
      </c>
      <c r="N1506" t="str">
        <f t="shared" si="186"/>
        <v>Insert into dbax_dime_conc (codi_dein, pref_conc, codi_conc, orde_conc, pref_dime, codi_dime) values ('pre_cl-cs_nota-17_role-829000(2014)','cl-cs','FechaClasificacionUnoReaseguradorExtranjero','870','cl-cs','SiniestrosPorCobrarReaseguradoresExtranjerosTabla')</v>
      </c>
    </row>
    <row r="1507" spans="1:14" x14ac:dyDescent="0.25">
      <c r="A1507" t="s">
        <v>29</v>
      </c>
      <c r="B1507" t="s">
        <v>1223</v>
      </c>
      <c r="C1507">
        <v>880</v>
      </c>
      <c r="D1507" t="s">
        <v>1286</v>
      </c>
      <c r="H1507" s="1" t="str">
        <f t="shared" si="180"/>
        <v>cl-cs_FechaClasificacionDosReaseguradorExtranjero</v>
      </c>
      <c r="I1507" t="str">
        <f t="shared" si="181"/>
        <v>cl-cs</v>
      </c>
      <c r="J1507" t="str">
        <f t="shared" si="182"/>
        <v>FechaClasificacionDosReaseguradorExtranjero</v>
      </c>
      <c r="K1507" s="1" t="str">
        <f t="shared" si="183"/>
        <v>cl-cs_SiniestrosPorCobrarReaseguradoresExtranjerosTabla</v>
      </c>
      <c r="L1507" t="str">
        <f t="shared" si="184"/>
        <v>cl-cs</v>
      </c>
      <c r="M1507" t="str">
        <f t="shared" si="185"/>
        <v>SiniestrosPorCobrarReaseguradoresExtranjerosTabla</v>
      </c>
      <c r="N1507" t="str">
        <f t="shared" si="186"/>
        <v>Insert into dbax_dime_conc (codi_dein, pref_conc, codi_conc, orde_conc, pref_dime, codi_dime) values ('pre_cl-cs_nota-17_role-829000(2014)','cl-cs','FechaClasificacionDosReaseguradorExtranjero','880','cl-cs','SiniestrosPorCobrarReaseguradoresExtranjerosTabla')</v>
      </c>
    </row>
    <row r="1508" spans="1:14" x14ac:dyDescent="0.25">
      <c r="A1508" t="s">
        <v>29</v>
      </c>
      <c r="B1508" t="s">
        <v>1274</v>
      </c>
      <c r="C1508">
        <v>890</v>
      </c>
      <c r="D1508" t="s">
        <v>1286</v>
      </c>
      <c r="H1508" s="1" t="str">
        <f t="shared" si="180"/>
        <v>cl-cs_SaldosAdeudadosSiniestrosPorCobrarReaseguradoresExtranjerosSinopsis</v>
      </c>
      <c r="I1508" t="str">
        <f t="shared" si="181"/>
        <v>cl-cs</v>
      </c>
      <c r="J1508" t="str">
        <f t="shared" si="182"/>
        <v>SaldosAdeudadosSiniestrosPorCobrarReaseguradoresExtranjerosSinopsis</v>
      </c>
      <c r="K1508" s="1" t="str">
        <f t="shared" si="183"/>
        <v>cl-cs_SiniestrosPorCobrarReaseguradoresExtranjerosTabla</v>
      </c>
      <c r="L1508" t="str">
        <f t="shared" si="184"/>
        <v>cl-cs</v>
      </c>
      <c r="M1508" t="str">
        <f t="shared" si="185"/>
        <v>SiniestrosPorCobrarReaseguradoresExtranjerosTabla</v>
      </c>
      <c r="N1508" t="str">
        <f t="shared" si="186"/>
        <v>Insert into dbax_dime_conc (codi_dein, pref_conc, codi_conc, orde_conc, pref_dime, codi_dime) values ('pre_cl-cs_nota-17_role-829000(2014)','cl-cs','SaldosAdeudadosSiniestrosPorCobrarReaseguradoresExtranjerosSinopsis','890','cl-cs','SiniestrosPorCobrarReaseguradoresExtranjerosTabla')</v>
      </c>
    </row>
    <row r="1509" spans="1:14" x14ac:dyDescent="0.25">
      <c r="A1509" t="s">
        <v>29</v>
      </c>
      <c r="B1509" t="s">
        <v>1228</v>
      </c>
      <c r="C1509">
        <v>900</v>
      </c>
      <c r="D1509" t="s">
        <v>1286</v>
      </c>
      <c r="H1509" s="1" t="str">
        <f t="shared" si="180"/>
        <v>cl-cs_MesesAnterioresSiniestrosPorCobrarReaseguradoresExtranjero</v>
      </c>
      <c r="I1509" t="str">
        <f t="shared" si="181"/>
        <v>cl-cs</v>
      </c>
      <c r="J1509" t="str">
        <f t="shared" si="182"/>
        <v>MesesAnterioresSiniestrosPorCobrarReaseguradoresExtranjero</v>
      </c>
      <c r="K1509" s="1" t="str">
        <f t="shared" si="183"/>
        <v>cl-cs_SiniestrosPorCobrarReaseguradoresExtranjerosTabla</v>
      </c>
      <c r="L1509" t="str">
        <f t="shared" si="184"/>
        <v>cl-cs</v>
      </c>
      <c r="M1509" t="str">
        <f t="shared" si="185"/>
        <v>SiniestrosPorCobrarReaseguradoresExtranjerosTabla</v>
      </c>
      <c r="N1509" t="str">
        <f t="shared" si="186"/>
        <v>Insert into dbax_dime_conc (codi_dein, pref_conc, codi_conc, orde_conc, pref_dime, codi_dime) values ('pre_cl-cs_nota-17_role-829000(2014)','cl-cs','MesesAnterioresSiniestrosPorCobrarReaseguradoresExtranjero','900','cl-cs','SiniestrosPorCobrarReaseguradoresExtranjerosTabla')</v>
      </c>
    </row>
    <row r="1510" spans="1:14" x14ac:dyDescent="0.25">
      <c r="A1510" t="s">
        <v>29</v>
      </c>
      <c r="B1510" t="s">
        <v>1250</v>
      </c>
      <c r="C1510">
        <v>910</v>
      </c>
      <c r="D1510" t="s">
        <v>1286</v>
      </c>
      <c r="H1510" s="1" t="str">
        <f t="shared" si="180"/>
        <v>cl-cs_MesJMenos5SiniestrosPorCobrarReaseguradoresExtranjero</v>
      </c>
      <c r="I1510" t="str">
        <f t="shared" si="181"/>
        <v>cl-cs</v>
      </c>
      <c r="J1510" t="str">
        <f t="shared" si="182"/>
        <v>MesJMenos5SiniestrosPorCobrarReaseguradoresExtranjero</v>
      </c>
      <c r="K1510" s="1" t="str">
        <f t="shared" si="183"/>
        <v>cl-cs_SiniestrosPorCobrarReaseguradoresExtranjerosTabla</v>
      </c>
      <c r="L1510" t="str">
        <f t="shared" si="184"/>
        <v>cl-cs</v>
      </c>
      <c r="M1510" t="str">
        <f t="shared" si="185"/>
        <v>SiniestrosPorCobrarReaseguradoresExtranjerosTabla</v>
      </c>
      <c r="N1510" t="str">
        <f t="shared" si="186"/>
        <v>Insert into dbax_dime_conc (codi_dein, pref_conc, codi_conc, orde_conc, pref_dime, codi_dime) values ('pre_cl-cs_nota-17_role-829000(2014)','cl-cs','MesJMenos5SiniestrosPorCobrarReaseguradoresExtranjero','910','cl-cs','SiniestrosPorCobrarReaseguradoresExtranjerosTabla')</v>
      </c>
    </row>
    <row r="1511" spans="1:14" x14ac:dyDescent="0.25">
      <c r="A1511" t="s">
        <v>29</v>
      </c>
      <c r="B1511" t="s">
        <v>1248</v>
      </c>
      <c r="C1511">
        <v>920</v>
      </c>
      <c r="D1511" t="s">
        <v>1286</v>
      </c>
      <c r="H1511" s="1" t="str">
        <f t="shared" si="180"/>
        <v>cl-cs_MesJMenos4SiniestrosPorCobrarReaseguradoresExtranjero</v>
      </c>
      <c r="I1511" t="str">
        <f t="shared" si="181"/>
        <v>cl-cs</v>
      </c>
      <c r="J1511" t="str">
        <f t="shared" si="182"/>
        <v>MesJMenos4SiniestrosPorCobrarReaseguradoresExtranjero</v>
      </c>
      <c r="K1511" s="1" t="str">
        <f t="shared" si="183"/>
        <v>cl-cs_SiniestrosPorCobrarReaseguradoresExtranjerosTabla</v>
      </c>
      <c r="L1511" t="str">
        <f t="shared" si="184"/>
        <v>cl-cs</v>
      </c>
      <c r="M1511" t="str">
        <f t="shared" si="185"/>
        <v>SiniestrosPorCobrarReaseguradoresExtranjerosTabla</v>
      </c>
      <c r="N1511" t="str">
        <f t="shared" si="186"/>
        <v>Insert into dbax_dime_conc (codi_dein, pref_conc, codi_conc, orde_conc, pref_dime, codi_dime) values ('pre_cl-cs_nota-17_role-829000(2014)','cl-cs','MesJMenos4SiniestrosPorCobrarReaseguradoresExtranjero','920','cl-cs','SiniestrosPorCobrarReaseguradoresExtranjerosTabla')</v>
      </c>
    </row>
    <row r="1512" spans="1:14" x14ac:dyDescent="0.25">
      <c r="A1512" t="s">
        <v>29</v>
      </c>
      <c r="B1512" t="s">
        <v>1246</v>
      </c>
      <c r="C1512">
        <v>930</v>
      </c>
      <c r="D1512" t="s">
        <v>1286</v>
      </c>
      <c r="H1512" s="1" t="str">
        <f t="shared" si="180"/>
        <v>cl-cs_MesJMenos3SiniestrosPorCobrarReaseguradoresExtranjero</v>
      </c>
      <c r="I1512" t="str">
        <f t="shared" si="181"/>
        <v>cl-cs</v>
      </c>
      <c r="J1512" t="str">
        <f t="shared" si="182"/>
        <v>MesJMenos3SiniestrosPorCobrarReaseguradoresExtranjero</v>
      </c>
      <c r="K1512" s="1" t="str">
        <f t="shared" si="183"/>
        <v>cl-cs_SiniestrosPorCobrarReaseguradoresExtranjerosTabla</v>
      </c>
      <c r="L1512" t="str">
        <f t="shared" si="184"/>
        <v>cl-cs</v>
      </c>
      <c r="M1512" t="str">
        <f t="shared" si="185"/>
        <v>SiniestrosPorCobrarReaseguradoresExtranjerosTabla</v>
      </c>
      <c r="N1512" t="str">
        <f t="shared" si="186"/>
        <v>Insert into dbax_dime_conc (codi_dein, pref_conc, codi_conc, orde_conc, pref_dime, codi_dime) values ('pre_cl-cs_nota-17_role-829000(2014)','cl-cs','MesJMenos3SiniestrosPorCobrarReaseguradoresExtranjero','930','cl-cs','SiniestrosPorCobrarReaseguradoresExtranjerosTabla')</v>
      </c>
    </row>
    <row r="1513" spans="1:14" x14ac:dyDescent="0.25">
      <c r="A1513" t="s">
        <v>29</v>
      </c>
      <c r="B1513" t="s">
        <v>1244</v>
      </c>
      <c r="C1513">
        <v>940</v>
      </c>
      <c r="D1513" t="s">
        <v>1286</v>
      </c>
      <c r="H1513" s="1" t="str">
        <f t="shared" si="180"/>
        <v>cl-cs_MesJMenos2siniestrosPorCobrarReaseguradoresExtranjero</v>
      </c>
      <c r="I1513" t="str">
        <f t="shared" si="181"/>
        <v>cl-cs</v>
      </c>
      <c r="J1513" t="str">
        <f t="shared" si="182"/>
        <v>MesJMenos2siniestrosPorCobrarReaseguradoresExtranjero</v>
      </c>
      <c r="K1513" s="1" t="str">
        <f t="shared" si="183"/>
        <v>cl-cs_SiniestrosPorCobrarReaseguradoresExtranjerosTabla</v>
      </c>
      <c r="L1513" t="str">
        <f t="shared" si="184"/>
        <v>cl-cs</v>
      </c>
      <c r="M1513" t="str">
        <f t="shared" si="185"/>
        <v>SiniestrosPorCobrarReaseguradoresExtranjerosTabla</v>
      </c>
      <c r="N1513" t="str">
        <f t="shared" si="186"/>
        <v>Insert into dbax_dime_conc (codi_dein, pref_conc, codi_conc, orde_conc, pref_dime, codi_dime) values ('pre_cl-cs_nota-17_role-829000(2014)','cl-cs','MesJMenos2siniestrosPorCobrarReaseguradoresExtranjero','940','cl-cs','SiniestrosPorCobrarReaseguradoresExtranjerosTabla')</v>
      </c>
    </row>
    <row r="1514" spans="1:14" x14ac:dyDescent="0.25">
      <c r="A1514" t="s">
        <v>29</v>
      </c>
      <c r="B1514" t="s">
        <v>1242</v>
      </c>
      <c r="C1514">
        <v>950</v>
      </c>
      <c r="D1514" t="s">
        <v>1286</v>
      </c>
      <c r="H1514" s="1" t="str">
        <f t="shared" si="180"/>
        <v>cl-cs_MesJMenos1SiniestrosPorCobrarReaseguradoresExtranjero</v>
      </c>
      <c r="I1514" t="str">
        <f t="shared" si="181"/>
        <v>cl-cs</v>
      </c>
      <c r="J1514" t="str">
        <f t="shared" si="182"/>
        <v>MesJMenos1SiniestrosPorCobrarReaseguradoresExtranjero</v>
      </c>
      <c r="K1514" s="1" t="str">
        <f t="shared" si="183"/>
        <v>cl-cs_SiniestrosPorCobrarReaseguradoresExtranjerosTabla</v>
      </c>
      <c r="L1514" t="str">
        <f t="shared" si="184"/>
        <v>cl-cs</v>
      </c>
      <c r="M1514" t="str">
        <f t="shared" si="185"/>
        <v>SiniestrosPorCobrarReaseguradoresExtranjerosTabla</v>
      </c>
      <c r="N1514" t="str">
        <f t="shared" si="186"/>
        <v>Insert into dbax_dime_conc (codi_dein, pref_conc, codi_conc, orde_conc, pref_dime, codi_dime) values ('pre_cl-cs_nota-17_role-829000(2014)','cl-cs','MesJMenos1SiniestrosPorCobrarReaseguradoresExtranjero','950','cl-cs','SiniestrosPorCobrarReaseguradoresExtranjerosTabla')</v>
      </c>
    </row>
    <row r="1515" spans="1:14" x14ac:dyDescent="0.25">
      <c r="A1515" t="s">
        <v>29</v>
      </c>
      <c r="B1515" t="s">
        <v>1252</v>
      </c>
      <c r="C1515">
        <v>960</v>
      </c>
      <c r="D1515" t="s">
        <v>1286</v>
      </c>
      <c r="H1515" s="1" t="str">
        <f t="shared" si="180"/>
        <v>cl-cs_MesJSiniestrosPorCobrarReaseguradoresExtranjero</v>
      </c>
      <c r="I1515" t="str">
        <f t="shared" si="181"/>
        <v>cl-cs</v>
      </c>
      <c r="J1515" t="str">
        <f t="shared" si="182"/>
        <v>MesJSiniestrosPorCobrarReaseguradoresExtranjero</v>
      </c>
      <c r="K1515" s="1" t="str">
        <f t="shared" si="183"/>
        <v>cl-cs_SiniestrosPorCobrarReaseguradoresExtranjerosTabla</v>
      </c>
      <c r="L1515" t="str">
        <f t="shared" si="184"/>
        <v>cl-cs</v>
      </c>
      <c r="M1515" t="str">
        <f t="shared" si="185"/>
        <v>SiniestrosPorCobrarReaseguradoresExtranjerosTabla</v>
      </c>
      <c r="N1515" t="str">
        <f t="shared" si="186"/>
        <v>Insert into dbax_dime_conc (codi_dein, pref_conc, codi_conc, orde_conc, pref_dime, codi_dime) values ('pre_cl-cs_nota-17_role-829000(2014)','cl-cs','MesJSiniestrosPorCobrarReaseguradoresExtranjero','960','cl-cs','SiniestrosPorCobrarReaseguradoresExtranjerosTabla')</v>
      </c>
    </row>
    <row r="1516" spans="1:14" x14ac:dyDescent="0.25">
      <c r="A1516" t="s">
        <v>29</v>
      </c>
      <c r="B1516" t="s">
        <v>1232</v>
      </c>
      <c r="C1516">
        <v>970</v>
      </c>
      <c r="D1516" t="s">
        <v>1286</v>
      </c>
      <c r="H1516" s="1" t="str">
        <f t="shared" si="180"/>
        <v>cl-cs_MesJMas1SiniestrosPorCobrarReaseguradoresExtranjero</v>
      </c>
      <c r="I1516" t="str">
        <f t="shared" si="181"/>
        <v>cl-cs</v>
      </c>
      <c r="J1516" t="str">
        <f t="shared" si="182"/>
        <v>MesJMas1SiniestrosPorCobrarReaseguradoresExtranjero</v>
      </c>
      <c r="K1516" s="1" t="str">
        <f t="shared" si="183"/>
        <v>cl-cs_SiniestrosPorCobrarReaseguradoresExtranjerosTabla</v>
      </c>
      <c r="L1516" t="str">
        <f t="shared" si="184"/>
        <v>cl-cs</v>
      </c>
      <c r="M1516" t="str">
        <f t="shared" si="185"/>
        <v>SiniestrosPorCobrarReaseguradoresExtranjerosTabla</v>
      </c>
      <c r="N1516" t="str">
        <f t="shared" si="186"/>
        <v>Insert into dbax_dime_conc (codi_dein, pref_conc, codi_conc, orde_conc, pref_dime, codi_dime) values ('pre_cl-cs_nota-17_role-829000(2014)','cl-cs','MesJMas1SiniestrosPorCobrarReaseguradoresExtranjero','970','cl-cs','SiniestrosPorCobrarReaseguradoresExtranjerosTabla')</v>
      </c>
    </row>
    <row r="1517" spans="1:14" x14ac:dyDescent="0.25">
      <c r="A1517" t="s">
        <v>29</v>
      </c>
      <c r="B1517" t="s">
        <v>1234</v>
      </c>
      <c r="C1517">
        <v>980</v>
      </c>
      <c r="D1517" t="s">
        <v>1286</v>
      </c>
      <c r="H1517" s="1" t="str">
        <f t="shared" si="180"/>
        <v>cl-cs_MesJMas2SiniestrosPorCobrarReaseguradoresExtranjero</v>
      </c>
      <c r="I1517" t="str">
        <f t="shared" si="181"/>
        <v>cl-cs</v>
      </c>
      <c r="J1517" t="str">
        <f t="shared" si="182"/>
        <v>MesJMas2SiniestrosPorCobrarReaseguradoresExtranjero</v>
      </c>
      <c r="K1517" s="1" t="str">
        <f t="shared" si="183"/>
        <v>cl-cs_SiniestrosPorCobrarReaseguradoresExtranjerosTabla</v>
      </c>
      <c r="L1517" t="str">
        <f t="shared" si="184"/>
        <v>cl-cs</v>
      </c>
      <c r="M1517" t="str">
        <f t="shared" si="185"/>
        <v>SiniestrosPorCobrarReaseguradoresExtranjerosTabla</v>
      </c>
      <c r="N1517" t="str">
        <f t="shared" si="186"/>
        <v>Insert into dbax_dime_conc (codi_dein, pref_conc, codi_conc, orde_conc, pref_dime, codi_dime) values ('pre_cl-cs_nota-17_role-829000(2014)','cl-cs','MesJMas2SiniestrosPorCobrarReaseguradoresExtranjero','980','cl-cs','SiniestrosPorCobrarReaseguradoresExtranjerosTabla')</v>
      </c>
    </row>
    <row r="1518" spans="1:14" x14ac:dyDescent="0.25">
      <c r="A1518" t="s">
        <v>29</v>
      </c>
      <c r="B1518" t="s">
        <v>1236</v>
      </c>
      <c r="C1518">
        <v>990</v>
      </c>
      <c r="D1518" t="s">
        <v>1286</v>
      </c>
      <c r="H1518" s="1" t="str">
        <f t="shared" si="180"/>
        <v>cl-cs_MesJMas3SiniestrosPorCobrarReaseguradoresExtranjero</v>
      </c>
      <c r="I1518" t="str">
        <f t="shared" si="181"/>
        <v>cl-cs</v>
      </c>
      <c r="J1518" t="str">
        <f t="shared" si="182"/>
        <v>MesJMas3SiniestrosPorCobrarReaseguradoresExtranjero</v>
      </c>
      <c r="K1518" s="1" t="str">
        <f t="shared" si="183"/>
        <v>cl-cs_SiniestrosPorCobrarReaseguradoresExtranjerosTabla</v>
      </c>
      <c r="L1518" t="str">
        <f t="shared" si="184"/>
        <v>cl-cs</v>
      </c>
      <c r="M1518" t="str">
        <f t="shared" si="185"/>
        <v>SiniestrosPorCobrarReaseguradoresExtranjerosTabla</v>
      </c>
      <c r="N1518" t="str">
        <f t="shared" si="186"/>
        <v>Insert into dbax_dime_conc (codi_dein, pref_conc, codi_conc, orde_conc, pref_dime, codi_dime) values ('pre_cl-cs_nota-17_role-829000(2014)','cl-cs','MesJMas3SiniestrosPorCobrarReaseguradoresExtranjero','990','cl-cs','SiniestrosPorCobrarReaseguradoresExtranjerosTabla')</v>
      </c>
    </row>
    <row r="1519" spans="1:14" x14ac:dyDescent="0.25">
      <c r="A1519" t="s">
        <v>29</v>
      </c>
      <c r="B1519" t="s">
        <v>1238</v>
      </c>
      <c r="C1519">
        <v>1000</v>
      </c>
      <c r="D1519" t="s">
        <v>1286</v>
      </c>
      <c r="H1519" s="1" t="str">
        <f t="shared" si="180"/>
        <v>cl-cs_MesJMas4SiniestrosPorCobrarReaseguradoresExtranjero</v>
      </c>
      <c r="I1519" t="str">
        <f t="shared" si="181"/>
        <v>cl-cs</v>
      </c>
      <c r="J1519" t="str">
        <f t="shared" si="182"/>
        <v>MesJMas4SiniestrosPorCobrarReaseguradoresExtranjero</v>
      </c>
      <c r="K1519" s="1" t="str">
        <f t="shared" si="183"/>
        <v>cl-cs_SiniestrosPorCobrarReaseguradoresExtranjerosTabla</v>
      </c>
      <c r="L1519" t="str">
        <f t="shared" si="184"/>
        <v>cl-cs</v>
      </c>
      <c r="M1519" t="str">
        <f t="shared" si="185"/>
        <v>SiniestrosPorCobrarReaseguradoresExtranjerosTabla</v>
      </c>
      <c r="N1519" t="str">
        <f t="shared" si="186"/>
        <v>Insert into dbax_dime_conc (codi_dein, pref_conc, codi_conc, orde_conc, pref_dime, codi_dime) values ('pre_cl-cs_nota-17_role-829000(2014)','cl-cs','MesJMas4SiniestrosPorCobrarReaseguradoresExtranjero','1000','cl-cs','SiniestrosPorCobrarReaseguradoresExtranjerosTabla')</v>
      </c>
    </row>
    <row r="1520" spans="1:14" x14ac:dyDescent="0.25">
      <c r="A1520" t="s">
        <v>29</v>
      </c>
      <c r="B1520" t="s">
        <v>1240</v>
      </c>
      <c r="C1520">
        <v>1010</v>
      </c>
      <c r="D1520" t="s">
        <v>1286</v>
      </c>
      <c r="H1520" s="1" t="str">
        <f t="shared" si="180"/>
        <v>cl-cs_MesJMas5SiniestrosPorCobrarReaseguradoresExtranjero</v>
      </c>
      <c r="I1520" t="str">
        <f t="shared" si="181"/>
        <v>cl-cs</v>
      </c>
      <c r="J1520" t="str">
        <f t="shared" si="182"/>
        <v>MesJMas5SiniestrosPorCobrarReaseguradoresExtranjero</v>
      </c>
      <c r="K1520" s="1" t="str">
        <f t="shared" si="183"/>
        <v>cl-cs_SiniestrosPorCobrarReaseguradoresExtranjerosTabla</v>
      </c>
      <c r="L1520" t="str">
        <f t="shared" si="184"/>
        <v>cl-cs</v>
      </c>
      <c r="M1520" t="str">
        <f t="shared" si="185"/>
        <v>SiniestrosPorCobrarReaseguradoresExtranjerosTabla</v>
      </c>
      <c r="N1520" t="str">
        <f t="shared" si="186"/>
        <v>Insert into dbax_dime_conc (codi_dein, pref_conc, codi_conc, orde_conc, pref_dime, codi_dime) values ('pre_cl-cs_nota-17_role-829000(2014)','cl-cs','MesJMas5SiniestrosPorCobrarReaseguradoresExtranjero','1010','cl-cs','SiniestrosPorCobrarReaseguradoresExtranjerosTabla')</v>
      </c>
    </row>
    <row r="1521" spans="1:14" x14ac:dyDescent="0.25">
      <c r="A1521" t="s">
        <v>29</v>
      </c>
      <c r="B1521" t="s">
        <v>1230</v>
      </c>
      <c r="C1521">
        <v>1020</v>
      </c>
      <c r="D1521" t="s">
        <v>1286</v>
      </c>
      <c r="H1521" s="1" t="str">
        <f t="shared" si="180"/>
        <v>cl-cs_MesesPosterioresSiniestrosPorCobrarReaseguradoresExtranjero</v>
      </c>
      <c r="I1521" t="str">
        <f t="shared" si="181"/>
        <v>cl-cs</v>
      </c>
      <c r="J1521" t="str">
        <f t="shared" si="182"/>
        <v>MesesPosterioresSiniestrosPorCobrarReaseguradoresExtranjero</v>
      </c>
      <c r="K1521" s="1" t="str">
        <f t="shared" si="183"/>
        <v>cl-cs_SiniestrosPorCobrarReaseguradoresExtranjerosTabla</v>
      </c>
      <c r="L1521" t="str">
        <f t="shared" si="184"/>
        <v>cl-cs</v>
      </c>
      <c r="M1521" t="str">
        <f t="shared" si="185"/>
        <v>SiniestrosPorCobrarReaseguradoresExtranjerosTabla</v>
      </c>
      <c r="N1521" t="str">
        <f t="shared" si="186"/>
        <v>Insert into dbax_dime_conc (codi_dein, pref_conc, codi_conc, orde_conc, pref_dime, codi_dime) values ('pre_cl-cs_nota-17_role-829000(2014)','cl-cs','MesesPosterioresSiniestrosPorCobrarReaseguradoresExtranjero','1020','cl-cs','SiniestrosPorCobrarReaseguradoresExtranjerosTabla')</v>
      </c>
    </row>
    <row r="1522" spans="1:14" x14ac:dyDescent="0.25">
      <c r="A1522" t="s">
        <v>29</v>
      </c>
      <c r="B1522" t="s">
        <v>1279</v>
      </c>
      <c r="C1522">
        <v>1030</v>
      </c>
      <c r="D1522" t="s">
        <v>1286</v>
      </c>
      <c r="H1522" s="1" t="str">
        <f t="shared" si="180"/>
        <v>cl-cs_SiniestrosPorCobrarReaseguradoresExtranjerosBrutos</v>
      </c>
      <c r="I1522" t="str">
        <f t="shared" si="181"/>
        <v>cl-cs</v>
      </c>
      <c r="J1522" t="str">
        <f t="shared" si="182"/>
        <v>SiniestrosPorCobrarReaseguradoresExtranjerosBrutos</v>
      </c>
      <c r="K1522" s="1" t="str">
        <f t="shared" si="183"/>
        <v>cl-cs_SiniestrosPorCobrarReaseguradoresExtranjerosTabla</v>
      </c>
      <c r="L1522" t="str">
        <f t="shared" si="184"/>
        <v>cl-cs</v>
      </c>
      <c r="M1522" t="str">
        <f t="shared" si="185"/>
        <v>SiniestrosPorCobrarReaseguradoresExtranjerosTabla</v>
      </c>
      <c r="N1522" t="str">
        <f t="shared" si="186"/>
        <v>Insert into dbax_dime_conc (codi_dein, pref_conc, codi_conc, orde_conc, pref_dime, codi_dime) values ('pre_cl-cs_nota-17_role-829000(2014)','cl-cs','SiniestrosPorCobrarReaseguradoresExtranjerosBrutos','1030','cl-cs','SiniestrosPorCobrarReaseguradoresExtranjerosTabla')</v>
      </c>
    </row>
    <row r="1523" spans="1:14" x14ac:dyDescent="0.25">
      <c r="A1523" t="s">
        <v>29</v>
      </c>
      <c r="B1523" t="s">
        <v>1213</v>
      </c>
      <c r="C1523">
        <v>1040</v>
      </c>
      <c r="D1523" t="s">
        <v>1286</v>
      </c>
      <c r="H1523" s="1" t="str">
        <f t="shared" si="180"/>
        <v>cl-cs_DeterioroSiniestrosPorCobrarReaseguradoresExtranjeros</v>
      </c>
      <c r="I1523" t="str">
        <f t="shared" si="181"/>
        <v>cl-cs</v>
      </c>
      <c r="J1523" t="str">
        <f t="shared" si="182"/>
        <v>DeterioroSiniestrosPorCobrarReaseguradoresExtranjeros</v>
      </c>
      <c r="K1523" s="1" t="str">
        <f t="shared" si="183"/>
        <v>cl-cs_SiniestrosPorCobrarReaseguradoresExtranjerosTabla</v>
      </c>
      <c r="L1523" t="str">
        <f t="shared" si="184"/>
        <v>cl-cs</v>
      </c>
      <c r="M1523" t="str">
        <f t="shared" si="185"/>
        <v>SiniestrosPorCobrarReaseguradoresExtranjerosTabla</v>
      </c>
      <c r="N1523" t="str">
        <f t="shared" si="186"/>
        <v>Insert into dbax_dime_conc (codi_dein, pref_conc, codi_conc, orde_conc, pref_dime, codi_dime) values ('pre_cl-cs_nota-17_role-829000(2014)','cl-cs','DeterioroSiniestrosPorCobrarReaseguradoresExtranjeros','1040','cl-cs','SiniestrosPorCobrarReaseguradoresExtranjerosTabla')</v>
      </c>
    </row>
    <row r="1524" spans="1:14" x14ac:dyDescent="0.25">
      <c r="A1524" t="s">
        <v>29</v>
      </c>
      <c r="B1524" t="s">
        <v>1278</v>
      </c>
      <c r="C1524">
        <v>1050</v>
      </c>
      <c r="D1524" t="s">
        <v>1286</v>
      </c>
      <c r="H1524" s="1" t="str">
        <f t="shared" si="180"/>
        <v>cl-cs_SiniestrosPorCobrarReaseguradoresExtranjeros</v>
      </c>
      <c r="I1524" t="str">
        <f t="shared" si="181"/>
        <v>cl-cs</v>
      </c>
      <c r="J1524" t="str">
        <f t="shared" si="182"/>
        <v>SiniestrosPorCobrarReaseguradoresExtranjeros</v>
      </c>
      <c r="K1524" s="1" t="str">
        <f t="shared" si="183"/>
        <v>cl-cs_SiniestrosPorCobrarReaseguradoresExtranjerosTabla</v>
      </c>
      <c r="L1524" t="str">
        <f t="shared" si="184"/>
        <v>cl-cs</v>
      </c>
      <c r="M1524" t="str">
        <f t="shared" si="185"/>
        <v>SiniestrosPorCobrarReaseguradoresExtranjerosTabla</v>
      </c>
      <c r="N1524" t="str">
        <f t="shared" si="186"/>
        <v>Insert into dbax_dime_conc (codi_dein, pref_conc, codi_conc, orde_conc, pref_dime, codi_dime) values ('pre_cl-cs_nota-17_role-829000(2014)','cl-cs','SiniestrosPorCobrarReaseguradoresExtranjeros','1050','cl-cs','SiniestrosPorCobrarReaseguradoresExtranjerosTabla')</v>
      </c>
    </row>
    <row r="1525" spans="1:14" x14ac:dyDescent="0.25">
      <c r="A1525" t="s">
        <v>29</v>
      </c>
      <c r="B1525" t="s">
        <v>1292</v>
      </c>
      <c r="C1525">
        <v>1140</v>
      </c>
      <c r="D1525" t="s">
        <v>1291</v>
      </c>
      <c r="H1525" s="1" t="str">
        <f t="shared" si="180"/>
        <v>cl-cs_SiniestrosPorCobrarReaseguradoresNacionalesPartidas</v>
      </c>
      <c r="I1525" t="str">
        <f t="shared" si="181"/>
        <v>cl-cs</v>
      </c>
      <c r="J1525" t="str">
        <f t="shared" si="182"/>
        <v>SiniestrosPorCobrarReaseguradoresNacionalesPartidas</v>
      </c>
      <c r="K1525" s="1" t="str">
        <f t="shared" si="183"/>
        <v>cl-cs_SiniestrosPorCobrarReaseguradoresNacionalesCuentasTabla</v>
      </c>
      <c r="L1525" t="str">
        <f t="shared" si="184"/>
        <v>cl-cs</v>
      </c>
      <c r="M1525" t="str">
        <f t="shared" si="185"/>
        <v>SiniestrosPorCobrarReaseguradoresNacionalesCuentasTabla</v>
      </c>
      <c r="N1525" t="str">
        <f t="shared" si="186"/>
        <v>Insert into dbax_dime_conc (codi_dein, pref_conc, codi_conc, orde_conc, pref_dime, codi_dime) values ('pre_cl-cs_nota-17_role-829000(2014)','cl-cs','SiniestrosPorCobrarReaseguradoresNacionalesPartidas','1140','cl-cs','SiniestrosPorCobrarReaseguradoresNacionalesCuentasTabla')</v>
      </c>
    </row>
    <row r="1526" spans="1:14" x14ac:dyDescent="0.25">
      <c r="A1526" t="s">
        <v>29</v>
      </c>
      <c r="B1526" t="s">
        <v>1255</v>
      </c>
      <c r="C1526">
        <v>1150</v>
      </c>
      <c r="D1526" t="s">
        <v>1291</v>
      </c>
      <c r="H1526" s="1" t="str">
        <f t="shared" si="180"/>
        <v>cl-cs_NombreCorredorReasegurosNacional</v>
      </c>
      <c r="I1526" t="str">
        <f t="shared" si="181"/>
        <v>cl-cs</v>
      </c>
      <c r="J1526" t="str">
        <f t="shared" si="182"/>
        <v>NombreCorredorReasegurosNacional</v>
      </c>
      <c r="K1526" s="1" t="str">
        <f t="shared" si="183"/>
        <v>cl-cs_SiniestrosPorCobrarReaseguradoresNacionalesCuentasTabla</v>
      </c>
      <c r="L1526" t="str">
        <f t="shared" si="184"/>
        <v>cl-cs</v>
      </c>
      <c r="M1526" t="str">
        <f t="shared" si="185"/>
        <v>SiniestrosPorCobrarReaseguradoresNacionalesCuentasTabla</v>
      </c>
      <c r="N1526" t="str">
        <f t="shared" si="186"/>
        <v>Insert into dbax_dime_conc (codi_dein, pref_conc, codi_conc, orde_conc, pref_dime, codi_dime) values ('pre_cl-cs_nota-17_role-829000(2014)','cl-cs','NombreCorredorReasegurosNacional','1150','cl-cs','SiniestrosPorCobrarReaseguradoresNacionalesCuentasTabla')</v>
      </c>
    </row>
    <row r="1527" spans="1:14" x14ac:dyDescent="0.25">
      <c r="A1527" t="s">
        <v>29</v>
      </c>
      <c r="B1527" t="s">
        <v>1206</v>
      </c>
      <c r="C1527">
        <v>1160</v>
      </c>
      <c r="D1527" t="s">
        <v>1291</v>
      </c>
      <c r="H1527" s="1" t="str">
        <f t="shared" ref="H1527:H1590" si="187">MID(B1527,FIND("#",B1527)+1,10000)</f>
        <v>cl-cs_CodigoCorredorReasegurosNacional</v>
      </c>
      <c r="I1527" t="str">
        <f t="shared" ref="I1527:I1590" si="188">MID(H1527,1,FIND("_",H1527)-1)</f>
        <v>cl-cs</v>
      </c>
      <c r="J1527" t="str">
        <f t="shared" ref="J1527:J1590" si="189">MID(H1527,FIND("_",H1527)+1,10000)</f>
        <v>CodigoCorredorReasegurosNacional</v>
      </c>
      <c r="K1527" s="1" t="str">
        <f t="shared" ref="K1527:K1590" si="190">MID(D1527,FIND("#",D1527)+1,10000)</f>
        <v>cl-cs_SiniestrosPorCobrarReaseguradoresNacionalesCuentasTabla</v>
      </c>
      <c r="L1527" t="str">
        <f t="shared" ref="L1527:L1590" si="191">MID(K1527,1,FIND("_",K1527)-1)</f>
        <v>cl-cs</v>
      </c>
      <c r="M1527" t="str">
        <f t="shared" ref="M1527:M1590" si="192">MID(K1527,FIND("_",K1527)+1,10000)</f>
        <v>SiniestrosPorCobrarReaseguradoresNacionalesCuentasTabla</v>
      </c>
      <c r="N1527" t="str">
        <f t="shared" ref="N1527:N1590" si="193">CONCATENATE("Insert into dbax_dime_conc (codi_dein, pref_conc, codi_conc, orde_conc, pref_dime, codi_dime) values ('",A1527,"','",I1527,"','",J1527,"','",C1527,"','",L1527,"','",M1527,"')")</f>
        <v>Insert into dbax_dime_conc (codi_dein, pref_conc, codi_conc, orde_conc, pref_dime, codi_dime) values ('pre_cl-cs_nota-17_role-829000(2014)','cl-cs','CodigoCorredorReasegurosNacional','1160','cl-cs','SiniestrosPorCobrarReaseguradoresNacionalesCuentasTabla')</v>
      </c>
    </row>
    <row r="1528" spans="1:14" x14ac:dyDescent="0.25">
      <c r="A1528" t="s">
        <v>29</v>
      </c>
      <c r="B1528" t="s">
        <v>1297</v>
      </c>
      <c r="C1528">
        <v>1170</v>
      </c>
      <c r="D1528" t="s">
        <v>1291</v>
      </c>
      <c r="H1528" s="1" t="str">
        <f t="shared" si="187"/>
        <v>cl-cs_TipoDeRelacionConCorredorReaseguroNacional</v>
      </c>
      <c r="I1528" t="str">
        <f t="shared" si="188"/>
        <v>cl-cs</v>
      </c>
      <c r="J1528" t="str">
        <f t="shared" si="189"/>
        <v>TipoDeRelacionConCorredorReaseguroNacional</v>
      </c>
      <c r="K1528" s="1" t="str">
        <f t="shared" si="190"/>
        <v>cl-cs_SiniestrosPorCobrarReaseguradoresNacionalesCuentasTabla</v>
      </c>
      <c r="L1528" t="str">
        <f t="shared" si="191"/>
        <v>cl-cs</v>
      </c>
      <c r="M1528" t="str">
        <f t="shared" si="192"/>
        <v>SiniestrosPorCobrarReaseguradoresNacionalesCuentasTabla</v>
      </c>
      <c r="N1528" t="str">
        <f t="shared" si="193"/>
        <v>Insert into dbax_dime_conc (codi_dein, pref_conc, codi_conc, orde_conc, pref_dime, codi_dime) values ('pre_cl-cs_nota-17_role-829000(2014)','cl-cs','TipoDeRelacionConCorredorReaseguroNacional','1170','cl-cs','SiniestrosPorCobrarReaseguradoresNacionalesCuentasTabla')</v>
      </c>
    </row>
    <row r="1529" spans="1:14" x14ac:dyDescent="0.25">
      <c r="A1529" t="s">
        <v>29</v>
      </c>
      <c r="B1529" t="s">
        <v>1257</v>
      </c>
      <c r="C1529">
        <v>1180</v>
      </c>
      <c r="D1529" t="s">
        <v>1291</v>
      </c>
      <c r="H1529" s="1" t="str">
        <f t="shared" si="187"/>
        <v>cl-cs_NombreReaseguradorNacional</v>
      </c>
      <c r="I1529" t="str">
        <f t="shared" si="188"/>
        <v>cl-cs</v>
      </c>
      <c r="J1529" t="str">
        <f t="shared" si="189"/>
        <v>NombreReaseguradorNacional</v>
      </c>
      <c r="K1529" s="1" t="str">
        <f t="shared" si="190"/>
        <v>cl-cs_SiniestrosPorCobrarReaseguradoresNacionalesCuentasTabla</v>
      </c>
      <c r="L1529" t="str">
        <f t="shared" si="191"/>
        <v>cl-cs</v>
      </c>
      <c r="M1529" t="str">
        <f t="shared" si="192"/>
        <v>SiniestrosPorCobrarReaseguradoresNacionalesCuentasTabla</v>
      </c>
      <c r="N1529" t="str">
        <f t="shared" si="193"/>
        <v>Insert into dbax_dime_conc (codi_dein, pref_conc, codi_conc, orde_conc, pref_dime, codi_dime) values ('pre_cl-cs_nota-17_role-829000(2014)','cl-cs','NombreReaseguradorNacional','1180','cl-cs','SiniestrosPorCobrarReaseguradoresNacionalesCuentasTabla')</v>
      </c>
    </row>
    <row r="1530" spans="1:14" x14ac:dyDescent="0.25">
      <c r="A1530" t="s">
        <v>29</v>
      </c>
      <c r="B1530" t="s">
        <v>1207</v>
      </c>
      <c r="C1530">
        <v>1190</v>
      </c>
      <c r="D1530" t="s">
        <v>1291</v>
      </c>
      <c r="H1530" s="1" t="str">
        <f t="shared" si="187"/>
        <v>cl-cs_CodigoIdentificacionReasegurador</v>
      </c>
      <c r="I1530" t="str">
        <f t="shared" si="188"/>
        <v>cl-cs</v>
      </c>
      <c r="J1530" t="str">
        <f t="shared" si="189"/>
        <v>CodigoIdentificacionReasegurador</v>
      </c>
      <c r="K1530" s="1" t="str">
        <f t="shared" si="190"/>
        <v>cl-cs_SiniestrosPorCobrarReaseguradoresNacionalesCuentasTabla</v>
      </c>
      <c r="L1530" t="str">
        <f t="shared" si="191"/>
        <v>cl-cs</v>
      </c>
      <c r="M1530" t="str">
        <f t="shared" si="192"/>
        <v>SiniestrosPorCobrarReaseguradoresNacionalesCuentasTabla</v>
      </c>
      <c r="N1530" t="str">
        <f t="shared" si="193"/>
        <v>Insert into dbax_dime_conc (codi_dein, pref_conc, codi_conc, orde_conc, pref_dime, codi_dime) values ('pre_cl-cs_nota-17_role-829000(2014)','cl-cs','CodigoIdentificacionReasegurador','1190','cl-cs','SiniestrosPorCobrarReaseguradoresNacionalesCuentasTabla')</v>
      </c>
    </row>
    <row r="1531" spans="1:14" x14ac:dyDescent="0.25">
      <c r="A1531" t="s">
        <v>29</v>
      </c>
      <c r="B1531" t="s">
        <v>1299</v>
      </c>
      <c r="C1531">
        <v>1200</v>
      </c>
      <c r="D1531" t="s">
        <v>1291</v>
      </c>
      <c r="H1531" s="1" t="str">
        <f t="shared" si="187"/>
        <v>cl-cs_TipoRelacionConReaseguradorNacional</v>
      </c>
      <c r="I1531" t="str">
        <f t="shared" si="188"/>
        <v>cl-cs</v>
      </c>
      <c r="J1531" t="str">
        <f t="shared" si="189"/>
        <v>TipoRelacionConReaseguradorNacional</v>
      </c>
      <c r="K1531" s="1" t="str">
        <f t="shared" si="190"/>
        <v>cl-cs_SiniestrosPorCobrarReaseguradoresNacionalesCuentasTabla</v>
      </c>
      <c r="L1531" t="str">
        <f t="shared" si="191"/>
        <v>cl-cs</v>
      </c>
      <c r="M1531" t="str">
        <f t="shared" si="192"/>
        <v>SiniestrosPorCobrarReaseguradoresNacionalesCuentasTabla</v>
      </c>
      <c r="N1531" t="str">
        <f t="shared" si="193"/>
        <v>Insert into dbax_dime_conc (codi_dein, pref_conc, codi_conc, orde_conc, pref_dime, codi_dime) values ('pre_cl-cs_nota-17_role-829000(2014)','cl-cs','TipoRelacionConReaseguradorNacional','1200','cl-cs','SiniestrosPorCobrarReaseguradoresNacionalesCuentasTabla')</v>
      </c>
    </row>
    <row r="1532" spans="1:14" x14ac:dyDescent="0.25">
      <c r="A1532" t="s">
        <v>29</v>
      </c>
      <c r="B1532" t="s">
        <v>1288</v>
      </c>
      <c r="C1532">
        <v>1210</v>
      </c>
      <c r="D1532" t="s">
        <v>1291</v>
      </c>
      <c r="H1532" s="1" t="str">
        <f t="shared" si="187"/>
        <v>cl-cs_SiniestrosPorCobrarReaseguradoresNacionalesCedidos</v>
      </c>
      <c r="I1532" t="str">
        <f t="shared" si="188"/>
        <v>cl-cs</v>
      </c>
      <c r="J1532" t="str">
        <f t="shared" si="189"/>
        <v>SiniestrosPorCobrarReaseguradoresNacionalesCedidos</v>
      </c>
      <c r="K1532" s="1" t="str">
        <f t="shared" si="190"/>
        <v>cl-cs_SiniestrosPorCobrarReaseguradoresNacionalesCuentasTabla</v>
      </c>
      <c r="L1532" t="str">
        <f t="shared" si="191"/>
        <v>cl-cs</v>
      </c>
      <c r="M1532" t="str">
        <f t="shared" si="192"/>
        <v>SiniestrosPorCobrarReaseguradoresNacionalesCuentasTabla</v>
      </c>
      <c r="N1532" t="str">
        <f t="shared" si="193"/>
        <v>Insert into dbax_dime_conc (codi_dein, pref_conc, codi_conc, orde_conc, pref_dime, codi_dime) values ('pre_cl-cs_nota-17_role-829000(2014)','cl-cs','SiniestrosPorCobrarReaseguradoresNacionalesCedidos','1210','cl-cs','SiniestrosPorCobrarReaseguradoresNacionalesCuentasTabla')</v>
      </c>
    </row>
    <row r="1533" spans="1:14" x14ac:dyDescent="0.25">
      <c r="A1533" t="s">
        <v>29</v>
      </c>
      <c r="B1533" t="s">
        <v>1191</v>
      </c>
      <c r="C1533">
        <v>410</v>
      </c>
      <c r="D1533" t="s">
        <v>1294</v>
      </c>
      <c r="H1533" s="1" t="str">
        <f t="shared" si="187"/>
        <v>cl-cs_AntecedentesReaseguradorNacionalPartidas</v>
      </c>
      <c r="I1533" t="str">
        <f t="shared" si="188"/>
        <v>cl-cs</v>
      </c>
      <c r="J1533" t="str">
        <f t="shared" si="189"/>
        <v>AntecedentesReaseguradorNacionalPartidas</v>
      </c>
      <c r="K1533" s="1" t="str">
        <f t="shared" si="190"/>
        <v>cl-cs_SiniestrosPorCobrarReaseguradoresNacionalesTabla</v>
      </c>
      <c r="L1533" t="str">
        <f t="shared" si="191"/>
        <v>cl-cs</v>
      </c>
      <c r="M1533" t="str">
        <f t="shared" si="192"/>
        <v>SiniestrosPorCobrarReaseguradoresNacionalesTabla</v>
      </c>
      <c r="N1533" t="str">
        <f t="shared" si="193"/>
        <v>Insert into dbax_dime_conc (codi_dein, pref_conc, codi_conc, orde_conc, pref_dime, codi_dime) values ('pre_cl-cs_nota-17_role-829000(2014)','cl-cs','AntecedentesReaseguradorNacionalPartidas','410','cl-cs','SiniestrosPorCobrarReaseguradoresNacionalesTabla')</v>
      </c>
    </row>
    <row r="1534" spans="1:14" x14ac:dyDescent="0.25">
      <c r="A1534" t="s">
        <v>29</v>
      </c>
      <c r="B1534" t="s">
        <v>1255</v>
      </c>
      <c r="C1534">
        <v>420</v>
      </c>
      <c r="D1534" t="s">
        <v>1294</v>
      </c>
      <c r="H1534" s="1" t="str">
        <f t="shared" si="187"/>
        <v>cl-cs_NombreCorredorReasegurosNacional</v>
      </c>
      <c r="I1534" t="str">
        <f t="shared" si="188"/>
        <v>cl-cs</v>
      </c>
      <c r="J1534" t="str">
        <f t="shared" si="189"/>
        <v>NombreCorredorReasegurosNacional</v>
      </c>
      <c r="K1534" s="1" t="str">
        <f t="shared" si="190"/>
        <v>cl-cs_SiniestrosPorCobrarReaseguradoresNacionalesTabla</v>
      </c>
      <c r="L1534" t="str">
        <f t="shared" si="191"/>
        <v>cl-cs</v>
      </c>
      <c r="M1534" t="str">
        <f t="shared" si="192"/>
        <v>SiniestrosPorCobrarReaseguradoresNacionalesTabla</v>
      </c>
      <c r="N1534" t="str">
        <f t="shared" si="193"/>
        <v>Insert into dbax_dime_conc (codi_dein, pref_conc, codi_conc, orde_conc, pref_dime, codi_dime) values ('pre_cl-cs_nota-17_role-829000(2014)','cl-cs','NombreCorredorReasegurosNacional','420','cl-cs','SiniestrosPorCobrarReaseguradoresNacionalesTabla')</v>
      </c>
    </row>
    <row r="1535" spans="1:14" x14ac:dyDescent="0.25">
      <c r="A1535" t="s">
        <v>29</v>
      </c>
      <c r="B1535" t="s">
        <v>1206</v>
      </c>
      <c r="C1535">
        <v>430</v>
      </c>
      <c r="D1535" t="s">
        <v>1294</v>
      </c>
      <c r="H1535" s="1" t="str">
        <f t="shared" si="187"/>
        <v>cl-cs_CodigoCorredorReasegurosNacional</v>
      </c>
      <c r="I1535" t="str">
        <f t="shared" si="188"/>
        <v>cl-cs</v>
      </c>
      <c r="J1535" t="str">
        <f t="shared" si="189"/>
        <v>CodigoCorredorReasegurosNacional</v>
      </c>
      <c r="K1535" s="1" t="str">
        <f t="shared" si="190"/>
        <v>cl-cs_SiniestrosPorCobrarReaseguradoresNacionalesTabla</v>
      </c>
      <c r="L1535" t="str">
        <f t="shared" si="191"/>
        <v>cl-cs</v>
      </c>
      <c r="M1535" t="str">
        <f t="shared" si="192"/>
        <v>SiniestrosPorCobrarReaseguradoresNacionalesTabla</v>
      </c>
      <c r="N1535" t="str">
        <f t="shared" si="193"/>
        <v>Insert into dbax_dime_conc (codi_dein, pref_conc, codi_conc, orde_conc, pref_dime, codi_dime) values ('pre_cl-cs_nota-17_role-829000(2014)','cl-cs','CodigoCorredorReasegurosNacional','430','cl-cs','SiniestrosPorCobrarReaseguradoresNacionalesTabla')</v>
      </c>
    </row>
    <row r="1536" spans="1:14" x14ac:dyDescent="0.25">
      <c r="A1536" t="s">
        <v>29</v>
      </c>
      <c r="B1536" t="s">
        <v>1257</v>
      </c>
      <c r="C1536">
        <v>440</v>
      </c>
      <c r="D1536" t="s">
        <v>1294</v>
      </c>
      <c r="H1536" s="1" t="str">
        <f t="shared" si="187"/>
        <v>cl-cs_NombreReaseguradorNacional</v>
      </c>
      <c r="I1536" t="str">
        <f t="shared" si="188"/>
        <v>cl-cs</v>
      </c>
      <c r="J1536" t="str">
        <f t="shared" si="189"/>
        <v>NombreReaseguradorNacional</v>
      </c>
      <c r="K1536" s="1" t="str">
        <f t="shared" si="190"/>
        <v>cl-cs_SiniestrosPorCobrarReaseguradoresNacionalesTabla</v>
      </c>
      <c r="L1536" t="str">
        <f t="shared" si="191"/>
        <v>cl-cs</v>
      </c>
      <c r="M1536" t="str">
        <f t="shared" si="192"/>
        <v>SiniestrosPorCobrarReaseguradoresNacionalesTabla</v>
      </c>
      <c r="N1536" t="str">
        <f t="shared" si="193"/>
        <v>Insert into dbax_dime_conc (codi_dein, pref_conc, codi_conc, orde_conc, pref_dime, codi_dime) values ('pre_cl-cs_nota-17_role-829000(2014)','cl-cs','NombreReaseguradorNacional','440','cl-cs','SiniestrosPorCobrarReaseguradoresNacionalesTabla')</v>
      </c>
    </row>
    <row r="1537" spans="1:14" x14ac:dyDescent="0.25">
      <c r="A1537" t="s">
        <v>29</v>
      </c>
      <c r="B1537" t="s">
        <v>1269</v>
      </c>
      <c r="C1537">
        <v>450</v>
      </c>
      <c r="D1537" t="s">
        <v>1294</v>
      </c>
      <c r="H1537" s="1" t="str">
        <f t="shared" si="187"/>
        <v>cl-cs_RutReasegurador</v>
      </c>
      <c r="I1537" t="str">
        <f t="shared" si="188"/>
        <v>cl-cs</v>
      </c>
      <c r="J1537" t="str">
        <f t="shared" si="189"/>
        <v>RutReasegurador</v>
      </c>
      <c r="K1537" s="1" t="str">
        <f t="shared" si="190"/>
        <v>cl-cs_SiniestrosPorCobrarReaseguradoresNacionalesTabla</v>
      </c>
      <c r="L1537" t="str">
        <f t="shared" si="191"/>
        <v>cl-cs</v>
      </c>
      <c r="M1537" t="str">
        <f t="shared" si="192"/>
        <v>SiniestrosPorCobrarReaseguradoresNacionalesTabla</v>
      </c>
      <c r="N1537" t="str">
        <f t="shared" si="193"/>
        <v>Insert into dbax_dime_conc (codi_dein, pref_conc, codi_conc, orde_conc, pref_dime, codi_dime) values ('pre_cl-cs_nota-17_role-829000(2014)','cl-cs','RutReasegurador','450','cl-cs','SiniestrosPorCobrarReaseguradoresNacionalesTabla')</v>
      </c>
    </row>
    <row r="1538" spans="1:14" x14ac:dyDescent="0.25">
      <c r="A1538" t="s">
        <v>29</v>
      </c>
      <c r="B1538" t="s">
        <v>1299</v>
      </c>
      <c r="C1538">
        <v>460</v>
      </c>
      <c r="D1538" t="s">
        <v>1294</v>
      </c>
      <c r="H1538" s="1" t="str">
        <f t="shared" si="187"/>
        <v>cl-cs_TipoRelacionConReaseguradorNacional</v>
      </c>
      <c r="I1538" t="str">
        <f t="shared" si="188"/>
        <v>cl-cs</v>
      </c>
      <c r="J1538" t="str">
        <f t="shared" si="189"/>
        <v>TipoRelacionConReaseguradorNacional</v>
      </c>
      <c r="K1538" s="1" t="str">
        <f t="shared" si="190"/>
        <v>cl-cs_SiniestrosPorCobrarReaseguradoresNacionalesTabla</v>
      </c>
      <c r="L1538" t="str">
        <f t="shared" si="191"/>
        <v>cl-cs</v>
      </c>
      <c r="M1538" t="str">
        <f t="shared" si="192"/>
        <v>SiniestrosPorCobrarReaseguradoresNacionalesTabla</v>
      </c>
      <c r="N1538" t="str">
        <f t="shared" si="193"/>
        <v>Insert into dbax_dime_conc (codi_dein, pref_conc, codi_conc, orde_conc, pref_dime, codi_dime) values ('pre_cl-cs_nota-17_role-829000(2014)','cl-cs','TipoRelacionConReaseguradorNacional','460','cl-cs','SiniestrosPorCobrarReaseguradoresNacionalesTabla')</v>
      </c>
    </row>
    <row r="1539" spans="1:14" x14ac:dyDescent="0.25">
      <c r="A1539" t="s">
        <v>29</v>
      </c>
      <c r="B1539" t="s">
        <v>1198</v>
      </c>
      <c r="C1539">
        <v>470</v>
      </c>
      <c r="D1539" t="s">
        <v>1294</v>
      </c>
      <c r="H1539" s="1" t="str">
        <f t="shared" si="187"/>
        <v>cl-cs_ClasificacionRiesgoReaseguradorNacionalSinopsis</v>
      </c>
      <c r="I1539" t="str">
        <f t="shared" si="188"/>
        <v>cl-cs</v>
      </c>
      <c r="J1539" t="str">
        <f t="shared" si="189"/>
        <v>ClasificacionRiesgoReaseguradorNacionalSinopsis</v>
      </c>
      <c r="K1539" s="1" t="str">
        <f t="shared" si="190"/>
        <v>cl-cs_SiniestrosPorCobrarReaseguradoresNacionalesTabla</v>
      </c>
      <c r="L1539" t="str">
        <f t="shared" si="191"/>
        <v>cl-cs</v>
      </c>
      <c r="M1539" t="str">
        <f t="shared" si="192"/>
        <v>SiniestrosPorCobrarReaseguradoresNacionalesTabla</v>
      </c>
      <c r="N1539" t="str">
        <f t="shared" si="193"/>
        <v>Insert into dbax_dime_conc (codi_dein, pref_conc, codi_conc, orde_conc, pref_dime, codi_dime) values ('pre_cl-cs_nota-17_role-829000(2014)','cl-cs','ClasificacionRiesgoReaseguradorNacionalSinopsis','470','cl-cs','SiniestrosPorCobrarReaseguradoresNacionalesTabla')</v>
      </c>
    </row>
    <row r="1540" spans="1:14" x14ac:dyDescent="0.25">
      <c r="A1540" t="s">
        <v>29</v>
      </c>
      <c r="B1540" t="s">
        <v>1204</v>
      </c>
      <c r="C1540">
        <v>480</v>
      </c>
      <c r="D1540" t="s">
        <v>1294</v>
      </c>
      <c r="H1540" s="1" t="str">
        <f t="shared" si="187"/>
        <v>cl-cs_CodigoClasificadorRiesgoUnoReaseguradorNacional</v>
      </c>
      <c r="I1540" t="str">
        <f t="shared" si="188"/>
        <v>cl-cs</v>
      </c>
      <c r="J1540" t="str">
        <f t="shared" si="189"/>
        <v>CodigoClasificadorRiesgoUnoReaseguradorNacional</v>
      </c>
      <c r="K1540" s="1" t="str">
        <f t="shared" si="190"/>
        <v>cl-cs_SiniestrosPorCobrarReaseguradoresNacionalesTabla</v>
      </c>
      <c r="L1540" t="str">
        <f t="shared" si="191"/>
        <v>cl-cs</v>
      </c>
      <c r="M1540" t="str">
        <f t="shared" si="192"/>
        <v>SiniestrosPorCobrarReaseguradoresNacionalesTabla</v>
      </c>
      <c r="N1540" t="str">
        <f t="shared" si="193"/>
        <v>Insert into dbax_dime_conc (codi_dein, pref_conc, codi_conc, orde_conc, pref_dime, codi_dime) values ('pre_cl-cs_nota-17_role-829000(2014)','cl-cs','CodigoClasificadorRiesgoUnoReaseguradorNacional','480','cl-cs','SiniestrosPorCobrarReaseguradoresNacionalesTabla')</v>
      </c>
    </row>
    <row r="1541" spans="1:14" x14ac:dyDescent="0.25">
      <c r="A1541" t="s">
        <v>29</v>
      </c>
      <c r="B1541" t="s">
        <v>1202</v>
      </c>
      <c r="C1541">
        <v>490</v>
      </c>
      <c r="D1541" t="s">
        <v>1294</v>
      </c>
      <c r="H1541" s="1" t="str">
        <f t="shared" si="187"/>
        <v>cl-cs_CodigoClasificadorRiesgoDosReaseguradorNacional</v>
      </c>
      <c r="I1541" t="str">
        <f t="shared" si="188"/>
        <v>cl-cs</v>
      </c>
      <c r="J1541" t="str">
        <f t="shared" si="189"/>
        <v>CodigoClasificadorRiesgoDosReaseguradorNacional</v>
      </c>
      <c r="K1541" s="1" t="str">
        <f t="shared" si="190"/>
        <v>cl-cs_SiniestrosPorCobrarReaseguradoresNacionalesTabla</v>
      </c>
      <c r="L1541" t="str">
        <f t="shared" si="191"/>
        <v>cl-cs</v>
      </c>
      <c r="M1541" t="str">
        <f t="shared" si="192"/>
        <v>SiniestrosPorCobrarReaseguradoresNacionalesTabla</v>
      </c>
      <c r="N1541" t="str">
        <f t="shared" si="193"/>
        <v>Insert into dbax_dime_conc (codi_dein, pref_conc, codi_conc, orde_conc, pref_dime, codi_dime) values ('pre_cl-cs_nota-17_role-829000(2014)','cl-cs','CodigoClasificadorRiesgoDosReaseguradorNacional','490','cl-cs','SiniestrosPorCobrarReaseguradoresNacionalesTabla')</v>
      </c>
    </row>
    <row r="1542" spans="1:14" x14ac:dyDescent="0.25">
      <c r="A1542" t="s">
        <v>29</v>
      </c>
      <c r="B1542" t="s">
        <v>1200</v>
      </c>
      <c r="C1542">
        <v>500</v>
      </c>
      <c r="D1542" t="s">
        <v>1294</v>
      </c>
      <c r="H1542" s="1" t="str">
        <f t="shared" si="187"/>
        <v>cl-cs_ClasificacionRiesgoUnoReaseguradorNacional</v>
      </c>
      <c r="I1542" t="str">
        <f t="shared" si="188"/>
        <v>cl-cs</v>
      </c>
      <c r="J1542" t="str">
        <f t="shared" si="189"/>
        <v>ClasificacionRiesgoUnoReaseguradorNacional</v>
      </c>
      <c r="K1542" s="1" t="str">
        <f t="shared" si="190"/>
        <v>cl-cs_SiniestrosPorCobrarReaseguradoresNacionalesTabla</v>
      </c>
      <c r="L1542" t="str">
        <f t="shared" si="191"/>
        <v>cl-cs</v>
      </c>
      <c r="M1542" t="str">
        <f t="shared" si="192"/>
        <v>SiniestrosPorCobrarReaseguradoresNacionalesTabla</v>
      </c>
      <c r="N1542" t="str">
        <f t="shared" si="193"/>
        <v>Insert into dbax_dime_conc (codi_dein, pref_conc, codi_conc, orde_conc, pref_dime, codi_dime) values ('pre_cl-cs_nota-17_role-829000(2014)','cl-cs','ClasificacionRiesgoUnoReaseguradorNacional','500','cl-cs','SiniestrosPorCobrarReaseguradoresNacionalesTabla')</v>
      </c>
    </row>
    <row r="1543" spans="1:14" x14ac:dyDescent="0.25">
      <c r="A1543" t="s">
        <v>29</v>
      </c>
      <c r="B1543" t="s">
        <v>1196</v>
      </c>
      <c r="C1543">
        <v>510</v>
      </c>
      <c r="D1543" t="s">
        <v>1294</v>
      </c>
      <c r="H1543" s="1" t="str">
        <f t="shared" si="187"/>
        <v>cl-cs_ClasificacionRiesgoDosReaseguradorNacional</v>
      </c>
      <c r="I1543" t="str">
        <f t="shared" si="188"/>
        <v>cl-cs</v>
      </c>
      <c r="J1543" t="str">
        <f t="shared" si="189"/>
        <v>ClasificacionRiesgoDosReaseguradorNacional</v>
      </c>
      <c r="K1543" s="1" t="str">
        <f t="shared" si="190"/>
        <v>cl-cs_SiniestrosPorCobrarReaseguradoresNacionalesTabla</v>
      </c>
      <c r="L1543" t="str">
        <f t="shared" si="191"/>
        <v>cl-cs</v>
      </c>
      <c r="M1543" t="str">
        <f t="shared" si="192"/>
        <v>SiniestrosPorCobrarReaseguradoresNacionalesTabla</v>
      </c>
      <c r="N1543" t="str">
        <f t="shared" si="193"/>
        <v>Insert into dbax_dime_conc (codi_dein, pref_conc, codi_conc, orde_conc, pref_dime, codi_dime) values ('pre_cl-cs_nota-17_role-829000(2014)','cl-cs','ClasificacionRiesgoDosReaseguradorNacional','510','cl-cs','SiniestrosPorCobrarReaseguradoresNacionalesTabla')</v>
      </c>
    </row>
    <row r="1544" spans="1:14" x14ac:dyDescent="0.25">
      <c r="A1544" t="s">
        <v>29</v>
      </c>
      <c r="B1544" t="s">
        <v>1226</v>
      </c>
      <c r="C1544">
        <v>520</v>
      </c>
      <c r="D1544" t="s">
        <v>1294</v>
      </c>
      <c r="H1544" s="1" t="str">
        <f t="shared" si="187"/>
        <v>cl-cs_FechaClasificacionUnoReaseguradorNacional</v>
      </c>
      <c r="I1544" t="str">
        <f t="shared" si="188"/>
        <v>cl-cs</v>
      </c>
      <c r="J1544" t="str">
        <f t="shared" si="189"/>
        <v>FechaClasificacionUnoReaseguradorNacional</v>
      </c>
      <c r="K1544" s="1" t="str">
        <f t="shared" si="190"/>
        <v>cl-cs_SiniestrosPorCobrarReaseguradoresNacionalesTabla</v>
      </c>
      <c r="L1544" t="str">
        <f t="shared" si="191"/>
        <v>cl-cs</v>
      </c>
      <c r="M1544" t="str">
        <f t="shared" si="192"/>
        <v>SiniestrosPorCobrarReaseguradoresNacionalesTabla</v>
      </c>
      <c r="N1544" t="str">
        <f t="shared" si="193"/>
        <v>Insert into dbax_dime_conc (codi_dein, pref_conc, codi_conc, orde_conc, pref_dime, codi_dime) values ('pre_cl-cs_nota-17_role-829000(2014)','cl-cs','FechaClasificacionUnoReaseguradorNacional','520','cl-cs','SiniestrosPorCobrarReaseguradoresNacionalesTabla')</v>
      </c>
    </row>
    <row r="1545" spans="1:14" x14ac:dyDescent="0.25">
      <c r="A1545" t="s">
        <v>29</v>
      </c>
      <c r="B1545" t="s">
        <v>1224</v>
      </c>
      <c r="C1545">
        <v>530</v>
      </c>
      <c r="D1545" t="s">
        <v>1294</v>
      </c>
      <c r="H1545" s="1" t="str">
        <f t="shared" si="187"/>
        <v>cl-cs_FechaClasificacionDosReaseguradorNacional</v>
      </c>
      <c r="I1545" t="str">
        <f t="shared" si="188"/>
        <v>cl-cs</v>
      </c>
      <c r="J1545" t="str">
        <f t="shared" si="189"/>
        <v>FechaClasificacionDosReaseguradorNacional</v>
      </c>
      <c r="K1545" s="1" t="str">
        <f t="shared" si="190"/>
        <v>cl-cs_SiniestrosPorCobrarReaseguradoresNacionalesTabla</v>
      </c>
      <c r="L1545" t="str">
        <f t="shared" si="191"/>
        <v>cl-cs</v>
      </c>
      <c r="M1545" t="str">
        <f t="shared" si="192"/>
        <v>SiniestrosPorCobrarReaseguradoresNacionalesTabla</v>
      </c>
      <c r="N1545" t="str">
        <f t="shared" si="193"/>
        <v>Insert into dbax_dime_conc (codi_dein, pref_conc, codi_conc, orde_conc, pref_dime, codi_dime) values ('pre_cl-cs_nota-17_role-829000(2014)','cl-cs','FechaClasificacionDosReaseguradorNacional','530','cl-cs','SiniestrosPorCobrarReaseguradoresNacionalesTabla')</v>
      </c>
    </row>
    <row r="1546" spans="1:14" x14ac:dyDescent="0.25">
      <c r="A1546" t="s">
        <v>29</v>
      </c>
      <c r="B1546" t="s">
        <v>1275</v>
      </c>
      <c r="C1546">
        <v>540</v>
      </c>
      <c r="D1546" t="s">
        <v>1294</v>
      </c>
      <c r="H1546" s="1" t="str">
        <f t="shared" si="187"/>
        <v>cl-cs_SaldosAdeudadosSiniestrosPorCobrarReaseguradoresNacionalesSinopsis</v>
      </c>
      <c r="I1546" t="str">
        <f t="shared" si="188"/>
        <v>cl-cs</v>
      </c>
      <c r="J1546" t="str">
        <f t="shared" si="189"/>
        <v>SaldosAdeudadosSiniestrosPorCobrarReaseguradoresNacionalesSinopsis</v>
      </c>
      <c r="K1546" s="1" t="str">
        <f t="shared" si="190"/>
        <v>cl-cs_SiniestrosPorCobrarReaseguradoresNacionalesTabla</v>
      </c>
      <c r="L1546" t="str">
        <f t="shared" si="191"/>
        <v>cl-cs</v>
      </c>
      <c r="M1546" t="str">
        <f t="shared" si="192"/>
        <v>SiniestrosPorCobrarReaseguradoresNacionalesTabla</v>
      </c>
      <c r="N1546" t="str">
        <f t="shared" si="193"/>
        <v>Insert into dbax_dime_conc (codi_dein, pref_conc, codi_conc, orde_conc, pref_dime, codi_dime) values ('pre_cl-cs_nota-17_role-829000(2014)','cl-cs','SaldosAdeudadosSiniestrosPorCobrarReaseguradoresNacionalesSinopsis','540','cl-cs','SiniestrosPorCobrarReaseguradoresNacionalesTabla')</v>
      </c>
    </row>
    <row r="1547" spans="1:14" x14ac:dyDescent="0.25">
      <c r="A1547" t="s">
        <v>29</v>
      </c>
      <c r="B1547" t="s">
        <v>1229</v>
      </c>
      <c r="C1547">
        <v>550</v>
      </c>
      <c r="D1547" t="s">
        <v>1294</v>
      </c>
      <c r="H1547" s="1" t="str">
        <f t="shared" si="187"/>
        <v>cl-cs_MesesAnterioresSiniestrosPorCobrarReaseguradoresNacional</v>
      </c>
      <c r="I1547" t="str">
        <f t="shared" si="188"/>
        <v>cl-cs</v>
      </c>
      <c r="J1547" t="str">
        <f t="shared" si="189"/>
        <v>MesesAnterioresSiniestrosPorCobrarReaseguradoresNacional</v>
      </c>
      <c r="K1547" s="1" t="str">
        <f t="shared" si="190"/>
        <v>cl-cs_SiniestrosPorCobrarReaseguradoresNacionalesTabla</v>
      </c>
      <c r="L1547" t="str">
        <f t="shared" si="191"/>
        <v>cl-cs</v>
      </c>
      <c r="M1547" t="str">
        <f t="shared" si="192"/>
        <v>SiniestrosPorCobrarReaseguradoresNacionalesTabla</v>
      </c>
      <c r="N1547" t="str">
        <f t="shared" si="193"/>
        <v>Insert into dbax_dime_conc (codi_dein, pref_conc, codi_conc, orde_conc, pref_dime, codi_dime) values ('pre_cl-cs_nota-17_role-829000(2014)','cl-cs','MesesAnterioresSiniestrosPorCobrarReaseguradoresNacional','550','cl-cs','SiniestrosPorCobrarReaseguradoresNacionalesTabla')</v>
      </c>
    </row>
    <row r="1548" spans="1:14" x14ac:dyDescent="0.25">
      <c r="A1548" t="s">
        <v>29</v>
      </c>
      <c r="B1548" t="s">
        <v>1251</v>
      </c>
      <c r="C1548">
        <v>560</v>
      </c>
      <c r="D1548" t="s">
        <v>1294</v>
      </c>
      <c r="H1548" s="1" t="str">
        <f t="shared" si="187"/>
        <v>cl-cs_MesJMenos5SiniestrosPorCobrarReaseguradoresNacional</v>
      </c>
      <c r="I1548" t="str">
        <f t="shared" si="188"/>
        <v>cl-cs</v>
      </c>
      <c r="J1548" t="str">
        <f t="shared" si="189"/>
        <v>MesJMenos5SiniestrosPorCobrarReaseguradoresNacional</v>
      </c>
      <c r="K1548" s="1" t="str">
        <f t="shared" si="190"/>
        <v>cl-cs_SiniestrosPorCobrarReaseguradoresNacionalesTabla</v>
      </c>
      <c r="L1548" t="str">
        <f t="shared" si="191"/>
        <v>cl-cs</v>
      </c>
      <c r="M1548" t="str">
        <f t="shared" si="192"/>
        <v>SiniestrosPorCobrarReaseguradoresNacionalesTabla</v>
      </c>
      <c r="N1548" t="str">
        <f t="shared" si="193"/>
        <v>Insert into dbax_dime_conc (codi_dein, pref_conc, codi_conc, orde_conc, pref_dime, codi_dime) values ('pre_cl-cs_nota-17_role-829000(2014)','cl-cs','MesJMenos5SiniestrosPorCobrarReaseguradoresNacional','560','cl-cs','SiniestrosPorCobrarReaseguradoresNacionalesTabla')</v>
      </c>
    </row>
    <row r="1549" spans="1:14" x14ac:dyDescent="0.25">
      <c r="A1549" t="s">
        <v>29</v>
      </c>
      <c r="B1549" t="s">
        <v>1249</v>
      </c>
      <c r="C1549">
        <v>570</v>
      </c>
      <c r="D1549" t="s">
        <v>1294</v>
      </c>
      <c r="H1549" s="1" t="str">
        <f t="shared" si="187"/>
        <v>cl-cs_MesJMenos4SiniestrosPorCobrarReaseguradoresNacional</v>
      </c>
      <c r="I1549" t="str">
        <f t="shared" si="188"/>
        <v>cl-cs</v>
      </c>
      <c r="J1549" t="str">
        <f t="shared" si="189"/>
        <v>MesJMenos4SiniestrosPorCobrarReaseguradoresNacional</v>
      </c>
      <c r="K1549" s="1" t="str">
        <f t="shared" si="190"/>
        <v>cl-cs_SiniestrosPorCobrarReaseguradoresNacionalesTabla</v>
      </c>
      <c r="L1549" t="str">
        <f t="shared" si="191"/>
        <v>cl-cs</v>
      </c>
      <c r="M1549" t="str">
        <f t="shared" si="192"/>
        <v>SiniestrosPorCobrarReaseguradoresNacionalesTabla</v>
      </c>
      <c r="N1549" t="str">
        <f t="shared" si="193"/>
        <v>Insert into dbax_dime_conc (codi_dein, pref_conc, codi_conc, orde_conc, pref_dime, codi_dime) values ('pre_cl-cs_nota-17_role-829000(2014)','cl-cs','MesJMenos4SiniestrosPorCobrarReaseguradoresNacional','570','cl-cs','SiniestrosPorCobrarReaseguradoresNacionalesTabla')</v>
      </c>
    </row>
    <row r="1550" spans="1:14" x14ac:dyDescent="0.25">
      <c r="A1550" t="s">
        <v>29</v>
      </c>
      <c r="B1550" t="s">
        <v>1247</v>
      </c>
      <c r="C1550">
        <v>580</v>
      </c>
      <c r="D1550" t="s">
        <v>1294</v>
      </c>
      <c r="H1550" s="1" t="str">
        <f t="shared" si="187"/>
        <v>cl-cs_MesJMenos3SiniestrosPorCobrarReaseguradoresNacional</v>
      </c>
      <c r="I1550" t="str">
        <f t="shared" si="188"/>
        <v>cl-cs</v>
      </c>
      <c r="J1550" t="str">
        <f t="shared" si="189"/>
        <v>MesJMenos3SiniestrosPorCobrarReaseguradoresNacional</v>
      </c>
      <c r="K1550" s="1" t="str">
        <f t="shared" si="190"/>
        <v>cl-cs_SiniestrosPorCobrarReaseguradoresNacionalesTabla</v>
      </c>
      <c r="L1550" t="str">
        <f t="shared" si="191"/>
        <v>cl-cs</v>
      </c>
      <c r="M1550" t="str">
        <f t="shared" si="192"/>
        <v>SiniestrosPorCobrarReaseguradoresNacionalesTabla</v>
      </c>
      <c r="N1550" t="str">
        <f t="shared" si="193"/>
        <v>Insert into dbax_dime_conc (codi_dein, pref_conc, codi_conc, orde_conc, pref_dime, codi_dime) values ('pre_cl-cs_nota-17_role-829000(2014)','cl-cs','MesJMenos3SiniestrosPorCobrarReaseguradoresNacional','580','cl-cs','SiniestrosPorCobrarReaseguradoresNacionalesTabla')</v>
      </c>
    </row>
    <row r="1551" spans="1:14" x14ac:dyDescent="0.25">
      <c r="A1551" t="s">
        <v>29</v>
      </c>
      <c r="B1551" t="s">
        <v>1245</v>
      </c>
      <c r="C1551">
        <v>590</v>
      </c>
      <c r="D1551" t="s">
        <v>1294</v>
      </c>
      <c r="H1551" s="1" t="str">
        <f t="shared" si="187"/>
        <v>cl-cs_MesJMenos2siniestrosPorCobrarReaseguradoresNacional</v>
      </c>
      <c r="I1551" t="str">
        <f t="shared" si="188"/>
        <v>cl-cs</v>
      </c>
      <c r="J1551" t="str">
        <f t="shared" si="189"/>
        <v>MesJMenos2siniestrosPorCobrarReaseguradoresNacional</v>
      </c>
      <c r="K1551" s="1" t="str">
        <f t="shared" si="190"/>
        <v>cl-cs_SiniestrosPorCobrarReaseguradoresNacionalesTabla</v>
      </c>
      <c r="L1551" t="str">
        <f t="shared" si="191"/>
        <v>cl-cs</v>
      </c>
      <c r="M1551" t="str">
        <f t="shared" si="192"/>
        <v>SiniestrosPorCobrarReaseguradoresNacionalesTabla</v>
      </c>
      <c r="N1551" t="str">
        <f t="shared" si="193"/>
        <v>Insert into dbax_dime_conc (codi_dein, pref_conc, codi_conc, orde_conc, pref_dime, codi_dime) values ('pre_cl-cs_nota-17_role-829000(2014)','cl-cs','MesJMenos2siniestrosPorCobrarReaseguradoresNacional','590','cl-cs','SiniestrosPorCobrarReaseguradoresNacionalesTabla')</v>
      </c>
    </row>
    <row r="1552" spans="1:14" x14ac:dyDescent="0.25">
      <c r="A1552" t="s">
        <v>29</v>
      </c>
      <c r="B1552" t="s">
        <v>1243</v>
      </c>
      <c r="C1552">
        <v>600</v>
      </c>
      <c r="D1552" t="s">
        <v>1294</v>
      </c>
      <c r="H1552" s="1" t="str">
        <f t="shared" si="187"/>
        <v>cl-cs_MesJMenos1SiniestrosPorCobrarReaseguradoresNacional</v>
      </c>
      <c r="I1552" t="str">
        <f t="shared" si="188"/>
        <v>cl-cs</v>
      </c>
      <c r="J1552" t="str">
        <f t="shared" si="189"/>
        <v>MesJMenos1SiniestrosPorCobrarReaseguradoresNacional</v>
      </c>
      <c r="K1552" s="1" t="str">
        <f t="shared" si="190"/>
        <v>cl-cs_SiniestrosPorCobrarReaseguradoresNacionalesTabla</v>
      </c>
      <c r="L1552" t="str">
        <f t="shared" si="191"/>
        <v>cl-cs</v>
      </c>
      <c r="M1552" t="str">
        <f t="shared" si="192"/>
        <v>SiniestrosPorCobrarReaseguradoresNacionalesTabla</v>
      </c>
      <c r="N1552" t="str">
        <f t="shared" si="193"/>
        <v>Insert into dbax_dime_conc (codi_dein, pref_conc, codi_conc, orde_conc, pref_dime, codi_dime) values ('pre_cl-cs_nota-17_role-829000(2014)','cl-cs','MesJMenos1SiniestrosPorCobrarReaseguradoresNacional','600','cl-cs','SiniestrosPorCobrarReaseguradoresNacionalesTabla')</v>
      </c>
    </row>
    <row r="1553" spans="1:14" x14ac:dyDescent="0.25">
      <c r="A1553" t="s">
        <v>29</v>
      </c>
      <c r="B1553" t="s">
        <v>1253</v>
      </c>
      <c r="C1553">
        <v>610</v>
      </c>
      <c r="D1553" t="s">
        <v>1294</v>
      </c>
      <c r="H1553" s="1" t="str">
        <f t="shared" si="187"/>
        <v>cl-cs_MesJSiniestrosPorCobrarReaseguradoresNacional</v>
      </c>
      <c r="I1553" t="str">
        <f t="shared" si="188"/>
        <v>cl-cs</v>
      </c>
      <c r="J1553" t="str">
        <f t="shared" si="189"/>
        <v>MesJSiniestrosPorCobrarReaseguradoresNacional</v>
      </c>
      <c r="K1553" s="1" t="str">
        <f t="shared" si="190"/>
        <v>cl-cs_SiniestrosPorCobrarReaseguradoresNacionalesTabla</v>
      </c>
      <c r="L1553" t="str">
        <f t="shared" si="191"/>
        <v>cl-cs</v>
      </c>
      <c r="M1553" t="str">
        <f t="shared" si="192"/>
        <v>SiniestrosPorCobrarReaseguradoresNacionalesTabla</v>
      </c>
      <c r="N1553" t="str">
        <f t="shared" si="193"/>
        <v>Insert into dbax_dime_conc (codi_dein, pref_conc, codi_conc, orde_conc, pref_dime, codi_dime) values ('pre_cl-cs_nota-17_role-829000(2014)','cl-cs','MesJSiniestrosPorCobrarReaseguradoresNacional','610','cl-cs','SiniestrosPorCobrarReaseguradoresNacionalesTabla')</v>
      </c>
    </row>
    <row r="1554" spans="1:14" x14ac:dyDescent="0.25">
      <c r="A1554" t="s">
        <v>29</v>
      </c>
      <c r="B1554" t="s">
        <v>1233</v>
      </c>
      <c r="C1554">
        <v>620</v>
      </c>
      <c r="D1554" t="s">
        <v>1294</v>
      </c>
      <c r="H1554" s="1" t="str">
        <f t="shared" si="187"/>
        <v>cl-cs_MesJMas1SiniestrosPorCobrarReaseguradoresNacional</v>
      </c>
      <c r="I1554" t="str">
        <f t="shared" si="188"/>
        <v>cl-cs</v>
      </c>
      <c r="J1554" t="str">
        <f t="shared" si="189"/>
        <v>MesJMas1SiniestrosPorCobrarReaseguradoresNacional</v>
      </c>
      <c r="K1554" s="1" t="str">
        <f t="shared" si="190"/>
        <v>cl-cs_SiniestrosPorCobrarReaseguradoresNacionalesTabla</v>
      </c>
      <c r="L1554" t="str">
        <f t="shared" si="191"/>
        <v>cl-cs</v>
      </c>
      <c r="M1554" t="str">
        <f t="shared" si="192"/>
        <v>SiniestrosPorCobrarReaseguradoresNacionalesTabla</v>
      </c>
      <c r="N1554" t="str">
        <f t="shared" si="193"/>
        <v>Insert into dbax_dime_conc (codi_dein, pref_conc, codi_conc, orde_conc, pref_dime, codi_dime) values ('pre_cl-cs_nota-17_role-829000(2014)','cl-cs','MesJMas1SiniestrosPorCobrarReaseguradoresNacional','620','cl-cs','SiniestrosPorCobrarReaseguradoresNacionalesTabla')</v>
      </c>
    </row>
    <row r="1555" spans="1:14" x14ac:dyDescent="0.25">
      <c r="A1555" t="s">
        <v>29</v>
      </c>
      <c r="B1555" t="s">
        <v>1235</v>
      </c>
      <c r="C1555">
        <v>630</v>
      </c>
      <c r="D1555" t="s">
        <v>1294</v>
      </c>
      <c r="H1555" s="1" t="str">
        <f t="shared" si="187"/>
        <v>cl-cs_MesJMas2SiniestrosPorCobrarReaseguradoresNacional</v>
      </c>
      <c r="I1555" t="str">
        <f t="shared" si="188"/>
        <v>cl-cs</v>
      </c>
      <c r="J1555" t="str">
        <f t="shared" si="189"/>
        <v>MesJMas2SiniestrosPorCobrarReaseguradoresNacional</v>
      </c>
      <c r="K1555" s="1" t="str">
        <f t="shared" si="190"/>
        <v>cl-cs_SiniestrosPorCobrarReaseguradoresNacionalesTabla</v>
      </c>
      <c r="L1555" t="str">
        <f t="shared" si="191"/>
        <v>cl-cs</v>
      </c>
      <c r="M1555" t="str">
        <f t="shared" si="192"/>
        <v>SiniestrosPorCobrarReaseguradoresNacionalesTabla</v>
      </c>
      <c r="N1555" t="str">
        <f t="shared" si="193"/>
        <v>Insert into dbax_dime_conc (codi_dein, pref_conc, codi_conc, orde_conc, pref_dime, codi_dime) values ('pre_cl-cs_nota-17_role-829000(2014)','cl-cs','MesJMas2SiniestrosPorCobrarReaseguradoresNacional','630','cl-cs','SiniestrosPorCobrarReaseguradoresNacionalesTabla')</v>
      </c>
    </row>
    <row r="1556" spans="1:14" x14ac:dyDescent="0.25">
      <c r="A1556" t="s">
        <v>29</v>
      </c>
      <c r="B1556" t="s">
        <v>1237</v>
      </c>
      <c r="C1556">
        <v>640</v>
      </c>
      <c r="D1556" t="s">
        <v>1294</v>
      </c>
      <c r="H1556" s="1" t="str">
        <f t="shared" si="187"/>
        <v>cl-cs_MesJMas3SiniestrosPorCobrarReaseguradoresNacional</v>
      </c>
      <c r="I1556" t="str">
        <f t="shared" si="188"/>
        <v>cl-cs</v>
      </c>
      <c r="J1556" t="str">
        <f t="shared" si="189"/>
        <v>MesJMas3SiniestrosPorCobrarReaseguradoresNacional</v>
      </c>
      <c r="K1556" s="1" t="str">
        <f t="shared" si="190"/>
        <v>cl-cs_SiniestrosPorCobrarReaseguradoresNacionalesTabla</v>
      </c>
      <c r="L1556" t="str">
        <f t="shared" si="191"/>
        <v>cl-cs</v>
      </c>
      <c r="M1556" t="str">
        <f t="shared" si="192"/>
        <v>SiniestrosPorCobrarReaseguradoresNacionalesTabla</v>
      </c>
      <c r="N1556" t="str">
        <f t="shared" si="193"/>
        <v>Insert into dbax_dime_conc (codi_dein, pref_conc, codi_conc, orde_conc, pref_dime, codi_dime) values ('pre_cl-cs_nota-17_role-829000(2014)','cl-cs','MesJMas3SiniestrosPorCobrarReaseguradoresNacional','640','cl-cs','SiniestrosPorCobrarReaseguradoresNacionalesTabla')</v>
      </c>
    </row>
    <row r="1557" spans="1:14" x14ac:dyDescent="0.25">
      <c r="A1557" t="s">
        <v>29</v>
      </c>
      <c r="B1557" t="s">
        <v>1239</v>
      </c>
      <c r="C1557">
        <v>650</v>
      </c>
      <c r="D1557" t="s">
        <v>1294</v>
      </c>
      <c r="H1557" s="1" t="str">
        <f t="shared" si="187"/>
        <v>cl-cs_MesJMas4SiniestrosPorCobrarReaseguradoresNacional</v>
      </c>
      <c r="I1557" t="str">
        <f t="shared" si="188"/>
        <v>cl-cs</v>
      </c>
      <c r="J1557" t="str">
        <f t="shared" si="189"/>
        <v>MesJMas4SiniestrosPorCobrarReaseguradoresNacional</v>
      </c>
      <c r="K1557" s="1" t="str">
        <f t="shared" si="190"/>
        <v>cl-cs_SiniestrosPorCobrarReaseguradoresNacionalesTabla</v>
      </c>
      <c r="L1557" t="str">
        <f t="shared" si="191"/>
        <v>cl-cs</v>
      </c>
      <c r="M1557" t="str">
        <f t="shared" si="192"/>
        <v>SiniestrosPorCobrarReaseguradoresNacionalesTabla</v>
      </c>
      <c r="N1557" t="str">
        <f t="shared" si="193"/>
        <v>Insert into dbax_dime_conc (codi_dein, pref_conc, codi_conc, orde_conc, pref_dime, codi_dime) values ('pre_cl-cs_nota-17_role-829000(2014)','cl-cs','MesJMas4SiniestrosPorCobrarReaseguradoresNacional','650','cl-cs','SiniestrosPorCobrarReaseguradoresNacionalesTabla')</v>
      </c>
    </row>
    <row r="1558" spans="1:14" x14ac:dyDescent="0.25">
      <c r="A1558" t="s">
        <v>29</v>
      </c>
      <c r="B1558" t="s">
        <v>1241</v>
      </c>
      <c r="C1558">
        <v>660</v>
      </c>
      <c r="D1558" t="s">
        <v>1294</v>
      </c>
      <c r="H1558" s="1" t="str">
        <f t="shared" si="187"/>
        <v>cl-cs_MesJMas5SiniestrosPorCobrarReaseguradoresNacional</v>
      </c>
      <c r="I1558" t="str">
        <f t="shared" si="188"/>
        <v>cl-cs</v>
      </c>
      <c r="J1558" t="str">
        <f t="shared" si="189"/>
        <v>MesJMas5SiniestrosPorCobrarReaseguradoresNacional</v>
      </c>
      <c r="K1558" s="1" t="str">
        <f t="shared" si="190"/>
        <v>cl-cs_SiniestrosPorCobrarReaseguradoresNacionalesTabla</v>
      </c>
      <c r="L1558" t="str">
        <f t="shared" si="191"/>
        <v>cl-cs</v>
      </c>
      <c r="M1558" t="str">
        <f t="shared" si="192"/>
        <v>SiniestrosPorCobrarReaseguradoresNacionalesTabla</v>
      </c>
      <c r="N1558" t="str">
        <f t="shared" si="193"/>
        <v>Insert into dbax_dime_conc (codi_dein, pref_conc, codi_conc, orde_conc, pref_dime, codi_dime) values ('pre_cl-cs_nota-17_role-829000(2014)','cl-cs','MesJMas5SiniestrosPorCobrarReaseguradoresNacional','660','cl-cs','SiniestrosPorCobrarReaseguradoresNacionalesTabla')</v>
      </c>
    </row>
    <row r="1559" spans="1:14" x14ac:dyDescent="0.25">
      <c r="A1559" t="s">
        <v>29</v>
      </c>
      <c r="B1559" t="s">
        <v>1231</v>
      </c>
      <c r="C1559">
        <v>670</v>
      </c>
      <c r="D1559" t="s">
        <v>1294</v>
      </c>
      <c r="H1559" s="1" t="str">
        <f t="shared" si="187"/>
        <v>cl-cs_MesesPosterioresSiniestrosPorCobrarReaseguradoresNacional</v>
      </c>
      <c r="I1559" t="str">
        <f t="shared" si="188"/>
        <v>cl-cs</v>
      </c>
      <c r="J1559" t="str">
        <f t="shared" si="189"/>
        <v>MesesPosterioresSiniestrosPorCobrarReaseguradoresNacional</v>
      </c>
      <c r="K1559" s="1" t="str">
        <f t="shared" si="190"/>
        <v>cl-cs_SiniestrosPorCobrarReaseguradoresNacionalesTabla</v>
      </c>
      <c r="L1559" t="str">
        <f t="shared" si="191"/>
        <v>cl-cs</v>
      </c>
      <c r="M1559" t="str">
        <f t="shared" si="192"/>
        <v>SiniestrosPorCobrarReaseguradoresNacionalesTabla</v>
      </c>
      <c r="N1559" t="str">
        <f t="shared" si="193"/>
        <v>Insert into dbax_dime_conc (codi_dein, pref_conc, codi_conc, orde_conc, pref_dime, codi_dime) values ('pre_cl-cs_nota-17_role-829000(2014)','cl-cs','MesesPosterioresSiniestrosPorCobrarReaseguradoresNacional','670','cl-cs','SiniestrosPorCobrarReaseguradoresNacionalesTabla')</v>
      </c>
    </row>
    <row r="1560" spans="1:14" x14ac:dyDescent="0.25">
      <c r="A1560" t="s">
        <v>29</v>
      </c>
      <c r="B1560" t="s">
        <v>1273</v>
      </c>
      <c r="C1560">
        <v>680</v>
      </c>
      <c r="D1560" t="s">
        <v>1294</v>
      </c>
      <c r="H1560" s="1" t="str">
        <f t="shared" si="187"/>
        <v>cl-cs_SaldosAdeudadosSiniestrosPorCobrarAReaseguradoresNacionales</v>
      </c>
      <c r="I1560" t="str">
        <f t="shared" si="188"/>
        <v>cl-cs</v>
      </c>
      <c r="J1560" t="str">
        <f t="shared" si="189"/>
        <v>SaldosAdeudadosSiniestrosPorCobrarAReaseguradoresNacionales</v>
      </c>
      <c r="K1560" s="1" t="str">
        <f t="shared" si="190"/>
        <v>cl-cs_SiniestrosPorCobrarReaseguradoresNacionalesTabla</v>
      </c>
      <c r="L1560" t="str">
        <f t="shared" si="191"/>
        <v>cl-cs</v>
      </c>
      <c r="M1560" t="str">
        <f t="shared" si="192"/>
        <v>SiniestrosPorCobrarReaseguradoresNacionalesTabla</v>
      </c>
      <c r="N1560" t="str">
        <f t="shared" si="193"/>
        <v>Insert into dbax_dime_conc (codi_dein, pref_conc, codi_conc, orde_conc, pref_dime, codi_dime) values ('pre_cl-cs_nota-17_role-829000(2014)','cl-cs','SaldosAdeudadosSiniestrosPorCobrarAReaseguradoresNacionales','680','cl-cs','SiniestrosPorCobrarReaseguradoresNacionalesTabla')</v>
      </c>
    </row>
    <row r="1561" spans="1:14" x14ac:dyDescent="0.25">
      <c r="A1561" t="s">
        <v>29</v>
      </c>
      <c r="B1561" t="s">
        <v>1215</v>
      </c>
      <c r="C1561">
        <v>690</v>
      </c>
      <c r="D1561" t="s">
        <v>1294</v>
      </c>
      <c r="H1561" s="1" t="str">
        <f t="shared" si="187"/>
        <v>cl-cs_DeterioroSiniestrosPorCobrarReaseguradoresNacionales</v>
      </c>
      <c r="I1561" t="str">
        <f t="shared" si="188"/>
        <v>cl-cs</v>
      </c>
      <c r="J1561" t="str">
        <f t="shared" si="189"/>
        <v>DeterioroSiniestrosPorCobrarReaseguradoresNacionales</v>
      </c>
      <c r="K1561" s="1" t="str">
        <f t="shared" si="190"/>
        <v>cl-cs_SiniestrosPorCobrarReaseguradoresNacionalesTabla</v>
      </c>
      <c r="L1561" t="str">
        <f t="shared" si="191"/>
        <v>cl-cs</v>
      </c>
      <c r="M1561" t="str">
        <f t="shared" si="192"/>
        <v>SiniestrosPorCobrarReaseguradoresNacionalesTabla</v>
      </c>
      <c r="N1561" t="str">
        <f t="shared" si="193"/>
        <v>Insert into dbax_dime_conc (codi_dein, pref_conc, codi_conc, orde_conc, pref_dime, codi_dime) values ('pre_cl-cs_nota-17_role-829000(2014)','cl-cs','DeterioroSiniestrosPorCobrarReaseguradoresNacionales','690','cl-cs','SiniestrosPorCobrarReaseguradoresNacionalesTabla')</v>
      </c>
    </row>
    <row r="1562" spans="1:14" x14ac:dyDescent="0.25">
      <c r="A1562" t="s">
        <v>29</v>
      </c>
      <c r="B1562" t="s">
        <v>1287</v>
      </c>
      <c r="C1562">
        <v>700</v>
      </c>
      <c r="D1562" t="s">
        <v>1294</v>
      </c>
      <c r="H1562" s="1" t="str">
        <f t="shared" si="187"/>
        <v>cl-cs_SiniestrosPorCobrarReaseguradoresNacionales</v>
      </c>
      <c r="I1562" t="str">
        <f t="shared" si="188"/>
        <v>cl-cs</v>
      </c>
      <c r="J1562" t="str">
        <f t="shared" si="189"/>
        <v>SiniestrosPorCobrarReaseguradoresNacionales</v>
      </c>
      <c r="K1562" s="1" t="str">
        <f t="shared" si="190"/>
        <v>cl-cs_SiniestrosPorCobrarReaseguradoresNacionalesTabla</v>
      </c>
      <c r="L1562" t="str">
        <f t="shared" si="191"/>
        <v>cl-cs</v>
      </c>
      <c r="M1562" t="str">
        <f t="shared" si="192"/>
        <v>SiniestrosPorCobrarReaseguradoresNacionalesTabla</v>
      </c>
      <c r="N1562" t="str">
        <f t="shared" si="193"/>
        <v>Insert into dbax_dime_conc (codi_dein, pref_conc, codi_conc, orde_conc, pref_dime, codi_dime) values ('pre_cl-cs_nota-17_role-829000(2014)','cl-cs','SiniestrosPorCobrarReaseguradoresNacionales','700','cl-cs','SiniestrosPorCobrarReaseguradoresNacionalesTabla')</v>
      </c>
    </row>
    <row r="1563" spans="1:14" x14ac:dyDescent="0.25">
      <c r="A1563" t="s">
        <v>30</v>
      </c>
      <c r="B1563" t="s">
        <v>1309</v>
      </c>
      <c r="C1563">
        <v>210</v>
      </c>
      <c r="D1563" t="s">
        <v>1311</v>
      </c>
      <c r="H1563" s="1" t="str">
        <f t="shared" si="187"/>
        <v>cl-cs_EvolucionDelDeterioroPorCoaseguroPartidas</v>
      </c>
      <c r="I1563" t="str">
        <f t="shared" si="188"/>
        <v>cl-cs</v>
      </c>
      <c r="J1563" t="str">
        <f t="shared" si="189"/>
        <v>EvolucionDelDeterioroPorCoaseguroPartidas</v>
      </c>
      <c r="K1563" s="1" t="str">
        <f t="shared" si="190"/>
        <v>cl-cs_EvolucionDelDeterioroPorCoaseguroTabla</v>
      </c>
      <c r="L1563" t="str">
        <f t="shared" si="191"/>
        <v>cl-cs</v>
      </c>
      <c r="M1563" t="str">
        <f t="shared" si="192"/>
        <v>EvolucionDelDeterioroPorCoaseguroTabla</v>
      </c>
      <c r="N1563" t="str">
        <f t="shared" si="193"/>
        <v>Insert into dbax_dime_conc (codi_dein, pref_conc, codi_conc, orde_conc, pref_dime, codi_dime) values ('pre_cl-cs_nota-18_role-830000(2014)','cl-cs','EvolucionDelDeterioroPorCoaseguroPartidas','210','cl-cs','EvolucionDelDeterioroPorCoaseguroTabla')</v>
      </c>
    </row>
    <row r="1564" spans="1:14" x14ac:dyDescent="0.25">
      <c r="A1564" t="s">
        <v>30</v>
      </c>
      <c r="B1564" t="s">
        <v>1306</v>
      </c>
      <c r="C1564">
        <v>220</v>
      </c>
      <c r="D1564" t="s">
        <v>1311</v>
      </c>
      <c r="H1564" s="1" t="str">
        <f t="shared" si="187"/>
        <v>cl-cs_DeterioroDeudoresOperacionesCoaseguro</v>
      </c>
      <c r="I1564" t="str">
        <f t="shared" si="188"/>
        <v>cl-cs</v>
      </c>
      <c r="J1564" t="str">
        <f t="shared" si="189"/>
        <v>DeterioroDeudoresOperacionesCoaseguro</v>
      </c>
      <c r="K1564" s="1" t="str">
        <f t="shared" si="190"/>
        <v>cl-cs_EvolucionDelDeterioroPorCoaseguroTabla</v>
      </c>
      <c r="L1564" t="str">
        <f t="shared" si="191"/>
        <v>cl-cs</v>
      </c>
      <c r="M1564" t="str">
        <f t="shared" si="192"/>
        <v>EvolucionDelDeterioroPorCoaseguroTabla</v>
      </c>
      <c r="N1564" t="str">
        <f t="shared" si="193"/>
        <v>Insert into dbax_dime_conc (codi_dein, pref_conc, codi_conc, orde_conc, pref_dime, codi_dime) values ('pre_cl-cs_nota-18_role-830000(2014)','cl-cs','DeterioroDeudoresOperacionesCoaseguro','220','cl-cs','EvolucionDelDeterioroPorCoaseguroTabla')</v>
      </c>
    </row>
    <row r="1565" spans="1:14" x14ac:dyDescent="0.25">
      <c r="A1565" t="s">
        <v>30</v>
      </c>
      <c r="B1565" t="s">
        <v>1302</v>
      </c>
      <c r="C1565">
        <v>230</v>
      </c>
      <c r="D1565" t="s">
        <v>1311</v>
      </c>
      <c r="H1565" s="1" t="str">
        <f t="shared" si="187"/>
        <v>cl-cs_AumentoDisminucionProvisionDeterioroDeudoresOperacionesCoaseguro</v>
      </c>
      <c r="I1565" t="str">
        <f t="shared" si="188"/>
        <v>cl-cs</v>
      </c>
      <c r="J1565" t="str">
        <f t="shared" si="189"/>
        <v>AumentoDisminucionProvisionDeterioroDeudoresOperacionesCoaseguro</v>
      </c>
      <c r="K1565" s="1" t="str">
        <f t="shared" si="190"/>
        <v>cl-cs_EvolucionDelDeterioroPorCoaseguroTabla</v>
      </c>
      <c r="L1565" t="str">
        <f t="shared" si="191"/>
        <v>cl-cs</v>
      </c>
      <c r="M1565" t="str">
        <f t="shared" si="192"/>
        <v>EvolucionDelDeterioroPorCoaseguroTabla</v>
      </c>
      <c r="N1565" t="str">
        <f t="shared" si="193"/>
        <v>Insert into dbax_dime_conc (codi_dein, pref_conc, codi_conc, orde_conc, pref_dime, codi_dime) values ('pre_cl-cs_nota-18_role-830000(2014)','cl-cs','AumentoDisminucionProvisionDeterioroDeudoresOperacionesCoaseguro','230','cl-cs','EvolucionDelDeterioroPorCoaseguroTabla')</v>
      </c>
    </row>
    <row r="1566" spans="1:14" x14ac:dyDescent="0.25">
      <c r="A1566" t="s">
        <v>30</v>
      </c>
      <c r="B1566" t="s">
        <v>1316</v>
      </c>
      <c r="C1566">
        <v>240</v>
      </c>
      <c r="D1566" t="s">
        <v>1311</v>
      </c>
      <c r="H1566" s="1" t="str">
        <f t="shared" si="187"/>
        <v>cl-cs_RecuperoDeudoresPorOperacionesCoaseguro</v>
      </c>
      <c r="I1566" t="str">
        <f t="shared" si="188"/>
        <v>cl-cs</v>
      </c>
      <c r="J1566" t="str">
        <f t="shared" si="189"/>
        <v>RecuperoDeudoresPorOperacionesCoaseguro</v>
      </c>
      <c r="K1566" s="1" t="str">
        <f t="shared" si="190"/>
        <v>cl-cs_EvolucionDelDeterioroPorCoaseguroTabla</v>
      </c>
      <c r="L1566" t="str">
        <f t="shared" si="191"/>
        <v>cl-cs</v>
      </c>
      <c r="M1566" t="str">
        <f t="shared" si="192"/>
        <v>EvolucionDelDeterioroPorCoaseguroTabla</v>
      </c>
      <c r="N1566" t="str">
        <f t="shared" si="193"/>
        <v>Insert into dbax_dime_conc (codi_dein, pref_conc, codi_conc, orde_conc, pref_dime, codi_dime) values ('pre_cl-cs_nota-18_role-830000(2014)','cl-cs','RecuperoDeudoresPorOperacionesCoaseguro','240','cl-cs','EvolucionDelDeterioroPorCoaseguroTabla')</v>
      </c>
    </row>
    <row r="1567" spans="1:14" x14ac:dyDescent="0.25">
      <c r="A1567" t="s">
        <v>30</v>
      </c>
      <c r="B1567" t="s">
        <v>1303</v>
      </c>
      <c r="C1567">
        <v>250</v>
      </c>
      <c r="D1567" t="s">
        <v>1311</v>
      </c>
      <c r="H1567" s="1" t="str">
        <f t="shared" si="187"/>
        <v>cl-cs_CastigoDeudoresPorOperacionesCoaseguro</v>
      </c>
      <c r="I1567" t="str">
        <f t="shared" si="188"/>
        <v>cl-cs</v>
      </c>
      <c r="J1567" t="str">
        <f t="shared" si="189"/>
        <v>CastigoDeudoresPorOperacionesCoaseguro</v>
      </c>
      <c r="K1567" s="1" t="str">
        <f t="shared" si="190"/>
        <v>cl-cs_EvolucionDelDeterioroPorCoaseguroTabla</v>
      </c>
      <c r="L1567" t="str">
        <f t="shared" si="191"/>
        <v>cl-cs</v>
      </c>
      <c r="M1567" t="str">
        <f t="shared" si="192"/>
        <v>EvolucionDelDeterioroPorCoaseguroTabla</v>
      </c>
      <c r="N1567" t="str">
        <f t="shared" si="193"/>
        <v>Insert into dbax_dime_conc (codi_dein, pref_conc, codi_conc, orde_conc, pref_dime, codi_dime) values ('pre_cl-cs_nota-18_role-830000(2014)','cl-cs','CastigoDeudoresPorOperacionesCoaseguro','250','cl-cs','EvolucionDelDeterioroPorCoaseguroTabla')</v>
      </c>
    </row>
    <row r="1568" spans="1:14" x14ac:dyDescent="0.25">
      <c r="A1568" t="s">
        <v>30</v>
      </c>
      <c r="B1568" t="s">
        <v>1308</v>
      </c>
      <c r="C1568">
        <v>260</v>
      </c>
      <c r="D1568" t="s">
        <v>1311</v>
      </c>
      <c r="H1568" s="1" t="str">
        <f t="shared" si="187"/>
        <v>cl-cs_DiferenciaCambioDeterioroDeudoresPorOperacionesCoaseguro</v>
      </c>
      <c r="I1568" t="str">
        <f t="shared" si="188"/>
        <v>cl-cs</v>
      </c>
      <c r="J1568" t="str">
        <f t="shared" si="189"/>
        <v>DiferenciaCambioDeterioroDeudoresPorOperacionesCoaseguro</v>
      </c>
      <c r="K1568" s="1" t="str">
        <f t="shared" si="190"/>
        <v>cl-cs_EvolucionDelDeterioroPorCoaseguroTabla</v>
      </c>
      <c r="L1568" t="str">
        <f t="shared" si="191"/>
        <v>cl-cs</v>
      </c>
      <c r="M1568" t="str">
        <f t="shared" si="192"/>
        <v>EvolucionDelDeterioroPorCoaseguroTabla</v>
      </c>
      <c r="N1568" t="str">
        <f t="shared" si="193"/>
        <v>Insert into dbax_dime_conc (codi_dein, pref_conc, codi_conc, orde_conc, pref_dime, codi_dime) values ('pre_cl-cs_nota-18_role-830000(2014)','cl-cs','DiferenciaCambioDeterioroDeudoresPorOperacionesCoaseguro','260','cl-cs','EvolucionDelDeterioroPorCoaseguroTabla')</v>
      </c>
    </row>
    <row r="1569" spans="1:14" x14ac:dyDescent="0.25">
      <c r="A1569" t="s">
        <v>30</v>
      </c>
      <c r="B1569" t="s">
        <v>1306</v>
      </c>
      <c r="C1569">
        <v>270</v>
      </c>
      <c r="D1569" t="s">
        <v>1311</v>
      </c>
      <c r="H1569" s="1" t="str">
        <f t="shared" si="187"/>
        <v>cl-cs_DeterioroDeudoresOperacionesCoaseguro</v>
      </c>
      <c r="I1569" t="str">
        <f t="shared" si="188"/>
        <v>cl-cs</v>
      </c>
      <c r="J1569" t="str">
        <f t="shared" si="189"/>
        <v>DeterioroDeudoresOperacionesCoaseguro</v>
      </c>
      <c r="K1569" s="1" t="str">
        <f t="shared" si="190"/>
        <v>cl-cs_EvolucionDelDeterioroPorCoaseguroTabla</v>
      </c>
      <c r="L1569" t="str">
        <f t="shared" si="191"/>
        <v>cl-cs</v>
      </c>
      <c r="M1569" t="str">
        <f t="shared" si="192"/>
        <v>EvolucionDelDeterioroPorCoaseguroTabla</v>
      </c>
      <c r="N1569" t="str">
        <f t="shared" si="193"/>
        <v>Insert into dbax_dime_conc (codi_dein, pref_conc, codi_conc, orde_conc, pref_dime, codi_dime) values ('pre_cl-cs_nota-18_role-830000(2014)','cl-cs','DeterioroDeudoresOperacionesCoaseguro','270','cl-cs','EvolucionDelDeterioroPorCoaseguroTabla')</v>
      </c>
    </row>
    <row r="1570" spans="1:14" x14ac:dyDescent="0.25">
      <c r="A1570" t="s">
        <v>30</v>
      </c>
      <c r="B1570" t="s">
        <v>1307</v>
      </c>
      <c r="C1570">
        <v>80</v>
      </c>
      <c r="D1570" t="s">
        <v>1318</v>
      </c>
      <c r="H1570" s="1" t="str">
        <f t="shared" si="187"/>
        <v>cl-cs_DeudoresPorOperacionesCoaseguroPartidas</v>
      </c>
      <c r="I1570" t="str">
        <f t="shared" si="188"/>
        <v>cl-cs</v>
      </c>
      <c r="J1570" t="str">
        <f t="shared" si="189"/>
        <v>DeudoresPorOperacionesCoaseguroPartidas</v>
      </c>
      <c r="K1570" s="1" t="str">
        <f t="shared" si="190"/>
        <v>cl-cs_SaldosAdeudadosPorCoaseguroTabla</v>
      </c>
      <c r="L1570" t="str">
        <f t="shared" si="191"/>
        <v>cl-cs</v>
      </c>
      <c r="M1570" t="str">
        <f t="shared" si="192"/>
        <v>SaldosAdeudadosPorCoaseguroTabla</v>
      </c>
      <c r="N1570" t="str">
        <f t="shared" si="193"/>
        <v>Insert into dbax_dime_conc (codi_dein, pref_conc, codi_conc, orde_conc, pref_dime, codi_dime) values ('pre_cl-cs_nota-18_role-830000(2014)','cl-cs','DeudoresPorOperacionesCoaseguroPartidas','80','cl-cs','SaldosAdeudadosPorCoaseguroTabla')</v>
      </c>
    </row>
    <row r="1571" spans="1:14" x14ac:dyDescent="0.25">
      <c r="A1571" t="s">
        <v>30</v>
      </c>
      <c r="B1571" t="s">
        <v>1314</v>
      </c>
      <c r="C1571">
        <v>90</v>
      </c>
      <c r="D1571" t="s">
        <v>1318</v>
      </c>
      <c r="H1571" s="1" t="str">
        <f t="shared" si="187"/>
        <v>cl-cs_PrimasPorCobrarOperacionesCoasegurosBruto</v>
      </c>
      <c r="I1571" t="str">
        <f t="shared" si="188"/>
        <v>cl-cs</v>
      </c>
      <c r="J1571" t="str">
        <f t="shared" si="189"/>
        <v>PrimasPorCobrarOperacionesCoasegurosBruto</v>
      </c>
      <c r="K1571" s="1" t="str">
        <f t="shared" si="190"/>
        <v>cl-cs_SaldosAdeudadosPorCoaseguroTabla</v>
      </c>
      <c r="L1571" t="str">
        <f t="shared" si="191"/>
        <v>cl-cs</v>
      </c>
      <c r="M1571" t="str">
        <f t="shared" si="192"/>
        <v>SaldosAdeudadosPorCoaseguroTabla</v>
      </c>
      <c r="N1571" t="str">
        <f t="shared" si="193"/>
        <v>Insert into dbax_dime_conc (codi_dein, pref_conc, codi_conc, orde_conc, pref_dime, codi_dime) values ('pre_cl-cs_nota-18_role-830000(2014)','cl-cs','PrimasPorCobrarOperacionesCoasegurosBruto','90','cl-cs','SaldosAdeudadosPorCoaseguroTabla')</v>
      </c>
    </row>
    <row r="1572" spans="1:14" x14ac:dyDescent="0.25">
      <c r="A1572" t="s">
        <v>30</v>
      </c>
      <c r="B1572" t="s">
        <v>1319</v>
      </c>
      <c r="C1572">
        <v>100</v>
      </c>
      <c r="D1572" t="s">
        <v>1318</v>
      </c>
      <c r="H1572" s="1" t="str">
        <f t="shared" si="187"/>
        <v>cl-cs_SiniestrosPorCobrarOperacionesCoasegurosBruto</v>
      </c>
      <c r="I1572" t="str">
        <f t="shared" si="188"/>
        <v>cl-cs</v>
      </c>
      <c r="J1572" t="str">
        <f t="shared" si="189"/>
        <v>SiniestrosPorCobrarOperacionesCoasegurosBruto</v>
      </c>
      <c r="K1572" s="1" t="str">
        <f t="shared" si="190"/>
        <v>cl-cs_SaldosAdeudadosPorCoaseguroTabla</v>
      </c>
      <c r="L1572" t="str">
        <f t="shared" si="191"/>
        <v>cl-cs</v>
      </c>
      <c r="M1572" t="str">
        <f t="shared" si="192"/>
        <v>SaldosAdeudadosPorCoaseguroTabla</v>
      </c>
      <c r="N1572" t="str">
        <f t="shared" si="193"/>
        <v>Insert into dbax_dime_conc (codi_dein, pref_conc, codi_conc, orde_conc, pref_dime, codi_dime) values ('pre_cl-cs_nota-18_role-830000(2014)','cl-cs','SiniestrosPorCobrarOperacionesCoasegurosBruto','100','cl-cs','SaldosAdeudadosPorCoaseguroTabla')</v>
      </c>
    </row>
    <row r="1573" spans="1:14" x14ac:dyDescent="0.25">
      <c r="A1573" t="s">
        <v>30</v>
      </c>
      <c r="B1573" t="s">
        <v>1306</v>
      </c>
      <c r="C1573">
        <v>110</v>
      </c>
      <c r="D1573" t="s">
        <v>1318</v>
      </c>
      <c r="H1573" s="1" t="str">
        <f t="shared" si="187"/>
        <v>cl-cs_DeterioroDeudoresOperacionesCoaseguro</v>
      </c>
      <c r="I1573" t="str">
        <f t="shared" si="188"/>
        <v>cl-cs</v>
      </c>
      <c r="J1573" t="str">
        <f t="shared" si="189"/>
        <v>DeterioroDeudoresOperacionesCoaseguro</v>
      </c>
      <c r="K1573" s="1" t="str">
        <f t="shared" si="190"/>
        <v>cl-cs_SaldosAdeudadosPorCoaseguroTabla</v>
      </c>
      <c r="L1573" t="str">
        <f t="shared" si="191"/>
        <v>cl-cs</v>
      </c>
      <c r="M1573" t="str">
        <f t="shared" si="192"/>
        <v>SaldosAdeudadosPorCoaseguroTabla</v>
      </c>
      <c r="N1573" t="str">
        <f t="shared" si="193"/>
        <v>Insert into dbax_dime_conc (codi_dein, pref_conc, codi_conc, orde_conc, pref_dime, codi_dime) values ('pre_cl-cs_nota-18_role-830000(2014)','cl-cs','DeterioroDeudoresOperacionesCoaseguro','110','cl-cs','SaldosAdeudadosPorCoaseguroTabla')</v>
      </c>
    </row>
    <row r="1574" spans="1:14" x14ac:dyDescent="0.25">
      <c r="A1574" t="s">
        <v>30</v>
      </c>
      <c r="B1574" t="s">
        <v>610</v>
      </c>
      <c r="C1574">
        <v>120</v>
      </c>
      <c r="D1574" t="s">
        <v>1318</v>
      </c>
      <c r="H1574" s="1" t="str">
        <f t="shared" si="187"/>
        <v>cl-cs_DeudoresPorOperacionesCoaseguro</v>
      </c>
      <c r="I1574" t="str">
        <f t="shared" si="188"/>
        <v>cl-cs</v>
      </c>
      <c r="J1574" t="str">
        <f t="shared" si="189"/>
        <v>DeudoresPorOperacionesCoaseguro</v>
      </c>
      <c r="K1574" s="1" t="str">
        <f t="shared" si="190"/>
        <v>cl-cs_SaldosAdeudadosPorCoaseguroTabla</v>
      </c>
      <c r="L1574" t="str">
        <f t="shared" si="191"/>
        <v>cl-cs</v>
      </c>
      <c r="M1574" t="str">
        <f t="shared" si="192"/>
        <v>SaldosAdeudadosPorCoaseguroTabla</v>
      </c>
      <c r="N1574" t="str">
        <f t="shared" si="193"/>
        <v>Insert into dbax_dime_conc (codi_dein, pref_conc, codi_conc, orde_conc, pref_dime, codi_dime) values ('pre_cl-cs_nota-18_role-830000(2014)','cl-cs','DeudoresPorOperacionesCoaseguro','120','cl-cs','SaldosAdeudadosPorCoaseguroTabla')</v>
      </c>
    </row>
    <row r="1575" spans="1:14" x14ac:dyDescent="0.25">
      <c r="A1575" t="s">
        <v>30</v>
      </c>
      <c r="B1575" t="s">
        <v>1301</v>
      </c>
      <c r="C1575">
        <v>130</v>
      </c>
      <c r="D1575" t="s">
        <v>1318</v>
      </c>
      <c r="H1575" s="1" t="str">
        <f t="shared" si="187"/>
        <v>cl-cs_ActivosNoCorrientesDeudoresPorOperacionesCoaseguro</v>
      </c>
      <c r="I1575" t="str">
        <f t="shared" si="188"/>
        <v>cl-cs</v>
      </c>
      <c r="J1575" t="str">
        <f t="shared" si="189"/>
        <v>ActivosNoCorrientesDeudoresPorOperacionesCoaseguro</v>
      </c>
      <c r="K1575" s="1" t="str">
        <f t="shared" si="190"/>
        <v>cl-cs_SaldosAdeudadosPorCoaseguroTabla</v>
      </c>
      <c r="L1575" t="str">
        <f t="shared" si="191"/>
        <v>cl-cs</v>
      </c>
      <c r="M1575" t="str">
        <f t="shared" si="192"/>
        <v>SaldosAdeudadosPorCoaseguroTabla</v>
      </c>
      <c r="N1575" t="str">
        <f t="shared" si="193"/>
        <v>Insert into dbax_dime_conc (codi_dein, pref_conc, codi_conc, orde_conc, pref_dime, codi_dime) values ('pre_cl-cs_nota-18_role-830000(2014)','cl-cs','ActivosNoCorrientesDeudoresPorOperacionesCoaseguro','130','cl-cs','SaldosAdeudadosPorCoaseguroTabla')</v>
      </c>
    </row>
    <row r="1576" spans="1:14" x14ac:dyDescent="0.25">
      <c r="A1576" t="s">
        <v>30</v>
      </c>
      <c r="B1576" t="s">
        <v>1300</v>
      </c>
      <c r="C1576">
        <v>140</v>
      </c>
      <c r="D1576" t="s">
        <v>1318</v>
      </c>
      <c r="H1576" s="1" t="str">
        <f t="shared" si="187"/>
        <v>cl-cs_ActivosCorrientesDeudoresPorOperacionesCoaseguro</v>
      </c>
      <c r="I1576" t="str">
        <f t="shared" si="188"/>
        <v>cl-cs</v>
      </c>
      <c r="J1576" t="str">
        <f t="shared" si="189"/>
        <v>ActivosCorrientesDeudoresPorOperacionesCoaseguro</v>
      </c>
      <c r="K1576" s="1" t="str">
        <f t="shared" si="190"/>
        <v>cl-cs_SaldosAdeudadosPorCoaseguroTabla</v>
      </c>
      <c r="L1576" t="str">
        <f t="shared" si="191"/>
        <v>cl-cs</v>
      </c>
      <c r="M1576" t="str">
        <f t="shared" si="192"/>
        <v>SaldosAdeudadosPorCoaseguroTabla</v>
      </c>
      <c r="N1576" t="str">
        <f t="shared" si="193"/>
        <v>Insert into dbax_dime_conc (codi_dein, pref_conc, codi_conc, orde_conc, pref_dime, codi_dime) values ('pre_cl-cs_nota-18_role-830000(2014)','cl-cs','ActivosCorrientesDeudoresPorOperacionesCoaseguro','140','cl-cs','SaldosAdeudadosPorCoaseguroTabla')</v>
      </c>
    </row>
    <row r="1577" spans="1:14" x14ac:dyDescent="0.25">
      <c r="A1577" t="s">
        <v>31</v>
      </c>
      <c r="B1577" t="s">
        <v>1323</v>
      </c>
      <c r="C1577">
        <v>250</v>
      </c>
      <c r="D1577" t="s">
        <v>1338</v>
      </c>
      <c r="H1577" s="1" t="str">
        <f t="shared" si="187"/>
        <v>cl-cs_DetalleParticipacionReaseguroEnReservasTecnicasPartidas</v>
      </c>
      <c r="I1577" t="str">
        <f t="shared" si="188"/>
        <v>cl-cs</v>
      </c>
      <c r="J1577" t="str">
        <f t="shared" si="189"/>
        <v>DetalleParticipacionReaseguroEnReservasTecnicasPartidas</v>
      </c>
      <c r="K1577" s="1" t="str">
        <f t="shared" si="190"/>
        <v>cl-cs_ParticipacionReaseguroEnReservasTecnicasTabla</v>
      </c>
      <c r="L1577" t="str">
        <f t="shared" si="191"/>
        <v>cl-cs</v>
      </c>
      <c r="M1577" t="str">
        <f t="shared" si="192"/>
        <v>ParticipacionReaseguroEnReservasTecnicasTabla</v>
      </c>
      <c r="N1577" t="str">
        <f t="shared" si="193"/>
        <v>Insert into dbax_dime_conc (codi_dein, pref_conc, codi_conc, orde_conc, pref_dime, codi_dime) values ('pre_cl-cs_nota-19_role-832100(2014)','cl-cs','DetalleParticipacionReaseguroEnReservasTecnicasPartidas','250','cl-cs','ParticipacionReaseguroEnReservasTecnicasTabla')</v>
      </c>
    </row>
    <row r="1578" spans="1:14" x14ac:dyDescent="0.25">
      <c r="A1578" t="s">
        <v>31</v>
      </c>
      <c r="B1578" t="s">
        <v>643</v>
      </c>
      <c r="C1578">
        <v>260</v>
      </c>
      <c r="D1578" t="s">
        <v>1338</v>
      </c>
      <c r="H1578" s="1" t="str">
        <f t="shared" si="187"/>
        <v>cl-cs_ParticipacionReaseguroEnReservaRiesgoEnCurso</v>
      </c>
      <c r="I1578" t="str">
        <f t="shared" si="188"/>
        <v>cl-cs</v>
      </c>
      <c r="J1578" t="str">
        <f t="shared" si="189"/>
        <v>ParticipacionReaseguroEnReservaRiesgoEnCurso</v>
      </c>
      <c r="K1578" s="1" t="str">
        <f t="shared" si="190"/>
        <v>cl-cs_ParticipacionReaseguroEnReservasTecnicasTabla</v>
      </c>
      <c r="L1578" t="str">
        <f t="shared" si="191"/>
        <v>cl-cs</v>
      </c>
      <c r="M1578" t="str">
        <f t="shared" si="192"/>
        <v>ParticipacionReaseguroEnReservasTecnicasTabla</v>
      </c>
      <c r="N1578" t="str">
        <f t="shared" si="193"/>
        <v>Insert into dbax_dime_conc (codi_dein, pref_conc, codi_conc, orde_conc, pref_dime, codi_dime) values ('pre_cl-cs_nota-19_role-832100(2014)','cl-cs','ParticipacionReaseguroEnReservaRiesgoEnCurso','260','cl-cs','ParticipacionReaseguroEnReservasTecnicasTabla')</v>
      </c>
    </row>
    <row r="1579" spans="1:14" x14ac:dyDescent="0.25">
      <c r="A1579" t="s">
        <v>31</v>
      </c>
      <c r="B1579" t="s">
        <v>644</v>
      </c>
      <c r="C1579">
        <v>270</v>
      </c>
      <c r="D1579" t="s">
        <v>1338</v>
      </c>
      <c r="H1579" s="1" t="str">
        <f t="shared" si="187"/>
        <v>cl-cs_ParticipacionReaseguroEnReservaSiniestros</v>
      </c>
      <c r="I1579" t="str">
        <f t="shared" si="188"/>
        <v>cl-cs</v>
      </c>
      <c r="J1579" t="str">
        <f t="shared" si="189"/>
        <v>ParticipacionReaseguroEnReservaSiniestros</v>
      </c>
      <c r="K1579" s="1" t="str">
        <f t="shared" si="190"/>
        <v>cl-cs_ParticipacionReaseguroEnReservasTecnicasTabla</v>
      </c>
      <c r="L1579" t="str">
        <f t="shared" si="191"/>
        <v>cl-cs</v>
      </c>
      <c r="M1579" t="str">
        <f t="shared" si="192"/>
        <v>ParticipacionReaseguroEnReservasTecnicasTabla</v>
      </c>
      <c r="N1579" t="str">
        <f t="shared" si="193"/>
        <v>Insert into dbax_dime_conc (codi_dein, pref_conc, codi_conc, orde_conc, pref_dime, codi_dime) values ('pre_cl-cs_nota-19_role-832100(2014)','cl-cs','ParticipacionReaseguroEnReservaSiniestros','270','cl-cs','ParticipacionReaseguroEnReservasTecnicasTabla')</v>
      </c>
    </row>
    <row r="1580" spans="1:14" x14ac:dyDescent="0.25">
      <c r="A1580" t="s">
        <v>31</v>
      </c>
      <c r="B1580" t="s">
        <v>1333</v>
      </c>
      <c r="C1580">
        <v>280</v>
      </c>
      <c r="D1580" t="s">
        <v>1338</v>
      </c>
      <c r="H1580" s="1" t="str">
        <f t="shared" si="187"/>
        <v>cl-cs_ParticipacionReaseguroEnReservaSiniestrosLiquidadosYNoPagados</v>
      </c>
      <c r="I1580" t="str">
        <f t="shared" si="188"/>
        <v>cl-cs</v>
      </c>
      <c r="J1580" t="str">
        <f t="shared" si="189"/>
        <v>ParticipacionReaseguroEnReservaSiniestrosLiquidadosYNoPagados</v>
      </c>
      <c r="K1580" s="1" t="str">
        <f t="shared" si="190"/>
        <v>cl-cs_ParticipacionReaseguroEnReservasTecnicasTabla</v>
      </c>
      <c r="L1580" t="str">
        <f t="shared" si="191"/>
        <v>cl-cs</v>
      </c>
      <c r="M1580" t="str">
        <f t="shared" si="192"/>
        <v>ParticipacionReaseguroEnReservasTecnicasTabla</v>
      </c>
      <c r="N1580" t="str">
        <f t="shared" si="193"/>
        <v>Insert into dbax_dime_conc (codi_dein, pref_conc, codi_conc, orde_conc, pref_dime, codi_dime) values ('pre_cl-cs_nota-19_role-832100(2014)','cl-cs','ParticipacionReaseguroEnReservaSiniestrosLiquidadosYNoPagados','280','cl-cs','ParticipacionReaseguroEnReservasTecnicasTabla')</v>
      </c>
    </row>
    <row r="1581" spans="1:14" x14ac:dyDescent="0.25">
      <c r="A1581" t="s">
        <v>31</v>
      </c>
      <c r="B1581" t="s">
        <v>1332</v>
      </c>
      <c r="C1581">
        <v>290</v>
      </c>
      <c r="D1581" t="s">
        <v>1338</v>
      </c>
      <c r="H1581" s="1" t="str">
        <f t="shared" si="187"/>
        <v>cl-cs_ParticipacionReaseguroEnReservaSiniestrosLiquidadosYContrvertidosPorAsegurado</v>
      </c>
      <c r="I1581" t="str">
        <f t="shared" si="188"/>
        <v>cl-cs</v>
      </c>
      <c r="J1581" t="str">
        <f t="shared" si="189"/>
        <v>ParticipacionReaseguroEnReservaSiniestrosLiquidadosYContrvertidosPorAsegurado</v>
      </c>
      <c r="K1581" s="1" t="str">
        <f t="shared" si="190"/>
        <v>cl-cs_ParticipacionReaseguroEnReservasTecnicasTabla</v>
      </c>
      <c r="L1581" t="str">
        <f t="shared" si="191"/>
        <v>cl-cs</v>
      </c>
      <c r="M1581" t="str">
        <f t="shared" si="192"/>
        <v>ParticipacionReaseguroEnReservasTecnicasTabla</v>
      </c>
      <c r="N1581" t="str">
        <f t="shared" si="193"/>
        <v>Insert into dbax_dime_conc (codi_dein, pref_conc, codi_conc, orde_conc, pref_dime, codi_dime) values ('pre_cl-cs_nota-19_role-832100(2014)','cl-cs','ParticipacionReaseguroEnReservaSiniestrosLiquidadosYContrvertidosPorAsegurado','290','cl-cs','ParticipacionReaseguroEnReservasTecnicasTabla')</v>
      </c>
    </row>
    <row r="1582" spans="1:14" x14ac:dyDescent="0.25">
      <c r="A1582" t="s">
        <v>31</v>
      </c>
      <c r="B1582" t="s">
        <v>1331</v>
      </c>
      <c r="C1582">
        <v>300</v>
      </c>
      <c r="D1582" t="s">
        <v>1338</v>
      </c>
      <c r="H1582" s="1" t="str">
        <f t="shared" si="187"/>
        <v>cl-cs_ParticipacionReaseguroEnReservaSiniestrosEnProcesoLiquidacion</v>
      </c>
      <c r="I1582" t="str">
        <f t="shared" si="188"/>
        <v>cl-cs</v>
      </c>
      <c r="J1582" t="str">
        <f t="shared" si="189"/>
        <v>ParticipacionReaseguroEnReservaSiniestrosEnProcesoLiquidacion</v>
      </c>
      <c r="K1582" s="1" t="str">
        <f t="shared" si="190"/>
        <v>cl-cs_ParticipacionReaseguroEnReservasTecnicasTabla</v>
      </c>
      <c r="L1582" t="str">
        <f t="shared" si="191"/>
        <v>cl-cs</v>
      </c>
      <c r="M1582" t="str">
        <f t="shared" si="192"/>
        <v>ParticipacionReaseguroEnReservasTecnicasTabla</v>
      </c>
      <c r="N1582" t="str">
        <f t="shared" si="193"/>
        <v>Insert into dbax_dime_conc (codi_dein, pref_conc, codi_conc, orde_conc, pref_dime, codi_dime) values ('pre_cl-cs_nota-19_role-832100(2014)','cl-cs','ParticipacionReaseguroEnReservaSiniestrosEnProcesoLiquidacion','300','cl-cs','ParticipacionReaseguroEnReservasTecnicasTabla')</v>
      </c>
    </row>
    <row r="1583" spans="1:14" x14ac:dyDescent="0.25">
      <c r="A1583" t="s">
        <v>31</v>
      </c>
      <c r="B1583" t="s">
        <v>1334</v>
      </c>
      <c r="C1583">
        <v>310</v>
      </c>
      <c r="D1583" t="s">
        <v>1338</v>
      </c>
      <c r="H1583" s="1" t="str">
        <f t="shared" si="187"/>
        <v>cl-cs_ParticipacionReaseguroEnReservaSiniestrosOcurridosYNoReportados</v>
      </c>
      <c r="I1583" t="str">
        <f t="shared" si="188"/>
        <v>cl-cs</v>
      </c>
      <c r="J1583" t="str">
        <f t="shared" si="189"/>
        <v>ParticipacionReaseguroEnReservaSiniestrosOcurridosYNoReportados</v>
      </c>
      <c r="K1583" s="1" t="str">
        <f t="shared" si="190"/>
        <v>cl-cs_ParticipacionReaseguroEnReservasTecnicasTabla</v>
      </c>
      <c r="L1583" t="str">
        <f t="shared" si="191"/>
        <v>cl-cs</v>
      </c>
      <c r="M1583" t="str">
        <f t="shared" si="192"/>
        <v>ParticipacionReaseguroEnReservasTecnicasTabla</v>
      </c>
      <c r="N1583" t="str">
        <f t="shared" si="193"/>
        <v>Insert into dbax_dime_conc (codi_dein, pref_conc, codi_conc, orde_conc, pref_dime, codi_dime) values ('pre_cl-cs_nota-19_role-832100(2014)','cl-cs','ParticipacionReaseguroEnReservaSiniestrosOcurridosYNoReportados','310','cl-cs','ParticipacionReaseguroEnReservasTecnicasTabla')</v>
      </c>
    </row>
    <row r="1584" spans="1:14" x14ac:dyDescent="0.25">
      <c r="A1584" t="s">
        <v>31</v>
      </c>
      <c r="B1584" t="s">
        <v>639</v>
      </c>
      <c r="C1584">
        <v>320</v>
      </c>
      <c r="D1584" t="s">
        <v>1338</v>
      </c>
      <c r="H1584" s="1" t="str">
        <f t="shared" si="187"/>
        <v>cl-cs_ParticipacionReaseguroEnReservaInsuficienciaPrimas</v>
      </c>
      <c r="I1584" t="str">
        <f t="shared" si="188"/>
        <v>cl-cs</v>
      </c>
      <c r="J1584" t="str">
        <f t="shared" si="189"/>
        <v>ParticipacionReaseguroEnReservaInsuficienciaPrimas</v>
      </c>
      <c r="K1584" s="1" t="str">
        <f t="shared" si="190"/>
        <v>cl-cs_ParticipacionReaseguroEnReservasTecnicasTabla</v>
      </c>
      <c r="L1584" t="str">
        <f t="shared" si="191"/>
        <v>cl-cs</v>
      </c>
      <c r="M1584" t="str">
        <f t="shared" si="192"/>
        <v>ParticipacionReaseguroEnReservasTecnicasTabla</v>
      </c>
      <c r="N1584" t="str">
        <f t="shared" si="193"/>
        <v>Insert into dbax_dime_conc (codi_dein, pref_conc, codi_conc, orde_conc, pref_dime, codi_dime) values ('pre_cl-cs_nota-19_role-832100(2014)','cl-cs','ParticipacionReaseguroEnReservaInsuficienciaPrimas','320','cl-cs','ParticipacionReaseguroEnReservasTecnicasTabla')</v>
      </c>
    </row>
    <row r="1585" spans="1:14" x14ac:dyDescent="0.25">
      <c r="A1585" t="s">
        <v>31</v>
      </c>
      <c r="B1585" t="s">
        <v>638</v>
      </c>
      <c r="C1585">
        <v>330</v>
      </c>
      <c r="D1585" t="s">
        <v>1338</v>
      </c>
      <c r="H1585" s="1" t="str">
        <f t="shared" si="187"/>
        <v>cl-cs_ParticipacionReaseguroEnOtrasReservaTecnicas</v>
      </c>
      <c r="I1585" t="str">
        <f t="shared" si="188"/>
        <v>cl-cs</v>
      </c>
      <c r="J1585" t="str">
        <f t="shared" si="189"/>
        <v>ParticipacionReaseguroEnOtrasReservaTecnicas</v>
      </c>
      <c r="K1585" s="1" t="str">
        <f t="shared" si="190"/>
        <v>cl-cs_ParticipacionReaseguroEnReservasTecnicasTabla</v>
      </c>
      <c r="L1585" t="str">
        <f t="shared" si="191"/>
        <v>cl-cs</v>
      </c>
      <c r="M1585" t="str">
        <f t="shared" si="192"/>
        <v>ParticipacionReaseguroEnReservasTecnicasTabla</v>
      </c>
      <c r="N1585" t="str">
        <f t="shared" si="193"/>
        <v>Insert into dbax_dime_conc (codi_dein, pref_conc, codi_conc, orde_conc, pref_dime, codi_dime) values ('pre_cl-cs_nota-19_role-832100(2014)','cl-cs','ParticipacionReaseguroEnOtrasReservaTecnicas','330','cl-cs','ParticipacionReaseguroEnReservasTecnicasTabla')</v>
      </c>
    </row>
    <row r="1586" spans="1:14" x14ac:dyDescent="0.25">
      <c r="A1586" t="s">
        <v>31</v>
      </c>
      <c r="B1586" t="s">
        <v>647</v>
      </c>
      <c r="C1586">
        <v>340</v>
      </c>
      <c r="D1586" t="s">
        <v>1338</v>
      </c>
      <c r="H1586" s="1" t="str">
        <f t="shared" si="187"/>
        <v>cl-cs_ParticipacionReaseguroEnReservasTecnicas</v>
      </c>
      <c r="I1586" t="str">
        <f t="shared" si="188"/>
        <v>cl-cs</v>
      </c>
      <c r="J1586" t="str">
        <f t="shared" si="189"/>
        <v>ParticipacionReaseguroEnReservasTecnicas</v>
      </c>
      <c r="K1586" s="1" t="str">
        <f t="shared" si="190"/>
        <v>cl-cs_ParticipacionReaseguroEnReservasTecnicasTabla</v>
      </c>
      <c r="L1586" t="str">
        <f t="shared" si="191"/>
        <v>cl-cs</v>
      </c>
      <c r="M1586" t="str">
        <f t="shared" si="192"/>
        <v>ParticipacionReaseguroEnReservasTecnicasTabla</v>
      </c>
      <c r="N1586" t="str">
        <f t="shared" si="193"/>
        <v>Insert into dbax_dime_conc (codi_dein, pref_conc, codi_conc, orde_conc, pref_dime, codi_dime) values ('pre_cl-cs_nota-19_role-832100(2014)','cl-cs','ParticipacionReaseguroEnReservasTecnicas','340','cl-cs','ParticipacionReaseguroEnReservasTecnicasTabla')</v>
      </c>
    </row>
    <row r="1587" spans="1:14" x14ac:dyDescent="0.25">
      <c r="A1587" t="s">
        <v>31</v>
      </c>
      <c r="B1587" t="s">
        <v>1324</v>
      </c>
      <c r="C1587">
        <v>80</v>
      </c>
      <c r="D1587" t="s">
        <v>1344</v>
      </c>
      <c r="H1587" s="1" t="str">
        <f t="shared" si="187"/>
        <v>cl-cs_DetalleReservasTecnicasPartidas</v>
      </c>
      <c r="I1587" t="str">
        <f t="shared" si="188"/>
        <v>cl-cs</v>
      </c>
      <c r="J1587" t="str">
        <f t="shared" si="189"/>
        <v>DetalleReservasTecnicasPartidas</v>
      </c>
      <c r="K1587" s="1" t="str">
        <f t="shared" si="190"/>
        <v>cl-cs_ReservasTecnicasTabla</v>
      </c>
      <c r="L1587" t="str">
        <f t="shared" si="191"/>
        <v>cl-cs</v>
      </c>
      <c r="M1587" t="str">
        <f t="shared" si="192"/>
        <v>ReservasTecnicasTabla</v>
      </c>
      <c r="N1587" t="str">
        <f t="shared" si="193"/>
        <v>Insert into dbax_dime_conc (codi_dein, pref_conc, codi_conc, orde_conc, pref_dime, codi_dime) values ('pre_cl-cs_nota-19_role-832100(2014)','cl-cs','DetalleReservasTecnicasPartidas','80','cl-cs','ReservasTecnicasTabla')</v>
      </c>
    </row>
    <row r="1588" spans="1:14" x14ac:dyDescent="0.25">
      <c r="A1588" t="s">
        <v>31</v>
      </c>
      <c r="B1588" t="s">
        <v>664</v>
      </c>
      <c r="C1588">
        <v>90</v>
      </c>
      <c r="D1588" t="s">
        <v>1344</v>
      </c>
      <c r="H1588" s="1" t="str">
        <f t="shared" si="187"/>
        <v>cl-cs_ReservaDeRiesgoEnCurso</v>
      </c>
      <c r="I1588" t="str">
        <f t="shared" si="188"/>
        <v>cl-cs</v>
      </c>
      <c r="J1588" t="str">
        <f t="shared" si="189"/>
        <v>ReservaDeRiesgoEnCurso</v>
      </c>
      <c r="K1588" s="1" t="str">
        <f t="shared" si="190"/>
        <v>cl-cs_ReservasTecnicasTabla</v>
      </c>
      <c r="L1588" t="str">
        <f t="shared" si="191"/>
        <v>cl-cs</v>
      </c>
      <c r="M1588" t="str">
        <f t="shared" si="192"/>
        <v>ReservasTecnicasTabla</v>
      </c>
      <c r="N1588" t="str">
        <f t="shared" si="193"/>
        <v>Insert into dbax_dime_conc (codi_dein, pref_conc, codi_conc, orde_conc, pref_dime, codi_dime) values ('pre_cl-cs_nota-19_role-832100(2014)','cl-cs','ReservaDeRiesgoEnCurso','90','cl-cs','ReservasTecnicasTabla')</v>
      </c>
    </row>
    <row r="1589" spans="1:14" x14ac:dyDescent="0.25">
      <c r="A1589" t="s">
        <v>31</v>
      </c>
      <c r="B1589" t="s">
        <v>665</v>
      </c>
      <c r="C1589">
        <v>100</v>
      </c>
      <c r="D1589" t="s">
        <v>1344</v>
      </c>
      <c r="H1589" s="1" t="str">
        <f t="shared" si="187"/>
        <v>cl-cs_ReservaDeSiniestros</v>
      </c>
      <c r="I1589" t="str">
        <f t="shared" si="188"/>
        <v>cl-cs</v>
      </c>
      <c r="J1589" t="str">
        <f t="shared" si="189"/>
        <v>ReservaDeSiniestros</v>
      </c>
      <c r="K1589" s="1" t="str">
        <f t="shared" si="190"/>
        <v>cl-cs_ReservasTecnicasTabla</v>
      </c>
      <c r="L1589" t="str">
        <f t="shared" si="191"/>
        <v>cl-cs</v>
      </c>
      <c r="M1589" t="str">
        <f t="shared" si="192"/>
        <v>ReservasTecnicasTabla</v>
      </c>
      <c r="N1589" t="str">
        <f t="shared" si="193"/>
        <v>Insert into dbax_dime_conc (codi_dein, pref_conc, codi_conc, orde_conc, pref_dime, codi_dime) values ('pre_cl-cs_nota-19_role-832100(2014)','cl-cs','ReservaDeSiniestros','100','cl-cs','ReservasTecnicasTabla')</v>
      </c>
    </row>
    <row r="1590" spans="1:14" x14ac:dyDescent="0.25">
      <c r="A1590" t="s">
        <v>31</v>
      </c>
      <c r="B1590" t="s">
        <v>1329</v>
      </c>
      <c r="C1590">
        <v>110</v>
      </c>
      <c r="D1590" t="s">
        <v>1344</v>
      </c>
      <c r="H1590" s="1" t="str">
        <f t="shared" si="187"/>
        <v>cl-cs_LiquidadosYNoPagados</v>
      </c>
      <c r="I1590" t="str">
        <f t="shared" si="188"/>
        <v>cl-cs</v>
      </c>
      <c r="J1590" t="str">
        <f t="shared" si="189"/>
        <v>LiquidadosYNoPagados</v>
      </c>
      <c r="K1590" s="1" t="str">
        <f t="shared" si="190"/>
        <v>cl-cs_ReservasTecnicasTabla</v>
      </c>
      <c r="L1590" t="str">
        <f t="shared" si="191"/>
        <v>cl-cs</v>
      </c>
      <c r="M1590" t="str">
        <f t="shared" si="192"/>
        <v>ReservasTecnicasTabla</v>
      </c>
      <c r="N1590" t="str">
        <f t="shared" si="193"/>
        <v>Insert into dbax_dime_conc (codi_dein, pref_conc, codi_conc, orde_conc, pref_dime, codi_dime) values ('pre_cl-cs_nota-19_role-832100(2014)','cl-cs','LiquidadosYNoPagados','110','cl-cs','ReservasTecnicasTabla')</v>
      </c>
    </row>
    <row r="1591" spans="1:14" x14ac:dyDescent="0.25">
      <c r="A1591" t="s">
        <v>31</v>
      </c>
      <c r="B1591" t="s">
        <v>1328</v>
      </c>
      <c r="C1591">
        <v>120</v>
      </c>
      <c r="D1591" t="s">
        <v>1344</v>
      </c>
      <c r="H1591" s="1" t="str">
        <f t="shared" ref="H1591:H1654" si="194">MID(B1591,FIND("#",B1591)+1,10000)</f>
        <v>cl-cs_LiquidadosYControvertidosPorAsegurado</v>
      </c>
      <c r="I1591" t="str">
        <f t="shared" ref="I1591:I1654" si="195">MID(H1591,1,FIND("_",H1591)-1)</f>
        <v>cl-cs</v>
      </c>
      <c r="J1591" t="str">
        <f t="shared" ref="J1591:J1654" si="196">MID(H1591,FIND("_",H1591)+1,10000)</f>
        <v>LiquidadosYControvertidosPorAsegurado</v>
      </c>
      <c r="K1591" s="1" t="str">
        <f t="shared" ref="K1591:K1654" si="197">MID(D1591,FIND("#",D1591)+1,10000)</f>
        <v>cl-cs_ReservasTecnicasTabla</v>
      </c>
      <c r="L1591" t="str">
        <f t="shared" ref="L1591:L1654" si="198">MID(K1591,1,FIND("_",K1591)-1)</f>
        <v>cl-cs</v>
      </c>
      <c r="M1591" t="str">
        <f t="shared" ref="M1591:M1654" si="199">MID(K1591,FIND("_",K1591)+1,10000)</f>
        <v>ReservasTecnicasTabla</v>
      </c>
      <c r="N1591" t="str">
        <f t="shared" ref="N1591:N1654" si="200">CONCATENATE("Insert into dbax_dime_conc (codi_dein, pref_conc, codi_conc, orde_conc, pref_dime, codi_dime) values ('",A1591,"','",I1591,"','",J1591,"','",C1591,"','",L1591,"','",M1591,"')")</f>
        <v>Insert into dbax_dime_conc (codi_dein, pref_conc, codi_conc, orde_conc, pref_dime, codi_dime) values ('pre_cl-cs_nota-19_role-832100(2014)','cl-cs','LiquidadosYControvertidosPorAsegurado','120','cl-cs','ReservasTecnicasTabla')</v>
      </c>
    </row>
    <row r="1592" spans="1:14" x14ac:dyDescent="0.25">
      <c r="A1592" t="s">
        <v>31</v>
      </c>
      <c r="B1592" t="s">
        <v>1327</v>
      </c>
      <c r="C1592">
        <v>130</v>
      </c>
      <c r="D1592" t="s">
        <v>1344</v>
      </c>
      <c r="H1592" s="1" t="str">
        <f t="shared" si="194"/>
        <v>cl-cs_EnProcesoLiquidacion</v>
      </c>
      <c r="I1592" t="str">
        <f t="shared" si="195"/>
        <v>cl-cs</v>
      </c>
      <c r="J1592" t="str">
        <f t="shared" si="196"/>
        <v>EnProcesoLiquidacion</v>
      </c>
      <c r="K1592" s="1" t="str">
        <f t="shared" si="197"/>
        <v>cl-cs_ReservasTecnicasTabla</v>
      </c>
      <c r="L1592" t="str">
        <f t="shared" si="198"/>
        <v>cl-cs</v>
      </c>
      <c r="M1592" t="str">
        <f t="shared" si="199"/>
        <v>ReservasTecnicasTabla</v>
      </c>
      <c r="N1592" t="str">
        <f t="shared" si="200"/>
        <v>Insert into dbax_dime_conc (codi_dein, pref_conc, codi_conc, orde_conc, pref_dime, codi_dime) values ('pre_cl-cs_nota-19_role-832100(2014)','cl-cs','EnProcesoLiquidacion','130','cl-cs','ReservasTecnicasTabla')</v>
      </c>
    </row>
    <row r="1593" spans="1:14" x14ac:dyDescent="0.25">
      <c r="A1593" t="s">
        <v>31</v>
      </c>
      <c r="B1593" t="s">
        <v>1330</v>
      </c>
      <c r="C1593">
        <v>140</v>
      </c>
      <c r="D1593" t="s">
        <v>1344</v>
      </c>
      <c r="H1593" s="1" t="str">
        <f t="shared" si="194"/>
        <v>cl-cs_OcurridosYNoReportados</v>
      </c>
      <c r="I1593" t="str">
        <f t="shared" si="195"/>
        <v>cl-cs</v>
      </c>
      <c r="J1593" t="str">
        <f t="shared" si="196"/>
        <v>OcurridosYNoReportados</v>
      </c>
      <c r="K1593" s="1" t="str">
        <f t="shared" si="197"/>
        <v>cl-cs_ReservasTecnicasTabla</v>
      </c>
      <c r="L1593" t="str">
        <f t="shared" si="198"/>
        <v>cl-cs</v>
      </c>
      <c r="M1593" t="str">
        <f t="shared" si="199"/>
        <v>ReservasTecnicasTabla</v>
      </c>
      <c r="N1593" t="str">
        <f t="shared" si="200"/>
        <v>Insert into dbax_dime_conc (codi_dein, pref_conc, codi_conc, orde_conc, pref_dime, codi_dime) values ('pre_cl-cs_nota-19_role-832100(2014)','cl-cs','OcurridosYNoReportados','140','cl-cs','ReservasTecnicasTabla')</v>
      </c>
    </row>
    <row r="1594" spans="1:14" x14ac:dyDescent="0.25">
      <c r="A1594" t="s">
        <v>31</v>
      </c>
      <c r="B1594" t="s">
        <v>663</v>
      </c>
      <c r="C1594">
        <v>150</v>
      </c>
      <c r="D1594" t="s">
        <v>1344</v>
      </c>
      <c r="H1594" s="1" t="str">
        <f t="shared" si="194"/>
        <v>cl-cs_ReservaCatastroficaTerremoto</v>
      </c>
      <c r="I1594" t="str">
        <f t="shared" si="195"/>
        <v>cl-cs</v>
      </c>
      <c r="J1594" t="str">
        <f t="shared" si="196"/>
        <v>ReservaCatastroficaTerremoto</v>
      </c>
      <c r="K1594" s="1" t="str">
        <f t="shared" si="197"/>
        <v>cl-cs_ReservasTecnicasTabla</v>
      </c>
      <c r="L1594" t="str">
        <f t="shared" si="198"/>
        <v>cl-cs</v>
      </c>
      <c r="M1594" t="str">
        <f t="shared" si="199"/>
        <v>ReservasTecnicasTabla</v>
      </c>
      <c r="N1594" t="str">
        <f t="shared" si="200"/>
        <v>Insert into dbax_dime_conc (codi_dein, pref_conc, codi_conc, orde_conc, pref_dime, codi_dime) values ('pre_cl-cs_nota-19_role-832100(2014)','cl-cs','ReservaCatastroficaTerremoto','150','cl-cs','ReservasTecnicasTabla')</v>
      </c>
    </row>
    <row r="1595" spans="1:14" x14ac:dyDescent="0.25">
      <c r="A1595" t="s">
        <v>31</v>
      </c>
      <c r="B1595" t="s">
        <v>666</v>
      </c>
      <c r="C1595">
        <v>160</v>
      </c>
      <c r="D1595" t="s">
        <v>1344</v>
      </c>
      <c r="H1595" s="1" t="str">
        <f t="shared" si="194"/>
        <v>cl-cs_ReservaInsuficienciaPrima</v>
      </c>
      <c r="I1595" t="str">
        <f t="shared" si="195"/>
        <v>cl-cs</v>
      </c>
      <c r="J1595" t="str">
        <f t="shared" si="196"/>
        <v>ReservaInsuficienciaPrima</v>
      </c>
      <c r="K1595" s="1" t="str">
        <f t="shared" si="197"/>
        <v>cl-cs_ReservasTecnicasTabla</v>
      </c>
      <c r="L1595" t="str">
        <f t="shared" si="198"/>
        <v>cl-cs</v>
      </c>
      <c r="M1595" t="str">
        <f t="shared" si="199"/>
        <v>ReservasTecnicasTabla</v>
      </c>
      <c r="N1595" t="str">
        <f t="shared" si="200"/>
        <v>Insert into dbax_dime_conc (codi_dein, pref_conc, codi_conc, orde_conc, pref_dime, codi_dime) values ('pre_cl-cs_nota-19_role-832100(2014)','cl-cs','ReservaInsuficienciaPrima','160','cl-cs','ReservasTecnicasTabla')</v>
      </c>
    </row>
    <row r="1596" spans="1:14" x14ac:dyDescent="0.25">
      <c r="A1596" t="s">
        <v>31</v>
      </c>
      <c r="B1596" t="s">
        <v>626</v>
      </c>
      <c r="C1596">
        <v>170</v>
      </c>
      <c r="D1596" t="s">
        <v>1344</v>
      </c>
      <c r="H1596" s="1" t="str">
        <f t="shared" si="194"/>
        <v>cl-cs_OtrasReservasTecnicas</v>
      </c>
      <c r="I1596" t="str">
        <f t="shared" si="195"/>
        <v>cl-cs</v>
      </c>
      <c r="J1596" t="str">
        <f t="shared" si="196"/>
        <v>OtrasReservasTecnicas</v>
      </c>
      <c r="K1596" s="1" t="str">
        <f t="shared" si="197"/>
        <v>cl-cs_ReservasTecnicasTabla</v>
      </c>
      <c r="L1596" t="str">
        <f t="shared" si="198"/>
        <v>cl-cs</v>
      </c>
      <c r="M1596" t="str">
        <f t="shared" si="199"/>
        <v>ReservasTecnicasTabla</v>
      </c>
      <c r="N1596" t="str">
        <f t="shared" si="200"/>
        <v>Insert into dbax_dime_conc (codi_dein, pref_conc, codi_conc, orde_conc, pref_dime, codi_dime) values ('pre_cl-cs_nota-19_role-832100(2014)','cl-cs','OtrasReservasTecnicas','170','cl-cs','ReservasTecnicasTabla')</v>
      </c>
    </row>
    <row r="1597" spans="1:14" x14ac:dyDescent="0.25">
      <c r="A1597" t="s">
        <v>31</v>
      </c>
      <c r="B1597" t="s">
        <v>673</v>
      </c>
      <c r="C1597">
        <v>180</v>
      </c>
      <c r="D1597" t="s">
        <v>1344</v>
      </c>
      <c r="H1597" s="1" t="str">
        <f t="shared" si="194"/>
        <v>cl-cs_ReservasTecnicas</v>
      </c>
      <c r="I1597" t="str">
        <f t="shared" si="195"/>
        <v>cl-cs</v>
      </c>
      <c r="J1597" t="str">
        <f t="shared" si="196"/>
        <v>ReservasTecnicas</v>
      </c>
      <c r="K1597" s="1" t="str">
        <f t="shared" si="197"/>
        <v>cl-cs_ReservasTecnicasTabla</v>
      </c>
      <c r="L1597" t="str">
        <f t="shared" si="198"/>
        <v>cl-cs</v>
      </c>
      <c r="M1597" t="str">
        <f t="shared" si="199"/>
        <v>ReservasTecnicasTabla</v>
      </c>
      <c r="N1597" t="str">
        <f t="shared" si="200"/>
        <v>Insert into dbax_dime_conc (codi_dein, pref_conc, codi_conc, orde_conc, pref_dime, codi_dime) values ('pre_cl-cs_nota-19_role-832100(2014)','cl-cs','ReservasTecnicas','180','cl-cs','ReservasTecnicasTabla')</v>
      </c>
    </row>
    <row r="1598" spans="1:14" x14ac:dyDescent="0.25">
      <c r="A1598" t="s">
        <v>32</v>
      </c>
      <c r="B1598" t="s">
        <v>1323</v>
      </c>
      <c r="C1598">
        <v>300</v>
      </c>
      <c r="D1598" t="s">
        <v>1338</v>
      </c>
      <c r="H1598" s="1" t="str">
        <f t="shared" si="194"/>
        <v>cl-cs_DetalleParticipacionReaseguroEnReservasTecnicasPartidas</v>
      </c>
      <c r="I1598" t="str">
        <f t="shared" si="195"/>
        <v>cl-cs</v>
      </c>
      <c r="J1598" t="str">
        <f t="shared" si="196"/>
        <v>DetalleParticipacionReaseguroEnReservasTecnicasPartidas</v>
      </c>
      <c r="K1598" s="1" t="str">
        <f t="shared" si="197"/>
        <v>cl-cs_ParticipacionReaseguroEnReservasTecnicasTabla</v>
      </c>
      <c r="L1598" t="str">
        <f t="shared" si="198"/>
        <v>cl-cs</v>
      </c>
      <c r="M1598" t="str">
        <f t="shared" si="199"/>
        <v>ParticipacionReaseguroEnReservasTecnicasTabla</v>
      </c>
      <c r="N1598" t="str">
        <f t="shared" si="200"/>
        <v>Insert into dbax_dime_conc (codi_dein, pref_conc, codi_conc, orde_conc, pref_dime, codi_dime) values ('pre_cl-cs_nota-19_role-832200(2014)','cl-cs','DetalleParticipacionReaseguroEnReservasTecnicasPartidas','300','cl-cs','ParticipacionReaseguroEnReservasTecnicasTabla')</v>
      </c>
    </row>
    <row r="1599" spans="1:14" x14ac:dyDescent="0.25">
      <c r="A1599" t="s">
        <v>32</v>
      </c>
      <c r="B1599" t="s">
        <v>643</v>
      </c>
      <c r="C1599">
        <v>310</v>
      </c>
      <c r="D1599" t="s">
        <v>1338</v>
      </c>
      <c r="H1599" s="1" t="str">
        <f t="shared" si="194"/>
        <v>cl-cs_ParticipacionReaseguroEnReservaRiesgoEnCurso</v>
      </c>
      <c r="I1599" t="str">
        <f t="shared" si="195"/>
        <v>cl-cs</v>
      </c>
      <c r="J1599" t="str">
        <f t="shared" si="196"/>
        <v>ParticipacionReaseguroEnReservaRiesgoEnCurso</v>
      </c>
      <c r="K1599" s="1" t="str">
        <f t="shared" si="197"/>
        <v>cl-cs_ParticipacionReaseguroEnReservasTecnicasTabla</v>
      </c>
      <c r="L1599" t="str">
        <f t="shared" si="198"/>
        <v>cl-cs</v>
      </c>
      <c r="M1599" t="str">
        <f t="shared" si="199"/>
        <v>ParticipacionReaseguroEnReservasTecnicasTabla</v>
      </c>
      <c r="N1599" t="str">
        <f t="shared" si="200"/>
        <v>Insert into dbax_dime_conc (codi_dein, pref_conc, codi_conc, orde_conc, pref_dime, codi_dime) values ('pre_cl-cs_nota-19_role-832200(2014)','cl-cs','ParticipacionReaseguroEnReservaRiesgoEnCurso','310','cl-cs','ParticipacionReaseguroEnReservasTecnicasTabla')</v>
      </c>
    </row>
    <row r="1600" spans="1:14" x14ac:dyDescent="0.25">
      <c r="A1600" t="s">
        <v>32</v>
      </c>
      <c r="B1600" t="s">
        <v>646</v>
      </c>
      <c r="C1600">
        <v>320</v>
      </c>
      <c r="D1600" t="s">
        <v>1338</v>
      </c>
      <c r="H1600" s="1" t="str">
        <f t="shared" si="194"/>
        <v>cl-cs_ParticipacionReaseguroEnReservasSegurosPrevisionales</v>
      </c>
      <c r="I1600" t="str">
        <f t="shared" si="195"/>
        <v>cl-cs</v>
      </c>
      <c r="J1600" t="str">
        <f t="shared" si="196"/>
        <v>ParticipacionReaseguroEnReservasSegurosPrevisionales</v>
      </c>
      <c r="K1600" s="1" t="str">
        <f t="shared" si="197"/>
        <v>cl-cs_ParticipacionReaseguroEnReservasTecnicasTabla</v>
      </c>
      <c r="L1600" t="str">
        <f t="shared" si="198"/>
        <v>cl-cs</v>
      </c>
      <c r="M1600" t="str">
        <f t="shared" si="199"/>
        <v>ParticipacionReaseguroEnReservasTecnicasTabla</v>
      </c>
      <c r="N1600" t="str">
        <f t="shared" si="200"/>
        <v>Insert into dbax_dime_conc (codi_dein, pref_conc, codi_conc, orde_conc, pref_dime, codi_dime) values ('pre_cl-cs_nota-19_role-832200(2014)','cl-cs','ParticipacionReaseguroEnReservasSegurosPrevisionales','320','cl-cs','ParticipacionReaseguroEnReservasTecnicasTabla')</v>
      </c>
    </row>
    <row r="1601" spans="1:14" x14ac:dyDescent="0.25">
      <c r="A1601" t="s">
        <v>32</v>
      </c>
      <c r="B1601" t="s">
        <v>642</v>
      </c>
      <c r="C1601">
        <v>330</v>
      </c>
      <c r="D1601" t="s">
        <v>1338</v>
      </c>
      <c r="H1601" s="1" t="str">
        <f t="shared" si="194"/>
        <v>cl-cs_ParticipacionReaseguroEnReservaRentasVitalicias</v>
      </c>
      <c r="I1601" t="str">
        <f t="shared" si="195"/>
        <v>cl-cs</v>
      </c>
      <c r="J1601" t="str">
        <f t="shared" si="196"/>
        <v>ParticipacionReaseguroEnReservaRentasVitalicias</v>
      </c>
      <c r="K1601" s="1" t="str">
        <f t="shared" si="197"/>
        <v>cl-cs_ParticipacionReaseguroEnReservasTecnicasTabla</v>
      </c>
      <c r="L1601" t="str">
        <f t="shared" si="198"/>
        <v>cl-cs</v>
      </c>
      <c r="M1601" t="str">
        <f t="shared" si="199"/>
        <v>ParticipacionReaseguroEnReservasTecnicasTabla</v>
      </c>
      <c r="N1601" t="str">
        <f t="shared" si="200"/>
        <v>Insert into dbax_dime_conc (codi_dein, pref_conc, codi_conc, orde_conc, pref_dime, codi_dime) values ('pre_cl-cs_nota-19_role-832200(2014)','cl-cs','ParticipacionReaseguroEnReservaRentasVitalicias','330','cl-cs','ParticipacionReaseguroEnReservasTecnicasTabla')</v>
      </c>
    </row>
    <row r="1602" spans="1:14" x14ac:dyDescent="0.25">
      <c r="A1602" t="s">
        <v>32</v>
      </c>
      <c r="B1602" t="s">
        <v>645</v>
      </c>
      <c r="C1602">
        <v>340</v>
      </c>
      <c r="D1602" t="s">
        <v>1338</v>
      </c>
      <c r="H1602" s="1" t="str">
        <f t="shared" si="194"/>
        <v>cl-cs_ParticipacionReaseguroEnReservasSeguroInvalidezSobrevivencia</v>
      </c>
      <c r="I1602" t="str">
        <f t="shared" si="195"/>
        <v>cl-cs</v>
      </c>
      <c r="J1602" t="str">
        <f t="shared" si="196"/>
        <v>ParticipacionReaseguroEnReservasSeguroInvalidezSobrevivencia</v>
      </c>
      <c r="K1602" s="1" t="str">
        <f t="shared" si="197"/>
        <v>cl-cs_ParticipacionReaseguroEnReservasTecnicasTabla</v>
      </c>
      <c r="L1602" t="str">
        <f t="shared" si="198"/>
        <v>cl-cs</v>
      </c>
      <c r="M1602" t="str">
        <f t="shared" si="199"/>
        <v>ParticipacionReaseguroEnReservasTecnicasTabla</v>
      </c>
      <c r="N1602" t="str">
        <f t="shared" si="200"/>
        <v>Insert into dbax_dime_conc (codi_dein, pref_conc, codi_conc, orde_conc, pref_dime, codi_dime) values ('pre_cl-cs_nota-19_role-832200(2014)','cl-cs','ParticipacionReaseguroEnReservasSeguroInvalidezSobrevivencia','340','cl-cs','ParticipacionReaseguroEnReservasTecnicasTabla')</v>
      </c>
    </row>
    <row r="1603" spans="1:14" x14ac:dyDescent="0.25">
      <c r="A1603" t="s">
        <v>32</v>
      </c>
      <c r="B1603" t="s">
        <v>640</v>
      </c>
      <c r="C1603">
        <v>350</v>
      </c>
      <c r="D1603" t="s">
        <v>1338</v>
      </c>
      <c r="H1603" s="1" t="str">
        <f t="shared" si="194"/>
        <v>cl-cs_ParticipacionReaseguroEnReservaMatematica</v>
      </c>
      <c r="I1603" t="str">
        <f t="shared" si="195"/>
        <v>cl-cs</v>
      </c>
      <c r="J1603" t="str">
        <f t="shared" si="196"/>
        <v>ParticipacionReaseguroEnReservaMatematica</v>
      </c>
      <c r="K1603" s="1" t="str">
        <f t="shared" si="197"/>
        <v>cl-cs_ParticipacionReaseguroEnReservasTecnicasTabla</v>
      </c>
      <c r="L1603" t="str">
        <f t="shared" si="198"/>
        <v>cl-cs</v>
      </c>
      <c r="M1603" t="str">
        <f t="shared" si="199"/>
        <v>ParticipacionReaseguroEnReservasTecnicasTabla</v>
      </c>
      <c r="N1603" t="str">
        <f t="shared" si="200"/>
        <v>Insert into dbax_dime_conc (codi_dein, pref_conc, codi_conc, orde_conc, pref_dime, codi_dime) values ('pre_cl-cs_nota-19_role-832200(2014)','cl-cs','ParticipacionReaseguroEnReservaMatematica','350','cl-cs','ParticipacionReaseguroEnReservasTecnicasTabla')</v>
      </c>
    </row>
    <row r="1604" spans="1:14" x14ac:dyDescent="0.25">
      <c r="A1604" t="s">
        <v>32</v>
      </c>
      <c r="B1604" t="s">
        <v>641</v>
      </c>
      <c r="C1604">
        <v>360</v>
      </c>
      <c r="D1604" t="s">
        <v>1338</v>
      </c>
      <c r="H1604" s="1" t="str">
        <f t="shared" si="194"/>
        <v>cl-cs_ParticipacionReaseguroEnReservaRentaPrivadas</v>
      </c>
      <c r="I1604" t="str">
        <f t="shared" si="195"/>
        <v>cl-cs</v>
      </c>
      <c r="J1604" t="str">
        <f t="shared" si="196"/>
        <v>ParticipacionReaseguroEnReservaRentaPrivadas</v>
      </c>
      <c r="K1604" s="1" t="str">
        <f t="shared" si="197"/>
        <v>cl-cs_ParticipacionReaseguroEnReservasTecnicasTabla</v>
      </c>
      <c r="L1604" t="str">
        <f t="shared" si="198"/>
        <v>cl-cs</v>
      </c>
      <c r="M1604" t="str">
        <f t="shared" si="199"/>
        <v>ParticipacionReaseguroEnReservasTecnicasTabla</v>
      </c>
      <c r="N1604" t="str">
        <f t="shared" si="200"/>
        <v>Insert into dbax_dime_conc (codi_dein, pref_conc, codi_conc, orde_conc, pref_dime, codi_dime) values ('pre_cl-cs_nota-19_role-832200(2014)','cl-cs','ParticipacionReaseguroEnReservaRentaPrivadas','360','cl-cs','ParticipacionReaseguroEnReservasTecnicasTabla')</v>
      </c>
    </row>
    <row r="1605" spans="1:14" x14ac:dyDescent="0.25">
      <c r="A1605" t="s">
        <v>32</v>
      </c>
      <c r="B1605" t="s">
        <v>644</v>
      </c>
      <c r="C1605">
        <v>370</v>
      </c>
      <c r="D1605" t="s">
        <v>1338</v>
      </c>
      <c r="H1605" s="1" t="str">
        <f t="shared" si="194"/>
        <v>cl-cs_ParticipacionReaseguroEnReservaSiniestros</v>
      </c>
      <c r="I1605" t="str">
        <f t="shared" si="195"/>
        <v>cl-cs</v>
      </c>
      <c r="J1605" t="str">
        <f t="shared" si="196"/>
        <v>ParticipacionReaseguroEnReservaSiniestros</v>
      </c>
      <c r="K1605" s="1" t="str">
        <f t="shared" si="197"/>
        <v>cl-cs_ParticipacionReaseguroEnReservasTecnicasTabla</v>
      </c>
      <c r="L1605" t="str">
        <f t="shared" si="198"/>
        <v>cl-cs</v>
      </c>
      <c r="M1605" t="str">
        <f t="shared" si="199"/>
        <v>ParticipacionReaseguroEnReservasTecnicasTabla</v>
      </c>
      <c r="N1605" t="str">
        <f t="shared" si="200"/>
        <v>Insert into dbax_dime_conc (codi_dein, pref_conc, codi_conc, orde_conc, pref_dime, codi_dime) values ('pre_cl-cs_nota-19_role-832200(2014)','cl-cs','ParticipacionReaseguroEnReservaSiniestros','370','cl-cs','ParticipacionReaseguroEnReservasTecnicasTabla')</v>
      </c>
    </row>
    <row r="1606" spans="1:14" x14ac:dyDescent="0.25">
      <c r="A1606" t="s">
        <v>32</v>
      </c>
      <c r="B1606" t="s">
        <v>1333</v>
      </c>
      <c r="C1606">
        <v>380</v>
      </c>
      <c r="D1606" t="s">
        <v>1338</v>
      </c>
      <c r="H1606" s="1" t="str">
        <f t="shared" si="194"/>
        <v>cl-cs_ParticipacionReaseguroEnReservaSiniestrosLiquidadosYNoPagados</v>
      </c>
      <c r="I1606" t="str">
        <f t="shared" si="195"/>
        <v>cl-cs</v>
      </c>
      <c r="J1606" t="str">
        <f t="shared" si="196"/>
        <v>ParticipacionReaseguroEnReservaSiniestrosLiquidadosYNoPagados</v>
      </c>
      <c r="K1606" s="1" t="str">
        <f t="shared" si="197"/>
        <v>cl-cs_ParticipacionReaseguroEnReservasTecnicasTabla</v>
      </c>
      <c r="L1606" t="str">
        <f t="shared" si="198"/>
        <v>cl-cs</v>
      </c>
      <c r="M1606" t="str">
        <f t="shared" si="199"/>
        <v>ParticipacionReaseguroEnReservasTecnicasTabla</v>
      </c>
      <c r="N1606" t="str">
        <f t="shared" si="200"/>
        <v>Insert into dbax_dime_conc (codi_dein, pref_conc, codi_conc, orde_conc, pref_dime, codi_dime) values ('pre_cl-cs_nota-19_role-832200(2014)','cl-cs','ParticipacionReaseguroEnReservaSiniestrosLiquidadosYNoPagados','380','cl-cs','ParticipacionReaseguroEnReservasTecnicasTabla')</v>
      </c>
    </row>
    <row r="1607" spans="1:14" x14ac:dyDescent="0.25">
      <c r="A1607" t="s">
        <v>32</v>
      </c>
      <c r="B1607" t="s">
        <v>1332</v>
      </c>
      <c r="C1607">
        <v>390</v>
      </c>
      <c r="D1607" t="s">
        <v>1338</v>
      </c>
      <c r="H1607" s="1" t="str">
        <f t="shared" si="194"/>
        <v>cl-cs_ParticipacionReaseguroEnReservaSiniestrosLiquidadosYContrvertidosPorAsegurado</v>
      </c>
      <c r="I1607" t="str">
        <f t="shared" si="195"/>
        <v>cl-cs</v>
      </c>
      <c r="J1607" t="str">
        <f t="shared" si="196"/>
        <v>ParticipacionReaseguroEnReservaSiniestrosLiquidadosYContrvertidosPorAsegurado</v>
      </c>
      <c r="K1607" s="1" t="str">
        <f t="shared" si="197"/>
        <v>cl-cs_ParticipacionReaseguroEnReservasTecnicasTabla</v>
      </c>
      <c r="L1607" t="str">
        <f t="shared" si="198"/>
        <v>cl-cs</v>
      </c>
      <c r="M1607" t="str">
        <f t="shared" si="199"/>
        <v>ParticipacionReaseguroEnReservasTecnicasTabla</v>
      </c>
      <c r="N1607" t="str">
        <f t="shared" si="200"/>
        <v>Insert into dbax_dime_conc (codi_dein, pref_conc, codi_conc, orde_conc, pref_dime, codi_dime) values ('pre_cl-cs_nota-19_role-832200(2014)','cl-cs','ParticipacionReaseguroEnReservaSiniestrosLiquidadosYContrvertidosPorAsegurado','390','cl-cs','ParticipacionReaseguroEnReservasTecnicasTabla')</v>
      </c>
    </row>
    <row r="1608" spans="1:14" x14ac:dyDescent="0.25">
      <c r="A1608" t="s">
        <v>32</v>
      </c>
      <c r="B1608" t="s">
        <v>1331</v>
      </c>
      <c r="C1608">
        <v>400</v>
      </c>
      <c r="D1608" t="s">
        <v>1338</v>
      </c>
      <c r="H1608" s="1" t="str">
        <f t="shared" si="194"/>
        <v>cl-cs_ParticipacionReaseguroEnReservaSiniestrosEnProcesoLiquidacion</v>
      </c>
      <c r="I1608" t="str">
        <f t="shared" si="195"/>
        <v>cl-cs</v>
      </c>
      <c r="J1608" t="str">
        <f t="shared" si="196"/>
        <v>ParticipacionReaseguroEnReservaSiniestrosEnProcesoLiquidacion</v>
      </c>
      <c r="K1608" s="1" t="str">
        <f t="shared" si="197"/>
        <v>cl-cs_ParticipacionReaseguroEnReservasTecnicasTabla</v>
      </c>
      <c r="L1608" t="str">
        <f t="shared" si="198"/>
        <v>cl-cs</v>
      </c>
      <c r="M1608" t="str">
        <f t="shared" si="199"/>
        <v>ParticipacionReaseguroEnReservasTecnicasTabla</v>
      </c>
      <c r="N1608" t="str">
        <f t="shared" si="200"/>
        <v>Insert into dbax_dime_conc (codi_dein, pref_conc, codi_conc, orde_conc, pref_dime, codi_dime) values ('pre_cl-cs_nota-19_role-832200(2014)','cl-cs','ParticipacionReaseguroEnReservaSiniestrosEnProcesoLiquidacion','400','cl-cs','ParticipacionReaseguroEnReservasTecnicasTabla')</v>
      </c>
    </row>
    <row r="1609" spans="1:14" x14ac:dyDescent="0.25">
      <c r="A1609" t="s">
        <v>32</v>
      </c>
      <c r="B1609" t="s">
        <v>1334</v>
      </c>
      <c r="C1609">
        <v>410</v>
      </c>
      <c r="D1609" t="s">
        <v>1338</v>
      </c>
      <c r="H1609" s="1" t="str">
        <f t="shared" si="194"/>
        <v>cl-cs_ParticipacionReaseguroEnReservaSiniestrosOcurridosYNoReportados</v>
      </c>
      <c r="I1609" t="str">
        <f t="shared" si="195"/>
        <v>cl-cs</v>
      </c>
      <c r="J1609" t="str">
        <f t="shared" si="196"/>
        <v>ParticipacionReaseguroEnReservaSiniestrosOcurridosYNoReportados</v>
      </c>
      <c r="K1609" s="1" t="str">
        <f t="shared" si="197"/>
        <v>cl-cs_ParticipacionReaseguroEnReservasTecnicasTabla</v>
      </c>
      <c r="L1609" t="str">
        <f t="shared" si="198"/>
        <v>cl-cs</v>
      </c>
      <c r="M1609" t="str">
        <f t="shared" si="199"/>
        <v>ParticipacionReaseguroEnReservasTecnicasTabla</v>
      </c>
      <c r="N1609" t="str">
        <f t="shared" si="200"/>
        <v>Insert into dbax_dime_conc (codi_dein, pref_conc, codi_conc, orde_conc, pref_dime, codi_dime) values ('pre_cl-cs_nota-19_role-832200(2014)','cl-cs','ParticipacionReaseguroEnReservaSiniestrosOcurridosYNoReportados','410','cl-cs','ParticipacionReaseguroEnReservasTecnicasTabla')</v>
      </c>
    </row>
    <row r="1610" spans="1:14" x14ac:dyDescent="0.25">
      <c r="A1610" t="s">
        <v>32</v>
      </c>
      <c r="B1610" t="s">
        <v>639</v>
      </c>
      <c r="C1610">
        <v>420</v>
      </c>
      <c r="D1610" t="s">
        <v>1338</v>
      </c>
      <c r="H1610" s="1" t="str">
        <f t="shared" si="194"/>
        <v>cl-cs_ParticipacionReaseguroEnReservaInsuficienciaPrimas</v>
      </c>
      <c r="I1610" t="str">
        <f t="shared" si="195"/>
        <v>cl-cs</v>
      </c>
      <c r="J1610" t="str">
        <f t="shared" si="196"/>
        <v>ParticipacionReaseguroEnReservaInsuficienciaPrimas</v>
      </c>
      <c r="K1610" s="1" t="str">
        <f t="shared" si="197"/>
        <v>cl-cs_ParticipacionReaseguroEnReservasTecnicasTabla</v>
      </c>
      <c r="L1610" t="str">
        <f t="shared" si="198"/>
        <v>cl-cs</v>
      </c>
      <c r="M1610" t="str">
        <f t="shared" si="199"/>
        <v>ParticipacionReaseguroEnReservasTecnicasTabla</v>
      </c>
      <c r="N1610" t="str">
        <f t="shared" si="200"/>
        <v>Insert into dbax_dime_conc (codi_dein, pref_conc, codi_conc, orde_conc, pref_dime, codi_dime) values ('pre_cl-cs_nota-19_role-832200(2014)','cl-cs','ParticipacionReaseguroEnReservaInsuficienciaPrimas','420','cl-cs','ParticipacionReaseguroEnReservasTecnicasTabla')</v>
      </c>
    </row>
    <row r="1611" spans="1:14" x14ac:dyDescent="0.25">
      <c r="A1611" t="s">
        <v>32</v>
      </c>
      <c r="B1611" t="s">
        <v>638</v>
      </c>
      <c r="C1611">
        <v>430</v>
      </c>
      <c r="D1611" t="s">
        <v>1338</v>
      </c>
      <c r="H1611" s="1" t="str">
        <f t="shared" si="194"/>
        <v>cl-cs_ParticipacionReaseguroEnOtrasReservaTecnicas</v>
      </c>
      <c r="I1611" t="str">
        <f t="shared" si="195"/>
        <v>cl-cs</v>
      </c>
      <c r="J1611" t="str">
        <f t="shared" si="196"/>
        <v>ParticipacionReaseguroEnOtrasReservaTecnicas</v>
      </c>
      <c r="K1611" s="1" t="str">
        <f t="shared" si="197"/>
        <v>cl-cs_ParticipacionReaseguroEnReservasTecnicasTabla</v>
      </c>
      <c r="L1611" t="str">
        <f t="shared" si="198"/>
        <v>cl-cs</v>
      </c>
      <c r="M1611" t="str">
        <f t="shared" si="199"/>
        <v>ParticipacionReaseguroEnReservasTecnicasTabla</v>
      </c>
      <c r="N1611" t="str">
        <f t="shared" si="200"/>
        <v>Insert into dbax_dime_conc (codi_dein, pref_conc, codi_conc, orde_conc, pref_dime, codi_dime) values ('pre_cl-cs_nota-19_role-832200(2014)','cl-cs','ParticipacionReaseguroEnOtrasReservaTecnicas','430','cl-cs','ParticipacionReaseguroEnReservasTecnicasTabla')</v>
      </c>
    </row>
    <row r="1612" spans="1:14" x14ac:dyDescent="0.25">
      <c r="A1612" t="s">
        <v>32</v>
      </c>
      <c r="B1612" t="s">
        <v>647</v>
      </c>
      <c r="C1612">
        <v>440</v>
      </c>
      <c r="D1612" t="s">
        <v>1338</v>
      </c>
      <c r="H1612" s="1" t="str">
        <f t="shared" si="194"/>
        <v>cl-cs_ParticipacionReaseguroEnReservasTecnicas</v>
      </c>
      <c r="I1612" t="str">
        <f t="shared" si="195"/>
        <v>cl-cs</v>
      </c>
      <c r="J1612" t="str">
        <f t="shared" si="196"/>
        <v>ParticipacionReaseguroEnReservasTecnicas</v>
      </c>
      <c r="K1612" s="1" t="str">
        <f t="shared" si="197"/>
        <v>cl-cs_ParticipacionReaseguroEnReservasTecnicasTabla</v>
      </c>
      <c r="L1612" t="str">
        <f t="shared" si="198"/>
        <v>cl-cs</v>
      </c>
      <c r="M1612" t="str">
        <f t="shared" si="199"/>
        <v>ParticipacionReaseguroEnReservasTecnicasTabla</v>
      </c>
      <c r="N1612" t="str">
        <f t="shared" si="200"/>
        <v>Insert into dbax_dime_conc (codi_dein, pref_conc, codi_conc, orde_conc, pref_dime, codi_dime) values ('pre_cl-cs_nota-19_role-832200(2014)','cl-cs','ParticipacionReaseguroEnReservasTecnicas','440','cl-cs','ParticipacionReaseguroEnReservasTecnicasTabla')</v>
      </c>
    </row>
    <row r="1613" spans="1:14" x14ac:dyDescent="0.25">
      <c r="A1613" t="s">
        <v>32</v>
      </c>
      <c r="B1613" t="s">
        <v>1324</v>
      </c>
      <c r="C1613">
        <v>80</v>
      </c>
      <c r="D1613" t="s">
        <v>1344</v>
      </c>
      <c r="H1613" s="1" t="str">
        <f t="shared" si="194"/>
        <v>cl-cs_DetalleReservasTecnicasPartidas</v>
      </c>
      <c r="I1613" t="str">
        <f t="shared" si="195"/>
        <v>cl-cs</v>
      </c>
      <c r="J1613" t="str">
        <f t="shared" si="196"/>
        <v>DetalleReservasTecnicasPartidas</v>
      </c>
      <c r="K1613" s="1" t="str">
        <f t="shared" si="197"/>
        <v>cl-cs_ReservasTecnicasTabla</v>
      </c>
      <c r="L1613" t="str">
        <f t="shared" si="198"/>
        <v>cl-cs</v>
      </c>
      <c r="M1613" t="str">
        <f t="shared" si="199"/>
        <v>ReservasTecnicasTabla</v>
      </c>
      <c r="N1613" t="str">
        <f t="shared" si="200"/>
        <v>Insert into dbax_dime_conc (codi_dein, pref_conc, codi_conc, orde_conc, pref_dime, codi_dime) values ('pre_cl-cs_nota-19_role-832200(2014)','cl-cs','DetalleReservasTecnicasPartidas','80','cl-cs','ReservasTecnicasTabla')</v>
      </c>
    </row>
    <row r="1614" spans="1:14" x14ac:dyDescent="0.25">
      <c r="A1614" t="s">
        <v>32</v>
      </c>
      <c r="B1614" t="s">
        <v>664</v>
      </c>
      <c r="C1614">
        <v>90</v>
      </c>
      <c r="D1614" t="s">
        <v>1344</v>
      </c>
      <c r="H1614" s="1" t="str">
        <f t="shared" si="194"/>
        <v>cl-cs_ReservaDeRiesgoEnCurso</v>
      </c>
      <c r="I1614" t="str">
        <f t="shared" si="195"/>
        <v>cl-cs</v>
      </c>
      <c r="J1614" t="str">
        <f t="shared" si="196"/>
        <v>ReservaDeRiesgoEnCurso</v>
      </c>
      <c r="K1614" s="1" t="str">
        <f t="shared" si="197"/>
        <v>cl-cs_ReservasTecnicasTabla</v>
      </c>
      <c r="L1614" t="str">
        <f t="shared" si="198"/>
        <v>cl-cs</v>
      </c>
      <c r="M1614" t="str">
        <f t="shared" si="199"/>
        <v>ReservasTecnicasTabla</v>
      </c>
      <c r="N1614" t="str">
        <f t="shared" si="200"/>
        <v>Insert into dbax_dime_conc (codi_dein, pref_conc, codi_conc, orde_conc, pref_dime, codi_dime) values ('pre_cl-cs_nota-19_role-832200(2014)','cl-cs','ReservaDeRiesgoEnCurso','90','cl-cs','ReservasTecnicasTabla')</v>
      </c>
    </row>
    <row r="1615" spans="1:14" x14ac:dyDescent="0.25">
      <c r="A1615" t="s">
        <v>32</v>
      </c>
      <c r="B1615" t="s">
        <v>672</v>
      </c>
      <c r="C1615">
        <v>100</v>
      </c>
      <c r="D1615" t="s">
        <v>1344</v>
      </c>
      <c r="H1615" s="1" t="str">
        <f t="shared" si="194"/>
        <v>cl-cs_ReservasSegurosPrevisionales</v>
      </c>
      <c r="I1615" t="str">
        <f t="shared" si="195"/>
        <v>cl-cs</v>
      </c>
      <c r="J1615" t="str">
        <f t="shared" si="196"/>
        <v>ReservasSegurosPrevisionales</v>
      </c>
      <c r="K1615" s="1" t="str">
        <f t="shared" si="197"/>
        <v>cl-cs_ReservasTecnicasTabla</v>
      </c>
      <c r="L1615" t="str">
        <f t="shared" si="198"/>
        <v>cl-cs</v>
      </c>
      <c r="M1615" t="str">
        <f t="shared" si="199"/>
        <v>ReservasTecnicasTabla</v>
      </c>
      <c r="N1615" t="str">
        <f t="shared" si="200"/>
        <v>Insert into dbax_dime_conc (codi_dein, pref_conc, codi_conc, orde_conc, pref_dime, codi_dime) values ('pre_cl-cs_nota-19_role-832200(2014)','cl-cs','ReservasSegurosPrevisionales','100','cl-cs','ReservasTecnicasTabla')</v>
      </c>
    </row>
    <row r="1616" spans="1:14" x14ac:dyDescent="0.25">
      <c r="A1616" t="s">
        <v>32</v>
      </c>
      <c r="B1616" t="s">
        <v>670</v>
      </c>
      <c r="C1616">
        <v>110</v>
      </c>
      <c r="D1616" t="s">
        <v>1344</v>
      </c>
      <c r="H1616" s="1" t="str">
        <f t="shared" si="194"/>
        <v>cl-cs_ReservasRentasVitalicias</v>
      </c>
      <c r="I1616" t="str">
        <f t="shared" si="195"/>
        <v>cl-cs</v>
      </c>
      <c r="J1616" t="str">
        <f t="shared" si="196"/>
        <v>ReservasRentasVitalicias</v>
      </c>
      <c r="K1616" s="1" t="str">
        <f t="shared" si="197"/>
        <v>cl-cs_ReservasTecnicasTabla</v>
      </c>
      <c r="L1616" t="str">
        <f t="shared" si="198"/>
        <v>cl-cs</v>
      </c>
      <c r="M1616" t="str">
        <f t="shared" si="199"/>
        <v>ReservasTecnicasTabla</v>
      </c>
      <c r="N1616" t="str">
        <f t="shared" si="200"/>
        <v>Insert into dbax_dime_conc (codi_dein, pref_conc, codi_conc, orde_conc, pref_dime, codi_dime) values ('pre_cl-cs_nota-19_role-832200(2014)','cl-cs','ReservasRentasVitalicias','110','cl-cs','ReservasTecnicasTabla')</v>
      </c>
    </row>
    <row r="1617" spans="1:14" x14ac:dyDescent="0.25">
      <c r="A1617" t="s">
        <v>32</v>
      </c>
      <c r="B1617" t="s">
        <v>671</v>
      </c>
      <c r="C1617">
        <v>120</v>
      </c>
      <c r="D1617" t="s">
        <v>1344</v>
      </c>
      <c r="H1617" s="1" t="str">
        <f t="shared" si="194"/>
        <v>cl-cs_ReservasSeguroInvalidezSobrevivencia</v>
      </c>
      <c r="I1617" t="str">
        <f t="shared" si="195"/>
        <v>cl-cs</v>
      </c>
      <c r="J1617" t="str">
        <f t="shared" si="196"/>
        <v>ReservasSeguroInvalidezSobrevivencia</v>
      </c>
      <c r="K1617" s="1" t="str">
        <f t="shared" si="197"/>
        <v>cl-cs_ReservasTecnicasTabla</v>
      </c>
      <c r="L1617" t="str">
        <f t="shared" si="198"/>
        <v>cl-cs</v>
      </c>
      <c r="M1617" t="str">
        <f t="shared" si="199"/>
        <v>ReservasTecnicasTabla</v>
      </c>
      <c r="N1617" t="str">
        <f t="shared" si="200"/>
        <v>Insert into dbax_dime_conc (codi_dein, pref_conc, codi_conc, orde_conc, pref_dime, codi_dime) values ('pre_cl-cs_nota-19_role-832200(2014)','cl-cs','ReservasSeguroInvalidezSobrevivencia','120','cl-cs','ReservasTecnicasTabla')</v>
      </c>
    </row>
    <row r="1618" spans="1:14" x14ac:dyDescent="0.25">
      <c r="A1618" t="s">
        <v>32</v>
      </c>
      <c r="B1618" t="s">
        <v>667</v>
      </c>
      <c r="C1618">
        <v>130</v>
      </c>
      <c r="D1618" t="s">
        <v>1344</v>
      </c>
      <c r="H1618" s="1" t="str">
        <f t="shared" si="194"/>
        <v>cl-cs_ReservaMatematica</v>
      </c>
      <c r="I1618" t="str">
        <f t="shared" si="195"/>
        <v>cl-cs</v>
      </c>
      <c r="J1618" t="str">
        <f t="shared" si="196"/>
        <v>ReservaMatematica</v>
      </c>
      <c r="K1618" s="1" t="str">
        <f t="shared" si="197"/>
        <v>cl-cs_ReservasTecnicasTabla</v>
      </c>
      <c r="L1618" t="str">
        <f t="shared" si="198"/>
        <v>cl-cs</v>
      </c>
      <c r="M1618" t="str">
        <f t="shared" si="199"/>
        <v>ReservasTecnicasTabla</v>
      </c>
      <c r="N1618" t="str">
        <f t="shared" si="200"/>
        <v>Insert into dbax_dime_conc (codi_dein, pref_conc, codi_conc, orde_conc, pref_dime, codi_dime) values ('pre_cl-cs_nota-19_role-832200(2014)','cl-cs','ReservaMatematica','130','cl-cs','ReservasTecnicasTabla')</v>
      </c>
    </row>
    <row r="1619" spans="1:14" x14ac:dyDescent="0.25">
      <c r="A1619" t="s">
        <v>32</v>
      </c>
      <c r="B1619" t="s">
        <v>668</v>
      </c>
      <c r="C1619">
        <v>140</v>
      </c>
      <c r="D1619" t="s">
        <v>1344</v>
      </c>
      <c r="H1619" s="1" t="str">
        <f t="shared" si="194"/>
        <v>cl-cs_ReservaRentasPrivadas</v>
      </c>
      <c r="I1619" t="str">
        <f t="shared" si="195"/>
        <v>cl-cs</v>
      </c>
      <c r="J1619" t="str">
        <f t="shared" si="196"/>
        <v>ReservaRentasPrivadas</v>
      </c>
      <c r="K1619" s="1" t="str">
        <f t="shared" si="197"/>
        <v>cl-cs_ReservasTecnicasTabla</v>
      </c>
      <c r="L1619" t="str">
        <f t="shared" si="198"/>
        <v>cl-cs</v>
      </c>
      <c r="M1619" t="str">
        <f t="shared" si="199"/>
        <v>ReservasTecnicasTabla</v>
      </c>
      <c r="N1619" t="str">
        <f t="shared" si="200"/>
        <v>Insert into dbax_dime_conc (codi_dein, pref_conc, codi_conc, orde_conc, pref_dime, codi_dime) values ('pre_cl-cs_nota-19_role-832200(2014)','cl-cs','ReservaRentasPrivadas','140','cl-cs','ReservasTecnicasTabla')</v>
      </c>
    </row>
    <row r="1620" spans="1:14" x14ac:dyDescent="0.25">
      <c r="A1620" t="s">
        <v>32</v>
      </c>
      <c r="B1620" t="s">
        <v>665</v>
      </c>
      <c r="C1620">
        <v>150</v>
      </c>
      <c r="D1620" t="s">
        <v>1344</v>
      </c>
      <c r="H1620" s="1" t="str">
        <f t="shared" si="194"/>
        <v>cl-cs_ReservaDeSiniestros</v>
      </c>
      <c r="I1620" t="str">
        <f t="shared" si="195"/>
        <v>cl-cs</v>
      </c>
      <c r="J1620" t="str">
        <f t="shared" si="196"/>
        <v>ReservaDeSiniestros</v>
      </c>
      <c r="K1620" s="1" t="str">
        <f t="shared" si="197"/>
        <v>cl-cs_ReservasTecnicasTabla</v>
      </c>
      <c r="L1620" t="str">
        <f t="shared" si="198"/>
        <v>cl-cs</v>
      </c>
      <c r="M1620" t="str">
        <f t="shared" si="199"/>
        <v>ReservasTecnicasTabla</v>
      </c>
      <c r="N1620" t="str">
        <f t="shared" si="200"/>
        <v>Insert into dbax_dime_conc (codi_dein, pref_conc, codi_conc, orde_conc, pref_dime, codi_dime) values ('pre_cl-cs_nota-19_role-832200(2014)','cl-cs','ReservaDeSiniestros','150','cl-cs','ReservasTecnicasTabla')</v>
      </c>
    </row>
    <row r="1621" spans="1:14" x14ac:dyDescent="0.25">
      <c r="A1621" t="s">
        <v>32</v>
      </c>
      <c r="B1621" t="s">
        <v>1329</v>
      </c>
      <c r="C1621">
        <v>160</v>
      </c>
      <c r="D1621" t="s">
        <v>1344</v>
      </c>
      <c r="H1621" s="1" t="str">
        <f t="shared" si="194"/>
        <v>cl-cs_LiquidadosYNoPagados</v>
      </c>
      <c r="I1621" t="str">
        <f t="shared" si="195"/>
        <v>cl-cs</v>
      </c>
      <c r="J1621" t="str">
        <f t="shared" si="196"/>
        <v>LiquidadosYNoPagados</v>
      </c>
      <c r="K1621" s="1" t="str">
        <f t="shared" si="197"/>
        <v>cl-cs_ReservasTecnicasTabla</v>
      </c>
      <c r="L1621" t="str">
        <f t="shared" si="198"/>
        <v>cl-cs</v>
      </c>
      <c r="M1621" t="str">
        <f t="shared" si="199"/>
        <v>ReservasTecnicasTabla</v>
      </c>
      <c r="N1621" t="str">
        <f t="shared" si="200"/>
        <v>Insert into dbax_dime_conc (codi_dein, pref_conc, codi_conc, orde_conc, pref_dime, codi_dime) values ('pre_cl-cs_nota-19_role-832200(2014)','cl-cs','LiquidadosYNoPagados','160','cl-cs','ReservasTecnicasTabla')</v>
      </c>
    </row>
    <row r="1622" spans="1:14" x14ac:dyDescent="0.25">
      <c r="A1622" t="s">
        <v>32</v>
      </c>
      <c r="B1622" t="s">
        <v>1328</v>
      </c>
      <c r="C1622">
        <v>170</v>
      </c>
      <c r="D1622" t="s">
        <v>1344</v>
      </c>
      <c r="H1622" s="1" t="str">
        <f t="shared" si="194"/>
        <v>cl-cs_LiquidadosYControvertidosPorAsegurado</v>
      </c>
      <c r="I1622" t="str">
        <f t="shared" si="195"/>
        <v>cl-cs</v>
      </c>
      <c r="J1622" t="str">
        <f t="shared" si="196"/>
        <v>LiquidadosYControvertidosPorAsegurado</v>
      </c>
      <c r="K1622" s="1" t="str">
        <f t="shared" si="197"/>
        <v>cl-cs_ReservasTecnicasTabla</v>
      </c>
      <c r="L1622" t="str">
        <f t="shared" si="198"/>
        <v>cl-cs</v>
      </c>
      <c r="M1622" t="str">
        <f t="shared" si="199"/>
        <v>ReservasTecnicasTabla</v>
      </c>
      <c r="N1622" t="str">
        <f t="shared" si="200"/>
        <v>Insert into dbax_dime_conc (codi_dein, pref_conc, codi_conc, orde_conc, pref_dime, codi_dime) values ('pre_cl-cs_nota-19_role-832200(2014)','cl-cs','LiquidadosYControvertidosPorAsegurado','170','cl-cs','ReservasTecnicasTabla')</v>
      </c>
    </row>
    <row r="1623" spans="1:14" x14ac:dyDescent="0.25">
      <c r="A1623" t="s">
        <v>32</v>
      </c>
      <c r="B1623" t="s">
        <v>1327</v>
      </c>
      <c r="C1623">
        <v>180</v>
      </c>
      <c r="D1623" t="s">
        <v>1344</v>
      </c>
      <c r="H1623" s="1" t="str">
        <f t="shared" si="194"/>
        <v>cl-cs_EnProcesoLiquidacion</v>
      </c>
      <c r="I1623" t="str">
        <f t="shared" si="195"/>
        <v>cl-cs</v>
      </c>
      <c r="J1623" t="str">
        <f t="shared" si="196"/>
        <v>EnProcesoLiquidacion</v>
      </c>
      <c r="K1623" s="1" t="str">
        <f t="shared" si="197"/>
        <v>cl-cs_ReservasTecnicasTabla</v>
      </c>
      <c r="L1623" t="str">
        <f t="shared" si="198"/>
        <v>cl-cs</v>
      </c>
      <c r="M1623" t="str">
        <f t="shared" si="199"/>
        <v>ReservasTecnicasTabla</v>
      </c>
      <c r="N1623" t="str">
        <f t="shared" si="200"/>
        <v>Insert into dbax_dime_conc (codi_dein, pref_conc, codi_conc, orde_conc, pref_dime, codi_dime) values ('pre_cl-cs_nota-19_role-832200(2014)','cl-cs','EnProcesoLiquidacion','180','cl-cs','ReservasTecnicasTabla')</v>
      </c>
    </row>
    <row r="1624" spans="1:14" x14ac:dyDescent="0.25">
      <c r="A1624" t="s">
        <v>32</v>
      </c>
      <c r="B1624" t="s">
        <v>1330</v>
      </c>
      <c r="C1624">
        <v>190</v>
      </c>
      <c r="D1624" t="s">
        <v>1344</v>
      </c>
      <c r="H1624" s="1" t="str">
        <f t="shared" si="194"/>
        <v>cl-cs_OcurridosYNoReportados</v>
      </c>
      <c r="I1624" t="str">
        <f t="shared" si="195"/>
        <v>cl-cs</v>
      </c>
      <c r="J1624" t="str">
        <f t="shared" si="196"/>
        <v>OcurridosYNoReportados</v>
      </c>
      <c r="K1624" s="1" t="str">
        <f t="shared" si="197"/>
        <v>cl-cs_ReservasTecnicasTabla</v>
      </c>
      <c r="L1624" t="str">
        <f t="shared" si="198"/>
        <v>cl-cs</v>
      </c>
      <c r="M1624" t="str">
        <f t="shared" si="199"/>
        <v>ReservasTecnicasTabla</v>
      </c>
      <c r="N1624" t="str">
        <f t="shared" si="200"/>
        <v>Insert into dbax_dime_conc (codi_dein, pref_conc, codi_conc, orde_conc, pref_dime, codi_dime) values ('pre_cl-cs_nota-19_role-832200(2014)','cl-cs','OcurridosYNoReportados','190','cl-cs','ReservasTecnicasTabla')</v>
      </c>
    </row>
    <row r="1625" spans="1:14" x14ac:dyDescent="0.25">
      <c r="A1625" t="s">
        <v>32</v>
      </c>
      <c r="B1625" t="s">
        <v>666</v>
      </c>
      <c r="C1625">
        <v>200</v>
      </c>
      <c r="D1625" t="s">
        <v>1344</v>
      </c>
      <c r="H1625" s="1" t="str">
        <f t="shared" si="194"/>
        <v>cl-cs_ReservaInsuficienciaPrima</v>
      </c>
      <c r="I1625" t="str">
        <f t="shared" si="195"/>
        <v>cl-cs</v>
      </c>
      <c r="J1625" t="str">
        <f t="shared" si="196"/>
        <v>ReservaInsuficienciaPrima</v>
      </c>
      <c r="K1625" s="1" t="str">
        <f t="shared" si="197"/>
        <v>cl-cs_ReservasTecnicasTabla</v>
      </c>
      <c r="L1625" t="str">
        <f t="shared" si="198"/>
        <v>cl-cs</v>
      </c>
      <c r="M1625" t="str">
        <f t="shared" si="199"/>
        <v>ReservasTecnicasTabla</v>
      </c>
      <c r="N1625" t="str">
        <f t="shared" si="200"/>
        <v>Insert into dbax_dime_conc (codi_dein, pref_conc, codi_conc, orde_conc, pref_dime, codi_dime) values ('pre_cl-cs_nota-19_role-832200(2014)','cl-cs','ReservaInsuficienciaPrima','200','cl-cs','ReservasTecnicasTabla')</v>
      </c>
    </row>
    <row r="1626" spans="1:14" x14ac:dyDescent="0.25">
      <c r="A1626" t="s">
        <v>32</v>
      </c>
      <c r="B1626" t="s">
        <v>626</v>
      </c>
      <c r="C1626">
        <v>210</v>
      </c>
      <c r="D1626" t="s">
        <v>1344</v>
      </c>
      <c r="H1626" s="1" t="str">
        <f t="shared" si="194"/>
        <v>cl-cs_OtrasReservasTecnicas</v>
      </c>
      <c r="I1626" t="str">
        <f t="shared" si="195"/>
        <v>cl-cs</v>
      </c>
      <c r="J1626" t="str">
        <f t="shared" si="196"/>
        <v>OtrasReservasTecnicas</v>
      </c>
      <c r="K1626" s="1" t="str">
        <f t="shared" si="197"/>
        <v>cl-cs_ReservasTecnicasTabla</v>
      </c>
      <c r="L1626" t="str">
        <f t="shared" si="198"/>
        <v>cl-cs</v>
      </c>
      <c r="M1626" t="str">
        <f t="shared" si="199"/>
        <v>ReservasTecnicasTabla</v>
      </c>
      <c r="N1626" t="str">
        <f t="shared" si="200"/>
        <v>Insert into dbax_dime_conc (codi_dein, pref_conc, codi_conc, orde_conc, pref_dime, codi_dime) values ('pre_cl-cs_nota-19_role-832200(2014)','cl-cs','OtrasReservasTecnicas','210','cl-cs','ReservasTecnicasTabla')</v>
      </c>
    </row>
    <row r="1627" spans="1:14" x14ac:dyDescent="0.25">
      <c r="A1627" t="s">
        <v>32</v>
      </c>
      <c r="B1627" t="s">
        <v>674</v>
      </c>
      <c r="C1627">
        <v>220</v>
      </c>
      <c r="D1627" t="s">
        <v>1344</v>
      </c>
      <c r="H1627" s="1" t="str">
        <f t="shared" si="194"/>
        <v>cl-cs_ReservaValorDelFondo</v>
      </c>
      <c r="I1627" t="str">
        <f t="shared" si="195"/>
        <v>cl-cs</v>
      </c>
      <c r="J1627" t="str">
        <f t="shared" si="196"/>
        <v>ReservaValorDelFondo</v>
      </c>
      <c r="K1627" s="1" t="str">
        <f t="shared" si="197"/>
        <v>cl-cs_ReservasTecnicasTabla</v>
      </c>
      <c r="L1627" t="str">
        <f t="shared" si="198"/>
        <v>cl-cs</v>
      </c>
      <c r="M1627" t="str">
        <f t="shared" si="199"/>
        <v>ReservasTecnicasTabla</v>
      </c>
      <c r="N1627" t="str">
        <f t="shared" si="200"/>
        <v>Insert into dbax_dime_conc (codi_dein, pref_conc, codi_conc, orde_conc, pref_dime, codi_dime) values ('pre_cl-cs_nota-19_role-832200(2014)','cl-cs','ReservaValorDelFondo','220','cl-cs','ReservasTecnicasTabla')</v>
      </c>
    </row>
    <row r="1628" spans="1:14" x14ac:dyDescent="0.25">
      <c r="A1628" t="s">
        <v>32</v>
      </c>
      <c r="B1628" t="s">
        <v>673</v>
      </c>
      <c r="C1628">
        <v>230</v>
      </c>
      <c r="D1628" t="s">
        <v>1344</v>
      </c>
      <c r="H1628" s="1" t="str">
        <f t="shared" si="194"/>
        <v>cl-cs_ReservasTecnicas</v>
      </c>
      <c r="I1628" t="str">
        <f t="shared" si="195"/>
        <v>cl-cs</v>
      </c>
      <c r="J1628" t="str">
        <f t="shared" si="196"/>
        <v>ReservasTecnicas</v>
      </c>
      <c r="K1628" s="1" t="str">
        <f t="shared" si="197"/>
        <v>cl-cs_ReservasTecnicasTabla</v>
      </c>
      <c r="L1628" t="str">
        <f t="shared" si="198"/>
        <v>cl-cs</v>
      </c>
      <c r="M1628" t="str">
        <f t="shared" si="199"/>
        <v>ReservasTecnicasTabla</v>
      </c>
      <c r="N1628" t="str">
        <f t="shared" si="200"/>
        <v>Insert into dbax_dime_conc (codi_dein, pref_conc, codi_conc, orde_conc, pref_dime, codi_dime) values ('pre_cl-cs_nota-19_role-832200(2014)','cl-cs','ReservasTecnicas','230','cl-cs','ReservasTecnicasTabla')</v>
      </c>
    </row>
    <row r="1629" spans="1:14" x14ac:dyDescent="0.25">
      <c r="A1629" t="s">
        <v>35</v>
      </c>
      <c r="B1629" t="s">
        <v>1378</v>
      </c>
      <c r="C1629">
        <v>180</v>
      </c>
      <c r="D1629" t="s">
        <v>1380</v>
      </c>
      <c r="H1629" s="1" t="str">
        <f t="shared" si="194"/>
        <v>cl-cs_EfectoImpuestosDiferidosEnPatrimonioYEnResultadosPartidas</v>
      </c>
      <c r="I1629" t="str">
        <f t="shared" si="195"/>
        <v>cl-cs</v>
      </c>
      <c r="J1629" t="str">
        <f t="shared" si="196"/>
        <v>EfectoImpuestosDiferidosEnPatrimonioYEnResultadosPartidas</v>
      </c>
      <c r="K1629" s="1" t="str">
        <f t="shared" si="197"/>
        <v>cl-cs_EfectoImpuestosDiferidosEnPatrimonioYEnResultadosTabla</v>
      </c>
      <c r="L1629" t="str">
        <f t="shared" si="198"/>
        <v>cl-cs</v>
      </c>
      <c r="M1629" t="str">
        <f t="shared" si="199"/>
        <v>EfectoImpuestosDiferidosEnPatrimonioYEnResultadosTabla</v>
      </c>
      <c r="N1629" t="str">
        <f t="shared" si="200"/>
        <v>Insert into dbax_dime_conc (codi_dein, pref_conc, codi_conc, orde_conc, pref_dime, codi_dime) values ('pre_cl-cs_nota-21_role-834000(2014)','cl-cs','EfectoImpuestosDiferidosEnPatrimonioYEnResultadosPartidas','180','cl-cs','EfectoImpuestosDiferidosEnPatrimonioYEnResultadosTabla')</v>
      </c>
    </row>
    <row r="1630" spans="1:14" x14ac:dyDescent="0.25">
      <c r="A1630" t="s">
        <v>35</v>
      </c>
      <c r="B1630" t="s">
        <v>1377</v>
      </c>
      <c r="C1630">
        <v>190</v>
      </c>
      <c r="D1630" t="s">
        <v>1380</v>
      </c>
      <c r="H1630" s="1" t="str">
        <f t="shared" si="194"/>
        <v>cl-cs_EfectoImpuestosDiferidosEnPatrimonioSinopsis</v>
      </c>
      <c r="I1630" t="str">
        <f t="shared" si="195"/>
        <v>cl-cs</v>
      </c>
      <c r="J1630" t="str">
        <f t="shared" si="196"/>
        <v>EfectoImpuestosDiferidosEnPatrimonioSinopsis</v>
      </c>
      <c r="K1630" s="1" t="str">
        <f t="shared" si="197"/>
        <v>cl-cs_EfectoImpuestosDiferidosEnPatrimonioYEnResultadosTabla</v>
      </c>
      <c r="L1630" t="str">
        <f t="shared" si="198"/>
        <v>cl-cs</v>
      </c>
      <c r="M1630" t="str">
        <f t="shared" si="199"/>
        <v>EfectoImpuestosDiferidosEnPatrimonioYEnResultadosTabla</v>
      </c>
      <c r="N1630" t="str">
        <f t="shared" si="200"/>
        <v>Insert into dbax_dime_conc (codi_dein, pref_conc, codi_conc, orde_conc, pref_dime, codi_dime) values ('pre_cl-cs_nota-21_role-834000(2014)','cl-cs','EfectoImpuestosDiferidosEnPatrimonioSinopsis','190','cl-cs','EfectoImpuestosDiferidosEnPatrimonioYEnResultadosTabla')</v>
      </c>
    </row>
    <row r="1631" spans="1:14" x14ac:dyDescent="0.25">
      <c r="A1631" t="s">
        <v>35</v>
      </c>
      <c r="B1631" t="s">
        <v>1387</v>
      </c>
      <c r="C1631">
        <v>200</v>
      </c>
      <c r="D1631" t="s">
        <v>1380</v>
      </c>
      <c r="H1631" s="1" t="str">
        <f t="shared" si="194"/>
        <v>cl-cs_InversionesFinancierasConEfectoEnPatrimonio</v>
      </c>
      <c r="I1631" t="str">
        <f t="shared" si="195"/>
        <v>cl-cs</v>
      </c>
      <c r="J1631" t="str">
        <f t="shared" si="196"/>
        <v>InversionesFinancierasConEfectoEnPatrimonio</v>
      </c>
      <c r="K1631" s="1" t="str">
        <f t="shared" si="197"/>
        <v>cl-cs_EfectoImpuestosDiferidosEnPatrimonioYEnResultadosTabla</v>
      </c>
      <c r="L1631" t="str">
        <f t="shared" si="198"/>
        <v>cl-cs</v>
      </c>
      <c r="M1631" t="str">
        <f t="shared" si="199"/>
        <v>EfectoImpuestosDiferidosEnPatrimonioYEnResultadosTabla</v>
      </c>
      <c r="N1631" t="str">
        <f t="shared" si="200"/>
        <v>Insert into dbax_dime_conc (codi_dein, pref_conc, codi_conc, orde_conc, pref_dime, codi_dime) values ('pre_cl-cs_nota-21_role-834000(2014)','cl-cs','InversionesFinancierasConEfectoEnPatrimonio','200','cl-cs','EfectoImpuestosDiferidosEnPatrimonioYEnResultadosTabla')</v>
      </c>
    </row>
    <row r="1632" spans="1:14" x14ac:dyDescent="0.25">
      <c r="A1632" t="s">
        <v>35</v>
      </c>
      <c r="B1632" t="s">
        <v>1362</v>
      </c>
      <c r="C1632">
        <v>210</v>
      </c>
      <c r="D1632" t="s">
        <v>1380</v>
      </c>
      <c r="H1632" s="1" t="str">
        <f t="shared" si="194"/>
        <v>cl-cs_CoberturasConEfectoEnPatrimonio</v>
      </c>
      <c r="I1632" t="str">
        <f t="shared" si="195"/>
        <v>cl-cs</v>
      </c>
      <c r="J1632" t="str">
        <f t="shared" si="196"/>
        <v>CoberturasConEfectoEnPatrimonio</v>
      </c>
      <c r="K1632" s="1" t="str">
        <f t="shared" si="197"/>
        <v>cl-cs_EfectoImpuestosDiferidosEnPatrimonioYEnResultadosTabla</v>
      </c>
      <c r="L1632" t="str">
        <f t="shared" si="198"/>
        <v>cl-cs</v>
      </c>
      <c r="M1632" t="str">
        <f t="shared" si="199"/>
        <v>EfectoImpuestosDiferidosEnPatrimonioYEnResultadosTabla</v>
      </c>
      <c r="N1632" t="str">
        <f t="shared" si="200"/>
        <v>Insert into dbax_dime_conc (codi_dein, pref_conc, codi_conc, orde_conc, pref_dime, codi_dime) values ('pre_cl-cs_nota-21_role-834000(2014)','cl-cs','CoberturasConEfectoEnPatrimonio','210','cl-cs','EfectoImpuestosDiferidosEnPatrimonioYEnResultadosTabla')</v>
      </c>
    </row>
    <row r="1633" spans="1:14" x14ac:dyDescent="0.25">
      <c r="A1633" t="s">
        <v>35</v>
      </c>
      <c r="B1633" t="s">
        <v>1389</v>
      </c>
      <c r="C1633">
        <v>220</v>
      </c>
      <c r="D1633" t="s">
        <v>1380</v>
      </c>
      <c r="H1633" s="1" t="str">
        <f t="shared" si="194"/>
        <v>cl-cs_OtrosEfectosDeImpuestoDiferidoEnPatrimonio</v>
      </c>
      <c r="I1633" t="str">
        <f t="shared" si="195"/>
        <v>cl-cs</v>
      </c>
      <c r="J1633" t="str">
        <f t="shared" si="196"/>
        <v>OtrosEfectosDeImpuestoDiferidoEnPatrimonio</v>
      </c>
      <c r="K1633" s="1" t="str">
        <f t="shared" si="197"/>
        <v>cl-cs_EfectoImpuestosDiferidosEnPatrimonioYEnResultadosTabla</v>
      </c>
      <c r="L1633" t="str">
        <f t="shared" si="198"/>
        <v>cl-cs</v>
      </c>
      <c r="M1633" t="str">
        <f t="shared" si="199"/>
        <v>EfectoImpuestosDiferidosEnPatrimonioYEnResultadosTabla</v>
      </c>
      <c r="N1633" t="str">
        <f t="shared" si="200"/>
        <v>Insert into dbax_dime_conc (codi_dein, pref_conc, codi_conc, orde_conc, pref_dime, codi_dime) values ('pre_cl-cs_nota-21_role-834000(2014)','cl-cs','OtrosEfectosDeImpuestoDiferidoEnPatrimonio','220','cl-cs','EfectoImpuestosDiferidosEnPatrimonioYEnResultadosTabla')</v>
      </c>
    </row>
    <row r="1634" spans="1:14" x14ac:dyDescent="0.25">
      <c r="A1634" t="s">
        <v>35</v>
      </c>
      <c r="B1634" t="s">
        <v>1376</v>
      </c>
      <c r="C1634">
        <v>230</v>
      </c>
      <c r="D1634" t="s">
        <v>1380</v>
      </c>
      <c r="H1634" s="1" t="str">
        <f t="shared" si="194"/>
        <v>cl-cs_EfectoImpuestosDiferidosEnPatrimonio</v>
      </c>
      <c r="I1634" t="str">
        <f t="shared" si="195"/>
        <v>cl-cs</v>
      </c>
      <c r="J1634" t="str">
        <f t="shared" si="196"/>
        <v>EfectoImpuestosDiferidosEnPatrimonio</v>
      </c>
      <c r="K1634" s="1" t="str">
        <f t="shared" si="197"/>
        <v>cl-cs_EfectoImpuestosDiferidosEnPatrimonioYEnResultadosTabla</v>
      </c>
      <c r="L1634" t="str">
        <f t="shared" si="198"/>
        <v>cl-cs</v>
      </c>
      <c r="M1634" t="str">
        <f t="shared" si="199"/>
        <v>EfectoImpuestosDiferidosEnPatrimonioYEnResultadosTabla</v>
      </c>
      <c r="N1634" t="str">
        <f t="shared" si="200"/>
        <v>Insert into dbax_dime_conc (codi_dein, pref_conc, codi_conc, orde_conc, pref_dime, codi_dime) values ('pre_cl-cs_nota-21_role-834000(2014)','cl-cs','EfectoImpuestosDiferidosEnPatrimonio','230','cl-cs','EfectoImpuestosDiferidosEnPatrimonioYEnResultadosTabla')</v>
      </c>
    </row>
    <row r="1635" spans="1:14" x14ac:dyDescent="0.25">
      <c r="A1635" t="s">
        <v>35</v>
      </c>
      <c r="B1635" t="s">
        <v>1382</v>
      </c>
      <c r="C1635">
        <v>240</v>
      </c>
      <c r="D1635" t="s">
        <v>1380</v>
      </c>
      <c r="H1635" s="1" t="str">
        <f t="shared" si="194"/>
        <v>cl-cs_EfectoImpuestosDiferidosEnResultadosSinopsis</v>
      </c>
      <c r="I1635" t="str">
        <f t="shared" si="195"/>
        <v>cl-cs</v>
      </c>
      <c r="J1635" t="str">
        <f t="shared" si="196"/>
        <v>EfectoImpuestosDiferidosEnResultadosSinopsis</v>
      </c>
      <c r="K1635" s="1" t="str">
        <f t="shared" si="197"/>
        <v>cl-cs_EfectoImpuestosDiferidosEnPatrimonioYEnResultadosTabla</v>
      </c>
      <c r="L1635" t="str">
        <f t="shared" si="198"/>
        <v>cl-cs</v>
      </c>
      <c r="M1635" t="str">
        <f t="shared" si="199"/>
        <v>EfectoImpuestosDiferidosEnPatrimonioYEnResultadosTabla</v>
      </c>
      <c r="N1635" t="str">
        <f t="shared" si="200"/>
        <v>Insert into dbax_dime_conc (codi_dein, pref_conc, codi_conc, orde_conc, pref_dime, codi_dime) values ('pre_cl-cs_nota-21_role-834000(2014)','cl-cs','EfectoImpuestosDiferidosEnResultadosSinopsis','240','cl-cs','EfectoImpuestosDiferidosEnPatrimonioYEnResultadosTabla')</v>
      </c>
    </row>
    <row r="1636" spans="1:14" x14ac:dyDescent="0.25">
      <c r="A1636" t="s">
        <v>35</v>
      </c>
      <c r="B1636" t="s">
        <v>1369</v>
      </c>
      <c r="C1636">
        <v>250</v>
      </c>
      <c r="D1636" t="s">
        <v>1380</v>
      </c>
      <c r="H1636" s="1" t="str">
        <f t="shared" si="194"/>
        <v>cl-cs_DeterioroCuentasIncobrables</v>
      </c>
      <c r="I1636" t="str">
        <f t="shared" si="195"/>
        <v>cl-cs</v>
      </c>
      <c r="J1636" t="str">
        <f t="shared" si="196"/>
        <v>DeterioroCuentasIncobrables</v>
      </c>
      <c r="K1636" s="1" t="str">
        <f t="shared" si="197"/>
        <v>cl-cs_EfectoImpuestosDiferidosEnPatrimonioYEnResultadosTabla</v>
      </c>
      <c r="L1636" t="str">
        <f t="shared" si="198"/>
        <v>cl-cs</v>
      </c>
      <c r="M1636" t="str">
        <f t="shared" si="199"/>
        <v>EfectoImpuestosDiferidosEnPatrimonioYEnResultadosTabla</v>
      </c>
      <c r="N1636" t="str">
        <f t="shared" si="200"/>
        <v>Insert into dbax_dime_conc (codi_dein, pref_conc, codi_conc, orde_conc, pref_dime, codi_dime) values ('pre_cl-cs_nota-21_role-834000(2014)','cl-cs','DeterioroCuentasIncobrables','250','cl-cs','EfectoImpuestosDiferidosEnPatrimonioYEnResultadosTabla')</v>
      </c>
    </row>
    <row r="1637" spans="1:14" x14ac:dyDescent="0.25">
      <c r="A1637" t="s">
        <v>35</v>
      </c>
      <c r="B1637" t="s">
        <v>1370</v>
      </c>
      <c r="C1637">
        <v>260</v>
      </c>
      <c r="D1637" t="s">
        <v>1380</v>
      </c>
      <c r="H1637" s="1" t="str">
        <f t="shared" si="194"/>
        <v>cl-cs_DeterioroDeudoresPorReaseguro</v>
      </c>
      <c r="I1637" t="str">
        <f t="shared" si="195"/>
        <v>cl-cs</v>
      </c>
      <c r="J1637" t="str">
        <f t="shared" si="196"/>
        <v>DeterioroDeudoresPorReaseguro</v>
      </c>
      <c r="K1637" s="1" t="str">
        <f t="shared" si="197"/>
        <v>cl-cs_EfectoImpuestosDiferidosEnPatrimonioYEnResultadosTabla</v>
      </c>
      <c r="L1637" t="str">
        <f t="shared" si="198"/>
        <v>cl-cs</v>
      </c>
      <c r="M1637" t="str">
        <f t="shared" si="199"/>
        <v>EfectoImpuestosDiferidosEnPatrimonioYEnResultadosTabla</v>
      </c>
      <c r="N1637" t="str">
        <f t="shared" si="200"/>
        <v>Insert into dbax_dime_conc (codi_dein, pref_conc, codi_conc, orde_conc, pref_dime, codi_dime) values ('pre_cl-cs_nota-21_role-834000(2014)','cl-cs','DeterioroDeudoresPorReaseguro','260','cl-cs','EfectoImpuestosDiferidosEnPatrimonioYEnResultadosTabla')</v>
      </c>
    </row>
    <row r="1638" spans="1:14" x14ac:dyDescent="0.25">
      <c r="A1638" t="s">
        <v>35</v>
      </c>
      <c r="B1638" t="s">
        <v>1371</v>
      </c>
      <c r="C1638">
        <v>270</v>
      </c>
      <c r="D1638" t="s">
        <v>1380</v>
      </c>
      <c r="H1638" s="1" t="str">
        <f t="shared" si="194"/>
        <v>cl-cs_DeterioroInstrumentosRentaFija</v>
      </c>
      <c r="I1638" t="str">
        <f t="shared" si="195"/>
        <v>cl-cs</v>
      </c>
      <c r="J1638" t="str">
        <f t="shared" si="196"/>
        <v>DeterioroInstrumentosRentaFija</v>
      </c>
      <c r="K1638" s="1" t="str">
        <f t="shared" si="197"/>
        <v>cl-cs_EfectoImpuestosDiferidosEnPatrimonioYEnResultadosTabla</v>
      </c>
      <c r="L1638" t="str">
        <f t="shared" si="198"/>
        <v>cl-cs</v>
      </c>
      <c r="M1638" t="str">
        <f t="shared" si="199"/>
        <v>EfectoImpuestosDiferidosEnPatrimonioYEnResultadosTabla</v>
      </c>
      <c r="N1638" t="str">
        <f t="shared" si="200"/>
        <v>Insert into dbax_dime_conc (codi_dein, pref_conc, codi_conc, orde_conc, pref_dime, codi_dime) values ('pre_cl-cs_nota-21_role-834000(2014)','cl-cs','DeterioroInstrumentosRentaFija','270','cl-cs','EfectoImpuestosDiferidosEnPatrimonioYEnResultadosTabla')</v>
      </c>
    </row>
    <row r="1639" spans="1:14" x14ac:dyDescent="0.25">
      <c r="A1639" t="s">
        <v>35</v>
      </c>
      <c r="B1639" t="s">
        <v>1373</v>
      </c>
      <c r="C1639">
        <v>280</v>
      </c>
      <c r="D1639" t="s">
        <v>1380</v>
      </c>
      <c r="H1639" s="1" t="str">
        <f t="shared" si="194"/>
        <v>cl-cs_DeterioroMutuosHipotecarios</v>
      </c>
      <c r="I1639" t="str">
        <f t="shared" si="195"/>
        <v>cl-cs</v>
      </c>
      <c r="J1639" t="str">
        <f t="shared" si="196"/>
        <v>DeterioroMutuosHipotecarios</v>
      </c>
      <c r="K1639" s="1" t="str">
        <f t="shared" si="197"/>
        <v>cl-cs_EfectoImpuestosDiferidosEnPatrimonioYEnResultadosTabla</v>
      </c>
      <c r="L1639" t="str">
        <f t="shared" si="198"/>
        <v>cl-cs</v>
      </c>
      <c r="M1639" t="str">
        <f t="shared" si="199"/>
        <v>EfectoImpuestosDiferidosEnPatrimonioYEnResultadosTabla</v>
      </c>
      <c r="N1639" t="str">
        <f t="shared" si="200"/>
        <v>Insert into dbax_dime_conc (codi_dein, pref_conc, codi_conc, orde_conc, pref_dime, codi_dime) values ('pre_cl-cs_nota-21_role-834000(2014)','cl-cs','DeterioroMutuosHipotecarios','280','cl-cs','EfectoImpuestosDiferidosEnPatrimonioYEnResultadosTabla')</v>
      </c>
    </row>
    <row r="1640" spans="1:14" x14ac:dyDescent="0.25">
      <c r="A1640" t="s">
        <v>35</v>
      </c>
      <c r="B1640" t="s">
        <v>1367</v>
      </c>
      <c r="C1640">
        <v>290</v>
      </c>
      <c r="D1640" t="s">
        <v>1380</v>
      </c>
      <c r="H1640" s="1" t="str">
        <f t="shared" si="194"/>
        <v>cl-cs_DeterioroBienesRaices</v>
      </c>
      <c r="I1640" t="str">
        <f t="shared" si="195"/>
        <v>cl-cs</v>
      </c>
      <c r="J1640" t="str">
        <f t="shared" si="196"/>
        <v>DeterioroBienesRaices</v>
      </c>
      <c r="K1640" s="1" t="str">
        <f t="shared" si="197"/>
        <v>cl-cs_EfectoImpuestosDiferidosEnPatrimonioYEnResultadosTabla</v>
      </c>
      <c r="L1640" t="str">
        <f t="shared" si="198"/>
        <v>cl-cs</v>
      </c>
      <c r="M1640" t="str">
        <f t="shared" si="199"/>
        <v>EfectoImpuestosDiferidosEnPatrimonioYEnResultadosTabla</v>
      </c>
      <c r="N1640" t="str">
        <f t="shared" si="200"/>
        <v>Insert into dbax_dime_conc (codi_dein, pref_conc, codi_conc, orde_conc, pref_dime, codi_dime) values ('pre_cl-cs_nota-21_role-834000(2014)','cl-cs','DeterioroBienesRaices','290','cl-cs','EfectoImpuestosDiferidosEnPatrimonioYEnResultadosTabla')</v>
      </c>
    </row>
    <row r="1641" spans="1:14" x14ac:dyDescent="0.25">
      <c r="A1641" t="s">
        <v>35</v>
      </c>
      <c r="B1641" t="s">
        <v>1372</v>
      </c>
      <c r="C1641">
        <v>300</v>
      </c>
      <c r="D1641" t="s">
        <v>1380</v>
      </c>
      <c r="H1641" s="1" t="str">
        <f t="shared" si="194"/>
        <v>cl-cs_DeterioroIntangibles</v>
      </c>
      <c r="I1641" t="str">
        <f t="shared" si="195"/>
        <v>cl-cs</v>
      </c>
      <c r="J1641" t="str">
        <f t="shared" si="196"/>
        <v>DeterioroIntangibles</v>
      </c>
      <c r="K1641" s="1" t="str">
        <f t="shared" si="197"/>
        <v>cl-cs_EfectoImpuestosDiferidosEnPatrimonioYEnResultadosTabla</v>
      </c>
      <c r="L1641" t="str">
        <f t="shared" si="198"/>
        <v>cl-cs</v>
      </c>
      <c r="M1641" t="str">
        <f t="shared" si="199"/>
        <v>EfectoImpuestosDiferidosEnPatrimonioYEnResultadosTabla</v>
      </c>
      <c r="N1641" t="str">
        <f t="shared" si="200"/>
        <v>Insert into dbax_dime_conc (codi_dein, pref_conc, codi_conc, orde_conc, pref_dime, codi_dime) values ('pre_cl-cs_nota-21_role-834000(2014)','cl-cs','DeterioroIntangibles','300','cl-cs','EfectoImpuestosDiferidosEnPatrimonioYEnResultadosTabla')</v>
      </c>
    </row>
    <row r="1642" spans="1:14" x14ac:dyDescent="0.25">
      <c r="A1642" t="s">
        <v>35</v>
      </c>
      <c r="B1642" t="s">
        <v>1368</v>
      </c>
      <c r="C1642">
        <v>310</v>
      </c>
      <c r="D1642" t="s">
        <v>1380</v>
      </c>
      <c r="H1642" s="1" t="str">
        <f t="shared" si="194"/>
        <v>cl-cs_DeterioroContratosLeasing</v>
      </c>
      <c r="I1642" t="str">
        <f t="shared" si="195"/>
        <v>cl-cs</v>
      </c>
      <c r="J1642" t="str">
        <f t="shared" si="196"/>
        <v>DeterioroContratosLeasing</v>
      </c>
      <c r="K1642" s="1" t="str">
        <f t="shared" si="197"/>
        <v>cl-cs_EfectoImpuestosDiferidosEnPatrimonioYEnResultadosTabla</v>
      </c>
      <c r="L1642" t="str">
        <f t="shared" si="198"/>
        <v>cl-cs</v>
      </c>
      <c r="M1642" t="str">
        <f t="shared" si="199"/>
        <v>EfectoImpuestosDiferidosEnPatrimonioYEnResultadosTabla</v>
      </c>
      <c r="N1642" t="str">
        <f t="shared" si="200"/>
        <v>Insert into dbax_dime_conc (codi_dein, pref_conc, codi_conc, orde_conc, pref_dime, codi_dime) values ('pre_cl-cs_nota-21_role-834000(2014)','cl-cs','DeterioroContratosLeasing','310','cl-cs','EfectoImpuestosDiferidosEnPatrimonioYEnResultadosTabla')</v>
      </c>
    </row>
    <row r="1643" spans="1:14" x14ac:dyDescent="0.25">
      <c r="A1643" t="s">
        <v>35</v>
      </c>
      <c r="B1643" t="s">
        <v>1374</v>
      </c>
      <c r="C1643">
        <v>320</v>
      </c>
      <c r="D1643" t="s">
        <v>1380</v>
      </c>
      <c r="H1643" s="1" t="str">
        <f t="shared" si="194"/>
        <v>cl-cs_DeterioroPrestamosOtorgados</v>
      </c>
      <c r="I1643" t="str">
        <f t="shared" si="195"/>
        <v>cl-cs</v>
      </c>
      <c r="J1643" t="str">
        <f t="shared" si="196"/>
        <v>DeterioroPrestamosOtorgados</v>
      </c>
      <c r="K1643" s="1" t="str">
        <f t="shared" si="197"/>
        <v>cl-cs_EfectoImpuestosDiferidosEnPatrimonioYEnResultadosTabla</v>
      </c>
      <c r="L1643" t="str">
        <f t="shared" si="198"/>
        <v>cl-cs</v>
      </c>
      <c r="M1643" t="str">
        <f t="shared" si="199"/>
        <v>EfectoImpuestosDiferidosEnPatrimonioYEnResultadosTabla</v>
      </c>
      <c r="N1643" t="str">
        <f t="shared" si="200"/>
        <v>Insert into dbax_dime_conc (codi_dein, pref_conc, codi_conc, orde_conc, pref_dime, codi_dime) values ('pre_cl-cs_nota-21_role-834000(2014)','cl-cs','DeterioroPrestamosOtorgados','320','cl-cs','EfectoImpuestosDiferidosEnPatrimonioYEnResultadosTabla')</v>
      </c>
    </row>
    <row r="1644" spans="1:14" x14ac:dyDescent="0.25">
      <c r="A1644" t="s">
        <v>35</v>
      </c>
      <c r="B1644" t="s">
        <v>1400</v>
      </c>
      <c r="C1644">
        <v>330</v>
      </c>
      <c r="D1644" t="s">
        <v>1380</v>
      </c>
      <c r="H1644" s="1" t="str">
        <f t="shared" si="194"/>
        <v>cl-cs_ValorizacionAcciones</v>
      </c>
      <c r="I1644" t="str">
        <f t="shared" si="195"/>
        <v>cl-cs</v>
      </c>
      <c r="J1644" t="str">
        <f t="shared" si="196"/>
        <v>ValorizacionAcciones</v>
      </c>
      <c r="K1644" s="1" t="str">
        <f t="shared" si="197"/>
        <v>cl-cs_EfectoImpuestosDiferidosEnPatrimonioYEnResultadosTabla</v>
      </c>
      <c r="L1644" t="str">
        <f t="shared" si="198"/>
        <v>cl-cs</v>
      </c>
      <c r="M1644" t="str">
        <f t="shared" si="199"/>
        <v>EfectoImpuestosDiferidosEnPatrimonioYEnResultadosTabla</v>
      </c>
      <c r="N1644" t="str">
        <f t="shared" si="200"/>
        <v>Insert into dbax_dime_conc (codi_dein, pref_conc, codi_conc, orde_conc, pref_dime, codi_dime) values ('pre_cl-cs_nota-21_role-834000(2014)','cl-cs','ValorizacionAcciones','330','cl-cs','EfectoImpuestosDiferidosEnPatrimonioYEnResultadosTabla')</v>
      </c>
    </row>
    <row r="1645" spans="1:14" x14ac:dyDescent="0.25">
      <c r="A1645" t="s">
        <v>35</v>
      </c>
      <c r="B1645" t="s">
        <v>1401</v>
      </c>
      <c r="C1645">
        <v>340</v>
      </c>
      <c r="D1645" t="s">
        <v>1380</v>
      </c>
      <c r="H1645" s="1" t="str">
        <f t="shared" si="194"/>
        <v>cl-cs_ValorizacionFondosInversion</v>
      </c>
      <c r="I1645" t="str">
        <f t="shared" si="195"/>
        <v>cl-cs</v>
      </c>
      <c r="J1645" t="str">
        <f t="shared" si="196"/>
        <v>ValorizacionFondosInversion</v>
      </c>
      <c r="K1645" s="1" t="str">
        <f t="shared" si="197"/>
        <v>cl-cs_EfectoImpuestosDiferidosEnPatrimonioYEnResultadosTabla</v>
      </c>
      <c r="L1645" t="str">
        <f t="shared" si="198"/>
        <v>cl-cs</v>
      </c>
      <c r="M1645" t="str">
        <f t="shared" si="199"/>
        <v>EfectoImpuestosDiferidosEnPatrimonioYEnResultadosTabla</v>
      </c>
      <c r="N1645" t="str">
        <f t="shared" si="200"/>
        <v>Insert into dbax_dime_conc (codi_dein, pref_conc, codi_conc, orde_conc, pref_dime, codi_dime) values ('pre_cl-cs_nota-21_role-834000(2014)','cl-cs','ValorizacionFondosInversion','340','cl-cs','EfectoImpuestosDiferidosEnPatrimonioYEnResultadosTabla')</v>
      </c>
    </row>
    <row r="1646" spans="1:14" x14ac:dyDescent="0.25">
      <c r="A1646" t="s">
        <v>35</v>
      </c>
      <c r="B1646" t="s">
        <v>1402</v>
      </c>
      <c r="C1646">
        <v>350</v>
      </c>
      <c r="D1646" t="s">
        <v>1380</v>
      </c>
      <c r="H1646" s="1" t="str">
        <f t="shared" si="194"/>
        <v>cl-cs_ValorizacionFondosMutuos</v>
      </c>
      <c r="I1646" t="str">
        <f t="shared" si="195"/>
        <v>cl-cs</v>
      </c>
      <c r="J1646" t="str">
        <f t="shared" si="196"/>
        <v>ValorizacionFondosMutuos</v>
      </c>
      <c r="K1646" s="1" t="str">
        <f t="shared" si="197"/>
        <v>cl-cs_EfectoImpuestosDiferidosEnPatrimonioYEnResultadosTabla</v>
      </c>
      <c r="L1646" t="str">
        <f t="shared" si="198"/>
        <v>cl-cs</v>
      </c>
      <c r="M1646" t="str">
        <f t="shared" si="199"/>
        <v>EfectoImpuestosDiferidosEnPatrimonioYEnResultadosTabla</v>
      </c>
      <c r="N1646" t="str">
        <f t="shared" si="200"/>
        <v>Insert into dbax_dime_conc (codi_dein, pref_conc, codi_conc, orde_conc, pref_dime, codi_dime) values ('pre_cl-cs_nota-21_role-834000(2014)','cl-cs','ValorizacionFondosMutuos','350','cl-cs','EfectoImpuestosDiferidosEnPatrimonioYEnResultadosTabla')</v>
      </c>
    </row>
    <row r="1647" spans="1:14" x14ac:dyDescent="0.25">
      <c r="A1647" t="s">
        <v>35</v>
      </c>
      <c r="B1647" t="s">
        <v>1403</v>
      </c>
      <c r="C1647">
        <v>360</v>
      </c>
      <c r="D1647" t="s">
        <v>1380</v>
      </c>
      <c r="H1647" s="1" t="str">
        <f t="shared" si="194"/>
        <v>cl-cs_ValorizacionInversionExtranjera</v>
      </c>
      <c r="I1647" t="str">
        <f t="shared" si="195"/>
        <v>cl-cs</v>
      </c>
      <c r="J1647" t="str">
        <f t="shared" si="196"/>
        <v>ValorizacionInversionExtranjera</v>
      </c>
      <c r="K1647" s="1" t="str">
        <f t="shared" si="197"/>
        <v>cl-cs_EfectoImpuestosDiferidosEnPatrimonioYEnResultadosTabla</v>
      </c>
      <c r="L1647" t="str">
        <f t="shared" si="198"/>
        <v>cl-cs</v>
      </c>
      <c r="M1647" t="str">
        <f t="shared" si="199"/>
        <v>EfectoImpuestosDiferidosEnPatrimonioYEnResultadosTabla</v>
      </c>
      <c r="N1647" t="str">
        <f t="shared" si="200"/>
        <v>Insert into dbax_dime_conc (codi_dein, pref_conc, codi_conc, orde_conc, pref_dime, codi_dime) values ('pre_cl-cs_nota-21_role-834000(2014)','cl-cs','ValorizacionInversionExtranjera','360','cl-cs','EfectoImpuestosDiferidosEnPatrimonioYEnResultadosTabla')</v>
      </c>
    </row>
    <row r="1648" spans="1:14" x14ac:dyDescent="0.25">
      <c r="A1648" t="s">
        <v>35</v>
      </c>
      <c r="B1648" t="s">
        <v>1404</v>
      </c>
      <c r="C1648">
        <v>370</v>
      </c>
      <c r="D1648" t="s">
        <v>1380</v>
      </c>
      <c r="H1648" s="1" t="str">
        <f t="shared" si="194"/>
        <v>cl-cs_ValorizacionOperacionesCoberturaRiesgoFinanciero</v>
      </c>
      <c r="I1648" t="str">
        <f t="shared" si="195"/>
        <v>cl-cs</v>
      </c>
      <c r="J1648" t="str">
        <f t="shared" si="196"/>
        <v>ValorizacionOperacionesCoberturaRiesgoFinanciero</v>
      </c>
      <c r="K1648" s="1" t="str">
        <f t="shared" si="197"/>
        <v>cl-cs_EfectoImpuestosDiferidosEnPatrimonioYEnResultadosTabla</v>
      </c>
      <c r="L1648" t="str">
        <f t="shared" si="198"/>
        <v>cl-cs</v>
      </c>
      <c r="M1648" t="str">
        <f t="shared" si="199"/>
        <v>EfectoImpuestosDiferidosEnPatrimonioYEnResultadosTabla</v>
      </c>
      <c r="N1648" t="str">
        <f t="shared" si="200"/>
        <v>Insert into dbax_dime_conc (codi_dein, pref_conc, codi_conc, orde_conc, pref_dime, codi_dime) values ('pre_cl-cs_nota-21_role-834000(2014)','cl-cs','ValorizacionOperacionesCoberturaRiesgoFinanciero','370','cl-cs','EfectoImpuestosDiferidosEnPatrimonioYEnResultadosTabla')</v>
      </c>
    </row>
    <row r="1649" spans="1:14" x14ac:dyDescent="0.25">
      <c r="A1649" t="s">
        <v>35</v>
      </c>
      <c r="B1649" t="s">
        <v>1405</v>
      </c>
      <c r="C1649">
        <v>380</v>
      </c>
      <c r="D1649" t="s">
        <v>1380</v>
      </c>
      <c r="H1649" s="1" t="str">
        <f t="shared" si="194"/>
        <v>cl-cs_ValorizacionPactos</v>
      </c>
      <c r="I1649" t="str">
        <f t="shared" si="195"/>
        <v>cl-cs</v>
      </c>
      <c r="J1649" t="str">
        <f t="shared" si="196"/>
        <v>ValorizacionPactos</v>
      </c>
      <c r="K1649" s="1" t="str">
        <f t="shared" si="197"/>
        <v>cl-cs_EfectoImpuestosDiferidosEnPatrimonioYEnResultadosTabla</v>
      </c>
      <c r="L1649" t="str">
        <f t="shared" si="198"/>
        <v>cl-cs</v>
      </c>
      <c r="M1649" t="str">
        <f t="shared" si="199"/>
        <v>EfectoImpuestosDiferidosEnPatrimonioYEnResultadosTabla</v>
      </c>
      <c r="N1649" t="str">
        <f t="shared" si="200"/>
        <v>Insert into dbax_dime_conc (codi_dein, pref_conc, codi_conc, orde_conc, pref_dime, codi_dime) values ('pre_cl-cs_nota-21_role-834000(2014)','cl-cs','ValorizacionPactos','380','cl-cs','EfectoImpuestosDiferidosEnPatrimonioYEnResultadosTabla')</v>
      </c>
    </row>
    <row r="1650" spans="1:14" x14ac:dyDescent="0.25">
      <c r="A1650" t="s">
        <v>35</v>
      </c>
      <c r="B1650" t="s">
        <v>1398</v>
      </c>
      <c r="C1650">
        <v>390</v>
      </c>
      <c r="D1650" t="s">
        <v>1380</v>
      </c>
      <c r="H1650" s="1" t="str">
        <f t="shared" si="194"/>
        <v>cl-cs_ProvisionRemuneraciones</v>
      </c>
      <c r="I1650" t="str">
        <f t="shared" si="195"/>
        <v>cl-cs</v>
      </c>
      <c r="J1650" t="str">
        <f t="shared" si="196"/>
        <v>ProvisionRemuneraciones</v>
      </c>
      <c r="K1650" s="1" t="str">
        <f t="shared" si="197"/>
        <v>cl-cs_EfectoImpuestosDiferidosEnPatrimonioYEnResultadosTabla</v>
      </c>
      <c r="L1650" t="str">
        <f t="shared" si="198"/>
        <v>cl-cs</v>
      </c>
      <c r="M1650" t="str">
        <f t="shared" si="199"/>
        <v>EfectoImpuestosDiferidosEnPatrimonioYEnResultadosTabla</v>
      </c>
      <c r="N1650" t="str">
        <f t="shared" si="200"/>
        <v>Insert into dbax_dime_conc (codi_dein, pref_conc, codi_conc, orde_conc, pref_dime, codi_dime) values ('pre_cl-cs_nota-21_role-834000(2014)','cl-cs','ProvisionRemuneraciones','390','cl-cs','EfectoImpuestosDiferidosEnPatrimonioYEnResultadosTabla')</v>
      </c>
    </row>
    <row r="1651" spans="1:14" x14ac:dyDescent="0.25">
      <c r="A1651" t="s">
        <v>35</v>
      </c>
      <c r="B1651" t="s">
        <v>1396</v>
      </c>
      <c r="C1651">
        <v>400</v>
      </c>
      <c r="D1651" t="s">
        <v>1380</v>
      </c>
      <c r="H1651" s="1" t="str">
        <f t="shared" si="194"/>
        <v>cl-cs_ProvisionGratificaciones</v>
      </c>
      <c r="I1651" t="str">
        <f t="shared" si="195"/>
        <v>cl-cs</v>
      </c>
      <c r="J1651" t="str">
        <f t="shared" si="196"/>
        <v>ProvisionGratificaciones</v>
      </c>
      <c r="K1651" s="1" t="str">
        <f t="shared" si="197"/>
        <v>cl-cs_EfectoImpuestosDiferidosEnPatrimonioYEnResultadosTabla</v>
      </c>
      <c r="L1651" t="str">
        <f t="shared" si="198"/>
        <v>cl-cs</v>
      </c>
      <c r="M1651" t="str">
        <f t="shared" si="199"/>
        <v>EfectoImpuestosDiferidosEnPatrimonioYEnResultadosTabla</v>
      </c>
      <c r="N1651" t="str">
        <f t="shared" si="200"/>
        <v>Insert into dbax_dime_conc (codi_dein, pref_conc, codi_conc, orde_conc, pref_dime, codi_dime) values ('pre_cl-cs_nota-21_role-834000(2014)','cl-cs','ProvisionGratificaciones','400','cl-cs','EfectoImpuestosDiferidosEnPatrimonioYEnResultadosTabla')</v>
      </c>
    </row>
    <row r="1652" spans="1:14" x14ac:dyDescent="0.25">
      <c r="A1652" t="s">
        <v>35</v>
      </c>
      <c r="B1652" t="s">
        <v>1395</v>
      </c>
      <c r="C1652">
        <v>410</v>
      </c>
      <c r="D1652" t="s">
        <v>1380</v>
      </c>
      <c r="H1652" s="1" t="str">
        <f t="shared" si="194"/>
        <v>cl-cs_ProvisionDEF</v>
      </c>
      <c r="I1652" t="str">
        <f t="shared" si="195"/>
        <v>cl-cs</v>
      </c>
      <c r="J1652" t="str">
        <f t="shared" si="196"/>
        <v>ProvisionDEF</v>
      </c>
      <c r="K1652" s="1" t="str">
        <f t="shared" si="197"/>
        <v>cl-cs_EfectoImpuestosDiferidosEnPatrimonioYEnResultadosTabla</v>
      </c>
      <c r="L1652" t="str">
        <f t="shared" si="198"/>
        <v>cl-cs</v>
      </c>
      <c r="M1652" t="str">
        <f t="shared" si="199"/>
        <v>EfectoImpuestosDiferidosEnPatrimonioYEnResultadosTabla</v>
      </c>
      <c r="N1652" t="str">
        <f t="shared" si="200"/>
        <v>Insert into dbax_dime_conc (codi_dein, pref_conc, codi_conc, orde_conc, pref_dime, codi_dime) values ('pre_cl-cs_nota-21_role-834000(2014)','cl-cs','ProvisionDEF','410','cl-cs','EfectoImpuestosDiferidosEnPatrimonioYEnResultadosTabla')</v>
      </c>
    </row>
    <row r="1653" spans="1:14" x14ac:dyDescent="0.25">
      <c r="A1653" t="s">
        <v>35</v>
      </c>
      <c r="B1653" t="s">
        <v>1399</v>
      </c>
      <c r="C1653">
        <v>420</v>
      </c>
      <c r="D1653" t="s">
        <v>1380</v>
      </c>
      <c r="H1653" s="1" t="str">
        <f t="shared" si="194"/>
        <v>cl-cs_ProvisionVacaciones</v>
      </c>
      <c r="I1653" t="str">
        <f t="shared" si="195"/>
        <v>cl-cs</v>
      </c>
      <c r="J1653" t="str">
        <f t="shared" si="196"/>
        <v>ProvisionVacaciones</v>
      </c>
      <c r="K1653" s="1" t="str">
        <f t="shared" si="197"/>
        <v>cl-cs_EfectoImpuestosDiferidosEnPatrimonioYEnResultadosTabla</v>
      </c>
      <c r="L1653" t="str">
        <f t="shared" si="198"/>
        <v>cl-cs</v>
      </c>
      <c r="M1653" t="str">
        <f t="shared" si="199"/>
        <v>EfectoImpuestosDiferidosEnPatrimonioYEnResultadosTabla</v>
      </c>
      <c r="N1653" t="str">
        <f t="shared" si="200"/>
        <v>Insert into dbax_dime_conc (codi_dein, pref_conc, codi_conc, orde_conc, pref_dime, codi_dime) values ('pre_cl-cs_nota-21_role-834000(2014)','cl-cs','ProvisionVacaciones','420','cl-cs','EfectoImpuestosDiferidosEnPatrimonioYEnResultadosTabla')</v>
      </c>
    </row>
    <row r="1654" spans="1:14" x14ac:dyDescent="0.25">
      <c r="A1654" t="s">
        <v>35</v>
      </c>
      <c r="B1654" t="s">
        <v>1397</v>
      </c>
      <c r="C1654">
        <v>430</v>
      </c>
      <c r="D1654" t="s">
        <v>1380</v>
      </c>
      <c r="H1654" s="1" t="str">
        <f t="shared" si="194"/>
        <v>cl-cs_ProvisionIndemnizacionAñosDeServicio</v>
      </c>
      <c r="I1654" t="str">
        <f t="shared" si="195"/>
        <v>cl-cs</v>
      </c>
      <c r="J1654" t="str">
        <f t="shared" si="196"/>
        <v>ProvisionIndemnizacionAñosDeServicio</v>
      </c>
      <c r="K1654" s="1" t="str">
        <f t="shared" si="197"/>
        <v>cl-cs_EfectoImpuestosDiferidosEnPatrimonioYEnResultadosTabla</v>
      </c>
      <c r="L1654" t="str">
        <f t="shared" si="198"/>
        <v>cl-cs</v>
      </c>
      <c r="M1654" t="str">
        <f t="shared" si="199"/>
        <v>EfectoImpuestosDiferidosEnPatrimonioYEnResultadosTabla</v>
      </c>
      <c r="N1654" t="str">
        <f t="shared" si="200"/>
        <v>Insert into dbax_dime_conc (codi_dein, pref_conc, codi_conc, orde_conc, pref_dime, codi_dime) values ('pre_cl-cs_nota-21_role-834000(2014)','cl-cs','ProvisionIndemnizacionAñosDeServicio','430','cl-cs','EfectoImpuestosDiferidosEnPatrimonioYEnResultadosTabla')</v>
      </c>
    </row>
    <row r="1655" spans="1:14" x14ac:dyDescent="0.25">
      <c r="A1655" t="s">
        <v>35</v>
      </c>
      <c r="B1655" t="s">
        <v>1375</v>
      </c>
      <c r="C1655">
        <v>440</v>
      </c>
      <c r="D1655" t="s">
        <v>1380</v>
      </c>
      <c r="H1655" s="1" t="str">
        <f t="shared" ref="H1655:H1718" si="201">MID(B1655,FIND("#",B1655)+1,10000)</f>
        <v>cl-cs_EfectoImpuestoDiferidoGastosAnticipados</v>
      </c>
      <c r="I1655" t="str">
        <f t="shared" ref="I1655:I1718" si="202">MID(H1655,1,FIND("_",H1655)-1)</f>
        <v>cl-cs</v>
      </c>
      <c r="J1655" t="str">
        <f t="shared" ref="J1655:J1718" si="203">MID(H1655,FIND("_",H1655)+1,10000)</f>
        <v>EfectoImpuestoDiferidoGastosAnticipados</v>
      </c>
      <c r="K1655" s="1" t="str">
        <f t="shared" ref="K1655:K1718" si="204">MID(D1655,FIND("#",D1655)+1,10000)</f>
        <v>cl-cs_EfectoImpuestosDiferidosEnPatrimonioYEnResultadosTabla</v>
      </c>
      <c r="L1655" t="str">
        <f t="shared" ref="L1655:L1718" si="205">MID(K1655,1,FIND("_",K1655)-1)</f>
        <v>cl-cs</v>
      </c>
      <c r="M1655" t="str">
        <f t="shared" ref="M1655:M1718" si="206">MID(K1655,FIND("_",K1655)+1,10000)</f>
        <v>EfectoImpuestosDiferidosEnPatrimonioYEnResultadosTabla</v>
      </c>
      <c r="N1655" t="str">
        <f t="shared" ref="N1655:N1718" si="207">CONCATENATE("Insert into dbax_dime_conc (codi_dein, pref_conc, codi_conc, orde_conc, pref_dime, codi_dime) values ('",A1655,"','",I1655,"','",J1655,"','",C1655,"','",L1655,"','",M1655,"')")</f>
        <v>Insert into dbax_dime_conc (codi_dein, pref_conc, codi_conc, orde_conc, pref_dime, codi_dime) values ('pre_cl-cs_nota-21_role-834000(2014)','cl-cs','EfectoImpuestoDiferidoGastosAnticipados','440','cl-cs','EfectoImpuestosDiferidosEnPatrimonioYEnResultadosTabla')</v>
      </c>
    </row>
    <row r="1656" spans="1:14" x14ac:dyDescent="0.25">
      <c r="A1656" t="s">
        <v>35</v>
      </c>
      <c r="B1656" t="s">
        <v>1384</v>
      </c>
      <c r="C1656">
        <v>450</v>
      </c>
      <c r="D1656" t="s">
        <v>1380</v>
      </c>
      <c r="H1656" s="1" t="str">
        <f t="shared" si="201"/>
        <v>cl-cs_GastosActivados</v>
      </c>
      <c r="I1656" t="str">
        <f t="shared" si="202"/>
        <v>cl-cs</v>
      </c>
      <c r="J1656" t="str">
        <f t="shared" si="203"/>
        <v>GastosActivados</v>
      </c>
      <c r="K1656" s="1" t="str">
        <f t="shared" si="204"/>
        <v>cl-cs_EfectoImpuestosDiferidosEnPatrimonioYEnResultadosTabla</v>
      </c>
      <c r="L1656" t="str">
        <f t="shared" si="205"/>
        <v>cl-cs</v>
      </c>
      <c r="M1656" t="str">
        <f t="shared" si="206"/>
        <v>EfectoImpuestosDiferidosEnPatrimonioYEnResultadosTabla</v>
      </c>
      <c r="N1656" t="str">
        <f t="shared" si="207"/>
        <v>Insert into dbax_dime_conc (codi_dein, pref_conc, codi_conc, orde_conc, pref_dime, codi_dime) values ('pre_cl-cs_nota-21_role-834000(2014)','cl-cs','GastosActivados','450','cl-cs','EfectoImpuestosDiferidosEnPatrimonioYEnResultadosTabla')</v>
      </c>
    </row>
    <row r="1657" spans="1:14" x14ac:dyDescent="0.25">
      <c r="A1657" t="s">
        <v>35</v>
      </c>
      <c r="B1657" t="s">
        <v>1394</v>
      </c>
      <c r="C1657">
        <v>460</v>
      </c>
      <c r="D1657" t="s">
        <v>1380</v>
      </c>
      <c r="H1657" s="1" t="str">
        <f t="shared" si="201"/>
        <v>cl-cs_PerdidasTributarias</v>
      </c>
      <c r="I1657" t="str">
        <f t="shared" si="202"/>
        <v>cl-cs</v>
      </c>
      <c r="J1657" t="str">
        <f t="shared" si="203"/>
        <v>PerdidasTributarias</v>
      </c>
      <c r="K1657" s="1" t="str">
        <f t="shared" si="204"/>
        <v>cl-cs_EfectoImpuestosDiferidosEnPatrimonioYEnResultadosTabla</v>
      </c>
      <c r="L1657" t="str">
        <f t="shared" si="205"/>
        <v>cl-cs</v>
      </c>
      <c r="M1657" t="str">
        <f t="shared" si="206"/>
        <v>EfectoImpuestosDiferidosEnPatrimonioYEnResultadosTabla</v>
      </c>
      <c r="N1657" t="str">
        <f t="shared" si="207"/>
        <v>Insert into dbax_dime_conc (codi_dein, pref_conc, codi_conc, orde_conc, pref_dime, codi_dime) values ('pre_cl-cs_nota-21_role-834000(2014)','cl-cs','PerdidasTributarias','460','cl-cs','EfectoImpuestosDiferidosEnPatrimonioYEnResultadosTabla')</v>
      </c>
    </row>
    <row r="1658" spans="1:14" x14ac:dyDescent="0.25">
      <c r="A1658" t="s">
        <v>35</v>
      </c>
      <c r="B1658" t="s">
        <v>1390</v>
      </c>
      <c r="C1658">
        <v>470</v>
      </c>
      <c r="D1658" t="s">
        <v>1380</v>
      </c>
      <c r="H1658" s="1" t="str">
        <f t="shared" si="201"/>
        <v>cl-cs_OtrosEfectosImpuestoDiferidoEnResultado</v>
      </c>
      <c r="I1658" t="str">
        <f t="shared" si="202"/>
        <v>cl-cs</v>
      </c>
      <c r="J1658" t="str">
        <f t="shared" si="203"/>
        <v>OtrosEfectosImpuestoDiferidoEnResultado</v>
      </c>
      <c r="K1658" s="1" t="str">
        <f t="shared" si="204"/>
        <v>cl-cs_EfectoImpuestosDiferidosEnPatrimonioYEnResultadosTabla</v>
      </c>
      <c r="L1658" t="str">
        <f t="shared" si="205"/>
        <v>cl-cs</v>
      </c>
      <c r="M1658" t="str">
        <f t="shared" si="206"/>
        <v>EfectoImpuestosDiferidosEnPatrimonioYEnResultadosTabla</v>
      </c>
      <c r="N1658" t="str">
        <f t="shared" si="207"/>
        <v>Insert into dbax_dime_conc (codi_dein, pref_conc, codi_conc, orde_conc, pref_dime, codi_dime) values ('pre_cl-cs_nota-21_role-834000(2014)','cl-cs','OtrosEfectosImpuestoDiferidoEnResultado','470','cl-cs','EfectoImpuestosDiferidosEnPatrimonioYEnResultadosTabla')</v>
      </c>
    </row>
    <row r="1659" spans="1:14" x14ac:dyDescent="0.25">
      <c r="A1659" t="s">
        <v>35</v>
      </c>
      <c r="B1659" t="s">
        <v>1381</v>
      </c>
      <c r="C1659">
        <v>480</v>
      </c>
      <c r="D1659" t="s">
        <v>1380</v>
      </c>
      <c r="H1659" s="1" t="str">
        <f t="shared" si="201"/>
        <v>cl-cs_EfectoImpuestosDiferidosEnResultados</v>
      </c>
      <c r="I1659" t="str">
        <f t="shared" si="202"/>
        <v>cl-cs</v>
      </c>
      <c r="J1659" t="str">
        <f t="shared" si="203"/>
        <v>EfectoImpuestosDiferidosEnResultados</v>
      </c>
      <c r="K1659" s="1" t="str">
        <f t="shared" si="204"/>
        <v>cl-cs_EfectoImpuestosDiferidosEnPatrimonioYEnResultadosTabla</v>
      </c>
      <c r="L1659" t="str">
        <f t="shared" si="205"/>
        <v>cl-cs</v>
      </c>
      <c r="M1659" t="str">
        <f t="shared" si="206"/>
        <v>EfectoImpuestosDiferidosEnPatrimonioYEnResultadosTabla</v>
      </c>
      <c r="N1659" t="str">
        <f t="shared" si="207"/>
        <v>Insert into dbax_dime_conc (codi_dein, pref_conc, codi_conc, orde_conc, pref_dime, codi_dime) values ('pre_cl-cs_nota-21_role-834000(2014)','cl-cs','EfectoImpuestosDiferidosEnResultados','480','cl-cs','EfectoImpuestosDiferidosEnPatrimonioYEnResultadosTabla')</v>
      </c>
    </row>
    <row r="1660" spans="1:14" x14ac:dyDescent="0.25">
      <c r="A1660" t="s">
        <v>36</v>
      </c>
      <c r="B1660" t="s">
        <v>1413</v>
      </c>
      <c r="C1660">
        <v>350</v>
      </c>
      <c r="D1660" t="s">
        <v>1410</v>
      </c>
      <c r="H1660" s="1" t="str">
        <f t="shared" si="201"/>
        <v>cl-cs_CompensacionesPorPagarDirectivosClaveYAdministradoresPartidas</v>
      </c>
      <c r="I1660" t="str">
        <f t="shared" si="202"/>
        <v>cl-cs</v>
      </c>
      <c r="J1660" t="str">
        <f t="shared" si="203"/>
        <v>CompensacionesPorPagarDirectivosClaveYAdministradoresPartidas</v>
      </c>
      <c r="K1660" s="1" t="str">
        <f t="shared" si="204"/>
        <v>cl-cs_CompensacionesPersonalDirectivoClaveYAdministradoresTabla</v>
      </c>
      <c r="L1660" t="str">
        <f t="shared" si="205"/>
        <v>cl-cs</v>
      </c>
      <c r="M1660" t="str">
        <f t="shared" si="206"/>
        <v>CompensacionesPersonalDirectivoClaveYAdministradoresTabla</v>
      </c>
      <c r="N1660" t="str">
        <f t="shared" si="207"/>
        <v>Insert into dbax_dime_conc (codi_dein, pref_conc, codi_conc, orde_conc, pref_dime, codi_dime) values ('pre_cl-cs_nota-22_role-835000(2014)','cl-cs','CompensacionesPorPagarDirectivosClaveYAdministradoresPartidas','350','cl-cs','CompensacionesPersonalDirectivoClaveYAdministradoresTabla')</v>
      </c>
    </row>
    <row r="1661" spans="1:14" x14ac:dyDescent="0.25">
      <c r="A1661" t="s">
        <v>36</v>
      </c>
      <c r="B1661" t="s">
        <v>1458</v>
      </c>
      <c r="C1661">
        <v>360</v>
      </c>
      <c r="D1661" t="s">
        <v>1410</v>
      </c>
      <c r="H1661" s="1" t="str">
        <f t="shared" si="201"/>
        <v>cl-cs_Sueldos</v>
      </c>
      <c r="I1661" t="str">
        <f t="shared" si="202"/>
        <v>cl-cs</v>
      </c>
      <c r="J1661" t="str">
        <f t="shared" si="203"/>
        <v>Sueldos</v>
      </c>
      <c r="K1661" s="1" t="str">
        <f t="shared" si="204"/>
        <v>cl-cs_CompensacionesPersonalDirectivoClaveYAdministradoresTabla</v>
      </c>
      <c r="L1661" t="str">
        <f t="shared" si="205"/>
        <v>cl-cs</v>
      </c>
      <c r="M1661" t="str">
        <f t="shared" si="206"/>
        <v>CompensacionesPersonalDirectivoClaveYAdministradoresTabla</v>
      </c>
      <c r="N1661" t="str">
        <f t="shared" si="207"/>
        <v>Insert into dbax_dime_conc (codi_dein, pref_conc, codi_conc, orde_conc, pref_dime, codi_dime) values ('pre_cl-cs_nota-22_role-835000(2014)','cl-cs','Sueldos','360','cl-cs','CompensacionesPersonalDirectivoClaveYAdministradoresTabla')</v>
      </c>
    </row>
    <row r="1662" spans="1:14" x14ac:dyDescent="0.25">
      <c r="A1662" t="s">
        <v>36</v>
      </c>
      <c r="B1662" t="s">
        <v>1446</v>
      </c>
      <c r="C1662">
        <v>370</v>
      </c>
      <c r="D1662" t="s">
        <v>1410</v>
      </c>
      <c r="H1662" s="1" t="str">
        <f t="shared" si="201"/>
        <v>cl-cs_OtrasPrestaciones</v>
      </c>
      <c r="I1662" t="str">
        <f t="shared" si="202"/>
        <v>cl-cs</v>
      </c>
      <c r="J1662" t="str">
        <f t="shared" si="203"/>
        <v>OtrasPrestaciones</v>
      </c>
      <c r="K1662" s="1" t="str">
        <f t="shared" si="204"/>
        <v>cl-cs_CompensacionesPersonalDirectivoClaveYAdministradoresTabla</v>
      </c>
      <c r="L1662" t="str">
        <f t="shared" si="205"/>
        <v>cl-cs</v>
      </c>
      <c r="M1662" t="str">
        <f t="shared" si="206"/>
        <v>CompensacionesPersonalDirectivoClaveYAdministradoresTabla</v>
      </c>
      <c r="N1662" t="str">
        <f t="shared" si="207"/>
        <v>Insert into dbax_dime_conc (codi_dein, pref_conc, codi_conc, orde_conc, pref_dime, codi_dime) values ('pre_cl-cs_nota-22_role-835000(2014)','cl-cs','OtrasPrestaciones','370','cl-cs','CompensacionesPersonalDirectivoClaveYAdministradoresTabla')</v>
      </c>
    </row>
    <row r="1663" spans="1:14" x14ac:dyDescent="0.25">
      <c r="A1663" t="s">
        <v>36</v>
      </c>
      <c r="B1663" t="s">
        <v>1411</v>
      </c>
      <c r="C1663">
        <v>380</v>
      </c>
      <c r="D1663" t="s">
        <v>1410</v>
      </c>
      <c r="H1663" s="1" t="str">
        <f t="shared" si="201"/>
        <v>cl-cs_CompensacionesPorPagarDirectivosClaveYAdministradores</v>
      </c>
      <c r="I1663" t="str">
        <f t="shared" si="202"/>
        <v>cl-cs</v>
      </c>
      <c r="J1663" t="str">
        <f t="shared" si="203"/>
        <v>CompensacionesPorPagarDirectivosClaveYAdministradores</v>
      </c>
      <c r="K1663" s="1" t="str">
        <f t="shared" si="204"/>
        <v>cl-cs_CompensacionesPersonalDirectivoClaveYAdministradoresTabla</v>
      </c>
      <c r="L1663" t="str">
        <f t="shared" si="205"/>
        <v>cl-cs</v>
      </c>
      <c r="M1663" t="str">
        <f t="shared" si="206"/>
        <v>CompensacionesPersonalDirectivoClaveYAdministradoresTabla</v>
      </c>
      <c r="N1663" t="str">
        <f t="shared" si="207"/>
        <v>Insert into dbax_dime_conc (codi_dein, pref_conc, codi_conc, orde_conc, pref_dime, codi_dime) values ('pre_cl-cs_nota-22_role-835000(2014)','cl-cs','CompensacionesPorPagarDirectivosClaveYAdministradores','380','cl-cs','CompensacionesPersonalDirectivoClaveYAdministradoresTabla')</v>
      </c>
    </row>
    <row r="1664" spans="1:14" x14ac:dyDescent="0.25">
      <c r="A1664" t="s">
        <v>36</v>
      </c>
      <c r="B1664" t="s">
        <v>1417</v>
      </c>
      <c r="C1664">
        <v>100</v>
      </c>
      <c r="D1664" t="s">
        <v>1419</v>
      </c>
      <c r="H1664" s="1" t="str">
        <f t="shared" si="201"/>
        <v>cl-cs_CuentasPorCobrarIntermediariosPartidas</v>
      </c>
      <c r="I1664" t="str">
        <f t="shared" si="202"/>
        <v>cl-cs</v>
      </c>
      <c r="J1664" t="str">
        <f t="shared" si="203"/>
        <v>CuentasPorCobrarIntermediariosPartidas</v>
      </c>
      <c r="K1664" s="1" t="str">
        <f t="shared" si="204"/>
        <v>cl-cs_CuentasPorCobrarIntermediariosTabla</v>
      </c>
      <c r="L1664" t="str">
        <f t="shared" si="205"/>
        <v>cl-cs</v>
      </c>
      <c r="M1664" t="str">
        <f t="shared" si="206"/>
        <v>CuentasPorCobrarIntermediariosTabla</v>
      </c>
      <c r="N1664" t="str">
        <f t="shared" si="207"/>
        <v>Insert into dbax_dime_conc (codi_dein, pref_conc, codi_conc, orde_conc, pref_dime, codi_dime) values ('pre_cl-cs_nota-22_role-835000(2014)','cl-cs','CuentasPorCobrarIntermediariosPartidas','100','cl-cs','CuentasPorCobrarIntermediariosTabla')</v>
      </c>
    </row>
    <row r="1665" spans="1:14" x14ac:dyDescent="0.25">
      <c r="A1665" t="s">
        <v>36</v>
      </c>
      <c r="B1665" t="s">
        <v>1415</v>
      </c>
      <c r="C1665">
        <v>110</v>
      </c>
      <c r="D1665" t="s">
        <v>1419</v>
      </c>
      <c r="H1665" s="1" t="str">
        <f t="shared" si="201"/>
        <v>cl-cs_CuentasPorCobrarAsesoresPrevisionales</v>
      </c>
      <c r="I1665" t="str">
        <f t="shared" si="202"/>
        <v>cl-cs</v>
      </c>
      <c r="J1665" t="str">
        <f t="shared" si="203"/>
        <v>CuentasPorCobrarAsesoresPrevisionales</v>
      </c>
      <c r="K1665" s="1" t="str">
        <f t="shared" si="204"/>
        <v>cl-cs_CuentasPorCobrarIntermediariosTabla</v>
      </c>
      <c r="L1665" t="str">
        <f t="shared" si="205"/>
        <v>cl-cs</v>
      </c>
      <c r="M1665" t="str">
        <f t="shared" si="206"/>
        <v>CuentasPorCobrarIntermediariosTabla</v>
      </c>
      <c r="N1665" t="str">
        <f t="shared" si="207"/>
        <v>Insert into dbax_dime_conc (codi_dein, pref_conc, codi_conc, orde_conc, pref_dime, codi_dime) values ('pre_cl-cs_nota-22_role-835000(2014)','cl-cs','CuentasPorCobrarAsesoresPrevisionales','110','cl-cs','CuentasPorCobrarIntermediariosTabla')</v>
      </c>
    </row>
    <row r="1666" spans="1:14" x14ac:dyDescent="0.25">
      <c r="A1666" t="s">
        <v>36</v>
      </c>
      <c r="B1666" t="s">
        <v>1416</v>
      </c>
      <c r="C1666">
        <v>120</v>
      </c>
      <c r="D1666" t="s">
        <v>1419</v>
      </c>
      <c r="H1666" s="1" t="str">
        <f t="shared" si="201"/>
        <v>cl-cs_CuentasPorCobrarCorredoresSeguros</v>
      </c>
      <c r="I1666" t="str">
        <f t="shared" si="202"/>
        <v>cl-cs</v>
      </c>
      <c r="J1666" t="str">
        <f t="shared" si="203"/>
        <v>CuentasPorCobrarCorredoresSeguros</v>
      </c>
      <c r="K1666" s="1" t="str">
        <f t="shared" si="204"/>
        <v>cl-cs_CuentasPorCobrarIntermediariosTabla</v>
      </c>
      <c r="L1666" t="str">
        <f t="shared" si="205"/>
        <v>cl-cs</v>
      </c>
      <c r="M1666" t="str">
        <f t="shared" si="206"/>
        <v>CuentasPorCobrarIntermediariosTabla</v>
      </c>
      <c r="N1666" t="str">
        <f t="shared" si="207"/>
        <v>Insert into dbax_dime_conc (codi_dein, pref_conc, codi_conc, orde_conc, pref_dime, codi_dime) values ('pre_cl-cs_nota-22_role-835000(2014)','cl-cs','CuentasPorCobrarCorredoresSeguros','120','cl-cs','CuentasPorCobrarIntermediariosTabla')</v>
      </c>
    </row>
    <row r="1667" spans="1:14" x14ac:dyDescent="0.25">
      <c r="A1667" t="s">
        <v>36</v>
      </c>
      <c r="B1667" t="s">
        <v>1420</v>
      </c>
      <c r="C1667">
        <v>130</v>
      </c>
      <c r="D1667" t="s">
        <v>1419</v>
      </c>
      <c r="H1667" s="1" t="str">
        <f t="shared" si="201"/>
        <v>cl-cs_CuentasPorCobrarOtrosIntermediarios</v>
      </c>
      <c r="I1667" t="str">
        <f t="shared" si="202"/>
        <v>cl-cs</v>
      </c>
      <c r="J1667" t="str">
        <f t="shared" si="203"/>
        <v>CuentasPorCobrarOtrosIntermediarios</v>
      </c>
      <c r="K1667" s="1" t="str">
        <f t="shared" si="204"/>
        <v>cl-cs_CuentasPorCobrarIntermediariosTabla</v>
      </c>
      <c r="L1667" t="str">
        <f t="shared" si="205"/>
        <v>cl-cs</v>
      </c>
      <c r="M1667" t="str">
        <f t="shared" si="206"/>
        <v>CuentasPorCobrarIntermediariosTabla</v>
      </c>
      <c r="N1667" t="str">
        <f t="shared" si="207"/>
        <v>Insert into dbax_dime_conc (codi_dein, pref_conc, codi_conc, orde_conc, pref_dime, codi_dime) values ('pre_cl-cs_nota-22_role-835000(2014)','cl-cs','CuentasPorCobrarOtrosIntermediarios','130','cl-cs','CuentasPorCobrarIntermediariosTabla')</v>
      </c>
    </row>
    <row r="1668" spans="1:14" x14ac:dyDescent="0.25">
      <c r="A1668" t="s">
        <v>36</v>
      </c>
      <c r="B1668" t="s">
        <v>1445</v>
      </c>
      <c r="C1668">
        <v>140</v>
      </c>
      <c r="D1668" t="s">
        <v>1419</v>
      </c>
      <c r="H1668" s="1" t="str">
        <f t="shared" si="201"/>
        <v>cl-cs_OtrasCuentasPorCobrarSeguros</v>
      </c>
      <c r="I1668" t="str">
        <f t="shared" si="202"/>
        <v>cl-cs</v>
      </c>
      <c r="J1668" t="str">
        <f t="shared" si="203"/>
        <v>OtrasCuentasPorCobrarSeguros</v>
      </c>
      <c r="K1668" s="1" t="str">
        <f t="shared" si="204"/>
        <v>cl-cs_CuentasPorCobrarIntermediariosTabla</v>
      </c>
      <c r="L1668" t="str">
        <f t="shared" si="205"/>
        <v>cl-cs</v>
      </c>
      <c r="M1668" t="str">
        <f t="shared" si="206"/>
        <v>CuentasPorCobrarIntermediariosTabla</v>
      </c>
      <c r="N1668" t="str">
        <f t="shared" si="207"/>
        <v>Insert into dbax_dime_conc (codi_dein, pref_conc, codi_conc, orde_conc, pref_dime, codi_dime) values ('pre_cl-cs_nota-22_role-835000(2014)','cl-cs','OtrasCuentasPorCobrarSeguros','140','cl-cs','CuentasPorCobrarIntermediariosTabla')</v>
      </c>
    </row>
    <row r="1669" spans="1:14" x14ac:dyDescent="0.25">
      <c r="A1669" t="s">
        <v>36</v>
      </c>
      <c r="B1669" t="s">
        <v>1422</v>
      </c>
      <c r="C1669">
        <v>150</v>
      </c>
      <c r="D1669" t="s">
        <v>1419</v>
      </c>
      <c r="H1669" s="1" t="str">
        <f t="shared" si="201"/>
        <v>cl-cs_DeterioroCuentasPorCobrarIntermediarios</v>
      </c>
      <c r="I1669" t="str">
        <f t="shared" si="202"/>
        <v>cl-cs</v>
      </c>
      <c r="J1669" t="str">
        <f t="shared" si="203"/>
        <v>DeterioroCuentasPorCobrarIntermediarios</v>
      </c>
      <c r="K1669" s="1" t="str">
        <f t="shared" si="204"/>
        <v>cl-cs_CuentasPorCobrarIntermediariosTabla</v>
      </c>
      <c r="L1669" t="str">
        <f t="shared" si="205"/>
        <v>cl-cs</v>
      </c>
      <c r="M1669" t="str">
        <f t="shared" si="206"/>
        <v>CuentasPorCobrarIntermediariosTabla</v>
      </c>
      <c r="N1669" t="str">
        <f t="shared" si="207"/>
        <v>Insert into dbax_dime_conc (codi_dein, pref_conc, codi_conc, orde_conc, pref_dime, codi_dime) values ('pre_cl-cs_nota-22_role-835000(2014)','cl-cs','DeterioroCuentasPorCobrarIntermediarios','150','cl-cs','CuentasPorCobrarIntermediariosTabla')</v>
      </c>
    </row>
    <row r="1670" spans="1:14" x14ac:dyDescent="0.25">
      <c r="A1670" t="s">
        <v>36</v>
      </c>
      <c r="B1670" t="s">
        <v>597</v>
      </c>
      <c r="C1670">
        <v>160</v>
      </c>
      <c r="D1670" t="s">
        <v>1419</v>
      </c>
      <c r="H1670" s="1" t="str">
        <f t="shared" si="201"/>
        <v>cl-cs_CuentasPorCobrarIntermediarios</v>
      </c>
      <c r="I1670" t="str">
        <f t="shared" si="202"/>
        <v>cl-cs</v>
      </c>
      <c r="J1670" t="str">
        <f t="shared" si="203"/>
        <v>CuentasPorCobrarIntermediarios</v>
      </c>
      <c r="K1670" s="1" t="str">
        <f t="shared" si="204"/>
        <v>cl-cs_CuentasPorCobrarIntermediariosTabla</v>
      </c>
      <c r="L1670" t="str">
        <f t="shared" si="205"/>
        <v>cl-cs</v>
      </c>
      <c r="M1670" t="str">
        <f t="shared" si="206"/>
        <v>CuentasPorCobrarIntermediariosTabla</v>
      </c>
      <c r="N1670" t="str">
        <f t="shared" si="207"/>
        <v>Insert into dbax_dime_conc (codi_dein, pref_conc, codi_conc, orde_conc, pref_dime, codi_dime) values ('pre_cl-cs_nota-22_role-835000(2014)','cl-cs','CuentasPorCobrarIntermediarios','160','cl-cs','CuentasPorCobrarIntermediariosTabla')</v>
      </c>
    </row>
    <row r="1671" spans="1:14" x14ac:dyDescent="0.25">
      <c r="A1671" t="s">
        <v>36</v>
      </c>
      <c r="B1671" t="s">
        <v>1407</v>
      </c>
      <c r="C1671">
        <v>170</v>
      </c>
      <c r="D1671" t="s">
        <v>1419</v>
      </c>
      <c r="H1671" s="1" t="str">
        <f t="shared" si="201"/>
        <v>cl-cs_ActivosNoCorrientesCuentasPorCobrarIntermediarios</v>
      </c>
      <c r="I1671" t="str">
        <f t="shared" si="202"/>
        <v>cl-cs</v>
      </c>
      <c r="J1671" t="str">
        <f t="shared" si="203"/>
        <v>ActivosNoCorrientesCuentasPorCobrarIntermediarios</v>
      </c>
      <c r="K1671" s="1" t="str">
        <f t="shared" si="204"/>
        <v>cl-cs_CuentasPorCobrarIntermediariosTabla</v>
      </c>
      <c r="L1671" t="str">
        <f t="shared" si="205"/>
        <v>cl-cs</v>
      </c>
      <c r="M1671" t="str">
        <f t="shared" si="206"/>
        <v>CuentasPorCobrarIntermediariosTabla</v>
      </c>
      <c r="N1671" t="str">
        <f t="shared" si="207"/>
        <v>Insert into dbax_dime_conc (codi_dein, pref_conc, codi_conc, orde_conc, pref_dime, codi_dime) values ('pre_cl-cs_nota-22_role-835000(2014)','cl-cs','ActivosNoCorrientesCuentasPorCobrarIntermediarios','170','cl-cs','CuentasPorCobrarIntermediariosTabla')</v>
      </c>
    </row>
    <row r="1672" spans="1:14" x14ac:dyDescent="0.25">
      <c r="A1672" t="s">
        <v>36</v>
      </c>
      <c r="B1672" t="s">
        <v>1406</v>
      </c>
      <c r="C1672">
        <v>180</v>
      </c>
      <c r="D1672" t="s">
        <v>1419</v>
      </c>
      <c r="H1672" s="1" t="str">
        <f t="shared" si="201"/>
        <v>cl-cs_ActivosCorrientesCuentasPorCobrarIntermediarios</v>
      </c>
      <c r="I1672" t="str">
        <f t="shared" si="202"/>
        <v>cl-cs</v>
      </c>
      <c r="J1672" t="str">
        <f t="shared" si="203"/>
        <v>ActivosCorrientesCuentasPorCobrarIntermediarios</v>
      </c>
      <c r="K1672" s="1" t="str">
        <f t="shared" si="204"/>
        <v>cl-cs_CuentasPorCobrarIntermediariosTabla</v>
      </c>
      <c r="L1672" t="str">
        <f t="shared" si="205"/>
        <v>cl-cs</v>
      </c>
      <c r="M1672" t="str">
        <f t="shared" si="206"/>
        <v>CuentasPorCobrarIntermediariosTabla</v>
      </c>
      <c r="N1672" t="str">
        <f t="shared" si="207"/>
        <v>Insert into dbax_dime_conc (codi_dein, pref_conc, codi_conc, orde_conc, pref_dime, codi_dime) values ('pre_cl-cs_nota-22_role-835000(2014)','cl-cs','ActivosCorrientesCuentasPorCobrarIntermediarios','180','cl-cs','CuentasPorCobrarIntermediariosTabla')</v>
      </c>
    </row>
    <row r="1673" spans="1:14" x14ac:dyDescent="0.25">
      <c r="A1673" t="s">
        <v>36</v>
      </c>
      <c r="B1673" t="s">
        <v>1449</v>
      </c>
      <c r="C1673">
        <v>890</v>
      </c>
      <c r="D1673" t="s">
        <v>1451</v>
      </c>
      <c r="H1673" s="1" t="str">
        <f t="shared" si="201"/>
        <v>cl-cs_OtrosActivosPartidas</v>
      </c>
      <c r="I1673" t="str">
        <f t="shared" si="202"/>
        <v>cl-cs</v>
      </c>
      <c r="J1673" t="str">
        <f t="shared" si="203"/>
        <v>OtrosActivosPartidas</v>
      </c>
      <c r="K1673" s="1" t="str">
        <f t="shared" si="204"/>
        <v>cl-cs_OtrosActivosTabla</v>
      </c>
      <c r="L1673" t="str">
        <f t="shared" si="205"/>
        <v>cl-cs</v>
      </c>
      <c r="M1673" t="str">
        <f t="shared" si="206"/>
        <v>OtrosActivosTabla</v>
      </c>
      <c r="N1673" t="str">
        <f t="shared" si="207"/>
        <v>Insert into dbax_dime_conc (codi_dein, pref_conc, codi_conc, orde_conc, pref_dime, codi_dime) values ('pre_cl-cs_nota-22_role-835000(2014)','cl-cs','OtrosActivosPartidas','890','cl-cs','OtrosActivosTabla')</v>
      </c>
    </row>
    <row r="1674" spans="1:14" x14ac:dyDescent="0.25">
      <c r="A1674" t="s">
        <v>36</v>
      </c>
      <c r="B1674" t="s">
        <v>628</v>
      </c>
      <c r="C1674">
        <v>900</v>
      </c>
      <c r="D1674" t="s">
        <v>1451</v>
      </c>
      <c r="H1674" s="1" t="str">
        <f t="shared" si="201"/>
        <v>cl-cs_OtrosActivosOtrosActivosVarios</v>
      </c>
      <c r="I1674" t="str">
        <f t="shared" si="202"/>
        <v>cl-cs</v>
      </c>
      <c r="J1674" t="str">
        <f t="shared" si="203"/>
        <v>OtrosActivosOtrosActivosVarios</v>
      </c>
      <c r="K1674" s="1" t="str">
        <f t="shared" si="204"/>
        <v>cl-cs_OtrosActivosTabla</v>
      </c>
      <c r="L1674" t="str">
        <f t="shared" si="205"/>
        <v>cl-cs</v>
      </c>
      <c r="M1674" t="str">
        <f t="shared" si="206"/>
        <v>OtrosActivosTabla</v>
      </c>
      <c r="N1674" t="str">
        <f t="shared" si="207"/>
        <v>Insert into dbax_dime_conc (codi_dein, pref_conc, codi_conc, orde_conc, pref_dime, codi_dime) values ('pre_cl-cs_nota-22_role-835000(2014)','cl-cs','OtrosActivosOtrosActivosVarios','900','cl-cs','OtrosActivosTabla')</v>
      </c>
    </row>
    <row r="1675" spans="1:14" x14ac:dyDescent="0.25">
      <c r="A1675" t="s">
        <v>36</v>
      </c>
      <c r="B1675" t="s">
        <v>1432</v>
      </c>
      <c r="C1675">
        <v>910</v>
      </c>
      <c r="D1675" t="s">
        <v>1451</v>
      </c>
      <c r="H1675" s="1" t="str">
        <f t="shared" si="201"/>
        <v>cl-cs_ExplicacionOtrosActivos</v>
      </c>
      <c r="I1675" t="str">
        <f t="shared" si="202"/>
        <v>cl-cs</v>
      </c>
      <c r="J1675" t="str">
        <f t="shared" si="203"/>
        <v>ExplicacionOtrosActivos</v>
      </c>
      <c r="K1675" s="1" t="str">
        <f t="shared" si="204"/>
        <v>cl-cs_OtrosActivosTabla</v>
      </c>
      <c r="L1675" t="str">
        <f t="shared" si="205"/>
        <v>cl-cs</v>
      </c>
      <c r="M1675" t="str">
        <f t="shared" si="206"/>
        <v>OtrosActivosTabla</v>
      </c>
      <c r="N1675" t="str">
        <f t="shared" si="207"/>
        <v>Insert into dbax_dime_conc (codi_dein, pref_conc, codi_conc, orde_conc, pref_dime, codi_dime) values ('pre_cl-cs_nota-22_role-835000(2014)','cl-cs','ExplicacionOtrosActivos','910','cl-cs','OtrosActivosTabla')</v>
      </c>
    </row>
    <row r="1676" spans="1:14" x14ac:dyDescent="0.25">
      <c r="A1676" t="s">
        <v>36</v>
      </c>
      <c r="B1676" t="s">
        <v>1457</v>
      </c>
      <c r="C1676">
        <v>240</v>
      </c>
      <c r="D1676" t="s">
        <v>1455</v>
      </c>
      <c r="H1676" s="1" t="str">
        <f t="shared" si="201"/>
        <v>cl-cs_SaldosPorEntidadRelacionadaPartidas</v>
      </c>
      <c r="I1676" t="str">
        <f t="shared" si="202"/>
        <v>cl-cs</v>
      </c>
      <c r="J1676" t="str">
        <f t="shared" si="203"/>
        <v>SaldosPorEntidadRelacionadaPartidas</v>
      </c>
      <c r="K1676" s="1" t="str">
        <f t="shared" si="204"/>
        <v>cl-cs_SaldosPorCobrarYPagarAEntidadesRelacionadasTabla</v>
      </c>
      <c r="L1676" t="str">
        <f t="shared" si="205"/>
        <v>cl-cs</v>
      </c>
      <c r="M1676" t="str">
        <f t="shared" si="206"/>
        <v>SaldosPorCobrarYPagarAEntidadesRelacionadasTabla</v>
      </c>
      <c r="N1676" t="str">
        <f t="shared" si="207"/>
        <v>Insert into dbax_dime_conc (codi_dein, pref_conc, codi_conc, orde_conc, pref_dime, codi_dime) values ('pre_cl-cs_nota-22_role-835000(2014)','cl-cs','SaldosPorEntidadRelacionadaPartidas','240','cl-cs','SaldosPorCobrarYPagarAEntidadesRelacionadasTabla')</v>
      </c>
    </row>
    <row r="1677" spans="1:14" x14ac:dyDescent="0.25">
      <c r="A1677" t="s">
        <v>36</v>
      </c>
      <c r="B1677" t="s">
        <v>1444</v>
      </c>
      <c r="C1677">
        <v>250</v>
      </c>
      <c r="D1677" t="s">
        <v>1455</v>
      </c>
      <c r="H1677" s="1" t="str">
        <f t="shared" si="201"/>
        <v>cl-cs_NombreEmpresaRelacionada</v>
      </c>
      <c r="I1677" t="str">
        <f t="shared" si="202"/>
        <v>cl-cs</v>
      </c>
      <c r="J1677" t="str">
        <f t="shared" si="203"/>
        <v>NombreEmpresaRelacionada</v>
      </c>
      <c r="K1677" s="1" t="str">
        <f t="shared" si="204"/>
        <v>cl-cs_SaldosPorCobrarYPagarAEntidadesRelacionadasTabla</v>
      </c>
      <c r="L1677" t="str">
        <f t="shared" si="205"/>
        <v>cl-cs</v>
      </c>
      <c r="M1677" t="str">
        <f t="shared" si="206"/>
        <v>SaldosPorCobrarYPagarAEntidadesRelacionadasTabla</v>
      </c>
      <c r="N1677" t="str">
        <f t="shared" si="207"/>
        <v>Insert into dbax_dime_conc (codi_dein, pref_conc, codi_conc, orde_conc, pref_dime, codi_dime) values ('pre_cl-cs_nota-22_role-835000(2014)','cl-cs','NombreEmpresaRelacionada','250','cl-cs','SaldosPorCobrarYPagarAEntidadesRelacionadasTabla')</v>
      </c>
    </row>
    <row r="1678" spans="1:14" x14ac:dyDescent="0.25">
      <c r="A1678" t="s">
        <v>36</v>
      </c>
      <c r="B1678" t="s">
        <v>1414</v>
      </c>
      <c r="C1678">
        <v>260</v>
      </c>
      <c r="D1678" t="s">
        <v>1455</v>
      </c>
      <c r="H1678" s="1" t="str">
        <f t="shared" si="201"/>
        <v>cl-cs_ConceptoSaldoEntidadRelacionada</v>
      </c>
      <c r="I1678" t="str">
        <f t="shared" si="202"/>
        <v>cl-cs</v>
      </c>
      <c r="J1678" t="str">
        <f t="shared" si="203"/>
        <v>ConceptoSaldoEntidadRelacionada</v>
      </c>
      <c r="K1678" s="1" t="str">
        <f t="shared" si="204"/>
        <v>cl-cs_SaldosPorCobrarYPagarAEntidadesRelacionadasTabla</v>
      </c>
      <c r="L1678" t="str">
        <f t="shared" si="205"/>
        <v>cl-cs</v>
      </c>
      <c r="M1678" t="str">
        <f t="shared" si="206"/>
        <v>SaldosPorCobrarYPagarAEntidadesRelacionadasTabla</v>
      </c>
      <c r="N1678" t="str">
        <f t="shared" si="207"/>
        <v>Insert into dbax_dime_conc (codi_dein, pref_conc, codi_conc, orde_conc, pref_dime, codi_dime) values ('pre_cl-cs_nota-22_role-835000(2014)','cl-cs','ConceptoSaldoEntidadRelacionada','260','cl-cs','SaldosPorCobrarYPagarAEntidadesRelacionadasTabla')</v>
      </c>
    </row>
    <row r="1679" spans="1:14" x14ac:dyDescent="0.25">
      <c r="A1679" t="s">
        <v>36</v>
      </c>
      <c r="B1679" t="s">
        <v>1452</v>
      </c>
      <c r="C1679">
        <v>270</v>
      </c>
      <c r="D1679" t="s">
        <v>1455</v>
      </c>
      <c r="H1679" s="1" t="str">
        <f t="shared" si="201"/>
        <v>cl-cs_RUTEmpresaRelacionada</v>
      </c>
      <c r="I1679" t="str">
        <f t="shared" si="202"/>
        <v>cl-cs</v>
      </c>
      <c r="J1679" t="str">
        <f t="shared" si="203"/>
        <v>RUTEmpresaRelacionada</v>
      </c>
      <c r="K1679" s="1" t="str">
        <f t="shared" si="204"/>
        <v>cl-cs_SaldosPorCobrarYPagarAEntidadesRelacionadasTabla</v>
      </c>
      <c r="L1679" t="str">
        <f t="shared" si="205"/>
        <v>cl-cs</v>
      </c>
      <c r="M1679" t="str">
        <f t="shared" si="206"/>
        <v>SaldosPorCobrarYPagarAEntidadesRelacionadasTabla</v>
      </c>
      <c r="N1679" t="str">
        <f t="shared" si="207"/>
        <v>Insert into dbax_dime_conc (codi_dein, pref_conc, codi_conc, orde_conc, pref_dime, codi_dime) values ('pre_cl-cs_nota-22_role-835000(2014)','cl-cs','RUTEmpresaRelacionada','270','cl-cs','SaldosPorCobrarYPagarAEntidadesRelacionadasTabla')</v>
      </c>
    </row>
    <row r="1680" spans="1:14" x14ac:dyDescent="0.25">
      <c r="A1680" t="s">
        <v>36</v>
      </c>
      <c r="B1680" t="s">
        <v>605</v>
      </c>
      <c r="C1680">
        <v>280</v>
      </c>
      <c r="D1680" t="s">
        <v>1455</v>
      </c>
      <c r="H1680" s="1" t="str">
        <f t="shared" si="201"/>
        <v>cl-cs_DeudasDeEmpresasRelacionadas</v>
      </c>
      <c r="I1680" t="str">
        <f t="shared" si="202"/>
        <v>cl-cs</v>
      </c>
      <c r="J1680" t="str">
        <f t="shared" si="203"/>
        <v>DeudasDeEmpresasRelacionadas</v>
      </c>
      <c r="K1680" s="1" t="str">
        <f t="shared" si="204"/>
        <v>cl-cs_SaldosPorCobrarYPagarAEntidadesRelacionadasTabla</v>
      </c>
      <c r="L1680" t="str">
        <f t="shared" si="205"/>
        <v>cl-cs</v>
      </c>
      <c r="M1680" t="str">
        <f t="shared" si="206"/>
        <v>SaldosPorCobrarYPagarAEntidadesRelacionadasTabla</v>
      </c>
      <c r="N1680" t="str">
        <f t="shared" si="207"/>
        <v>Insert into dbax_dime_conc (codi_dein, pref_conc, codi_conc, orde_conc, pref_dime, codi_dime) values ('pre_cl-cs_nota-22_role-835000(2014)','cl-cs','DeudasDeEmpresasRelacionadas','280','cl-cs','SaldosPorCobrarYPagarAEntidadesRelacionadasTabla')</v>
      </c>
    </row>
    <row r="1681" spans="1:14" x14ac:dyDescent="0.25">
      <c r="A1681" t="s">
        <v>36</v>
      </c>
      <c r="B1681" t="s">
        <v>604</v>
      </c>
      <c r="C1681">
        <v>290</v>
      </c>
      <c r="D1681" t="s">
        <v>1455</v>
      </c>
      <c r="H1681" s="1" t="str">
        <f t="shared" si="201"/>
        <v>cl-cs_DeudasConRelacionados</v>
      </c>
      <c r="I1681" t="str">
        <f t="shared" si="202"/>
        <v>cl-cs</v>
      </c>
      <c r="J1681" t="str">
        <f t="shared" si="203"/>
        <v>DeudasConRelacionados</v>
      </c>
      <c r="K1681" s="1" t="str">
        <f t="shared" si="204"/>
        <v>cl-cs_SaldosPorCobrarYPagarAEntidadesRelacionadasTabla</v>
      </c>
      <c r="L1681" t="str">
        <f t="shared" si="205"/>
        <v>cl-cs</v>
      </c>
      <c r="M1681" t="str">
        <f t="shared" si="206"/>
        <v>SaldosPorCobrarYPagarAEntidadesRelacionadasTabla</v>
      </c>
      <c r="N1681" t="str">
        <f t="shared" si="207"/>
        <v>Insert into dbax_dime_conc (codi_dein, pref_conc, codi_conc, orde_conc, pref_dime, codi_dime) values ('pre_cl-cs_nota-22_role-835000(2014)','cl-cs','DeudasConRelacionados','290','cl-cs','SaldosPorCobrarYPagarAEntidadesRelacionadasTabla')</v>
      </c>
    </row>
    <row r="1682" spans="1:14" x14ac:dyDescent="0.25">
      <c r="A1682" t="s">
        <v>36</v>
      </c>
      <c r="B1682" t="s">
        <v>1435</v>
      </c>
      <c r="C1682">
        <v>440</v>
      </c>
      <c r="D1682" t="s">
        <v>1462</v>
      </c>
      <c r="H1682" s="1" t="str">
        <f t="shared" si="201"/>
        <v>cl-cs_InformacionPorTransaccionActivosPartidas</v>
      </c>
      <c r="I1682" t="str">
        <f t="shared" si="202"/>
        <v>cl-cs</v>
      </c>
      <c r="J1682" t="str">
        <f t="shared" si="203"/>
        <v>InformacionPorTransaccionActivosPartidas</v>
      </c>
      <c r="K1682" s="1" t="str">
        <f t="shared" si="204"/>
        <v>cl-cs_TransaccionesActivosConPartesRelacionadasTabla</v>
      </c>
      <c r="L1682" t="str">
        <f t="shared" si="205"/>
        <v>cl-cs</v>
      </c>
      <c r="M1682" t="str">
        <f t="shared" si="206"/>
        <v>TransaccionesActivosConPartesRelacionadasTabla</v>
      </c>
      <c r="N1682" t="str">
        <f t="shared" si="207"/>
        <v>Insert into dbax_dime_conc (codi_dein, pref_conc, codi_conc, orde_conc, pref_dime, codi_dime) values ('pre_cl-cs_nota-22_role-835000(2014)','cl-cs','InformacionPorTransaccionActivosPartidas','440','cl-cs','TransaccionesActivosConPartesRelacionadasTabla')</v>
      </c>
    </row>
    <row r="1683" spans="1:14" x14ac:dyDescent="0.25">
      <c r="A1683" t="s">
        <v>36</v>
      </c>
      <c r="B1683" t="s">
        <v>1444</v>
      </c>
      <c r="C1683">
        <v>450</v>
      </c>
      <c r="D1683" t="s">
        <v>1462</v>
      </c>
      <c r="H1683" s="1" t="str">
        <f t="shared" si="201"/>
        <v>cl-cs_NombreEmpresaRelacionada</v>
      </c>
      <c r="I1683" t="str">
        <f t="shared" si="202"/>
        <v>cl-cs</v>
      </c>
      <c r="J1683" t="str">
        <f t="shared" si="203"/>
        <v>NombreEmpresaRelacionada</v>
      </c>
      <c r="K1683" s="1" t="str">
        <f t="shared" si="204"/>
        <v>cl-cs_TransaccionesActivosConPartesRelacionadasTabla</v>
      </c>
      <c r="L1683" t="str">
        <f t="shared" si="205"/>
        <v>cl-cs</v>
      </c>
      <c r="M1683" t="str">
        <f t="shared" si="206"/>
        <v>TransaccionesActivosConPartesRelacionadasTabla</v>
      </c>
      <c r="N1683" t="str">
        <f t="shared" si="207"/>
        <v>Insert into dbax_dime_conc (codi_dein, pref_conc, codi_conc, orde_conc, pref_dime, codi_dime) values ('pre_cl-cs_nota-22_role-835000(2014)','cl-cs','NombreEmpresaRelacionada','450','cl-cs','TransaccionesActivosConPartesRelacionadasTabla')</v>
      </c>
    </row>
    <row r="1684" spans="1:14" x14ac:dyDescent="0.25">
      <c r="A1684" t="s">
        <v>36</v>
      </c>
      <c r="B1684" t="s">
        <v>1452</v>
      </c>
      <c r="C1684">
        <v>460</v>
      </c>
      <c r="D1684" t="s">
        <v>1462</v>
      </c>
      <c r="H1684" s="1" t="str">
        <f t="shared" si="201"/>
        <v>cl-cs_RUTEmpresaRelacionada</v>
      </c>
      <c r="I1684" t="str">
        <f t="shared" si="202"/>
        <v>cl-cs</v>
      </c>
      <c r="J1684" t="str">
        <f t="shared" si="203"/>
        <v>RUTEmpresaRelacionada</v>
      </c>
      <c r="K1684" s="1" t="str">
        <f t="shared" si="204"/>
        <v>cl-cs_TransaccionesActivosConPartesRelacionadasTabla</v>
      </c>
      <c r="L1684" t="str">
        <f t="shared" si="205"/>
        <v>cl-cs</v>
      </c>
      <c r="M1684" t="str">
        <f t="shared" si="206"/>
        <v>TransaccionesActivosConPartesRelacionadasTabla</v>
      </c>
      <c r="N1684" t="str">
        <f t="shared" si="207"/>
        <v>Insert into dbax_dime_conc (codi_dein, pref_conc, codi_conc, orde_conc, pref_dime, codi_dime) values ('pre_cl-cs_nota-22_role-835000(2014)','cl-cs','RUTEmpresaRelacionada','460','cl-cs','TransaccionesActivosConPartesRelacionadasTabla')</v>
      </c>
    </row>
    <row r="1685" spans="1:14" x14ac:dyDescent="0.25">
      <c r="A1685" t="s">
        <v>36</v>
      </c>
      <c r="B1685" t="s">
        <v>1443</v>
      </c>
      <c r="C1685">
        <v>470</v>
      </c>
      <c r="D1685" t="s">
        <v>1462</v>
      </c>
      <c r="H1685" s="1" t="str">
        <f t="shared" si="201"/>
        <v>cl-cs_NaturalezaRelacion</v>
      </c>
      <c r="I1685" t="str">
        <f t="shared" si="202"/>
        <v>cl-cs</v>
      </c>
      <c r="J1685" t="str">
        <f t="shared" si="203"/>
        <v>NaturalezaRelacion</v>
      </c>
      <c r="K1685" s="1" t="str">
        <f t="shared" si="204"/>
        <v>cl-cs_TransaccionesActivosConPartesRelacionadasTabla</v>
      </c>
      <c r="L1685" t="str">
        <f t="shared" si="205"/>
        <v>cl-cs</v>
      </c>
      <c r="M1685" t="str">
        <f t="shared" si="206"/>
        <v>TransaccionesActivosConPartesRelacionadasTabla</v>
      </c>
      <c r="N1685" t="str">
        <f t="shared" si="207"/>
        <v>Insert into dbax_dime_conc (codi_dein, pref_conc, codi_conc, orde_conc, pref_dime, codi_dime) values ('pre_cl-cs_nota-22_role-835000(2014)','cl-cs','NaturalezaRelacion','470','cl-cs','TransaccionesActivosConPartesRelacionadasTabla')</v>
      </c>
    </row>
    <row r="1686" spans="1:14" x14ac:dyDescent="0.25">
      <c r="A1686" t="s">
        <v>36</v>
      </c>
      <c r="B1686" t="s">
        <v>1421</v>
      </c>
      <c r="C1686">
        <v>480</v>
      </c>
      <c r="D1686" t="s">
        <v>1462</v>
      </c>
      <c r="H1686" s="1" t="str">
        <f t="shared" si="201"/>
        <v>cl-cs_DescripcionTransaccion</v>
      </c>
      <c r="I1686" t="str">
        <f t="shared" si="202"/>
        <v>cl-cs</v>
      </c>
      <c r="J1686" t="str">
        <f t="shared" si="203"/>
        <v>DescripcionTransaccion</v>
      </c>
      <c r="K1686" s="1" t="str">
        <f t="shared" si="204"/>
        <v>cl-cs_TransaccionesActivosConPartesRelacionadasTabla</v>
      </c>
      <c r="L1686" t="str">
        <f t="shared" si="205"/>
        <v>cl-cs</v>
      </c>
      <c r="M1686" t="str">
        <f t="shared" si="206"/>
        <v>TransaccionesActivosConPartesRelacionadasTabla</v>
      </c>
      <c r="N1686" t="str">
        <f t="shared" si="207"/>
        <v>Insert into dbax_dime_conc (codi_dein, pref_conc, codi_conc, orde_conc, pref_dime, codi_dime) values ('pre_cl-cs_nota-22_role-835000(2014)','cl-cs','DescripcionTransaccion','480','cl-cs','TransaccionesActivosConPartesRelacionadasTabla')</v>
      </c>
    </row>
    <row r="1687" spans="1:14" x14ac:dyDescent="0.25">
      <c r="A1687" t="s">
        <v>36</v>
      </c>
      <c r="B1687" t="s">
        <v>1439</v>
      </c>
      <c r="C1687">
        <v>490</v>
      </c>
      <c r="D1687" t="s">
        <v>1462</v>
      </c>
      <c r="H1687" s="1" t="str">
        <f t="shared" si="201"/>
        <v>cl-cs_MontoTransaccionActivo</v>
      </c>
      <c r="I1687" t="str">
        <f t="shared" si="202"/>
        <v>cl-cs</v>
      </c>
      <c r="J1687" t="str">
        <f t="shared" si="203"/>
        <v>MontoTransaccionActivo</v>
      </c>
      <c r="K1687" s="1" t="str">
        <f t="shared" si="204"/>
        <v>cl-cs_TransaccionesActivosConPartesRelacionadasTabla</v>
      </c>
      <c r="L1687" t="str">
        <f t="shared" si="205"/>
        <v>cl-cs</v>
      </c>
      <c r="M1687" t="str">
        <f t="shared" si="206"/>
        <v>TransaccionesActivosConPartesRelacionadasTabla</v>
      </c>
      <c r="N1687" t="str">
        <f t="shared" si="207"/>
        <v>Insert into dbax_dime_conc (codi_dein, pref_conc, codi_conc, orde_conc, pref_dime, codi_dime) values ('pre_cl-cs_nota-22_role-835000(2014)','cl-cs','MontoTransaccionActivo','490','cl-cs','TransaccionesActivosConPartesRelacionadasTabla')</v>
      </c>
    </row>
    <row r="1688" spans="1:14" x14ac:dyDescent="0.25">
      <c r="A1688" t="s">
        <v>36</v>
      </c>
      <c r="B1688" t="s">
        <v>1424</v>
      </c>
      <c r="C1688">
        <v>500</v>
      </c>
      <c r="D1688" t="s">
        <v>1462</v>
      </c>
      <c r="H1688" s="1" t="str">
        <f t="shared" si="201"/>
        <v>cl-cs_EfectoEnResultadoActivo</v>
      </c>
      <c r="I1688" t="str">
        <f t="shared" si="202"/>
        <v>cl-cs</v>
      </c>
      <c r="J1688" t="str">
        <f t="shared" si="203"/>
        <v>EfectoEnResultadoActivo</v>
      </c>
      <c r="K1688" s="1" t="str">
        <f t="shared" si="204"/>
        <v>cl-cs_TransaccionesActivosConPartesRelacionadasTabla</v>
      </c>
      <c r="L1688" t="str">
        <f t="shared" si="205"/>
        <v>cl-cs</v>
      </c>
      <c r="M1688" t="str">
        <f t="shared" si="206"/>
        <v>TransaccionesActivosConPartesRelacionadasTabla</v>
      </c>
      <c r="N1688" t="str">
        <f t="shared" si="207"/>
        <v>Insert into dbax_dime_conc (codi_dein, pref_conc, codi_conc, orde_conc, pref_dime, codi_dime) values ('pre_cl-cs_nota-22_role-835000(2014)','cl-cs','EfectoEnResultadoActivo','500','cl-cs','TransaccionesActivosConPartesRelacionadasTabla')</v>
      </c>
    </row>
    <row r="1689" spans="1:14" x14ac:dyDescent="0.25">
      <c r="A1689" t="s">
        <v>36</v>
      </c>
      <c r="B1689" t="s">
        <v>1471</v>
      </c>
      <c r="C1689">
        <v>510</v>
      </c>
      <c r="D1689" t="s">
        <v>1462</v>
      </c>
      <c r="H1689" s="1" t="str">
        <f t="shared" si="201"/>
        <v>cl-cs_TransaccionesPasivosConPartesRelacionadasSinopsis</v>
      </c>
      <c r="I1689" t="str">
        <f t="shared" si="202"/>
        <v>cl-cs</v>
      </c>
      <c r="J1689" t="str">
        <f t="shared" si="203"/>
        <v>TransaccionesPasivosConPartesRelacionadasSinopsis</v>
      </c>
      <c r="K1689" s="1" t="str">
        <f t="shared" si="204"/>
        <v>cl-cs_TransaccionesActivosConPartesRelacionadasTabla</v>
      </c>
      <c r="L1689" t="str">
        <f t="shared" si="205"/>
        <v>cl-cs</v>
      </c>
      <c r="M1689" t="str">
        <f t="shared" si="206"/>
        <v>TransaccionesActivosConPartesRelacionadasTabla</v>
      </c>
      <c r="N1689" t="str">
        <f t="shared" si="207"/>
        <v>Insert into dbax_dime_conc (codi_dein, pref_conc, codi_conc, orde_conc, pref_dime, codi_dime) values ('pre_cl-cs_nota-22_role-835000(2014)','cl-cs','TransaccionesPasivosConPartesRelacionadasSinopsis','510','cl-cs','TransaccionesActivosConPartesRelacionadasTabla')</v>
      </c>
    </row>
    <row r="1690" spans="1:14" x14ac:dyDescent="0.25">
      <c r="A1690" t="s">
        <v>36</v>
      </c>
      <c r="B1690" t="s">
        <v>1472</v>
      </c>
      <c r="C1690">
        <v>520</v>
      </c>
      <c r="D1690" t="s">
        <v>1462</v>
      </c>
      <c r="H1690" s="1" t="str">
        <f t="shared" si="201"/>
        <v>cl-cs_TransaccionesPasivosConPartesRelacionadasTabla</v>
      </c>
      <c r="I1690" t="str">
        <f t="shared" si="202"/>
        <v>cl-cs</v>
      </c>
      <c r="J1690" t="str">
        <f t="shared" si="203"/>
        <v>TransaccionesPasivosConPartesRelacionadasTabla</v>
      </c>
      <c r="K1690" s="1" t="str">
        <f t="shared" si="204"/>
        <v>cl-cs_TransaccionesActivosConPartesRelacionadasTabla</v>
      </c>
      <c r="L1690" t="str">
        <f t="shared" si="205"/>
        <v>cl-cs</v>
      </c>
      <c r="M1690" t="str">
        <f t="shared" si="206"/>
        <v>TransaccionesActivosConPartesRelacionadasTabla</v>
      </c>
      <c r="N1690" t="str">
        <f t="shared" si="207"/>
        <v>Insert into dbax_dime_conc (codi_dein, pref_conc, codi_conc, orde_conc, pref_dime, codi_dime) values ('pre_cl-cs_nota-22_role-835000(2014)','cl-cs','TransaccionesPasivosConPartesRelacionadasTabla','520','cl-cs','TransaccionesActivosConPartesRelacionadasTabla')</v>
      </c>
    </row>
    <row r="1691" spans="1:14" x14ac:dyDescent="0.25">
      <c r="A1691" t="s">
        <v>36</v>
      </c>
      <c r="B1691" t="s">
        <v>1469</v>
      </c>
      <c r="C1691">
        <v>530</v>
      </c>
      <c r="D1691" t="s">
        <v>1462</v>
      </c>
      <c r="H1691" s="1" t="str">
        <f t="shared" si="201"/>
        <v>cl-cs_TransaccionesPasivosConPartesRelacionadasEje</v>
      </c>
      <c r="I1691" t="str">
        <f t="shared" si="202"/>
        <v>cl-cs</v>
      </c>
      <c r="J1691" t="str">
        <f t="shared" si="203"/>
        <v>TransaccionesPasivosConPartesRelacionadasEje</v>
      </c>
      <c r="K1691" s="1" t="str">
        <f t="shared" si="204"/>
        <v>cl-cs_TransaccionesActivosConPartesRelacionadasTabla</v>
      </c>
      <c r="L1691" t="str">
        <f t="shared" si="205"/>
        <v>cl-cs</v>
      </c>
      <c r="M1691" t="str">
        <f t="shared" si="206"/>
        <v>TransaccionesActivosConPartesRelacionadasTabla</v>
      </c>
      <c r="N1691" t="str">
        <f t="shared" si="207"/>
        <v>Insert into dbax_dime_conc (codi_dein, pref_conc, codi_conc, orde_conc, pref_dime, codi_dime) values ('pre_cl-cs_nota-22_role-835000(2014)','cl-cs','TransaccionesPasivosConPartesRelacionadasEje','530','cl-cs','TransaccionesActivosConPartesRelacionadasTabla')</v>
      </c>
    </row>
    <row r="1692" spans="1:14" x14ac:dyDescent="0.25">
      <c r="A1692" t="s">
        <v>36</v>
      </c>
      <c r="B1692" t="s">
        <v>1470</v>
      </c>
      <c r="C1692">
        <v>540</v>
      </c>
      <c r="D1692" t="s">
        <v>1462</v>
      </c>
      <c r="H1692" s="1" t="str">
        <f t="shared" si="201"/>
        <v>cl-cs_TransaccionesPasivosConPartesRelacionadasMiembro</v>
      </c>
      <c r="I1692" t="str">
        <f t="shared" si="202"/>
        <v>cl-cs</v>
      </c>
      <c r="J1692" t="str">
        <f t="shared" si="203"/>
        <v>TransaccionesPasivosConPartesRelacionadasMiembro</v>
      </c>
      <c r="K1692" s="1" t="str">
        <f t="shared" si="204"/>
        <v>cl-cs_TransaccionesActivosConPartesRelacionadasTabla</v>
      </c>
      <c r="L1692" t="str">
        <f t="shared" si="205"/>
        <v>cl-cs</v>
      </c>
      <c r="M1692" t="str">
        <f t="shared" si="206"/>
        <v>TransaccionesActivosConPartesRelacionadasTabla</v>
      </c>
      <c r="N1692" t="str">
        <f t="shared" si="207"/>
        <v>Insert into dbax_dime_conc (codi_dein, pref_conc, codi_conc, orde_conc, pref_dime, codi_dime) values ('pre_cl-cs_nota-22_role-835000(2014)','cl-cs','TransaccionesPasivosConPartesRelacionadasMiembro','540','cl-cs','TransaccionesActivosConPartesRelacionadasTabla')</v>
      </c>
    </row>
    <row r="1693" spans="1:14" x14ac:dyDescent="0.25">
      <c r="A1693" t="s">
        <v>36</v>
      </c>
      <c r="B1693" t="s">
        <v>1437</v>
      </c>
      <c r="C1693">
        <v>550</v>
      </c>
      <c r="D1693" t="s">
        <v>1462</v>
      </c>
      <c r="H1693" s="1" t="str">
        <f t="shared" si="201"/>
        <v>cl-cs_InformacionPorTransaccionPasivosPartidas</v>
      </c>
      <c r="I1693" t="str">
        <f t="shared" si="202"/>
        <v>cl-cs</v>
      </c>
      <c r="J1693" t="str">
        <f t="shared" si="203"/>
        <v>InformacionPorTransaccionPasivosPartidas</v>
      </c>
      <c r="K1693" s="1" t="str">
        <f t="shared" si="204"/>
        <v>cl-cs_TransaccionesActivosConPartesRelacionadasTabla</v>
      </c>
      <c r="L1693" t="str">
        <f t="shared" si="205"/>
        <v>cl-cs</v>
      </c>
      <c r="M1693" t="str">
        <f t="shared" si="206"/>
        <v>TransaccionesActivosConPartesRelacionadasTabla</v>
      </c>
      <c r="N1693" t="str">
        <f t="shared" si="207"/>
        <v>Insert into dbax_dime_conc (codi_dein, pref_conc, codi_conc, orde_conc, pref_dime, codi_dime) values ('pre_cl-cs_nota-22_role-835000(2014)','cl-cs','InformacionPorTransaccionPasivosPartidas','550','cl-cs','TransaccionesActivosConPartesRelacionadasTabla')</v>
      </c>
    </row>
    <row r="1694" spans="1:14" x14ac:dyDescent="0.25">
      <c r="A1694" t="s">
        <v>36</v>
      </c>
      <c r="B1694" t="s">
        <v>1444</v>
      </c>
      <c r="C1694">
        <v>560</v>
      </c>
      <c r="D1694" t="s">
        <v>1462</v>
      </c>
      <c r="H1694" s="1" t="str">
        <f t="shared" si="201"/>
        <v>cl-cs_NombreEmpresaRelacionada</v>
      </c>
      <c r="I1694" t="str">
        <f t="shared" si="202"/>
        <v>cl-cs</v>
      </c>
      <c r="J1694" t="str">
        <f t="shared" si="203"/>
        <v>NombreEmpresaRelacionada</v>
      </c>
      <c r="K1694" s="1" t="str">
        <f t="shared" si="204"/>
        <v>cl-cs_TransaccionesActivosConPartesRelacionadasTabla</v>
      </c>
      <c r="L1694" t="str">
        <f t="shared" si="205"/>
        <v>cl-cs</v>
      </c>
      <c r="M1694" t="str">
        <f t="shared" si="206"/>
        <v>TransaccionesActivosConPartesRelacionadasTabla</v>
      </c>
      <c r="N1694" t="str">
        <f t="shared" si="207"/>
        <v>Insert into dbax_dime_conc (codi_dein, pref_conc, codi_conc, orde_conc, pref_dime, codi_dime) values ('pre_cl-cs_nota-22_role-835000(2014)','cl-cs','NombreEmpresaRelacionada','560','cl-cs','TransaccionesActivosConPartesRelacionadasTabla')</v>
      </c>
    </row>
    <row r="1695" spans="1:14" x14ac:dyDescent="0.25">
      <c r="A1695" t="s">
        <v>36</v>
      </c>
      <c r="B1695" t="s">
        <v>1452</v>
      </c>
      <c r="C1695">
        <v>570</v>
      </c>
      <c r="D1695" t="s">
        <v>1462</v>
      </c>
      <c r="H1695" s="1" t="str">
        <f t="shared" si="201"/>
        <v>cl-cs_RUTEmpresaRelacionada</v>
      </c>
      <c r="I1695" t="str">
        <f t="shared" si="202"/>
        <v>cl-cs</v>
      </c>
      <c r="J1695" t="str">
        <f t="shared" si="203"/>
        <v>RUTEmpresaRelacionada</v>
      </c>
      <c r="K1695" s="1" t="str">
        <f t="shared" si="204"/>
        <v>cl-cs_TransaccionesActivosConPartesRelacionadasTabla</v>
      </c>
      <c r="L1695" t="str">
        <f t="shared" si="205"/>
        <v>cl-cs</v>
      </c>
      <c r="M1695" t="str">
        <f t="shared" si="206"/>
        <v>TransaccionesActivosConPartesRelacionadasTabla</v>
      </c>
      <c r="N1695" t="str">
        <f t="shared" si="207"/>
        <v>Insert into dbax_dime_conc (codi_dein, pref_conc, codi_conc, orde_conc, pref_dime, codi_dime) values ('pre_cl-cs_nota-22_role-835000(2014)','cl-cs','RUTEmpresaRelacionada','570','cl-cs','TransaccionesActivosConPartesRelacionadasTabla')</v>
      </c>
    </row>
    <row r="1696" spans="1:14" x14ac:dyDescent="0.25">
      <c r="A1696" t="s">
        <v>36</v>
      </c>
      <c r="B1696" t="s">
        <v>1443</v>
      </c>
      <c r="C1696">
        <v>580</v>
      </c>
      <c r="D1696" t="s">
        <v>1462</v>
      </c>
      <c r="H1696" s="1" t="str">
        <f t="shared" si="201"/>
        <v>cl-cs_NaturalezaRelacion</v>
      </c>
      <c r="I1696" t="str">
        <f t="shared" si="202"/>
        <v>cl-cs</v>
      </c>
      <c r="J1696" t="str">
        <f t="shared" si="203"/>
        <v>NaturalezaRelacion</v>
      </c>
      <c r="K1696" s="1" t="str">
        <f t="shared" si="204"/>
        <v>cl-cs_TransaccionesActivosConPartesRelacionadasTabla</v>
      </c>
      <c r="L1696" t="str">
        <f t="shared" si="205"/>
        <v>cl-cs</v>
      </c>
      <c r="M1696" t="str">
        <f t="shared" si="206"/>
        <v>TransaccionesActivosConPartesRelacionadasTabla</v>
      </c>
      <c r="N1696" t="str">
        <f t="shared" si="207"/>
        <v>Insert into dbax_dime_conc (codi_dein, pref_conc, codi_conc, orde_conc, pref_dime, codi_dime) values ('pre_cl-cs_nota-22_role-835000(2014)','cl-cs','NaturalezaRelacion','580','cl-cs','TransaccionesActivosConPartesRelacionadasTabla')</v>
      </c>
    </row>
    <row r="1697" spans="1:14" x14ac:dyDescent="0.25">
      <c r="A1697" t="s">
        <v>36</v>
      </c>
      <c r="B1697" t="s">
        <v>1421</v>
      </c>
      <c r="C1697">
        <v>590</v>
      </c>
      <c r="D1697" t="s">
        <v>1462</v>
      </c>
      <c r="H1697" s="1" t="str">
        <f t="shared" si="201"/>
        <v>cl-cs_DescripcionTransaccion</v>
      </c>
      <c r="I1697" t="str">
        <f t="shared" si="202"/>
        <v>cl-cs</v>
      </c>
      <c r="J1697" t="str">
        <f t="shared" si="203"/>
        <v>DescripcionTransaccion</v>
      </c>
      <c r="K1697" s="1" t="str">
        <f t="shared" si="204"/>
        <v>cl-cs_TransaccionesActivosConPartesRelacionadasTabla</v>
      </c>
      <c r="L1697" t="str">
        <f t="shared" si="205"/>
        <v>cl-cs</v>
      </c>
      <c r="M1697" t="str">
        <f t="shared" si="206"/>
        <v>TransaccionesActivosConPartesRelacionadasTabla</v>
      </c>
      <c r="N1697" t="str">
        <f t="shared" si="207"/>
        <v>Insert into dbax_dime_conc (codi_dein, pref_conc, codi_conc, orde_conc, pref_dime, codi_dime) values ('pre_cl-cs_nota-22_role-835000(2014)','cl-cs','DescripcionTransaccion','590','cl-cs','TransaccionesActivosConPartesRelacionadasTabla')</v>
      </c>
    </row>
    <row r="1698" spans="1:14" x14ac:dyDescent="0.25">
      <c r="A1698" t="s">
        <v>36</v>
      </c>
      <c r="B1698" t="s">
        <v>1442</v>
      </c>
      <c r="C1698">
        <v>600</v>
      </c>
      <c r="D1698" t="s">
        <v>1462</v>
      </c>
      <c r="H1698" s="1" t="str">
        <f t="shared" si="201"/>
        <v>cl-cs_MontoTransaccionPasivo</v>
      </c>
      <c r="I1698" t="str">
        <f t="shared" si="202"/>
        <v>cl-cs</v>
      </c>
      <c r="J1698" t="str">
        <f t="shared" si="203"/>
        <v>MontoTransaccionPasivo</v>
      </c>
      <c r="K1698" s="1" t="str">
        <f t="shared" si="204"/>
        <v>cl-cs_TransaccionesActivosConPartesRelacionadasTabla</v>
      </c>
      <c r="L1698" t="str">
        <f t="shared" si="205"/>
        <v>cl-cs</v>
      </c>
      <c r="M1698" t="str">
        <f t="shared" si="206"/>
        <v>TransaccionesActivosConPartesRelacionadasTabla</v>
      </c>
      <c r="N1698" t="str">
        <f t="shared" si="207"/>
        <v>Insert into dbax_dime_conc (codi_dein, pref_conc, codi_conc, orde_conc, pref_dime, codi_dime) values ('pre_cl-cs_nota-22_role-835000(2014)','cl-cs','MontoTransaccionPasivo','600','cl-cs','TransaccionesActivosConPartesRelacionadasTabla')</v>
      </c>
    </row>
    <row r="1699" spans="1:14" x14ac:dyDescent="0.25">
      <c r="A1699" t="s">
        <v>36</v>
      </c>
      <c r="B1699" t="s">
        <v>1427</v>
      </c>
      <c r="C1699">
        <v>610</v>
      </c>
      <c r="D1699" t="s">
        <v>1462</v>
      </c>
      <c r="H1699" s="1" t="str">
        <f t="shared" si="201"/>
        <v>cl-cs_EfectoEnResultadoPasivo</v>
      </c>
      <c r="I1699" t="str">
        <f t="shared" si="202"/>
        <v>cl-cs</v>
      </c>
      <c r="J1699" t="str">
        <f t="shared" si="203"/>
        <v>EfectoEnResultadoPasivo</v>
      </c>
      <c r="K1699" s="1" t="str">
        <f t="shared" si="204"/>
        <v>cl-cs_TransaccionesActivosConPartesRelacionadasTabla</v>
      </c>
      <c r="L1699" t="str">
        <f t="shared" si="205"/>
        <v>cl-cs</v>
      </c>
      <c r="M1699" t="str">
        <f t="shared" si="206"/>
        <v>TransaccionesActivosConPartesRelacionadasTabla</v>
      </c>
      <c r="N1699" t="str">
        <f t="shared" si="207"/>
        <v>Insert into dbax_dime_conc (codi_dein, pref_conc, codi_conc, orde_conc, pref_dime, codi_dime) values ('pre_cl-cs_nota-22_role-835000(2014)','cl-cs','EfectoEnResultadoPasivo','610','cl-cs','TransaccionesActivosConPartesRelacionadasTabla')</v>
      </c>
    </row>
    <row r="1700" spans="1:14" x14ac:dyDescent="0.25">
      <c r="A1700" t="s">
        <v>36</v>
      </c>
      <c r="B1700" t="s">
        <v>1467</v>
      </c>
      <c r="C1700">
        <v>620</v>
      </c>
      <c r="D1700" t="s">
        <v>1462</v>
      </c>
      <c r="H1700" s="1" t="str">
        <f t="shared" si="201"/>
        <v>cl-cs_TransaccionesOtrosConPartesRelacionadasSinopsis</v>
      </c>
      <c r="I1700" t="str">
        <f t="shared" si="202"/>
        <v>cl-cs</v>
      </c>
      <c r="J1700" t="str">
        <f t="shared" si="203"/>
        <v>TransaccionesOtrosConPartesRelacionadasSinopsis</v>
      </c>
      <c r="K1700" s="1" t="str">
        <f t="shared" si="204"/>
        <v>cl-cs_TransaccionesActivosConPartesRelacionadasTabla</v>
      </c>
      <c r="L1700" t="str">
        <f t="shared" si="205"/>
        <v>cl-cs</v>
      </c>
      <c r="M1700" t="str">
        <f t="shared" si="206"/>
        <v>TransaccionesActivosConPartesRelacionadasTabla</v>
      </c>
      <c r="N1700" t="str">
        <f t="shared" si="207"/>
        <v>Insert into dbax_dime_conc (codi_dein, pref_conc, codi_conc, orde_conc, pref_dime, codi_dime) values ('pre_cl-cs_nota-22_role-835000(2014)','cl-cs','TransaccionesOtrosConPartesRelacionadasSinopsis','620','cl-cs','TransaccionesActivosConPartesRelacionadasTabla')</v>
      </c>
    </row>
    <row r="1701" spans="1:14" x14ac:dyDescent="0.25">
      <c r="A1701" t="s">
        <v>36</v>
      </c>
      <c r="B1701" t="s">
        <v>1468</v>
      </c>
      <c r="C1701">
        <v>630</v>
      </c>
      <c r="D1701" t="s">
        <v>1462</v>
      </c>
      <c r="H1701" s="1" t="str">
        <f t="shared" si="201"/>
        <v>cl-cs_TransaccionesOtrosConPartesRelacionadasTabla</v>
      </c>
      <c r="I1701" t="str">
        <f t="shared" si="202"/>
        <v>cl-cs</v>
      </c>
      <c r="J1701" t="str">
        <f t="shared" si="203"/>
        <v>TransaccionesOtrosConPartesRelacionadasTabla</v>
      </c>
      <c r="K1701" s="1" t="str">
        <f t="shared" si="204"/>
        <v>cl-cs_TransaccionesActivosConPartesRelacionadasTabla</v>
      </c>
      <c r="L1701" t="str">
        <f t="shared" si="205"/>
        <v>cl-cs</v>
      </c>
      <c r="M1701" t="str">
        <f t="shared" si="206"/>
        <v>TransaccionesActivosConPartesRelacionadasTabla</v>
      </c>
      <c r="N1701" t="str">
        <f t="shared" si="207"/>
        <v>Insert into dbax_dime_conc (codi_dein, pref_conc, codi_conc, orde_conc, pref_dime, codi_dime) values ('pre_cl-cs_nota-22_role-835000(2014)','cl-cs','TransaccionesOtrosConPartesRelacionadasTabla','630','cl-cs','TransaccionesActivosConPartesRelacionadasTabla')</v>
      </c>
    </row>
    <row r="1702" spans="1:14" x14ac:dyDescent="0.25">
      <c r="A1702" t="s">
        <v>36</v>
      </c>
      <c r="B1702" t="s">
        <v>1465</v>
      </c>
      <c r="C1702">
        <v>640</v>
      </c>
      <c r="D1702" t="s">
        <v>1462</v>
      </c>
      <c r="H1702" s="1" t="str">
        <f t="shared" si="201"/>
        <v>cl-cs_TransaccionesOtrosConPartesRelacionadasEje</v>
      </c>
      <c r="I1702" t="str">
        <f t="shared" si="202"/>
        <v>cl-cs</v>
      </c>
      <c r="J1702" t="str">
        <f t="shared" si="203"/>
        <v>TransaccionesOtrosConPartesRelacionadasEje</v>
      </c>
      <c r="K1702" s="1" t="str">
        <f t="shared" si="204"/>
        <v>cl-cs_TransaccionesActivosConPartesRelacionadasTabla</v>
      </c>
      <c r="L1702" t="str">
        <f t="shared" si="205"/>
        <v>cl-cs</v>
      </c>
      <c r="M1702" t="str">
        <f t="shared" si="206"/>
        <v>TransaccionesActivosConPartesRelacionadasTabla</v>
      </c>
      <c r="N1702" t="str">
        <f t="shared" si="207"/>
        <v>Insert into dbax_dime_conc (codi_dein, pref_conc, codi_conc, orde_conc, pref_dime, codi_dime) values ('pre_cl-cs_nota-22_role-835000(2014)','cl-cs','TransaccionesOtrosConPartesRelacionadasEje','640','cl-cs','TransaccionesActivosConPartesRelacionadasTabla')</v>
      </c>
    </row>
    <row r="1703" spans="1:14" x14ac:dyDescent="0.25">
      <c r="A1703" t="s">
        <v>36</v>
      </c>
      <c r="B1703" t="s">
        <v>1466</v>
      </c>
      <c r="C1703">
        <v>650</v>
      </c>
      <c r="D1703" t="s">
        <v>1462</v>
      </c>
      <c r="H1703" s="1" t="str">
        <f t="shared" si="201"/>
        <v>cl-cs_TransaccionesOtrosConPartesRelacionadasMiembro</v>
      </c>
      <c r="I1703" t="str">
        <f t="shared" si="202"/>
        <v>cl-cs</v>
      </c>
      <c r="J1703" t="str">
        <f t="shared" si="203"/>
        <v>TransaccionesOtrosConPartesRelacionadasMiembro</v>
      </c>
      <c r="K1703" s="1" t="str">
        <f t="shared" si="204"/>
        <v>cl-cs_TransaccionesActivosConPartesRelacionadasTabla</v>
      </c>
      <c r="L1703" t="str">
        <f t="shared" si="205"/>
        <v>cl-cs</v>
      </c>
      <c r="M1703" t="str">
        <f t="shared" si="206"/>
        <v>TransaccionesActivosConPartesRelacionadasTabla</v>
      </c>
      <c r="N1703" t="str">
        <f t="shared" si="207"/>
        <v>Insert into dbax_dime_conc (codi_dein, pref_conc, codi_conc, orde_conc, pref_dime, codi_dime) values ('pre_cl-cs_nota-22_role-835000(2014)','cl-cs','TransaccionesOtrosConPartesRelacionadasMiembro','650','cl-cs','TransaccionesActivosConPartesRelacionadasTabla')</v>
      </c>
    </row>
    <row r="1704" spans="1:14" x14ac:dyDescent="0.25">
      <c r="A1704" t="s">
        <v>36</v>
      </c>
      <c r="B1704" t="s">
        <v>1436</v>
      </c>
      <c r="C1704">
        <v>660</v>
      </c>
      <c r="D1704" t="s">
        <v>1462</v>
      </c>
      <c r="H1704" s="1" t="str">
        <f t="shared" si="201"/>
        <v>cl-cs_InformacionPorTransaccionOtrosPartidas</v>
      </c>
      <c r="I1704" t="str">
        <f t="shared" si="202"/>
        <v>cl-cs</v>
      </c>
      <c r="J1704" t="str">
        <f t="shared" si="203"/>
        <v>InformacionPorTransaccionOtrosPartidas</v>
      </c>
      <c r="K1704" s="1" t="str">
        <f t="shared" si="204"/>
        <v>cl-cs_TransaccionesActivosConPartesRelacionadasTabla</v>
      </c>
      <c r="L1704" t="str">
        <f t="shared" si="205"/>
        <v>cl-cs</v>
      </c>
      <c r="M1704" t="str">
        <f t="shared" si="206"/>
        <v>TransaccionesActivosConPartesRelacionadasTabla</v>
      </c>
      <c r="N1704" t="str">
        <f t="shared" si="207"/>
        <v>Insert into dbax_dime_conc (codi_dein, pref_conc, codi_conc, orde_conc, pref_dime, codi_dime) values ('pre_cl-cs_nota-22_role-835000(2014)','cl-cs','InformacionPorTransaccionOtrosPartidas','660','cl-cs','TransaccionesActivosConPartesRelacionadasTabla')</v>
      </c>
    </row>
    <row r="1705" spans="1:14" x14ac:dyDescent="0.25">
      <c r="A1705" t="s">
        <v>36</v>
      </c>
      <c r="B1705" t="s">
        <v>1444</v>
      </c>
      <c r="C1705">
        <v>670</v>
      </c>
      <c r="D1705" t="s">
        <v>1462</v>
      </c>
      <c r="H1705" s="1" t="str">
        <f t="shared" si="201"/>
        <v>cl-cs_NombreEmpresaRelacionada</v>
      </c>
      <c r="I1705" t="str">
        <f t="shared" si="202"/>
        <v>cl-cs</v>
      </c>
      <c r="J1705" t="str">
        <f t="shared" si="203"/>
        <v>NombreEmpresaRelacionada</v>
      </c>
      <c r="K1705" s="1" t="str">
        <f t="shared" si="204"/>
        <v>cl-cs_TransaccionesActivosConPartesRelacionadasTabla</v>
      </c>
      <c r="L1705" t="str">
        <f t="shared" si="205"/>
        <v>cl-cs</v>
      </c>
      <c r="M1705" t="str">
        <f t="shared" si="206"/>
        <v>TransaccionesActivosConPartesRelacionadasTabla</v>
      </c>
      <c r="N1705" t="str">
        <f t="shared" si="207"/>
        <v>Insert into dbax_dime_conc (codi_dein, pref_conc, codi_conc, orde_conc, pref_dime, codi_dime) values ('pre_cl-cs_nota-22_role-835000(2014)','cl-cs','NombreEmpresaRelacionada','670','cl-cs','TransaccionesActivosConPartesRelacionadasTabla')</v>
      </c>
    </row>
    <row r="1706" spans="1:14" x14ac:dyDescent="0.25">
      <c r="A1706" t="s">
        <v>36</v>
      </c>
      <c r="B1706" t="s">
        <v>1452</v>
      </c>
      <c r="C1706">
        <v>680</v>
      </c>
      <c r="D1706" t="s">
        <v>1462</v>
      </c>
      <c r="H1706" s="1" t="str">
        <f t="shared" si="201"/>
        <v>cl-cs_RUTEmpresaRelacionada</v>
      </c>
      <c r="I1706" t="str">
        <f t="shared" si="202"/>
        <v>cl-cs</v>
      </c>
      <c r="J1706" t="str">
        <f t="shared" si="203"/>
        <v>RUTEmpresaRelacionada</v>
      </c>
      <c r="K1706" s="1" t="str">
        <f t="shared" si="204"/>
        <v>cl-cs_TransaccionesActivosConPartesRelacionadasTabla</v>
      </c>
      <c r="L1706" t="str">
        <f t="shared" si="205"/>
        <v>cl-cs</v>
      </c>
      <c r="M1706" t="str">
        <f t="shared" si="206"/>
        <v>TransaccionesActivosConPartesRelacionadasTabla</v>
      </c>
      <c r="N1706" t="str">
        <f t="shared" si="207"/>
        <v>Insert into dbax_dime_conc (codi_dein, pref_conc, codi_conc, orde_conc, pref_dime, codi_dime) values ('pre_cl-cs_nota-22_role-835000(2014)','cl-cs','RUTEmpresaRelacionada','680','cl-cs','TransaccionesActivosConPartesRelacionadasTabla')</v>
      </c>
    </row>
    <row r="1707" spans="1:14" x14ac:dyDescent="0.25">
      <c r="A1707" t="s">
        <v>36</v>
      </c>
      <c r="B1707" t="s">
        <v>1443</v>
      </c>
      <c r="C1707">
        <v>690</v>
      </c>
      <c r="D1707" t="s">
        <v>1462</v>
      </c>
      <c r="H1707" s="1" t="str">
        <f t="shared" si="201"/>
        <v>cl-cs_NaturalezaRelacion</v>
      </c>
      <c r="I1707" t="str">
        <f t="shared" si="202"/>
        <v>cl-cs</v>
      </c>
      <c r="J1707" t="str">
        <f t="shared" si="203"/>
        <v>NaturalezaRelacion</v>
      </c>
      <c r="K1707" s="1" t="str">
        <f t="shared" si="204"/>
        <v>cl-cs_TransaccionesActivosConPartesRelacionadasTabla</v>
      </c>
      <c r="L1707" t="str">
        <f t="shared" si="205"/>
        <v>cl-cs</v>
      </c>
      <c r="M1707" t="str">
        <f t="shared" si="206"/>
        <v>TransaccionesActivosConPartesRelacionadasTabla</v>
      </c>
      <c r="N1707" t="str">
        <f t="shared" si="207"/>
        <v>Insert into dbax_dime_conc (codi_dein, pref_conc, codi_conc, orde_conc, pref_dime, codi_dime) values ('pre_cl-cs_nota-22_role-835000(2014)','cl-cs','NaturalezaRelacion','690','cl-cs','TransaccionesActivosConPartesRelacionadasTabla')</v>
      </c>
    </row>
    <row r="1708" spans="1:14" x14ac:dyDescent="0.25">
      <c r="A1708" t="s">
        <v>36</v>
      </c>
      <c r="B1708" t="s">
        <v>1421</v>
      </c>
      <c r="C1708">
        <v>700</v>
      </c>
      <c r="D1708" t="s">
        <v>1462</v>
      </c>
      <c r="H1708" s="1" t="str">
        <f t="shared" si="201"/>
        <v>cl-cs_DescripcionTransaccion</v>
      </c>
      <c r="I1708" t="str">
        <f t="shared" si="202"/>
        <v>cl-cs</v>
      </c>
      <c r="J1708" t="str">
        <f t="shared" si="203"/>
        <v>DescripcionTransaccion</v>
      </c>
      <c r="K1708" s="1" t="str">
        <f t="shared" si="204"/>
        <v>cl-cs_TransaccionesActivosConPartesRelacionadasTabla</v>
      </c>
      <c r="L1708" t="str">
        <f t="shared" si="205"/>
        <v>cl-cs</v>
      </c>
      <c r="M1708" t="str">
        <f t="shared" si="206"/>
        <v>TransaccionesActivosConPartesRelacionadasTabla</v>
      </c>
      <c r="N1708" t="str">
        <f t="shared" si="207"/>
        <v>Insert into dbax_dime_conc (codi_dein, pref_conc, codi_conc, orde_conc, pref_dime, codi_dime) values ('pre_cl-cs_nota-22_role-835000(2014)','cl-cs','DescripcionTransaccion','700','cl-cs','TransaccionesActivosConPartesRelacionadasTabla')</v>
      </c>
    </row>
    <row r="1709" spans="1:14" x14ac:dyDescent="0.25">
      <c r="A1709" t="s">
        <v>36</v>
      </c>
      <c r="B1709" t="s">
        <v>1441</v>
      </c>
      <c r="C1709">
        <v>710</v>
      </c>
      <c r="D1709" t="s">
        <v>1462</v>
      </c>
      <c r="H1709" s="1" t="str">
        <f t="shared" si="201"/>
        <v>cl-cs_MontoTransaccionOtros</v>
      </c>
      <c r="I1709" t="str">
        <f t="shared" si="202"/>
        <v>cl-cs</v>
      </c>
      <c r="J1709" t="str">
        <f t="shared" si="203"/>
        <v>MontoTransaccionOtros</v>
      </c>
      <c r="K1709" s="1" t="str">
        <f t="shared" si="204"/>
        <v>cl-cs_TransaccionesActivosConPartesRelacionadasTabla</v>
      </c>
      <c r="L1709" t="str">
        <f t="shared" si="205"/>
        <v>cl-cs</v>
      </c>
      <c r="M1709" t="str">
        <f t="shared" si="206"/>
        <v>TransaccionesActivosConPartesRelacionadasTabla</v>
      </c>
      <c r="N1709" t="str">
        <f t="shared" si="207"/>
        <v>Insert into dbax_dime_conc (codi_dein, pref_conc, codi_conc, orde_conc, pref_dime, codi_dime) values ('pre_cl-cs_nota-22_role-835000(2014)','cl-cs','MontoTransaccionOtros','710','cl-cs','TransaccionesActivosConPartesRelacionadasTabla')</v>
      </c>
    </row>
    <row r="1710" spans="1:14" x14ac:dyDescent="0.25">
      <c r="A1710" t="s">
        <v>36</v>
      </c>
      <c r="B1710" t="s">
        <v>1426</v>
      </c>
      <c r="C1710">
        <v>720</v>
      </c>
      <c r="D1710" t="s">
        <v>1462</v>
      </c>
      <c r="H1710" s="1" t="str">
        <f t="shared" si="201"/>
        <v>cl-cs_EfectoEnResultadoOtros</v>
      </c>
      <c r="I1710" t="str">
        <f t="shared" si="202"/>
        <v>cl-cs</v>
      </c>
      <c r="J1710" t="str">
        <f t="shared" si="203"/>
        <v>EfectoEnResultadoOtros</v>
      </c>
      <c r="K1710" s="1" t="str">
        <f t="shared" si="204"/>
        <v>cl-cs_TransaccionesActivosConPartesRelacionadasTabla</v>
      </c>
      <c r="L1710" t="str">
        <f t="shared" si="205"/>
        <v>cl-cs</v>
      </c>
      <c r="M1710" t="str">
        <f t="shared" si="206"/>
        <v>TransaccionesActivosConPartesRelacionadasTabla</v>
      </c>
      <c r="N1710" t="str">
        <f t="shared" si="207"/>
        <v>Insert into dbax_dime_conc (codi_dein, pref_conc, codi_conc, orde_conc, pref_dime, codi_dime) values ('pre_cl-cs_nota-22_role-835000(2014)','cl-cs','EfectoEnResultadoOtros','720','cl-cs','TransaccionesActivosConPartesRelacionadasTabla')</v>
      </c>
    </row>
    <row r="1711" spans="1:14" x14ac:dyDescent="0.25">
      <c r="A1711" t="s">
        <v>36</v>
      </c>
      <c r="B1711" t="s">
        <v>1463</v>
      </c>
      <c r="C1711">
        <v>730</v>
      </c>
      <c r="D1711" t="s">
        <v>1462</v>
      </c>
      <c r="H1711" s="1" t="str">
        <f t="shared" si="201"/>
        <v>cl-cs_TransaccionesActivosPasivosYOtrosConPartesRelacionadasSinopsis</v>
      </c>
      <c r="I1711" t="str">
        <f t="shared" si="202"/>
        <v>cl-cs</v>
      </c>
      <c r="J1711" t="str">
        <f t="shared" si="203"/>
        <v>TransaccionesActivosPasivosYOtrosConPartesRelacionadasSinopsis</v>
      </c>
      <c r="K1711" s="1" t="str">
        <f t="shared" si="204"/>
        <v>cl-cs_TransaccionesActivosConPartesRelacionadasTabla</v>
      </c>
      <c r="L1711" t="str">
        <f t="shared" si="205"/>
        <v>cl-cs</v>
      </c>
      <c r="M1711" t="str">
        <f t="shared" si="206"/>
        <v>TransaccionesActivosConPartesRelacionadasTabla</v>
      </c>
      <c r="N1711" t="str">
        <f t="shared" si="207"/>
        <v>Insert into dbax_dime_conc (codi_dein, pref_conc, codi_conc, orde_conc, pref_dime, codi_dime) values ('pre_cl-cs_nota-22_role-835000(2014)','cl-cs','TransaccionesActivosPasivosYOtrosConPartesRelacionadasSinopsis','730','cl-cs','TransaccionesActivosConPartesRelacionadasTabla')</v>
      </c>
    </row>
    <row r="1712" spans="1:14" x14ac:dyDescent="0.25">
      <c r="A1712" t="s">
        <v>36</v>
      </c>
      <c r="B1712" t="s">
        <v>1440</v>
      </c>
      <c r="C1712">
        <v>740</v>
      </c>
      <c r="D1712" t="s">
        <v>1462</v>
      </c>
      <c r="H1712" s="1" t="str">
        <f t="shared" si="201"/>
        <v>cl-cs_MontoTransacciones</v>
      </c>
      <c r="I1712" t="str">
        <f t="shared" si="202"/>
        <v>cl-cs</v>
      </c>
      <c r="J1712" t="str">
        <f t="shared" si="203"/>
        <v>MontoTransacciones</v>
      </c>
      <c r="K1712" s="1" t="str">
        <f t="shared" si="204"/>
        <v>cl-cs_TransaccionesActivosConPartesRelacionadasTabla</v>
      </c>
      <c r="L1712" t="str">
        <f t="shared" si="205"/>
        <v>cl-cs</v>
      </c>
      <c r="M1712" t="str">
        <f t="shared" si="206"/>
        <v>TransaccionesActivosConPartesRelacionadasTabla</v>
      </c>
      <c r="N1712" t="str">
        <f t="shared" si="207"/>
        <v>Insert into dbax_dime_conc (codi_dein, pref_conc, codi_conc, orde_conc, pref_dime, codi_dime) values ('pre_cl-cs_nota-22_role-835000(2014)','cl-cs','MontoTransacciones','740','cl-cs','TransaccionesActivosConPartesRelacionadasTabla')</v>
      </c>
    </row>
    <row r="1713" spans="1:14" x14ac:dyDescent="0.25">
      <c r="A1713" t="s">
        <v>36</v>
      </c>
      <c r="B1713" t="s">
        <v>1439</v>
      </c>
      <c r="C1713">
        <v>750</v>
      </c>
      <c r="D1713" t="s">
        <v>1462</v>
      </c>
      <c r="H1713" s="1" t="str">
        <f t="shared" si="201"/>
        <v>cl-cs_MontoTransaccionActivo</v>
      </c>
      <c r="I1713" t="str">
        <f t="shared" si="202"/>
        <v>cl-cs</v>
      </c>
      <c r="J1713" t="str">
        <f t="shared" si="203"/>
        <v>MontoTransaccionActivo</v>
      </c>
      <c r="K1713" s="1" t="str">
        <f t="shared" si="204"/>
        <v>cl-cs_TransaccionesActivosConPartesRelacionadasTabla</v>
      </c>
      <c r="L1713" t="str">
        <f t="shared" si="205"/>
        <v>cl-cs</v>
      </c>
      <c r="M1713" t="str">
        <f t="shared" si="206"/>
        <v>TransaccionesActivosConPartesRelacionadasTabla</v>
      </c>
      <c r="N1713" t="str">
        <f t="shared" si="207"/>
        <v>Insert into dbax_dime_conc (codi_dein, pref_conc, codi_conc, orde_conc, pref_dime, codi_dime) values ('pre_cl-cs_nota-22_role-835000(2014)','cl-cs','MontoTransaccionActivo','750','cl-cs','TransaccionesActivosConPartesRelacionadasTabla')</v>
      </c>
    </row>
    <row r="1714" spans="1:14" x14ac:dyDescent="0.25">
      <c r="A1714" t="s">
        <v>36</v>
      </c>
      <c r="B1714" t="s">
        <v>1442</v>
      </c>
      <c r="C1714">
        <v>760</v>
      </c>
      <c r="D1714" t="s">
        <v>1462</v>
      </c>
      <c r="H1714" s="1" t="str">
        <f t="shared" si="201"/>
        <v>cl-cs_MontoTransaccionPasivo</v>
      </c>
      <c r="I1714" t="str">
        <f t="shared" si="202"/>
        <v>cl-cs</v>
      </c>
      <c r="J1714" t="str">
        <f t="shared" si="203"/>
        <v>MontoTransaccionPasivo</v>
      </c>
      <c r="K1714" s="1" t="str">
        <f t="shared" si="204"/>
        <v>cl-cs_TransaccionesActivosConPartesRelacionadasTabla</v>
      </c>
      <c r="L1714" t="str">
        <f t="shared" si="205"/>
        <v>cl-cs</v>
      </c>
      <c r="M1714" t="str">
        <f t="shared" si="206"/>
        <v>TransaccionesActivosConPartesRelacionadasTabla</v>
      </c>
      <c r="N1714" t="str">
        <f t="shared" si="207"/>
        <v>Insert into dbax_dime_conc (codi_dein, pref_conc, codi_conc, orde_conc, pref_dime, codi_dime) values ('pre_cl-cs_nota-22_role-835000(2014)','cl-cs','MontoTransaccionPasivo','760','cl-cs','TransaccionesActivosConPartesRelacionadasTabla')</v>
      </c>
    </row>
    <row r="1715" spans="1:14" x14ac:dyDescent="0.25">
      <c r="A1715" t="s">
        <v>36</v>
      </c>
      <c r="B1715" t="s">
        <v>1441</v>
      </c>
      <c r="C1715">
        <v>770</v>
      </c>
      <c r="D1715" t="s">
        <v>1462</v>
      </c>
      <c r="H1715" s="1" t="str">
        <f t="shared" si="201"/>
        <v>cl-cs_MontoTransaccionOtros</v>
      </c>
      <c r="I1715" t="str">
        <f t="shared" si="202"/>
        <v>cl-cs</v>
      </c>
      <c r="J1715" t="str">
        <f t="shared" si="203"/>
        <v>MontoTransaccionOtros</v>
      </c>
      <c r="K1715" s="1" t="str">
        <f t="shared" si="204"/>
        <v>cl-cs_TransaccionesActivosConPartesRelacionadasTabla</v>
      </c>
      <c r="L1715" t="str">
        <f t="shared" si="205"/>
        <v>cl-cs</v>
      </c>
      <c r="M1715" t="str">
        <f t="shared" si="206"/>
        <v>TransaccionesActivosConPartesRelacionadasTabla</v>
      </c>
      <c r="N1715" t="str">
        <f t="shared" si="207"/>
        <v>Insert into dbax_dime_conc (codi_dein, pref_conc, codi_conc, orde_conc, pref_dime, codi_dime) values ('pre_cl-cs_nota-22_role-835000(2014)','cl-cs','MontoTransaccionOtros','770','cl-cs','TransaccionesActivosConPartesRelacionadasTabla')</v>
      </c>
    </row>
    <row r="1716" spans="1:14" x14ac:dyDescent="0.25">
      <c r="A1716" t="s">
        <v>36</v>
      </c>
      <c r="B1716" t="s">
        <v>1428</v>
      </c>
      <c r="C1716">
        <v>780</v>
      </c>
      <c r="D1716" t="s">
        <v>1462</v>
      </c>
      <c r="H1716" s="1" t="str">
        <f t="shared" si="201"/>
        <v>cl-cs_EfectoEnResultadoTransacciones</v>
      </c>
      <c r="I1716" t="str">
        <f t="shared" si="202"/>
        <v>cl-cs</v>
      </c>
      <c r="J1716" t="str">
        <f t="shared" si="203"/>
        <v>EfectoEnResultadoTransacciones</v>
      </c>
      <c r="K1716" s="1" t="str">
        <f t="shared" si="204"/>
        <v>cl-cs_TransaccionesActivosConPartesRelacionadasTabla</v>
      </c>
      <c r="L1716" t="str">
        <f t="shared" si="205"/>
        <v>cl-cs</v>
      </c>
      <c r="M1716" t="str">
        <f t="shared" si="206"/>
        <v>TransaccionesActivosConPartesRelacionadasTabla</v>
      </c>
      <c r="N1716" t="str">
        <f t="shared" si="207"/>
        <v>Insert into dbax_dime_conc (codi_dein, pref_conc, codi_conc, orde_conc, pref_dime, codi_dime) values ('pre_cl-cs_nota-22_role-835000(2014)','cl-cs','EfectoEnResultadoTransacciones','780','cl-cs','TransaccionesActivosConPartesRelacionadasTabla')</v>
      </c>
    </row>
    <row r="1717" spans="1:14" x14ac:dyDescent="0.25">
      <c r="A1717" t="s">
        <v>36</v>
      </c>
      <c r="B1717" t="s">
        <v>1424</v>
      </c>
      <c r="C1717">
        <v>790</v>
      </c>
      <c r="D1717" t="s">
        <v>1462</v>
      </c>
      <c r="H1717" s="1" t="str">
        <f t="shared" si="201"/>
        <v>cl-cs_EfectoEnResultadoActivo</v>
      </c>
      <c r="I1717" t="str">
        <f t="shared" si="202"/>
        <v>cl-cs</v>
      </c>
      <c r="J1717" t="str">
        <f t="shared" si="203"/>
        <v>EfectoEnResultadoActivo</v>
      </c>
      <c r="K1717" s="1" t="str">
        <f t="shared" si="204"/>
        <v>cl-cs_TransaccionesActivosConPartesRelacionadasTabla</v>
      </c>
      <c r="L1717" t="str">
        <f t="shared" si="205"/>
        <v>cl-cs</v>
      </c>
      <c r="M1717" t="str">
        <f t="shared" si="206"/>
        <v>TransaccionesActivosConPartesRelacionadasTabla</v>
      </c>
      <c r="N1717" t="str">
        <f t="shared" si="207"/>
        <v>Insert into dbax_dime_conc (codi_dein, pref_conc, codi_conc, orde_conc, pref_dime, codi_dime) values ('pre_cl-cs_nota-22_role-835000(2014)','cl-cs','EfectoEnResultadoActivo','790','cl-cs','TransaccionesActivosConPartesRelacionadasTabla')</v>
      </c>
    </row>
    <row r="1718" spans="1:14" x14ac:dyDescent="0.25">
      <c r="A1718" t="s">
        <v>36</v>
      </c>
      <c r="B1718" t="s">
        <v>1436</v>
      </c>
      <c r="C1718">
        <v>660</v>
      </c>
      <c r="D1718" t="s">
        <v>1468</v>
      </c>
      <c r="H1718" s="1" t="str">
        <f t="shared" si="201"/>
        <v>cl-cs_InformacionPorTransaccionOtrosPartidas</v>
      </c>
      <c r="I1718" t="str">
        <f t="shared" si="202"/>
        <v>cl-cs</v>
      </c>
      <c r="J1718" t="str">
        <f t="shared" si="203"/>
        <v>InformacionPorTransaccionOtrosPartidas</v>
      </c>
      <c r="K1718" s="1" t="str">
        <f t="shared" si="204"/>
        <v>cl-cs_TransaccionesOtrosConPartesRelacionadasTabla</v>
      </c>
      <c r="L1718" t="str">
        <f t="shared" si="205"/>
        <v>cl-cs</v>
      </c>
      <c r="M1718" t="str">
        <f t="shared" si="206"/>
        <v>TransaccionesOtrosConPartesRelacionadasTabla</v>
      </c>
      <c r="N1718" t="str">
        <f t="shared" si="207"/>
        <v>Insert into dbax_dime_conc (codi_dein, pref_conc, codi_conc, orde_conc, pref_dime, codi_dime) values ('pre_cl-cs_nota-22_role-835000(2014)','cl-cs','InformacionPorTransaccionOtrosPartidas','660','cl-cs','TransaccionesOtrosConPartesRelacionadasTabla')</v>
      </c>
    </row>
    <row r="1719" spans="1:14" x14ac:dyDescent="0.25">
      <c r="A1719" t="s">
        <v>36</v>
      </c>
      <c r="B1719" t="s">
        <v>1444</v>
      </c>
      <c r="C1719">
        <v>670</v>
      </c>
      <c r="D1719" t="s">
        <v>1468</v>
      </c>
      <c r="H1719" s="1" t="str">
        <f t="shared" ref="H1719:H1782" si="208">MID(B1719,FIND("#",B1719)+1,10000)</f>
        <v>cl-cs_NombreEmpresaRelacionada</v>
      </c>
      <c r="I1719" t="str">
        <f t="shared" ref="I1719:I1782" si="209">MID(H1719,1,FIND("_",H1719)-1)</f>
        <v>cl-cs</v>
      </c>
      <c r="J1719" t="str">
        <f t="shared" ref="J1719:J1782" si="210">MID(H1719,FIND("_",H1719)+1,10000)</f>
        <v>NombreEmpresaRelacionada</v>
      </c>
      <c r="K1719" s="1" t="str">
        <f t="shared" ref="K1719:K1782" si="211">MID(D1719,FIND("#",D1719)+1,10000)</f>
        <v>cl-cs_TransaccionesOtrosConPartesRelacionadasTabla</v>
      </c>
      <c r="L1719" t="str">
        <f t="shared" ref="L1719:L1782" si="212">MID(K1719,1,FIND("_",K1719)-1)</f>
        <v>cl-cs</v>
      </c>
      <c r="M1719" t="str">
        <f t="shared" ref="M1719:M1782" si="213">MID(K1719,FIND("_",K1719)+1,10000)</f>
        <v>TransaccionesOtrosConPartesRelacionadasTabla</v>
      </c>
      <c r="N1719" t="str">
        <f t="shared" ref="N1719:N1782" si="214">CONCATENATE("Insert into dbax_dime_conc (codi_dein, pref_conc, codi_conc, orde_conc, pref_dime, codi_dime) values ('",A1719,"','",I1719,"','",J1719,"','",C1719,"','",L1719,"','",M1719,"')")</f>
        <v>Insert into dbax_dime_conc (codi_dein, pref_conc, codi_conc, orde_conc, pref_dime, codi_dime) values ('pre_cl-cs_nota-22_role-835000(2014)','cl-cs','NombreEmpresaRelacionada','670','cl-cs','TransaccionesOtrosConPartesRelacionadasTabla')</v>
      </c>
    </row>
    <row r="1720" spans="1:14" x14ac:dyDescent="0.25">
      <c r="A1720" t="s">
        <v>36</v>
      </c>
      <c r="B1720" t="s">
        <v>1452</v>
      </c>
      <c r="C1720">
        <v>680</v>
      </c>
      <c r="D1720" t="s">
        <v>1468</v>
      </c>
      <c r="H1720" s="1" t="str">
        <f t="shared" si="208"/>
        <v>cl-cs_RUTEmpresaRelacionada</v>
      </c>
      <c r="I1720" t="str">
        <f t="shared" si="209"/>
        <v>cl-cs</v>
      </c>
      <c r="J1720" t="str">
        <f t="shared" si="210"/>
        <v>RUTEmpresaRelacionada</v>
      </c>
      <c r="K1720" s="1" t="str">
        <f t="shared" si="211"/>
        <v>cl-cs_TransaccionesOtrosConPartesRelacionadasTabla</v>
      </c>
      <c r="L1720" t="str">
        <f t="shared" si="212"/>
        <v>cl-cs</v>
      </c>
      <c r="M1720" t="str">
        <f t="shared" si="213"/>
        <v>TransaccionesOtrosConPartesRelacionadasTabla</v>
      </c>
      <c r="N1720" t="str">
        <f t="shared" si="214"/>
        <v>Insert into dbax_dime_conc (codi_dein, pref_conc, codi_conc, orde_conc, pref_dime, codi_dime) values ('pre_cl-cs_nota-22_role-835000(2014)','cl-cs','RUTEmpresaRelacionada','680','cl-cs','TransaccionesOtrosConPartesRelacionadasTabla')</v>
      </c>
    </row>
    <row r="1721" spans="1:14" x14ac:dyDescent="0.25">
      <c r="A1721" t="s">
        <v>36</v>
      </c>
      <c r="B1721" t="s">
        <v>1443</v>
      </c>
      <c r="C1721">
        <v>690</v>
      </c>
      <c r="D1721" t="s">
        <v>1468</v>
      </c>
      <c r="H1721" s="1" t="str">
        <f t="shared" si="208"/>
        <v>cl-cs_NaturalezaRelacion</v>
      </c>
      <c r="I1721" t="str">
        <f t="shared" si="209"/>
        <v>cl-cs</v>
      </c>
      <c r="J1721" t="str">
        <f t="shared" si="210"/>
        <v>NaturalezaRelacion</v>
      </c>
      <c r="K1721" s="1" t="str">
        <f t="shared" si="211"/>
        <v>cl-cs_TransaccionesOtrosConPartesRelacionadasTabla</v>
      </c>
      <c r="L1721" t="str">
        <f t="shared" si="212"/>
        <v>cl-cs</v>
      </c>
      <c r="M1721" t="str">
        <f t="shared" si="213"/>
        <v>TransaccionesOtrosConPartesRelacionadasTabla</v>
      </c>
      <c r="N1721" t="str">
        <f t="shared" si="214"/>
        <v>Insert into dbax_dime_conc (codi_dein, pref_conc, codi_conc, orde_conc, pref_dime, codi_dime) values ('pre_cl-cs_nota-22_role-835000(2014)','cl-cs','NaturalezaRelacion','690','cl-cs','TransaccionesOtrosConPartesRelacionadasTabla')</v>
      </c>
    </row>
    <row r="1722" spans="1:14" x14ac:dyDescent="0.25">
      <c r="A1722" t="s">
        <v>36</v>
      </c>
      <c r="B1722" t="s">
        <v>1421</v>
      </c>
      <c r="C1722">
        <v>700</v>
      </c>
      <c r="D1722" t="s">
        <v>1468</v>
      </c>
      <c r="H1722" s="1" t="str">
        <f t="shared" si="208"/>
        <v>cl-cs_DescripcionTransaccion</v>
      </c>
      <c r="I1722" t="str">
        <f t="shared" si="209"/>
        <v>cl-cs</v>
      </c>
      <c r="J1722" t="str">
        <f t="shared" si="210"/>
        <v>DescripcionTransaccion</v>
      </c>
      <c r="K1722" s="1" t="str">
        <f t="shared" si="211"/>
        <v>cl-cs_TransaccionesOtrosConPartesRelacionadasTabla</v>
      </c>
      <c r="L1722" t="str">
        <f t="shared" si="212"/>
        <v>cl-cs</v>
      </c>
      <c r="M1722" t="str">
        <f t="shared" si="213"/>
        <v>TransaccionesOtrosConPartesRelacionadasTabla</v>
      </c>
      <c r="N1722" t="str">
        <f t="shared" si="214"/>
        <v>Insert into dbax_dime_conc (codi_dein, pref_conc, codi_conc, orde_conc, pref_dime, codi_dime) values ('pre_cl-cs_nota-22_role-835000(2014)','cl-cs','DescripcionTransaccion','700','cl-cs','TransaccionesOtrosConPartesRelacionadasTabla')</v>
      </c>
    </row>
    <row r="1723" spans="1:14" x14ac:dyDescent="0.25">
      <c r="A1723" t="s">
        <v>36</v>
      </c>
      <c r="B1723" t="s">
        <v>1441</v>
      </c>
      <c r="C1723">
        <v>710</v>
      </c>
      <c r="D1723" t="s">
        <v>1468</v>
      </c>
      <c r="H1723" s="1" t="str">
        <f t="shared" si="208"/>
        <v>cl-cs_MontoTransaccionOtros</v>
      </c>
      <c r="I1723" t="str">
        <f t="shared" si="209"/>
        <v>cl-cs</v>
      </c>
      <c r="J1723" t="str">
        <f t="shared" si="210"/>
        <v>MontoTransaccionOtros</v>
      </c>
      <c r="K1723" s="1" t="str">
        <f t="shared" si="211"/>
        <v>cl-cs_TransaccionesOtrosConPartesRelacionadasTabla</v>
      </c>
      <c r="L1723" t="str">
        <f t="shared" si="212"/>
        <v>cl-cs</v>
      </c>
      <c r="M1723" t="str">
        <f t="shared" si="213"/>
        <v>TransaccionesOtrosConPartesRelacionadasTabla</v>
      </c>
      <c r="N1723" t="str">
        <f t="shared" si="214"/>
        <v>Insert into dbax_dime_conc (codi_dein, pref_conc, codi_conc, orde_conc, pref_dime, codi_dime) values ('pre_cl-cs_nota-22_role-835000(2014)','cl-cs','MontoTransaccionOtros','710','cl-cs','TransaccionesOtrosConPartesRelacionadasTabla')</v>
      </c>
    </row>
    <row r="1724" spans="1:14" x14ac:dyDescent="0.25">
      <c r="A1724" t="s">
        <v>36</v>
      </c>
      <c r="B1724" t="s">
        <v>1426</v>
      </c>
      <c r="C1724">
        <v>720</v>
      </c>
      <c r="D1724" t="s">
        <v>1468</v>
      </c>
      <c r="H1724" s="1" t="str">
        <f t="shared" si="208"/>
        <v>cl-cs_EfectoEnResultadoOtros</v>
      </c>
      <c r="I1724" t="str">
        <f t="shared" si="209"/>
        <v>cl-cs</v>
      </c>
      <c r="J1724" t="str">
        <f t="shared" si="210"/>
        <v>EfectoEnResultadoOtros</v>
      </c>
      <c r="K1724" s="1" t="str">
        <f t="shared" si="211"/>
        <v>cl-cs_TransaccionesOtrosConPartesRelacionadasTabla</v>
      </c>
      <c r="L1724" t="str">
        <f t="shared" si="212"/>
        <v>cl-cs</v>
      </c>
      <c r="M1724" t="str">
        <f t="shared" si="213"/>
        <v>TransaccionesOtrosConPartesRelacionadasTabla</v>
      </c>
      <c r="N1724" t="str">
        <f t="shared" si="214"/>
        <v>Insert into dbax_dime_conc (codi_dein, pref_conc, codi_conc, orde_conc, pref_dime, codi_dime) values ('pre_cl-cs_nota-22_role-835000(2014)','cl-cs','EfectoEnResultadoOtros','720','cl-cs','TransaccionesOtrosConPartesRelacionadasTabla')</v>
      </c>
    </row>
    <row r="1725" spans="1:14" x14ac:dyDescent="0.25">
      <c r="A1725" t="s">
        <v>36</v>
      </c>
      <c r="B1725" t="s">
        <v>1437</v>
      </c>
      <c r="C1725">
        <v>550</v>
      </c>
      <c r="D1725" t="s">
        <v>1472</v>
      </c>
      <c r="H1725" s="1" t="str">
        <f t="shared" si="208"/>
        <v>cl-cs_InformacionPorTransaccionPasivosPartidas</v>
      </c>
      <c r="I1725" t="str">
        <f t="shared" si="209"/>
        <v>cl-cs</v>
      </c>
      <c r="J1725" t="str">
        <f t="shared" si="210"/>
        <v>InformacionPorTransaccionPasivosPartidas</v>
      </c>
      <c r="K1725" s="1" t="str">
        <f t="shared" si="211"/>
        <v>cl-cs_TransaccionesPasivosConPartesRelacionadasTabla</v>
      </c>
      <c r="L1725" t="str">
        <f t="shared" si="212"/>
        <v>cl-cs</v>
      </c>
      <c r="M1725" t="str">
        <f t="shared" si="213"/>
        <v>TransaccionesPasivosConPartesRelacionadasTabla</v>
      </c>
      <c r="N1725" t="str">
        <f t="shared" si="214"/>
        <v>Insert into dbax_dime_conc (codi_dein, pref_conc, codi_conc, orde_conc, pref_dime, codi_dime) values ('pre_cl-cs_nota-22_role-835000(2014)','cl-cs','InformacionPorTransaccionPasivosPartidas','550','cl-cs','TransaccionesPasivosConPartesRelacionadasTabla')</v>
      </c>
    </row>
    <row r="1726" spans="1:14" x14ac:dyDescent="0.25">
      <c r="A1726" t="s">
        <v>36</v>
      </c>
      <c r="B1726" t="s">
        <v>1444</v>
      </c>
      <c r="C1726">
        <v>560</v>
      </c>
      <c r="D1726" t="s">
        <v>1472</v>
      </c>
      <c r="H1726" s="1" t="str">
        <f t="shared" si="208"/>
        <v>cl-cs_NombreEmpresaRelacionada</v>
      </c>
      <c r="I1726" t="str">
        <f t="shared" si="209"/>
        <v>cl-cs</v>
      </c>
      <c r="J1726" t="str">
        <f t="shared" si="210"/>
        <v>NombreEmpresaRelacionada</v>
      </c>
      <c r="K1726" s="1" t="str">
        <f t="shared" si="211"/>
        <v>cl-cs_TransaccionesPasivosConPartesRelacionadasTabla</v>
      </c>
      <c r="L1726" t="str">
        <f t="shared" si="212"/>
        <v>cl-cs</v>
      </c>
      <c r="M1726" t="str">
        <f t="shared" si="213"/>
        <v>TransaccionesPasivosConPartesRelacionadasTabla</v>
      </c>
      <c r="N1726" t="str">
        <f t="shared" si="214"/>
        <v>Insert into dbax_dime_conc (codi_dein, pref_conc, codi_conc, orde_conc, pref_dime, codi_dime) values ('pre_cl-cs_nota-22_role-835000(2014)','cl-cs','NombreEmpresaRelacionada','560','cl-cs','TransaccionesPasivosConPartesRelacionadasTabla')</v>
      </c>
    </row>
    <row r="1727" spans="1:14" x14ac:dyDescent="0.25">
      <c r="A1727" t="s">
        <v>36</v>
      </c>
      <c r="B1727" t="s">
        <v>1452</v>
      </c>
      <c r="C1727">
        <v>570</v>
      </c>
      <c r="D1727" t="s">
        <v>1472</v>
      </c>
      <c r="H1727" s="1" t="str">
        <f t="shared" si="208"/>
        <v>cl-cs_RUTEmpresaRelacionada</v>
      </c>
      <c r="I1727" t="str">
        <f t="shared" si="209"/>
        <v>cl-cs</v>
      </c>
      <c r="J1727" t="str">
        <f t="shared" si="210"/>
        <v>RUTEmpresaRelacionada</v>
      </c>
      <c r="K1727" s="1" t="str">
        <f t="shared" si="211"/>
        <v>cl-cs_TransaccionesPasivosConPartesRelacionadasTabla</v>
      </c>
      <c r="L1727" t="str">
        <f t="shared" si="212"/>
        <v>cl-cs</v>
      </c>
      <c r="M1727" t="str">
        <f t="shared" si="213"/>
        <v>TransaccionesPasivosConPartesRelacionadasTabla</v>
      </c>
      <c r="N1727" t="str">
        <f t="shared" si="214"/>
        <v>Insert into dbax_dime_conc (codi_dein, pref_conc, codi_conc, orde_conc, pref_dime, codi_dime) values ('pre_cl-cs_nota-22_role-835000(2014)','cl-cs','RUTEmpresaRelacionada','570','cl-cs','TransaccionesPasivosConPartesRelacionadasTabla')</v>
      </c>
    </row>
    <row r="1728" spans="1:14" x14ac:dyDescent="0.25">
      <c r="A1728" t="s">
        <v>36</v>
      </c>
      <c r="B1728" t="s">
        <v>1443</v>
      </c>
      <c r="C1728">
        <v>580</v>
      </c>
      <c r="D1728" t="s">
        <v>1472</v>
      </c>
      <c r="H1728" s="1" t="str">
        <f t="shared" si="208"/>
        <v>cl-cs_NaturalezaRelacion</v>
      </c>
      <c r="I1728" t="str">
        <f t="shared" si="209"/>
        <v>cl-cs</v>
      </c>
      <c r="J1728" t="str">
        <f t="shared" si="210"/>
        <v>NaturalezaRelacion</v>
      </c>
      <c r="K1728" s="1" t="str">
        <f t="shared" si="211"/>
        <v>cl-cs_TransaccionesPasivosConPartesRelacionadasTabla</v>
      </c>
      <c r="L1728" t="str">
        <f t="shared" si="212"/>
        <v>cl-cs</v>
      </c>
      <c r="M1728" t="str">
        <f t="shared" si="213"/>
        <v>TransaccionesPasivosConPartesRelacionadasTabla</v>
      </c>
      <c r="N1728" t="str">
        <f t="shared" si="214"/>
        <v>Insert into dbax_dime_conc (codi_dein, pref_conc, codi_conc, orde_conc, pref_dime, codi_dime) values ('pre_cl-cs_nota-22_role-835000(2014)','cl-cs','NaturalezaRelacion','580','cl-cs','TransaccionesPasivosConPartesRelacionadasTabla')</v>
      </c>
    </row>
    <row r="1729" spans="1:14" x14ac:dyDescent="0.25">
      <c r="A1729" t="s">
        <v>36</v>
      </c>
      <c r="B1729" t="s">
        <v>1421</v>
      </c>
      <c r="C1729">
        <v>590</v>
      </c>
      <c r="D1729" t="s">
        <v>1472</v>
      </c>
      <c r="H1729" s="1" t="str">
        <f t="shared" si="208"/>
        <v>cl-cs_DescripcionTransaccion</v>
      </c>
      <c r="I1729" t="str">
        <f t="shared" si="209"/>
        <v>cl-cs</v>
      </c>
      <c r="J1729" t="str">
        <f t="shared" si="210"/>
        <v>DescripcionTransaccion</v>
      </c>
      <c r="K1729" s="1" t="str">
        <f t="shared" si="211"/>
        <v>cl-cs_TransaccionesPasivosConPartesRelacionadasTabla</v>
      </c>
      <c r="L1729" t="str">
        <f t="shared" si="212"/>
        <v>cl-cs</v>
      </c>
      <c r="M1729" t="str">
        <f t="shared" si="213"/>
        <v>TransaccionesPasivosConPartesRelacionadasTabla</v>
      </c>
      <c r="N1729" t="str">
        <f t="shared" si="214"/>
        <v>Insert into dbax_dime_conc (codi_dein, pref_conc, codi_conc, orde_conc, pref_dime, codi_dime) values ('pre_cl-cs_nota-22_role-835000(2014)','cl-cs','DescripcionTransaccion','590','cl-cs','TransaccionesPasivosConPartesRelacionadasTabla')</v>
      </c>
    </row>
    <row r="1730" spans="1:14" x14ac:dyDescent="0.25">
      <c r="A1730" t="s">
        <v>36</v>
      </c>
      <c r="B1730" t="s">
        <v>1442</v>
      </c>
      <c r="C1730">
        <v>600</v>
      </c>
      <c r="D1730" t="s">
        <v>1472</v>
      </c>
      <c r="H1730" s="1" t="str">
        <f t="shared" si="208"/>
        <v>cl-cs_MontoTransaccionPasivo</v>
      </c>
      <c r="I1730" t="str">
        <f t="shared" si="209"/>
        <v>cl-cs</v>
      </c>
      <c r="J1730" t="str">
        <f t="shared" si="210"/>
        <v>MontoTransaccionPasivo</v>
      </c>
      <c r="K1730" s="1" t="str">
        <f t="shared" si="211"/>
        <v>cl-cs_TransaccionesPasivosConPartesRelacionadasTabla</v>
      </c>
      <c r="L1730" t="str">
        <f t="shared" si="212"/>
        <v>cl-cs</v>
      </c>
      <c r="M1730" t="str">
        <f t="shared" si="213"/>
        <v>TransaccionesPasivosConPartesRelacionadasTabla</v>
      </c>
      <c r="N1730" t="str">
        <f t="shared" si="214"/>
        <v>Insert into dbax_dime_conc (codi_dein, pref_conc, codi_conc, orde_conc, pref_dime, codi_dime) values ('pre_cl-cs_nota-22_role-835000(2014)','cl-cs','MontoTransaccionPasivo','600','cl-cs','TransaccionesPasivosConPartesRelacionadasTabla')</v>
      </c>
    </row>
    <row r="1731" spans="1:14" x14ac:dyDescent="0.25">
      <c r="A1731" t="s">
        <v>36</v>
      </c>
      <c r="B1731" t="s">
        <v>1427</v>
      </c>
      <c r="C1731">
        <v>610</v>
      </c>
      <c r="D1731" t="s">
        <v>1472</v>
      </c>
      <c r="H1731" s="1" t="str">
        <f t="shared" si="208"/>
        <v>cl-cs_EfectoEnResultadoPasivo</v>
      </c>
      <c r="I1731" t="str">
        <f t="shared" si="209"/>
        <v>cl-cs</v>
      </c>
      <c r="J1731" t="str">
        <f t="shared" si="210"/>
        <v>EfectoEnResultadoPasivo</v>
      </c>
      <c r="K1731" s="1" t="str">
        <f t="shared" si="211"/>
        <v>cl-cs_TransaccionesPasivosConPartesRelacionadasTabla</v>
      </c>
      <c r="L1731" t="str">
        <f t="shared" si="212"/>
        <v>cl-cs</v>
      </c>
      <c r="M1731" t="str">
        <f t="shared" si="213"/>
        <v>TransaccionesPasivosConPartesRelacionadasTabla</v>
      </c>
      <c r="N1731" t="str">
        <f t="shared" si="214"/>
        <v>Insert into dbax_dime_conc (codi_dein, pref_conc, codi_conc, orde_conc, pref_dime, codi_dime) values ('pre_cl-cs_nota-22_role-835000(2014)','cl-cs','EfectoEnResultadoPasivo','610','cl-cs','TransaccionesPasivosConPartesRelacionadasTabla')</v>
      </c>
    </row>
    <row r="1732" spans="1:14" x14ac:dyDescent="0.25">
      <c r="A1732" t="s">
        <v>37</v>
      </c>
      <c r="B1732" t="s">
        <v>1473</v>
      </c>
      <c r="C1732">
        <v>200</v>
      </c>
      <c r="D1732" t="s">
        <v>1479</v>
      </c>
      <c r="H1732" s="1" t="str">
        <f t="shared" si="208"/>
        <v>cl-cs_CaracteristicasDeudasPartidas</v>
      </c>
      <c r="I1732" t="str">
        <f t="shared" si="209"/>
        <v>cl-cs</v>
      </c>
      <c r="J1732" t="str">
        <f t="shared" si="210"/>
        <v>CaracteristicasDeudasPartidas</v>
      </c>
      <c r="K1732" s="1" t="str">
        <f t="shared" si="211"/>
        <v>cl-cs_DeudasConEntidadesFinancierasTabla</v>
      </c>
      <c r="L1732" t="str">
        <f t="shared" si="212"/>
        <v>cl-cs</v>
      </c>
      <c r="M1732" t="str">
        <f t="shared" si="213"/>
        <v>DeudasConEntidadesFinancierasTabla</v>
      </c>
      <c r="N1732" t="str">
        <f t="shared" si="214"/>
        <v>Insert into dbax_dime_conc (codi_dein, pref_conc, codi_conc, orde_conc, pref_dime, codi_dime) values ('pre_cl-cs_nota-23_role-836000(2014)','cl-cs','CaracteristicasDeudasPartidas','200','cl-cs','DeudasConEntidadesFinancierasTabla')</v>
      </c>
    </row>
    <row r="1733" spans="1:14" x14ac:dyDescent="0.25">
      <c r="A1733" t="s">
        <v>37</v>
      </c>
      <c r="B1733" t="s">
        <v>1494</v>
      </c>
      <c r="C1733">
        <v>210</v>
      </c>
      <c r="D1733" t="s">
        <v>1479</v>
      </c>
      <c r="H1733" s="1" t="str">
        <f t="shared" si="208"/>
        <v>cl-cs_NombreBancoOInstitucionFinanciera</v>
      </c>
      <c r="I1733" t="str">
        <f t="shared" si="209"/>
        <v>cl-cs</v>
      </c>
      <c r="J1733" t="str">
        <f t="shared" si="210"/>
        <v>NombreBancoOInstitucionFinanciera</v>
      </c>
      <c r="K1733" s="1" t="str">
        <f t="shared" si="211"/>
        <v>cl-cs_DeudasConEntidadesFinancierasTabla</v>
      </c>
      <c r="L1733" t="str">
        <f t="shared" si="212"/>
        <v>cl-cs</v>
      </c>
      <c r="M1733" t="str">
        <f t="shared" si="213"/>
        <v>DeudasConEntidadesFinancierasTabla</v>
      </c>
      <c r="N1733" t="str">
        <f t="shared" si="214"/>
        <v>Insert into dbax_dime_conc (codi_dein, pref_conc, codi_conc, orde_conc, pref_dime, codi_dime) values ('pre_cl-cs_nota-23_role-836000(2014)','cl-cs','NombreBancoOInstitucionFinanciera','210','cl-cs','DeudasConEntidadesFinancierasTabla')</v>
      </c>
    </row>
    <row r="1734" spans="1:14" x14ac:dyDescent="0.25">
      <c r="A1734" t="s">
        <v>37</v>
      </c>
      <c r="B1734" t="s">
        <v>1485</v>
      </c>
      <c r="C1734">
        <v>220</v>
      </c>
      <c r="D1734" t="s">
        <v>1479</v>
      </c>
      <c r="H1734" s="1" t="str">
        <f t="shared" si="208"/>
        <v>cl-cs_FechaOtorgamiento</v>
      </c>
      <c r="I1734" t="str">
        <f t="shared" si="209"/>
        <v>cl-cs</v>
      </c>
      <c r="J1734" t="str">
        <f t="shared" si="210"/>
        <v>FechaOtorgamiento</v>
      </c>
      <c r="K1734" s="1" t="str">
        <f t="shared" si="211"/>
        <v>cl-cs_DeudasConEntidadesFinancierasTabla</v>
      </c>
      <c r="L1734" t="str">
        <f t="shared" si="212"/>
        <v>cl-cs</v>
      </c>
      <c r="M1734" t="str">
        <f t="shared" si="213"/>
        <v>DeudasConEntidadesFinancierasTabla</v>
      </c>
      <c r="N1734" t="str">
        <f t="shared" si="214"/>
        <v>Insert into dbax_dime_conc (codi_dein, pref_conc, codi_conc, orde_conc, pref_dime, codi_dime) values ('pre_cl-cs_nota-23_role-836000(2014)','cl-cs','FechaOtorgamiento','220','cl-cs','DeudasConEntidadesFinancierasTabla')</v>
      </c>
    </row>
    <row r="1735" spans="1:14" x14ac:dyDescent="0.25">
      <c r="A1735" t="s">
        <v>37</v>
      </c>
      <c r="B1735" t="s">
        <v>1502</v>
      </c>
      <c r="C1735">
        <v>230</v>
      </c>
      <c r="D1735" t="s">
        <v>1479</v>
      </c>
      <c r="H1735" s="1" t="str">
        <f t="shared" si="208"/>
        <v>cl-cs_SaldoInsolutoSinopsis</v>
      </c>
      <c r="I1735" t="str">
        <f t="shared" si="209"/>
        <v>cl-cs</v>
      </c>
      <c r="J1735" t="str">
        <f t="shared" si="210"/>
        <v>SaldoInsolutoSinopsis</v>
      </c>
      <c r="K1735" s="1" t="str">
        <f t="shared" si="211"/>
        <v>cl-cs_DeudasConEntidadesFinancierasTabla</v>
      </c>
      <c r="L1735" t="str">
        <f t="shared" si="212"/>
        <v>cl-cs</v>
      </c>
      <c r="M1735" t="str">
        <f t="shared" si="213"/>
        <v>DeudasConEntidadesFinancierasTabla</v>
      </c>
      <c r="N1735" t="str">
        <f t="shared" si="214"/>
        <v>Insert into dbax_dime_conc (codi_dein, pref_conc, codi_conc, orde_conc, pref_dime, codi_dime) values ('pre_cl-cs_nota-23_role-836000(2014)','cl-cs','SaldoInsolutoSinopsis','230','cl-cs','DeudasConEntidadesFinancierasTabla')</v>
      </c>
    </row>
    <row r="1736" spans="1:14" x14ac:dyDescent="0.25">
      <c r="A1736" t="s">
        <v>37</v>
      </c>
      <c r="B1736" t="s">
        <v>1493</v>
      </c>
      <c r="C1736">
        <v>240</v>
      </c>
      <c r="D1736" t="s">
        <v>1479</v>
      </c>
      <c r="H1736" s="1" t="str">
        <f t="shared" si="208"/>
        <v>cl-cs_MontoSaldoInsoluto</v>
      </c>
      <c r="I1736" t="str">
        <f t="shared" si="209"/>
        <v>cl-cs</v>
      </c>
      <c r="J1736" t="str">
        <f t="shared" si="210"/>
        <v>MontoSaldoInsoluto</v>
      </c>
      <c r="K1736" s="1" t="str">
        <f t="shared" si="211"/>
        <v>cl-cs_DeudasConEntidadesFinancierasTabla</v>
      </c>
      <c r="L1736" t="str">
        <f t="shared" si="212"/>
        <v>cl-cs</v>
      </c>
      <c r="M1736" t="str">
        <f t="shared" si="213"/>
        <v>DeudasConEntidadesFinancierasTabla</v>
      </c>
      <c r="N1736" t="str">
        <f t="shared" si="214"/>
        <v>Insert into dbax_dime_conc (codi_dein, pref_conc, codi_conc, orde_conc, pref_dime, codi_dime) values ('pre_cl-cs_nota-23_role-836000(2014)','cl-cs','MontoSaldoInsoluto','240','cl-cs','DeudasConEntidadesFinancierasTabla')</v>
      </c>
    </row>
    <row r="1737" spans="1:14" x14ac:dyDescent="0.25">
      <c r="A1737" t="s">
        <v>37</v>
      </c>
      <c r="B1737" t="s">
        <v>1488</v>
      </c>
      <c r="C1737">
        <v>250</v>
      </c>
      <c r="D1737" t="s">
        <v>1479</v>
      </c>
      <c r="H1737" s="1" t="str">
        <f t="shared" si="208"/>
        <v>cl-cs_MonedaDeuda</v>
      </c>
      <c r="I1737" t="str">
        <f t="shared" si="209"/>
        <v>cl-cs</v>
      </c>
      <c r="J1737" t="str">
        <f t="shared" si="210"/>
        <v>MonedaDeuda</v>
      </c>
      <c r="K1737" s="1" t="str">
        <f t="shared" si="211"/>
        <v>cl-cs_DeudasConEntidadesFinancierasTabla</v>
      </c>
      <c r="L1737" t="str">
        <f t="shared" si="212"/>
        <v>cl-cs</v>
      </c>
      <c r="M1737" t="str">
        <f t="shared" si="213"/>
        <v>DeudasConEntidadesFinancierasTabla</v>
      </c>
      <c r="N1737" t="str">
        <f t="shared" si="214"/>
        <v>Insert into dbax_dime_conc (codi_dein, pref_conc, codi_conc, orde_conc, pref_dime, codi_dime) values ('pre_cl-cs_nota-23_role-836000(2014)','cl-cs','MonedaDeuda','250','cl-cs','DeudasConEntidadesFinancierasTabla')</v>
      </c>
    </row>
    <row r="1738" spans="1:14" x14ac:dyDescent="0.25">
      <c r="A1738" t="s">
        <v>37</v>
      </c>
      <c r="B1738" t="s">
        <v>1490</v>
      </c>
      <c r="C1738">
        <v>260</v>
      </c>
      <c r="D1738" t="s">
        <v>1479</v>
      </c>
      <c r="H1738" s="1" t="str">
        <f t="shared" si="208"/>
        <v>cl-cs_MontoDeudaCortoPlazoSinopsis</v>
      </c>
      <c r="I1738" t="str">
        <f t="shared" si="209"/>
        <v>cl-cs</v>
      </c>
      <c r="J1738" t="str">
        <f t="shared" si="210"/>
        <v>MontoDeudaCortoPlazoSinopsis</v>
      </c>
      <c r="K1738" s="1" t="str">
        <f t="shared" si="211"/>
        <v>cl-cs_DeudasConEntidadesFinancierasTabla</v>
      </c>
      <c r="L1738" t="str">
        <f t="shared" si="212"/>
        <v>cl-cs</v>
      </c>
      <c r="M1738" t="str">
        <f t="shared" si="213"/>
        <v>DeudasConEntidadesFinancierasTabla</v>
      </c>
      <c r="N1738" t="str">
        <f t="shared" si="214"/>
        <v>Insert into dbax_dime_conc (codi_dein, pref_conc, codi_conc, orde_conc, pref_dime, codi_dime) values ('pre_cl-cs_nota-23_role-836000(2014)','cl-cs','MontoDeudaCortoPlazoSinopsis','260','cl-cs','DeudasConEntidadesFinancierasTabla')</v>
      </c>
    </row>
    <row r="1739" spans="1:14" x14ac:dyDescent="0.25">
      <c r="A1739" t="s">
        <v>37</v>
      </c>
      <c r="B1739" t="s">
        <v>1503</v>
      </c>
      <c r="C1739">
        <v>270</v>
      </c>
      <c r="D1739" t="s">
        <v>1479</v>
      </c>
      <c r="H1739" s="1" t="str">
        <f t="shared" si="208"/>
        <v>cl-cs_TasaInteresCortoPlazo</v>
      </c>
      <c r="I1739" t="str">
        <f t="shared" si="209"/>
        <v>cl-cs</v>
      </c>
      <c r="J1739" t="str">
        <f t="shared" si="210"/>
        <v>TasaInteresCortoPlazo</v>
      </c>
      <c r="K1739" s="1" t="str">
        <f t="shared" si="211"/>
        <v>cl-cs_DeudasConEntidadesFinancierasTabla</v>
      </c>
      <c r="L1739" t="str">
        <f t="shared" si="212"/>
        <v>cl-cs</v>
      </c>
      <c r="M1739" t="str">
        <f t="shared" si="213"/>
        <v>DeudasConEntidadesFinancierasTabla</v>
      </c>
      <c r="N1739" t="str">
        <f t="shared" si="214"/>
        <v>Insert into dbax_dime_conc (codi_dein, pref_conc, codi_conc, orde_conc, pref_dime, codi_dime) values ('pre_cl-cs_nota-23_role-836000(2014)','cl-cs','TasaInteresCortoPlazo','270','cl-cs','DeudasConEntidadesFinancierasTabla')</v>
      </c>
    </row>
    <row r="1740" spans="1:14" x14ac:dyDescent="0.25">
      <c r="A1740" t="s">
        <v>37</v>
      </c>
      <c r="B1740" t="s">
        <v>1505</v>
      </c>
      <c r="C1740">
        <v>280</v>
      </c>
      <c r="D1740" t="s">
        <v>1479</v>
      </c>
      <c r="H1740" s="1" t="str">
        <f t="shared" si="208"/>
        <v>cl-cs_UltimoVencimientoCortoPlazo</v>
      </c>
      <c r="I1740" t="str">
        <f t="shared" si="209"/>
        <v>cl-cs</v>
      </c>
      <c r="J1740" t="str">
        <f t="shared" si="210"/>
        <v>UltimoVencimientoCortoPlazo</v>
      </c>
      <c r="K1740" s="1" t="str">
        <f t="shared" si="211"/>
        <v>cl-cs_DeudasConEntidadesFinancierasTabla</v>
      </c>
      <c r="L1740" t="str">
        <f t="shared" si="212"/>
        <v>cl-cs</v>
      </c>
      <c r="M1740" t="str">
        <f t="shared" si="213"/>
        <v>DeudasConEntidadesFinancierasTabla</v>
      </c>
      <c r="N1740" t="str">
        <f t="shared" si="214"/>
        <v>Insert into dbax_dime_conc (codi_dein, pref_conc, codi_conc, orde_conc, pref_dime, codi_dime) values ('pre_cl-cs_nota-23_role-836000(2014)','cl-cs','UltimoVencimientoCortoPlazo','280','cl-cs','DeudasConEntidadesFinancierasTabla')</v>
      </c>
    </row>
    <row r="1741" spans="1:14" x14ac:dyDescent="0.25">
      <c r="A1741" t="s">
        <v>37</v>
      </c>
      <c r="B1741" t="s">
        <v>1489</v>
      </c>
      <c r="C1741">
        <v>290</v>
      </c>
      <c r="D1741" t="s">
        <v>1479</v>
      </c>
      <c r="H1741" s="1" t="str">
        <f t="shared" si="208"/>
        <v>cl-cs_MontoDeudaCortoPlazo</v>
      </c>
      <c r="I1741" t="str">
        <f t="shared" si="209"/>
        <v>cl-cs</v>
      </c>
      <c r="J1741" t="str">
        <f t="shared" si="210"/>
        <v>MontoDeudaCortoPlazo</v>
      </c>
      <c r="K1741" s="1" t="str">
        <f t="shared" si="211"/>
        <v>cl-cs_DeudasConEntidadesFinancierasTabla</v>
      </c>
      <c r="L1741" t="str">
        <f t="shared" si="212"/>
        <v>cl-cs</v>
      </c>
      <c r="M1741" t="str">
        <f t="shared" si="213"/>
        <v>DeudasConEntidadesFinancierasTabla</v>
      </c>
      <c r="N1741" t="str">
        <f t="shared" si="214"/>
        <v>Insert into dbax_dime_conc (codi_dein, pref_conc, codi_conc, orde_conc, pref_dime, codi_dime) values ('pre_cl-cs_nota-23_role-836000(2014)','cl-cs','MontoDeudaCortoPlazo','290','cl-cs','DeudasConEntidadesFinancierasTabla')</v>
      </c>
    </row>
    <row r="1742" spans="1:14" x14ac:dyDescent="0.25">
      <c r="A1742" t="s">
        <v>37</v>
      </c>
      <c r="B1742" t="s">
        <v>1492</v>
      </c>
      <c r="C1742">
        <v>300</v>
      </c>
      <c r="D1742" t="s">
        <v>1479</v>
      </c>
      <c r="H1742" s="1" t="str">
        <f t="shared" si="208"/>
        <v>cl-cs_MontoDeudaLargoPlazoSinopsis</v>
      </c>
      <c r="I1742" t="str">
        <f t="shared" si="209"/>
        <v>cl-cs</v>
      </c>
      <c r="J1742" t="str">
        <f t="shared" si="210"/>
        <v>MontoDeudaLargoPlazoSinopsis</v>
      </c>
      <c r="K1742" s="1" t="str">
        <f t="shared" si="211"/>
        <v>cl-cs_DeudasConEntidadesFinancierasTabla</v>
      </c>
      <c r="L1742" t="str">
        <f t="shared" si="212"/>
        <v>cl-cs</v>
      </c>
      <c r="M1742" t="str">
        <f t="shared" si="213"/>
        <v>DeudasConEntidadesFinancierasTabla</v>
      </c>
      <c r="N1742" t="str">
        <f t="shared" si="214"/>
        <v>Insert into dbax_dime_conc (codi_dein, pref_conc, codi_conc, orde_conc, pref_dime, codi_dime) values ('pre_cl-cs_nota-23_role-836000(2014)','cl-cs','MontoDeudaLargoPlazoSinopsis','300','cl-cs','DeudasConEntidadesFinancierasTabla')</v>
      </c>
    </row>
    <row r="1743" spans="1:14" x14ac:dyDescent="0.25">
      <c r="A1743" t="s">
        <v>37</v>
      </c>
      <c r="B1743" t="s">
        <v>1504</v>
      </c>
      <c r="C1743">
        <v>310</v>
      </c>
      <c r="D1743" t="s">
        <v>1479</v>
      </c>
      <c r="H1743" s="1" t="str">
        <f t="shared" si="208"/>
        <v>cl-cs_TasaInteresLargoPlazo</v>
      </c>
      <c r="I1743" t="str">
        <f t="shared" si="209"/>
        <v>cl-cs</v>
      </c>
      <c r="J1743" t="str">
        <f t="shared" si="210"/>
        <v>TasaInteresLargoPlazo</v>
      </c>
      <c r="K1743" s="1" t="str">
        <f t="shared" si="211"/>
        <v>cl-cs_DeudasConEntidadesFinancierasTabla</v>
      </c>
      <c r="L1743" t="str">
        <f t="shared" si="212"/>
        <v>cl-cs</v>
      </c>
      <c r="M1743" t="str">
        <f t="shared" si="213"/>
        <v>DeudasConEntidadesFinancierasTabla</v>
      </c>
      <c r="N1743" t="str">
        <f t="shared" si="214"/>
        <v>Insert into dbax_dime_conc (codi_dein, pref_conc, codi_conc, orde_conc, pref_dime, codi_dime) values ('pre_cl-cs_nota-23_role-836000(2014)','cl-cs','TasaInteresLargoPlazo','310','cl-cs','DeudasConEntidadesFinancierasTabla')</v>
      </c>
    </row>
    <row r="1744" spans="1:14" x14ac:dyDescent="0.25">
      <c r="A1744" t="s">
        <v>37</v>
      </c>
      <c r="B1744" t="s">
        <v>1506</v>
      </c>
      <c r="C1744">
        <v>320</v>
      </c>
      <c r="D1744" t="s">
        <v>1479</v>
      </c>
      <c r="H1744" s="1" t="str">
        <f t="shared" si="208"/>
        <v>cl-cs_UltimoVencimientoLargoPlazo</v>
      </c>
      <c r="I1744" t="str">
        <f t="shared" si="209"/>
        <v>cl-cs</v>
      </c>
      <c r="J1744" t="str">
        <f t="shared" si="210"/>
        <v>UltimoVencimientoLargoPlazo</v>
      </c>
      <c r="K1744" s="1" t="str">
        <f t="shared" si="211"/>
        <v>cl-cs_DeudasConEntidadesFinancierasTabla</v>
      </c>
      <c r="L1744" t="str">
        <f t="shared" si="212"/>
        <v>cl-cs</v>
      </c>
      <c r="M1744" t="str">
        <f t="shared" si="213"/>
        <v>DeudasConEntidadesFinancierasTabla</v>
      </c>
      <c r="N1744" t="str">
        <f t="shared" si="214"/>
        <v>Insert into dbax_dime_conc (codi_dein, pref_conc, codi_conc, orde_conc, pref_dime, codi_dime) values ('pre_cl-cs_nota-23_role-836000(2014)','cl-cs','UltimoVencimientoLargoPlazo','320','cl-cs','DeudasConEntidadesFinancierasTabla')</v>
      </c>
    </row>
    <row r="1745" spans="1:14" x14ac:dyDescent="0.25">
      <c r="A1745" t="s">
        <v>37</v>
      </c>
      <c r="B1745" t="s">
        <v>1491</v>
      </c>
      <c r="C1745">
        <v>330</v>
      </c>
      <c r="D1745" t="s">
        <v>1479</v>
      </c>
      <c r="H1745" s="1" t="str">
        <f t="shared" si="208"/>
        <v>cl-cs_MontoDeudaLargoPlazo</v>
      </c>
      <c r="I1745" t="str">
        <f t="shared" si="209"/>
        <v>cl-cs</v>
      </c>
      <c r="J1745" t="str">
        <f t="shared" si="210"/>
        <v>MontoDeudaLargoPlazo</v>
      </c>
      <c r="K1745" s="1" t="str">
        <f t="shared" si="211"/>
        <v>cl-cs_DeudasConEntidadesFinancierasTabla</v>
      </c>
      <c r="L1745" t="str">
        <f t="shared" si="212"/>
        <v>cl-cs</v>
      </c>
      <c r="M1745" t="str">
        <f t="shared" si="213"/>
        <v>DeudasConEntidadesFinancierasTabla</v>
      </c>
      <c r="N1745" t="str">
        <f t="shared" si="214"/>
        <v>Insert into dbax_dime_conc (codi_dein, pref_conc, codi_conc, orde_conc, pref_dime, codi_dime) values ('pre_cl-cs_nota-23_role-836000(2014)','cl-cs','MontoDeudaLargoPlazo','330','cl-cs','DeudasConEntidadesFinancierasTabla')</v>
      </c>
    </row>
    <row r="1746" spans="1:14" x14ac:dyDescent="0.25">
      <c r="A1746" t="s">
        <v>37</v>
      </c>
      <c r="B1746" t="s">
        <v>1476</v>
      </c>
      <c r="C1746">
        <v>340</v>
      </c>
      <c r="D1746" t="s">
        <v>1479</v>
      </c>
      <c r="H1746" s="1" t="str">
        <f t="shared" si="208"/>
        <v>cl-cs_DeudaEntidadesFinancieras</v>
      </c>
      <c r="I1746" t="str">
        <f t="shared" si="209"/>
        <v>cl-cs</v>
      </c>
      <c r="J1746" t="str">
        <f t="shared" si="210"/>
        <v>DeudaEntidadesFinancieras</v>
      </c>
      <c r="K1746" s="1" t="str">
        <f t="shared" si="211"/>
        <v>cl-cs_DeudasConEntidadesFinancierasTabla</v>
      </c>
      <c r="L1746" t="str">
        <f t="shared" si="212"/>
        <v>cl-cs</v>
      </c>
      <c r="M1746" t="str">
        <f t="shared" si="213"/>
        <v>DeudasConEntidadesFinancierasTabla</v>
      </c>
      <c r="N1746" t="str">
        <f t="shared" si="214"/>
        <v>Insert into dbax_dime_conc (codi_dein, pref_conc, codi_conc, orde_conc, pref_dime, codi_dime) values ('pre_cl-cs_nota-23_role-836000(2014)','cl-cs','DeudaEntidadesFinancieras','340','cl-cs','DeudasConEntidadesFinancierasTabla')</v>
      </c>
    </row>
    <row r="1747" spans="1:14" x14ac:dyDescent="0.25">
      <c r="A1747" t="s">
        <v>37</v>
      </c>
      <c r="B1747" t="s">
        <v>1501</v>
      </c>
      <c r="C1747">
        <v>90</v>
      </c>
      <c r="D1747" t="s">
        <v>1500</v>
      </c>
      <c r="H1747" s="1" t="str">
        <f t="shared" si="208"/>
        <v>cl-cs_PasivosFinancierosValorRazonablePartidas</v>
      </c>
      <c r="I1747" t="str">
        <f t="shared" si="209"/>
        <v>cl-cs</v>
      </c>
      <c r="J1747" t="str">
        <f t="shared" si="210"/>
        <v>PasivosFinancierosValorRazonablePartidas</v>
      </c>
      <c r="K1747" s="1" t="str">
        <f t="shared" si="211"/>
        <v>cl-cs_PasivosFinancierosValorRazonableCambiosEnResultadoTabla</v>
      </c>
      <c r="L1747" t="str">
        <f t="shared" si="212"/>
        <v>cl-cs</v>
      </c>
      <c r="M1747" t="str">
        <f t="shared" si="213"/>
        <v>PasivosFinancierosValorRazonableCambiosEnResultadoTabla</v>
      </c>
      <c r="N1747" t="str">
        <f t="shared" si="214"/>
        <v>Insert into dbax_dime_conc (codi_dein, pref_conc, codi_conc, orde_conc, pref_dime, codi_dime) values ('pre_cl-cs_nota-23_role-836000(2014)','cl-cs','PasivosFinancierosValorRazonablePartidas','90','cl-cs','PasivosFinancierosValorRazonableCambiosEnResultadoTabla')</v>
      </c>
    </row>
    <row r="1748" spans="1:14" x14ac:dyDescent="0.25">
      <c r="A1748" t="s">
        <v>37</v>
      </c>
      <c r="B1748" t="s">
        <v>1507</v>
      </c>
      <c r="C1748">
        <v>100</v>
      </c>
      <c r="D1748" t="s">
        <v>1500</v>
      </c>
      <c r="H1748" s="1" t="str">
        <f t="shared" si="208"/>
        <v>cl-cs_ValoresRepresentativosDeDeuda</v>
      </c>
      <c r="I1748" t="str">
        <f t="shared" si="209"/>
        <v>cl-cs</v>
      </c>
      <c r="J1748" t="str">
        <f t="shared" si="210"/>
        <v>ValoresRepresentativosDeDeuda</v>
      </c>
      <c r="K1748" s="1" t="str">
        <f t="shared" si="211"/>
        <v>cl-cs_PasivosFinancierosValorRazonableCambiosEnResultadoTabla</v>
      </c>
      <c r="L1748" t="str">
        <f t="shared" si="212"/>
        <v>cl-cs</v>
      </c>
      <c r="M1748" t="str">
        <f t="shared" si="213"/>
        <v>PasivosFinancierosValorRazonableCambiosEnResultadoTabla</v>
      </c>
      <c r="N1748" t="str">
        <f t="shared" si="214"/>
        <v>Insert into dbax_dime_conc (codi_dein, pref_conc, codi_conc, orde_conc, pref_dime, codi_dime) values ('pre_cl-cs_nota-23_role-836000(2014)','cl-cs','ValoresRepresentativosDeDeuda','100','cl-cs','PasivosFinancierosValorRazonableCambiosEnResultadoTabla')</v>
      </c>
    </row>
    <row r="1749" spans="1:14" x14ac:dyDescent="0.25">
      <c r="A1749" t="s">
        <v>37</v>
      </c>
      <c r="B1749" t="s">
        <v>1475</v>
      </c>
      <c r="C1749">
        <v>110</v>
      </c>
      <c r="D1749" t="s">
        <v>1500</v>
      </c>
      <c r="H1749" s="1" t="str">
        <f t="shared" si="208"/>
        <v>cl-cs_DerivadosInversion</v>
      </c>
      <c r="I1749" t="str">
        <f t="shared" si="209"/>
        <v>cl-cs</v>
      </c>
      <c r="J1749" t="str">
        <f t="shared" si="210"/>
        <v>DerivadosInversion</v>
      </c>
      <c r="K1749" s="1" t="str">
        <f t="shared" si="211"/>
        <v>cl-cs_PasivosFinancierosValorRazonableCambiosEnResultadoTabla</v>
      </c>
      <c r="L1749" t="str">
        <f t="shared" si="212"/>
        <v>cl-cs</v>
      </c>
      <c r="M1749" t="str">
        <f t="shared" si="213"/>
        <v>PasivosFinancierosValorRazonableCambiosEnResultadoTabla</v>
      </c>
      <c r="N1749" t="str">
        <f t="shared" si="214"/>
        <v>Insert into dbax_dime_conc (codi_dein, pref_conc, codi_conc, orde_conc, pref_dime, codi_dime) values ('pre_cl-cs_nota-23_role-836000(2014)','cl-cs','DerivadosInversion','110','cl-cs','PasivosFinancierosValorRazonableCambiosEnResultadoTabla')</v>
      </c>
    </row>
    <row r="1750" spans="1:14" x14ac:dyDescent="0.25">
      <c r="A1750" t="s">
        <v>37</v>
      </c>
      <c r="B1750" t="s">
        <v>1474</v>
      </c>
      <c r="C1750">
        <v>120</v>
      </c>
      <c r="D1750" t="s">
        <v>1500</v>
      </c>
      <c r="H1750" s="1" t="str">
        <f t="shared" si="208"/>
        <v>cl-cs_DerivadosImplicitos</v>
      </c>
      <c r="I1750" t="str">
        <f t="shared" si="209"/>
        <v>cl-cs</v>
      </c>
      <c r="J1750" t="str">
        <f t="shared" si="210"/>
        <v>DerivadosImplicitos</v>
      </c>
      <c r="K1750" s="1" t="str">
        <f t="shared" si="211"/>
        <v>cl-cs_PasivosFinancierosValorRazonableCambiosEnResultadoTabla</v>
      </c>
      <c r="L1750" t="str">
        <f t="shared" si="212"/>
        <v>cl-cs</v>
      </c>
      <c r="M1750" t="str">
        <f t="shared" si="213"/>
        <v>PasivosFinancierosValorRazonableCambiosEnResultadoTabla</v>
      </c>
      <c r="N1750" t="str">
        <f t="shared" si="214"/>
        <v>Insert into dbax_dime_conc (codi_dein, pref_conc, codi_conc, orde_conc, pref_dime, codi_dime) values ('pre_cl-cs_nota-23_role-836000(2014)','cl-cs','DerivadosImplicitos','120','cl-cs','PasivosFinancierosValorRazonableCambiosEnResultadoTabla')</v>
      </c>
    </row>
    <row r="1751" spans="1:14" x14ac:dyDescent="0.25">
      <c r="A1751" t="s">
        <v>37</v>
      </c>
      <c r="B1751" t="s">
        <v>1495</v>
      </c>
      <c r="C1751">
        <v>130</v>
      </c>
      <c r="D1751" t="s">
        <v>1500</v>
      </c>
      <c r="H1751" s="1" t="str">
        <f t="shared" si="208"/>
        <v>cl-cs_OtrosPasivosFinancierosValorRazonable</v>
      </c>
      <c r="I1751" t="str">
        <f t="shared" si="209"/>
        <v>cl-cs</v>
      </c>
      <c r="J1751" t="str">
        <f t="shared" si="210"/>
        <v>OtrosPasivosFinancierosValorRazonable</v>
      </c>
      <c r="K1751" s="1" t="str">
        <f t="shared" si="211"/>
        <v>cl-cs_PasivosFinancierosValorRazonableCambiosEnResultadoTabla</v>
      </c>
      <c r="L1751" t="str">
        <f t="shared" si="212"/>
        <v>cl-cs</v>
      </c>
      <c r="M1751" t="str">
        <f t="shared" si="213"/>
        <v>PasivosFinancierosValorRazonableCambiosEnResultadoTabla</v>
      </c>
      <c r="N1751" t="str">
        <f t="shared" si="214"/>
        <v>Insert into dbax_dime_conc (codi_dein, pref_conc, codi_conc, orde_conc, pref_dime, codi_dime) values ('pre_cl-cs_nota-23_role-836000(2014)','cl-cs','OtrosPasivosFinancierosValorRazonable','130','cl-cs','PasivosFinancierosValorRazonableCambiosEnResultadoTabla')</v>
      </c>
    </row>
    <row r="1752" spans="1:14" x14ac:dyDescent="0.25">
      <c r="A1752" t="s">
        <v>37</v>
      </c>
      <c r="B1752" t="s">
        <v>1498</v>
      </c>
      <c r="C1752">
        <v>140</v>
      </c>
      <c r="D1752" t="s">
        <v>1500</v>
      </c>
      <c r="H1752" s="1" t="str">
        <f t="shared" si="208"/>
        <v>cl-cs_PasivosFinancierosValorRazonable</v>
      </c>
      <c r="I1752" t="str">
        <f t="shared" si="209"/>
        <v>cl-cs</v>
      </c>
      <c r="J1752" t="str">
        <f t="shared" si="210"/>
        <v>PasivosFinancierosValorRazonable</v>
      </c>
      <c r="K1752" s="1" t="str">
        <f t="shared" si="211"/>
        <v>cl-cs_PasivosFinancierosValorRazonableCambiosEnResultadoTabla</v>
      </c>
      <c r="L1752" t="str">
        <f t="shared" si="212"/>
        <v>cl-cs</v>
      </c>
      <c r="M1752" t="str">
        <f t="shared" si="213"/>
        <v>PasivosFinancierosValorRazonableCambiosEnResultadoTabla</v>
      </c>
      <c r="N1752" t="str">
        <f t="shared" si="214"/>
        <v>Insert into dbax_dime_conc (codi_dein, pref_conc, codi_conc, orde_conc, pref_dime, codi_dime) values ('pre_cl-cs_nota-23_role-836000(2014)','cl-cs','PasivosFinancierosValorRazonable','140','cl-cs','PasivosFinancierosValorRazonableCambiosEnResultadoTabla')</v>
      </c>
    </row>
    <row r="1753" spans="1:14" x14ac:dyDescent="0.25">
      <c r="A1753" t="s">
        <v>38</v>
      </c>
      <c r="B1753" t="s">
        <v>1513</v>
      </c>
      <c r="C1753">
        <v>60</v>
      </c>
      <c r="D1753" t="s">
        <v>1515</v>
      </c>
      <c r="H1753" s="1" t="str">
        <f t="shared" si="208"/>
        <v>cl-cs_PasivosNoCorrientesMantenidosParaVentaPartidas</v>
      </c>
      <c r="I1753" t="str">
        <f t="shared" si="209"/>
        <v>cl-cs</v>
      </c>
      <c r="J1753" t="str">
        <f t="shared" si="210"/>
        <v>PasivosNoCorrientesMantenidosParaVentaPartidas</v>
      </c>
      <c r="K1753" s="1" t="str">
        <f t="shared" si="211"/>
        <v>cl-cs_PasivosNoCorrientesMantenidosParaVentaTabla</v>
      </c>
      <c r="L1753" t="str">
        <f t="shared" si="212"/>
        <v>cl-cs</v>
      </c>
      <c r="M1753" t="str">
        <f t="shared" si="213"/>
        <v>PasivosNoCorrientesMantenidosParaVentaTabla</v>
      </c>
      <c r="N1753" t="str">
        <f t="shared" si="214"/>
        <v>Insert into dbax_dime_conc (codi_dein, pref_conc, codi_conc, orde_conc, pref_dime, codi_dime) values ('pre_cl-cs_nota-24_role-837000(2014)','cl-cs','PasivosNoCorrientesMantenidosParaVentaPartidas','60','cl-cs','PasivosNoCorrientesMantenidosParaVentaTabla')</v>
      </c>
    </row>
    <row r="1754" spans="1:14" x14ac:dyDescent="0.25">
      <c r="A1754" t="s">
        <v>38</v>
      </c>
      <c r="B1754" t="s">
        <v>648</v>
      </c>
      <c r="C1754">
        <v>70</v>
      </c>
      <c r="D1754" t="s">
        <v>1515</v>
      </c>
      <c r="H1754" s="1" t="str">
        <f t="shared" si="208"/>
        <v>cl-cs_PasivoNoCorrientesMantenidosParaVenta</v>
      </c>
      <c r="I1754" t="str">
        <f t="shared" si="209"/>
        <v>cl-cs</v>
      </c>
      <c r="J1754" t="str">
        <f t="shared" si="210"/>
        <v>PasivoNoCorrientesMantenidosParaVenta</v>
      </c>
      <c r="K1754" s="1" t="str">
        <f t="shared" si="211"/>
        <v>cl-cs_PasivosNoCorrientesMantenidosParaVentaTabla</v>
      </c>
      <c r="L1754" t="str">
        <f t="shared" si="212"/>
        <v>cl-cs</v>
      </c>
      <c r="M1754" t="str">
        <f t="shared" si="213"/>
        <v>PasivosNoCorrientesMantenidosParaVentaTabla</v>
      </c>
      <c r="N1754" t="str">
        <f t="shared" si="214"/>
        <v>Insert into dbax_dime_conc (codi_dein, pref_conc, codi_conc, orde_conc, pref_dime, codi_dime) values ('pre_cl-cs_nota-24_role-837000(2014)','cl-cs','PasivoNoCorrientesMantenidosParaVenta','70','cl-cs','PasivosNoCorrientesMantenidosParaVentaTabla')</v>
      </c>
    </row>
    <row r="1755" spans="1:14" x14ac:dyDescent="0.25">
      <c r="A1755" t="s">
        <v>38</v>
      </c>
      <c r="B1755" t="s">
        <v>1517</v>
      </c>
      <c r="C1755">
        <v>80</v>
      </c>
      <c r="D1755" t="s">
        <v>1515</v>
      </c>
      <c r="H1755" s="1" t="str">
        <f t="shared" si="208"/>
        <v>cl-cs_ReconocimientoEnResultadoUtilidadPasivosNoCorrientesMantenidosParaVenta</v>
      </c>
      <c r="I1755" t="str">
        <f t="shared" si="209"/>
        <v>cl-cs</v>
      </c>
      <c r="J1755" t="str">
        <f t="shared" si="210"/>
        <v>ReconocimientoEnResultadoUtilidadPasivosNoCorrientesMantenidosParaVenta</v>
      </c>
      <c r="K1755" s="1" t="str">
        <f t="shared" si="211"/>
        <v>cl-cs_PasivosNoCorrientesMantenidosParaVentaTabla</v>
      </c>
      <c r="L1755" t="str">
        <f t="shared" si="212"/>
        <v>cl-cs</v>
      </c>
      <c r="M1755" t="str">
        <f t="shared" si="213"/>
        <v>PasivosNoCorrientesMantenidosParaVentaTabla</v>
      </c>
      <c r="N1755" t="str">
        <f t="shared" si="214"/>
        <v>Insert into dbax_dime_conc (codi_dein, pref_conc, codi_conc, orde_conc, pref_dime, codi_dime) values ('pre_cl-cs_nota-24_role-837000(2014)','cl-cs','ReconocimientoEnResultadoUtilidadPasivosNoCorrientesMantenidosParaVenta','80','cl-cs','PasivosNoCorrientesMantenidosParaVentaTabla')</v>
      </c>
    </row>
    <row r="1756" spans="1:14" x14ac:dyDescent="0.25">
      <c r="A1756" t="s">
        <v>38</v>
      </c>
      <c r="B1756" t="s">
        <v>1516</v>
      </c>
      <c r="C1756">
        <v>90</v>
      </c>
      <c r="D1756" t="s">
        <v>1515</v>
      </c>
      <c r="H1756" s="1" t="str">
        <f t="shared" si="208"/>
        <v>cl-cs_ReconocimientoEnResultadoPerdidaPasivosNoCorrientesMantenidosParaVenta</v>
      </c>
      <c r="I1756" t="str">
        <f t="shared" si="209"/>
        <v>cl-cs</v>
      </c>
      <c r="J1756" t="str">
        <f t="shared" si="210"/>
        <v>ReconocimientoEnResultadoPerdidaPasivosNoCorrientesMantenidosParaVenta</v>
      </c>
      <c r="K1756" s="1" t="str">
        <f t="shared" si="211"/>
        <v>cl-cs_PasivosNoCorrientesMantenidosParaVentaTabla</v>
      </c>
      <c r="L1756" t="str">
        <f t="shared" si="212"/>
        <v>cl-cs</v>
      </c>
      <c r="M1756" t="str">
        <f t="shared" si="213"/>
        <v>PasivosNoCorrientesMantenidosParaVentaTabla</v>
      </c>
      <c r="N1756" t="str">
        <f t="shared" si="214"/>
        <v>Insert into dbax_dime_conc (codi_dein, pref_conc, codi_conc, orde_conc, pref_dime, codi_dime) values ('pre_cl-cs_nota-24_role-837000(2014)','cl-cs','ReconocimientoEnResultadoPerdidaPasivosNoCorrientesMantenidosParaVenta','90','cl-cs','PasivosNoCorrientesMantenidosParaVentaTabla')</v>
      </c>
    </row>
    <row r="1757" spans="1:14" x14ac:dyDescent="0.25">
      <c r="A1757" t="s">
        <v>39</v>
      </c>
      <c r="B1757" t="s">
        <v>1518</v>
      </c>
      <c r="C1757">
        <v>750</v>
      </c>
      <c r="D1757" t="s">
        <v>1519</v>
      </c>
      <c r="H1757" s="1" t="str">
        <f t="shared" si="208"/>
        <v>cl-cs_AntecedentesVentaPartidas</v>
      </c>
      <c r="I1757" t="str">
        <f t="shared" si="209"/>
        <v>cl-cs</v>
      </c>
      <c r="J1757" t="str">
        <f t="shared" si="210"/>
        <v>AntecedentesVentaPartidas</v>
      </c>
      <c r="K1757" s="1" t="str">
        <f t="shared" si="211"/>
        <v>cl-cs_AntecedentesVentaSOAPTabla</v>
      </c>
      <c r="L1757" t="str">
        <f t="shared" si="212"/>
        <v>cl-cs</v>
      </c>
      <c r="M1757" t="str">
        <f t="shared" si="213"/>
        <v>AntecedentesVentaSOAPTabla</v>
      </c>
      <c r="N1757" t="str">
        <f t="shared" si="214"/>
        <v>Insert into dbax_dime_conc (codi_dein, pref_conc, codi_conc, orde_conc, pref_dime, codi_dime) values ('pre_cl-cs_nota-25_role-838100(2014)','cl-cs','AntecedentesVentaPartidas','750','cl-cs','AntecedentesVentaSOAPTabla')</v>
      </c>
    </row>
    <row r="1758" spans="1:14" x14ac:dyDescent="0.25">
      <c r="A1758" t="s">
        <v>39</v>
      </c>
      <c r="B1758" t="s">
        <v>1557</v>
      </c>
      <c r="C1758">
        <v>760</v>
      </c>
      <c r="D1758" t="s">
        <v>1519</v>
      </c>
      <c r="H1758" s="1" t="str">
        <f t="shared" si="208"/>
        <v>cl-cs_NumeroVehiculosAseguradosSOAP</v>
      </c>
      <c r="I1758" t="str">
        <f t="shared" si="209"/>
        <v>cl-cs</v>
      </c>
      <c r="J1758" t="str">
        <f t="shared" si="210"/>
        <v>NumeroVehiculosAseguradosSOAP</v>
      </c>
      <c r="K1758" s="1" t="str">
        <f t="shared" si="211"/>
        <v>cl-cs_AntecedentesVentaSOAPTabla</v>
      </c>
      <c r="L1758" t="str">
        <f t="shared" si="212"/>
        <v>cl-cs</v>
      </c>
      <c r="M1758" t="str">
        <f t="shared" si="213"/>
        <v>AntecedentesVentaSOAPTabla</v>
      </c>
      <c r="N1758" t="str">
        <f t="shared" si="214"/>
        <v>Insert into dbax_dime_conc (codi_dein, pref_conc, codi_conc, orde_conc, pref_dime, codi_dime) values ('pre_cl-cs_nota-25_role-838100(2014)','cl-cs','NumeroVehiculosAseguradosSOAP','760','cl-cs','AntecedentesVentaSOAPTabla')</v>
      </c>
    </row>
    <row r="1759" spans="1:14" x14ac:dyDescent="0.25">
      <c r="A1759" t="s">
        <v>39</v>
      </c>
      <c r="B1759" t="s">
        <v>1568</v>
      </c>
      <c r="C1759">
        <v>770</v>
      </c>
      <c r="D1759" t="s">
        <v>1519</v>
      </c>
      <c r="H1759" s="1" t="str">
        <f t="shared" si="208"/>
        <v>cl-cs_PrimaDirectaSOAP</v>
      </c>
      <c r="I1759" t="str">
        <f t="shared" si="209"/>
        <v>cl-cs</v>
      </c>
      <c r="J1759" t="str">
        <f t="shared" si="210"/>
        <v>PrimaDirectaSOAP</v>
      </c>
      <c r="K1759" s="1" t="str">
        <f t="shared" si="211"/>
        <v>cl-cs_AntecedentesVentaSOAPTabla</v>
      </c>
      <c r="L1759" t="str">
        <f t="shared" si="212"/>
        <v>cl-cs</v>
      </c>
      <c r="M1759" t="str">
        <f t="shared" si="213"/>
        <v>AntecedentesVentaSOAPTabla</v>
      </c>
      <c r="N1759" t="str">
        <f t="shared" si="214"/>
        <v>Insert into dbax_dime_conc (codi_dein, pref_conc, codi_conc, orde_conc, pref_dime, codi_dime) values ('pre_cl-cs_nota-25_role-838100(2014)','cl-cs','PrimaDirectaSOAP','770','cl-cs','AntecedentesVentaSOAPTabla')</v>
      </c>
    </row>
    <row r="1760" spans="1:14" x14ac:dyDescent="0.25">
      <c r="A1760" t="s">
        <v>39</v>
      </c>
      <c r="B1760" t="s">
        <v>1569</v>
      </c>
      <c r="C1760">
        <v>780</v>
      </c>
      <c r="D1760" t="s">
        <v>1519</v>
      </c>
      <c r="H1760" s="1" t="str">
        <f t="shared" si="208"/>
        <v>cl-cs_PrimaPromedioVehiculoSOAP</v>
      </c>
      <c r="I1760" t="str">
        <f t="shared" si="209"/>
        <v>cl-cs</v>
      </c>
      <c r="J1760" t="str">
        <f t="shared" si="210"/>
        <v>PrimaPromedioVehiculoSOAP</v>
      </c>
      <c r="K1760" s="1" t="str">
        <f t="shared" si="211"/>
        <v>cl-cs_AntecedentesVentaSOAPTabla</v>
      </c>
      <c r="L1760" t="str">
        <f t="shared" si="212"/>
        <v>cl-cs</v>
      </c>
      <c r="M1760" t="str">
        <f t="shared" si="213"/>
        <v>AntecedentesVentaSOAPTabla</v>
      </c>
      <c r="N1760" t="str">
        <f t="shared" si="214"/>
        <v>Insert into dbax_dime_conc (codi_dein, pref_conc, codi_conc, orde_conc, pref_dime, codi_dime) values ('pre_cl-cs_nota-25_role-838100(2014)','cl-cs','PrimaPromedioVehiculoSOAP','780','cl-cs','AntecedentesVentaSOAPTabla')</v>
      </c>
    </row>
    <row r="1761" spans="1:14" x14ac:dyDescent="0.25">
      <c r="A1761" t="s">
        <v>39</v>
      </c>
      <c r="B1761" t="s">
        <v>1570</v>
      </c>
      <c r="C1761">
        <v>190</v>
      </c>
      <c r="D1761" t="s">
        <v>1572</v>
      </c>
      <c r="H1761" s="1" t="str">
        <f t="shared" si="208"/>
        <v>cl-cs_ReservaDeSiniestrosPartidas</v>
      </c>
      <c r="I1761" t="str">
        <f t="shared" si="209"/>
        <v>cl-cs</v>
      </c>
      <c r="J1761" t="str">
        <f t="shared" si="210"/>
        <v>ReservaDeSiniestrosPartidas</v>
      </c>
      <c r="K1761" s="1" t="str">
        <f t="shared" si="211"/>
        <v>cl-cs_ReservaDeSiniestrosTabla</v>
      </c>
      <c r="L1761" t="str">
        <f t="shared" si="212"/>
        <v>cl-cs</v>
      </c>
      <c r="M1761" t="str">
        <f t="shared" si="213"/>
        <v>ReservaDeSiniestrosTabla</v>
      </c>
      <c r="N1761" t="str">
        <f t="shared" si="214"/>
        <v>Insert into dbax_dime_conc (codi_dein, pref_conc, codi_conc, orde_conc, pref_dime, codi_dime) values ('pre_cl-cs_nota-25_role-838100(2014)','cl-cs','ReservaDeSiniestrosPartidas','190','cl-cs','ReservaDeSiniestrosTabla')</v>
      </c>
    </row>
    <row r="1762" spans="1:14" x14ac:dyDescent="0.25">
      <c r="A1762" t="s">
        <v>39</v>
      </c>
      <c r="B1762" t="s">
        <v>665</v>
      </c>
      <c r="C1762">
        <v>200</v>
      </c>
      <c r="D1762" t="s">
        <v>1572</v>
      </c>
      <c r="H1762" s="1" t="str">
        <f t="shared" si="208"/>
        <v>cl-cs_ReservaDeSiniestros</v>
      </c>
      <c r="I1762" t="str">
        <f t="shared" si="209"/>
        <v>cl-cs</v>
      </c>
      <c r="J1762" t="str">
        <f t="shared" si="210"/>
        <v>ReservaDeSiniestros</v>
      </c>
      <c r="K1762" s="1" t="str">
        <f t="shared" si="211"/>
        <v>cl-cs_ReservaDeSiniestrosTabla</v>
      </c>
      <c r="L1762" t="str">
        <f t="shared" si="212"/>
        <v>cl-cs</v>
      </c>
      <c r="M1762" t="str">
        <f t="shared" si="213"/>
        <v>ReservaDeSiniestrosTabla</v>
      </c>
      <c r="N1762" t="str">
        <f t="shared" si="214"/>
        <v>Insert into dbax_dime_conc (codi_dein, pref_conc, codi_conc, orde_conc, pref_dime, codi_dime) values ('pre_cl-cs_nota-25_role-838100(2014)','cl-cs','ReservaDeSiniestros','200','cl-cs','ReservaDeSiniestrosTabla')</v>
      </c>
    </row>
    <row r="1763" spans="1:14" x14ac:dyDescent="0.25">
      <c r="A1763" t="s">
        <v>39</v>
      </c>
      <c r="B1763" t="s">
        <v>1539</v>
      </c>
      <c r="C1763">
        <v>210</v>
      </c>
      <c r="D1763" t="s">
        <v>1572</v>
      </c>
      <c r="H1763" s="1" t="str">
        <f t="shared" si="208"/>
        <v>cl-cs_IncrementoReservaSiniestros</v>
      </c>
      <c r="I1763" t="str">
        <f t="shared" si="209"/>
        <v>cl-cs</v>
      </c>
      <c r="J1763" t="str">
        <f t="shared" si="210"/>
        <v>IncrementoReservaSiniestros</v>
      </c>
      <c r="K1763" s="1" t="str">
        <f t="shared" si="211"/>
        <v>cl-cs_ReservaDeSiniestrosTabla</v>
      </c>
      <c r="L1763" t="str">
        <f t="shared" si="212"/>
        <v>cl-cs</v>
      </c>
      <c r="M1763" t="str">
        <f t="shared" si="213"/>
        <v>ReservaDeSiniestrosTabla</v>
      </c>
      <c r="N1763" t="str">
        <f t="shared" si="214"/>
        <v>Insert into dbax_dime_conc (codi_dein, pref_conc, codi_conc, orde_conc, pref_dime, codi_dime) values ('pre_cl-cs_nota-25_role-838100(2014)','cl-cs','IncrementoReservaSiniestros','210','cl-cs','ReservaDeSiniestrosTabla')</v>
      </c>
    </row>
    <row r="1764" spans="1:14" x14ac:dyDescent="0.25">
      <c r="A1764" t="s">
        <v>39</v>
      </c>
      <c r="B1764" t="s">
        <v>1535</v>
      </c>
      <c r="C1764">
        <v>220</v>
      </c>
      <c r="D1764" t="s">
        <v>1572</v>
      </c>
      <c r="H1764" s="1" t="str">
        <f t="shared" si="208"/>
        <v>cl-cs_DisminucionesReservaSiniestro</v>
      </c>
      <c r="I1764" t="str">
        <f t="shared" si="209"/>
        <v>cl-cs</v>
      </c>
      <c r="J1764" t="str">
        <f t="shared" si="210"/>
        <v>DisminucionesReservaSiniestro</v>
      </c>
      <c r="K1764" s="1" t="str">
        <f t="shared" si="211"/>
        <v>cl-cs_ReservaDeSiniestrosTabla</v>
      </c>
      <c r="L1764" t="str">
        <f t="shared" si="212"/>
        <v>cl-cs</v>
      </c>
      <c r="M1764" t="str">
        <f t="shared" si="213"/>
        <v>ReservaDeSiniestrosTabla</v>
      </c>
      <c r="N1764" t="str">
        <f t="shared" si="214"/>
        <v>Insert into dbax_dime_conc (codi_dein, pref_conc, codi_conc, orde_conc, pref_dime, codi_dime) values ('pre_cl-cs_nota-25_role-838100(2014)','cl-cs','DisminucionesReservaSiniestro','220','cl-cs','ReservaDeSiniestrosTabla')</v>
      </c>
    </row>
    <row r="1765" spans="1:14" x14ac:dyDescent="0.25">
      <c r="A1765" t="s">
        <v>39</v>
      </c>
      <c r="B1765" t="s">
        <v>1534</v>
      </c>
      <c r="C1765">
        <v>230</v>
      </c>
      <c r="D1765" t="s">
        <v>1572</v>
      </c>
      <c r="H1765" s="1" t="str">
        <f t="shared" si="208"/>
        <v>cl-cs_DiferenciaCambioReservaSiniestros</v>
      </c>
      <c r="I1765" t="str">
        <f t="shared" si="209"/>
        <v>cl-cs</v>
      </c>
      <c r="J1765" t="str">
        <f t="shared" si="210"/>
        <v>DiferenciaCambioReservaSiniestros</v>
      </c>
      <c r="K1765" s="1" t="str">
        <f t="shared" si="211"/>
        <v>cl-cs_ReservaDeSiniestrosTabla</v>
      </c>
      <c r="L1765" t="str">
        <f t="shared" si="212"/>
        <v>cl-cs</v>
      </c>
      <c r="M1765" t="str">
        <f t="shared" si="213"/>
        <v>ReservaDeSiniestrosTabla</v>
      </c>
      <c r="N1765" t="str">
        <f t="shared" si="214"/>
        <v>Insert into dbax_dime_conc (codi_dein, pref_conc, codi_conc, orde_conc, pref_dime, codi_dime) values ('pre_cl-cs_nota-25_role-838100(2014)','cl-cs','DiferenciaCambioReservaSiniestros','230','cl-cs','ReservaDeSiniestrosTabla')</v>
      </c>
    </row>
    <row r="1766" spans="1:14" x14ac:dyDescent="0.25">
      <c r="A1766" t="s">
        <v>39</v>
      </c>
      <c r="B1766" t="s">
        <v>1561</v>
      </c>
      <c r="C1766">
        <v>240</v>
      </c>
      <c r="D1766" t="s">
        <v>1572</v>
      </c>
      <c r="H1766" s="1" t="str">
        <f t="shared" si="208"/>
        <v>cl-cs_OtrosConceptosPorReservaSiniestros</v>
      </c>
      <c r="I1766" t="str">
        <f t="shared" si="209"/>
        <v>cl-cs</v>
      </c>
      <c r="J1766" t="str">
        <f t="shared" si="210"/>
        <v>OtrosConceptosPorReservaSiniestros</v>
      </c>
      <c r="K1766" s="1" t="str">
        <f t="shared" si="211"/>
        <v>cl-cs_ReservaDeSiniestrosTabla</v>
      </c>
      <c r="L1766" t="str">
        <f t="shared" si="212"/>
        <v>cl-cs</v>
      </c>
      <c r="M1766" t="str">
        <f t="shared" si="213"/>
        <v>ReservaDeSiniestrosTabla</v>
      </c>
      <c r="N1766" t="str">
        <f t="shared" si="214"/>
        <v>Insert into dbax_dime_conc (codi_dein, pref_conc, codi_conc, orde_conc, pref_dime, codi_dime) values ('pre_cl-cs_nota-25_role-838100(2014)','cl-cs','OtrosConceptosPorReservaSiniestros','240','cl-cs','ReservaDeSiniestrosTabla')</v>
      </c>
    </row>
    <row r="1767" spans="1:14" x14ac:dyDescent="0.25">
      <c r="A1767" t="s">
        <v>40</v>
      </c>
      <c r="B1767" t="s">
        <v>1593</v>
      </c>
      <c r="C1767">
        <v>1100</v>
      </c>
      <c r="D1767" t="s">
        <v>1597</v>
      </c>
      <c r="H1767" s="1" t="str">
        <f t="shared" si="208"/>
        <v>cl-cs_AjusteReservaCalcePartidas</v>
      </c>
      <c r="I1767" t="str">
        <f t="shared" si="209"/>
        <v>cl-cs</v>
      </c>
      <c r="J1767" t="str">
        <f t="shared" si="210"/>
        <v>AjusteReservaCalcePartidas</v>
      </c>
      <c r="K1767" s="1" t="str">
        <f t="shared" si="211"/>
        <v>cl-cs_AjusteReservaCalceTabla</v>
      </c>
      <c r="L1767" t="str">
        <f t="shared" si="212"/>
        <v>cl-cs</v>
      </c>
      <c r="M1767" t="str">
        <f t="shared" si="213"/>
        <v>AjusteReservaCalceTabla</v>
      </c>
      <c r="N1767" t="str">
        <f t="shared" si="214"/>
        <v>Insert into dbax_dime_conc (codi_dein, pref_conc, codi_conc, orde_conc, pref_dime, codi_dime) values ('pre_cl-cs_nota-25_role-838200(2014)','cl-cs','AjusteReservaCalcePartidas','1100','cl-cs','AjusteReservaCalceTabla')</v>
      </c>
    </row>
    <row r="1768" spans="1:14" x14ac:dyDescent="0.25">
      <c r="A1768" t="s">
        <v>40</v>
      </c>
      <c r="B1768" t="s">
        <v>1594</v>
      </c>
      <c r="C1768">
        <v>1110</v>
      </c>
      <c r="D1768" t="s">
        <v>1597</v>
      </c>
      <c r="H1768" s="1" t="str">
        <f t="shared" si="208"/>
        <v>cl-cs_AjusteReservaCalceSegurosNoPrevisionalesSinopsis</v>
      </c>
      <c r="I1768" t="str">
        <f t="shared" si="209"/>
        <v>cl-cs</v>
      </c>
      <c r="J1768" t="str">
        <f t="shared" si="210"/>
        <v>AjusteReservaCalceSegurosNoPrevisionalesSinopsis</v>
      </c>
      <c r="K1768" s="1" t="str">
        <f t="shared" si="211"/>
        <v>cl-cs_AjusteReservaCalceTabla</v>
      </c>
      <c r="L1768" t="str">
        <f t="shared" si="212"/>
        <v>cl-cs</v>
      </c>
      <c r="M1768" t="str">
        <f t="shared" si="213"/>
        <v>AjusteReservaCalceTabla</v>
      </c>
      <c r="N1768" t="str">
        <f t="shared" si="214"/>
        <v>Insert into dbax_dime_conc (codi_dein, pref_conc, codi_conc, orde_conc, pref_dime, codi_dime) values ('pre_cl-cs_nota-25_role-838200(2014)','cl-cs','AjusteReservaCalceSegurosNoPrevisionalesSinopsis','1110','cl-cs','AjusteReservaCalceTabla')</v>
      </c>
    </row>
    <row r="1769" spans="1:14" x14ac:dyDescent="0.25">
      <c r="A1769" t="s">
        <v>40</v>
      </c>
      <c r="B1769" t="s">
        <v>1735</v>
      </c>
      <c r="C1769">
        <v>1120</v>
      </c>
      <c r="D1769" t="s">
        <v>1597</v>
      </c>
      <c r="H1769" s="1" t="str">
        <f t="shared" si="208"/>
        <v>cl-cs_MontoInicialSegurosNoPrevisionales</v>
      </c>
      <c r="I1769" t="str">
        <f t="shared" si="209"/>
        <v>cl-cs</v>
      </c>
      <c r="J1769" t="str">
        <f t="shared" si="210"/>
        <v>MontoInicialSegurosNoPrevisionales</v>
      </c>
      <c r="K1769" s="1" t="str">
        <f t="shared" si="211"/>
        <v>cl-cs_AjusteReservaCalceTabla</v>
      </c>
      <c r="L1769" t="str">
        <f t="shared" si="212"/>
        <v>cl-cs</v>
      </c>
      <c r="M1769" t="str">
        <f t="shared" si="213"/>
        <v>AjusteReservaCalceTabla</v>
      </c>
      <c r="N1769" t="str">
        <f t="shared" si="214"/>
        <v>Insert into dbax_dime_conc (codi_dein, pref_conc, codi_conc, orde_conc, pref_dime, codi_dime) values ('pre_cl-cs_nota-25_role-838200(2014)','cl-cs','MontoInicialSegurosNoPrevisionales','1120','cl-cs','AjusteReservaCalceTabla')</v>
      </c>
    </row>
    <row r="1770" spans="1:14" x14ac:dyDescent="0.25">
      <c r="A1770" t="s">
        <v>40</v>
      </c>
      <c r="B1770" t="s">
        <v>1732</v>
      </c>
      <c r="C1770">
        <v>1130</v>
      </c>
      <c r="D1770" t="s">
        <v>1597</v>
      </c>
      <c r="H1770" s="1" t="str">
        <f t="shared" si="208"/>
        <v>cl-cs_MontoFinalSegurosNoPrevisionales</v>
      </c>
      <c r="I1770" t="str">
        <f t="shared" si="209"/>
        <v>cl-cs</v>
      </c>
      <c r="J1770" t="str">
        <f t="shared" si="210"/>
        <v>MontoFinalSegurosNoPrevisionales</v>
      </c>
      <c r="K1770" s="1" t="str">
        <f t="shared" si="211"/>
        <v>cl-cs_AjusteReservaCalceTabla</v>
      </c>
      <c r="L1770" t="str">
        <f t="shared" si="212"/>
        <v>cl-cs</v>
      </c>
      <c r="M1770" t="str">
        <f t="shared" si="213"/>
        <v>AjusteReservaCalceTabla</v>
      </c>
      <c r="N1770" t="str">
        <f t="shared" si="214"/>
        <v>Insert into dbax_dime_conc (codi_dein, pref_conc, codi_conc, orde_conc, pref_dime, codi_dime) values ('pre_cl-cs_nota-25_role-838200(2014)','cl-cs','MontoFinalSegurosNoPrevisionales','1130','cl-cs','AjusteReservaCalceTabla')</v>
      </c>
    </row>
    <row r="1771" spans="1:14" x14ac:dyDescent="0.25">
      <c r="A1771" t="s">
        <v>40</v>
      </c>
      <c r="B1771" t="s">
        <v>1865</v>
      </c>
      <c r="C1771">
        <v>1140</v>
      </c>
      <c r="D1771" t="s">
        <v>1597</v>
      </c>
      <c r="H1771" s="1" t="str">
        <f t="shared" si="208"/>
        <v>cl-cs_VariacionSegurosNoPrevisionales</v>
      </c>
      <c r="I1771" t="str">
        <f t="shared" si="209"/>
        <v>cl-cs</v>
      </c>
      <c r="J1771" t="str">
        <f t="shared" si="210"/>
        <v>VariacionSegurosNoPrevisionales</v>
      </c>
      <c r="K1771" s="1" t="str">
        <f t="shared" si="211"/>
        <v>cl-cs_AjusteReservaCalceTabla</v>
      </c>
      <c r="L1771" t="str">
        <f t="shared" si="212"/>
        <v>cl-cs</v>
      </c>
      <c r="M1771" t="str">
        <f t="shared" si="213"/>
        <v>AjusteReservaCalceTabla</v>
      </c>
      <c r="N1771" t="str">
        <f t="shared" si="214"/>
        <v>Insert into dbax_dime_conc (codi_dein, pref_conc, codi_conc, orde_conc, pref_dime, codi_dime) values ('pre_cl-cs_nota-25_role-838200(2014)','cl-cs','VariacionSegurosNoPrevisionales','1140','cl-cs','AjusteReservaCalceTabla')</v>
      </c>
    </row>
    <row r="1772" spans="1:14" x14ac:dyDescent="0.25">
      <c r="A1772" t="s">
        <v>40</v>
      </c>
      <c r="B1772" t="s">
        <v>1595</v>
      </c>
      <c r="C1772">
        <v>1150</v>
      </c>
      <c r="D1772" t="s">
        <v>1597</v>
      </c>
      <c r="H1772" s="1" t="str">
        <f t="shared" si="208"/>
        <v>cl-cs_AjusteReservaCalceSegurosPrevisionalesSinopsis</v>
      </c>
      <c r="I1772" t="str">
        <f t="shared" si="209"/>
        <v>cl-cs</v>
      </c>
      <c r="J1772" t="str">
        <f t="shared" si="210"/>
        <v>AjusteReservaCalceSegurosPrevisionalesSinopsis</v>
      </c>
      <c r="K1772" s="1" t="str">
        <f t="shared" si="211"/>
        <v>cl-cs_AjusteReservaCalceTabla</v>
      </c>
      <c r="L1772" t="str">
        <f t="shared" si="212"/>
        <v>cl-cs</v>
      </c>
      <c r="M1772" t="str">
        <f t="shared" si="213"/>
        <v>AjusteReservaCalceTabla</v>
      </c>
      <c r="N1772" t="str">
        <f t="shared" si="214"/>
        <v>Insert into dbax_dime_conc (codi_dein, pref_conc, codi_conc, orde_conc, pref_dime, codi_dime) values ('pre_cl-cs_nota-25_role-838200(2014)','cl-cs','AjusteReservaCalceSegurosPrevisionalesSinopsis','1150','cl-cs','AjusteReservaCalceTabla')</v>
      </c>
    </row>
    <row r="1773" spans="1:14" x14ac:dyDescent="0.25">
      <c r="A1773" t="s">
        <v>40</v>
      </c>
      <c r="B1773" t="s">
        <v>1736</v>
      </c>
      <c r="C1773">
        <v>1160</v>
      </c>
      <c r="D1773" t="s">
        <v>1597</v>
      </c>
      <c r="H1773" s="1" t="str">
        <f t="shared" si="208"/>
        <v>cl-cs_MontoInicialSegurosPrevisionales</v>
      </c>
      <c r="I1773" t="str">
        <f t="shared" si="209"/>
        <v>cl-cs</v>
      </c>
      <c r="J1773" t="str">
        <f t="shared" si="210"/>
        <v>MontoInicialSegurosPrevisionales</v>
      </c>
      <c r="K1773" s="1" t="str">
        <f t="shared" si="211"/>
        <v>cl-cs_AjusteReservaCalceTabla</v>
      </c>
      <c r="L1773" t="str">
        <f t="shared" si="212"/>
        <v>cl-cs</v>
      </c>
      <c r="M1773" t="str">
        <f t="shared" si="213"/>
        <v>AjusteReservaCalceTabla</v>
      </c>
      <c r="N1773" t="str">
        <f t="shared" si="214"/>
        <v>Insert into dbax_dime_conc (codi_dein, pref_conc, codi_conc, orde_conc, pref_dime, codi_dime) values ('pre_cl-cs_nota-25_role-838200(2014)','cl-cs','MontoInicialSegurosPrevisionales','1160','cl-cs','AjusteReservaCalceTabla')</v>
      </c>
    </row>
    <row r="1774" spans="1:14" x14ac:dyDescent="0.25">
      <c r="A1774" t="s">
        <v>40</v>
      </c>
      <c r="B1774" t="s">
        <v>1733</v>
      </c>
      <c r="C1774">
        <v>1170</v>
      </c>
      <c r="D1774" t="s">
        <v>1597</v>
      </c>
      <c r="H1774" s="1" t="str">
        <f t="shared" si="208"/>
        <v>cl-cs_MontoFinalSegurosPrevisionales</v>
      </c>
      <c r="I1774" t="str">
        <f t="shared" si="209"/>
        <v>cl-cs</v>
      </c>
      <c r="J1774" t="str">
        <f t="shared" si="210"/>
        <v>MontoFinalSegurosPrevisionales</v>
      </c>
      <c r="K1774" s="1" t="str">
        <f t="shared" si="211"/>
        <v>cl-cs_AjusteReservaCalceTabla</v>
      </c>
      <c r="L1774" t="str">
        <f t="shared" si="212"/>
        <v>cl-cs</v>
      </c>
      <c r="M1774" t="str">
        <f t="shared" si="213"/>
        <v>AjusteReservaCalceTabla</v>
      </c>
      <c r="N1774" t="str">
        <f t="shared" si="214"/>
        <v>Insert into dbax_dime_conc (codi_dein, pref_conc, codi_conc, orde_conc, pref_dime, codi_dime) values ('pre_cl-cs_nota-25_role-838200(2014)','cl-cs','MontoFinalSegurosPrevisionales','1170','cl-cs','AjusteReservaCalceTabla')</v>
      </c>
    </row>
    <row r="1775" spans="1:14" x14ac:dyDescent="0.25">
      <c r="A1775" t="s">
        <v>40</v>
      </c>
      <c r="B1775" t="s">
        <v>1866</v>
      </c>
      <c r="C1775">
        <v>1180</v>
      </c>
      <c r="D1775" t="s">
        <v>1597</v>
      </c>
      <c r="H1775" s="1" t="str">
        <f t="shared" si="208"/>
        <v>cl-cs_VariacionSegurosPrevisionales</v>
      </c>
      <c r="I1775" t="str">
        <f t="shared" si="209"/>
        <v>cl-cs</v>
      </c>
      <c r="J1775" t="str">
        <f t="shared" si="210"/>
        <v>VariacionSegurosPrevisionales</v>
      </c>
      <c r="K1775" s="1" t="str">
        <f t="shared" si="211"/>
        <v>cl-cs_AjusteReservaCalceTabla</v>
      </c>
      <c r="L1775" t="str">
        <f t="shared" si="212"/>
        <v>cl-cs</v>
      </c>
      <c r="M1775" t="str">
        <f t="shared" si="213"/>
        <v>AjusteReservaCalceTabla</v>
      </c>
      <c r="N1775" t="str">
        <f t="shared" si="214"/>
        <v>Insert into dbax_dime_conc (codi_dein, pref_conc, codi_conc, orde_conc, pref_dime, codi_dime) values ('pre_cl-cs_nota-25_role-838200(2014)','cl-cs','VariacionSegurosPrevisionales','1180','cl-cs','AjusteReservaCalceTabla')</v>
      </c>
    </row>
    <row r="1776" spans="1:14" x14ac:dyDescent="0.25">
      <c r="A1776" t="s">
        <v>40</v>
      </c>
      <c r="B1776" t="s">
        <v>1849</v>
      </c>
      <c r="C1776">
        <v>1190</v>
      </c>
      <c r="D1776" t="s">
        <v>1597</v>
      </c>
      <c r="H1776" s="1" t="str">
        <f t="shared" si="208"/>
        <v>cl-cs_TotalAjusteReservaCalceSinopsis</v>
      </c>
      <c r="I1776" t="str">
        <f t="shared" si="209"/>
        <v>cl-cs</v>
      </c>
      <c r="J1776" t="str">
        <f t="shared" si="210"/>
        <v>TotalAjusteReservaCalceSinopsis</v>
      </c>
      <c r="K1776" s="1" t="str">
        <f t="shared" si="211"/>
        <v>cl-cs_AjusteReservaCalceTabla</v>
      </c>
      <c r="L1776" t="str">
        <f t="shared" si="212"/>
        <v>cl-cs</v>
      </c>
      <c r="M1776" t="str">
        <f t="shared" si="213"/>
        <v>AjusteReservaCalceTabla</v>
      </c>
      <c r="N1776" t="str">
        <f t="shared" si="214"/>
        <v>Insert into dbax_dime_conc (codi_dein, pref_conc, codi_conc, orde_conc, pref_dime, codi_dime) values ('pre_cl-cs_nota-25_role-838200(2014)','cl-cs','TotalAjusteReservaCalceSinopsis','1190','cl-cs','AjusteReservaCalceTabla')</v>
      </c>
    </row>
    <row r="1777" spans="1:14" x14ac:dyDescent="0.25">
      <c r="A1777" t="s">
        <v>40</v>
      </c>
      <c r="B1777" t="s">
        <v>1734</v>
      </c>
      <c r="C1777">
        <v>1200</v>
      </c>
      <c r="D1777" t="s">
        <v>1597</v>
      </c>
      <c r="H1777" s="1" t="str">
        <f t="shared" si="208"/>
        <v>cl-cs_MontoInicialReservaCalce</v>
      </c>
      <c r="I1777" t="str">
        <f t="shared" si="209"/>
        <v>cl-cs</v>
      </c>
      <c r="J1777" t="str">
        <f t="shared" si="210"/>
        <v>MontoInicialReservaCalce</v>
      </c>
      <c r="K1777" s="1" t="str">
        <f t="shared" si="211"/>
        <v>cl-cs_AjusteReservaCalceTabla</v>
      </c>
      <c r="L1777" t="str">
        <f t="shared" si="212"/>
        <v>cl-cs</v>
      </c>
      <c r="M1777" t="str">
        <f t="shared" si="213"/>
        <v>AjusteReservaCalceTabla</v>
      </c>
      <c r="N1777" t="str">
        <f t="shared" si="214"/>
        <v>Insert into dbax_dime_conc (codi_dein, pref_conc, codi_conc, orde_conc, pref_dime, codi_dime) values ('pre_cl-cs_nota-25_role-838200(2014)','cl-cs','MontoInicialReservaCalce','1200','cl-cs','AjusteReservaCalceTabla')</v>
      </c>
    </row>
    <row r="1778" spans="1:14" x14ac:dyDescent="0.25">
      <c r="A1778" t="s">
        <v>40</v>
      </c>
      <c r="B1778" t="s">
        <v>1731</v>
      </c>
      <c r="C1778">
        <v>1210</v>
      </c>
      <c r="D1778" t="s">
        <v>1597</v>
      </c>
      <c r="H1778" s="1" t="str">
        <f t="shared" si="208"/>
        <v>cl-cs_MontoFinalReservaCalce</v>
      </c>
      <c r="I1778" t="str">
        <f t="shared" si="209"/>
        <v>cl-cs</v>
      </c>
      <c r="J1778" t="str">
        <f t="shared" si="210"/>
        <v>MontoFinalReservaCalce</v>
      </c>
      <c r="K1778" s="1" t="str">
        <f t="shared" si="211"/>
        <v>cl-cs_AjusteReservaCalceTabla</v>
      </c>
      <c r="L1778" t="str">
        <f t="shared" si="212"/>
        <v>cl-cs</v>
      </c>
      <c r="M1778" t="str">
        <f t="shared" si="213"/>
        <v>AjusteReservaCalceTabla</v>
      </c>
      <c r="N1778" t="str">
        <f t="shared" si="214"/>
        <v>Insert into dbax_dime_conc (codi_dein, pref_conc, codi_conc, orde_conc, pref_dime, codi_dime) values ('pre_cl-cs_nota-25_role-838200(2014)','cl-cs','MontoFinalReservaCalce','1210','cl-cs','AjusteReservaCalceTabla')</v>
      </c>
    </row>
    <row r="1779" spans="1:14" x14ac:dyDescent="0.25">
      <c r="A1779" t="s">
        <v>40</v>
      </c>
      <c r="B1779" t="s">
        <v>1864</v>
      </c>
      <c r="C1779">
        <v>1220</v>
      </c>
      <c r="D1779" t="s">
        <v>1597</v>
      </c>
      <c r="H1779" s="1" t="str">
        <f t="shared" si="208"/>
        <v>cl-cs_VariacionAjusteReservaCalce</v>
      </c>
      <c r="I1779" t="str">
        <f t="shared" si="209"/>
        <v>cl-cs</v>
      </c>
      <c r="J1779" t="str">
        <f t="shared" si="210"/>
        <v>VariacionAjusteReservaCalce</v>
      </c>
      <c r="K1779" s="1" t="str">
        <f t="shared" si="211"/>
        <v>cl-cs_AjusteReservaCalceTabla</v>
      </c>
      <c r="L1779" t="str">
        <f t="shared" si="212"/>
        <v>cl-cs</v>
      </c>
      <c r="M1779" t="str">
        <f t="shared" si="213"/>
        <v>AjusteReservaCalceTabla</v>
      </c>
      <c r="N1779" t="str">
        <f t="shared" si="214"/>
        <v>Insert into dbax_dime_conc (codi_dein, pref_conc, codi_conc, orde_conc, pref_dime, codi_dime) values ('pre_cl-cs_nota-25_role-838200(2014)','cl-cs','VariacionAjusteReservaCalce','1220','cl-cs','AjusteReservaCalceTabla')</v>
      </c>
    </row>
    <row r="1780" spans="1:14" x14ac:dyDescent="0.25">
      <c r="A1780" t="s">
        <v>40</v>
      </c>
      <c r="B1780" t="s">
        <v>1518</v>
      </c>
      <c r="C1780">
        <v>3610</v>
      </c>
      <c r="D1780" t="s">
        <v>1519</v>
      </c>
      <c r="H1780" s="1" t="str">
        <f t="shared" si="208"/>
        <v>cl-cs_AntecedentesVentaPartidas</v>
      </c>
      <c r="I1780" t="str">
        <f t="shared" si="209"/>
        <v>cl-cs</v>
      </c>
      <c r="J1780" t="str">
        <f t="shared" si="210"/>
        <v>AntecedentesVentaPartidas</v>
      </c>
      <c r="K1780" s="1" t="str">
        <f t="shared" si="211"/>
        <v>cl-cs_AntecedentesVentaSOAPTabla</v>
      </c>
      <c r="L1780" t="str">
        <f t="shared" si="212"/>
        <v>cl-cs</v>
      </c>
      <c r="M1780" t="str">
        <f t="shared" si="213"/>
        <v>AntecedentesVentaSOAPTabla</v>
      </c>
      <c r="N1780" t="str">
        <f t="shared" si="214"/>
        <v>Insert into dbax_dime_conc (codi_dein, pref_conc, codi_conc, orde_conc, pref_dime, codi_dime) values ('pre_cl-cs_nota-25_role-838200(2014)','cl-cs','AntecedentesVentaPartidas','3610','cl-cs','AntecedentesVentaSOAPTabla')</v>
      </c>
    </row>
    <row r="1781" spans="1:14" x14ac:dyDescent="0.25">
      <c r="A1781" t="s">
        <v>40</v>
      </c>
      <c r="B1781" t="s">
        <v>1557</v>
      </c>
      <c r="C1781">
        <v>3620</v>
      </c>
      <c r="D1781" t="s">
        <v>1519</v>
      </c>
      <c r="H1781" s="1" t="str">
        <f t="shared" si="208"/>
        <v>cl-cs_NumeroVehiculosAseguradosSOAP</v>
      </c>
      <c r="I1781" t="str">
        <f t="shared" si="209"/>
        <v>cl-cs</v>
      </c>
      <c r="J1781" t="str">
        <f t="shared" si="210"/>
        <v>NumeroVehiculosAseguradosSOAP</v>
      </c>
      <c r="K1781" s="1" t="str">
        <f t="shared" si="211"/>
        <v>cl-cs_AntecedentesVentaSOAPTabla</v>
      </c>
      <c r="L1781" t="str">
        <f t="shared" si="212"/>
        <v>cl-cs</v>
      </c>
      <c r="M1781" t="str">
        <f t="shared" si="213"/>
        <v>AntecedentesVentaSOAPTabla</v>
      </c>
      <c r="N1781" t="str">
        <f t="shared" si="214"/>
        <v>Insert into dbax_dime_conc (codi_dein, pref_conc, codi_conc, orde_conc, pref_dime, codi_dime) values ('pre_cl-cs_nota-25_role-838200(2014)','cl-cs','NumeroVehiculosAseguradosSOAP','3620','cl-cs','AntecedentesVentaSOAPTabla')</v>
      </c>
    </row>
    <row r="1782" spans="1:14" x14ac:dyDescent="0.25">
      <c r="A1782" t="s">
        <v>40</v>
      </c>
      <c r="B1782" t="s">
        <v>1568</v>
      </c>
      <c r="C1782">
        <v>3630</v>
      </c>
      <c r="D1782" t="s">
        <v>1519</v>
      </c>
      <c r="H1782" s="1" t="str">
        <f t="shared" si="208"/>
        <v>cl-cs_PrimaDirectaSOAP</v>
      </c>
      <c r="I1782" t="str">
        <f t="shared" si="209"/>
        <v>cl-cs</v>
      </c>
      <c r="J1782" t="str">
        <f t="shared" si="210"/>
        <v>PrimaDirectaSOAP</v>
      </c>
      <c r="K1782" s="1" t="str">
        <f t="shared" si="211"/>
        <v>cl-cs_AntecedentesVentaSOAPTabla</v>
      </c>
      <c r="L1782" t="str">
        <f t="shared" si="212"/>
        <v>cl-cs</v>
      </c>
      <c r="M1782" t="str">
        <f t="shared" si="213"/>
        <v>AntecedentesVentaSOAPTabla</v>
      </c>
      <c r="N1782" t="str">
        <f t="shared" si="214"/>
        <v>Insert into dbax_dime_conc (codi_dein, pref_conc, codi_conc, orde_conc, pref_dime, codi_dime) values ('pre_cl-cs_nota-25_role-838200(2014)','cl-cs','PrimaDirectaSOAP','3630','cl-cs','AntecedentesVentaSOAPTabla')</v>
      </c>
    </row>
    <row r="1783" spans="1:14" x14ac:dyDescent="0.25">
      <c r="A1783" t="s">
        <v>40</v>
      </c>
      <c r="B1783" t="s">
        <v>1569</v>
      </c>
      <c r="C1783">
        <v>3640</v>
      </c>
      <c r="D1783" t="s">
        <v>1519</v>
      </c>
      <c r="H1783" s="1" t="str">
        <f t="shared" ref="H1783:H1846" si="215">MID(B1783,FIND("#",B1783)+1,10000)</f>
        <v>cl-cs_PrimaPromedioVehiculoSOAP</v>
      </c>
      <c r="I1783" t="str">
        <f t="shared" ref="I1783:I1846" si="216">MID(H1783,1,FIND("_",H1783)-1)</f>
        <v>cl-cs</v>
      </c>
      <c r="J1783" t="str">
        <f t="shared" ref="J1783:J1846" si="217">MID(H1783,FIND("_",H1783)+1,10000)</f>
        <v>PrimaPromedioVehiculoSOAP</v>
      </c>
      <c r="K1783" s="1" t="str">
        <f t="shared" ref="K1783:K1846" si="218">MID(D1783,FIND("#",D1783)+1,10000)</f>
        <v>cl-cs_AntecedentesVentaSOAPTabla</v>
      </c>
      <c r="L1783" t="str">
        <f t="shared" ref="L1783:L1846" si="219">MID(K1783,1,FIND("_",K1783)-1)</f>
        <v>cl-cs</v>
      </c>
      <c r="M1783" t="str">
        <f t="shared" ref="M1783:M1846" si="220">MID(K1783,FIND("_",K1783)+1,10000)</f>
        <v>AntecedentesVentaSOAPTabla</v>
      </c>
      <c r="N1783" t="str">
        <f t="shared" ref="N1783:N1846" si="221">CONCATENATE("Insert into dbax_dime_conc (codi_dein, pref_conc, codi_conc, orde_conc, pref_dime, codi_dime) values ('",A1783,"','",I1783,"','",J1783,"','",C1783,"','",L1783,"','",M1783,"')")</f>
        <v>Insert into dbax_dime_conc (codi_dein, pref_conc, codi_conc, orde_conc, pref_dime, codi_dime) values ('pre_cl-cs_nota-25_role-838200(2014)','cl-cs','PrimaPromedioVehiculoSOAP','3640','cl-cs','AntecedentesVentaSOAPTabla')</v>
      </c>
    </row>
    <row r="1784" spans="1:14" x14ac:dyDescent="0.25">
      <c r="A1784" t="s">
        <v>40</v>
      </c>
      <c r="B1784" t="s">
        <v>1837</v>
      </c>
      <c r="C1784">
        <v>1750</v>
      </c>
      <c r="D1784" t="s">
        <v>1601</v>
      </c>
      <c r="H1784" s="1" t="str">
        <f t="shared" si="215"/>
        <v>cl-cs_TablasMortalidadRentasVitaliciasPartidas</v>
      </c>
      <c r="I1784" t="str">
        <f t="shared" si="216"/>
        <v>cl-cs</v>
      </c>
      <c r="J1784" t="str">
        <f t="shared" si="217"/>
        <v>TablasMortalidadRentasVitaliciasPartidas</v>
      </c>
      <c r="K1784" s="1" t="str">
        <f t="shared" si="218"/>
        <v>cl-cs_AplicacionTablasMortalidadRentasVitaliciasTabla</v>
      </c>
      <c r="L1784" t="str">
        <f t="shared" si="219"/>
        <v>cl-cs</v>
      </c>
      <c r="M1784" t="str">
        <f t="shared" si="220"/>
        <v>AplicacionTablasMortalidadRentasVitaliciasTabla</v>
      </c>
      <c r="N1784" t="str">
        <f t="shared" si="221"/>
        <v>Insert into dbax_dime_conc (codi_dein, pref_conc, codi_conc, orde_conc, pref_dime, codi_dime) values ('pre_cl-cs_nota-25_role-838200(2014)','cl-cs','TablasMortalidadRentasVitaliciasPartidas','1750','cl-cs','AplicacionTablasMortalidadRentasVitaliciasTabla')</v>
      </c>
    </row>
    <row r="1785" spans="1:14" x14ac:dyDescent="0.25">
      <c r="A1785" t="s">
        <v>40</v>
      </c>
      <c r="B1785" t="s">
        <v>1826</v>
      </c>
      <c r="C1785">
        <v>1760</v>
      </c>
      <c r="D1785" t="s">
        <v>1601</v>
      </c>
      <c r="H1785" s="1" t="str">
        <f t="shared" si="215"/>
        <v>cl-cs_RTF858585</v>
      </c>
      <c r="I1785" t="str">
        <f t="shared" si="216"/>
        <v>cl-cs</v>
      </c>
      <c r="J1785" t="str">
        <f t="shared" si="217"/>
        <v>RTF858585</v>
      </c>
      <c r="K1785" s="1" t="str">
        <f t="shared" si="218"/>
        <v>cl-cs_AplicacionTablasMortalidadRentasVitaliciasTabla</v>
      </c>
      <c r="L1785" t="str">
        <f t="shared" si="219"/>
        <v>cl-cs</v>
      </c>
      <c r="M1785" t="str">
        <f t="shared" si="220"/>
        <v>AplicacionTablasMortalidadRentasVitaliciasTabla</v>
      </c>
      <c r="N1785" t="str">
        <f t="shared" si="221"/>
        <v>Insert into dbax_dime_conc (codi_dein, pref_conc, codi_conc, orde_conc, pref_dime, codi_dime) values ('pre_cl-cs_nota-25_role-838200(2014)','cl-cs','RTF858585','1760','cl-cs','AplicacionTablasMortalidadRentasVitaliciasTabla')</v>
      </c>
    </row>
    <row r="1786" spans="1:14" x14ac:dyDescent="0.25">
      <c r="A1786" t="s">
        <v>40</v>
      </c>
      <c r="B1786" t="s">
        <v>1824</v>
      </c>
      <c r="C1786">
        <v>1770</v>
      </c>
      <c r="D1786" t="s">
        <v>1601</v>
      </c>
      <c r="H1786" s="1" t="str">
        <f t="shared" si="215"/>
        <v>cl-cs_RTF20048585</v>
      </c>
      <c r="I1786" t="str">
        <f t="shared" si="216"/>
        <v>cl-cs</v>
      </c>
      <c r="J1786" t="str">
        <f t="shared" si="217"/>
        <v>RTF20048585</v>
      </c>
      <c r="K1786" s="1" t="str">
        <f t="shared" si="218"/>
        <v>cl-cs_AplicacionTablasMortalidadRentasVitaliciasTabla</v>
      </c>
      <c r="L1786" t="str">
        <f t="shared" si="219"/>
        <v>cl-cs</v>
      </c>
      <c r="M1786" t="str">
        <f t="shared" si="220"/>
        <v>AplicacionTablasMortalidadRentasVitaliciasTabla</v>
      </c>
      <c r="N1786" t="str">
        <f t="shared" si="221"/>
        <v>Insert into dbax_dime_conc (codi_dein, pref_conc, codi_conc, orde_conc, pref_dime, codi_dime) values ('pre_cl-cs_nota-25_role-838200(2014)','cl-cs','RTF20048585','1770','cl-cs','AplicacionTablasMortalidadRentasVitaliciasTabla')</v>
      </c>
    </row>
    <row r="1787" spans="1:14" x14ac:dyDescent="0.25">
      <c r="A1787" t="s">
        <v>40</v>
      </c>
      <c r="B1787" t="s">
        <v>1828</v>
      </c>
      <c r="C1787">
        <v>1780</v>
      </c>
      <c r="D1787" t="s">
        <v>1601</v>
      </c>
      <c r="H1787" s="1" t="str">
        <f t="shared" si="215"/>
        <v>cl-cs_RTFs20048585</v>
      </c>
      <c r="I1787" t="str">
        <f t="shared" si="216"/>
        <v>cl-cs</v>
      </c>
      <c r="J1787" t="str">
        <f t="shared" si="217"/>
        <v>RTFs20048585</v>
      </c>
      <c r="K1787" s="1" t="str">
        <f t="shared" si="218"/>
        <v>cl-cs_AplicacionTablasMortalidadRentasVitaliciasTabla</v>
      </c>
      <c r="L1787" t="str">
        <f t="shared" si="219"/>
        <v>cl-cs</v>
      </c>
      <c r="M1787" t="str">
        <f t="shared" si="220"/>
        <v>AplicacionTablasMortalidadRentasVitaliciasTabla</v>
      </c>
      <c r="N1787" t="str">
        <f t="shared" si="221"/>
        <v>Insert into dbax_dime_conc (codi_dein, pref_conc, codi_conc, orde_conc, pref_dime, codi_dime) values ('pre_cl-cs_nota-25_role-838200(2014)','cl-cs','RTFs20048585','1780','cl-cs','AplicacionTablasMortalidadRentasVitaliciasTabla')</v>
      </c>
    </row>
    <row r="1788" spans="1:14" x14ac:dyDescent="0.25">
      <c r="A1788" t="s">
        <v>40</v>
      </c>
      <c r="B1788" t="s">
        <v>1626</v>
      </c>
      <c r="C1788">
        <v>1790</v>
      </c>
      <c r="D1788" t="s">
        <v>1601</v>
      </c>
      <c r="H1788" s="1" t="str">
        <f t="shared" si="215"/>
        <v>cl-cs_DiferenciaPorReconocerRV2004</v>
      </c>
      <c r="I1788" t="str">
        <f t="shared" si="216"/>
        <v>cl-cs</v>
      </c>
      <c r="J1788" t="str">
        <f t="shared" si="217"/>
        <v>DiferenciaPorReconocerRV2004</v>
      </c>
      <c r="K1788" s="1" t="str">
        <f t="shared" si="218"/>
        <v>cl-cs_AplicacionTablasMortalidadRentasVitaliciasTabla</v>
      </c>
      <c r="L1788" t="str">
        <f t="shared" si="219"/>
        <v>cl-cs</v>
      </c>
      <c r="M1788" t="str">
        <f t="shared" si="220"/>
        <v>AplicacionTablasMortalidadRentasVitaliciasTabla</v>
      </c>
      <c r="N1788" t="str">
        <f t="shared" si="221"/>
        <v>Insert into dbax_dime_conc (codi_dein, pref_conc, codi_conc, orde_conc, pref_dime, codi_dime) values ('pre_cl-cs_nota-25_role-838200(2014)','cl-cs','DiferenciaPorReconocerRV2004','1790','cl-cs','AplicacionTablasMortalidadRentasVitaliciasTabla')</v>
      </c>
    </row>
    <row r="1789" spans="1:14" x14ac:dyDescent="0.25">
      <c r="A1789" t="s">
        <v>40</v>
      </c>
      <c r="B1789" t="s">
        <v>1823</v>
      </c>
      <c r="C1789">
        <v>1800</v>
      </c>
      <c r="D1789" t="s">
        <v>1601</v>
      </c>
      <c r="H1789" s="1" t="str">
        <f t="shared" si="215"/>
        <v>cl-cs_RTF200420062006</v>
      </c>
      <c r="I1789" t="str">
        <f t="shared" si="216"/>
        <v>cl-cs</v>
      </c>
      <c r="J1789" t="str">
        <f t="shared" si="217"/>
        <v>RTF200420062006</v>
      </c>
      <c r="K1789" s="1" t="str">
        <f t="shared" si="218"/>
        <v>cl-cs_AplicacionTablasMortalidadRentasVitaliciasTabla</v>
      </c>
      <c r="L1789" t="str">
        <f t="shared" si="219"/>
        <v>cl-cs</v>
      </c>
      <c r="M1789" t="str">
        <f t="shared" si="220"/>
        <v>AplicacionTablasMortalidadRentasVitaliciasTabla</v>
      </c>
      <c r="N1789" t="str">
        <f t="shared" si="221"/>
        <v>Insert into dbax_dime_conc (codi_dein, pref_conc, codi_conc, orde_conc, pref_dime, codi_dime) values ('pre_cl-cs_nota-25_role-838200(2014)','cl-cs','RTF200420062006','1800','cl-cs','AplicacionTablasMortalidadRentasVitaliciasTabla')</v>
      </c>
    </row>
    <row r="1790" spans="1:14" x14ac:dyDescent="0.25">
      <c r="A1790" t="s">
        <v>40</v>
      </c>
      <c r="B1790" t="s">
        <v>1827</v>
      </c>
      <c r="C1790">
        <v>1810</v>
      </c>
      <c r="D1790" t="s">
        <v>1601</v>
      </c>
      <c r="H1790" s="1" t="str">
        <f t="shared" si="215"/>
        <v>cl-cs_RTFs200420062006</v>
      </c>
      <c r="I1790" t="str">
        <f t="shared" si="216"/>
        <v>cl-cs</v>
      </c>
      <c r="J1790" t="str">
        <f t="shared" si="217"/>
        <v>RTFs200420062006</v>
      </c>
      <c r="K1790" s="1" t="str">
        <f t="shared" si="218"/>
        <v>cl-cs_AplicacionTablasMortalidadRentasVitaliciasTabla</v>
      </c>
      <c r="L1790" t="str">
        <f t="shared" si="219"/>
        <v>cl-cs</v>
      </c>
      <c r="M1790" t="str">
        <f t="shared" si="220"/>
        <v>AplicacionTablasMortalidadRentasVitaliciasTabla</v>
      </c>
      <c r="N1790" t="str">
        <f t="shared" si="221"/>
        <v>Insert into dbax_dime_conc (codi_dein, pref_conc, codi_conc, orde_conc, pref_dime, codi_dime) values ('pre_cl-cs_nota-25_role-838200(2014)','cl-cs','RTFs200420062006','1810','cl-cs','AplicacionTablasMortalidadRentasVitaliciasTabla')</v>
      </c>
    </row>
    <row r="1791" spans="1:14" x14ac:dyDescent="0.25">
      <c r="A1791" t="s">
        <v>40</v>
      </c>
      <c r="B1791" t="s">
        <v>1625</v>
      </c>
      <c r="C1791">
        <v>1820</v>
      </c>
      <c r="D1791" t="s">
        <v>1601</v>
      </c>
      <c r="H1791" s="1" t="str">
        <f t="shared" si="215"/>
        <v>cl-cs_DiferenciaPorReconocerB2004YMI2006</v>
      </c>
      <c r="I1791" t="str">
        <f t="shared" si="216"/>
        <v>cl-cs</v>
      </c>
      <c r="J1791" t="str">
        <f t="shared" si="217"/>
        <v>DiferenciaPorReconocerB2004YMI2006</v>
      </c>
      <c r="K1791" s="1" t="str">
        <f t="shared" si="218"/>
        <v>cl-cs_AplicacionTablasMortalidadRentasVitaliciasTabla</v>
      </c>
      <c r="L1791" t="str">
        <f t="shared" si="219"/>
        <v>cl-cs</v>
      </c>
      <c r="M1791" t="str">
        <f t="shared" si="220"/>
        <v>AplicacionTablasMortalidadRentasVitaliciasTabla</v>
      </c>
      <c r="N1791" t="str">
        <f t="shared" si="221"/>
        <v>Insert into dbax_dime_conc (codi_dein, pref_conc, codi_conc, orde_conc, pref_dime, codi_dime) values ('pre_cl-cs_nota-25_role-838200(2014)','cl-cs','DiferenciaPorReconocerB2004YMI2006','1820','cl-cs','AplicacionTablasMortalidadRentasVitaliciasTabla')</v>
      </c>
    </row>
    <row r="1792" spans="1:14" x14ac:dyDescent="0.25">
      <c r="A1792" t="s">
        <v>40</v>
      </c>
      <c r="B1792" t="s">
        <v>1825</v>
      </c>
      <c r="C1792">
        <v>1830</v>
      </c>
      <c r="D1792" t="s">
        <v>1601</v>
      </c>
      <c r="H1792" s="1" t="str">
        <f t="shared" si="215"/>
        <v>cl-cs_RTF200920062006</v>
      </c>
      <c r="I1792" t="str">
        <f t="shared" si="216"/>
        <v>cl-cs</v>
      </c>
      <c r="J1792" t="str">
        <f t="shared" si="217"/>
        <v>RTF200920062006</v>
      </c>
      <c r="K1792" s="1" t="str">
        <f t="shared" si="218"/>
        <v>cl-cs_AplicacionTablasMortalidadRentasVitaliciasTabla</v>
      </c>
      <c r="L1792" t="str">
        <f t="shared" si="219"/>
        <v>cl-cs</v>
      </c>
      <c r="M1792" t="str">
        <f t="shared" si="220"/>
        <v>AplicacionTablasMortalidadRentasVitaliciasTabla</v>
      </c>
      <c r="N1792" t="str">
        <f t="shared" si="221"/>
        <v>Insert into dbax_dime_conc (codi_dein, pref_conc, codi_conc, orde_conc, pref_dime, codi_dime) values ('pre_cl-cs_nota-25_role-838200(2014)','cl-cs','RTF200920062006','1830','cl-cs','AplicacionTablasMortalidadRentasVitaliciasTabla')</v>
      </c>
    </row>
    <row r="1793" spans="1:14" x14ac:dyDescent="0.25">
      <c r="A1793" t="s">
        <v>40</v>
      </c>
      <c r="B1793" t="s">
        <v>1667</v>
      </c>
      <c r="C1793">
        <v>1370</v>
      </c>
      <c r="D1793" t="s">
        <v>1669</v>
      </c>
      <c r="H1793" s="1" t="str">
        <f t="shared" si="215"/>
        <v>cl-cs_IndicesCoberturasPorTramosPartidas</v>
      </c>
      <c r="I1793" t="str">
        <f t="shared" si="216"/>
        <v>cl-cs</v>
      </c>
      <c r="J1793" t="str">
        <f t="shared" si="217"/>
        <v>IndicesCoberturasPorTramosPartidas</v>
      </c>
      <c r="K1793" s="1" t="str">
        <f t="shared" si="218"/>
        <v>cl-cs_IndicesCoberturasTabla</v>
      </c>
      <c r="L1793" t="str">
        <f t="shared" si="219"/>
        <v>cl-cs</v>
      </c>
      <c r="M1793" t="str">
        <f t="shared" si="220"/>
        <v>IndicesCoberturasTabla</v>
      </c>
      <c r="N1793" t="str">
        <f t="shared" si="221"/>
        <v>Insert into dbax_dime_conc (codi_dein, pref_conc, codi_conc, orde_conc, pref_dime, codi_dime) values ('pre_cl-cs_nota-25_role-838200(2014)','cl-cs','IndicesCoberturasPorTramosPartidas','1370','cl-cs','IndicesCoberturasTabla')</v>
      </c>
    </row>
    <row r="1794" spans="1:14" x14ac:dyDescent="0.25">
      <c r="A1794" t="s">
        <v>40</v>
      </c>
      <c r="B1794" t="s">
        <v>1619</v>
      </c>
      <c r="C1794">
        <v>1380</v>
      </c>
      <c r="D1794" t="s">
        <v>1669</v>
      </c>
      <c r="H1794" s="1" t="str">
        <f t="shared" si="215"/>
        <v>cl-cs_CPK1Sinopsis</v>
      </c>
      <c r="I1794" t="str">
        <f t="shared" si="216"/>
        <v>cl-cs</v>
      </c>
      <c r="J1794" t="str">
        <f t="shared" si="217"/>
        <v>CPK1Sinopsis</v>
      </c>
      <c r="K1794" s="1" t="str">
        <f t="shared" si="218"/>
        <v>cl-cs_IndicesCoberturasTabla</v>
      </c>
      <c r="L1794" t="str">
        <f t="shared" si="219"/>
        <v>cl-cs</v>
      </c>
      <c r="M1794" t="str">
        <f t="shared" si="220"/>
        <v>IndicesCoberturasTabla</v>
      </c>
      <c r="N1794" t="str">
        <f t="shared" si="221"/>
        <v>Insert into dbax_dime_conc (codi_dein, pref_conc, codi_conc, orde_conc, pref_dime, codi_dime) values ('pre_cl-cs_nota-25_role-838200(2014)','cl-cs','CPK1Sinopsis','1380','cl-cs','IndicesCoberturasTabla')</v>
      </c>
    </row>
    <row r="1795" spans="1:14" x14ac:dyDescent="0.25">
      <c r="A1795" t="s">
        <v>40</v>
      </c>
      <c r="B1795" t="s">
        <v>1628</v>
      </c>
      <c r="C1795">
        <v>1390</v>
      </c>
      <c r="D1795" t="s">
        <v>1669</v>
      </c>
      <c r="H1795" s="1" t="str">
        <f t="shared" si="215"/>
        <v>cl-cs_FlujoActivosNominalesUFAkTramoCPk1</v>
      </c>
      <c r="I1795" t="str">
        <f t="shared" si="216"/>
        <v>cl-cs</v>
      </c>
      <c r="J1795" t="str">
        <f t="shared" si="217"/>
        <v>FlujoActivosNominalesUFAkTramoCPk1</v>
      </c>
      <c r="K1795" s="1" t="str">
        <f t="shared" si="218"/>
        <v>cl-cs_IndicesCoberturasTabla</v>
      </c>
      <c r="L1795" t="str">
        <f t="shared" si="219"/>
        <v>cl-cs</v>
      </c>
      <c r="M1795" t="str">
        <f t="shared" si="220"/>
        <v>IndicesCoberturasTabla</v>
      </c>
      <c r="N1795" t="str">
        <f t="shared" si="221"/>
        <v>Insert into dbax_dime_conc (codi_dein, pref_conc, codi_conc, orde_conc, pref_dime, codi_dime) values ('pre_cl-cs_nota-25_role-838200(2014)','cl-cs','FlujoActivosNominalesUFAkTramoCPk1','1390','cl-cs','IndicesCoberturasTabla')</v>
      </c>
    </row>
    <row r="1796" spans="1:14" x14ac:dyDescent="0.25">
      <c r="A1796" t="s">
        <v>40</v>
      </c>
      <c r="B1796" t="s">
        <v>1636</v>
      </c>
      <c r="C1796">
        <v>1400</v>
      </c>
      <c r="D1796" t="s">
        <v>1669</v>
      </c>
      <c r="H1796" s="1" t="str">
        <f t="shared" si="215"/>
        <v>cl-cs_FlujoPasivosSegurosNominalesUFBkTramoCPk1</v>
      </c>
      <c r="I1796" t="str">
        <f t="shared" si="216"/>
        <v>cl-cs</v>
      </c>
      <c r="J1796" t="str">
        <f t="shared" si="217"/>
        <v>FlujoPasivosSegurosNominalesUFBkTramoCPk1</v>
      </c>
      <c r="K1796" s="1" t="str">
        <f t="shared" si="218"/>
        <v>cl-cs_IndicesCoberturasTabla</v>
      </c>
      <c r="L1796" t="str">
        <f t="shared" si="219"/>
        <v>cl-cs</v>
      </c>
      <c r="M1796" t="str">
        <f t="shared" si="220"/>
        <v>IndicesCoberturasTabla</v>
      </c>
      <c r="N1796" t="str">
        <f t="shared" si="221"/>
        <v>Insert into dbax_dime_conc (codi_dein, pref_conc, codi_conc, orde_conc, pref_dime, codi_dime) values ('pre_cl-cs_nota-25_role-838200(2014)','cl-cs','FlujoPasivosSegurosNominalesUFBkTramoCPk1','1400','cl-cs','IndicesCoberturasTabla')</v>
      </c>
    </row>
    <row r="1797" spans="1:14" x14ac:dyDescent="0.25">
      <c r="A1797" t="s">
        <v>40</v>
      </c>
      <c r="B1797" t="s">
        <v>1632</v>
      </c>
      <c r="C1797">
        <v>1410</v>
      </c>
      <c r="D1797" t="s">
        <v>1669</v>
      </c>
      <c r="H1797" s="1" t="str">
        <f t="shared" si="215"/>
        <v>cl-cs_FlujoPasivosFinancierosCkTramoCPk1</v>
      </c>
      <c r="I1797" t="str">
        <f t="shared" si="216"/>
        <v>cl-cs</v>
      </c>
      <c r="J1797" t="str">
        <f t="shared" si="217"/>
        <v>FlujoPasivosFinancierosCkTramoCPk1</v>
      </c>
      <c r="K1797" s="1" t="str">
        <f t="shared" si="218"/>
        <v>cl-cs_IndicesCoberturasTabla</v>
      </c>
      <c r="L1797" t="str">
        <f t="shared" si="219"/>
        <v>cl-cs</v>
      </c>
      <c r="M1797" t="str">
        <f t="shared" si="220"/>
        <v>IndicesCoberturasTabla</v>
      </c>
      <c r="N1797" t="str">
        <f t="shared" si="221"/>
        <v>Insert into dbax_dime_conc (codi_dein, pref_conc, codi_conc, orde_conc, pref_dime, codi_dime) values ('pre_cl-cs_nota-25_role-838200(2014)','cl-cs','FlujoPasivosFinancierosCkTramoCPk1','1410','cl-cs','IndicesCoberturasTabla')</v>
      </c>
    </row>
    <row r="1798" spans="1:14" x14ac:dyDescent="0.25">
      <c r="A1798" t="s">
        <v>40</v>
      </c>
      <c r="B1798" t="s">
        <v>1659</v>
      </c>
      <c r="C1798">
        <v>1420</v>
      </c>
      <c r="D1798" t="s">
        <v>1669</v>
      </c>
      <c r="H1798" s="1" t="str">
        <f t="shared" si="215"/>
        <v>cl-cs_IndiceCoberturaActivosCAkTramoCPk1</v>
      </c>
      <c r="I1798" t="str">
        <f t="shared" si="216"/>
        <v>cl-cs</v>
      </c>
      <c r="J1798" t="str">
        <f t="shared" si="217"/>
        <v>IndiceCoberturaActivosCAkTramoCPk1</v>
      </c>
      <c r="K1798" s="1" t="str">
        <f t="shared" si="218"/>
        <v>cl-cs_IndicesCoberturasTabla</v>
      </c>
      <c r="L1798" t="str">
        <f t="shared" si="219"/>
        <v>cl-cs</v>
      </c>
      <c r="M1798" t="str">
        <f t="shared" si="220"/>
        <v>IndicesCoberturasTabla</v>
      </c>
      <c r="N1798" t="str">
        <f t="shared" si="221"/>
        <v>Insert into dbax_dime_conc (codi_dein, pref_conc, codi_conc, orde_conc, pref_dime, codi_dime) values ('pre_cl-cs_nota-25_role-838200(2014)','cl-cs','IndiceCoberturaActivosCAkTramoCPk1','1420','cl-cs','IndicesCoberturasTabla')</v>
      </c>
    </row>
    <row r="1799" spans="1:14" x14ac:dyDescent="0.25">
      <c r="A1799" t="s">
        <v>40</v>
      </c>
      <c r="B1799" t="s">
        <v>1663</v>
      </c>
      <c r="C1799">
        <v>1430</v>
      </c>
      <c r="D1799" t="s">
        <v>1669</v>
      </c>
      <c r="H1799" s="1" t="str">
        <f t="shared" si="215"/>
        <v>cl-cs_IndiceCoberturaPasivosCPkTramoCPk1</v>
      </c>
      <c r="I1799" t="str">
        <f t="shared" si="216"/>
        <v>cl-cs</v>
      </c>
      <c r="J1799" t="str">
        <f t="shared" si="217"/>
        <v>IndiceCoberturaPasivosCPkTramoCPk1</v>
      </c>
      <c r="K1799" s="1" t="str">
        <f t="shared" si="218"/>
        <v>cl-cs_IndicesCoberturasTabla</v>
      </c>
      <c r="L1799" t="str">
        <f t="shared" si="219"/>
        <v>cl-cs</v>
      </c>
      <c r="M1799" t="str">
        <f t="shared" si="220"/>
        <v>IndicesCoberturasTabla</v>
      </c>
      <c r="N1799" t="str">
        <f t="shared" si="221"/>
        <v>Insert into dbax_dime_conc (codi_dein, pref_conc, codi_conc, orde_conc, pref_dime, codi_dime) values ('pre_cl-cs_nota-25_role-838200(2014)','cl-cs','IndiceCoberturaPasivosCPkTramoCPk1','1430','cl-cs','IndicesCoberturasTabla')</v>
      </c>
    </row>
    <row r="1800" spans="1:14" x14ac:dyDescent="0.25">
      <c r="A1800" t="s">
        <v>40</v>
      </c>
      <c r="B1800" t="s">
        <v>1620</v>
      </c>
      <c r="C1800">
        <v>1440</v>
      </c>
      <c r="D1800" t="s">
        <v>1669</v>
      </c>
      <c r="H1800" s="1" t="str">
        <f t="shared" si="215"/>
        <v>cl-cs_CPK2Sinopsis</v>
      </c>
      <c r="I1800" t="str">
        <f t="shared" si="216"/>
        <v>cl-cs</v>
      </c>
      <c r="J1800" t="str">
        <f t="shared" si="217"/>
        <v>CPK2Sinopsis</v>
      </c>
      <c r="K1800" s="1" t="str">
        <f t="shared" si="218"/>
        <v>cl-cs_IndicesCoberturasTabla</v>
      </c>
      <c r="L1800" t="str">
        <f t="shared" si="219"/>
        <v>cl-cs</v>
      </c>
      <c r="M1800" t="str">
        <f t="shared" si="220"/>
        <v>IndicesCoberturasTabla</v>
      </c>
      <c r="N1800" t="str">
        <f t="shared" si="221"/>
        <v>Insert into dbax_dime_conc (codi_dein, pref_conc, codi_conc, orde_conc, pref_dime, codi_dime) values ('pre_cl-cs_nota-25_role-838200(2014)','cl-cs','CPK2Sinopsis','1440','cl-cs','IndicesCoberturasTabla')</v>
      </c>
    </row>
    <row r="1801" spans="1:14" x14ac:dyDescent="0.25">
      <c r="A1801" t="s">
        <v>40</v>
      </c>
      <c r="B1801" t="s">
        <v>1629</v>
      </c>
      <c r="C1801">
        <v>1450</v>
      </c>
      <c r="D1801" t="s">
        <v>1669</v>
      </c>
      <c r="H1801" s="1" t="str">
        <f t="shared" si="215"/>
        <v>cl-cs_FlujoActivosNominalesUFAkTramoCPk2</v>
      </c>
      <c r="I1801" t="str">
        <f t="shared" si="216"/>
        <v>cl-cs</v>
      </c>
      <c r="J1801" t="str">
        <f t="shared" si="217"/>
        <v>FlujoActivosNominalesUFAkTramoCPk2</v>
      </c>
      <c r="K1801" s="1" t="str">
        <f t="shared" si="218"/>
        <v>cl-cs_IndicesCoberturasTabla</v>
      </c>
      <c r="L1801" t="str">
        <f t="shared" si="219"/>
        <v>cl-cs</v>
      </c>
      <c r="M1801" t="str">
        <f t="shared" si="220"/>
        <v>IndicesCoberturasTabla</v>
      </c>
      <c r="N1801" t="str">
        <f t="shared" si="221"/>
        <v>Insert into dbax_dime_conc (codi_dein, pref_conc, codi_conc, orde_conc, pref_dime, codi_dime) values ('pre_cl-cs_nota-25_role-838200(2014)','cl-cs','FlujoActivosNominalesUFAkTramoCPk2','1450','cl-cs','IndicesCoberturasTabla')</v>
      </c>
    </row>
    <row r="1802" spans="1:14" x14ac:dyDescent="0.25">
      <c r="A1802" t="s">
        <v>40</v>
      </c>
      <c r="B1802" t="s">
        <v>1637</v>
      </c>
      <c r="C1802">
        <v>1460</v>
      </c>
      <c r="D1802" t="s">
        <v>1669</v>
      </c>
      <c r="H1802" s="1" t="str">
        <f t="shared" si="215"/>
        <v>cl-cs_FlujoPasivosSegurosNominalesUFBkTramoCPk2</v>
      </c>
      <c r="I1802" t="str">
        <f t="shared" si="216"/>
        <v>cl-cs</v>
      </c>
      <c r="J1802" t="str">
        <f t="shared" si="217"/>
        <v>FlujoPasivosSegurosNominalesUFBkTramoCPk2</v>
      </c>
      <c r="K1802" s="1" t="str">
        <f t="shared" si="218"/>
        <v>cl-cs_IndicesCoberturasTabla</v>
      </c>
      <c r="L1802" t="str">
        <f t="shared" si="219"/>
        <v>cl-cs</v>
      </c>
      <c r="M1802" t="str">
        <f t="shared" si="220"/>
        <v>IndicesCoberturasTabla</v>
      </c>
      <c r="N1802" t="str">
        <f t="shared" si="221"/>
        <v>Insert into dbax_dime_conc (codi_dein, pref_conc, codi_conc, orde_conc, pref_dime, codi_dime) values ('pre_cl-cs_nota-25_role-838200(2014)','cl-cs','FlujoPasivosSegurosNominalesUFBkTramoCPk2','1460','cl-cs','IndicesCoberturasTabla')</v>
      </c>
    </row>
    <row r="1803" spans="1:14" x14ac:dyDescent="0.25">
      <c r="A1803" t="s">
        <v>40</v>
      </c>
      <c r="B1803" t="s">
        <v>1633</v>
      </c>
      <c r="C1803">
        <v>1470</v>
      </c>
      <c r="D1803" t="s">
        <v>1669</v>
      </c>
      <c r="H1803" s="1" t="str">
        <f t="shared" si="215"/>
        <v>cl-cs_FlujoPasivosFinancierosCkTramoCPk2</v>
      </c>
      <c r="I1803" t="str">
        <f t="shared" si="216"/>
        <v>cl-cs</v>
      </c>
      <c r="J1803" t="str">
        <f t="shared" si="217"/>
        <v>FlujoPasivosFinancierosCkTramoCPk2</v>
      </c>
      <c r="K1803" s="1" t="str">
        <f t="shared" si="218"/>
        <v>cl-cs_IndicesCoberturasTabla</v>
      </c>
      <c r="L1803" t="str">
        <f t="shared" si="219"/>
        <v>cl-cs</v>
      </c>
      <c r="M1803" t="str">
        <f t="shared" si="220"/>
        <v>IndicesCoberturasTabla</v>
      </c>
      <c r="N1803" t="str">
        <f t="shared" si="221"/>
        <v>Insert into dbax_dime_conc (codi_dein, pref_conc, codi_conc, orde_conc, pref_dime, codi_dime) values ('pre_cl-cs_nota-25_role-838200(2014)','cl-cs','FlujoPasivosFinancierosCkTramoCPk2','1470','cl-cs','IndicesCoberturasTabla')</v>
      </c>
    </row>
    <row r="1804" spans="1:14" x14ac:dyDescent="0.25">
      <c r="A1804" t="s">
        <v>40</v>
      </c>
      <c r="B1804" t="s">
        <v>1660</v>
      </c>
      <c r="C1804">
        <v>1480</v>
      </c>
      <c r="D1804" t="s">
        <v>1669</v>
      </c>
      <c r="H1804" s="1" t="str">
        <f t="shared" si="215"/>
        <v>cl-cs_IndiceCoberturaActivosCAkTramoCPk2</v>
      </c>
      <c r="I1804" t="str">
        <f t="shared" si="216"/>
        <v>cl-cs</v>
      </c>
      <c r="J1804" t="str">
        <f t="shared" si="217"/>
        <v>IndiceCoberturaActivosCAkTramoCPk2</v>
      </c>
      <c r="K1804" s="1" t="str">
        <f t="shared" si="218"/>
        <v>cl-cs_IndicesCoberturasTabla</v>
      </c>
      <c r="L1804" t="str">
        <f t="shared" si="219"/>
        <v>cl-cs</v>
      </c>
      <c r="M1804" t="str">
        <f t="shared" si="220"/>
        <v>IndicesCoberturasTabla</v>
      </c>
      <c r="N1804" t="str">
        <f t="shared" si="221"/>
        <v>Insert into dbax_dime_conc (codi_dein, pref_conc, codi_conc, orde_conc, pref_dime, codi_dime) values ('pre_cl-cs_nota-25_role-838200(2014)','cl-cs','IndiceCoberturaActivosCAkTramoCPk2','1480','cl-cs','IndicesCoberturasTabla')</v>
      </c>
    </row>
    <row r="1805" spans="1:14" x14ac:dyDescent="0.25">
      <c r="A1805" t="s">
        <v>40</v>
      </c>
      <c r="B1805" t="s">
        <v>1664</v>
      </c>
      <c r="C1805">
        <v>1490</v>
      </c>
      <c r="D1805" t="s">
        <v>1669</v>
      </c>
      <c r="H1805" s="1" t="str">
        <f t="shared" si="215"/>
        <v>cl-cs_IndiceCoberturaPasivosCPkTramoCPk2</v>
      </c>
      <c r="I1805" t="str">
        <f t="shared" si="216"/>
        <v>cl-cs</v>
      </c>
      <c r="J1805" t="str">
        <f t="shared" si="217"/>
        <v>IndiceCoberturaPasivosCPkTramoCPk2</v>
      </c>
      <c r="K1805" s="1" t="str">
        <f t="shared" si="218"/>
        <v>cl-cs_IndicesCoberturasTabla</v>
      </c>
      <c r="L1805" t="str">
        <f t="shared" si="219"/>
        <v>cl-cs</v>
      </c>
      <c r="M1805" t="str">
        <f t="shared" si="220"/>
        <v>IndicesCoberturasTabla</v>
      </c>
      <c r="N1805" t="str">
        <f t="shared" si="221"/>
        <v>Insert into dbax_dime_conc (codi_dein, pref_conc, codi_conc, orde_conc, pref_dime, codi_dime) values ('pre_cl-cs_nota-25_role-838200(2014)','cl-cs','IndiceCoberturaPasivosCPkTramoCPk2','1490','cl-cs','IndicesCoberturasTabla')</v>
      </c>
    </row>
    <row r="1806" spans="1:14" x14ac:dyDescent="0.25">
      <c r="A1806" t="s">
        <v>40</v>
      </c>
      <c r="B1806" t="s">
        <v>1621</v>
      </c>
      <c r="C1806">
        <v>1500</v>
      </c>
      <c r="D1806" t="s">
        <v>1669</v>
      </c>
      <c r="H1806" s="1" t="str">
        <f t="shared" si="215"/>
        <v>cl-cs_CPK3Sinopsis</v>
      </c>
      <c r="I1806" t="str">
        <f t="shared" si="216"/>
        <v>cl-cs</v>
      </c>
      <c r="J1806" t="str">
        <f t="shared" si="217"/>
        <v>CPK3Sinopsis</v>
      </c>
      <c r="K1806" s="1" t="str">
        <f t="shared" si="218"/>
        <v>cl-cs_IndicesCoberturasTabla</v>
      </c>
      <c r="L1806" t="str">
        <f t="shared" si="219"/>
        <v>cl-cs</v>
      </c>
      <c r="M1806" t="str">
        <f t="shared" si="220"/>
        <v>IndicesCoberturasTabla</v>
      </c>
      <c r="N1806" t="str">
        <f t="shared" si="221"/>
        <v>Insert into dbax_dime_conc (codi_dein, pref_conc, codi_conc, orde_conc, pref_dime, codi_dime) values ('pre_cl-cs_nota-25_role-838200(2014)','cl-cs','CPK3Sinopsis','1500','cl-cs','IndicesCoberturasTabla')</v>
      </c>
    </row>
    <row r="1807" spans="1:14" x14ac:dyDescent="0.25">
      <c r="A1807" t="s">
        <v>40</v>
      </c>
      <c r="B1807" t="s">
        <v>1630</v>
      </c>
      <c r="C1807">
        <v>1510</v>
      </c>
      <c r="D1807" t="s">
        <v>1669</v>
      </c>
      <c r="H1807" s="1" t="str">
        <f t="shared" si="215"/>
        <v>cl-cs_FlujoActivosNominalesUFAkTramoCPk3</v>
      </c>
      <c r="I1807" t="str">
        <f t="shared" si="216"/>
        <v>cl-cs</v>
      </c>
      <c r="J1807" t="str">
        <f t="shared" si="217"/>
        <v>FlujoActivosNominalesUFAkTramoCPk3</v>
      </c>
      <c r="K1807" s="1" t="str">
        <f t="shared" si="218"/>
        <v>cl-cs_IndicesCoberturasTabla</v>
      </c>
      <c r="L1807" t="str">
        <f t="shared" si="219"/>
        <v>cl-cs</v>
      </c>
      <c r="M1807" t="str">
        <f t="shared" si="220"/>
        <v>IndicesCoberturasTabla</v>
      </c>
      <c r="N1807" t="str">
        <f t="shared" si="221"/>
        <v>Insert into dbax_dime_conc (codi_dein, pref_conc, codi_conc, orde_conc, pref_dime, codi_dime) values ('pre_cl-cs_nota-25_role-838200(2014)','cl-cs','FlujoActivosNominalesUFAkTramoCPk3','1510','cl-cs','IndicesCoberturasTabla')</v>
      </c>
    </row>
    <row r="1808" spans="1:14" x14ac:dyDescent="0.25">
      <c r="A1808" t="s">
        <v>40</v>
      </c>
      <c r="B1808" t="s">
        <v>1638</v>
      </c>
      <c r="C1808">
        <v>1520</v>
      </c>
      <c r="D1808" t="s">
        <v>1669</v>
      </c>
      <c r="H1808" s="1" t="str">
        <f t="shared" si="215"/>
        <v>cl-cs_FlujoPasivosSegurosNominalesUFBkTramoCPk3</v>
      </c>
      <c r="I1808" t="str">
        <f t="shared" si="216"/>
        <v>cl-cs</v>
      </c>
      <c r="J1808" t="str">
        <f t="shared" si="217"/>
        <v>FlujoPasivosSegurosNominalesUFBkTramoCPk3</v>
      </c>
      <c r="K1808" s="1" t="str">
        <f t="shared" si="218"/>
        <v>cl-cs_IndicesCoberturasTabla</v>
      </c>
      <c r="L1808" t="str">
        <f t="shared" si="219"/>
        <v>cl-cs</v>
      </c>
      <c r="M1808" t="str">
        <f t="shared" si="220"/>
        <v>IndicesCoberturasTabla</v>
      </c>
      <c r="N1808" t="str">
        <f t="shared" si="221"/>
        <v>Insert into dbax_dime_conc (codi_dein, pref_conc, codi_conc, orde_conc, pref_dime, codi_dime) values ('pre_cl-cs_nota-25_role-838200(2014)','cl-cs','FlujoPasivosSegurosNominalesUFBkTramoCPk3','1520','cl-cs','IndicesCoberturasTabla')</v>
      </c>
    </row>
    <row r="1809" spans="1:14" x14ac:dyDescent="0.25">
      <c r="A1809" t="s">
        <v>40</v>
      </c>
      <c r="B1809" t="s">
        <v>1634</v>
      </c>
      <c r="C1809">
        <v>1530</v>
      </c>
      <c r="D1809" t="s">
        <v>1669</v>
      </c>
      <c r="H1809" s="1" t="str">
        <f t="shared" si="215"/>
        <v>cl-cs_FlujoPasivosFinancierosCkTramoCPk3</v>
      </c>
      <c r="I1809" t="str">
        <f t="shared" si="216"/>
        <v>cl-cs</v>
      </c>
      <c r="J1809" t="str">
        <f t="shared" si="217"/>
        <v>FlujoPasivosFinancierosCkTramoCPk3</v>
      </c>
      <c r="K1809" s="1" t="str">
        <f t="shared" si="218"/>
        <v>cl-cs_IndicesCoberturasTabla</v>
      </c>
      <c r="L1809" t="str">
        <f t="shared" si="219"/>
        <v>cl-cs</v>
      </c>
      <c r="M1809" t="str">
        <f t="shared" si="220"/>
        <v>IndicesCoberturasTabla</v>
      </c>
      <c r="N1809" t="str">
        <f t="shared" si="221"/>
        <v>Insert into dbax_dime_conc (codi_dein, pref_conc, codi_conc, orde_conc, pref_dime, codi_dime) values ('pre_cl-cs_nota-25_role-838200(2014)','cl-cs','FlujoPasivosFinancierosCkTramoCPk3','1530','cl-cs','IndicesCoberturasTabla')</v>
      </c>
    </row>
    <row r="1810" spans="1:14" x14ac:dyDescent="0.25">
      <c r="A1810" t="s">
        <v>40</v>
      </c>
      <c r="B1810" t="s">
        <v>1661</v>
      </c>
      <c r="C1810">
        <v>1540</v>
      </c>
      <c r="D1810" t="s">
        <v>1669</v>
      </c>
      <c r="H1810" s="1" t="str">
        <f t="shared" si="215"/>
        <v>cl-cs_IndiceCoberturaActivosCAkTramoCPk3</v>
      </c>
      <c r="I1810" t="str">
        <f t="shared" si="216"/>
        <v>cl-cs</v>
      </c>
      <c r="J1810" t="str">
        <f t="shared" si="217"/>
        <v>IndiceCoberturaActivosCAkTramoCPk3</v>
      </c>
      <c r="K1810" s="1" t="str">
        <f t="shared" si="218"/>
        <v>cl-cs_IndicesCoberturasTabla</v>
      </c>
      <c r="L1810" t="str">
        <f t="shared" si="219"/>
        <v>cl-cs</v>
      </c>
      <c r="M1810" t="str">
        <f t="shared" si="220"/>
        <v>IndicesCoberturasTabla</v>
      </c>
      <c r="N1810" t="str">
        <f t="shared" si="221"/>
        <v>Insert into dbax_dime_conc (codi_dein, pref_conc, codi_conc, orde_conc, pref_dime, codi_dime) values ('pre_cl-cs_nota-25_role-838200(2014)','cl-cs','IndiceCoberturaActivosCAkTramoCPk3','1540','cl-cs','IndicesCoberturasTabla')</v>
      </c>
    </row>
    <row r="1811" spans="1:14" x14ac:dyDescent="0.25">
      <c r="A1811" t="s">
        <v>40</v>
      </c>
      <c r="B1811" t="s">
        <v>1665</v>
      </c>
      <c r="C1811">
        <v>1550</v>
      </c>
      <c r="D1811" t="s">
        <v>1669</v>
      </c>
      <c r="H1811" s="1" t="str">
        <f t="shared" si="215"/>
        <v>cl-cs_IndiceCoberturaPasivosCPkTramoCPk3</v>
      </c>
      <c r="I1811" t="str">
        <f t="shared" si="216"/>
        <v>cl-cs</v>
      </c>
      <c r="J1811" t="str">
        <f t="shared" si="217"/>
        <v>IndiceCoberturaPasivosCPkTramoCPk3</v>
      </c>
      <c r="K1811" s="1" t="str">
        <f t="shared" si="218"/>
        <v>cl-cs_IndicesCoberturasTabla</v>
      </c>
      <c r="L1811" t="str">
        <f t="shared" si="219"/>
        <v>cl-cs</v>
      </c>
      <c r="M1811" t="str">
        <f t="shared" si="220"/>
        <v>IndicesCoberturasTabla</v>
      </c>
      <c r="N1811" t="str">
        <f t="shared" si="221"/>
        <v>Insert into dbax_dime_conc (codi_dein, pref_conc, codi_conc, orde_conc, pref_dime, codi_dime) values ('pre_cl-cs_nota-25_role-838200(2014)','cl-cs','IndiceCoberturaPasivosCPkTramoCPk3','1550','cl-cs','IndicesCoberturasTabla')</v>
      </c>
    </row>
    <row r="1812" spans="1:14" x14ac:dyDescent="0.25">
      <c r="A1812" t="s">
        <v>40</v>
      </c>
      <c r="B1812" t="s">
        <v>1622</v>
      </c>
      <c r="C1812">
        <v>1560</v>
      </c>
      <c r="D1812" t="s">
        <v>1669</v>
      </c>
      <c r="H1812" s="1" t="str">
        <f t="shared" si="215"/>
        <v>cl-cs_CPK4Sinopsis</v>
      </c>
      <c r="I1812" t="str">
        <f t="shared" si="216"/>
        <v>cl-cs</v>
      </c>
      <c r="J1812" t="str">
        <f t="shared" si="217"/>
        <v>CPK4Sinopsis</v>
      </c>
      <c r="K1812" s="1" t="str">
        <f t="shared" si="218"/>
        <v>cl-cs_IndicesCoberturasTabla</v>
      </c>
      <c r="L1812" t="str">
        <f t="shared" si="219"/>
        <v>cl-cs</v>
      </c>
      <c r="M1812" t="str">
        <f t="shared" si="220"/>
        <v>IndicesCoberturasTabla</v>
      </c>
      <c r="N1812" t="str">
        <f t="shared" si="221"/>
        <v>Insert into dbax_dime_conc (codi_dein, pref_conc, codi_conc, orde_conc, pref_dime, codi_dime) values ('pre_cl-cs_nota-25_role-838200(2014)','cl-cs','CPK4Sinopsis','1560','cl-cs','IndicesCoberturasTabla')</v>
      </c>
    </row>
    <row r="1813" spans="1:14" x14ac:dyDescent="0.25">
      <c r="A1813" t="s">
        <v>40</v>
      </c>
      <c r="B1813" t="s">
        <v>1631</v>
      </c>
      <c r="C1813">
        <v>1570</v>
      </c>
      <c r="D1813" t="s">
        <v>1669</v>
      </c>
      <c r="H1813" s="1" t="str">
        <f t="shared" si="215"/>
        <v>cl-cs_FlujoActivosNominalesUFAkTramoCPk4</v>
      </c>
      <c r="I1813" t="str">
        <f t="shared" si="216"/>
        <v>cl-cs</v>
      </c>
      <c r="J1813" t="str">
        <f t="shared" si="217"/>
        <v>FlujoActivosNominalesUFAkTramoCPk4</v>
      </c>
      <c r="K1813" s="1" t="str">
        <f t="shared" si="218"/>
        <v>cl-cs_IndicesCoberturasTabla</v>
      </c>
      <c r="L1813" t="str">
        <f t="shared" si="219"/>
        <v>cl-cs</v>
      </c>
      <c r="M1813" t="str">
        <f t="shared" si="220"/>
        <v>IndicesCoberturasTabla</v>
      </c>
      <c r="N1813" t="str">
        <f t="shared" si="221"/>
        <v>Insert into dbax_dime_conc (codi_dein, pref_conc, codi_conc, orde_conc, pref_dime, codi_dime) values ('pre_cl-cs_nota-25_role-838200(2014)','cl-cs','FlujoActivosNominalesUFAkTramoCPk4','1570','cl-cs','IndicesCoberturasTabla')</v>
      </c>
    </row>
    <row r="1814" spans="1:14" x14ac:dyDescent="0.25">
      <c r="A1814" t="s">
        <v>40</v>
      </c>
      <c r="B1814" t="s">
        <v>1639</v>
      </c>
      <c r="C1814">
        <v>1580</v>
      </c>
      <c r="D1814" t="s">
        <v>1669</v>
      </c>
      <c r="H1814" s="1" t="str">
        <f t="shared" si="215"/>
        <v>cl-cs_FlujoPasivosSegurosNominalesUFBkTramoCPk4</v>
      </c>
      <c r="I1814" t="str">
        <f t="shared" si="216"/>
        <v>cl-cs</v>
      </c>
      <c r="J1814" t="str">
        <f t="shared" si="217"/>
        <v>FlujoPasivosSegurosNominalesUFBkTramoCPk4</v>
      </c>
      <c r="K1814" s="1" t="str">
        <f t="shared" si="218"/>
        <v>cl-cs_IndicesCoberturasTabla</v>
      </c>
      <c r="L1814" t="str">
        <f t="shared" si="219"/>
        <v>cl-cs</v>
      </c>
      <c r="M1814" t="str">
        <f t="shared" si="220"/>
        <v>IndicesCoberturasTabla</v>
      </c>
      <c r="N1814" t="str">
        <f t="shared" si="221"/>
        <v>Insert into dbax_dime_conc (codi_dein, pref_conc, codi_conc, orde_conc, pref_dime, codi_dime) values ('pre_cl-cs_nota-25_role-838200(2014)','cl-cs','FlujoPasivosSegurosNominalesUFBkTramoCPk4','1580','cl-cs','IndicesCoberturasTabla')</v>
      </c>
    </row>
    <row r="1815" spans="1:14" x14ac:dyDescent="0.25">
      <c r="A1815" t="s">
        <v>40</v>
      </c>
      <c r="B1815" t="s">
        <v>1635</v>
      </c>
      <c r="C1815">
        <v>1590</v>
      </c>
      <c r="D1815" t="s">
        <v>1669</v>
      </c>
      <c r="H1815" s="1" t="str">
        <f t="shared" si="215"/>
        <v>cl-cs_FlujoPasivosFinancierosCkTramoCPk4</v>
      </c>
      <c r="I1815" t="str">
        <f t="shared" si="216"/>
        <v>cl-cs</v>
      </c>
      <c r="J1815" t="str">
        <f t="shared" si="217"/>
        <v>FlujoPasivosFinancierosCkTramoCPk4</v>
      </c>
      <c r="K1815" s="1" t="str">
        <f t="shared" si="218"/>
        <v>cl-cs_IndicesCoberturasTabla</v>
      </c>
      <c r="L1815" t="str">
        <f t="shared" si="219"/>
        <v>cl-cs</v>
      </c>
      <c r="M1815" t="str">
        <f t="shared" si="220"/>
        <v>IndicesCoberturasTabla</v>
      </c>
      <c r="N1815" t="str">
        <f t="shared" si="221"/>
        <v>Insert into dbax_dime_conc (codi_dein, pref_conc, codi_conc, orde_conc, pref_dime, codi_dime) values ('pre_cl-cs_nota-25_role-838200(2014)','cl-cs','FlujoPasivosFinancierosCkTramoCPk4','1590','cl-cs','IndicesCoberturasTabla')</v>
      </c>
    </row>
    <row r="1816" spans="1:14" x14ac:dyDescent="0.25">
      <c r="A1816" t="s">
        <v>40</v>
      </c>
      <c r="B1816" t="s">
        <v>1662</v>
      </c>
      <c r="C1816">
        <v>1600</v>
      </c>
      <c r="D1816" t="s">
        <v>1669</v>
      </c>
      <c r="H1816" s="1" t="str">
        <f t="shared" si="215"/>
        <v>cl-cs_IndiceCoberturaActivosCAkTramoCPk4</v>
      </c>
      <c r="I1816" t="str">
        <f t="shared" si="216"/>
        <v>cl-cs</v>
      </c>
      <c r="J1816" t="str">
        <f t="shared" si="217"/>
        <v>IndiceCoberturaActivosCAkTramoCPk4</v>
      </c>
      <c r="K1816" s="1" t="str">
        <f t="shared" si="218"/>
        <v>cl-cs_IndicesCoberturasTabla</v>
      </c>
      <c r="L1816" t="str">
        <f t="shared" si="219"/>
        <v>cl-cs</v>
      </c>
      <c r="M1816" t="str">
        <f t="shared" si="220"/>
        <v>IndicesCoberturasTabla</v>
      </c>
      <c r="N1816" t="str">
        <f t="shared" si="221"/>
        <v>Insert into dbax_dime_conc (codi_dein, pref_conc, codi_conc, orde_conc, pref_dime, codi_dime) values ('pre_cl-cs_nota-25_role-838200(2014)','cl-cs','IndiceCoberturaActivosCAkTramoCPk4','1600','cl-cs','IndicesCoberturasTabla')</v>
      </c>
    </row>
    <row r="1817" spans="1:14" x14ac:dyDescent="0.25">
      <c r="A1817" t="s">
        <v>40</v>
      </c>
      <c r="B1817" t="s">
        <v>1666</v>
      </c>
      <c r="C1817">
        <v>1610</v>
      </c>
      <c r="D1817" t="s">
        <v>1669</v>
      </c>
      <c r="H1817" s="1" t="str">
        <f t="shared" si="215"/>
        <v>cl-cs_IndiceCoberturaPasivosCPkTramoCPk4</v>
      </c>
      <c r="I1817" t="str">
        <f t="shared" si="216"/>
        <v>cl-cs</v>
      </c>
      <c r="J1817" t="str">
        <f t="shared" si="217"/>
        <v>IndiceCoberturaPasivosCPkTramoCPk4</v>
      </c>
      <c r="K1817" s="1" t="str">
        <f t="shared" si="218"/>
        <v>cl-cs_IndicesCoberturasTabla</v>
      </c>
      <c r="L1817" t="str">
        <f t="shared" si="219"/>
        <v>cl-cs</v>
      </c>
      <c r="M1817" t="str">
        <f t="shared" si="220"/>
        <v>IndicesCoberturasTabla</v>
      </c>
      <c r="N1817" t="str">
        <f t="shared" si="221"/>
        <v>Insert into dbax_dime_conc (codi_dein, pref_conc, codi_conc, orde_conc, pref_dime, codi_dime) values ('pre_cl-cs_nota-25_role-838200(2014)','cl-cs','IndiceCoberturaPasivosCPkTramoCPk4','1610','cl-cs','IndicesCoberturasTabla')</v>
      </c>
    </row>
    <row r="1818" spans="1:14" x14ac:dyDescent="0.25">
      <c r="A1818" t="s">
        <v>40</v>
      </c>
      <c r="B1818" t="s">
        <v>1670</v>
      </c>
      <c r="C1818">
        <v>1960</v>
      </c>
      <c r="D1818" t="s">
        <v>1671</v>
      </c>
      <c r="H1818" s="1" t="str">
        <f t="shared" si="215"/>
        <v>cl-cs_InformacionContratosYGruposPartidas</v>
      </c>
      <c r="I1818" t="str">
        <f t="shared" si="216"/>
        <v>cl-cs</v>
      </c>
      <c r="J1818" t="str">
        <f t="shared" si="217"/>
        <v>InformacionContratosYGruposPartidas</v>
      </c>
      <c r="K1818" s="1" t="str">
        <f t="shared" si="218"/>
        <v>cl-cs_InformacionContratosYGruposTabla</v>
      </c>
      <c r="L1818" t="str">
        <f t="shared" si="219"/>
        <v>cl-cs</v>
      </c>
      <c r="M1818" t="str">
        <f t="shared" si="220"/>
        <v>InformacionContratosYGruposTabla</v>
      </c>
      <c r="N1818" t="str">
        <f t="shared" si="221"/>
        <v>Insert into dbax_dime_conc (codi_dein, pref_conc, codi_conc, orde_conc, pref_dime, codi_dime) values ('pre_cl-cs_nota-25_role-838200(2014)','cl-cs','InformacionContratosYGruposPartidas','1960','cl-cs','InformacionContratosYGruposTabla')</v>
      </c>
    </row>
    <row r="1819" spans="1:14" x14ac:dyDescent="0.25">
      <c r="A1819" t="s">
        <v>40</v>
      </c>
      <c r="B1819" t="s">
        <v>1610</v>
      </c>
      <c r="C1819">
        <v>1970</v>
      </c>
      <c r="D1819" t="s">
        <v>1671</v>
      </c>
      <c r="H1819" s="1" t="str">
        <f t="shared" si="215"/>
        <v>cl-cs_ContratoSIS</v>
      </c>
      <c r="I1819" t="str">
        <f t="shared" si="216"/>
        <v>cl-cs</v>
      </c>
      <c r="J1819" t="str">
        <f t="shared" si="217"/>
        <v>ContratoSIS</v>
      </c>
      <c r="K1819" s="1" t="str">
        <f t="shared" si="218"/>
        <v>cl-cs_InformacionContratosYGruposTabla</v>
      </c>
      <c r="L1819" t="str">
        <f t="shared" si="219"/>
        <v>cl-cs</v>
      </c>
      <c r="M1819" t="str">
        <f t="shared" si="220"/>
        <v>InformacionContratosYGruposTabla</v>
      </c>
      <c r="N1819" t="str">
        <f t="shared" si="221"/>
        <v>Insert into dbax_dime_conc (codi_dein, pref_conc, codi_conc, orde_conc, pref_dime, codi_dime) values ('pre_cl-cs_nota-25_role-838200(2014)','cl-cs','ContratoSIS','1970','cl-cs','InformacionContratosYGruposTabla')</v>
      </c>
    </row>
    <row r="1820" spans="1:14" x14ac:dyDescent="0.25">
      <c r="A1820" t="s">
        <v>40</v>
      </c>
      <c r="B1820" t="s">
        <v>1641</v>
      </c>
      <c r="C1820">
        <v>1980</v>
      </c>
      <c r="D1820" t="s">
        <v>1671</v>
      </c>
      <c r="H1820" s="1" t="str">
        <f t="shared" si="215"/>
        <v>cl-cs_GrupoSIS</v>
      </c>
      <c r="I1820" t="str">
        <f t="shared" si="216"/>
        <v>cl-cs</v>
      </c>
      <c r="J1820" t="str">
        <f t="shared" si="217"/>
        <v>GrupoSIS</v>
      </c>
      <c r="K1820" s="1" t="str">
        <f t="shared" si="218"/>
        <v>cl-cs_InformacionContratosYGruposTabla</v>
      </c>
      <c r="L1820" t="str">
        <f t="shared" si="219"/>
        <v>cl-cs</v>
      </c>
      <c r="M1820" t="str">
        <f t="shared" si="220"/>
        <v>InformacionContratosYGruposTabla</v>
      </c>
      <c r="N1820" t="str">
        <f t="shared" si="221"/>
        <v>Insert into dbax_dime_conc (codi_dein, pref_conc, codi_conc, orde_conc, pref_dime, codi_dime) values ('pre_cl-cs_nota-25_role-838200(2014)','cl-cs','GrupoSIS','1980','cl-cs','InformacionContratosYGruposTabla')</v>
      </c>
    </row>
    <row r="1821" spans="1:14" x14ac:dyDescent="0.25">
      <c r="A1821" t="s">
        <v>40</v>
      </c>
      <c r="B1821" t="s">
        <v>1688</v>
      </c>
      <c r="C1821">
        <v>2160</v>
      </c>
      <c r="D1821" t="s">
        <v>1689</v>
      </c>
      <c r="H1821" s="1" t="str">
        <f t="shared" si="215"/>
        <v>cl-cs_InvalidezSinPrimerDictamenPartidas</v>
      </c>
      <c r="I1821" t="str">
        <f t="shared" si="216"/>
        <v>cl-cs</v>
      </c>
      <c r="J1821" t="str">
        <f t="shared" si="217"/>
        <v>InvalidezSinPrimerDictamenPartidas</v>
      </c>
      <c r="K1821" s="1" t="str">
        <f t="shared" si="218"/>
        <v>cl-cs_InvalidezSinPrimerDictamenTabla</v>
      </c>
      <c r="L1821" t="str">
        <f t="shared" si="219"/>
        <v>cl-cs</v>
      </c>
      <c r="M1821" t="str">
        <f t="shared" si="220"/>
        <v>InvalidezSinPrimerDictamenTabla</v>
      </c>
      <c r="N1821" t="str">
        <f t="shared" si="221"/>
        <v>Insert into dbax_dime_conc (codi_dein, pref_conc, codi_conc, orde_conc, pref_dime, codi_dime) values ('pre_cl-cs_nota-25_role-838200(2014)','cl-cs','InvalidezSinPrimerDictamenPartidas','2160','cl-cs','InvalidezSinPrimerDictamenTabla')</v>
      </c>
    </row>
    <row r="1822" spans="1:14" x14ac:dyDescent="0.25">
      <c r="A1822" t="s">
        <v>40</v>
      </c>
      <c r="B1822" t="s">
        <v>1740</v>
      </c>
      <c r="C1822">
        <v>2170</v>
      </c>
      <c r="D1822" t="s">
        <v>1689</v>
      </c>
      <c r="H1822" s="1" t="str">
        <f t="shared" si="215"/>
        <v>cl-cs_NumeroSiniestrosInvalidezPrimerDictamen</v>
      </c>
      <c r="I1822" t="str">
        <f t="shared" si="216"/>
        <v>cl-cs</v>
      </c>
      <c r="J1822" t="str">
        <f t="shared" si="217"/>
        <v>NumeroSiniestrosInvalidezPrimerDictamen</v>
      </c>
      <c r="K1822" s="1" t="str">
        <f t="shared" si="218"/>
        <v>cl-cs_InvalidezSinPrimerDictamenTabla</v>
      </c>
      <c r="L1822" t="str">
        <f t="shared" si="219"/>
        <v>cl-cs</v>
      </c>
      <c r="M1822" t="str">
        <f t="shared" si="220"/>
        <v>InvalidezSinPrimerDictamenTabla</v>
      </c>
      <c r="N1822" t="str">
        <f t="shared" si="221"/>
        <v>Insert into dbax_dime_conc (codi_dein, pref_conc, codi_conc, orde_conc, pref_dime, codi_dime) values ('pre_cl-cs_nota-25_role-838200(2014)','cl-cs','NumeroSiniestrosInvalidezPrimerDictamen','2170','cl-cs','InvalidezSinPrimerDictamenTabla')</v>
      </c>
    </row>
    <row r="1823" spans="1:14" x14ac:dyDescent="0.25">
      <c r="A1823" t="s">
        <v>40</v>
      </c>
      <c r="B1823" t="s">
        <v>1615</v>
      </c>
      <c r="C1823">
        <v>2180</v>
      </c>
      <c r="D1823" t="s">
        <v>1689</v>
      </c>
      <c r="H1823" s="1" t="str">
        <f t="shared" si="215"/>
        <v>cl-cs_CostoInvalidezTotalPrimerDictamen</v>
      </c>
      <c r="I1823" t="str">
        <f t="shared" si="216"/>
        <v>cl-cs</v>
      </c>
      <c r="J1823" t="str">
        <f t="shared" si="217"/>
        <v>CostoInvalidezTotalPrimerDictamen</v>
      </c>
      <c r="K1823" s="1" t="str">
        <f t="shared" si="218"/>
        <v>cl-cs_InvalidezSinPrimerDictamenTabla</v>
      </c>
      <c r="L1823" t="str">
        <f t="shared" si="219"/>
        <v>cl-cs</v>
      </c>
      <c r="M1823" t="str">
        <f t="shared" si="220"/>
        <v>InvalidezSinPrimerDictamenTabla</v>
      </c>
      <c r="N1823" t="str">
        <f t="shared" si="221"/>
        <v>Insert into dbax_dime_conc (codi_dein, pref_conc, codi_conc, orde_conc, pref_dime, codi_dime) values ('pre_cl-cs_nota-25_role-838200(2014)','cl-cs','CostoInvalidezTotalPrimerDictamen','2180','cl-cs','InvalidezSinPrimerDictamenTabla')</v>
      </c>
    </row>
    <row r="1824" spans="1:14" x14ac:dyDescent="0.25">
      <c r="A1824" t="s">
        <v>40</v>
      </c>
      <c r="B1824" t="s">
        <v>1766</v>
      </c>
      <c r="C1824">
        <v>2190</v>
      </c>
      <c r="D1824" t="s">
        <v>1689</v>
      </c>
      <c r="H1824" s="1" t="str">
        <f t="shared" si="215"/>
        <v>cl-cs_ProbabilidadPagoInvalidezTotalPrimerDictamen</v>
      </c>
      <c r="I1824" t="str">
        <f t="shared" si="216"/>
        <v>cl-cs</v>
      </c>
      <c r="J1824" t="str">
        <f t="shared" si="217"/>
        <v>ProbabilidadPagoInvalidezTotalPrimerDictamen</v>
      </c>
      <c r="K1824" s="1" t="str">
        <f t="shared" si="218"/>
        <v>cl-cs_InvalidezSinPrimerDictamenTabla</v>
      </c>
      <c r="L1824" t="str">
        <f t="shared" si="219"/>
        <v>cl-cs</v>
      </c>
      <c r="M1824" t="str">
        <f t="shared" si="220"/>
        <v>InvalidezSinPrimerDictamenTabla</v>
      </c>
      <c r="N1824" t="str">
        <f t="shared" si="221"/>
        <v>Insert into dbax_dime_conc (codi_dein, pref_conc, codi_conc, orde_conc, pref_dime, codi_dime) values ('pre_cl-cs_nota-25_role-838200(2014)','cl-cs','ProbabilidadPagoInvalidezTotalPrimerDictamen','2190','cl-cs','InvalidezSinPrimerDictamenTabla')</v>
      </c>
    </row>
    <row r="1825" spans="1:14" x14ac:dyDescent="0.25">
      <c r="A1825" t="s">
        <v>40</v>
      </c>
      <c r="B1825" t="s">
        <v>1613</v>
      </c>
      <c r="C1825">
        <v>2200</v>
      </c>
      <c r="D1825" t="s">
        <v>1689</v>
      </c>
      <c r="H1825" s="1" t="str">
        <f t="shared" si="215"/>
        <v>cl-cs_CostoInvalidezParcial</v>
      </c>
      <c r="I1825" t="str">
        <f t="shared" si="216"/>
        <v>cl-cs</v>
      </c>
      <c r="J1825" t="str">
        <f t="shared" si="217"/>
        <v>CostoInvalidezParcial</v>
      </c>
      <c r="K1825" s="1" t="str">
        <f t="shared" si="218"/>
        <v>cl-cs_InvalidezSinPrimerDictamenTabla</v>
      </c>
      <c r="L1825" t="str">
        <f t="shared" si="219"/>
        <v>cl-cs</v>
      </c>
      <c r="M1825" t="str">
        <f t="shared" si="220"/>
        <v>InvalidezSinPrimerDictamenTabla</v>
      </c>
      <c r="N1825" t="str">
        <f t="shared" si="221"/>
        <v>Insert into dbax_dime_conc (codi_dein, pref_conc, codi_conc, orde_conc, pref_dime, codi_dime) values ('pre_cl-cs_nota-25_role-838200(2014)','cl-cs','CostoInvalidezParcial','2200','cl-cs','InvalidezSinPrimerDictamenTabla')</v>
      </c>
    </row>
    <row r="1826" spans="1:14" x14ac:dyDescent="0.25">
      <c r="A1826" t="s">
        <v>40</v>
      </c>
      <c r="B1826" t="s">
        <v>1764</v>
      </c>
      <c r="C1826">
        <v>2210</v>
      </c>
      <c r="D1826" t="s">
        <v>1689</v>
      </c>
      <c r="H1826" s="1" t="str">
        <f t="shared" si="215"/>
        <v>cl-cs_ProbabilidadPagoInvalidezParcialPrimerDictamen</v>
      </c>
      <c r="I1826" t="str">
        <f t="shared" si="216"/>
        <v>cl-cs</v>
      </c>
      <c r="J1826" t="str">
        <f t="shared" si="217"/>
        <v>ProbabilidadPagoInvalidezParcialPrimerDictamen</v>
      </c>
      <c r="K1826" s="1" t="str">
        <f t="shared" si="218"/>
        <v>cl-cs_InvalidezSinPrimerDictamenTabla</v>
      </c>
      <c r="L1826" t="str">
        <f t="shared" si="219"/>
        <v>cl-cs</v>
      </c>
      <c r="M1826" t="str">
        <f t="shared" si="220"/>
        <v>InvalidezSinPrimerDictamenTabla</v>
      </c>
      <c r="N1826" t="str">
        <f t="shared" si="221"/>
        <v>Insert into dbax_dime_conc (codi_dein, pref_conc, codi_conc, orde_conc, pref_dime, codi_dime) values ('pre_cl-cs_nota-25_role-838200(2014)','cl-cs','ProbabilidadPagoInvalidezParcialPrimerDictamen','2210','cl-cs','InvalidezSinPrimerDictamenTabla')</v>
      </c>
    </row>
    <row r="1827" spans="1:14" x14ac:dyDescent="0.25">
      <c r="A1827" t="s">
        <v>40</v>
      </c>
      <c r="B1827" t="s">
        <v>1814</v>
      </c>
      <c r="C1827">
        <v>2220</v>
      </c>
      <c r="D1827" t="s">
        <v>1689</v>
      </c>
      <c r="H1827" s="1" t="str">
        <f t="shared" si="215"/>
        <v>cl-cs_ReservaTotalMinimaInvalidez</v>
      </c>
      <c r="I1827" t="str">
        <f t="shared" si="216"/>
        <v>cl-cs</v>
      </c>
      <c r="J1827" t="str">
        <f t="shared" si="217"/>
        <v>ReservaTotalMinimaInvalidez</v>
      </c>
      <c r="K1827" s="1" t="str">
        <f t="shared" si="218"/>
        <v>cl-cs_InvalidezSinPrimerDictamenTabla</v>
      </c>
      <c r="L1827" t="str">
        <f t="shared" si="219"/>
        <v>cl-cs</v>
      </c>
      <c r="M1827" t="str">
        <f t="shared" si="220"/>
        <v>InvalidezSinPrimerDictamenTabla</v>
      </c>
      <c r="N1827" t="str">
        <f t="shared" si="221"/>
        <v>Insert into dbax_dime_conc (codi_dein, pref_conc, codi_conc, orde_conc, pref_dime, codi_dime) values ('pre_cl-cs_nota-25_role-838200(2014)','cl-cs','ReservaTotalMinimaInvalidez','2220','cl-cs','InvalidezSinPrimerDictamenTabla')</v>
      </c>
    </row>
    <row r="1828" spans="1:14" x14ac:dyDescent="0.25">
      <c r="A1828" t="s">
        <v>40</v>
      </c>
      <c r="B1828" t="s">
        <v>1757</v>
      </c>
      <c r="C1828">
        <v>2230</v>
      </c>
      <c r="D1828" t="s">
        <v>1689</v>
      </c>
      <c r="H1828" s="1" t="str">
        <f t="shared" si="215"/>
        <v>cl-cs_PorcentajeParticipacionInvalidez</v>
      </c>
      <c r="I1828" t="str">
        <f t="shared" si="216"/>
        <v>cl-cs</v>
      </c>
      <c r="J1828" t="str">
        <f t="shared" si="217"/>
        <v>PorcentajeParticipacionInvalidez</v>
      </c>
      <c r="K1828" s="1" t="str">
        <f t="shared" si="218"/>
        <v>cl-cs_InvalidezSinPrimerDictamenTabla</v>
      </c>
      <c r="L1828" t="str">
        <f t="shared" si="219"/>
        <v>cl-cs</v>
      </c>
      <c r="M1828" t="str">
        <f t="shared" si="220"/>
        <v>InvalidezSinPrimerDictamenTabla</v>
      </c>
      <c r="N1828" t="str">
        <f t="shared" si="221"/>
        <v>Insert into dbax_dime_conc (codi_dein, pref_conc, codi_conc, orde_conc, pref_dime, codi_dime) values ('pre_cl-cs_nota-25_role-838200(2014)','cl-cs','PorcentajeParticipacionInvalidez','2230','cl-cs','InvalidezSinPrimerDictamenTabla')</v>
      </c>
    </row>
    <row r="1829" spans="1:14" x14ac:dyDescent="0.25">
      <c r="A1829" t="s">
        <v>40</v>
      </c>
      <c r="B1829" t="s">
        <v>1778</v>
      </c>
      <c r="C1829">
        <v>2240</v>
      </c>
      <c r="D1829" t="s">
        <v>1689</v>
      </c>
      <c r="H1829" s="1" t="str">
        <f t="shared" si="215"/>
        <v>cl-cs_ReservaInvalidezCompañia</v>
      </c>
      <c r="I1829" t="str">
        <f t="shared" si="216"/>
        <v>cl-cs</v>
      </c>
      <c r="J1829" t="str">
        <f t="shared" si="217"/>
        <v>ReservaInvalidezCompañia</v>
      </c>
      <c r="K1829" s="1" t="str">
        <f t="shared" si="218"/>
        <v>cl-cs_InvalidezSinPrimerDictamenTabla</v>
      </c>
      <c r="L1829" t="str">
        <f t="shared" si="219"/>
        <v>cl-cs</v>
      </c>
      <c r="M1829" t="str">
        <f t="shared" si="220"/>
        <v>InvalidezSinPrimerDictamenTabla</v>
      </c>
      <c r="N1829" t="str">
        <f t="shared" si="221"/>
        <v>Insert into dbax_dime_conc (codi_dein, pref_conc, codi_conc, orde_conc, pref_dime, codi_dime) values ('pre_cl-cs_nota-25_role-838200(2014)','cl-cs','ReservaInvalidezCompañia','2240','cl-cs','InvalidezSinPrimerDictamenTabla')</v>
      </c>
    </row>
    <row r="1830" spans="1:14" x14ac:dyDescent="0.25">
      <c r="A1830" t="s">
        <v>40</v>
      </c>
      <c r="B1830" t="s">
        <v>1779</v>
      </c>
      <c r="C1830">
        <v>2250</v>
      </c>
      <c r="D1830" t="s">
        <v>1689</v>
      </c>
      <c r="H1830" s="1" t="str">
        <f t="shared" si="215"/>
        <v>cl-cs_ReservaInvalidezCompañiaPesos</v>
      </c>
      <c r="I1830" t="str">
        <f t="shared" si="216"/>
        <v>cl-cs</v>
      </c>
      <c r="J1830" t="str">
        <f t="shared" si="217"/>
        <v>ReservaInvalidezCompañiaPesos</v>
      </c>
      <c r="K1830" s="1" t="str">
        <f t="shared" si="218"/>
        <v>cl-cs_InvalidezSinPrimerDictamenTabla</v>
      </c>
      <c r="L1830" t="str">
        <f t="shared" si="219"/>
        <v>cl-cs</v>
      </c>
      <c r="M1830" t="str">
        <f t="shared" si="220"/>
        <v>InvalidezSinPrimerDictamenTabla</v>
      </c>
      <c r="N1830" t="str">
        <f t="shared" si="221"/>
        <v>Insert into dbax_dime_conc (codi_dein, pref_conc, codi_conc, orde_conc, pref_dime, codi_dime) values ('pre_cl-cs_nota-25_role-838200(2014)','cl-cs','ReservaInvalidezCompañiaPesos','2250','cl-cs','InvalidezSinPrimerDictamenTabla')</v>
      </c>
    </row>
    <row r="1831" spans="1:14" x14ac:dyDescent="0.25">
      <c r="A1831" t="s">
        <v>40</v>
      </c>
      <c r="B1831" t="s">
        <v>1696</v>
      </c>
      <c r="C1831">
        <v>2540</v>
      </c>
      <c r="D1831" t="s">
        <v>1698</v>
      </c>
      <c r="H1831" s="1" t="str">
        <f t="shared" si="215"/>
        <v>cl-cs_InvalidosParcialesTransitoriosConSolicitudPartidas</v>
      </c>
      <c r="I1831" t="str">
        <f t="shared" si="216"/>
        <v>cl-cs</v>
      </c>
      <c r="J1831" t="str">
        <f t="shared" si="217"/>
        <v>InvalidosParcialesTransitoriosConSolicitudPartidas</v>
      </c>
      <c r="K1831" s="1" t="str">
        <f t="shared" si="218"/>
        <v>cl-cs_InvalidosParcialesTransitoriosConSolicitudTabla</v>
      </c>
      <c r="L1831" t="str">
        <f t="shared" si="219"/>
        <v>cl-cs</v>
      </c>
      <c r="M1831" t="str">
        <f t="shared" si="220"/>
        <v>InvalidosParcialesTransitoriosConSolicitudTabla</v>
      </c>
      <c r="N1831" t="str">
        <f t="shared" si="221"/>
        <v>Insert into dbax_dime_conc (codi_dein, pref_conc, codi_conc, orde_conc, pref_dime, codi_dime) values ('pre_cl-cs_nota-25_role-838200(2014)','cl-cs','InvalidosParcialesTransitoriosConSolicitudPartidas','2540','cl-cs','InvalidosParcialesTransitoriosConSolicitudTabla')</v>
      </c>
    </row>
    <row r="1832" spans="1:14" x14ac:dyDescent="0.25">
      <c r="A1832" t="s">
        <v>40</v>
      </c>
      <c r="B1832" t="s">
        <v>1742</v>
      </c>
      <c r="C1832">
        <v>2550</v>
      </c>
      <c r="D1832" t="s">
        <v>1698</v>
      </c>
      <c r="H1832" s="1" t="str">
        <f t="shared" si="215"/>
        <v>cl-cs_NumeroSiniestrosPorInvalidosParcialesTransitorios</v>
      </c>
      <c r="I1832" t="str">
        <f t="shared" si="216"/>
        <v>cl-cs</v>
      </c>
      <c r="J1832" t="str">
        <f t="shared" si="217"/>
        <v>NumeroSiniestrosPorInvalidosParcialesTransitorios</v>
      </c>
      <c r="K1832" s="1" t="str">
        <f t="shared" si="218"/>
        <v>cl-cs_InvalidosParcialesTransitoriosConSolicitudTabla</v>
      </c>
      <c r="L1832" t="str">
        <f t="shared" si="219"/>
        <v>cl-cs</v>
      </c>
      <c r="M1832" t="str">
        <f t="shared" si="220"/>
        <v>InvalidosParcialesTransitoriosConSolicitudTabla</v>
      </c>
      <c r="N1832" t="str">
        <f t="shared" si="221"/>
        <v>Insert into dbax_dime_conc (codi_dein, pref_conc, codi_conc, orde_conc, pref_dime, codi_dime) values ('pre_cl-cs_nota-25_role-838200(2014)','cl-cs','NumeroSiniestrosPorInvalidosParcialesTransitorios','2550','cl-cs','InvalidosParcialesTransitoriosConSolicitudTabla')</v>
      </c>
    </row>
    <row r="1833" spans="1:14" x14ac:dyDescent="0.25">
      <c r="A1833" t="s">
        <v>40</v>
      </c>
      <c r="B1833" t="s">
        <v>1616</v>
      </c>
      <c r="C1833">
        <v>2560</v>
      </c>
      <c r="D1833" t="s">
        <v>1698</v>
      </c>
      <c r="H1833" s="1" t="str">
        <f t="shared" si="215"/>
        <v>cl-cs_CostoInvalidezTotalSegundoDictamen</v>
      </c>
      <c r="I1833" t="str">
        <f t="shared" si="216"/>
        <v>cl-cs</v>
      </c>
      <c r="J1833" t="str">
        <f t="shared" si="217"/>
        <v>CostoInvalidezTotalSegundoDictamen</v>
      </c>
      <c r="K1833" s="1" t="str">
        <f t="shared" si="218"/>
        <v>cl-cs_InvalidosParcialesTransitoriosConSolicitudTabla</v>
      </c>
      <c r="L1833" t="str">
        <f t="shared" si="219"/>
        <v>cl-cs</v>
      </c>
      <c r="M1833" t="str">
        <f t="shared" si="220"/>
        <v>InvalidosParcialesTransitoriosConSolicitudTabla</v>
      </c>
      <c r="N1833" t="str">
        <f t="shared" si="221"/>
        <v>Insert into dbax_dime_conc (codi_dein, pref_conc, codi_conc, orde_conc, pref_dime, codi_dime) values ('pre_cl-cs_nota-25_role-838200(2014)','cl-cs','CostoInvalidezTotalSegundoDictamen','2560','cl-cs','InvalidosParcialesTransitoriosConSolicitudTabla')</v>
      </c>
    </row>
    <row r="1834" spans="1:14" x14ac:dyDescent="0.25">
      <c r="A1834" t="s">
        <v>40</v>
      </c>
      <c r="B1834" t="s">
        <v>1767</v>
      </c>
      <c r="C1834">
        <v>2570</v>
      </c>
      <c r="D1834" t="s">
        <v>1698</v>
      </c>
      <c r="H1834" s="1" t="str">
        <f t="shared" si="215"/>
        <v>cl-cs_ProbabilidadPagoInvalidezTotalSegundoDictamen</v>
      </c>
      <c r="I1834" t="str">
        <f t="shared" si="216"/>
        <v>cl-cs</v>
      </c>
      <c r="J1834" t="str">
        <f t="shared" si="217"/>
        <v>ProbabilidadPagoInvalidezTotalSegundoDictamen</v>
      </c>
      <c r="K1834" s="1" t="str">
        <f t="shared" si="218"/>
        <v>cl-cs_InvalidosParcialesTransitoriosConSolicitudTabla</v>
      </c>
      <c r="L1834" t="str">
        <f t="shared" si="219"/>
        <v>cl-cs</v>
      </c>
      <c r="M1834" t="str">
        <f t="shared" si="220"/>
        <v>InvalidosParcialesTransitoriosConSolicitudTabla</v>
      </c>
      <c r="N1834" t="str">
        <f t="shared" si="221"/>
        <v>Insert into dbax_dime_conc (codi_dein, pref_conc, codi_conc, orde_conc, pref_dime, codi_dime) values ('pre_cl-cs_nota-25_role-838200(2014)','cl-cs','ProbabilidadPagoInvalidezTotalSegundoDictamen','2570','cl-cs','InvalidosParcialesTransitoriosConSolicitudTabla')</v>
      </c>
    </row>
    <row r="1835" spans="1:14" x14ac:dyDescent="0.25">
      <c r="A1835" t="s">
        <v>40</v>
      </c>
      <c r="B1835" t="s">
        <v>1614</v>
      </c>
      <c r="C1835">
        <v>2580</v>
      </c>
      <c r="D1835" t="s">
        <v>1698</v>
      </c>
      <c r="H1835" s="1" t="str">
        <f t="shared" si="215"/>
        <v>cl-cs_CostoInvalidezParcialTransitoriaSegundoDictamen</v>
      </c>
      <c r="I1835" t="str">
        <f t="shared" si="216"/>
        <v>cl-cs</v>
      </c>
      <c r="J1835" t="str">
        <f t="shared" si="217"/>
        <v>CostoInvalidezParcialTransitoriaSegundoDictamen</v>
      </c>
      <c r="K1835" s="1" t="str">
        <f t="shared" si="218"/>
        <v>cl-cs_InvalidosParcialesTransitoriosConSolicitudTabla</v>
      </c>
      <c r="L1835" t="str">
        <f t="shared" si="219"/>
        <v>cl-cs</v>
      </c>
      <c r="M1835" t="str">
        <f t="shared" si="220"/>
        <v>InvalidosParcialesTransitoriosConSolicitudTabla</v>
      </c>
      <c r="N1835" t="str">
        <f t="shared" si="221"/>
        <v>Insert into dbax_dime_conc (codi_dein, pref_conc, codi_conc, orde_conc, pref_dime, codi_dime) values ('pre_cl-cs_nota-25_role-838200(2014)','cl-cs','CostoInvalidezParcialTransitoriaSegundoDictamen','2580','cl-cs','InvalidosParcialesTransitoriosConSolicitudTabla')</v>
      </c>
    </row>
    <row r="1836" spans="1:14" x14ac:dyDescent="0.25">
      <c r="A1836" t="s">
        <v>40</v>
      </c>
      <c r="B1836" t="s">
        <v>1765</v>
      </c>
      <c r="C1836">
        <v>2590</v>
      </c>
      <c r="D1836" t="s">
        <v>1698</v>
      </c>
      <c r="H1836" s="1" t="str">
        <f t="shared" si="215"/>
        <v>cl-cs_ProbabilidadPagoInvalidezParcialSegundoDictamen</v>
      </c>
      <c r="I1836" t="str">
        <f t="shared" si="216"/>
        <v>cl-cs</v>
      </c>
      <c r="J1836" t="str">
        <f t="shared" si="217"/>
        <v>ProbabilidadPagoInvalidezParcialSegundoDictamen</v>
      </c>
      <c r="K1836" s="1" t="str">
        <f t="shared" si="218"/>
        <v>cl-cs_InvalidosParcialesTransitoriosConSolicitudTabla</v>
      </c>
      <c r="L1836" t="str">
        <f t="shared" si="219"/>
        <v>cl-cs</v>
      </c>
      <c r="M1836" t="str">
        <f t="shared" si="220"/>
        <v>InvalidosParcialesTransitoriosConSolicitudTabla</v>
      </c>
      <c r="N1836" t="str">
        <f t="shared" si="221"/>
        <v>Insert into dbax_dime_conc (codi_dein, pref_conc, codi_conc, orde_conc, pref_dime, codi_dime) values ('pre_cl-cs_nota-25_role-838200(2014)','cl-cs','ProbabilidadPagoInvalidezParcialSegundoDictamen','2590','cl-cs','InvalidosParcialesTransitoriosConSolicitudTabla')</v>
      </c>
    </row>
    <row r="1837" spans="1:14" x14ac:dyDescent="0.25">
      <c r="A1837" t="s">
        <v>40</v>
      </c>
      <c r="B1837" t="s">
        <v>1611</v>
      </c>
      <c r="C1837">
        <v>2600</v>
      </c>
      <c r="D1837" t="s">
        <v>1698</v>
      </c>
      <c r="H1837" s="1" t="str">
        <f t="shared" si="215"/>
        <v>cl-cs_Contribucion</v>
      </c>
      <c r="I1837" t="str">
        <f t="shared" si="216"/>
        <v>cl-cs</v>
      </c>
      <c r="J1837" t="str">
        <f t="shared" si="217"/>
        <v>Contribucion</v>
      </c>
      <c r="K1837" s="1" t="str">
        <f t="shared" si="218"/>
        <v>cl-cs_InvalidosParcialesTransitoriosConSolicitudTabla</v>
      </c>
      <c r="L1837" t="str">
        <f t="shared" si="219"/>
        <v>cl-cs</v>
      </c>
      <c r="M1837" t="str">
        <f t="shared" si="220"/>
        <v>InvalidosParcialesTransitoriosConSolicitudTabla</v>
      </c>
      <c r="N1837" t="str">
        <f t="shared" si="221"/>
        <v>Insert into dbax_dime_conc (codi_dein, pref_conc, codi_conc, orde_conc, pref_dime, codi_dime) values ('pre_cl-cs_nota-25_role-838200(2014)','cl-cs','Contribucion','2600','cl-cs','InvalidosParcialesTransitoriosConSolicitudTabla')</v>
      </c>
    </row>
    <row r="1838" spans="1:14" x14ac:dyDescent="0.25">
      <c r="A1838" t="s">
        <v>40</v>
      </c>
      <c r="B1838" t="s">
        <v>1763</v>
      </c>
      <c r="C1838">
        <v>2610</v>
      </c>
      <c r="D1838" t="s">
        <v>1698</v>
      </c>
      <c r="H1838" s="1" t="str">
        <f t="shared" si="215"/>
        <v>cl-cs_ProbabilidadPagoContribucion</v>
      </c>
      <c r="I1838" t="str">
        <f t="shared" si="216"/>
        <v>cl-cs</v>
      </c>
      <c r="J1838" t="str">
        <f t="shared" si="217"/>
        <v>ProbabilidadPagoContribucion</v>
      </c>
      <c r="K1838" s="1" t="str">
        <f t="shared" si="218"/>
        <v>cl-cs_InvalidosParcialesTransitoriosConSolicitudTabla</v>
      </c>
      <c r="L1838" t="str">
        <f t="shared" si="219"/>
        <v>cl-cs</v>
      </c>
      <c r="M1838" t="str">
        <f t="shared" si="220"/>
        <v>InvalidosParcialesTransitoriosConSolicitudTabla</v>
      </c>
      <c r="N1838" t="str">
        <f t="shared" si="221"/>
        <v>Insert into dbax_dime_conc (codi_dein, pref_conc, codi_conc, orde_conc, pref_dime, codi_dime) values ('pre_cl-cs_nota-25_role-838200(2014)','cl-cs','ProbabilidadPagoContribucion','2610','cl-cs','InvalidosParcialesTransitoriosConSolicitudTabla')</v>
      </c>
    </row>
    <row r="1839" spans="1:14" x14ac:dyDescent="0.25">
      <c r="A1839" t="s">
        <v>40</v>
      </c>
      <c r="B1839" t="s">
        <v>1789</v>
      </c>
      <c r="C1839">
        <v>2620</v>
      </c>
      <c r="D1839" t="s">
        <v>1698</v>
      </c>
      <c r="H1839" s="1" t="str">
        <f t="shared" si="215"/>
        <v>cl-cs_ReservaMinimaInvalidezParcialTransitoria</v>
      </c>
      <c r="I1839" t="str">
        <f t="shared" si="216"/>
        <v>cl-cs</v>
      </c>
      <c r="J1839" t="str">
        <f t="shared" si="217"/>
        <v>ReservaMinimaInvalidezParcialTransitoria</v>
      </c>
      <c r="K1839" s="1" t="str">
        <f t="shared" si="218"/>
        <v>cl-cs_InvalidosParcialesTransitoriosConSolicitudTabla</v>
      </c>
      <c r="L1839" t="str">
        <f t="shared" si="219"/>
        <v>cl-cs</v>
      </c>
      <c r="M1839" t="str">
        <f t="shared" si="220"/>
        <v>InvalidosParcialesTransitoriosConSolicitudTabla</v>
      </c>
      <c r="N1839" t="str">
        <f t="shared" si="221"/>
        <v>Insert into dbax_dime_conc (codi_dein, pref_conc, codi_conc, orde_conc, pref_dime, codi_dime) values ('pre_cl-cs_nota-25_role-838200(2014)','cl-cs','ReservaMinimaInvalidezParcialTransitoria','2620','cl-cs','InvalidosParcialesTransitoriosConSolicitudTabla')</v>
      </c>
    </row>
    <row r="1840" spans="1:14" x14ac:dyDescent="0.25">
      <c r="A1840" t="s">
        <v>40</v>
      </c>
      <c r="B1840" t="s">
        <v>1758</v>
      </c>
      <c r="C1840">
        <v>2630</v>
      </c>
      <c r="D1840" t="s">
        <v>1698</v>
      </c>
      <c r="H1840" s="1" t="str">
        <f t="shared" si="215"/>
        <v>cl-cs_PorcentajeParticipacionInvalidezParcialTransitoria</v>
      </c>
      <c r="I1840" t="str">
        <f t="shared" si="216"/>
        <v>cl-cs</v>
      </c>
      <c r="J1840" t="str">
        <f t="shared" si="217"/>
        <v>PorcentajeParticipacionInvalidezParcialTransitoria</v>
      </c>
      <c r="K1840" s="1" t="str">
        <f t="shared" si="218"/>
        <v>cl-cs_InvalidosParcialesTransitoriosConSolicitudTabla</v>
      </c>
      <c r="L1840" t="str">
        <f t="shared" si="219"/>
        <v>cl-cs</v>
      </c>
      <c r="M1840" t="str">
        <f t="shared" si="220"/>
        <v>InvalidosParcialesTransitoriosConSolicitudTabla</v>
      </c>
      <c r="N1840" t="str">
        <f t="shared" si="221"/>
        <v>Insert into dbax_dime_conc (codi_dein, pref_conc, codi_conc, orde_conc, pref_dime, codi_dime) values ('pre_cl-cs_nota-25_role-838200(2014)','cl-cs','PorcentajeParticipacionInvalidezParcialTransitoria','2630','cl-cs','InvalidosParcialesTransitoriosConSolicitudTabla')</v>
      </c>
    </row>
    <row r="1841" spans="1:14" x14ac:dyDescent="0.25">
      <c r="A1841" t="s">
        <v>40</v>
      </c>
      <c r="B1841" t="s">
        <v>1780</v>
      </c>
      <c r="C1841">
        <v>2640</v>
      </c>
      <c r="D1841" t="s">
        <v>1698</v>
      </c>
      <c r="H1841" s="1" t="str">
        <f t="shared" si="215"/>
        <v>cl-cs_ReservaInvalidezParcialTransitoriaCompañia</v>
      </c>
      <c r="I1841" t="str">
        <f t="shared" si="216"/>
        <v>cl-cs</v>
      </c>
      <c r="J1841" t="str">
        <f t="shared" si="217"/>
        <v>ReservaInvalidezParcialTransitoriaCompañia</v>
      </c>
      <c r="K1841" s="1" t="str">
        <f t="shared" si="218"/>
        <v>cl-cs_InvalidosParcialesTransitoriosConSolicitudTabla</v>
      </c>
      <c r="L1841" t="str">
        <f t="shared" si="219"/>
        <v>cl-cs</v>
      </c>
      <c r="M1841" t="str">
        <f t="shared" si="220"/>
        <v>InvalidosParcialesTransitoriosConSolicitudTabla</v>
      </c>
      <c r="N1841" t="str">
        <f t="shared" si="221"/>
        <v>Insert into dbax_dime_conc (codi_dein, pref_conc, codi_conc, orde_conc, pref_dime, codi_dime) values ('pre_cl-cs_nota-25_role-838200(2014)','cl-cs','ReservaInvalidezParcialTransitoriaCompañia','2640','cl-cs','InvalidosParcialesTransitoriosConSolicitudTabla')</v>
      </c>
    </row>
    <row r="1842" spans="1:14" x14ac:dyDescent="0.25">
      <c r="A1842" t="s">
        <v>40</v>
      </c>
      <c r="B1842" t="s">
        <v>1781</v>
      </c>
      <c r="C1842">
        <v>2650</v>
      </c>
      <c r="D1842" t="s">
        <v>1698</v>
      </c>
      <c r="H1842" s="1" t="str">
        <f t="shared" si="215"/>
        <v>cl-cs_ReservaInvalidezParcialTransitoriaCompañiaPesos</v>
      </c>
      <c r="I1842" t="str">
        <f t="shared" si="216"/>
        <v>cl-cs</v>
      </c>
      <c r="J1842" t="str">
        <f t="shared" si="217"/>
        <v>ReservaInvalidezParcialTransitoriaCompañiaPesos</v>
      </c>
      <c r="K1842" s="1" t="str">
        <f t="shared" si="218"/>
        <v>cl-cs_InvalidosParcialesTransitoriosConSolicitudTabla</v>
      </c>
      <c r="L1842" t="str">
        <f t="shared" si="219"/>
        <v>cl-cs</v>
      </c>
      <c r="M1842" t="str">
        <f t="shared" si="220"/>
        <v>InvalidosParcialesTransitoriosConSolicitudTabla</v>
      </c>
      <c r="N1842" t="str">
        <f t="shared" si="221"/>
        <v>Insert into dbax_dime_conc (codi_dein, pref_conc, codi_conc, orde_conc, pref_dime, codi_dime) values ('pre_cl-cs_nota-25_role-838200(2014)','cl-cs','ReservaInvalidezParcialTransitoriaCompañiaPesos','2650','cl-cs','InvalidosParcialesTransitoriosConSolicitudTabla')</v>
      </c>
    </row>
    <row r="1843" spans="1:14" x14ac:dyDescent="0.25">
      <c r="A1843" t="s">
        <v>40</v>
      </c>
      <c r="B1843" t="s">
        <v>1705</v>
      </c>
      <c r="C1843">
        <v>2710</v>
      </c>
      <c r="D1843" t="s">
        <v>1707</v>
      </c>
      <c r="H1843" s="1" t="str">
        <f t="shared" si="215"/>
        <v>cl-cs_InvalidosTransitoriosFallecidosPartidas</v>
      </c>
      <c r="I1843" t="str">
        <f t="shared" si="216"/>
        <v>cl-cs</v>
      </c>
      <c r="J1843" t="str">
        <f t="shared" si="217"/>
        <v>InvalidosTransitoriosFallecidosPartidas</v>
      </c>
      <c r="K1843" s="1" t="str">
        <f t="shared" si="218"/>
        <v>cl-cs_InvalidosTransitoriosFallecidosTabla</v>
      </c>
      <c r="L1843" t="str">
        <f t="shared" si="219"/>
        <v>cl-cs</v>
      </c>
      <c r="M1843" t="str">
        <f t="shared" si="220"/>
        <v>InvalidosTransitoriosFallecidosTabla</v>
      </c>
      <c r="N1843" t="str">
        <f t="shared" si="221"/>
        <v>Insert into dbax_dime_conc (codi_dein, pref_conc, codi_conc, orde_conc, pref_dime, codi_dime) values ('pre_cl-cs_nota-25_role-838200(2014)','cl-cs','InvalidosTransitoriosFallecidosPartidas','2710','cl-cs','InvalidosTransitoriosFallecidosTabla')</v>
      </c>
    </row>
    <row r="1844" spans="1:14" x14ac:dyDescent="0.25">
      <c r="A1844" t="s">
        <v>40</v>
      </c>
      <c r="B1844" t="s">
        <v>1743</v>
      </c>
      <c r="C1844">
        <v>2720</v>
      </c>
      <c r="D1844" t="s">
        <v>1707</v>
      </c>
      <c r="H1844" s="1" t="str">
        <f t="shared" si="215"/>
        <v>cl-cs_NumeroSiniestrosPorInvalidosTransitoriosFallecidos</v>
      </c>
      <c r="I1844" t="str">
        <f t="shared" si="216"/>
        <v>cl-cs</v>
      </c>
      <c r="J1844" t="str">
        <f t="shared" si="217"/>
        <v>NumeroSiniestrosPorInvalidosTransitoriosFallecidos</v>
      </c>
      <c r="K1844" s="1" t="str">
        <f t="shared" si="218"/>
        <v>cl-cs_InvalidosTransitoriosFallecidosTabla</v>
      </c>
      <c r="L1844" t="str">
        <f t="shared" si="219"/>
        <v>cl-cs</v>
      </c>
      <c r="M1844" t="str">
        <f t="shared" si="220"/>
        <v>InvalidosTransitoriosFallecidosTabla</v>
      </c>
      <c r="N1844" t="str">
        <f t="shared" si="221"/>
        <v>Insert into dbax_dime_conc (codi_dein, pref_conc, codi_conc, orde_conc, pref_dime, codi_dime) values ('pre_cl-cs_nota-25_role-838200(2014)','cl-cs','NumeroSiniestrosPorInvalidosTransitoriosFallecidos','2720','cl-cs','InvalidosTransitoriosFallecidosTabla')</v>
      </c>
    </row>
    <row r="1845" spans="1:14" x14ac:dyDescent="0.25">
      <c r="A1845" t="s">
        <v>40</v>
      </c>
      <c r="B1845" t="s">
        <v>1604</v>
      </c>
      <c r="C1845">
        <v>2730</v>
      </c>
      <c r="D1845" t="s">
        <v>1707</v>
      </c>
      <c r="H1845" s="1" t="str">
        <f t="shared" si="215"/>
        <v>cl-cs_AporteAdicionalInvalidosTransitoriosFallecidos</v>
      </c>
      <c r="I1845" t="str">
        <f t="shared" si="216"/>
        <v>cl-cs</v>
      </c>
      <c r="J1845" t="str">
        <f t="shared" si="217"/>
        <v>AporteAdicionalInvalidosTransitoriosFallecidos</v>
      </c>
      <c r="K1845" s="1" t="str">
        <f t="shared" si="218"/>
        <v>cl-cs_InvalidosTransitoriosFallecidosTabla</v>
      </c>
      <c r="L1845" t="str">
        <f t="shared" si="219"/>
        <v>cl-cs</v>
      </c>
      <c r="M1845" t="str">
        <f t="shared" si="220"/>
        <v>InvalidosTransitoriosFallecidosTabla</v>
      </c>
      <c r="N1845" t="str">
        <f t="shared" si="221"/>
        <v>Insert into dbax_dime_conc (codi_dein, pref_conc, codi_conc, orde_conc, pref_dime, codi_dime) values ('pre_cl-cs_nota-25_role-838200(2014)','cl-cs','AporteAdicionalInvalidosTransitoriosFallecidos','2730','cl-cs','InvalidosTransitoriosFallecidosTabla')</v>
      </c>
    </row>
    <row r="1846" spans="1:14" x14ac:dyDescent="0.25">
      <c r="A1846" t="s">
        <v>40</v>
      </c>
      <c r="B1846" t="s">
        <v>1760</v>
      </c>
      <c r="C1846">
        <v>2740</v>
      </c>
      <c r="D1846" t="s">
        <v>1707</v>
      </c>
      <c r="H1846" s="1" t="str">
        <f t="shared" si="215"/>
        <v>cl-cs_PorcentajeParticipacionInvalidezTransitoriaFallecidos</v>
      </c>
      <c r="I1846" t="str">
        <f t="shared" si="216"/>
        <v>cl-cs</v>
      </c>
      <c r="J1846" t="str">
        <f t="shared" si="217"/>
        <v>PorcentajeParticipacionInvalidezTransitoriaFallecidos</v>
      </c>
      <c r="K1846" s="1" t="str">
        <f t="shared" si="218"/>
        <v>cl-cs_InvalidosTransitoriosFallecidosTabla</v>
      </c>
      <c r="L1846" t="str">
        <f t="shared" si="219"/>
        <v>cl-cs</v>
      </c>
      <c r="M1846" t="str">
        <f t="shared" si="220"/>
        <v>InvalidosTransitoriosFallecidosTabla</v>
      </c>
      <c r="N1846" t="str">
        <f t="shared" si="221"/>
        <v>Insert into dbax_dime_conc (codi_dein, pref_conc, codi_conc, orde_conc, pref_dime, codi_dime) values ('pre_cl-cs_nota-25_role-838200(2014)','cl-cs','PorcentajeParticipacionInvalidezTransitoriaFallecidos','2740','cl-cs','InvalidosTransitoriosFallecidosTabla')</v>
      </c>
    </row>
    <row r="1847" spans="1:14" x14ac:dyDescent="0.25">
      <c r="A1847" t="s">
        <v>40</v>
      </c>
      <c r="B1847" t="s">
        <v>1603</v>
      </c>
      <c r="C1847">
        <v>2750</v>
      </c>
      <c r="D1847" t="s">
        <v>1707</v>
      </c>
      <c r="H1847" s="1" t="str">
        <f t="shared" ref="H1847:H1910" si="222">MID(B1847,FIND("#",B1847)+1,10000)</f>
        <v>cl-cs_AporteAdicionalCompañiaInvalidosTransitoriosFallecidos</v>
      </c>
      <c r="I1847" t="str">
        <f t="shared" ref="I1847:I1910" si="223">MID(H1847,1,FIND("_",H1847)-1)</f>
        <v>cl-cs</v>
      </c>
      <c r="J1847" t="str">
        <f t="shared" ref="J1847:J1910" si="224">MID(H1847,FIND("_",H1847)+1,10000)</f>
        <v>AporteAdicionalCompañiaInvalidosTransitoriosFallecidos</v>
      </c>
      <c r="K1847" s="1" t="str">
        <f t="shared" ref="K1847:K1910" si="225">MID(D1847,FIND("#",D1847)+1,10000)</f>
        <v>cl-cs_InvalidosTransitoriosFallecidosTabla</v>
      </c>
      <c r="L1847" t="str">
        <f t="shared" ref="L1847:L1910" si="226">MID(K1847,1,FIND("_",K1847)-1)</f>
        <v>cl-cs</v>
      </c>
      <c r="M1847" t="str">
        <f t="shared" ref="M1847:M1910" si="227">MID(K1847,FIND("_",K1847)+1,10000)</f>
        <v>InvalidosTransitoriosFallecidosTabla</v>
      </c>
      <c r="N1847" t="str">
        <f t="shared" ref="N1847:N1910" si="228">CONCATENATE("Insert into dbax_dime_conc (codi_dein, pref_conc, codi_conc, orde_conc, pref_dime, codi_dime) values ('",A1847,"','",I1847,"','",J1847,"','",C1847,"','",L1847,"','",M1847,"')")</f>
        <v>Insert into dbax_dime_conc (codi_dein, pref_conc, codi_conc, orde_conc, pref_dime, codi_dime) values ('pre_cl-cs_nota-25_role-838200(2014)','cl-cs','AporteAdicionalCompañiaInvalidosTransitoriosFallecidos','2750','cl-cs','InvalidosTransitoriosFallecidosTabla')</v>
      </c>
    </row>
    <row r="1848" spans="1:14" x14ac:dyDescent="0.25">
      <c r="A1848" t="s">
        <v>40</v>
      </c>
      <c r="B1848" t="s">
        <v>1709</v>
      </c>
      <c r="C1848">
        <v>2320</v>
      </c>
      <c r="D1848" t="s">
        <v>1711</v>
      </c>
      <c r="H1848" s="1" t="str">
        <f t="shared" si="222"/>
        <v>cl-cs_InvalidosTransitoriosSinSolicitudClasificacionPorSegundoDictamenPartidas</v>
      </c>
      <c r="I1848" t="str">
        <f t="shared" si="223"/>
        <v>cl-cs</v>
      </c>
      <c r="J1848" t="str">
        <f t="shared" si="224"/>
        <v>InvalidosTransitoriosSinSolicitudClasificacionPorSegundoDictamenPartidas</v>
      </c>
      <c r="K1848" s="1" t="str">
        <f t="shared" si="225"/>
        <v>cl-cs_InvalidosTransitoriosTabla</v>
      </c>
      <c r="L1848" t="str">
        <f t="shared" si="226"/>
        <v>cl-cs</v>
      </c>
      <c r="M1848" t="str">
        <f t="shared" si="227"/>
        <v>InvalidosTransitoriosTabla</v>
      </c>
      <c r="N1848" t="str">
        <f t="shared" si="228"/>
        <v>Insert into dbax_dime_conc (codi_dein, pref_conc, codi_conc, orde_conc, pref_dime, codi_dime) values ('pre_cl-cs_nota-25_role-838200(2014)','cl-cs','InvalidosTransitoriosSinSolicitudClasificacionPorSegundoDictamenPartidas','2320','cl-cs','InvalidosTransitoriosTabla')</v>
      </c>
    </row>
    <row r="1849" spans="1:14" x14ac:dyDescent="0.25">
      <c r="A1849" t="s">
        <v>40</v>
      </c>
      <c r="B1849" t="s">
        <v>1741</v>
      </c>
      <c r="C1849">
        <v>2330</v>
      </c>
      <c r="D1849" t="s">
        <v>1711</v>
      </c>
      <c r="H1849" s="1" t="str">
        <f t="shared" si="222"/>
        <v>cl-cs_NumeroSiniestrosInvalidosTransitorios</v>
      </c>
      <c r="I1849" t="str">
        <f t="shared" si="223"/>
        <v>cl-cs</v>
      </c>
      <c r="J1849" t="str">
        <f t="shared" si="224"/>
        <v>NumeroSiniestrosInvalidosTransitorios</v>
      </c>
      <c r="K1849" s="1" t="str">
        <f t="shared" si="225"/>
        <v>cl-cs_InvalidosTransitoriosTabla</v>
      </c>
      <c r="L1849" t="str">
        <f t="shared" si="226"/>
        <v>cl-cs</v>
      </c>
      <c r="M1849" t="str">
        <f t="shared" si="227"/>
        <v>InvalidosTransitoriosTabla</v>
      </c>
      <c r="N1849" t="str">
        <f t="shared" si="228"/>
        <v>Insert into dbax_dime_conc (codi_dein, pref_conc, codi_conc, orde_conc, pref_dime, codi_dime) values ('pre_cl-cs_nota-25_role-838200(2014)','cl-cs','NumeroSiniestrosInvalidosTransitorios','2330','cl-cs','InvalidosTransitoriosTabla')</v>
      </c>
    </row>
    <row r="1850" spans="1:14" x14ac:dyDescent="0.25">
      <c r="A1850" t="s">
        <v>40</v>
      </c>
      <c r="B1850" t="s">
        <v>1790</v>
      </c>
      <c r="C1850">
        <v>2340</v>
      </c>
      <c r="D1850" t="s">
        <v>1711</v>
      </c>
      <c r="H1850" s="1" t="str">
        <f t="shared" si="222"/>
        <v>cl-cs_ReservaMinimaInvalidosTransitorios</v>
      </c>
      <c r="I1850" t="str">
        <f t="shared" si="223"/>
        <v>cl-cs</v>
      </c>
      <c r="J1850" t="str">
        <f t="shared" si="224"/>
        <v>ReservaMinimaInvalidosTransitorios</v>
      </c>
      <c r="K1850" s="1" t="str">
        <f t="shared" si="225"/>
        <v>cl-cs_InvalidosTransitoriosTabla</v>
      </c>
      <c r="L1850" t="str">
        <f t="shared" si="226"/>
        <v>cl-cs</v>
      </c>
      <c r="M1850" t="str">
        <f t="shared" si="227"/>
        <v>InvalidosTransitoriosTabla</v>
      </c>
      <c r="N1850" t="str">
        <f t="shared" si="228"/>
        <v>Insert into dbax_dime_conc (codi_dein, pref_conc, codi_conc, orde_conc, pref_dime, codi_dime) values ('pre_cl-cs_nota-25_role-838200(2014)','cl-cs','ReservaMinimaInvalidosTransitorios','2340','cl-cs','InvalidosTransitoriosTabla')</v>
      </c>
    </row>
    <row r="1851" spans="1:14" x14ac:dyDescent="0.25">
      <c r="A1851" t="s">
        <v>40</v>
      </c>
      <c r="B1851" t="s">
        <v>1759</v>
      </c>
      <c r="C1851">
        <v>2350</v>
      </c>
      <c r="D1851" t="s">
        <v>1711</v>
      </c>
      <c r="H1851" s="1" t="str">
        <f t="shared" si="222"/>
        <v>cl-cs_PorcentajeParticipacionInvalidezTransitoria</v>
      </c>
      <c r="I1851" t="str">
        <f t="shared" si="223"/>
        <v>cl-cs</v>
      </c>
      <c r="J1851" t="str">
        <f t="shared" si="224"/>
        <v>PorcentajeParticipacionInvalidezTransitoria</v>
      </c>
      <c r="K1851" s="1" t="str">
        <f t="shared" si="225"/>
        <v>cl-cs_InvalidosTransitoriosTabla</v>
      </c>
      <c r="L1851" t="str">
        <f t="shared" si="226"/>
        <v>cl-cs</v>
      </c>
      <c r="M1851" t="str">
        <f t="shared" si="227"/>
        <v>InvalidosTransitoriosTabla</v>
      </c>
      <c r="N1851" t="str">
        <f t="shared" si="228"/>
        <v>Insert into dbax_dime_conc (codi_dein, pref_conc, codi_conc, orde_conc, pref_dime, codi_dime) values ('pre_cl-cs_nota-25_role-838200(2014)','cl-cs','PorcentajeParticipacionInvalidezTransitoria','2350','cl-cs','InvalidosTransitoriosTabla')</v>
      </c>
    </row>
    <row r="1852" spans="1:14" x14ac:dyDescent="0.25">
      <c r="A1852" t="s">
        <v>40</v>
      </c>
      <c r="B1852" t="s">
        <v>1783</v>
      </c>
      <c r="C1852">
        <v>2360</v>
      </c>
      <c r="D1852" t="s">
        <v>1711</v>
      </c>
      <c r="H1852" s="1" t="str">
        <f t="shared" si="222"/>
        <v>cl-cs_ReservaInvalidezTransitoriaCompañia</v>
      </c>
      <c r="I1852" t="str">
        <f t="shared" si="223"/>
        <v>cl-cs</v>
      </c>
      <c r="J1852" t="str">
        <f t="shared" si="224"/>
        <v>ReservaInvalidezTransitoriaCompañia</v>
      </c>
      <c r="K1852" s="1" t="str">
        <f t="shared" si="225"/>
        <v>cl-cs_InvalidosTransitoriosTabla</v>
      </c>
      <c r="L1852" t="str">
        <f t="shared" si="226"/>
        <v>cl-cs</v>
      </c>
      <c r="M1852" t="str">
        <f t="shared" si="227"/>
        <v>InvalidosTransitoriosTabla</v>
      </c>
      <c r="N1852" t="str">
        <f t="shared" si="228"/>
        <v>Insert into dbax_dime_conc (codi_dein, pref_conc, codi_conc, orde_conc, pref_dime, codi_dime) values ('pre_cl-cs_nota-25_role-838200(2014)','cl-cs','ReservaInvalidezTransitoriaCompañia','2360','cl-cs','InvalidosTransitoriosTabla')</v>
      </c>
    </row>
    <row r="1853" spans="1:14" x14ac:dyDescent="0.25">
      <c r="A1853" t="s">
        <v>40</v>
      </c>
      <c r="B1853" t="s">
        <v>1784</v>
      </c>
      <c r="C1853">
        <v>2370</v>
      </c>
      <c r="D1853" t="s">
        <v>1711</v>
      </c>
      <c r="H1853" s="1" t="str">
        <f t="shared" si="222"/>
        <v>cl-cs_ReservaInvalidezTransitoriaCompañiaPesos</v>
      </c>
      <c r="I1853" t="str">
        <f t="shared" si="223"/>
        <v>cl-cs</v>
      </c>
      <c r="J1853" t="str">
        <f t="shared" si="224"/>
        <v>ReservaInvalidezTransitoriaCompañiaPesos</v>
      </c>
      <c r="K1853" s="1" t="str">
        <f t="shared" si="225"/>
        <v>cl-cs_InvalidosTransitoriosTabla</v>
      </c>
      <c r="L1853" t="str">
        <f t="shared" si="226"/>
        <v>cl-cs</v>
      </c>
      <c r="M1853" t="str">
        <f t="shared" si="227"/>
        <v>InvalidosTransitoriosTabla</v>
      </c>
      <c r="N1853" t="str">
        <f t="shared" si="228"/>
        <v>Insert into dbax_dime_conc (codi_dein, pref_conc, codi_conc, orde_conc, pref_dime, codi_dime) values ('pre_cl-cs_nota-25_role-838200(2014)','cl-cs','ReservaInvalidezTransitoriaCompañiaPesos','2370','cl-cs','InvalidosTransitoriosTabla')</v>
      </c>
    </row>
    <row r="1854" spans="1:14" x14ac:dyDescent="0.25">
      <c r="A1854" t="s">
        <v>40</v>
      </c>
      <c r="B1854" t="s">
        <v>1678</v>
      </c>
      <c r="C1854">
        <v>680</v>
      </c>
      <c r="D1854" t="s">
        <v>1776</v>
      </c>
      <c r="H1854" s="1" t="str">
        <f t="shared" si="222"/>
        <v>cl-cs_InformacionSegurosCUIPartidas</v>
      </c>
      <c r="I1854" t="str">
        <f t="shared" si="223"/>
        <v>cl-cs</v>
      </c>
      <c r="J1854" t="str">
        <f t="shared" si="224"/>
        <v>InformacionSegurosCUIPartidas</v>
      </c>
      <c r="K1854" s="1" t="str">
        <f t="shared" si="225"/>
        <v>cl-cs_ReservaDescalceSegurosCUITabla</v>
      </c>
      <c r="L1854" t="str">
        <f t="shared" si="226"/>
        <v>cl-cs</v>
      </c>
      <c r="M1854" t="str">
        <f t="shared" si="227"/>
        <v>ReservaDescalceSegurosCUITabla</v>
      </c>
      <c r="N1854" t="str">
        <f t="shared" si="228"/>
        <v>Insert into dbax_dime_conc (codi_dein, pref_conc, codi_conc, orde_conc, pref_dime, codi_dime) values ('pre_cl-cs_nota-25_role-838200(2014)','cl-cs','InformacionSegurosCUIPartidas','680','cl-cs','ReservaDescalceSegurosCUITabla')</v>
      </c>
    </row>
    <row r="1855" spans="1:14" x14ac:dyDescent="0.25">
      <c r="A1855" t="s">
        <v>40</v>
      </c>
      <c r="B1855" t="s">
        <v>1738</v>
      </c>
      <c r="C1855">
        <v>690</v>
      </c>
      <c r="D1855" t="s">
        <v>1776</v>
      </c>
      <c r="H1855" s="1" t="str">
        <f t="shared" si="222"/>
        <v>cl-cs_NombreFondo</v>
      </c>
      <c r="I1855" t="str">
        <f t="shared" si="223"/>
        <v>cl-cs</v>
      </c>
      <c r="J1855" t="str">
        <f t="shared" si="224"/>
        <v>NombreFondo</v>
      </c>
      <c r="K1855" s="1" t="str">
        <f t="shared" si="225"/>
        <v>cl-cs_ReservaDescalceSegurosCUITabla</v>
      </c>
      <c r="L1855" t="str">
        <f t="shared" si="226"/>
        <v>cl-cs</v>
      </c>
      <c r="M1855" t="str">
        <f t="shared" si="227"/>
        <v>ReservaDescalceSegurosCUITabla</v>
      </c>
      <c r="N1855" t="str">
        <f t="shared" si="228"/>
        <v>Insert into dbax_dime_conc (codi_dein, pref_conc, codi_conc, orde_conc, pref_dime, codi_dime) values ('pre_cl-cs_nota-25_role-838200(2014)','cl-cs','NombreFondo','690','cl-cs','ReservaDescalceSegurosCUITabla')</v>
      </c>
    </row>
    <row r="1856" spans="1:14" x14ac:dyDescent="0.25">
      <c r="A1856" t="s">
        <v>40</v>
      </c>
      <c r="B1856" t="s">
        <v>1848</v>
      </c>
      <c r="C1856">
        <v>700</v>
      </c>
      <c r="D1856" t="s">
        <v>1776</v>
      </c>
      <c r="H1856" s="1" t="str">
        <f t="shared" si="222"/>
        <v>cl-cs_TipoValorFondo</v>
      </c>
      <c r="I1856" t="str">
        <f t="shared" si="223"/>
        <v>cl-cs</v>
      </c>
      <c r="J1856" t="str">
        <f t="shared" si="224"/>
        <v>TipoValorFondo</v>
      </c>
      <c r="K1856" s="1" t="str">
        <f t="shared" si="225"/>
        <v>cl-cs_ReservaDescalceSegurosCUITabla</v>
      </c>
      <c r="L1856" t="str">
        <f t="shared" si="226"/>
        <v>cl-cs</v>
      </c>
      <c r="M1856" t="str">
        <f t="shared" si="227"/>
        <v>ReservaDescalceSegurosCUITabla</v>
      </c>
      <c r="N1856" t="str">
        <f t="shared" si="228"/>
        <v>Insert into dbax_dime_conc (codi_dein, pref_conc, codi_conc, orde_conc, pref_dime, codi_dime) values ('pre_cl-cs_nota-25_role-838200(2014)','cl-cs','TipoValorFondo','700','cl-cs','ReservaDescalceSegurosCUITabla')</v>
      </c>
    </row>
    <row r="1857" spans="1:14" x14ac:dyDescent="0.25">
      <c r="A1857" t="s">
        <v>40</v>
      </c>
      <c r="B1857" t="s">
        <v>1627</v>
      </c>
      <c r="C1857">
        <v>710</v>
      </c>
      <c r="D1857" t="s">
        <v>1776</v>
      </c>
      <c r="H1857" s="1" t="str">
        <f t="shared" si="222"/>
        <v>cl-cs_DistribucionEstrategica</v>
      </c>
      <c r="I1857" t="str">
        <f t="shared" si="223"/>
        <v>cl-cs</v>
      </c>
      <c r="J1857" t="str">
        <f t="shared" si="224"/>
        <v>DistribucionEstrategica</v>
      </c>
      <c r="K1857" s="1" t="str">
        <f t="shared" si="225"/>
        <v>cl-cs_ReservaDescalceSegurosCUITabla</v>
      </c>
      <c r="L1857" t="str">
        <f t="shared" si="226"/>
        <v>cl-cs</v>
      </c>
      <c r="M1857" t="str">
        <f t="shared" si="227"/>
        <v>ReservaDescalceSegurosCUITabla</v>
      </c>
      <c r="N1857" t="str">
        <f t="shared" si="228"/>
        <v>Insert into dbax_dime_conc (codi_dein, pref_conc, codi_conc, orde_conc, pref_dime, codi_dime) values ('pre_cl-cs_nota-25_role-838200(2014)','cl-cs','DistribucionEstrategica','710','cl-cs','ReservaDescalceSegurosCUITabla')</v>
      </c>
    </row>
    <row r="1858" spans="1:14" x14ac:dyDescent="0.25">
      <c r="A1858" t="s">
        <v>40</v>
      </c>
      <c r="B1858" t="s">
        <v>1712</v>
      </c>
      <c r="C1858">
        <v>720</v>
      </c>
      <c r="D1858" t="s">
        <v>1776</v>
      </c>
      <c r="H1858" s="1" t="str">
        <f t="shared" si="222"/>
        <v>cl-cs_InversionSinopsis</v>
      </c>
      <c r="I1858" t="str">
        <f t="shared" si="223"/>
        <v>cl-cs</v>
      </c>
      <c r="J1858" t="str">
        <f t="shared" si="224"/>
        <v>InversionSinopsis</v>
      </c>
      <c r="K1858" s="1" t="str">
        <f t="shared" si="225"/>
        <v>cl-cs_ReservaDescalceSegurosCUITabla</v>
      </c>
      <c r="L1858" t="str">
        <f t="shared" si="226"/>
        <v>cl-cs</v>
      </c>
      <c r="M1858" t="str">
        <f t="shared" si="227"/>
        <v>ReservaDescalceSegurosCUITabla</v>
      </c>
      <c r="N1858" t="str">
        <f t="shared" si="228"/>
        <v>Insert into dbax_dime_conc (codi_dein, pref_conc, codi_conc, orde_conc, pref_dime, codi_dime) values ('pre_cl-cs_nota-25_role-838200(2014)','cl-cs','InversionSinopsis','720','cl-cs','ReservaDescalceSegurosCUITabla')</v>
      </c>
    </row>
    <row r="1859" spans="1:14" x14ac:dyDescent="0.25">
      <c r="A1859" t="s">
        <v>40</v>
      </c>
      <c r="B1859" t="s">
        <v>1847</v>
      </c>
      <c r="C1859">
        <v>730</v>
      </c>
      <c r="D1859" t="s">
        <v>1776</v>
      </c>
      <c r="H1859" s="1" t="str">
        <f t="shared" si="222"/>
        <v>cl-cs_TipoInversion</v>
      </c>
      <c r="I1859" t="str">
        <f t="shared" si="223"/>
        <v>cl-cs</v>
      </c>
      <c r="J1859" t="str">
        <f t="shared" si="224"/>
        <v>TipoInversion</v>
      </c>
      <c r="K1859" s="1" t="str">
        <f t="shared" si="225"/>
        <v>cl-cs_ReservaDescalceSegurosCUITabla</v>
      </c>
      <c r="L1859" t="str">
        <f t="shared" si="226"/>
        <v>cl-cs</v>
      </c>
      <c r="M1859" t="str">
        <f t="shared" si="227"/>
        <v>ReservaDescalceSegurosCUITabla</v>
      </c>
      <c r="N1859" t="str">
        <f t="shared" si="228"/>
        <v>Insert into dbax_dime_conc (codi_dein, pref_conc, codi_conc, orde_conc, pref_dime, codi_dime) values ('pre_cl-cs_nota-25_role-838200(2014)','cl-cs','TipoInversion','730','cl-cs','ReservaDescalceSegurosCUITabla')</v>
      </c>
    </row>
    <row r="1860" spans="1:14" x14ac:dyDescent="0.25">
      <c r="A1860" t="s">
        <v>40</v>
      </c>
      <c r="B1860" t="s">
        <v>1737</v>
      </c>
      <c r="C1860">
        <v>740</v>
      </c>
      <c r="D1860" t="s">
        <v>1776</v>
      </c>
      <c r="H1860" s="1" t="str">
        <f t="shared" si="222"/>
        <v>cl-cs_MontoInversionFondo</v>
      </c>
      <c r="I1860" t="str">
        <f t="shared" si="223"/>
        <v>cl-cs</v>
      </c>
      <c r="J1860" t="str">
        <f t="shared" si="224"/>
        <v>MontoInversionFondo</v>
      </c>
      <c r="K1860" s="1" t="str">
        <f t="shared" si="225"/>
        <v>cl-cs_ReservaDescalceSegurosCUITabla</v>
      </c>
      <c r="L1860" t="str">
        <f t="shared" si="226"/>
        <v>cl-cs</v>
      </c>
      <c r="M1860" t="str">
        <f t="shared" si="227"/>
        <v>ReservaDescalceSegurosCUITabla</v>
      </c>
      <c r="N1860" t="str">
        <f t="shared" si="228"/>
        <v>Insert into dbax_dime_conc (codi_dein, pref_conc, codi_conc, orde_conc, pref_dime, codi_dime) values ('pre_cl-cs_nota-25_role-838200(2014)','cl-cs','MontoInversionFondo','740','cl-cs','ReservaDescalceSegurosCUITabla')</v>
      </c>
    </row>
    <row r="1861" spans="1:14" x14ac:dyDescent="0.25">
      <c r="A1861" t="s">
        <v>40</v>
      </c>
      <c r="B1861" t="s">
        <v>1774</v>
      </c>
      <c r="C1861">
        <v>750</v>
      </c>
      <c r="D1861" t="s">
        <v>1776</v>
      </c>
      <c r="H1861" s="1" t="str">
        <f t="shared" si="222"/>
        <v>cl-cs_ReservaDescalceSegurosCUI</v>
      </c>
      <c r="I1861" t="str">
        <f t="shared" si="223"/>
        <v>cl-cs</v>
      </c>
      <c r="J1861" t="str">
        <f t="shared" si="224"/>
        <v>ReservaDescalceSegurosCUI</v>
      </c>
      <c r="K1861" s="1" t="str">
        <f t="shared" si="225"/>
        <v>cl-cs_ReservaDescalceSegurosCUITabla</v>
      </c>
      <c r="L1861" t="str">
        <f t="shared" si="226"/>
        <v>cl-cs</v>
      </c>
      <c r="M1861" t="str">
        <f t="shared" si="227"/>
        <v>ReservaDescalceSegurosCUITabla</v>
      </c>
      <c r="N1861" t="str">
        <f t="shared" si="228"/>
        <v>Insert into dbax_dime_conc (codi_dein, pref_conc, codi_conc, orde_conc, pref_dime, codi_dime) values ('pre_cl-cs_nota-25_role-838200(2014)','cl-cs','ReservaDescalceSegurosCUI','750','cl-cs','ReservaDescalceSegurosCUITabla')</v>
      </c>
    </row>
    <row r="1862" spans="1:14" x14ac:dyDescent="0.25">
      <c r="A1862" t="s">
        <v>40</v>
      </c>
      <c r="B1862" t="s">
        <v>1570</v>
      </c>
      <c r="C1862">
        <v>920</v>
      </c>
      <c r="D1862" t="s">
        <v>1572</v>
      </c>
      <c r="H1862" s="1" t="str">
        <f t="shared" si="222"/>
        <v>cl-cs_ReservaDeSiniestrosPartidas</v>
      </c>
      <c r="I1862" t="str">
        <f t="shared" si="223"/>
        <v>cl-cs</v>
      </c>
      <c r="J1862" t="str">
        <f t="shared" si="224"/>
        <v>ReservaDeSiniestrosPartidas</v>
      </c>
      <c r="K1862" s="1" t="str">
        <f t="shared" si="225"/>
        <v>cl-cs_ReservaDeSiniestrosTabla</v>
      </c>
      <c r="L1862" t="str">
        <f t="shared" si="226"/>
        <v>cl-cs</v>
      </c>
      <c r="M1862" t="str">
        <f t="shared" si="227"/>
        <v>ReservaDeSiniestrosTabla</v>
      </c>
      <c r="N1862" t="str">
        <f t="shared" si="228"/>
        <v>Insert into dbax_dime_conc (codi_dein, pref_conc, codi_conc, orde_conc, pref_dime, codi_dime) values ('pre_cl-cs_nota-25_role-838200(2014)','cl-cs','ReservaDeSiniestrosPartidas','920','cl-cs','ReservaDeSiniestrosTabla')</v>
      </c>
    </row>
    <row r="1863" spans="1:14" x14ac:dyDescent="0.25">
      <c r="A1863" t="s">
        <v>40</v>
      </c>
      <c r="B1863" t="s">
        <v>665</v>
      </c>
      <c r="C1863">
        <v>930</v>
      </c>
      <c r="D1863" t="s">
        <v>1572</v>
      </c>
      <c r="H1863" s="1" t="str">
        <f t="shared" si="222"/>
        <v>cl-cs_ReservaDeSiniestros</v>
      </c>
      <c r="I1863" t="str">
        <f t="shared" si="223"/>
        <v>cl-cs</v>
      </c>
      <c r="J1863" t="str">
        <f t="shared" si="224"/>
        <v>ReservaDeSiniestros</v>
      </c>
      <c r="K1863" s="1" t="str">
        <f t="shared" si="225"/>
        <v>cl-cs_ReservaDeSiniestrosTabla</v>
      </c>
      <c r="L1863" t="str">
        <f t="shared" si="226"/>
        <v>cl-cs</v>
      </c>
      <c r="M1863" t="str">
        <f t="shared" si="227"/>
        <v>ReservaDeSiniestrosTabla</v>
      </c>
      <c r="N1863" t="str">
        <f t="shared" si="228"/>
        <v>Insert into dbax_dime_conc (codi_dein, pref_conc, codi_conc, orde_conc, pref_dime, codi_dime) values ('pre_cl-cs_nota-25_role-838200(2014)','cl-cs','ReservaDeSiniestros','930','cl-cs','ReservaDeSiniestrosTabla')</v>
      </c>
    </row>
    <row r="1864" spans="1:14" x14ac:dyDescent="0.25">
      <c r="A1864" t="s">
        <v>40</v>
      </c>
      <c r="B1864" t="s">
        <v>1539</v>
      </c>
      <c r="C1864">
        <v>940</v>
      </c>
      <c r="D1864" t="s">
        <v>1572</v>
      </c>
      <c r="H1864" s="1" t="str">
        <f t="shared" si="222"/>
        <v>cl-cs_IncrementoReservaSiniestros</v>
      </c>
      <c r="I1864" t="str">
        <f t="shared" si="223"/>
        <v>cl-cs</v>
      </c>
      <c r="J1864" t="str">
        <f t="shared" si="224"/>
        <v>IncrementoReservaSiniestros</v>
      </c>
      <c r="K1864" s="1" t="str">
        <f t="shared" si="225"/>
        <v>cl-cs_ReservaDeSiniestrosTabla</v>
      </c>
      <c r="L1864" t="str">
        <f t="shared" si="226"/>
        <v>cl-cs</v>
      </c>
      <c r="M1864" t="str">
        <f t="shared" si="227"/>
        <v>ReservaDeSiniestrosTabla</v>
      </c>
      <c r="N1864" t="str">
        <f t="shared" si="228"/>
        <v>Insert into dbax_dime_conc (codi_dein, pref_conc, codi_conc, orde_conc, pref_dime, codi_dime) values ('pre_cl-cs_nota-25_role-838200(2014)','cl-cs','IncrementoReservaSiniestros','940','cl-cs','ReservaDeSiniestrosTabla')</v>
      </c>
    </row>
    <row r="1865" spans="1:14" x14ac:dyDescent="0.25">
      <c r="A1865" t="s">
        <v>40</v>
      </c>
      <c r="B1865" t="s">
        <v>1535</v>
      </c>
      <c r="C1865">
        <v>950</v>
      </c>
      <c r="D1865" t="s">
        <v>1572</v>
      </c>
      <c r="H1865" s="1" t="str">
        <f t="shared" si="222"/>
        <v>cl-cs_DisminucionesReservaSiniestro</v>
      </c>
      <c r="I1865" t="str">
        <f t="shared" si="223"/>
        <v>cl-cs</v>
      </c>
      <c r="J1865" t="str">
        <f t="shared" si="224"/>
        <v>DisminucionesReservaSiniestro</v>
      </c>
      <c r="K1865" s="1" t="str">
        <f t="shared" si="225"/>
        <v>cl-cs_ReservaDeSiniestrosTabla</v>
      </c>
      <c r="L1865" t="str">
        <f t="shared" si="226"/>
        <v>cl-cs</v>
      </c>
      <c r="M1865" t="str">
        <f t="shared" si="227"/>
        <v>ReservaDeSiniestrosTabla</v>
      </c>
      <c r="N1865" t="str">
        <f t="shared" si="228"/>
        <v>Insert into dbax_dime_conc (codi_dein, pref_conc, codi_conc, orde_conc, pref_dime, codi_dime) values ('pre_cl-cs_nota-25_role-838200(2014)','cl-cs','DisminucionesReservaSiniestro','950','cl-cs','ReservaDeSiniestrosTabla')</v>
      </c>
    </row>
    <row r="1866" spans="1:14" x14ac:dyDescent="0.25">
      <c r="A1866" t="s">
        <v>40</v>
      </c>
      <c r="B1866" t="s">
        <v>1534</v>
      </c>
      <c r="C1866">
        <v>960</v>
      </c>
      <c r="D1866" t="s">
        <v>1572</v>
      </c>
      <c r="H1866" s="1" t="str">
        <f t="shared" si="222"/>
        <v>cl-cs_DiferenciaCambioReservaSiniestros</v>
      </c>
      <c r="I1866" t="str">
        <f t="shared" si="223"/>
        <v>cl-cs</v>
      </c>
      <c r="J1866" t="str">
        <f t="shared" si="224"/>
        <v>DiferenciaCambioReservaSiniestros</v>
      </c>
      <c r="K1866" s="1" t="str">
        <f t="shared" si="225"/>
        <v>cl-cs_ReservaDeSiniestrosTabla</v>
      </c>
      <c r="L1866" t="str">
        <f t="shared" si="226"/>
        <v>cl-cs</v>
      </c>
      <c r="M1866" t="str">
        <f t="shared" si="227"/>
        <v>ReservaDeSiniestrosTabla</v>
      </c>
      <c r="N1866" t="str">
        <f t="shared" si="228"/>
        <v>Insert into dbax_dime_conc (codi_dein, pref_conc, codi_conc, orde_conc, pref_dime, codi_dime) values ('pre_cl-cs_nota-25_role-838200(2014)','cl-cs','DiferenciaCambioReservaSiniestros','960','cl-cs','ReservaDeSiniestrosTabla')</v>
      </c>
    </row>
    <row r="1867" spans="1:14" x14ac:dyDescent="0.25">
      <c r="A1867" t="s">
        <v>40</v>
      </c>
      <c r="B1867" t="s">
        <v>1561</v>
      </c>
      <c r="C1867">
        <v>970</v>
      </c>
      <c r="D1867" t="s">
        <v>1572</v>
      </c>
      <c r="H1867" s="1" t="str">
        <f t="shared" si="222"/>
        <v>cl-cs_OtrosConceptosPorReservaSiniestros</v>
      </c>
      <c r="I1867" t="str">
        <f t="shared" si="223"/>
        <v>cl-cs</v>
      </c>
      <c r="J1867" t="str">
        <f t="shared" si="224"/>
        <v>OtrosConceptosPorReservaSiniestros</v>
      </c>
      <c r="K1867" s="1" t="str">
        <f t="shared" si="225"/>
        <v>cl-cs_ReservaDeSiniestrosTabla</v>
      </c>
      <c r="L1867" t="str">
        <f t="shared" si="226"/>
        <v>cl-cs</v>
      </c>
      <c r="M1867" t="str">
        <f t="shared" si="227"/>
        <v>ReservaDeSiniestrosTabla</v>
      </c>
      <c r="N1867" t="str">
        <f t="shared" si="228"/>
        <v>Insert into dbax_dime_conc (codi_dein, pref_conc, codi_conc, orde_conc, pref_dime, codi_dime) values ('pre_cl-cs_nota-25_role-838200(2014)','cl-cs','OtrosConceptosPorReservaSiniestros','970','cl-cs','ReservaDeSiniestrosTabla')</v>
      </c>
    </row>
    <row r="1868" spans="1:14" x14ac:dyDescent="0.25">
      <c r="A1868" t="s">
        <v>40</v>
      </c>
      <c r="B1868" t="s">
        <v>1800</v>
      </c>
      <c r="C1868">
        <v>3020</v>
      </c>
      <c r="D1868" t="s">
        <v>1802</v>
      </c>
      <c r="H1868" s="1" t="str">
        <f t="shared" si="222"/>
        <v>cl-cs_ReservasInvalidezYSobrevivenciaPartidas</v>
      </c>
      <c r="I1868" t="str">
        <f t="shared" si="223"/>
        <v>cl-cs</v>
      </c>
      <c r="J1868" t="str">
        <f t="shared" si="224"/>
        <v>ReservasInvalidezYSobrevivenciaPartidas</v>
      </c>
      <c r="K1868" s="1" t="str">
        <f t="shared" si="225"/>
        <v>cl-cs_ReservasInvalidezYSobrevivenciaTabla</v>
      </c>
      <c r="L1868" t="str">
        <f t="shared" si="226"/>
        <v>cl-cs</v>
      </c>
      <c r="M1868" t="str">
        <f t="shared" si="227"/>
        <v>ReservasInvalidezYSobrevivenciaTabla</v>
      </c>
      <c r="N1868" t="str">
        <f t="shared" si="228"/>
        <v>Insert into dbax_dime_conc (codi_dein, pref_conc, codi_conc, orde_conc, pref_dime, codi_dime) values ('pre_cl-cs_nota-25_role-838200(2014)','cl-cs','ReservasInvalidezYSobrevivenciaPartidas','3020','cl-cs','ReservasInvalidezYSobrevivenciaTabla')</v>
      </c>
    </row>
    <row r="1869" spans="1:14" x14ac:dyDescent="0.25">
      <c r="A1869" t="s">
        <v>40</v>
      </c>
      <c r="B1869" t="s">
        <v>1684</v>
      </c>
      <c r="C1869">
        <v>3030</v>
      </c>
      <c r="D1869" t="s">
        <v>1802</v>
      </c>
      <c r="H1869" s="1" t="str">
        <f t="shared" si="222"/>
        <v>cl-cs_Invalidez</v>
      </c>
      <c r="I1869" t="str">
        <f t="shared" si="223"/>
        <v>cl-cs</v>
      </c>
      <c r="J1869" t="str">
        <f t="shared" si="224"/>
        <v>Invalidez</v>
      </c>
      <c r="K1869" s="1" t="str">
        <f t="shared" si="225"/>
        <v>cl-cs_ReservasInvalidezYSobrevivenciaTabla</v>
      </c>
      <c r="L1869" t="str">
        <f t="shared" si="226"/>
        <v>cl-cs</v>
      </c>
      <c r="M1869" t="str">
        <f t="shared" si="227"/>
        <v>ReservasInvalidezYSobrevivenciaTabla</v>
      </c>
      <c r="N1869" t="str">
        <f t="shared" si="228"/>
        <v>Insert into dbax_dime_conc (codi_dein, pref_conc, codi_conc, orde_conc, pref_dime, codi_dime) values ('pre_cl-cs_nota-25_role-838200(2014)','cl-cs','Invalidez','3030','cl-cs','ReservasInvalidezYSobrevivenciaTabla')</v>
      </c>
    </row>
    <row r="1870" spans="1:14" x14ac:dyDescent="0.25">
      <c r="A1870" t="s">
        <v>40</v>
      </c>
      <c r="B1870" t="s">
        <v>1690</v>
      </c>
      <c r="C1870">
        <v>3040</v>
      </c>
      <c r="D1870" t="s">
        <v>1802</v>
      </c>
      <c r="H1870" s="1" t="str">
        <f t="shared" si="222"/>
        <v>cl-cs_Invalidos</v>
      </c>
      <c r="I1870" t="str">
        <f t="shared" si="223"/>
        <v>cl-cs</v>
      </c>
      <c r="J1870" t="str">
        <f t="shared" si="224"/>
        <v>Invalidos</v>
      </c>
      <c r="K1870" s="1" t="str">
        <f t="shared" si="225"/>
        <v>cl-cs_ReservasInvalidezYSobrevivenciaTabla</v>
      </c>
      <c r="L1870" t="str">
        <f t="shared" si="226"/>
        <v>cl-cs</v>
      </c>
      <c r="M1870" t="str">
        <f t="shared" si="227"/>
        <v>ReservasInvalidezYSobrevivenciaTabla</v>
      </c>
      <c r="N1870" t="str">
        <f t="shared" si="228"/>
        <v>Insert into dbax_dime_conc (codi_dein, pref_conc, codi_conc, orde_conc, pref_dime, codi_dime) values ('pre_cl-cs_nota-25_role-838200(2014)','cl-cs','Invalidos','3040','cl-cs','ReservasInvalidezYSobrevivenciaTabla')</v>
      </c>
    </row>
    <row r="1871" spans="1:14" x14ac:dyDescent="0.25">
      <c r="A1871" t="s">
        <v>40</v>
      </c>
      <c r="B1871" t="s">
        <v>1692</v>
      </c>
      <c r="C1871">
        <v>3050</v>
      </c>
      <c r="D1871" t="s">
        <v>1802</v>
      </c>
      <c r="H1871" s="1" t="str">
        <f t="shared" si="222"/>
        <v>cl-cs_InvalidosLiquidados</v>
      </c>
      <c r="I1871" t="str">
        <f t="shared" si="223"/>
        <v>cl-cs</v>
      </c>
      <c r="J1871" t="str">
        <f t="shared" si="224"/>
        <v>InvalidosLiquidados</v>
      </c>
      <c r="K1871" s="1" t="str">
        <f t="shared" si="225"/>
        <v>cl-cs_ReservasInvalidezYSobrevivenciaTabla</v>
      </c>
      <c r="L1871" t="str">
        <f t="shared" si="226"/>
        <v>cl-cs</v>
      </c>
      <c r="M1871" t="str">
        <f t="shared" si="227"/>
        <v>ReservasInvalidezYSobrevivenciaTabla</v>
      </c>
      <c r="N1871" t="str">
        <f t="shared" si="228"/>
        <v>Insert into dbax_dime_conc (codi_dein, pref_conc, codi_conc, orde_conc, pref_dime, codi_dime) values ('pre_cl-cs_nota-25_role-838200(2014)','cl-cs','InvalidosLiquidados','3050','cl-cs','ReservasInvalidezYSobrevivenciaTabla')</v>
      </c>
    </row>
    <row r="1872" spans="1:14" x14ac:dyDescent="0.25">
      <c r="A1872" t="s">
        <v>40</v>
      </c>
      <c r="B1872" t="s">
        <v>1691</v>
      </c>
      <c r="C1872">
        <v>3060</v>
      </c>
      <c r="D1872" t="s">
        <v>1802</v>
      </c>
      <c r="H1872" s="1" t="str">
        <f t="shared" si="222"/>
        <v>cl-cs_InvalidosEnProcesoLiquidacion</v>
      </c>
      <c r="I1872" t="str">
        <f t="shared" si="223"/>
        <v>cl-cs</v>
      </c>
      <c r="J1872" t="str">
        <f t="shared" si="224"/>
        <v>InvalidosEnProcesoLiquidacion</v>
      </c>
      <c r="K1872" s="1" t="str">
        <f t="shared" si="225"/>
        <v>cl-cs_ReservasInvalidezYSobrevivenciaTabla</v>
      </c>
      <c r="L1872" t="str">
        <f t="shared" si="226"/>
        <v>cl-cs</v>
      </c>
      <c r="M1872" t="str">
        <f t="shared" si="227"/>
        <v>ReservasInvalidezYSobrevivenciaTabla</v>
      </c>
      <c r="N1872" t="str">
        <f t="shared" si="228"/>
        <v>Insert into dbax_dime_conc (codi_dein, pref_conc, codi_conc, orde_conc, pref_dime, codi_dime) values ('pre_cl-cs_nota-25_role-838200(2014)','cl-cs','InvalidosEnProcesoLiquidacion','3060','cl-cs','ReservasInvalidezYSobrevivenciaTabla')</v>
      </c>
    </row>
    <row r="1873" spans="1:14" x14ac:dyDescent="0.25">
      <c r="A1873" t="s">
        <v>40</v>
      </c>
      <c r="B1873" t="s">
        <v>1693</v>
      </c>
      <c r="C1873">
        <v>3070</v>
      </c>
      <c r="D1873" t="s">
        <v>1802</v>
      </c>
      <c r="H1873" s="1" t="str">
        <f t="shared" si="222"/>
        <v>cl-cs_InvalidosOcurridosYNoReportados</v>
      </c>
      <c r="I1873" t="str">
        <f t="shared" si="223"/>
        <v>cl-cs</v>
      </c>
      <c r="J1873" t="str">
        <f t="shared" si="224"/>
        <v>InvalidosOcurridosYNoReportados</v>
      </c>
      <c r="K1873" s="1" t="str">
        <f t="shared" si="225"/>
        <v>cl-cs_ReservasInvalidezYSobrevivenciaTabla</v>
      </c>
      <c r="L1873" t="str">
        <f t="shared" si="226"/>
        <v>cl-cs</v>
      </c>
      <c r="M1873" t="str">
        <f t="shared" si="227"/>
        <v>ReservasInvalidezYSobrevivenciaTabla</v>
      </c>
      <c r="N1873" t="str">
        <f t="shared" si="228"/>
        <v>Insert into dbax_dime_conc (codi_dein, pref_conc, codi_conc, orde_conc, pref_dime, codi_dime) values ('pre_cl-cs_nota-25_role-838200(2014)','cl-cs','InvalidosOcurridosYNoReportados','3070','cl-cs','ReservasInvalidezYSobrevivenciaTabla')</v>
      </c>
    </row>
    <row r="1874" spans="1:14" x14ac:dyDescent="0.25">
      <c r="A1874" t="s">
        <v>40</v>
      </c>
      <c r="B1874" t="s">
        <v>1700</v>
      </c>
      <c r="C1874">
        <v>3080</v>
      </c>
      <c r="D1874" t="s">
        <v>1802</v>
      </c>
      <c r="H1874" s="1" t="str">
        <f t="shared" si="222"/>
        <v>cl-cs_InvalidosTransitoriosFallecidos</v>
      </c>
      <c r="I1874" t="str">
        <f t="shared" si="223"/>
        <v>cl-cs</v>
      </c>
      <c r="J1874" t="str">
        <f t="shared" si="224"/>
        <v>InvalidosTransitoriosFallecidos</v>
      </c>
      <c r="K1874" s="1" t="str">
        <f t="shared" si="225"/>
        <v>cl-cs_ReservasInvalidezYSobrevivenciaTabla</v>
      </c>
      <c r="L1874" t="str">
        <f t="shared" si="226"/>
        <v>cl-cs</v>
      </c>
      <c r="M1874" t="str">
        <f t="shared" si="227"/>
        <v>ReservasInvalidezYSobrevivenciaTabla</v>
      </c>
      <c r="N1874" t="str">
        <f t="shared" si="228"/>
        <v>Insert into dbax_dime_conc (codi_dein, pref_conc, codi_conc, orde_conc, pref_dime, codi_dime) values ('pre_cl-cs_nota-25_role-838200(2014)','cl-cs','InvalidosTransitoriosFallecidos','3080','cl-cs','ReservasInvalidezYSobrevivenciaTabla')</v>
      </c>
    </row>
    <row r="1875" spans="1:14" x14ac:dyDescent="0.25">
      <c r="A1875" t="s">
        <v>40</v>
      </c>
      <c r="B1875" t="s">
        <v>1703</v>
      </c>
      <c r="C1875">
        <v>3090</v>
      </c>
      <c r="D1875" t="s">
        <v>1802</v>
      </c>
      <c r="H1875" s="1" t="str">
        <f t="shared" si="222"/>
        <v>cl-cs_InvalidosTransitoriosFallecidosLiquidados</v>
      </c>
      <c r="I1875" t="str">
        <f t="shared" si="223"/>
        <v>cl-cs</v>
      </c>
      <c r="J1875" t="str">
        <f t="shared" si="224"/>
        <v>InvalidosTransitoriosFallecidosLiquidados</v>
      </c>
      <c r="K1875" s="1" t="str">
        <f t="shared" si="225"/>
        <v>cl-cs_ReservasInvalidezYSobrevivenciaTabla</v>
      </c>
      <c r="L1875" t="str">
        <f t="shared" si="226"/>
        <v>cl-cs</v>
      </c>
      <c r="M1875" t="str">
        <f t="shared" si="227"/>
        <v>ReservasInvalidezYSobrevivenciaTabla</v>
      </c>
      <c r="N1875" t="str">
        <f t="shared" si="228"/>
        <v>Insert into dbax_dime_conc (codi_dein, pref_conc, codi_conc, orde_conc, pref_dime, codi_dime) values ('pre_cl-cs_nota-25_role-838200(2014)','cl-cs','InvalidosTransitoriosFallecidosLiquidados','3090','cl-cs','ReservasInvalidezYSobrevivenciaTabla')</v>
      </c>
    </row>
    <row r="1876" spans="1:14" x14ac:dyDescent="0.25">
      <c r="A1876" t="s">
        <v>40</v>
      </c>
      <c r="B1876" t="s">
        <v>1702</v>
      </c>
      <c r="C1876">
        <v>3100</v>
      </c>
      <c r="D1876" t="s">
        <v>1802</v>
      </c>
      <c r="H1876" s="1" t="str">
        <f t="shared" si="222"/>
        <v>cl-cs_InvalidosTransitoriosFallecidosEnProcesoLiquidacion</v>
      </c>
      <c r="I1876" t="str">
        <f t="shared" si="223"/>
        <v>cl-cs</v>
      </c>
      <c r="J1876" t="str">
        <f t="shared" si="224"/>
        <v>InvalidosTransitoriosFallecidosEnProcesoLiquidacion</v>
      </c>
      <c r="K1876" s="1" t="str">
        <f t="shared" si="225"/>
        <v>cl-cs_ReservasInvalidezYSobrevivenciaTabla</v>
      </c>
      <c r="L1876" t="str">
        <f t="shared" si="226"/>
        <v>cl-cs</v>
      </c>
      <c r="M1876" t="str">
        <f t="shared" si="227"/>
        <v>ReservasInvalidezYSobrevivenciaTabla</v>
      </c>
      <c r="N1876" t="str">
        <f t="shared" si="228"/>
        <v>Insert into dbax_dime_conc (codi_dein, pref_conc, codi_conc, orde_conc, pref_dime, codi_dime) values ('pre_cl-cs_nota-25_role-838200(2014)','cl-cs','InvalidosTransitoriosFallecidosEnProcesoLiquidacion','3100','cl-cs','ReservasInvalidezYSobrevivenciaTabla')</v>
      </c>
    </row>
    <row r="1877" spans="1:14" x14ac:dyDescent="0.25">
      <c r="A1877" t="s">
        <v>40</v>
      </c>
      <c r="B1877" t="s">
        <v>1829</v>
      </c>
      <c r="C1877">
        <v>3110</v>
      </c>
      <c r="D1877" t="s">
        <v>1802</v>
      </c>
      <c r="H1877" s="1" t="str">
        <f t="shared" si="222"/>
        <v>cl-cs_Sobrevivencia</v>
      </c>
      <c r="I1877" t="str">
        <f t="shared" si="223"/>
        <v>cl-cs</v>
      </c>
      <c r="J1877" t="str">
        <f t="shared" si="224"/>
        <v>Sobrevivencia</v>
      </c>
      <c r="K1877" s="1" t="str">
        <f t="shared" si="225"/>
        <v>cl-cs_ReservasInvalidezYSobrevivenciaTabla</v>
      </c>
      <c r="L1877" t="str">
        <f t="shared" si="226"/>
        <v>cl-cs</v>
      </c>
      <c r="M1877" t="str">
        <f t="shared" si="227"/>
        <v>ReservasInvalidezYSobrevivenciaTabla</v>
      </c>
      <c r="N1877" t="str">
        <f t="shared" si="228"/>
        <v>Insert into dbax_dime_conc (codi_dein, pref_conc, codi_conc, orde_conc, pref_dime, codi_dime) values ('pre_cl-cs_nota-25_role-838200(2014)','cl-cs','Sobrevivencia','3110','cl-cs','ReservasInvalidezYSobrevivenciaTabla')</v>
      </c>
    </row>
    <row r="1878" spans="1:14" x14ac:dyDescent="0.25">
      <c r="A1878" t="s">
        <v>40</v>
      </c>
      <c r="B1878" t="s">
        <v>1832</v>
      </c>
      <c r="C1878">
        <v>3120</v>
      </c>
      <c r="D1878" t="s">
        <v>1802</v>
      </c>
      <c r="H1878" s="1" t="str">
        <f t="shared" si="222"/>
        <v>cl-cs_SobrevivenciaLiquidados</v>
      </c>
      <c r="I1878" t="str">
        <f t="shared" si="223"/>
        <v>cl-cs</v>
      </c>
      <c r="J1878" t="str">
        <f t="shared" si="224"/>
        <v>SobrevivenciaLiquidados</v>
      </c>
      <c r="K1878" s="1" t="str">
        <f t="shared" si="225"/>
        <v>cl-cs_ReservasInvalidezYSobrevivenciaTabla</v>
      </c>
      <c r="L1878" t="str">
        <f t="shared" si="226"/>
        <v>cl-cs</v>
      </c>
      <c r="M1878" t="str">
        <f t="shared" si="227"/>
        <v>ReservasInvalidezYSobrevivenciaTabla</v>
      </c>
      <c r="N1878" t="str">
        <f t="shared" si="228"/>
        <v>Insert into dbax_dime_conc (codi_dein, pref_conc, codi_conc, orde_conc, pref_dime, codi_dime) values ('pre_cl-cs_nota-25_role-838200(2014)','cl-cs','SobrevivenciaLiquidados','3120','cl-cs','ReservasInvalidezYSobrevivenciaTabla')</v>
      </c>
    </row>
    <row r="1879" spans="1:14" x14ac:dyDescent="0.25">
      <c r="A1879" t="s">
        <v>40</v>
      </c>
      <c r="B1879" t="s">
        <v>1831</v>
      </c>
      <c r="C1879">
        <v>3130</v>
      </c>
      <c r="D1879" t="s">
        <v>1802</v>
      </c>
      <c r="H1879" s="1" t="str">
        <f t="shared" si="222"/>
        <v>cl-cs_SobrevivenciaEnProcesoLiquidacion</v>
      </c>
      <c r="I1879" t="str">
        <f t="shared" si="223"/>
        <v>cl-cs</v>
      </c>
      <c r="J1879" t="str">
        <f t="shared" si="224"/>
        <v>SobrevivenciaEnProcesoLiquidacion</v>
      </c>
      <c r="K1879" s="1" t="str">
        <f t="shared" si="225"/>
        <v>cl-cs_ReservasInvalidezYSobrevivenciaTabla</v>
      </c>
      <c r="L1879" t="str">
        <f t="shared" si="226"/>
        <v>cl-cs</v>
      </c>
      <c r="M1879" t="str">
        <f t="shared" si="227"/>
        <v>ReservasInvalidezYSobrevivenciaTabla</v>
      </c>
      <c r="N1879" t="str">
        <f t="shared" si="228"/>
        <v>Insert into dbax_dime_conc (codi_dein, pref_conc, codi_conc, orde_conc, pref_dime, codi_dime) values ('pre_cl-cs_nota-25_role-838200(2014)','cl-cs','SobrevivenciaEnProcesoLiquidacion','3130','cl-cs','ReservasInvalidezYSobrevivenciaTabla')</v>
      </c>
    </row>
    <row r="1880" spans="1:14" x14ac:dyDescent="0.25">
      <c r="A1880" t="s">
        <v>40</v>
      </c>
      <c r="B1880" t="s">
        <v>1833</v>
      </c>
      <c r="C1880">
        <v>3140</v>
      </c>
      <c r="D1880" t="s">
        <v>1802</v>
      </c>
      <c r="H1880" s="1" t="str">
        <f t="shared" si="222"/>
        <v>cl-cs_SobrevivenciaOcurridosYNoReportados</v>
      </c>
      <c r="I1880" t="str">
        <f t="shared" si="223"/>
        <v>cl-cs</v>
      </c>
      <c r="J1880" t="str">
        <f t="shared" si="224"/>
        <v>SobrevivenciaOcurridosYNoReportados</v>
      </c>
      <c r="K1880" s="1" t="str">
        <f t="shared" si="225"/>
        <v>cl-cs_ReservasInvalidezYSobrevivenciaTabla</v>
      </c>
      <c r="L1880" t="str">
        <f t="shared" si="226"/>
        <v>cl-cs</v>
      </c>
      <c r="M1880" t="str">
        <f t="shared" si="227"/>
        <v>ReservasInvalidezYSobrevivenciaTabla</v>
      </c>
      <c r="N1880" t="str">
        <f t="shared" si="228"/>
        <v>Insert into dbax_dime_conc (codi_dein, pref_conc, codi_conc, orde_conc, pref_dime, codi_dime) values ('pre_cl-cs_nota-25_role-838200(2014)','cl-cs','SobrevivenciaOcurridosYNoReportados','3140','cl-cs','ReservasInvalidezYSobrevivenciaTabla')</v>
      </c>
    </row>
    <row r="1881" spans="1:14" x14ac:dyDescent="0.25">
      <c r="A1881" t="s">
        <v>40</v>
      </c>
      <c r="B1881" t="s">
        <v>1798</v>
      </c>
      <c r="C1881">
        <v>3150</v>
      </c>
      <c r="D1881" t="s">
        <v>1802</v>
      </c>
      <c r="H1881" s="1" t="str">
        <f t="shared" si="222"/>
        <v>cl-cs_ReservasInvalidezYSobrevivencia</v>
      </c>
      <c r="I1881" t="str">
        <f t="shared" si="223"/>
        <v>cl-cs</v>
      </c>
      <c r="J1881" t="str">
        <f t="shared" si="224"/>
        <v>ReservasInvalidezYSobrevivencia</v>
      </c>
      <c r="K1881" s="1" t="str">
        <f t="shared" si="225"/>
        <v>cl-cs_ReservasInvalidezYSobrevivenciaTabla</v>
      </c>
      <c r="L1881" t="str">
        <f t="shared" si="226"/>
        <v>cl-cs</v>
      </c>
      <c r="M1881" t="str">
        <f t="shared" si="227"/>
        <v>ReservasInvalidezYSobrevivenciaTabla</v>
      </c>
      <c r="N1881" t="str">
        <f t="shared" si="228"/>
        <v>Insert into dbax_dime_conc (codi_dein, pref_conc, codi_conc, orde_conc, pref_dime, codi_dime) values ('pre_cl-cs_nota-25_role-838200(2014)','cl-cs','ReservasInvalidezYSobrevivencia','3150','cl-cs','ReservasInvalidezYSobrevivenciaTabla')</v>
      </c>
    </row>
    <row r="1882" spans="1:14" x14ac:dyDescent="0.25">
      <c r="A1882" t="s">
        <v>40</v>
      </c>
      <c r="B1882" t="s">
        <v>1817</v>
      </c>
      <c r="C1882">
        <v>580</v>
      </c>
      <c r="D1882" t="s">
        <v>1821</v>
      </c>
      <c r="H1882" s="1" t="str">
        <f t="shared" si="222"/>
        <v>cl-cs_ReservaValorDelFondoPartidas</v>
      </c>
      <c r="I1882" t="str">
        <f t="shared" si="223"/>
        <v>cl-cs</v>
      </c>
      <c r="J1882" t="str">
        <f t="shared" si="224"/>
        <v>ReservaValorDelFondoPartidas</v>
      </c>
      <c r="K1882" s="1" t="str">
        <f t="shared" si="225"/>
        <v>cl-cs_ReservaValorDelFondoTabla</v>
      </c>
      <c r="L1882" t="str">
        <f t="shared" si="226"/>
        <v>cl-cs</v>
      </c>
      <c r="M1882" t="str">
        <f t="shared" si="227"/>
        <v>ReservaValorDelFondoTabla</v>
      </c>
      <c r="N1882" t="str">
        <f t="shared" si="228"/>
        <v>Insert into dbax_dime_conc (codi_dein, pref_conc, codi_conc, orde_conc, pref_dime, codi_dime) values ('pre_cl-cs_nota-25_role-838200(2014)','cl-cs','ReservaValorDelFondoPartidas','580','cl-cs','ReservaValorDelFondoTabla')</v>
      </c>
    </row>
    <row r="1883" spans="1:14" x14ac:dyDescent="0.25">
      <c r="A1883" t="s">
        <v>40</v>
      </c>
      <c r="B1883" t="s">
        <v>1608</v>
      </c>
      <c r="C1883">
        <v>590</v>
      </c>
      <c r="D1883" t="s">
        <v>1821</v>
      </c>
      <c r="H1883" s="1" t="str">
        <f t="shared" si="222"/>
        <v>cl-cs_CoberturaDeRiesgoSinopsis</v>
      </c>
      <c r="I1883" t="str">
        <f t="shared" si="223"/>
        <v>cl-cs</v>
      </c>
      <c r="J1883" t="str">
        <f t="shared" si="224"/>
        <v>CoberturaDeRiesgoSinopsis</v>
      </c>
      <c r="K1883" s="1" t="str">
        <f t="shared" si="225"/>
        <v>cl-cs_ReservaValorDelFondoTabla</v>
      </c>
      <c r="L1883" t="str">
        <f t="shared" si="226"/>
        <v>cl-cs</v>
      </c>
      <c r="M1883" t="str">
        <f t="shared" si="227"/>
        <v>ReservaValorDelFondoTabla</v>
      </c>
      <c r="N1883" t="str">
        <f t="shared" si="228"/>
        <v>Insert into dbax_dime_conc (codi_dein, pref_conc, codi_conc, orde_conc, pref_dime, codi_dime) values ('pre_cl-cs_nota-25_role-838200(2014)','cl-cs','CoberturaDeRiesgoSinopsis','590','cl-cs','ReservaValorDelFondoTabla')</v>
      </c>
    </row>
    <row r="1884" spans="1:14" x14ac:dyDescent="0.25">
      <c r="A1884" t="s">
        <v>40</v>
      </c>
      <c r="B1884" t="s">
        <v>1773</v>
      </c>
      <c r="C1884">
        <v>600</v>
      </c>
      <c r="D1884" t="s">
        <v>1821</v>
      </c>
      <c r="H1884" s="1" t="str">
        <f t="shared" si="222"/>
        <v>cl-cs_ReservaDeRiesgoEnCursoCoberturaRiesgo</v>
      </c>
      <c r="I1884" t="str">
        <f t="shared" si="223"/>
        <v>cl-cs</v>
      </c>
      <c r="J1884" t="str">
        <f t="shared" si="224"/>
        <v>ReservaDeRiesgoEnCursoCoberturaRiesgo</v>
      </c>
      <c r="K1884" s="1" t="str">
        <f t="shared" si="225"/>
        <v>cl-cs_ReservaValorDelFondoTabla</v>
      </c>
      <c r="L1884" t="str">
        <f t="shared" si="226"/>
        <v>cl-cs</v>
      </c>
      <c r="M1884" t="str">
        <f t="shared" si="227"/>
        <v>ReservaValorDelFondoTabla</v>
      </c>
      <c r="N1884" t="str">
        <f t="shared" si="228"/>
        <v>Insert into dbax_dime_conc (codi_dein, pref_conc, codi_conc, orde_conc, pref_dime, codi_dime) values ('pre_cl-cs_nota-25_role-838200(2014)','cl-cs','ReservaDeRiesgoEnCursoCoberturaRiesgo','600','cl-cs','ReservaValorDelFondoTabla')</v>
      </c>
    </row>
    <row r="1885" spans="1:14" x14ac:dyDescent="0.25">
      <c r="A1885" t="s">
        <v>40</v>
      </c>
      <c r="B1885" t="s">
        <v>1787</v>
      </c>
      <c r="C1885">
        <v>610</v>
      </c>
      <c r="D1885" t="s">
        <v>1821</v>
      </c>
      <c r="H1885" s="1" t="str">
        <f t="shared" si="222"/>
        <v>cl-cs_ReservaMatematicaCoberturaRiesgo</v>
      </c>
      <c r="I1885" t="str">
        <f t="shared" si="223"/>
        <v>cl-cs</v>
      </c>
      <c r="J1885" t="str">
        <f t="shared" si="224"/>
        <v>ReservaMatematicaCoberturaRiesgo</v>
      </c>
      <c r="K1885" s="1" t="str">
        <f t="shared" si="225"/>
        <v>cl-cs_ReservaValorDelFondoTabla</v>
      </c>
      <c r="L1885" t="str">
        <f t="shared" si="226"/>
        <v>cl-cs</v>
      </c>
      <c r="M1885" t="str">
        <f t="shared" si="227"/>
        <v>ReservaValorDelFondoTabla</v>
      </c>
      <c r="N1885" t="str">
        <f t="shared" si="228"/>
        <v>Insert into dbax_dime_conc (codi_dein, pref_conc, codi_conc, orde_conc, pref_dime, codi_dime) values ('pre_cl-cs_nota-25_role-838200(2014)','cl-cs','ReservaMatematicaCoberturaRiesgo','610','cl-cs','ReservaValorDelFondoTabla')</v>
      </c>
    </row>
    <row r="1886" spans="1:14" x14ac:dyDescent="0.25">
      <c r="A1886" t="s">
        <v>40</v>
      </c>
      <c r="B1886" t="s">
        <v>674</v>
      </c>
      <c r="C1886">
        <v>620</v>
      </c>
      <c r="D1886" t="s">
        <v>1821</v>
      </c>
      <c r="H1886" s="1" t="str">
        <f t="shared" si="222"/>
        <v>cl-cs_ReservaValorDelFondo</v>
      </c>
      <c r="I1886" t="str">
        <f t="shared" si="223"/>
        <v>cl-cs</v>
      </c>
      <c r="J1886" t="str">
        <f t="shared" si="224"/>
        <v>ReservaValorDelFondo</v>
      </c>
      <c r="K1886" s="1" t="str">
        <f t="shared" si="225"/>
        <v>cl-cs_ReservaValorDelFondoTabla</v>
      </c>
      <c r="L1886" t="str">
        <f t="shared" si="226"/>
        <v>cl-cs</v>
      </c>
      <c r="M1886" t="str">
        <f t="shared" si="227"/>
        <v>ReservaValorDelFondoTabla</v>
      </c>
      <c r="N1886" t="str">
        <f t="shared" si="228"/>
        <v>Insert into dbax_dime_conc (codi_dein, pref_conc, codi_conc, orde_conc, pref_dime, codi_dime) values ('pre_cl-cs_nota-25_role-838200(2014)','cl-cs','ReservaValorDelFondo','620','cl-cs','ReservaValorDelFondoTabla')</v>
      </c>
    </row>
    <row r="1887" spans="1:14" x14ac:dyDescent="0.25">
      <c r="A1887" t="s">
        <v>40</v>
      </c>
      <c r="B1887" t="s">
        <v>1774</v>
      </c>
      <c r="C1887">
        <v>630</v>
      </c>
      <c r="D1887" t="s">
        <v>1821</v>
      </c>
      <c r="H1887" s="1" t="str">
        <f t="shared" si="222"/>
        <v>cl-cs_ReservaDescalceSegurosCUI</v>
      </c>
      <c r="I1887" t="str">
        <f t="shared" si="223"/>
        <v>cl-cs</v>
      </c>
      <c r="J1887" t="str">
        <f t="shared" si="224"/>
        <v>ReservaDescalceSegurosCUI</v>
      </c>
      <c r="K1887" s="1" t="str">
        <f t="shared" si="225"/>
        <v>cl-cs_ReservaValorDelFondoTabla</v>
      </c>
      <c r="L1887" t="str">
        <f t="shared" si="226"/>
        <v>cl-cs</v>
      </c>
      <c r="M1887" t="str">
        <f t="shared" si="227"/>
        <v>ReservaValorDelFondoTabla</v>
      </c>
      <c r="N1887" t="str">
        <f t="shared" si="228"/>
        <v>Insert into dbax_dime_conc (codi_dein, pref_conc, codi_conc, orde_conc, pref_dime, codi_dime) values ('pre_cl-cs_nota-25_role-838200(2014)','cl-cs','ReservaDescalceSegurosCUI','630','cl-cs','ReservaValorDelFondoTabla')</v>
      </c>
    </row>
    <row r="1888" spans="1:14" x14ac:dyDescent="0.25">
      <c r="A1888" t="s">
        <v>40</v>
      </c>
      <c r="B1888" t="s">
        <v>1834</v>
      </c>
      <c r="C1888">
        <v>2820</v>
      </c>
      <c r="D1888" t="s">
        <v>1836</v>
      </c>
      <c r="H1888" s="1" t="str">
        <f t="shared" si="222"/>
        <v>cl-cs_SobrevivenciaPartidas</v>
      </c>
      <c r="I1888" t="str">
        <f t="shared" si="223"/>
        <v>cl-cs</v>
      </c>
      <c r="J1888" t="str">
        <f t="shared" si="224"/>
        <v>SobrevivenciaPartidas</v>
      </c>
      <c r="K1888" s="1" t="str">
        <f t="shared" si="225"/>
        <v>cl-cs_SobrevivenciaTabla</v>
      </c>
      <c r="L1888" t="str">
        <f t="shared" si="226"/>
        <v>cl-cs</v>
      </c>
      <c r="M1888" t="str">
        <f t="shared" si="227"/>
        <v>SobrevivenciaTabla</v>
      </c>
      <c r="N1888" t="str">
        <f t="shared" si="228"/>
        <v>Insert into dbax_dime_conc (codi_dein, pref_conc, codi_conc, orde_conc, pref_dime, codi_dime) values ('pre_cl-cs_nota-25_role-838200(2014)','cl-cs','SobrevivenciaPartidas','2820','cl-cs','SobrevivenciaTabla')</v>
      </c>
    </row>
    <row r="1889" spans="1:14" x14ac:dyDescent="0.25">
      <c r="A1889" t="s">
        <v>40</v>
      </c>
      <c r="B1889" t="s">
        <v>1745</v>
      </c>
      <c r="C1889">
        <v>2830</v>
      </c>
      <c r="D1889" t="s">
        <v>1836</v>
      </c>
      <c r="H1889" s="1" t="str">
        <f t="shared" si="222"/>
        <v>cl-cs_NumeroSiniestrosSobrevivencia</v>
      </c>
      <c r="I1889" t="str">
        <f t="shared" si="223"/>
        <v>cl-cs</v>
      </c>
      <c r="J1889" t="str">
        <f t="shared" si="224"/>
        <v>NumeroSiniestrosSobrevivencia</v>
      </c>
      <c r="K1889" s="1" t="str">
        <f t="shared" si="225"/>
        <v>cl-cs_SobrevivenciaTabla</v>
      </c>
      <c r="L1889" t="str">
        <f t="shared" si="226"/>
        <v>cl-cs</v>
      </c>
      <c r="M1889" t="str">
        <f t="shared" si="227"/>
        <v>SobrevivenciaTabla</v>
      </c>
      <c r="N1889" t="str">
        <f t="shared" si="228"/>
        <v>Insert into dbax_dime_conc (codi_dein, pref_conc, codi_conc, orde_conc, pref_dime, codi_dime) values ('pre_cl-cs_nota-25_role-838200(2014)','cl-cs','NumeroSiniestrosSobrevivencia','2830','cl-cs','SobrevivenciaTabla')</v>
      </c>
    </row>
    <row r="1890" spans="1:14" x14ac:dyDescent="0.25">
      <c r="A1890" t="s">
        <v>40</v>
      </c>
      <c r="B1890" t="s">
        <v>1618</v>
      </c>
      <c r="C1890">
        <v>2840</v>
      </c>
      <c r="D1890" t="s">
        <v>1836</v>
      </c>
      <c r="H1890" s="1" t="str">
        <f t="shared" si="222"/>
        <v>cl-cs_CostoTotalSobrevivencia</v>
      </c>
      <c r="I1890" t="str">
        <f t="shared" si="223"/>
        <v>cl-cs</v>
      </c>
      <c r="J1890" t="str">
        <f t="shared" si="224"/>
        <v>CostoTotalSobrevivencia</v>
      </c>
      <c r="K1890" s="1" t="str">
        <f t="shared" si="225"/>
        <v>cl-cs_SobrevivenciaTabla</v>
      </c>
      <c r="L1890" t="str">
        <f t="shared" si="226"/>
        <v>cl-cs</v>
      </c>
      <c r="M1890" t="str">
        <f t="shared" si="227"/>
        <v>SobrevivenciaTabla</v>
      </c>
      <c r="N1890" t="str">
        <f t="shared" si="228"/>
        <v>Insert into dbax_dime_conc (codi_dein, pref_conc, codi_conc, orde_conc, pref_dime, codi_dime) values ('pre_cl-cs_nota-25_role-838200(2014)','cl-cs','CostoTotalSobrevivencia','2840','cl-cs','SobrevivenciaTabla')</v>
      </c>
    </row>
    <row r="1891" spans="1:14" x14ac:dyDescent="0.25">
      <c r="A1891" t="s">
        <v>40</v>
      </c>
      <c r="B1891" t="s">
        <v>1768</v>
      </c>
      <c r="C1891">
        <v>2850</v>
      </c>
      <c r="D1891" t="s">
        <v>1836</v>
      </c>
      <c r="H1891" s="1" t="str">
        <f t="shared" si="222"/>
        <v>cl-cs_ProbabilidadPagoSobrevivencia</v>
      </c>
      <c r="I1891" t="str">
        <f t="shared" si="223"/>
        <v>cl-cs</v>
      </c>
      <c r="J1891" t="str">
        <f t="shared" si="224"/>
        <v>ProbabilidadPagoSobrevivencia</v>
      </c>
      <c r="K1891" s="1" t="str">
        <f t="shared" si="225"/>
        <v>cl-cs_SobrevivenciaTabla</v>
      </c>
      <c r="L1891" t="str">
        <f t="shared" si="226"/>
        <v>cl-cs</v>
      </c>
      <c r="M1891" t="str">
        <f t="shared" si="227"/>
        <v>SobrevivenciaTabla</v>
      </c>
      <c r="N1891" t="str">
        <f t="shared" si="228"/>
        <v>Insert into dbax_dime_conc (codi_dein, pref_conc, codi_conc, orde_conc, pref_dime, codi_dime) values ('pre_cl-cs_nota-25_role-838200(2014)','cl-cs','ProbabilidadPagoSobrevivencia','2850','cl-cs','SobrevivenciaTabla')</v>
      </c>
    </row>
    <row r="1892" spans="1:14" x14ac:dyDescent="0.25">
      <c r="A1892" t="s">
        <v>40</v>
      </c>
      <c r="B1892" t="s">
        <v>1791</v>
      </c>
      <c r="C1892">
        <v>2860</v>
      </c>
      <c r="D1892" t="s">
        <v>1836</v>
      </c>
      <c r="H1892" s="1" t="str">
        <f t="shared" si="222"/>
        <v>cl-cs_ReservaMinimaSobrevivencia</v>
      </c>
      <c r="I1892" t="str">
        <f t="shared" si="223"/>
        <v>cl-cs</v>
      </c>
      <c r="J1892" t="str">
        <f t="shared" si="224"/>
        <v>ReservaMinimaSobrevivencia</v>
      </c>
      <c r="K1892" s="1" t="str">
        <f t="shared" si="225"/>
        <v>cl-cs_SobrevivenciaTabla</v>
      </c>
      <c r="L1892" t="str">
        <f t="shared" si="226"/>
        <v>cl-cs</v>
      </c>
      <c r="M1892" t="str">
        <f t="shared" si="227"/>
        <v>SobrevivenciaTabla</v>
      </c>
      <c r="N1892" t="str">
        <f t="shared" si="228"/>
        <v>Insert into dbax_dime_conc (codi_dein, pref_conc, codi_conc, orde_conc, pref_dime, codi_dime) values ('pre_cl-cs_nota-25_role-838200(2014)','cl-cs','ReservaMinimaSobrevivencia','2860','cl-cs','SobrevivenciaTabla')</v>
      </c>
    </row>
    <row r="1893" spans="1:14" x14ac:dyDescent="0.25">
      <c r="A1893" t="s">
        <v>40</v>
      </c>
      <c r="B1893" t="s">
        <v>1761</v>
      </c>
      <c r="C1893">
        <v>2870</v>
      </c>
      <c r="D1893" t="s">
        <v>1836</v>
      </c>
      <c r="H1893" s="1" t="str">
        <f t="shared" si="222"/>
        <v>cl-cs_PorcentajeParticipacionSobrevivencia</v>
      </c>
      <c r="I1893" t="str">
        <f t="shared" si="223"/>
        <v>cl-cs</v>
      </c>
      <c r="J1893" t="str">
        <f t="shared" si="224"/>
        <v>PorcentajeParticipacionSobrevivencia</v>
      </c>
      <c r="K1893" s="1" t="str">
        <f t="shared" si="225"/>
        <v>cl-cs_SobrevivenciaTabla</v>
      </c>
      <c r="L1893" t="str">
        <f t="shared" si="226"/>
        <v>cl-cs</v>
      </c>
      <c r="M1893" t="str">
        <f t="shared" si="227"/>
        <v>SobrevivenciaTabla</v>
      </c>
      <c r="N1893" t="str">
        <f t="shared" si="228"/>
        <v>Insert into dbax_dime_conc (codi_dein, pref_conc, codi_conc, orde_conc, pref_dime, codi_dime) values ('pre_cl-cs_nota-25_role-838200(2014)','cl-cs','PorcentajeParticipacionSobrevivencia','2870','cl-cs','SobrevivenciaTabla')</v>
      </c>
    </row>
    <row r="1894" spans="1:14" x14ac:dyDescent="0.25">
      <c r="A1894" t="s">
        <v>40</v>
      </c>
      <c r="B1894" t="s">
        <v>1804</v>
      </c>
      <c r="C1894">
        <v>2880</v>
      </c>
      <c r="D1894" t="s">
        <v>1836</v>
      </c>
      <c r="H1894" s="1" t="str">
        <f t="shared" si="222"/>
        <v>cl-cs_ReservaSobrevivenciaCompañia</v>
      </c>
      <c r="I1894" t="str">
        <f t="shared" si="223"/>
        <v>cl-cs</v>
      </c>
      <c r="J1894" t="str">
        <f t="shared" si="224"/>
        <v>ReservaSobrevivenciaCompañia</v>
      </c>
      <c r="K1894" s="1" t="str">
        <f t="shared" si="225"/>
        <v>cl-cs_SobrevivenciaTabla</v>
      </c>
      <c r="L1894" t="str">
        <f t="shared" si="226"/>
        <v>cl-cs</v>
      </c>
      <c r="M1894" t="str">
        <f t="shared" si="227"/>
        <v>SobrevivenciaTabla</v>
      </c>
      <c r="N1894" t="str">
        <f t="shared" si="228"/>
        <v>Insert into dbax_dime_conc (codi_dein, pref_conc, codi_conc, orde_conc, pref_dime, codi_dime) values ('pre_cl-cs_nota-25_role-838200(2014)','cl-cs','ReservaSobrevivenciaCompañia','2880','cl-cs','SobrevivenciaTabla')</v>
      </c>
    </row>
    <row r="1895" spans="1:14" x14ac:dyDescent="0.25">
      <c r="A1895" t="s">
        <v>40</v>
      </c>
      <c r="B1895" t="s">
        <v>1805</v>
      </c>
      <c r="C1895">
        <v>2890</v>
      </c>
      <c r="D1895" t="s">
        <v>1836</v>
      </c>
      <c r="H1895" s="1" t="str">
        <f t="shared" si="222"/>
        <v>cl-cs_ReservaSobrevivenciaCompañiaPesos</v>
      </c>
      <c r="I1895" t="str">
        <f t="shared" si="223"/>
        <v>cl-cs</v>
      </c>
      <c r="J1895" t="str">
        <f t="shared" si="224"/>
        <v>ReservaSobrevivenciaCompañiaPesos</v>
      </c>
      <c r="K1895" s="1" t="str">
        <f t="shared" si="225"/>
        <v>cl-cs_SobrevivenciaTabla</v>
      </c>
      <c r="L1895" t="str">
        <f t="shared" si="226"/>
        <v>cl-cs</v>
      </c>
      <c r="M1895" t="str">
        <f t="shared" si="227"/>
        <v>SobrevivenciaTabla</v>
      </c>
      <c r="N1895" t="str">
        <f t="shared" si="228"/>
        <v>Insert into dbax_dime_conc (codi_dein, pref_conc, codi_conc, orde_conc, pref_dime, codi_dime) values ('pre_cl-cs_nota-25_role-838200(2014)','cl-cs','ReservaSobrevivenciaCompañiaPesos','2890','cl-cs','SobrevivenciaTabla')</v>
      </c>
    </row>
    <row r="1896" spans="1:14" x14ac:dyDescent="0.25">
      <c r="A1896" t="s">
        <v>41</v>
      </c>
      <c r="B1896" t="s">
        <v>1868</v>
      </c>
      <c r="C1896">
        <v>50</v>
      </c>
      <c r="D1896" t="s">
        <v>1871</v>
      </c>
      <c r="H1896" s="1" t="str">
        <f t="shared" si="222"/>
        <v>cl-cs_DeudasConAseguradosCorrientesYNoCorrientesPartidas</v>
      </c>
      <c r="I1896" t="str">
        <f t="shared" si="223"/>
        <v>cl-cs</v>
      </c>
      <c r="J1896" t="str">
        <f t="shared" si="224"/>
        <v>DeudasConAseguradosCorrientesYNoCorrientesPartidas</v>
      </c>
      <c r="K1896" s="1" t="str">
        <f t="shared" si="225"/>
        <v>cl-cs_DeudasConAseguradosTabla</v>
      </c>
      <c r="L1896" t="str">
        <f t="shared" si="226"/>
        <v>cl-cs</v>
      </c>
      <c r="M1896" t="str">
        <f t="shared" si="227"/>
        <v>DeudasConAseguradosTabla</v>
      </c>
      <c r="N1896" t="str">
        <f t="shared" si="228"/>
        <v>Insert into dbax_dime_conc (codi_dein, pref_conc, codi_conc, orde_conc, pref_dime, codi_dime) values ('pre_cl-cs_nota-26_role-840000(2014)','cl-cs','DeudasConAseguradosCorrientesYNoCorrientesPartidas','50','cl-cs','DeudasConAseguradosTabla')</v>
      </c>
    </row>
    <row r="1897" spans="1:14" x14ac:dyDescent="0.25">
      <c r="A1897" t="s">
        <v>41</v>
      </c>
      <c r="B1897" t="s">
        <v>601</v>
      </c>
      <c r="C1897">
        <v>60</v>
      </c>
      <c r="D1897" t="s">
        <v>1871</v>
      </c>
      <c r="H1897" s="1" t="str">
        <f t="shared" si="222"/>
        <v>cl-cs_DeudasConAsegurados</v>
      </c>
      <c r="I1897" t="str">
        <f t="shared" si="223"/>
        <v>cl-cs</v>
      </c>
      <c r="J1897" t="str">
        <f t="shared" si="224"/>
        <v>DeudasConAsegurados</v>
      </c>
      <c r="K1897" s="1" t="str">
        <f t="shared" si="225"/>
        <v>cl-cs_DeudasConAseguradosTabla</v>
      </c>
      <c r="L1897" t="str">
        <f t="shared" si="226"/>
        <v>cl-cs</v>
      </c>
      <c r="M1897" t="str">
        <f t="shared" si="227"/>
        <v>DeudasConAseguradosTabla</v>
      </c>
      <c r="N1897" t="str">
        <f t="shared" si="228"/>
        <v>Insert into dbax_dime_conc (codi_dein, pref_conc, codi_conc, orde_conc, pref_dime, codi_dime) values ('pre_cl-cs_nota-26_role-840000(2014)','cl-cs','DeudasConAsegurados','60','cl-cs','DeudasConAseguradosTabla')</v>
      </c>
    </row>
    <row r="1898" spans="1:14" x14ac:dyDescent="0.25">
      <c r="A1898" t="s">
        <v>41</v>
      </c>
      <c r="B1898" t="s">
        <v>1867</v>
      </c>
      <c r="C1898">
        <v>70</v>
      </c>
      <c r="D1898" t="s">
        <v>1871</v>
      </c>
      <c r="H1898" s="1" t="str">
        <f t="shared" si="222"/>
        <v>cl-cs_DeudasConAseguradosCorrientes</v>
      </c>
      <c r="I1898" t="str">
        <f t="shared" si="223"/>
        <v>cl-cs</v>
      </c>
      <c r="J1898" t="str">
        <f t="shared" si="224"/>
        <v>DeudasConAseguradosCorrientes</v>
      </c>
      <c r="K1898" s="1" t="str">
        <f t="shared" si="225"/>
        <v>cl-cs_DeudasConAseguradosTabla</v>
      </c>
      <c r="L1898" t="str">
        <f t="shared" si="226"/>
        <v>cl-cs</v>
      </c>
      <c r="M1898" t="str">
        <f t="shared" si="227"/>
        <v>DeudasConAseguradosTabla</v>
      </c>
      <c r="N1898" t="str">
        <f t="shared" si="228"/>
        <v>Insert into dbax_dime_conc (codi_dein, pref_conc, codi_conc, orde_conc, pref_dime, codi_dime) values ('pre_cl-cs_nota-26_role-840000(2014)','cl-cs','DeudasConAseguradosCorrientes','70','cl-cs','DeudasConAseguradosTabla')</v>
      </c>
    </row>
    <row r="1899" spans="1:14" x14ac:dyDescent="0.25">
      <c r="A1899" t="s">
        <v>41</v>
      </c>
      <c r="B1899" t="s">
        <v>1869</v>
      </c>
      <c r="C1899">
        <v>80</v>
      </c>
      <c r="D1899" t="s">
        <v>1871</v>
      </c>
      <c r="H1899" s="1" t="str">
        <f t="shared" si="222"/>
        <v>cl-cs_DeudasConAseguradosNoCorrientes</v>
      </c>
      <c r="I1899" t="str">
        <f t="shared" si="223"/>
        <v>cl-cs</v>
      </c>
      <c r="J1899" t="str">
        <f t="shared" si="224"/>
        <v>DeudasConAseguradosNoCorrientes</v>
      </c>
      <c r="K1899" s="1" t="str">
        <f t="shared" si="225"/>
        <v>cl-cs_DeudasConAseguradosTabla</v>
      </c>
      <c r="L1899" t="str">
        <f t="shared" si="226"/>
        <v>cl-cs</v>
      </c>
      <c r="M1899" t="str">
        <f t="shared" si="227"/>
        <v>DeudasConAseguradosTabla</v>
      </c>
      <c r="N1899" t="str">
        <f t="shared" si="228"/>
        <v>Insert into dbax_dime_conc (codi_dein, pref_conc, codi_conc, orde_conc, pref_dime, codi_dime) values ('pre_cl-cs_nota-26_role-840000(2014)','cl-cs','DeudasConAseguradosNoCorrientes','80','cl-cs','DeudasConAseguradosTabla')</v>
      </c>
    </row>
    <row r="1900" spans="1:14" x14ac:dyDescent="0.25">
      <c r="A1900" t="s">
        <v>41</v>
      </c>
      <c r="B1900" t="s">
        <v>1872</v>
      </c>
      <c r="C1900">
        <v>710</v>
      </c>
      <c r="D1900" t="s">
        <v>1874</v>
      </c>
      <c r="H1900" s="1" t="str">
        <f t="shared" si="222"/>
        <v>cl-cs_DeudasOperacionesCoaseguroPartidas</v>
      </c>
      <c r="I1900" t="str">
        <f t="shared" si="223"/>
        <v>cl-cs</v>
      </c>
      <c r="J1900" t="str">
        <f t="shared" si="224"/>
        <v>DeudasOperacionesCoaseguroPartidas</v>
      </c>
      <c r="K1900" s="1" t="str">
        <f t="shared" si="225"/>
        <v>cl-cs_DeudasOperacionesCoaseguroTabla</v>
      </c>
      <c r="L1900" t="str">
        <f t="shared" si="226"/>
        <v>cl-cs</v>
      </c>
      <c r="M1900" t="str">
        <f t="shared" si="227"/>
        <v>DeudasOperacionesCoaseguroTabla</v>
      </c>
      <c r="N1900" t="str">
        <f t="shared" si="228"/>
        <v>Insert into dbax_dime_conc (codi_dein, pref_conc, codi_conc, orde_conc, pref_dime, codi_dime) values ('pre_cl-cs_nota-26_role-840000(2014)','cl-cs','DeudasOperacionesCoaseguroPartidas','710','cl-cs','DeudasOperacionesCoaseguroTabla')</v>
      </c>
    </row>
    <row r="1901" spans="1:14" x14ac:dyDescent="0.25">
      <c r="A1901" t="s">
        <v>41</v>
      </c>
      <c r="B1901" t="s">
        <v>658</v>
      </c>
      <c r="C1901">
        <v>720</v>
      </c>
      <c r="D1901" t="s">
        <v>1874</v>
      </c>
      <c r="H1901" s="1" t="str">
        <f t="shared" si="222"/>
        <v>cl-cs_PrimasPorPagarOperacionesCoaseguro</v>
      </c>
      <c r="I1901" t="str">
        <f t="shared" si="223"/>
        <v>cl-cs</v>
      </c>
      <c r="J1901" t="str">
        <f t="shared" si="224"/>
        <v>PrimasPorPagarOperacionesCoaseguro</v>
      </c>
      <c r="K1901" s="1" t="str">
        <f t="shared" si="225"/>
        <v>cl-cs_DeudasOperacionesCoaseguroTabla</v>
      </c>
      <c r="L1901" t="str">
        <f t="shared" si="226"/>
        <v>cl-cs</v>
      </c>
      <c r="M1901" t="str">
        <f t="shared" si="227"/>
        <v>DeudasOperacionesCoaseguroTabla</v>
      </c>
      <c r="N1901" t="str">
        <f t="shared" si="228"/>
        <v>Insert into dbax_dime_conc (codi_dein, pref_conc, codi_conc, orde_conc, pref_dime, codi_dime) values ('pre_cl-cs_nota-26_role-840000(2014)','cl-cs','PrimasPorPagarOperacionesCoaseguro','720','cl-cs','DeudasOperacionesCoaseguroTabla')</v>
      </c>
    </row>
    <row r="1902" spans="1:14" x14ac:dyDescent="0.25">
      <c r="A1902" t="s">
        <v>41</v>
      </c>
      <c r="B1902" t="s">
        <v>680</v>
      </c>
      <c r="C1902">
        <v>730</v>
      </c>
      <c r="D1902" t="s">
        <v>1874</v>
      </c>
      <c r="H1902" s="1" t="str">
        <f t="shared" si="222"/>
        <v>cl-cs_SiniestrosPorPagarOperacionesCoaseguro</v>
      </c>
      <c r="I1902" t="str">
        <f t="shared" si="223"/>
        <v>cl-cs</v>
      </c>
      <c r="J1902" t="str">
        <f t="shared" si="224"/>
        <v>SiniestrosPorPagarOperacionesCoaseguro</v>
      </c>
      <c r="K1902" s="1" t="str">
        <f t="shared" si="225"/>
        <v>cl-cs_DeudasOperacionesCoaseguroTabla</v>
      </c>
      <c r="L1902" t="str">
        <f t="shared" si="226"/>
        <v>cl-cs</v>
      </c>
      <c r="M1902" t="str">
        <f t="shared" si="227"/>
        <v>DeudasOperacionesCoaseguroTabla</v>
      </c>
      <c r="N1902" t="str">
        <f t="shared" si="228"/>
        <v>Insert into dbax_dime_conc (codi_dein, pref_conc, codi_conc, orde_conc, pref_dime, codi_dime) values ('pre_cl-cs_nota-26_role-840000(2014)','cl-cs','SiniestrosPorPagarOperacionesCoaseguro','730','cl-cs','DeudasOperacionesCoaseguroTabla')</v>
      </c>
    </row>
    <row r="1903" spans="1:14" x14ac:dyDescent="0.25">
      <c r="A1903" t="s">
        <v>41</v>
      </c>
      <c r="B1903" t="s">
        <v>608</v>
      </c>
      <c r="C1903">
        <v>740</v>
      </c>
      <c r="D1903" t="s">
        <v>1874</v>
      </c>
      <c r="H1903" s="1" t="str">
        <f t="shared" si="222"/>
        <v>cl-cs_DeudasOperacionesPorCoaseguro</v>
      </c>
      <c r="I1903" t="str">
        <f t="shared" si="223"/>
        <v>cl-cs</v>
      </c>
      <c r="J1903" t="str">
        <f t="shared" si="224"/>
        <v>DeudasOperacionesPorCoaseguro</v>
      </c>
      <c r="K1903" s="1" t="str">
        <f t="shared" si="225"/>
        <v>cl-cs_DeudasOperacionesCoaseguroTabla</v>
      </c>
      <c r="L1903" t="str">
        <f t="shared" si="226"/>
        <v>cl-cs</v>
      </c>
      <c r="M1903" t="str">
        <f t="shared" si="227"/>
        <v>DeudasOperacionesCoaseguroTabla</v>
      </c>
      <c r="N1903" t="str">
        <f t="shared" si="228"/>
        <v>Insert into dbax_dime_conc (codi_dein, pref_conc, codi_conc, orde_conc, pref_dime, codi_dime) values ('pre_cl-cs_nota-26_role-840000(2014)','cl-cs','DeudasOperacionesPorCoaseguro','740','cl-cs','DeudasOperacionesCoaseguroTabla')</v>
      </c>
    </row>
    <row r="1904" spans="1:14" x14ac:dyDescent="0.25">
      <c r="A1904" t="s">
        <v>41</v>
      </c>
      <c r="B1904" t="s">
        <v>1905</v>
      </c>
      <c r="C1904">
        <v>750</v>
      </c>
      <c r="D1904" t="s">
        <v>1874</v>
      </c>
      <c r="H1904" s="1" t="str">
        <f t="shared" si="222"/>
        <v>cl-cs_PasivosCorrientesDeudasOperacionesCoaseguro</v>
      </c>
      <c r="I1904" t="str">
        <f t="shared" si="223"/>
        <v>cl-cs</v>
      </c>
      <c r="J1904" t="str">
        <f t="shared" si="224"/>
        <v>PasivosCorrientesDeudasOperacionesCoaseguro</v>
      </c>
      <c r="K1904" s="1" t="str">
        <f t="shared" si="225"/>
        <v>cl-cs_DeudasOperacionesCoaseguroTabla</v>
      </c>
      <c r="L1904" t="str">
        <f t="shared" si="226"/>
        <v>cl-cs</v>
      </c>
      <c r="M1904" t="str">
        <f t="shared" si="227"/>
        <v>DeudasOperacionesCoaseguroTabla</v>
      </c>
      <c r="N1904" t="str">
        <f t="shared" si="228"/>
        <v>Insert into dbax_dime_conc (codi_dein, pref_conc, codi_conc, orde_conc, pref_dime, codi_dime) values ('pre_cl-cs_nota-26_role-840000(2014)','cl-cs','PasivosCorrientesDeudasOperacionesCoaseguro','750','cl-cs','DeudasOperacionesCoaseguroTabla')</v>
      </c>
    </row>
    <row r="1905" spans="1:14" x14ac:dyDescent="0.25">
      <c r="A1905" t="s">
        <v>41</v>
      </c>
      <c r="B1905" t="s">
        <v>1906</v>
      </c>
      <c r="C1905">
        <v>760</v>
      </c>
      <c r="D1905" t="s">
        <v>1874</v>
      </c>
      <c r="H1905" s="1" t="str">
        <f t="shared" si="222"/>
        <v>cl-cs_PasivosNoCorrientesDeudasOperacionesCoaseguro</v>
      </c>
      <c r="I1905" t="str">
        <f t="shared" si="223"/>
        <v>cl-cs</v>
      </c>
      <c r="J1905" t="str">
        <f t="shared" si="224"/>
        <v>PasivosNoCorrientesDeudasOperacionesCoaseguro</v>
      </c>
      <c r="K1905" s="1" t="str">
        <f t="shared" si="225"/>
        <v>cl-cs_DeudasOperacionesCoaseguroTabla</v>
      </c>
      <c r="L1905" t="str">
        <f t="shared" si="226"/>
        <v>cl-cs</v>
      </c>
      <c r="M1905" t="str">
        <f t="shared" si="227"/>
        <v>DeudasOperacionesCoaseguroTabla</v>
      </c>
      <c r="N1905" t="str">
        <f t="shared" si="228"/>
        <v>Insert into dbax_dime_conc (codi_dein, pref_conc, codi_conc, orde_conc, pref_dime, codi_dime) values ('pre_cl-cs_nota-26_role-840000(2014)','cl-cs','PasivosNoCorrientesDeudasOperacionesCoaseguro','760','cl-cs','DeudasOperacionesCoaseguroTabla')</v>
      </c>
    </row>
    <row r="1906" spans="1:14" x14ac:dyDescent="0.25">
      <c r="A1906" t="s">
        <v>41</v>
      </c>
      <c r="B1906" t="s">
        <v>1880</v>
      </c>
      <c r="C1906">
        <v>390</v>
      </c>
      <c r="D1906" t="s">
        <v>1907</v>
      </c>
      <c r="H1906" s="1" t="str">
        <f t="shared" si="222"/>
        <v>cl-cs_DeudasPorOperacionesReaseguroExtranjeroPartidas</v>
      </c>
      <c r="I1906" t="str">
        <f t="shared" si="223"/>
        <v>cl-cs</v>
      </c>
      <c r="J1906" t="str">
        <f t="shared" si="224"/>
        <v>DeudasPorOperacionesReaseguroExtranjeroPartidas</v>
      </c>
      <c r="K1906" s="1" t="str">
        <f t="shared" si="225"/>
        <v>cl-cs_PrimasPorPagarReaseguradoresExtranjerosTabla</v>
      </c>
      <c r="L1906" t="str">
        <f t="shared" si="226"/>
        <v>cl-cs</v>
      </c>
      <c r="M1906" t="str">
        <f t="shared" si="227"/>
        <v>PrimasPorPagarReaseguradoresExtranjerosTabla</v>
      </c>
      <c r="N1906" t="str">
        <f t="shared" si="228"/>
        <v>Insert into dbax_dime_conc (codi_dein, pref_conc, codi_conc, orde_conc, pref_dime, codi_dime) values ('pre_cl-cs_nota-26_role-840000(2014)','cl-cs','DeudasPorOperacionesReaseguroExtranjeroPartidas','390','cl-cs','PrimasPorPagarReaseguradoresExtranjerosTabla')</v>
      </c>
    </row>
    <row r="1907" spans="1:14" x14ac:dyDescent="0.25">
      <c r="A1907" t="s">
        <v>41</v>
      </c>
      <c r="B1907" t="s">
        <v>1254</v>
      </c>
      <c r="C1907">
        <v>400</v>
      </c>
      <c r="D1907" t="s">
        <v>1907</v>
      </c>
      <c r="H1907" s="1" t="str">
        <f t="shared" si="222"/>
        <v>cl-cs_NombreCorredorReasegurosExtranjero</v>
      </c>
      <c r="I1907" t="str">
        <f t="shared" si="223"/>
        <v>cl-cs</v>
      </c>
      <c r="J1907" t="str">
        <f t="shared" si="224"/>
        <v>NombreCorredorReasegurosExtranjero</v>
      </c>
      <c r="K1907" s="1" t="str">
        <f t="shared" si="225"/>
        <v>cl-cs_PrimasPorPagarReaseguradoresExtranjerosTabla</v>
      </c>
      <c r="L1907" t="str">
        <f t="shared" si="226"/>
        <v>cl-cs</v>
      </c>
      <c r="M1907" t="str">
        <f t="shared" si="227"/>
        <v>PrimasPorPagarReaseguradoresExtranjerosTabla</v>
      </c>
      <c r="N1907" t="str">
        <f t="shared" si="228"/>
        <v>Insert into dbax_dime_conc (codi_dein, pref_conc, codi_conc, orde_conc, pref_dime, codi_dime) values ('pre_cl-cs_nota-26_role-840000(2014)','cl-cs','NombreCorredorReasegurosExtranjero','400','cl-cs','PrimasPorPagarReaseguradoresExtranjerosTabla')</v>
      </c>
    </row>
    <row r="1908" spans="1:14" x14ac:dyDescent="0.25">
      <c r="A1908" t="s">
        <v>41</v>
      </c>
      <c r="B1908" t="s">
        <v>1205</v>
      </c>
      <c r="C1908">
        <v>410</v>
      </c>
      <c r="D1908" t="s">
        <v>1907</v>
      </c>
      <c r="H1908" s="1" t="str">
        <f t="shared" si="222"/>
        <v>cl-cs_CodigoCorredorReasegurosExtranjero</v>
      </c>
      <c r="I1908" t="str">
        <f t="shared" si="223"/>
        <v>cl-cs</v>
      </c>
      <c r="J1908" t="str">
        <f t="shared" si="224"/>
        <v>CodigoCorredorReasegurosExtranjero</v>
      </c>
      <c r="K1908" s="1" t="str">
        <f t="shared" si="225"/>
        <v>cl-cs_PrimasPorPagarReaseguradoresExtranjerosTabla</v>
      </c>
      <c r="L1908" t="str">
        <f t="shared" si="226"/>
        <v>cl-cs</v>
      </c>
      <c r="M1908" t="str">
        <f t="shared" si="227"/>
        <v>PrimasPorPagarReaseguradoresExtranjerosTabla</v>
      </c>
      <c r="N1908" t="str">
        <f t="shared" si="228"/>
        <v>Insert into dbax_dime_conc (codi_dein, pref_conc, codi_conc, orde_conc, pref_dime, codi_dime) values ('pre_cl-cs_nota-26_role-840000(2014)','cl-cs','CodigoCorredorReasegurosExtranjero','410','cl-cs','PrimasPorPagarReaseguradoresExtranjerosTabla')</v>
      </c>
    </row>
    <row r="1909" spans="1:14" x14ac:dyDescent="0.25">
      <c r="A1909" t="s">
        <v>41</v>
      </c>
      <c r="B1909" t="s">
        <v>1296</v>
      </c>
      <c r="C1909">
        <v>420</v>
      </c>
      <c r="D1909" t="s">
        <v>1907</v>
      </c>
      <c r="H1909" s="1" t="str">
        <f t="shared" si="222"/>
        <v>cl-cs_TipoDeRelacionConCorredorReaseguroExtranjero</v>
      </c>
      <c r="I1909" t="str">
        <f t="shared" si="223"/>
        <v>cl-cs</v>
      </c>
      <c r="J1909" t="str">
        <f t="shared" si="224"/>
        <v>TipoDeRelacionConCorredorReaseguroExtranjero</v>
      </c>
      <c r="K1909" s="1" t="str">
        <f t="shared" si="225"/>
        <v>cl-cs_PrimasPorPagarReaseguradoresExtranjerosTabla</v>
      </c>
      <c r="L1909" t="str">
        <f t="shared" si="226"/>
        <v>cl-cs</v>
      </c>
      <c r="M1909" t="str">
        <f t="shared" si="227"/>
        <v>PrimasPorPagarReaseguradoresExtranjerosTabla</v>
      </c>
      <c r="N1909" t="str">
        <f t="shared" si="228"/>
        <v>Insert into dbax_dime_conc (codi_dein, pref_conc, codi_conc, orde_conc, pref_dime, codi_dime) values ('pre_cl-cs_nota-26_role-840000(2014)','cl-cs','TipoDeRelacionConCorredorReaseguroExtranjero','420','cl-cs','PrimasPorPagarReaseguradoresExtranjerosTabla')</v>
      </c>
    </row>
    <row r="1910" spans="1:14" x14ac:dyDescent="0.25">
      <c r="A1910" t="s">
        <v>41</v>
      </c>
      <c r="B1910" t="s">
        <v>1259</v>
      </c>
      <c r="C1910">
        <v>430</v>
      </c>
      <c r="D1910" t="s">
        <v>1907</v>
      </c>
      <c r="H1910" s="1" t="str">
        <f t="shared" si="222"/>
        <v>cl-cs_PaisOrigenCorredorReasegurosExtranjero</v>
      </c>
      <c r="I1910" t="str">
        <f t="shared" si="223"/>
        <v>cl-cs</v>
      </c>
      <c r="J1910" t="str">
        <f t="shared" si="224"/>
        <v>PaisOrigenCorredorReasegurosExtranjero</v>
      </c>
      <c r="K1910" s="1" t="str">
        <f t="shared" si="225"/>
        <v>cl-cs_PrimasPorPagarReaseguradoresExtranjerosTabla</v>
      </c>
      <c r="L1910" t="str">
        <f t="shared" si="226"/>
        <v>cl-cs</v>
      </c>
      <c r="M1910" t="str">
        <f t="shared" si="227"/>
        <v>PrimasPorPagarReaseguradoresExtranjerosTabla</v>
      </c>
      <c r="N1910" t="str">
        <f t="shared" si="228"/>
        <v>Insert into dbax_dime_conc (codi_dein, pref_conc, codi_conc, orde_conc, pref_dime, codi_dime) values ('pre_cl-cs_nota-26_role-840000(2014)','cl-cs','PaisOrigenCorredorReasegurosExtranjero','430','cl-cs','PrimasPorPagarReaseguradoresExtranjerosTabla')</v>
      </c>
    </row>
    <row r="1911" spans="1:14" x14ac:dyDescent="0.25">
      <c r="A1911" t="s">
        <v>41</v>
      </c>
      <c r="B1911" t="s">
        <v>1256</v>
      </c>
      <c r="C1911">
        <v>440</v>
      </c>
      <c r="D1911" t="s">
        <v>1907</v>
      </c>
      <c r="H1911" s="1" t="str">
        <f t="shared" ref="H1911:H1974" si="229">MID(B1911,FIND("#",B1911)+1,10000)</f>
        <v>cl-cs_NombreReaseguradorExtranjero</v>
      </c>
      <c r="I1911" t="str">
        <f t="shared" ref="I1911:I1974" si="230">MID(H1911,1,FIND("_",H1911)-1)</f>
        <v>cl-cs</v>
      </c>
      <c r="J1911" t="str">
        <f t="shared" ref="J1911:J1974" si="231">MID(H1911,FIND("_",H1911)+1,10000)</f>
        <v>NombreReaseguradorExtranjero</v>
      </c>
      <c r="K1911" s="1" t="str">
        <f t="shared" ref="K1911:K1974" si="232">MID(D1911,FIND("#",D1911)+1,10000)</f>
        <v>cl-cs_PrimasPorPagarReaseguradoresExtranjerosTabla</v>
      </c>
      <c r="L1911" t="str">
        <f t="shared" ref="L1911:L1974" si="233">MID(K1911,1,FIND("_",K1911)-1)</f>
        <v>cl-cs</v>
      </c>
      <c r="M1911" t="str">
        <f t="shared" ref="M1911:M1974" si="234">MID(K1911,FIND("_",K1911)+1,10000)</f>
        <v>PrimasPorPagarReaseguradoresExtranjerosTabla</v>
      </c>
      <c r="N1911" t="str">
        <f t="shared" ref="N1911:N1974" si="235">CONCATENATE("Insert into dbax_dime_conc (codi_dein, pref_conc, codi_conc, orde_conc, pref_dime, codi_dime) values ('",A1911,"','",I1911,"','",J1911,"','",C1911,"','",L1911,"','",M1911,"')")</f>
        <v>Insert into dbax_dime_conc (codi_dein, pref_conc, codi_conc, orde_conc, pref_dime, codi_dime) values ('pre_cl-cs_nota-26_role-840000(2014)','cl-cs','NombreReaseguradorExtranjero','440','cl-cs','PrimasPorPagarReaseguradoresExtranjerosTabla')</v>
      </c>
    </row>
    <row r="1912" spans="1:14" x14ac:dyDescent="0.25">
      <c r="A1912" t="s">
        <v>41</v>
      </c>
      <c r="B1912" t="s">
        <v>1207</v>
      </c>
      <c r="C1912">
        <v>450</v>
      </c>
      <c r="D1912" t="s">
        <v>1907</v>
      </c>
      <c r="H1912" s="1" t="str">
        <f t="shared" si="229"/>
        <v>cl-cs_CodigoIdentificacionReasegurador</v>
      </c>
      <c r="I1912" t="str">
        <f t="shared" si="230"/>
        <v>cl-cs</v>
      </c>
      <c r="J1912" t="str">
        <f t="shared" si="231"/>
        <v>CodigoIdentificacionReasegurador</v>
      </c>
      <c r="K1912" s="1" t="str">
        <f t="shared" si="232"/>
        <v>cl-cs_PrimasPorPagarReaseguradoresExtranjerosTabla</v>
      </c>
      <c r="L1912" t="str">
        <f t="shared" si="233"/>
        <v>cl-cs</v>
      </c>
      <c r="M1912" t="str">
        <f t="shared" si="234"/>
        <v>PrimasPorPagarReaseguradoresExtranjerosTabla</v>
      </c>
      <c r="N1912" t="str">
        <f t="shared" si="235"/>
        <v>Insert into dbax_dime_conc (codi_dein, pref_conc, codi_conc, orde_conc, pref_dime, codi_dime) values ('pre_cl-cs_nota-26_role-840000(2014)','cl-cs','CodigoIdentificacionReasegurador','450','cl-cs','PrimasPorPagarReaseguradoresExtranjerosTabla')</v>
      </c>
    </row>
    <row r="1913" spans="1:14" x14ac:dyDescent="0.25">
      <c r="A1913" t="s">
        <v>41</v>
      </c>
      <c r="B1913" t="s">
        <v>1298</v>
      </c>
      <c r="C1913">
        <v>460</v>
      </c>
      <c r="D1913" t="s">
        <v>1907</v>
      </c>
      <c r="H1913" s="1" t="str">
        <f t="shared" si="229"/>
        <v>cl-cs_TipoRelacionConReaseguradorExtranjero</v>
      </c>
      <c r="I1913" t="str">
        <f t="shared" si="230"/>
        <v>cl-cs</v>
      </c>
      <c r="J1913" t="str">
        <f t="shared" si="231"/>
        <v>TipoRelacionConReaseguradorExtranjero</v>
      </c>
      <c r="K1913" s="1" t="str">
        <f t="shared" si="232"/>
        <v>cl-cs_PrimasPorPagarReaseguradoresExtranjerosTabla</v>
      </c>
      <c r="L1913" t="str">
        <f t="shared" si="233"/>
        <v>cl-cs</v>
      </c>
      <c r="M1913" t="str">
        <f t="shared" si="234"/>
        <v>PrimasPorPagarReaseguradoresExtranjerosTabla</v>
      </c>
      <c r="N1913" t="str">
        <f t="shared" si="235"/>
        <v>Insert into dbax_dime_conc (codi_dein, pref_conc, codi_conc, orde_conc, pref_dime, codi_dime) values ('pre_cl-cs_nota-26_role-840000(2014)','cl-cs','TipoRelacionConReaseguradorExtranjero','460','cl-cs','PrimasPorPagarReaseguradoresExtranjerosTabla')</v>
      </c>
    </row>
    <row r="1914" spans="1:14" x14ac:dyDescent="0.25">
      <c r="A1914" t="s">
        <v>41</v>
      </c>
      <c r="B1914" t="s">
        <v>1260</v>
      </c>
      <c r="C1914">
        <v>470</v>
      </c>
      <c r="D1914" t="s">
        <v>1907</v>
      </c>
      <c r="H1914" s="1" t="str">
        <f t="shared" si="229"/>
        <v>cl-cs_PaisOrigenReaseguradorExtranjero</v>
      </c>
      <c r="I1914" t="str">
        <f t="shared" si="230"/>
        <v>cl-cs</v>
      </c>
      <c r="J1914" t="str">
        <f t="shared" si="231"/>
        <v>PaisOrigenReaseguradorExtranjero</v>
      </c>
      <c r="K1914" s="1" t="str">
        <f t="shared" si="232"/>
        <v>cl-cs_PrimasPorPagarReaseguradoresExtranjerosTabla</v>
      </c>
      <c r="L1914" t="str">
        <f t="shared" si="233"/>
        <v>cl-cs</v>
      </c>
      <c r="M1914" t="str">
        <f t="shared" si="234"/>
        <v>PrimasPorPagarReaseguradoresExtranjerosTabla</v>
      </c>
      <c r="N1914" t="str">
        <f t="shared" si="235"/>
        <v>Insert into dbax_dime_conc (codi_dein, pref_conc, codi_conc, orde_conc, pref_dime, codi_dime) values ('pre_cl-cs_nota-26_role-840000(2014)','cl-cs','PaisOrigenReaseguradorExtranjero','470','cl-cs','PrimasPorPagarReaseguradoresExtranjerosTabla')</v>
      </c>
    </row>
    <row r="1915" spans="1:14" x14ac:dyDescent="0.25">
      <c r="A1915" t="s">
        <v>41</v>
      </c>
      <c r="B1915" t="s">
        <v>1915</v>
      </c>
      <c r="C1915">
        <v>480</v>
      </c>
      <c r="D1915" t="s">
        <v>1907</v>
      </c>
      <c r="H1915" s="1" t="str">
        <f t="shared" si="229"/>
        <v>cl-cs_VencimientoSaldosReaseguradoresExtranjerosSinopsis</v>
      </c>
      <c r="I1915" t="str">
        <f t="shared" si="230"/>
        <v>cl-cs</v>
      </c>
      <c r="J1915" t="str">
        <f t="shared" si="231"/>
        <v>VencimientoSaldosReaseguradoresExtranjerosSinopsis</v>
      </c>
      <c r="K1915" s="1" t="str">
        <f t="shared" si="232"/>
        <v>cl-cs_PrimasPorPagarReaseguradoresExtranjerosTabla</v>
      </c>
      <c r="L1915" t="str">
        <f t="shared" si="233"/>
        <v>cl-cs</v>
      </c>
      <c r="M1915" t="str">
        <f t="shared" si="234"/>
        <v>PrimasPorPagarReaseguradoresExtranjerosTabla</v>
      </c>
      <c r="N1915" t="str">
        <f t="shared" si="235"/>
        <v>Insert into dbax_dime_conc (codi_dein, pref_conc, codi_conc, orde_conc, pref_dime, codi_dime) values ('pre_cl-cs_nota-26_role-840000(2014)','cl-cs','VencimientoSaldosReaseguradoresExtranjerosSinopsis','480','cl-cs','PrimasPorPagarReaseguradoresExtranjerosTabla')</v>
      </c>
    </row>
    <row r="1916" spans="1:14" x14ac:dyDescent="0.25">
      <c r="A1916" t="s">
        <v>41</v>
      </c>
      <c r="B1916" t="s">
        <v>1917</v>
      </c>
      <c r="C1916">
        <v>490</v>
      </c>
      <c r="D1916" t="s">
        <v>1907</v>
      </c>
      <c r="H1916" s="1" t="str">
        <f t="shared" si="229"/>
        <v>cl-cs_VencimientosSaldosReaseguradoresExtranjerosSinRetencion</v>
      </c>
      <c r="I1916" t="str">
        <f t="shared" si="230"/>
        <v>cl-cs</v>
      </c>
      <c r="J1916" t="str">
        <f t="shared" si="231"/>
        <v>VencimientosSaldosReaseguradoresExtranjerosSinRetencion</v>
      </c>
      <c r="K1916" s="1" t="str">
        <f t="shared" si="232"/>
        <v>cl-cs_PrimasPorPagarReaseguradoresExtranjerosTabla</v>
      </c>
      <c r="L1916" t="str">
        <f t="shared" si="233"/>
        <v>cl-cs</v>
      </c>
      <c r="M1916" t="str">
        <f t="shared" si="234"/>
        <v>PrimasPorPagarReaseguradoresExtranjerosTabla</v>
      </c>
      <c r="N1916" t="str">
        <f t="shared" si="235"/>
        <v>Insert into dbax_dime_conc (codi_dein, pref_conc, codi_conc, orde_conc, pref_dime, codi_dime) values ('pre_cl-cs_nota-26_role-840000(2014)','cl-cs','VencimientosSaldosReaseguradoresExtranjerosSinRetencion','490','cl-cs','PrimasPorPagarReaseguradoresExtranjerosTabla')</v>
      </c>
    </row>
    <row r="1917" spans="1:14" x14ac:dyDescent="0.25">
      <c r="A1917" t="s">
        <v>41</v>
      </c>
      <c r="B1917" t="s">
        <v>1886</v>
      </c>
      <c r="C1917">
        <v>500</v>
      </c>
      <c r="D1917" t="s">
        <v>1907</v>
      </c>
      <c r="H1917" s="1" t="str">
        <f t="shared" si="229"/>
        <v>cl-cs_MesesAnterioresSaldosReaseguradoresExtranjerosSinRetencion</v>
      </c>
      <c r="I1917" t="str">
        <f t="shared" si="230"/>
        <v>cl-cs</v>
      </c>
      <c r="J1917" t="str">
        <f t="shared" si="231"/>
        <v>MesesAnterioresSaldosReaseguradoresExtranjerosSinRetencion</v>
      </c>
      <c r="K1917" s="1" t="str">
        <f t="shared" si="232"/>
        <v>cl-cs_PrimasPorPagarReaseguradoresExtranjerosTabla</v>
      </c>
      <c r="L1917" t="str">
        <f t="shared" si="233"/>
        <v>cl-cs</v>
      </c>
      <c r="M1917" t="str">
        <f t="shared" si="234"/>
        <v>PrimasPorPagarReaseguradoresExtranjerosTabla</v>
      </c>
      <c r="N1917" t="str">
        <f t="shared" si="235"/>
        <v>Insert into dbax_dime_conc (codi_dein, pref_conc, codi_conc, orde_conc, pref_dime, codi_dime) values ('pre_cl-cs_nota-26_role-840000(2014)','cl-cs','MesesAnterioresSaldosReaseguradoresExtranjerosSinRetencion','500','cl-cs','PrimasPorPagarReaseguradoresExtranjerosTabla')</v>
      </c>
    </row>
    <row r="1918" spans="1:14" x14ac:dyDescent="0.25">
      <c r="A1918" t="s">
        <v>41</v>
      </c>
      <c r="B1918" t="s">
        <v>1900</v>
      </c>
      <c r="C1918">
        <v>510</v>
      </c>
      <c r="D1918" t="s">
        <v>1907</v>
      </c>
      <c r="H1918" s="1" t="str">
        <f t="shared" si="229"/>
        <v>cl-cs_MesJMenos3SaldosReaseguradoresExtranjerosSinRetencion</v>
      </c>
      <c r="I1918" t="str">
        <f t="shared" si="230"/>
        <v>cl-cs</v>
      </c>
      <c r="J1918" t="str">
        <f t="shared" si="231"/>
        <v>MesJMenos3SaldosReaseguradoresExtranjerosSinRetencion</v>
      </c>
      <c r="K1918" s="1" t="str">
        <f t="shared" si="232"/>
        <v>cl-cs_PrimasPorPagarReaseguradoresExtranjerosTabla</v>
      </c>
      <c r="L1918" t="str">
        <f t="shared" si="233"/>
        <v>cl-cs</v>
      </c>
      <c r="M1918" t="str">
        <f t="shared" si="234"/>
        <v>PrimasPorPagarReaseguradoresExtranjerosTabla</v>
      </c>
      <c r="N1918" t="str">
        <f t="shared" si="235"/>
        <v>Insert into dbax_dime_conc (codi_dein, pref_conc, codi_conc, orde_conc, pref_dime, codi_dime) values ('pre_cl-cs_nota-26_role-840000(2014)','cl-cs','MesJMenos3SaldosReaseguradoresExtranjerosSinRetencion','510','cl-cs','PrimasPorPagarReaseguradoresExtranjerosTabla')</v>
      </c>
    </row>
    <row r="1919" spans="1:14" x14ac:dyDescent="0.25">
      <c r="A1919" t="s">
        <v>41</v>
      </c>
      <c r="B1919" t="s">
        <v>1898</v>
      </c>
      <c r="C1919">
        <v>520</v>
      </c>
      <c r="D1919" t="s">
        <v>1907</v>
      </c>
      <c r="H1919" s="1" t="str">
        <f t="shared" si="229"/>
        <v>cl-cs_MesJMenos2SaldosReaseguradoresExtranjerosSinRetencion</v>
      </c>
      <c r="I1919" t="str">
        <f t="shared" si="230"/>
        <v>cl-cs</v>
      </c>
      <c r="J1919" t="str">
        <f t="shared" si="231"/>
        <v>MesJMenos2SaldosReaseguradoresExtranjerosSinRetencion</v>
      </c>
      <c r="K1919" s="1" t="str">
        <f t="shared" si="232"/>
        <v>cl-cs_PrimasPorPagarReaseguradoresExtranjerosTabla</v>
      </c>
      <c r="L1919" t="str">
        <f t="shared" si="233"/>
        <v>cl-cs</v>
      </c>
      <c r="M1919" t="str">
        <f t="shared" si="234"/>
        <v>PrimasPorPagarReaseguradoresExtranjerosTabla</v>
      </c>
      <c r="N1919" t="str">
        <f t="shared" si="235"/>
        <v>Insert into dbax_dime_conc (codi_dein, pref_conc, codi_conc, orde_conc, pref_dime, codi_dime) values ('pre_cl-cs_nota-26_role-840000(2014)','cl-cs','MesJMenos2SaldosReaseguradoresExtranjerosSinRetencion','520','cl-cs','PrimasPorPagarReaseguradoresExtranjerosTabla')</v>
      </c>
    </row>
    <row r="1920" spans="1:14" x14ac:dyDescent="0.25">
      <c r="A1920" t="s">
        <v>41</v>
      </c>
      <c r="B1920" t="s">
        <v>1896</v>
      </c>
      <c r="C1920">
        <v>530</v>
      </c>
      <c r="D1920" t="s">
        <v>1907</v>
      </c>
      <c r="H1920" s="1" t="str">
        <f t="shared" si="229"/>
        <v>cl-cs_MesJMenos1SaldosReaseguradoresExtranjerosSinRetencion</v>
      </c>
      <c r="I1920" t="str">
        <f t="shared" si="230"/>
        <v>cl-cs</v>
      </c>
      <c r="J1920" t="str">
        <f t="shared" si="231"/>
        <v>MesJMenos1SaldosReaseguradoresExtranjerosSinRetencion</v>
      </c>
      <c r="K1920" s="1" t="str">
        <f t="shared" si="232"/>
        <v>cl-cs_PrimasPorPagarReaseguradoresExtranjerosTabla</v>
      </c>
      <c r="L1920" t="str">
        <f t="shared" si="233"/>
        <v>cl-cs</v>
      </c>
      <c r="M1920" t="str">
        <f t="shared" si="234"/>
        <v>PrimasPorPagarReaseguradoresExtranjerosTabla</v>
      </c>
      <c r="N1920" t="str">
        <f t="shared" si="235"/>
        <v>Insert into dbax_dime_conc (codi_dein, pref_conc, codi_conc, orde_conc, pref_dime, codi_dime) values ('pre_cl-cs_nota-26_role-840000(2014)','cl-cs','MesJMenos1SaldosReaseguradoresExtranjerosSinRetencion','530','cl-cs','PrimasPorPagarReaseguradoresExtranjerosTabla')</v>
      </c>
    </row>
    <row r="1921" spans="1:14" x14ac:dyDescent="0.25">
      <c r="A1921" t="s">
        <v>41</v>
      </c>
      <c r="B1921" t="s">
        <v>1902</v>
      </c>
      <c r="C1921">
        <v>540</v>
      </c>
      <c r="D1921" t="s">
        <v>1907</v>
      </c>
      <c r="H1921" s="1" t="str">
        <f t="shared" si="229"/>
        <v>cl-cs_MesJSaldosReaseguradoresExtranjerosSinRetencion</v>
      </c>
      <c r="I1921" t="str">
        <f t="shared" si="230"/>
        <v>cl-cs</v>
      </c>
      <c r="J1921" t="str">
        <f t="shared" si="231"/>
        <v>MesJSaldosReaseguradoresExtranjerosSinRetencion</v>
      </c>
      <c r="K1921" s="1" t="str">
        <f t="shared" si="232"/>
        <v>cl-cs_PrimasPorPagarReaseguradoresExtranjerosTabla</v>
      </c>
      <c r="L1921" t="str">
        <f t="shared" si="233"/>
        <v>cl-cs</v>
      </c>
      <c r="M1921" t="str">
        <f t="shared" si="234"/>
        <v>PrimasPorPagarReaseguradoresExtranjerosTabla</v>
      </c>
      <c r="N1921" t="str">
        <f t="shared" si="235"/>
        <v>Insert into dbax_dime_conc (codi_dein, pref_conc, codi_conc, orde_conc, pref_dime, codi_dime) values ('pre_cl-cs_nota-26_role-840000(2014)','cl-cs','MesJSaldosReaseguradoresExtranjerosSinRetencion','540','cl-cs','PrimasPorPagarReaseguradoresExtranjerosTabla')</v>
      </c>
    </row>
    <row r="1922" spans="1:14" x14ac:dyDescent="0.25">
      <c r="A1922" t="s">
        <v>41</v>
      </c>
      <c r="B1922" t="s">
        <v>1890</v>
      </c>
      <c r="C1922">
        <v>550</v>
      </c>
      <c r="D1922" t="s">
        <v>1907</v>
      </c>
      <c r="H1922" s="1" t="str">
        <f t="shared" si="229"/>
        <v>cl-cs_MesJMas1SaldosReaseguradoresExtranjerosSinRetencion</v>
      </c>
      <c r="I1922" t="str">
        <f t="shared" si="230"/>
        <v>cl-cs</v>
      </c>
      <c r="J1922" t="str">
        <f t="shared" si="231"/>
        <v>MesJMas1SaldosReaseguradoresExtranjerosSinRetencion</v>
      </c>
      <c r="K1922" s="1" t="str">
        <f t="shared" si="232"/>
        <v>cl-cs_PrimasPorPagarReaseguradoresExtranjerosTabla</v>
      </c>
      <c r="L1922" t="str">
        <f t="shared" si="233"/>
        <v>cl-cs</v>
      </c>
      <c r="M1922" t="str">
        <f t="shared" si="234"/>
        <v>PrimasPorPagarReaseguradoresExtranjerosTabla</v>
      </c>
      <c r="N1922" t="str">
        <f t="shared" si="235"/>
        <v>Insert into dbax_dime_conc (codi_dein, pref_conc, codi_conc, orde_conc, pref_dime, codi_dime) values ('pre_cl-cs_nota-26_role-840000(2014)','cl-cs','MesJMas1SaldosReaseguradoresExtranjerosSinRetencion','550','cl-cs','PrimasPorPagarReaseguradoresExtranjerosTabla')</v>
      </c>
    </row>
    <row r="1923" spans="1:14" x14ac:dyDescent="0.25">
      <c r="A1923" t="s">
        <v>41</v>
      </c>
      <c r="B1923" t="s">
        <v>1892</v>
      </c>
      <c r="C1923">
        <v>560</v>
      </c>
      <c r="D1923" t="s">
        <v>1907</v>
      </c>
      <c r="H1923" s="1" t="str">
        <f t="shared" si="229"/>
        <v>cl-cs_MesJMas2SaldosReaseguradoresExtranjerosSinRetencion</v>
      </c>
      <c r="I1923" t="str">
        <f t="shared" si="230"/>
        <v>cl-cs</v>
      </c>
      <c r="J1923" t="str">
        <f t="shared" si="231"/>
        <v>MesJMas2SaldosReaseguradoresExtranjerosSinRetencion</v>
      </c>
      <c r="K1923" s="1" t="str">
        <f t="shared" si="232"/>
        <v>cl-cs_PrimasPorPagarReaseguradoresExtranjerosTabla</v>
      </c>
      <c r="L1923" t="str">
        <f t="shared" si="233"/>
        <v>cl-cs</v>
      </c>
      <c r="M1923" t="str">
        <f t="shared" si="234"/>
        <v>PrimasPorPagarReaseguradoresExtranjerosTabla</v>
      </c>
      <c r="N1923" t="str">
        <f t="shared" si="235"/>
        <v>Insert into dbax_dime_conc (codi_dein, pref_conc, codi_conc, orde_conc, pref_dime, codi_dime) values ('pre_cl-cs_nota-26_role-840000(2014)','cl-cs','MesJMas2SaldosReaseguradoresExtranjerosSinRetencion','560','cl-cs','PrimasPorPagarReaseguradoresExtranjerosTabla')</v>
      </c>
    </row>
    <row r="1924" spans="1:14" x14ac:dyDescent="0.25">
      <c r="A1924" t="s">
        <v>41</v>
      </c>
      <c r="B1924" t="s">
        <v>1894</v>
      </c>
      <c r="C1924">
        <v>570</v>
      </c>
      <c r="D1924" t="s">
        <v>1907</v>
      </c>
      <c r="H1924" s="1" t="str">
        <f t="shared" si="229"/>
        <v>cl-cs_MesJMas3SaldosReaseguradoresExtranjerosSinRetencion</v>
      </c>
      <c r="I1924" t="str">
        <f t="shared" si="230"/>
        <v>cl-cs</v>
      </c>
      <c r="J1924" t="str">
        <f t="shared" si="231"/>
        <v>MesJMas3SaldosReaseguradoresExtranjerosSinRetencion</v>
      </c>
      <c r="K1924" s="1" t="str">
        <f t="shared" si="232"/>
        <v>cl-cs_PrimasPorPagarReaseguradoresExtranjerosTabla</v>
      </c>
      <c r="L1924" t="str">
        <f t="shared" si="233"/>
        <v>cl-cs</v>
      </c>
      <c r="M1924" t="str">
        <f t="shared" si="234"/>
        <v>PrimasPorPagarReaseguradoresExtranjerosTabla</v>
      </c>
      <c r="N1924" t="str">
        <f t="shared" si="235"/>
        <v>Insert into dbax_dime_conc (codi_dein, pref_conc, codi_conc, orde_conc, pref_dime, codi_dime) values ('pre_cl-cs_nota-26_role-840000(2014)','cl-cs','MesJMas3SaldosReaseguradoresExtranjerosSinRetencion','570','cl-cs','PrimasPorPagarReaseguradoresExtranjerosTabla')</v>
      </c>
    </row>
    <row r="1925" spans="1:14" x14ac:dyDescent="0.25">
      <c r="A1925" t="s">
        <v>41</v>
      </c>
      <c r="B1925" t="s">
        <v>1888</v>
      </c>
      <c r="C1925">
        <v>580</v>
      </c>
      <c r="D1925" t="s">
        <v>1907</v>
      </c>
      <c r="H1925" s="1" t="str">
        <f t="shared" si="229"/>
        <v>cl-cs_MesesPosterioresSaldosReaseguradoresExtranjerosSinRetencion</v>
      </c>
      <c r="I1925" t="str">
        <f t="shared" si="230"/>
        <v>cl-cs</v>
      </c>
      <c r="J1925" t="str">
        <f t="shared" si="231"/>
        <v>MesesPosterioresSaldosReaseguradoresExtranjerosSinRetencion</v>
      </c>
      <c r="K1925" s="1" t="str">
        <f t="shared" si="232"/>
        <v>cl-cs_PrimasPorPagarReaseguradoresExtranjerosTabla</v>
      </c>
      <c r="L1925" t="str">
        <f t="shared" si="233"/>
        <v>cl-cs</v>
      </c>
      <c r="M1925" t="str">
        <f t="shared" si="234"/>
        <v>PrimasPorPagarReaseguradoresExtranjerosTabla</v>
      </c>
      <c r="N1925" t="str">
        <f t="shared" si="235"/>
        <v>Insert into dbax_dime_conc (codi_dein, pref_conc, codi_conc, orde_conc, pref_dime, codi_dime) values ('pre_cl-cs_nota-26_role-840000(2014)','cl-cs','MesesPosterioresSaldosReaseguradoresExtranjerosSinRetencion','580','cl-cs','PrimasPorPagarReaseguradoresExtranjerosTabla')</v>
      </c>
    </row>
    <row r="1926" spans="1:14" x14ac:dyDescent="0.25">
      <c r="A1926" t="s">
        <v>41</v>
      </c>
      <c r="B1926" t="s">
        <v>1882</v>
      </c>
      <c r="C1926">
        <v>590</v>
      </c>
      <c r="D1926" t="s">
        <v>1907</v>
      </c>
      <c r="H1926" s="1" t="str">
        <f t="shared" si="229"/>
        <v>cl-cs_FondosRetenidosExtranjeros</v>
      </c>
      <c r="I1926" t="str">
        <f t="shared" si="230"/>
        <v>cl-cs</v>
      </c>
      <c r="J1926" t="str">
        <f t="shared" si="231"/>
        <v>FondosRetenidosExtranjeros</v>
      </c>
      <c r="K1926" s="1" t="str">
        <f t="shared" si="232"/>
        <v>cl-cs_PrimasPorPagarReaseguradoresExtranjerosTabla</v>
      </c>
      <c r="L1926" t="str">
        <f t="shared" si="233"/>
        <v>cl-cs</v>
      </c>
      <c r="M1926" t="str">
        <f t="shared" si="234"/>
        <v>PrimasPorPagarReaseguradoresExtranjerosTabla</v>
      </c>
      <c r="N1926" t="str">
        <f t="shared" si="235"/>
        <v>Insert into dbax_dime_conc (codi_dein, pref_conc, codi_conc, orde_conc, pref_dime, codi_dime) values ('pre_cl-cs_nota-26_role-840000(2014)','cl-cs','FondosRetenidosExtranjeros','590','cl-cs','PrimasPorPagarReaseguradoresExtranjerosTabla')</v>
      </c>
    </row>
    <row r="1927" spans="1:14" x14ac:dyDescent="0.25">
      <c r="A1927" t="s">
        <v>41</v>
      </c>
      <c r="B1927" t="s">
        <v>1909</v>
      </c>
      <c r="C1927">
        <v>600</v>
      </c>
      <c r="D1927" t="s">
        <v>1907</v>
      </c>
      <c r="H1927" s="1" t="str">
        <f t="shared" si="229"/>
        <v>cl-cs_ReaseguradoresExtranjerosPrimasPorPagar</v>
      </c>
      <c r="I1927" t="str">
        <f t="shared" si="230"/>
        <v>cl-cs</v>
      </c>
      <c r="J1927" t="str">
        <f t="shared" si="231"/>
        <v>ReaseguradoresExtranjerosPrimasPorPagar</v>
      </c>
      <c r="K1927" s="1" t="str">
        <f t="shared" si="232"/>
        <v>cl-cs_PrimasPorPagarReaseguradoresExtranjerosTabla</v>
      </c>
      <c r="L1927" t="str">
        <f t="shared" si="233"/>
        <v>cl-cs</v>
      </c>
      <c r="M1927" t="str">
        <f t="shared" si="234"/>
        <v>PrimasPorPagarReaseguradoresExtranjerosTabla</v>
      </c>
      <c r="N1927" t="str">
        <f t="shared" si="235"/>
        <v>Insert into dbax_dime_conc (codi_dein, pref_conc, codi_conc, orde_conc, pref_dime, codi_dime) values ('pre_cl-cs_nota-26_role-840000(2014)','cl-cs','ReaseguradoresExtranjerosPrimasPorPagar','600','cl-cs','PrimasPorPagarReaseguradoresExtranjerosTabla')</v>
      </c>
    </row>
    <row r="1928" spans="1:14" x14ac:dyDescent="0.25">
      <c r="A1928" t="s">
        <v>41</v>
      </c>
      <c r="B1928" t="s">
        <v>1881</v>
      </c>
      <c r="C1928">
        <v>140</v>
      </c>
      <c r="D1928" t="s">
        <v>1908</v>
      </c>
      <c r="H1928" s="1" t="str">
        <f t="shared" si="229"/>
        <v>cl-cs_DeudasPorOperacionesReaseguroNacionalPartidas</v>
      </c>
      <c r="I1928" t="str">
        <f t="shared" si="230"/>
        <v>cl-cs</v>
      </c>
      <c r="J1928" t="str">
        <f t="shared" si="231"/>
        <v>DeudasPorOperacionesReaseguroNacionalPartidas</v>
      </c>
      <c r="K1928" s="1" t="str">
        <f t="shared" si="232"/>
        <v>cl-cs_PrimasPorPagarReaseguradoresNacionalesTabla</v>
      </c>
      <c r="L1928" t="str">
        <f t="shared" si="233"/>
        <v>cl-cs</v>
      </c>
      <c r="M1928" t="str">
        <f t="shared" si="234"/>
        <v>PrimasPorPagarReaseguradoresNacionalesTabla</v>
      </c>
      <c r="N1928" t="str">
        <f t="shared" si="235"/>
        <v>Insert into dbax_dime_conc (codi_dein, pref_conc, codi_conc, orde_conc, pref_dime, codi_dime) values ('pre_cl-cs_nota-26_role-840000(2014)','cl-cs','DeudasPorOperacionesReaseguroNacionalPartidas','140','cl-cs','PrimasPorPagarReaseguradoresNacionalesTabla')</v>
      </c>
    </row>
    <row r="1929" spans="1:14" x14ac:dyDescent="0.25">
      <c r="A1929" t="s">
        <v>41</v>
      </c>
      <c r="B1929" t="s">
        <v>1255</v>
      </c>
      <c r="C1929">
        <v>150</v>
      </c>
      <c r="D1929" t="s">
        <v>1908</v>
      </c>
      <c r="H1929" s="1" t="str">
        <f t="shared" si="229"/>
        <v>cl-cs_NombreCorredorReasegurosNacional</v>
      </c>
      <c r="I1929" t="str">
        <f t="shared" si="230"/>
        <v>cl-cs</v>
      </c>
      <c r="J1929" t="str">
        <f t="shared" si="231"/>
        <v>NombreCorredorReasegurosNacional</v>
      </c>
      <c r="K1929" s="1" t="str">
        <f t="shared" si="232"/>
        <v>cl-cs_PrimasPorPagarReaseguradoresNacionalesTabla</v>
      </c>
      <c r="L1929" t="str">
        <f t="shared" si="233"/>
        <v>cl-cs</v>
      </c>
      <c r="M1929" t="str">
        <f t="shared" si="234"/>
        <v>PrimasPorPagarReaseguradoresNacionalesTabla</v>
      </c>
      <c r="N1929" t="str">
        <f t="shared" si="235"/>
        <v>Insert into dbax_dime_conc (codi_dein, pref_conc, codi_conc, orde_conc, pref_dime, codi_dime) values ('pre_cl-cs_nota-26_role-840000(2014)','cl-cs','NombreCorredorReasegurosNacional','150','cl-cs','PrimasPorPagarReaseguradoresNacionalesTabla')</v>
      </c>
    </row>
    <row r="1930" spans="1:14" x14ac:dyDescent="0.25">
      <c r="A1930" t="s">
        <v>41</v>
      </c>
      <c r="B1930" t="s">
        <v>1206</v>
      </c>
      <c r="C1930">
        <v>160</v>
      </c>
      <c r="D1930" t="s">
        <v>1908</v>
      </c>
      <c r="H1930" s="1" t="str">
        <f t="shared" si="229"/>
        <v>cl-cs_CodigoCorredorReasegurosNacional</v>
      </c>
      <c r="I1930" t="str">
        <f t="shared" si="230"/>
        <v>cl-cs</v>
      </c>
      <c r="J1930" t="str">
        <f t="shared" si="231"/>
        <v>CodigoCorredorReasegurosNacional</v>
      </c>
      <c r="K1930" s="1" t="str">
        <f t="shared" si="232"/>
        <v>cl-cs_PrimasPorPagarReaseguradoresNacionalesTabla</v>
      </c>
      <c r="L1930" t="str">
        <f t="shared" si="233"/>
        <v>cl-cs</v>
      </c>
      <c r="M1930" t="str">
        <f t="shared" si="234"/>
        <v>PrimasPorPagarReaseguradoresNacionalesTabla</v>
      </c>
      <c r="N1930" t="str">
        <f t="shared" si="235"/>
        <v>Insert into dbax_dime_conc (codi_dein, pref_conc, codi_conc, orde_conc, pref_dime, codi_dime) values ('pre_cl-cs_nota-26_role-840000(2014)','cl-cs','CodigoCorredorReasegurosNacional','160','cl-cs','PrimasPorPagarReaseguradoresNacionalesTabla')</v>
      </c>
    </row>
    <row r="1931" spans="1:14" x14ac:dyDescent="0.25">
      <c r="A1931" t="s">
        <v>41</v>
      </c>
      <c r="B1931" t="s">
        <v>1297</v>
      </c>
      <c r="C1931">
        <v>170</v>
      </c>
      <c r="D1931" t="s">
        <v>1908</v>
      </c>
      <c r="H1931" s="1" t="str">
        <f t="shared" si="229"/>
        <v>cl-cs_TipoDeRelacionConCorredorReaseguroNacional</v>
      </c>
      <c r="I1931" t="str">
        <f t="shared" si="230"/>
        <v>cl-cs</v>
      </c>
      <c r="J1931" t="str">
        <f t="shared" si="231"/>
        <v>TipoDeRelacionConCorredorReaseguroNacional</v>
      </c>
      <c r="K1931" s="1" t="str">
        <f t="shared" si="232"/>
        <v>cl-cs_PrimasPorPagarReaseguradoresNacionalesTabla</v>
      </c>
      <c r="L1931" t="str">
        <f t="shared" si="233"/>
        <v>cl-cs</v>
      </c>
      <c r="M1931" t="str">
        <f t="shared" si="234"/>
        <v>PrimasPorPagarReaseguradoresNacionalesTabla</v>
      </c>
      <c r="N1931" t="str">
        <f t="shared" si="235"/>
        <v>Insert into dbax_dime_conc (codi_dein, pref_conc, codi_conc, orde_conc, pref_dime, codi_dime) values ('pre_cl-cs_nota-26_role-840000(2014)','cl-cs','TipoDeRelacionConCorredorReaseguroNacional','170','cl-cs','PrimasPorPagarReaseguradoresNacionalesTabla')</v>
      </c>
    </row>
    <row r="1932" spans="1:14" x14ac:dyDescent="0.25">
      <c r="A1932" t="s">
        <v>41</v>
      </c>
      <c r="B1932" t="s">
        <v>1904</v>
      </c>
      <c r="C1932">
        <v>180</v>
      </c>
      <c r="D1932" t="s">
        <v>1908</v>
      </c>
      <c r="H1932" s="1" t="str">
        <f t="shared" si="229"/>
        <v>cl-cs_PaisOrigenCorredorReaseguradoresNacionalesPrimasPorPagar</v>
      </c>
      <c r="I1932" t="str">
        <f t="shared" si="230"/>
        <v>cl-cs</v>
      </c>
      <c r="J1932" t="str">
        <f t="shared" si="231"/>
        <v>PaisOrigenCorredorReaseguradoresNacionalesPrimasPorPagar</v>
      </c>
      <c r="K1932" s="1" t="str">
        <f t="shared" si="232"/>
        <v>cl-cs_PrimasPorPagarReaseguradoresNacionalesTabla</v>
      </c>
      <c r="L1932" t="str">
        <f t="shared" si="233"/>
        <v>cl-cs</v>
      </c>
      <c r="M1932" t="str">
        <f t="shared" si="234"/>
        <v>PrimasPorPagarReaseguradoresNacionalesTabla</v>
      </c>
      <c r="N1932" t="str">
        <f t="shared" si="235"/>
        <v>Insert into dbax_dime_conc (codi_dein, pref_conc, codi_conc, orde_conc, pref_dime, codi_dime) values ('pre_cl-cs_nota-26_role-840000(2014)','cl-cs','PaisOrigenCorredorReaseguradoresNacionalesPrimasPorPagar','180','cl-cs','PrimasPorPagarReaseguradoresNacionalesTabla')</v>
      </c>
    </row>
    <row r="1933" spans="1:14" x14ac:dyDescent="0.25">
      <c r="A1933" t="s">
        <v>41</v>
      </c>
      <c r="B1933" t="s">
        <v>1257</v>
      </c>
      <c r="C1933">
        <v>190</v>
      </c>
      <c r="D1933" t="s">
        <v>1908</v>
      </c>
      <c r="H1933" s="1" t="str">
        <f t="shared" si="229"/>
        <v>cl-cs_NombreReaseguradorNacional</v>
      </c>
      <c r="I1933" t="str">
        <f t="shared" si="230"/>
        <v>cl-cs</v>
      </c>
      <c r="J1933" t="str">
        <f t="shared" si="231"/>
        <v>NombreReaseguradorNacional</v>
      </c>
      <c r="K1933" s="1" t="str">
        <f t="shared" si="232"/>
        <v>cl-cs_PrimasPorPagarReaseguradoresNacionalesTabla</v>
      </c>
      <c r="L1933" t="str">
        <f t="shared" si="233"/>
        <v>cl-cs</v>
      </c>
      <c r="M1933" t="str">
        <f t="shared" si="234"/>
        <v>PrimasPorPagarReaseguradoresNacionalesTabla</v>
      </c>
      <c r="N1933" t="str">
        <f t="shared" si="235"/>
        <v>Insert into dbax_dime_conc (codi_dein, pref_conc, codi_conc, orde_conc, pref_dime, codi_dime) values ('pre_cl-cs_nota-26_role-840000(2014)','cl-cs','NombreReaseguradorNacional','190','cl-cs','PrimasPorPagarReaseguradoresNacionalesTabla')</v>
      </c>
    </row>
    <row r="1934" spans="1:14" x14ac:dyDescent="0.25">
      <c r="A1934" t="s">
        <v>41</v>
      </c>
      <c r="B1934" t="s">
        <v>1207</v>
      </c>
      <c r="C1934">
        <v>200</v>
      </c>
      <c r="D1934" t="s">
        <v>1908</v>
      </c>
      <c r="H1934" s="1" t="str">
        <f t="shared" si="229"/>
        <v>cl-cs_CodigoIdentificacionReasegurador</v>
      </c>
      <c r="I1934" t="str">
        <f t="shared" si="230"/>
        <v>cl-cs</v>
      </c>
      <c r="J1934" t="str">
        <f t="shared" si="231"/>
        <v>CodigoIdentificacionReasegurador</v>
      </c>
      <c r="K1934" s="1" t="str">
        <f t="shared" si="232"/>
        <v>cl-cs_PrimasPorPagarReaseguradoresNacionalesTabla</v>
      </c>
      <c r="L1934" t="str">
        <f t="shared" si="233"/>
        <v>cl-cs</v>
      </c>
      <c r="M1934" t="str">
        <f t="shared" si="234"/>
        <v>PrimasPorPagarReaseguradoresNacionalesTabla</v>
      </c>
      <c r="N1934" t="str">
        <f t="shared" si="235"/>
        <v>Insert into dbax_dime_conc (codi_dein, pref_conc, codi_conc, orde_conc, pref_dime, codi_dime) values ('pre_cl-cs_nota-26_role-840000(2014)','cl-cs','CodigoIdentificacionReasegurador','200','cl-cs','PrimasPorPagarReaseguradoresNacionalesTabla')</v>
      </c>
    </row>
    <row r="1935" spans="1:14" x14ac:dyDescent="0.25">
      <c r="A1935" t="s">
        <v>41</v>
      </c>
      <c r="B1935" t="s">
        <v>1299</v>
      </c>
      <c r="C1935">
        <v>210</v>
      </c>
      <c r="D1935" t="s">
        <v>1908</v>
      </c>
      <c r="H1935" s="1" t="str">
        <f t="shared" si="229"/>
        <v>cl-cs_TipoRelacionConReaseguradorNacional</v>
      </c>
      <c r="I1935" t="str">
        <f t="shared" si="230"/>
        <v>cl-cs</v>
      </c>
      <c r="J1935" t="str">
        <f t="shared" si="231"/>
        <v>TipoRelacionConReaseguradorNacional</v>
      </c>
      <c r="K1935" s="1" t="str">
        <f t="shared" si="232"/>
        <v>cl-cs_PrimasPorPagarReaseguradoresNacionalesTabla</v>
      </c>
      <c r="L1935" t="str">
        <f t="shared" si="233"/>
        <v>cl-cs</v>
      </c>
      <c r="M1935" t="str">
        <f t="shared" si="234"/>
        <v>PrimasPorPagarReaseguradoresNacionalesTabla</v>
      </c>
      <c r="N1935" t="str">
        <f t="shared" si="235"/>
        <v>Insert into dbax_dime_conc (codi_dein, pref_conc, codi_conc, orde_conc, pref_dime, codi_dime) values ('pre_cl-cs_nota-26_role-840000(2014)','cl-cs','TipoRelacionConReaseguradorNacional','210','cl-cs','PrimasPorPagarReaseguradoresNacionalesTabla')</v>
      </c>
    </row>
    <row r="1936" spans="1:14" x14ac:dyDescent="0.25">
      <c r="A1936" t="s">
        <v>41</v>
      </c>
      <c r="B1936" t="s">
        <v>1916</v>
      </c>
      <c r="C1936">
        <v>220</v>
      </c>
      <c r="D1936" t="s">
        <v>1908</v>
      </c>
      <c r="H1936" s="1" t="str">
        <f t="shared" si="229"/>
        <v>cl-cs_VencimientoSaldosReaseguradoresNacionalesSinopsis</v>
      </c>
      <c r="I1936" t="str">
        <f t="shared" si="230"/>
        <v>cl-cs</v>
      </c>
      <c r="J1936" t="str">
        <f t="shared" si="231"/>
        <v>VencimientoSaldosReaseguradoresNacionalesSinopsis</v>
      </c>
      <c r="K1936" s="1" t="str">
        <f t="shared" si="232"/>
        <v>cl-cs_PrimasPorPagarReaseguradoresNacionalesTabla</v>
      </c>
      <c r="L1936" t="str">
        <f t="shared" si="233"/>
        <v>cl-cs</v>
      </c>
      <c r="M1936" t="str">
        <f t="shared" si="234"/>
        <v>PrimasPorPagarReaseguradoresNacionalesTabla</v>
      </c>
      <c r="N1936" t="str">
        <f t="shared" si="235"/>
        <v>Insert into dbax_dime_conc (codi_dein, pref_conc, codi_conc, orde_conc, pref_dime, codi_dime) values ('pre_cl-cs_nota-26_role-840000(2014)','cl-cs','VencimientoSaldosReaseguradoresNacionalesSinopsis','220','cl-cs','PrimasPorPagarReaseguradoresNacionalesTabla')</v>
      </c>
    </row>
    <row r="1937" spans="1:14" x14ac:dyDescent="0.25">
      <c r="A1937" t="s">
        <v>41</v>
      </c>
      <c r="B1937" t="s">
        <v>1918</v>
      </c>
      <c r="C1937">
        <v>230</v>
      </c>
      <c r="D1937" t="s">
        <v>1908</v>
      </c>
      <c r="H1937" s="1" t="str">
        <f t="shared" si="229"/>
        <v>cl-cs_VencimientosSaldosReaseguradoresNacionalesSinRetencion</v>
      </c>
      <c r="I1937" t="str">
        <f t="shared" si="230"/>
        <v>cl-cs</v>
      </c>
      <c r="J1937" t="str">
        <f t="shared" si="231"/>
        <v>VencimientosSaldosReaseguradoresNacionalesSinRetencion</v>
      </c>
      <c r="K1937" s="1" t="str">
        <f t="shared" si="232"/>
        <v>cl-cs_PrimasPorPagarReaseguradoresNacionalesTabla</v>
      </c>
      <c r="L1937" t="str">
        <f t="shared" si="233"/>
        <v>cl-cs</v>
      </c>
      <c r="M1937" t="str">
        <f t="shared" si="234"/>
        <v>PrimasPorPagarReaseguradoresNacionalesTabla</v>
      </c>
      <c r="N1937" t="str">
        <f t="shared" si="235"/>
        <v>Insert into dbax_dime_conc (codi_dein, pref_conc, codi_conc, orde_conc, pref_dime, codi_dime) values ('pre_cl-cs_nota-26_role-840000(2014)','cl-cs','VencimientosSaldosReaseguradoresNacionalesSinRetencion','230','cl-cs','PrimasPorPagarReaseguradoresNacionalesTabla')</v>
      </c>
    </row>
    <row r="1938" spans="1:14" x14ac:dyDescent="0.25">
      <c r="A1938" t="s">
        <v>41</v>
      </c>
      <c r="B1938" t="s">
        <v>1887</v>
      </c>
      <c r="C1938">
        <v>240</v>
      </c>
      <c r="D1938" t="s">
        <v>1908</v>
      </c>
      <c r="H1938" s="1" t="str">
        <f t="shared" si="229"/>
        <v>cl-cs_MesesAnterioresSaldosReaseguradoresNacionalesSinRetencion</v>
      </c>
      <c r="I1938" t="str">
        <f t="shared" si="230"/>
        <v>cl-cs</v>
      </c>
      <c r="J1938" t="str">
        <f t="shared" si="231"/>
        <v>MesesAnterioresSaldosReaseguradoresNacionalesSinRetencion</v>
      </c>
      <c r="K1938" s="1" t="str">
        <f t="shared" si="232"/>
        <v>cl-cs_PrimasPorPagarReaseguradoresNacionalesTabla</v>
      </c>
      <c r="L1938" t="str">
        <f t="shared" si="233"/>
        <v>cl-cs</v>
      </c>
      <c r="M1938" t="str">
        <f t="shared" si="234"/>
        <v>PrimasPorPagarReaseguradoresNacionalesTabla</v>
      </c>
      <c r="N1938" t="str">
        <f t="shared" si="235"/>
        <v>Insert into dbax_dime_conc (codi_dein, pref_conc, codi_conc, orde_conc, pref_dime, codi_dime) values ('pre_cl-cs_nota-26_role-840000(2014)','cl-cs','MesesAnterioresSaldosReaseguradoresNacionalesSinRetencion','240','cl-cs','PrimasPorPagarReaseguradoresNacionalesTabla')</v>
      </c>
    </row>
    <row r="1939" spans="1:14" x14ac:dyDescent="0.25">
      <c r="A1939" t="s">
        <v>41</v>
      </c>
      <c r="B1939" t="s">
        <v>1901</v>
      </c>
      <c r="C1939">
        <v>250</v>
      </c>
      <c r="D1939" t="s">
        <v>1908</v>
      </c>
      <c r="H1939" s="1" t="str">
        <f t="shared" si="229"/>
        <v>cl-cs_MesJMenos3SaldosReaseguradoresNacionalesSinRetencion</v>
      </c>
      <c r="I1939" t="str">
        <f t="shared" si="230"/>
        <v>cl-cs</v>
      </c>
      <c r="J1939" t="str">
        <f t="shared" si="231"/>
        <v>MesJMenos3SaldosReaseguradoresNacionalesSinRetencion</v>
      </c>
      <c r="K1939" s="1" t="str">
        <f t="shared" si="232"/>
        <v>cl-cs_PrimasPorPagarReaseguradoresNacionalesTabla</v>
      </c>
      <c r="L1939" t="str">
        <f t="shared" si="233"/>
        <v>cl-cs</v>
      </c>
      <c r="M1939" t="str">
        <f t="shared" si="234"/>
        <v>PrimasPorPagarReaseguradoresNacionalesTabla</v>
      </c>
      <c r="N1939" t="str">
        <f t="shared" si="235"/>
        <v>Insert into dbax_dime_conc (codi_dein, pref_conc, codi_conc, orde_conc, pref_dime, codi_dime) values ('pre_cl-cs_nota-26_role-840000(2014)','cl-cs','MesJMenos3SaldosReaseguradoresNacionalesSinRetencion','250','cl-cs','PrimasPorPagarReaseguradoresNacionalesTabla')</v>
      </c>
    </row>
    <row r="1940" spans="1:14" x14ac:dyDescent="0.25">
      <c r="A1940" t="s">
        <v>41</v>
      </c>
      <c r="B1940" t="s">
        <v>1899</v>
      </c>
      <c r="C1940">
        <v>260</v>
      </c>
      <c r="D1940" t="s">
        <v>1908</v>
      </c>
      <c r="H1940" s="1" t="str">
        <f t="shared" si="229"/>
        <v>cl-cs_MesJMenos2SaldosReaseguradoresNacionalesSinRetencion</v>
      </c>
      <c r="I1940" t="str">
        <f t="shared" si="230"/>
        <v>cl-cs</v>
      </c>
      <c r="J1940" t="str">
        <f t="shared" si="231"/>
        <v>MesJMenos2SaldosReaseguradoresNacionalesSinRetencion</v>
      </c>
      <c r="K1940" s="1" t="str">
        <f t="shared" si="232"/>
        <v>cl-cs_PrimasPorPagarReaseguradoresNacionalesTabla</v>
      </c>
      <c r="L1940" t="str">
        <f t="shared" si="233"/>
        <v>cl-cs</v>
      </c>
      <c r="M1940" t="str">
        <f t="shared" si="234"/>
        <v>PrimasPorPagarReaseguradoresNacionalesTabla</v>
      </c>
      <c r="N1940" t="str">
        <f t="shared" si="235"/>
        <v>Insert into dbax_dime_conc (codi_dein, pref_conc, codi_conc, orde_conc, pref_dime, codi_dime) values ('pre_cl-cs_nota-26_role-840000(2014)','cl-cs','MesJMenos2SaldosReaseguradoresNacionalesSinRetencion','260','cl-cs','PrimasPorPagarReaseguradoresNacionalesTabla')</v>
      </c>
    </row>
    <row r="1941" spans="1:14" x14ac:dyDescent="0.25">
      <c r="A1941" t="s">
        <v>41</v>
      </c>
      <c r="B1941" t="s">
        <v>1897</v>
      </c>
      <c r="C1941">
        <v>270</v>
      </c>
      <c r="D1941" t="s">
        <v>1908</v>
      </c>
      <c r="H1941" s="1" t="str">
        <f t="shared" si="229"/>
        <v>cl-cs_MesJMenos1SaldosReaseguradoresNacionalesSinRetencion</v>
      </c>
      <c r="I1941" t="str">
        <f t="shared" si="230"/>
        <v>cl-cs</v>
      </c>
      <c r="J1941" t="str">
        <f t="shared" si="231"/>
        <v>MesJMenos1SaldosReaseguradoresNacionalesSinRetencion</v>
      </c>
      <c r="K1941" s="1" t="str">
        <f t="shared" si="232"/>
        <v>cl-cs_PrimasPorPagarReaseguradoresNacionalesTabla</v>
      </c>
      <c r="L1941" t="str">
        <f t="shared" si="233"/>
        <v>cl-cs</v>
      </c>
      <c r="M1941" t="str">
        <f t="shared" si="234"/>
        <v>PrimasPorPagarReaseguradoresNacionalesTabla</v>
      </c>
      <c r="N1941" t="str">
        <f t="shared" si="235"/>
        <v>Insert into dbax_dime_conc (codi_dein, pref_conc, codi_conc, orde_conc, pref_dime, codi_dime) values ('pre_cl-cs_nota-26_role-840000(2014)','cl-cs','MesJMenos1SaldosReaseguradoresNacionalesSinRetencion','270','cl-cs','PrimasPorPagarReaseguradoresNacionalesTabla')</v>
      </c>
    </row>
    <row r="1942" spans="1:14" x14ac:dyDescent="0.25">
      <c r="A1942" t="s">
        <v>41</v>
      </c>
      <c r="B1942" t="s">
        <v>1903</v>
      </c>
      <c r="C1942">
        <v>280</v>
      </c>
      <c r="D1942" t="s">
        <v>1908</v>
      </c>
      <c r="H1942" s="1" t="str">
        <f t="shared" si="229"/>
        <v>cl-cs_MesJSaldosReaseguradoresNacionalesSinRetencion</v>
      </c>
      <c r="I1942" t="str">
        <f t="shared" si="230"/>
        <v>cl-cs</v>
      </c>
      <c r="J1942" t="str">
        <f t="shared" si="231"/>
        <v>MesJSaldosReaseguradoresNacionalesSinRetencion</v>
      </c>
      <c r="K1942" s="1" t="str">
        <f t="shared" si="232"/>
        <v>cl-cs_PrimasPorPagarReaseguradoresNacionalesTabla</v>
      </c>
      <c r="L1942" t="str">
        <f t="shared" si="233"/>
        <v>cl-cs</v>
      </c>
      <c r="M1942" t="str">
        <f t="shared" si="234"/>
        <v>PrimasPorPagarReaseguradoresNacionalesTabla</v>
      </c>
      <c r="N1942" t="str">
        <f t="shared" si="235"/>
        <v>Insert into dbax_dime_conc (codi_dein, pref_conc, codi_conc, orde_conc, pref_dime, codi_dime) values ('pre_cl-cs_nota-26_role-840000(2014)','cl-cs','MesJSaldosReaseguradoresNacionalesSinRetencion','280','cl-cs','PrimasPorPagarReaseguradoresNacionalesTabla')</v>
      </c>
    </row>
    <row r="1943" spans="1:14" x14ac:dyDescent="0.25">
      <c r="A1943" t="s">
        <v>41</v>
      </c>
      <c r="B1943" t="s">
        <v>1891</v>
      </c>
      <c r="C1943">
        <v>290</v>
      </c>
      <c r="D1943" t="s">
        <v>1908</v>
      </c>
      <c r="H1943" s="1" t="str">
        <f t="shared" si="229"/>
        <v>cl-cs_MesJMas1SaldosReaseguradoresNacionalesSinRetencion</v>
      </c>
      <c r="I1943" t="str">
        <f t="shared" si="230"/>
        <v>cl-cs</v>
      </c>
      <c r="J1943" t="str">
        <f t="shared" si="231"/>
        <v>MesJMas1SaldosReaseguradoresNacionalesSinRetencion</v>
      </c>
      <c r="K1943" s="1" t="str">
        <f t="shared" si="232"/>
        <v>cl-cs_PrimasPorPagarReaseguradoresNacionalesTabla</v>
      </c>
      <c r="L1943" t="str">
        <f t="shared" si="233"/>
        <v>cl-cs</v>
      </c>
      <c r="M1943" t="str">
        <f t="shared" si="234"/>
        <v>PrimasPorPagarReaseguradoresNacionalesTabla</v>
      </c>
      <c r="N1943" t="str">
        <f t="shared" si="235"/>
        <v>Insert into dbax_dime_conc (codi_dein, pref_conc, codi_conc, orde_conc, pref_dime, codi_dime) values ('pre_cl-cs_nota-26_role-840000(2014)','cl-cs','MesJMas1SaldosReaseguradoresNacionalesSinRetencion','290','cl-cs','PrimasPorPagarReaseguradoresNacionalesTabla')</v>
      </c>
    </row>
    <row r="1944" spans="1:14" x14ac:dyDescent="0.25">
      <c r="A1944" t="s">
        <v>41</v>
      </c>
      <c r="B1944" t="s">
        <v>1893</v>
      </c>
      <c r="C1944">
        <v>300</v>
      </c>
      <c r="D1944" t="s">
        <v>1908</v>
      </c>
      <c r="H1944" s="1" t="str">
        <f t="shared" si="229"/>
        <v>cl-cs_MesJMas2SaldosReaseguradoresNacionalesSinRetencion</v>
      </c>
      <c r="I1944" t="str">
        <f t="shared" si="230"/>
        <v>cl-cs</v>
      </c>
      <c r="J1944" t="str">
        <f t="shared" si="231"/>
        <v>MesJMas2SaldosReaseguradoresNacionalesSinRetencion</v>
      </c>
      <c r="K1944" s="1" t="str">
        <f t="shared" si="232"/>
        <v>cl-cs_PrimasPorPagarReaseguradoresNacionalesTabla</v>
      </c>
      <c r="L1944" t="str">
        <f t="shared" si="233"/>
        <v>cl-cs</v>
      </c>
      <c r="M1944" t="str">
        <f t="shared" si="234"/>
        <v>PrimasPorPagarReaseguradoresNacionalesTabla</v>
      </c>
      <c r="N1944" t="str">
        <f t="shared" si="235"/>
        <v>Insert into dbax_dime_conc (codi_dein, pref_conc, codi_conc, orde_conc, pref_dime, codi_dime) values ('pre_cl-cs_nota-26_role-840000(2014)','cl-cs','MesJMas2SaldosReaseguradoresNacionalesSinRetencion','300','cl-cs','PrimasPorPagarReaseguradoresNacionalesTabla')</v>
      </c>
    </row>
    <row r="1945" spans="1:14" x14ac:dyDescent="0.25">
      <c r="A1945" t="s">
        <v>41</v>
      </c>
      <c r="B1945" t="s">
        <v>1895</v>
      </c>
      <c r="C1945">
        <v>310</v>
      </c>
      <c r="D1945" t="s">
        <v>1908</v>
      </c>
      <c r="H1945" s="1" t="str">
        <f t="shared" si="229"/>
        <v>cl-cs_MesJMas3SaldosReaseguradoresNacionalesSinRetencion</v>
      </c>
      <c r="I1945" t="str">
        <f t="shared" si="230"/>
        <v>cl-cs</v>
      </c>
      <c r="J1945" t="str">
        <f t="shared" si="231"/>
        <v>MesJMas3SaldosReaseguradoresNacionalesSinRetencion</v>
      </c>
      <c r="K1945" s="1" t="str">
        <f t="shared" si="232"/>
        <v>cl-cs_PrimasPorPagarReaseguradoresNacionalesTabla</v>
      </c>
      <c r="L1945" t="str">
        <f t="shared" si="233"/>
        <v>cl-cs</v>
      </c>
      <c r="M1945" t="str">
        <f t="shared" si="234"/>
        <v>PrimasPorPagarReaseguradoresNacionalesTabla</v>
      </c>
      <c r="N1945" t="str">
        <f t="shared" si="235"/>
        <v>Insert into dbax_dime_conc (codi_dein, pref_conc, codi_conc, orde_conc, pref_dime, codi_dime) values ('pre_cl-cs_nota-26_role-840000(2014)','cl-cs','MesJMas3SaldosReaseguradoresNacionalesSinRetencion','310','cl-cs','PrimasPorPagarReaseguradoresNacionalesTabla')</v>
      </c>
    </row>
    <row r="1946" spans="1:14" x14ac:dyDescent="0.25">
      <c r="A1946" t="s">
        <v>41</v>
      </c>
      <c r="B1946" t="s">
        <v>1889</v>
      </c>
      <c r="C1946">
        <v>320</v>
      </c>
      <c r="D1946" t="s">
        <v>1908</v>
      </c>
      <c r="H1946" s="1" t="str">
        <f t="shared" si="229"/>
        <v>cl-cs_MesesPosterioresSaldosReaseguradoresNacionalesSinRetencion</v>
      </c>
      <c r="I1946" t="str">
        <f t="shared" si="230"/>
        <v>cl-cs</v>
      </c>
      <c r="J1946" t="str">
        <f t="shared" si="231"/>
        <v>MesesPosterioresSaldosReaseguradoresNacionalesSinRetencion</v>
      </c>
      <c r="K1946" s="1" t="str">
        <f t="shared" si="232"/>
        <v>cl-cs_PrimasPorPagarReaseguradoresNacionalesTabla</v>
      </c>
      <c r="L1946" t="str">
        <f t="shared" si="233"/>
        <v>cl-cs</v>
      </c>
      <c r="M1946" t="str">
        <f t="shared" si="234"/>
        <v>PrimasPorPagarReaseguradoresNacionalesTabla</v>
      </c>
      <c r="N1946" t="str">
        <f t="shared" si="235"/>
        <v>Insert into dbax_dime_conc (codi_dein, pref_conc, codi_conc, orde_conc, pref_dime, codi_dime) values ('pre_cl-cs_nota-26_role-840000(2014)','cl-cs','MesesPosterioresSaldosReaseguradoresNacionalesSinRetencion','320','cl-cs','PrimasPorPagarReaseguradoresNacionalesTabla')</v>
      </c>
    </row>
    <row r="1947" spans="1:14" x14ac:dyDescent="0.25">
      <c r="A1947" t="s">
        <v>41</v>
      </c>
      <c r="B1947" t="s">
        <v>1883</v>
      </c>
      <c r="C1947">
        <v>330</v>
      </c>
      <c r="D1947" t="s">
        <v>1908</v>
      </c>
      <c r="H1947" s="1" t="str">
        <f t="shared" si="229"/>
        <v>cl-cs_FondosRetenidosNacionales</v>
      </c>
      <c r="I1947" t="str">
        <f t="shared" si="230"/>
        <v>cl-cs</v>
      </c>
      <c r="J1947" t="str">
        <f t="shared" si="231"/>
        <v>FondosRetenidosNacionales</v>
      </c>
      <c r="K1947" s="1" t="str">
        <f t="shared" si="232"/>
        <v>cl-cs_PrimasPorPagarReaseguradoresNacionalesTabla</v>
      </c>
      <c r="L1947" t="str">
        <f t="shared" si="233"/>
        <v>cl-cs</v>
      </c>
      <c r="M1947" t="str">
        <f t="shared" si="234"/>
        <v>PrimasPorPagarReaseguradoresNacionalesTabla</v>
      </c>
      <c r="N1947" t="str">
        <f t="shared" si="235"/>
        <v>Insert into dbax_dime_conc (codi_dein, pref_conc, codi_conc, orde_conc, pref_dime, codi_dime) values ('pre_cl-cs_nota-26_role-840000(2014)','cl-cs','FondosRetenidosNacionales','330','cl-cs','PrimasPorPagarReaseguradoresNacionalesTabla')</v>
      </c>
    </row>
    <row r="1948" spans="1:14" x14ac:dyDescent="0.25">
      <c r="A1948" t="s">
        <v>41</v>
      </c>
      <c r="B1948" t="s">
        <v>1912</v>
      </c>
      <c r="C1948">
        <v>340</v>
      </c>
      <c r="D1948" t="s">
        <v>1908</v>
      </c>
      <c r="H1948" s="1" t="str">
        <f t="shared" si="229"/>
        <v>cl-cs_ReaseguradoresNacionalesPrimasPorPagar</v>
      </c>
      <c r="I1948" t="str">
        <f t="shared" si="230"/>
        <v>cl-cs</v>
      </c>
      <c r="J1948" t="str">
        <f t="shared" si="231"/>
        <v>ReaseguradoresNacionalesPrimasPorPagar</v>
      </c>
      <c r="K1948" s="1" t="str">
        <f t="shared" si="232"/>
        <v>cl-cs_PrimasPorPagarReaseguradoresNacionalesTabla</v>
      </c>
      <c r="L1948" t="str">
        <f t="shared" si="233"/>
        <v>cl-cs</v>
      </c>
      <c r="M1948" t="str">
        <f t="shared" si="234"/>
        <v>PrimasPorPagarReaseguradoresNacionalesTabla</v>
      </c>
      <c r="N1948" t="str">
        <f t="shared" si="235"/>
        <v>Insert into dbax_dime_conc (codi_dein, pref_conc, codi_conc, orde_conc, pref_dime, codi_dime) values ('pre_cl-cs_nota-26_role-840000(2014)','cl-cs','ReaseguradoresNacionalesPrimasPorPagar','340','cl-cs','PrimasPorPagarReaseguradoresNacionalesTabla')</v>
      </c>
    </row>
    <row r="1949" spans="1:14" x14ac:dyDescent="0.25">
      <c r="A1949" t="s">
        <v>42</v>
      </c>
      <c r="B1949" t="s">
        <v>1930</v>
      </c>
      <c r="C1949">
        <v>60</v>
      </c>
      <c r="D1949" t="s">
        <v>1932</v>
      </c>
      <c r="H1949" s="1" t="str">
        <f t="shared" si="229"/>
        <v>cl-cs_ProvisionesPartidas</v>
      </c>
      <c r="I1949" t="str">
        <f t="shared" si="230"/>
        <v>cl-cs</v>
      </c>
      <c r="J1949" t="str">
        <f t="shared" si="231"/>
        <v>ProvisionesPartidas</v>
      </c>
      <c r="K1949" s="1" t="str">
        <f t="shared" si="232"/>
        <v>cl-cs_ProvisionesTabla</v>
      </c>
      <c r="L1949" t="str">
        <f t="shared" si="233"/>
        <v>cl-cs</v>
      </c>
      <c r="M1949" t="str">
        <f t="shared" si="234"/>
        <v>ProvisionesTabla</v>
      </c>
      <c r="N1949" t="str">
        <f t="shared" si="235"/>
        <v>Insert into dbax_dime_conc (codi_dein, pref_conc, codi_conc, orde_conc, pref_dime, codi_dime) values ('pre_cl-cs_nota-27_role-842000(2014)','cl-cs','ProvisionesPartidas','60','cl-cs','ProvisionesTabla')</v>
      </c>
    </row>
    <row r="1950" spans="1:14" x14ac:dyDescent="0.25">
      <c r="A1950" t="s">
        <v>42</v>
      </c>
      <c r="B1950" t="s">
        <v>1919</v>
      </c>
      <c r="C1950">
        <v>70</v>
      </c>
      <c r="D1950" t="s">
        <v>1932</v>
      </c>
      <c r="H1950" s="1" t="str">
        <f t="shared" si="229"/>
        <v>cl-cs_Concepto</v>
      </c>
      <c r="I1950" t="str">
        <f t="shared" si="230"/>
        <v>cl-cs</v>
      </c>
      <c r="J1950" t="str">
        <f t="shared" si="231"/>
        <v>Concepto</v>
      </c>
      <c r="K1950" s="1" t="str">
        <f t="shared" si="232"/>
        <v>cl-cs_ProvisionesTabla</v>
      </c>
      <c r="L1950" t="str">
        <f t="shared" si="233"/>
        <v>cl-cs</v>
      </c>
      <c r="M1950" t="str">
        <f t="shared" si="234"/>
        <v>ProvisionesTabla</v>
      </c>
      <c r="N1950" t="str">
        <f t="shared" si="235"/>
        <v>Insert into dbax_dime_conc (codi_dein, pref_conc, codi_conc, orde_conc, pref_dime, codi_dime) values ('pre_cl-cs_nota-27_role-842000(2014)','cl-cs','Concepto','70','cl-cs','ProvisionesTabla')</v>
      </c>
    </row>
    <row r="1951" spans="1:14" x14ac:dyDescent="0.25">
      <c r="A1951" t="s">
        <v>42</v>
      </c>
      <c r="B1951" t="s">
        <v>662</v>
      </c>
      <c r="C1951">
        <v>80</v>
      </c>
      <c r="D1951" t="s">
        <v>1932</v>
      </c>
      <c r="H1951" s="1" t="str">
        <f t="shared" si="229"/>
        <v>cl-cs_Provisiones</v>
      </c>
      <c r="I1951" t="str">
        <f t="shared" si="230"/>
        <v>cl-cs</v>
      </c>
      <c r="J1951" t="str">
        <f t="shared" si="231"/>
        <v>Provisiones</v>
      </c>
      <c r="K1951" s="1" t="str">
        <f t="shared" si="232"/>
        <v>cl-cs_ProvisionesTabla</v>
      </c>
      <c r="L1951" t="str">
        <f t="shared" si="233"/>
        <v>cl-cs</v>
      </c>
      <c r="M1951" t="str">
        <f t="shared" si="234"/>
        <v>ProvisionesTabla</v>
      </c>
      <c r="N1951" t="str">
        <f t="shared" si="235"/>
        <v>Insert into dbax_dime_conc (codi_dein, pref_conc, codi_conc, orde_conc, pref_dime, codi_dime) values ('pre_cl-cs_nota-27_role-842000(2014)','cl-cs','Provisiones','80','cl-cs','ProvisionesTabla')</v>
      </c>
    </row>
    <row r="1952" spans="1:14" x14ac:dyDescent="0.25">
      <c r="A1952" t="s">
        <v>42</v>
      </c>
      <c r="B1952" t="s">
        <v>1926</v>
      </c>
      <c r="C1952">
        <v>90</v>
      </c>
      <c r="D1952" t="s">
        <v>1932</v>
      </c>
      <c r="H1952" s="1" t="str">
        <f t="shared" si="229"/>
        <v>cl-cs_ProvisionAdicionalEfectuadaEnPeriodo</v>
      </c>
      <c r="I1952" t="str">
        <f t="shared" si="230"/>
        <v>cl-cs</v>
      </c>
      <c r="J1952" t="str">
        <f t="shared" si="231"/>
        <v>ProvisionAdicionalEfectuadaEnPeriodo</v>
      </c>
      <c r="K1952" s="1" t="str">
        <f t="shared" si="232"/>
        <v>cl-cs_ProvisionesTabla</v>
      </c>
      <c r="L1952" t="str">
        <f t="shared" si="233"/>
        <v>cl-cs</v>
      </c>
      <c r="M1952" t="str">
        <f t="shared" si="234"/>
        <v>ProvisionesTabla</v>
      </c>
      <c r="N1952" t="str">
        <f t="shared" si="235"/>
        <v>Insert into dbax_dime_conc (codi_dein, pref_conc, codi_conc, orde_conc, pref_dime, codi_dime) values ('pre_cl-cs_nota-27_role-842000(2014)','cl-cs','ProvisionAdicionalEfectuadaEnPeriodo','90','cl-cs','ProvisionesTabla')</v>
      </c>
    </row>
    <row r="1953" spans="1:14" x14ac:dyDescent="0.25">
      <c r="A1953" t="s">
        <v>42</v>
      </c>
      <c r="B1953" t="s">
        <v>1923</v>
      </c>
      <c r="C1953">
        <v>100</v>
      </c>
      <c r="D1953" t="s">
        <v>1932</v>
      </c>
      <c r="H1953" s="1" t="str">
        <f t="shared" si="229"/>
        <v>cl-cs_IncrementosProvisionesExistentes</v>
      </c>
      <c r="I1953" t="str">
        <f t="shared" si="230"/>
        <v>cl-cs</v>
      </c>
      <c r="J1953" t="str">
        <f t="shared" si="231"/>
        <v>IncrementosProvisionesExistentes</v>
      </c>
      <c r="K1953" s="1" t="str">
        <f t="shared" si="232"/>
        <v>cl-cs_ProvisionesTabla</v>
      </c>
      <c r="L1953" t="str">
        <f t="shared" si="233"/>
        <v>cl-cs</v>
      </c>
      <c r="M1953" t="str">
        <f t="shared" si="234"/>
        <v>ProvisionesTabla</v>
      </c>
      <c r="N1953" t="str">
        <f t="shared" si="235"/>
        <v>Insert into dbax_dime_conc (codi_dein, pref_conc, codi_conc, orde_conc, pref_dime, codi_dime) values ('pre_cl-cs_nota-27_role-842000(2014)','cl-cs','IncrementosProvisionesExistentes','100','cl-cs','ProvisionesTabla')</v>
      </c>
    </row>
    <row r="1954" spans="1:14" x14ac:dyDescent="0.25">
      <c r="A1954" t="s">
        <v>42</v>
      </c>
      <c r="B1954" t="s">
        <v>1922</v>
      </c>
      <c r="C1954">
        <v>110</v>
      </c>
      <c r="D1954" t="s">
        <v>1932</v>
      </c>
      <c r="H1954" s="1" t="str">
        <f t="shared" si="229"/>
        <v>cl-cs_ImportesUsadosDurantePeriodo</v>
      </c>
      <c r="I1954" t="str">
        <f t="shared" si="230"/>
        <v>cl-cs</v>
      </c>
      <c r="J1954" t="str">
        <f t="shared" si="231"/>
        <v>ImportesUsadosDurantePeriodo</v>
      </c>
      <c r="K1954" s="1" t="str">
        <f t="shared" si="232"/>
        <v>cl-cs_ProvisionesTabla</v>
      </c>
      <c r="L1954" t="str">
        <f t="shared" si="233"/>
        <v>cl-cs</v>
      </c>
      <c r="M1954" t="str">
        <f t="shared" si="234"/>
        <v>ProvisionesTabla</v>
      </c>
      <c r="N1954" t="str">
        <f t="shared" si="235"/>
        <v>Insert into dbax_dime_conc (codi_dein, pref_conc, codi_conc, orde_conc, pref_dime, codi_dime) values ('pre_cl-cs_nota-27_role-842000(2014)','cl-cs','ImportesUsadosDurantePeriodo','110','cl-cs','ProvisionesTabla')</v>
      </c>
    </row>
    <row r="1955" spans="1:14" x14ac:dyDescent="0.25">
      <c r="A1955" t="s">
        <v>42</v>
      </c>
      <c r="B1955" t="s">
        <v>1921</v>
      </c>
      <c r="C1955">
        <v>120</v>
      </c>
      <c r="D1955" t="s">
        <v>1932</v>
      </c>
      <c r="H1955" s="1" t="str">
        <f t="shared" si="229"/>
        <v>cl-cs_ImportesNoUtilizadosDurantePeriodo</v>
      </c>
      <c r="I1955" t="str">
        <f t="shared" si="230"/>
        <v>cl-cs</v>
      </c>
      <c r="J1955" t="str">
        <f t="shared" si="231"/>
        <v>ImportesNoUtilizadosDurantePeriodo</v>
      </c>
      <c r="K1955" s="1" t="str">
        <f t="shared" si="232"/>
        <v>cl-cs_ProvisionesTabla</v>
      </c>
      <c r="L1955" t="str">
        <f t="shared" si="233"/>
        <v>cl-cs</v>
      </c>
      <c r="M1955" t="str">
        <f t="shared" si="234"/>
        <v>ProvisionesTabla</v>
      </c>
      <c r="N1955" t="str">
        <f t="shared" si="235"/>
        <v>Insert into dbax_dime_conc (codi_dein, pref_conc, codi_conc, orde_conc, pref_dime, codi_dime) values ('pre_cl-cs_nota-27_role-842000(2014)','cl-cs','ImportesNoUtilizadosDurantePeriodo','120','cl-cs','ProvisionesTabla')</v>
      </c>
    </row>
    <row r="1956" spans="1:14" x14ac:dyDescent="0.25">
      <c r="A1956" t="s">
        <v>42</v>
      </c>
      <c r="B1956" t="s">
        <v>1925</v>
      </c>
      <c r="C1956">
        <v>130</v>
      </c>
      <c r="D1956" t="s">
        <v>1932</v>
      </c>
      <c r="H1956" s="1" t="str">
        <f t="shared" si="229"/>
        <v>cl-cs_OtrosConceptosProvisiones</v>
      </c>
      <c r="I1956" t="str">
        <f t="shared" si="230"/>
        <v>cl-cs</v>
      </c>
      <c r="J1956" t="str">
        <f t="shared" si="231"/>
        <v>OtrosConceptosProvisiones</v>
      </c>
      <c r="K1956" s="1" t="str">
        <f t="shared" si="232"/>
        <v>cl-cs_ProvisionesTabla</v>
      </c>
      <c r="L1956" t="str">
        <f t="shared" si="233"/>
        <v>cl-cs</v>
      </c>
      <c r="M1956" t="str">
        <f t="shared" si="234"/>
        <v>ProvisionesTabla</v>
      </c>
      <c r="N1956" t="str">
        <f t="shared" si="235"/>
        <v>Insert into dbax_dime_conc (codi_dein, pref_conc, codi_conc, orde_conc, pref_dime, codi_dime) values ('pre_cl-cs_nota-27_role-842000(2014)','cl-cs','OtrosConceptosProvisiones','130','cl-cs','ProvisionesTabla')</v>
      </c>
    </row>
    <row r="1957" spans="1:14" x14ac:dyDescent="0.25">
      <c r="A1957" t="s">
        <v>42</v>
      </c>
      <c r="B1957" t="s">
        <v>662</v>
      </c>
      <c r="C1957">
        <v>140</v>
      </c>
      <c r="D1957" t="s">
        <v>1932</v>
      </c>
      <c r="H1957" s="1" t="str">
        <f t="shared" si="229"/>
        <v>cl-cs_Provisiones</v>
      </c>
      <c r="I1957" t="str">
        <f t="shared" si="230"/>
        <v>cl-cs</v>
      </c>
      <c r="J1957" t="str">
        <f t="shared" si="231"/>
        <v>Provisiones</v>
      </c>
      <c r="K1957" s="1" t="str">
        <f t="shared" si="232"/>
        <v>cl-cs_ProvisionesTabla</v>
      </c>
      <c r="L1957" t="str">
        <f t="shared" si="233"/>
        <v>cl-cs</v>
      </c>
      <c r="M1957" t="str">
        <f t="shared" si="234"/>
        <v>ProvisionesTabla</v>
      </c>
      <c r="N1957" t="str">
        <f t="shared" si="235"/>
        <v>Insert into dbax_dime_conc (codi_dein, pref_conc, codi_conc, orde_conc, pref_dime, codi_dime) values ('pre_cl-cs_nota-27_role-842000(2014)','cl-cs','Provisiones','140','cl-cs','ProvisionesTabla')</v>
      </c>
    </row>
    <row r="1958" spans="1:14" x14ac:dyDescent="0.25">
      <c r="A1958" t="s">
        <v>42</v>
      </c>
      <c r="B1958" t="s">
        <v>1927</v>
      </c>
      <c r="C1958">
        <v>150</v>
      </c>
      <c r="D1958" t="s">
        <v>1932</v>
      </c>
      <c r="H1958" s="1" t="str">
        <f t="shared" si="229"/>
        <v>cl-cs_ProvisionesCorriente</v>
      </c>
      <c r="I1958" t="str">
        <f t="shared" si="230"/>
        <v>cl-cs</v>
      </c>
      <c r="J1958" t="str">
        <f t="shared" si="231"/>
        <v>ProvisionesCorriente</v>
      </c>
      <c r="K1958" s="1" t="str">
        <f t="shared" si="232"/>
        <v>cl-cs_ProvisionesTabla</v>
      </c>
      <c r="L1958" t="str">
        <f t="shared" si="233"/>
        <v>cl-cs</v>
      </c>
      <c r="M1958" t="str">
        <f t="shared" si="234"/>
        <v>ProvisionesTabla</v>
      </c>
      <c r="N1958" t="str">
        <f t="shared" si="235"/>
        <v>Insert into dbax_dime_conc (codi_dein, pref_conc, codi_conc, orde_conc, pref_dime, codi_dime) values ('pre_cl-cs_nota-27_role-842000(2014)','cl-cs','ProvisionesCorriente','150','cl-cs','ProvisionesTabla')</v>
      </c>
    </row>
    <row r="1959" spans="1:14" x14ac:dyDescent="0.25">
      <c r="A1959" t="s">
        <v>42</v>
      </c>
      <c r="B1959" t="s">
        <v>1929</v>
      </c>
      <c r="C1959">
        <v>160</v>
      </c>
      <c r="D1959" t="s">
        <v>1932</v>
      </c>
      <c r="H1959" s="1" t="str">
        <f t="shared" si="229"/>
        <v>cl-cs_ProvisionesNoCorriente</v>
      </c>
      <c r="I1959" t="str">
        <f t="shared" si="230"/>
        <v>cl-cs</v>
      </c>
      <c r="J1959" t="str">
        <f t="shared" si="231"/>
        <v>ProvisionesNoCorriente</v>
      </c>
      <c r="K1959" s="1" t="str">
        <f t="shared" si="232"/>
        <v>cl-cs_ProvisionesTabla</v>
      </c>
      <c r="L1959" t="str">
        <f t="shared" si="233"/>
        <v>cl-cs</v>
      </c>
      <c r="M1959" t="str">
        <f t="shared" si="234"/>
        <v>ProvisionesTabla</v>
      </c>
      <c r="N1959" t="str">
        <f t="shared" si="235"/>
        <v>Insert into dbax_dime_conc (codi_dein, pref_conc, codi_conc, orde_conc, pref_dime, codi_dime) values ('pre_cl-cs_nota-27_role-842000(2014)','cl-cs','ProvisionesNoCorriente','160','cl-cs','ProvisionesTabla')</v>
      </c>
    </row>
    <row r="1960" spans="1:14" x14ac:dyDescent="0.25">
      <c r="A1960" t="s">
        <v>43</v>
      </c>
      <c r="B1960" t="s">
        <v>1940</v>
      </c>
      <c r="C1960">
        <v>150</v>
      </c>
      <c r="D1960" t="s">
        <v>1942</v>
      </c>
      <c r="H1960" s="1" t="str">
        <f t="shared" si="229"/>
        <v>cl-cs_DeudasConIntermediariosPartidas</v>
      </c>
      <c r="I1960" t="str">
        <f t="shared" si="230"/>
        <v>cl-cs</v>
      </c>
      <c r="J1960" t="str">
        <f t="shared" si="231"/>
        <v>DeudasConIntermediariosPartidas</v>
      </c>
      <c r="K1960" s="1" t="str">
        <f t="shared" si="232"/>
        <v>cl-cs_DeudasConIntermediariosTabla</v>
      </c>
      <c r="L1960" t="str">
        <f t="shared" si="233"/>
        <v>cl-cs</v>
      </c>
      <c r="M1960" t="str">
        <f t="shared" si="234"/>
        <v>DeudasConIntermediariosTabla</v>
      </c>
      <c r="N1960" t="str">
        <f t="shared" si="235"/>
        <v>Insert into dbax_dime_conc (codi_dein, pref_conc, codi_conc, orde_conc, pref_dime, codi_dime) values ('pre_cl-cs_nota-28_role-843000(2014)','cl-cs','DeudasConIntermediariosPartidas','150','cl-cs','DeudasConIntermediariosTabla')</v>
      </c>
    </row>
    <row r="1961" spans="1:14" x14ac:dyDescent="0.25">
      <c r="A1961" t="s">
        <v>43</v>
      </c>
      <c r="B1961" t="s">
        <v>1937</v>
      </c>
      <c r="C1961">
        <v>160</v>
      </c>
      <c r="D1961" t="s">
        <v>1942</v>
      </c>
      <c r="H1961" s="1" t="str">
        <f t="shared" si="229"/>
        <v>cl-cs_DeudasConAsesoresPrevisionales</v>
      </c>
      <c r="I1961" t="str">
        <f t="shared" si="230"/>
        <v>cl-cs</v>
      </c>
      <c r="J1961" t="str">
        <f t="shared" si="231"/>
        <v>DeudasConAsesoresPrevisionales</v>
      </c>
      <c r="K1961" s="1" t="str">
        <f t="shared" si="232"/>
        <v>cl-cs_DeudasConIntermediariosTabla</v>
      </c>
      <c r="L1961" t="str">
        <f t="shared" si="233"/>
        <v>cl-cs</v>
      </c>
      <c r="M1961" t="str">
        <f t="shared" si="234"/>
        <v>DeudasConIntermediariosTabla</v>
      </c>
      <c r="N1961" t="str">
        <f t="shared" si="235"/>
        <v>Insert into dbax_dime_conc (codi_dein, pref_conc, codi_conc, orde_conc, pref_dime, codi_dime) values ('pre_cl-cs_nota-28_role-843000(2014)','cl-cs','DeudasConAsesoresPrevisionales','160','cl-cs','DeudasConIntermediariosTabla')</v>
      </c>
    </row>
    <row r="1962" spans="1:14" x14ac:dyDescent="0.25">
      <c r="A1962" t="s">
        <v>43</v>
      </c>
      <c r="B1962" t="s">
        <v>1938</v>
      </c>
      <c r="C1962">
        <v>170</v>
      </c>
      <c r="D1962" t="s">
        <v>1942</v>
      </c>
      <c r="H1962" s="1" t="str">
        <f t="shared" si="229"/>
        <v>cl-cs_DeudasConCorredores</v>
      </c>
      <c r="I1962" t="str">
        <f t="shared" si="230"/>
        <v>cl-cs</v>
      </c>
      <c r="J1962" t="str">
        <f t="shared" si="231"/>
        <v>DeudasConCorredores</v>
      </c>
      <c r="K1962" s="1" t="str">
        <f t="shared" si="232"/>
        <v>cl-cs_DeudasConIntermediariosTabla</v>
      </c>
      <c r="L1962" t="str">
        <f t="shared" si="233"/>
        <v>cl-cs</v>
      </c>
      <c r="M1962" t="str">
        <f t="shared" si="234"/>
        <v>DeudasConIntermediariosTabla</v>
      </c>
      <c r="N1962" t="str">
        <f t="shared" si="235"/>
        <v>Insert into dbax_dime_conc (codi_dein, pref_conc, codi_conc, orde_conc, pref_dime, codi_dime) values ('pre_cl-cs_nota-28_role-843000(2014)','cl-cs','DeudasConCorredores','170','cl-cs','DeudasConIntermediariosTabla')</v>
      </c>
    </row>
    <row r="1963" spans="1:14" x14ac:dyDescent="0.25">
      <c r="A1963" t="s">
        <v>43</v>
      </c>
      <c r="B1963" t="s">
        <v>1952</v>
      </c>
      <c r="C1963">
        <v>180</v>
      </c>
      <c r="D1963" t="s">
        <v>1942</v>
      </c>
      <c r="H1963" s="1" t="str">
        <f t="shared" si="229"/>
        <v>cl-cs_OtrasDeudasConIntermediarios</v>
      </c>
      <c r="I1963" t="str">
        <f t="shared" si="230"/>
        <v>cl-cs</v>
      </c>
      <c r="J1963" t="str">
        <f t="shared" si="231"/>
        <v>OtrasDeudasConIntermediarios</v>
      </c>
      <c r="K1963" s="1" t="str">
        <f t="shared" si="232"/>
        <v>cl-cs_DeudasConIntermediariosTabla</v>
      </c>
      <c r="L1963" t="str">
        <f t="shared" si="233"/>
        <v>cl-cs</v>
      </c>
      <c r="M1963" t="str">
        <f t="shared" si="234"/>
        <v>DeudasConIntermediariosTabla</v>
      </c>
      <c r="N1963" t="str">
        <f t="shared" si="235"/>
        <v>Insert into dbax_dime_conc (codi_dein, pref_conc, codi_conc, orde_conc, pref_dime, codi_dime) values ('pre_cl-cs_nota-28_role-843000(2014)','cl-cs','OtrasDeudasConIntermediarios','180','cl-cs','DeudasConIntermediariosTabla')</v>
      </c>
    </row>
    <row r="1964" spans="1:14" x14ac:dyDescent="0.25">
      <c r="A1964" t="s">
        <v>43</v>
      </c>
      <c r="B1964" t="s">
        <v>1954</v>
      </c>
      <c r="C1964">
        <v>190</v>
      </c>
      <c r="D1964" t="s">
        <v>1942</v>
      </c>
      <c r="H1964" s="1" t="str">
        <f t="shared" si="229"/>
        <v>cl-cs_OtrasDeudasPorSeguro</v>
      </c>
      <c r="I1964" t="str">
        <f t="shared" si="230"/>
        <v>cl-cs</v>
      </c>
      <c r="J1964" t="str">
        <f t="shared" si="231"/>
        <v>OtrasDeudasPorSeguro</v>
      </c>
      <c r="K1964" s="1" t="str">
        <f t="shared" si="232"/>
        <v>cl-cs_DeudasConIntermediariosTabla</v>
      </c>
      <c r="L1964" t="str">
        <f t="shared" si="233"/>
        <v>cl-cs</v>
      </c>
      <c r="M1964" t="str">
        <f t="shared" si="234"/>
        <v>DeudasConIntermediariosTabla</v>
      </c>
      <c r="N1964" t="str">
        <f t="shared" si="235"/>
        <v>Insert into dbax_dime_conc (codi_dein, pref_conc, codi_conc, orde_conc, pref_dime, codi_dime) values ('pre_cl-cs_nota-28_role-843000(2014)','cl-cs','OtrasDeudasPorSeguro','190','cl-cs','DeudasConIntermediariosTabla')</v>
      </c>
    </row>
    <row r="1965" spans="1:14" x14ac:dyDescent="0.25">
      <c r="A1965" t="s">
        <v>43</v>
      </c>
      <c r="B1965" t="s">
        <v>603</v>
      </c>
      <c r="C1965">
        <v>200</v>
      </c>
      <c r="D1965" t="s">
        <v>1942</v>
      </c>
      <c r="H1965" s="1" t="str">
        <f t="shared" si="229"/>
        <v>cl-cs_DeudasConIntermediarios</v>
      </c>
      <c r="I1965" t="str">
        <f t="shared" si="230"/>
        <v>cl-cs</v>
      </c>
      <c r="J1965" t="str">
        <f t="shared" si="231"/>
        <v>DeudasConIntermediarios</v>
      </c>
      <c r="K1965" s="1" t="str">
        <f t="shared" si="232"/>
        <v>cl-cs_DeudasConIntermediariosTabla</v>
      </c>
      <c r="L1965" t="str">
        <f t="shared" si="233"/>
        <v>cl-cs</v>
      </c>
      <c r="M1965" t="str">
        <f t="shared" si="234"/>
        <v>DeudasConIntermediariosTabla</v>
      </c>
      <c r="N1965" t="str">
        <f t="shared" si="235"/>
        <v>Insert into dbax_dime_conc (codi_dein, pref_conc, codi_conc, orde_conc, pref_dime, codi_dime) values ('pre_cl-cs_nota-28_role-843000(2014)','cl-cs','DeudasConIntermediarios','200','cl-cs','DeudasConIntermediariosTabla')</v>
      </c>
    </row>
    <row r="1966" spans="1:14" x14ac:dyDescent="0.25">
      <c r="A1966" t="s">
        <v>43</v>
      </c>
      <c r="B1966" t="s">
        <v>1958</v>
      </c>
      <c r="C1966">
        <v>210</v>
      </c>
      <c r="D1966" t="s">
        <v>1942</v>
      </c>
      <c r="H1966" s="1" t="str">
        <f t="shared" si="229"/>
        <v>cl-cs_PasivosCorrientesDeudasConIntermediarios</v>
      </c>
      <c r="I1966" t="str">
        <f t="shared" si="230"/>
        <v>cl-cs</v>
      </c>
      <c r="J1966" t="str">
        <f t="shared" si="231"/>
        <v>PasivosCorrientesDeudasConIntermediarios</v>
      </c>
      <c r="K1966" s="1" t="str">
        <f t="shared" si="232"/>
        <v>cl-cs_DeudasConIntermediariosTabla</v>
      </c>
      <c r="L1966" t="str">
        <f t="shared" si="233"/>
        <v>cl-cs</v>
      </c>
      <c r="M1966" t="str">
        <f t="shared" si="234"/>
        <v>DeudasConIntermediariosTabla</v>
      </c>
      <c r="N1966" t="str">
        <f t="shared" si="235"/>
        <v>Insert into dbax_dime_conc (codi_dein, pref_conc, codi_conc, orde_conc, pref_dime, codi_dime) values ('pre_cl-cs_nota-28_role-843000(2014)','cl-cs','PasivosCorrientesDeudasConIntermediarios','210','cl-cs','DeudasConIntermediariosTabla')</v>
      </c>
    </row>
    <row r="1967" spans="1:14" x14ac:dyDescent="0.25">
      <c r="A1967" t="s">
        <v>43</v>
      </c>
      <c r="B1967" t="s">
        <v>1959</v>
      </c>
      <c r="C1967">
        <v>220</v>
      </c>
      <c r="D1967" t="s">
        <v>1942</v>
      </c>
      <c r="H1967" s="1" t="str">
        <f t="shared" si="229"/>
        <v>cl-cs_PasivosNoCorrientesDeudasConIntermediarios</v>
      </c>
      <c r="I1967" t="str">
        <f t="shared" si="230"/>
        <v>cl-cs</v>
      </c>
      <c r="J1967" t="str">
        <f t="shared" si="231"/>
        <v>PasivosNoCorrientesDeudasConIntermediarios</v>
      </c>
      <c r="K1967" s="1" t="str">
        <f t="shared" si="232"/>
        <v>cl-cs_DeudasConIntermediariosTabla</v>
      </c>
      <c r="L1967" t="str">
        <f t="shared" si="233"/>
        <v>cl-cs</v>
      </c>
      <c r="M1967" t="str">
        <f t="shared" si="234"/>
        <v>DeudasConIntermediariosTabla</v>
      </c>
      <c r="N1967" t="str">
        <f t="shared" si="235"/>
        <v>Insert into dbax_dime_conc (codi_dein, pref_conc, codi_conc, orde_conc, pref_dime, codi_dime) values ('pre_cl-cs_nota-28_role-843000(2014)','cl-cs','PasivosNoCorrientesDeudasConIntermediarios','220','cl-cs','DeudasConIntermediariosTabla')</v>
      </c>
    </row>
    <row r="1968" spans="1:14" x14ac:dyDescent="0.25">
      <c r="A1968" t="s">
        <v>44</v>
      </c>
      <c r="B1968" t="s">
        <v>1971</v>
      </c>
      <c r="C1968">
        <v>120</v>
      </c>
      <c r="D1968" t="s">
        <v>1973</v>
      </c>
      <c r="H1968" s="1" t="str">
        <f t="shared" si="229"/>
        <v>cl-cs_OtrasReservasPatrimonialesPartidas</v>
      </c>
      <c r="I1968" t="str">
        <f t="shared" si="230"/>
        <v>cl-cs</v>
      </c>
      <c r="J1968" t="str">
        <f t="shared" si="231"/>
        <v>OtrasReservasPatrimonialesPartidas</v>
      </c>
      <c r="K1968" s="1" t="str">
        <f t="shared" si="232"/>
        <v>cl-cs_OtrasReservasPatrimonialesTabla</v>
      </c>
      <c r="L1968" t="str">
        <f t="shared" si="233"/>
        <v>cl-cs</v>
      </c>
      <c r="M1968" t="str">
        <f t="shared" si="234"/>
        <v>OtrasReservasPatrimonialesTabla</v>
      </c>
      <c r="N1968" t="str">
        <f t="shared" si="235"/>
        <v>Insert into dbax_dime_conc (codi_dein, pref_conc, codi_conc, orde_conc, pref_dime, codi_dime) values ('pre_cl-cs_nota-29_role-844000(2014)','cl-cs','OtrasReservasPatrimonialesPartidas','120','cl-cs','OtrasReservasPatrimonialesTabla')</v>
      </c>
    </row>
    <row r="1969" spans="1:14" x14ac:dyDescent="0.25">
      <c r="A1969" t="s">
        <v>44</v>
      </c>
      <c r="B1969" t="s">
        <v>1968</v>
      </c>
      <c r="C1969">
        <v>130</v>
      </c>
      <c r="D1969" t="s">
        <v>1973</v>
      </c>
      <c r="H1969" s="1" t="str">
        <f t="shared" si="229"/>
        <v>cl-cs_NombreCuentaReserva</v>
      </c>
      <c r="I1969" t="str">
        <f t="shared" si="230"/>
        <v>cl-cs</v>
      </c>
      <c r="J1969" t="str">
        <f t="shared" si="231"/>
        <v>NombreCuentaReserva</v>
      </c>
      <c r="K1969" s="1" t="str">
        <f t="shared" si="232"/>
        <v>cl-cs_OtrasReservasPatrimonialesTabla</v>
      </c>
      <c r="L1969" t="str">
        <f t="shared" si="233"/>
        <v>cl-cs</v>
      </c>
      <c r="M1969" t="str">
        <f t="shared" si="234"/>
        <v>OtrasReservasPatrimonialesTabla</v>
      </c>
      <c r="N1969" t="str">
        <f t="shared" si="235"/>
        <v>Insert into dbax_dime_conc (codi_dein, pref_conc, codi_conc, orde_conc, pref_dime, codi_dime) values ('pre_cl-cs_nota-29_role-844000(2014)','cl-cs','NombreCuentaReserva','130','cl-cs','OtrasReservasPatrimonialesTabla')</v>
      </c>
    </row>
    <row r="1970" spans="1:14" x14ac:dyDescent="0.25">
      <c r="A1970" t="s">
        <v>44</v>
      </c>
      <c r="B1970" t="s">
        <v>1967</v>
      </c>
      <c r="C1970">
        <v>140</v>
      </c>
      <c r="D1970" t="s">
        <v>1973</v>
      </c>
      <c r="H1970" s="1" t="str">
        <f t="shared" si="229"/>
        <v>cl-cs_MontoReservasPatrimoniales</v>
      </c>
      <c r="I1970" t="str">
        <f t="shared" si="230"/>
        <v>cl-cs</v>
      </c>
      <c r="J1970" t="str">
        <f t="shared" si="231"/>
        <v>MontoReservasPatrimoniales</v>
      </c>
      <c r="K1970" s="1" t="str">
        <f t="shared" si="232"/>
        <v>cl-cs_OtrasReservasPatrimonialesTabla</v>
      </c>
      <c r="L1970" t="str">
        <f t="shared" si="233"/>
        <v>cl-cs</v>
      </c>
      <c r="M1970" t="str">
        <f t="shared" si="234"/>
        <v>OtrasReservasPatrimonialesTabla</v>
      </c>
      <c r="N1970" t="str">
        <f t="shared" si="235"/>
        <v>Insert into dbax_dime_conc (codi_dein, pref_conc, codi_conc, orde_conc, pref_dime, codi_dime) values ('pre_cl-cs_nota-29_role-844000(2014)','cl-cs','MontoReservasPatrimoniales','140','cl-cs','OtrasReservasPatrimonialesTabla')</v>
      </c>
    </row>
    <row r="1971" spans="1:14" x14ac:dyDescent="0.25">
      <c r="A1971" t="s">
        <v>46</v>
      </c>
      <c r="B1971" t="s">
        <v>1190</v>
      </c>
      <c r="C1971">
        <v>250</v>
      </c>
      <c r="D1971" t="s">
        <v>2033</v>
      </c>
      <c r="H1971" s="1" t="str">
        <f t="shared" si="229"/>
        <v>cl-cs_AntecedentesReaseguradorExtranjeroPartidas</v>
      </c>
      <c r="I1971" t="str">
        <f t="shared" si="230"/>
        <v>cl-cs</v>
      </c>
      <c r="J1971" t="str">
        <f t="shared" si="231"/>
        <v>AntecedentesReaseguradorExtranjeroPartidas</v>
      </c>
      <c r="K1971" s="1" t="str">
        <f t="shared" si="232"/>
        <v>cl-cs_PrimaCedidaReaseguradoresExtranjerosTabla</v>
      </c>
      <c r="L1971" t="str">
        <f t="shared" si="233"/>
        <v>cl-cs</v>
      </c>
      <c r="M1971" t="str">
        <f t="shared" si="234"/>
        <v>PrimaCedidaReaseguradoresExtranjerosTabla</v>
      </c>
      <c r="N1971" t="str">
        <f t="shared" si="235"/>
        <v>Insert into dbax_dime_conc (codi_dein, pref_conc, codi_conc, orde_conc, pref_dime, codi_dime) values ('pre_cl-cs_nota-30_role-846000(2014)','cl-cs','AntecedentesReaseguradorExtranjeroPartidas','250','cl-cs','PrimaCedidaReaseguradoresExtranjerosTabla')</v>
      </c>
    </row>
    <row r="1972" spans="1:14" x14ac:dyDescent="0.25">
      <c r="A1972" t="s">
        <v>46</v>
      </c>
      <c r="B1972" t="s">
        <v>1254</v>
      </c>
      <c r="C1972">
        <v>260</v>
      </c>
      <c r="D1972" t="s">
        <v>2033</v>
      </c>
      <c r="H1972" s="1" t="str">
        <f t="shared" si="229"/>
        <v>cl-cs_NombreCorredorReasegurosExtranjero</v>
      </c>
      <c r="I1972" t="str">
        <f t="shared" si="230"/>
        <v>cl-cs</v>
      </c>
      <c r="J1972" t="str">
        <f t="shared" si="231"/>
        <v>NombreCorredorReasegurosExtranjero</v>
      </c>
      <c r="K1972" s="1" t="str">
        <f t="shared" si="232"/>
        <v>cl-cs_PrimaCedidaReaseguradoresExtranjerosTabla</v>
      </c>
      <c r="L1972" t="str">
        <f t="shared" si="233"/>
        <v>cl-cs</v>
      </c>
      <c r="M1972" t="str">
        <f t="shared" si="234"/>
        <v>PrimaCedidaReaseguradoresExtranjerosTabla</v>
      </c>
      <c r="N1972" t="str">
        <f t="shared" si="235"/>
        <v>Insert into dbax_dime_conc (codi_dein, pref_conc, codi_conc, orde_conc, pref_dime, codi_dime) values ('pre_cl-cs_nota-30_role-846000(2014)','cl-cs','NombreCorredorReasegurosExtranjero','260','cl-cs','PrimaCedidaReaseguradoresExtranjerosTabla')</v>
      </c>
    </row>
    <row r="1973" spans="1:14" x14ac:dyDescent="0.25">
      <c r="A1973" t="s">
        <v>46</v>
      </c>
      <c r="B1973" t="s">
        <v>1256</v>
      </c>
      <c r="C1973">
        <v>270</v>
      </c>
      <c r="D1973" t="s">
        <v>2033</v>
      </c>
      <c r="H1973" s="1" t="str">
        <f t="shared" si="229"/>
        <v>cl-cs_NombreReaseguradorExtranjero</v>
      </c>
      <c r="I1973" t="str">
        <f t="shared" si="230"/>
        <v>cl-cs</v>
      </c>
      <c r="J1973" t="str">
        <f t="shared" si="231"/>
        <v>NombreReaseguradorExtranjero</v>
      </c>
      <c r="K1973" s="1" t="str">
        <f t="shared" si="232"/>
        <v>cl-cs_PrimaCedidaReaseguradoresExtranjerosTabla</v>
      </c>
      <c r="L1973" t="str">
        <f t="shared" si="233"/>
        <v>cl-cs</v>
      </c>
      <c r="M1973" t="str">
        <f t="shared" si="234"/>
        <v>PrimaCedidaReaseguradoresExtranjerosTabla</v>
      </c>
      <c r="N1973" t="str">
        <f t="shared" si="235"/>
        <v>Insert into dbax_dime_conc (codi_dein, pref_conc, codi_conc, orde_conc, pref_dime, codi_dime) values ('pre_cl-cs_nota-30_role-846000(2014)','cl-cs','NombreReaseguradorExtranjero','270','cl-cs','PrimaCedidaReaseguradoresExtranjerosTabla')</v>
      </c>
    </row>
    <row r="1974" spans="1:14" x14ac:dyDescent="0.25">
      <c r="A1974" t="s">
        <v>46</v>
      </c>
      <c r="B1974" t="s">
        <v>1207</v>
      </c>
      <c r="C1974">
        <v>280</v>
      </c>
      <c r="D1974" t="s">
        <v>2033</v>
      </c>
      <c r="H1974" s="1" t="str">
        <f t="shared" si="229"/>
        <v>cl-cs_CodigoIdentificacionReasegurador</v>
      </c>
      <c r="I1974" t="str">
        <f t="shared" si="230"/>
        <v>cl-cs</v>
      </c>
      <c r="J1974" t="str">
        <f t="shared" si="231"/>
        <v>CodigoIdentificacionReasegurador</v>
      </c>
      <c r="K1974" s="1" t="str">
        <f t="shared" si="232"/>
        <v>cl-cs_PrimaCedidaReaseguradoresExtranjerosTabla</v>
      </c>
      <c r="L1974" t="str">
        <f t="shared" si="233"/>
        <v>cl-cs</v>
      </c>
      <c r="M1974" t="str">
        <f t="shared" si="234"/>
        <v>PrimaCedidaReaseguradoresExtranjerosTabla</v>
      </c>
      <c r="N1974" t="str">
        <f t="shared" si="235"/>
        <v>Insert into dbax_dime_conc (codi_dein, pref_conc, codi_conc, orde_conc, pref_dime, codi_dime) values ('pre_cl-cs_nota-30_role-846000(2014)','cl-cs','CodigoIdentificacionReasegurador','280','cl-cs','PrimaCedidaReaseguradoresExtranjerosTabla')</v>
      </c>
    </row>
    <row r="1975" spans="1:14" x14ac:dyDescent="0.25">
      <c r="A1975" t="s">
        <v>46</v>
      </c>
      <c r="B1975" t="s">
        <v>1298</v>
      </c>
      <c r="C1975">
        <v>290</v>
      </c>
      <c r="D1975" t="s">
        <v>2033</v>
      </c>
      <c r="H1975" s="1" t="str">
        <f t="shared" ref="H1975:H2038" si="236">MID(B1975,FIND("#",B1975)+1,10000)</f>
        <v>cl-cs_TipoRelacionConReaseguradorExtranjero</v>
      </c>
      <c r="I1975" t="str">
        <f t="shared" ref="I1975:I2038" si="237">MID(H1975,1,FIND("_",H1975)-1)</f>
        <v>cl-cs</v>
      </c>
      <c r="J1975" t="str">
        <f t="shared" ref="J1975:J2038" si="238">MID(H1975,FIND("_",H1975)+1,10000)</f>
        <v>TipoRelacionConReaseguradorExtranjero</v>
      </c>
      <c r="K1975" s="1" t="str">
        <f t="shared" ref="K1975:K2038" si="239">MID(D1975,FIND("#",D1975)+1,10000)</f>
        <v>cl-cs_PrimaCedidaReaseguradoresExtranjerosTabla</v>
      </c>
      <c r="L1975" t="str">
        <f t="shared" ref="L1975:L2038" si="240">MID(K1975,1,FIND("_",K1975)-1)</f>
        <v>cl-cs</v>
      </c>
      <c r="M1975" t="str">
        <f t="shared" ref="M1975:M2038" si="241">MID(K1975,FIND("_",K1975)+1,10000)</f>
        <v>PrimaCedidaReaseguradoresExtranjerosTabla</v>
      </c>
      <c r="N1975" t="str">
        <f t="shared" ref="N1975:N2038" si="242">CONCATENATE("Insert into dbax_dime_conc (codi_dein, pref_conc, codi_conc, orde_conc, pref_dime, codi_dime) values ('",A1975,"','",I1975,"','",J1975,"','",C1975,"','",L1975,"','",M1975,"')")</f>
        <v>Insert into dbax_dime_conc (codi_dein, pref_conc, codi_conc, orde_conc, pref_dime, codi_dime) values ('pre_cl-cs_nota-30_role-846000(2014)','cl-cs','TipoRelacionConReaseguradorExtranjero','290','cl-cs','PrimaCedidaReaseguradoresExtranjerosTabla')</v>
      </c>
    </row>
    <row r="1976" spans="1:14" x14ac:dyDescent="0.25">
      <c r="A1976" t="s">
        <v>46</v>
      </c>
      <c r="B1976" t="s">
        <v>1260</v>
      </c>
      <c r="C1976">
        <v>300</v>
      </c>
      <c r="D1976" t="s">
        <v>2033</v>
      </c>
      <c r="H1976" s="1" t="str">
        <f t="shared" si="236"/>
        <v>cl-cs_PaisOrigenReaseguradorExtranjero</v>
      </c>
      <c r="I1976" t="str">
        <f t="shared" si="237"/>
        <v>cl-cs</v>
      </c>
      <c r="J1976" t="str">
        <f t="shared" si="238"/>
        <v>PaisOrigenReaseguradorExtranjero</v>
      </c>
      <c r="K1976" s="1" t="str">
        <f t="shared" si="239"/>
        <v>cl-cs_PrimaCedidaReaseguradoresExtranjerosTabla</v>
      </c>
      <c r="L1976" t="str">
        <f t="shared" si="240"/>
        <v>cl-cs</v>
      </c>
      <c r="M1976" t="str">
        <f t="shared" si="241"/>
        <v>PrimaCedidaReaseguradoresExtranjerosTabla</v>
      </c>
      <c r="N1976" t="str">
        <f t="shared" si="242"/>
        <v>Insert into dbax_dime_conc (codi_dein, pref_conc, codi_conc, orde_conc, pref_dime, codi_dime) values ('pre_cl-cs_nota-30_role-846000(2014)','cl-cs','PaisOrigenReaseguradorExtranjero','300','cl-cs','PrimaCedidaReaseguradoresExtranjerosTabla')</v>
      </c>
    </row>
    <row r="1977" spans="1:14" x14ac:dyDescent="0.25">
      <c r="A1977" t="s">
        <v>46</v>
      </c>
      <c r="B1977" t="s">
        <v>2036</v>
      </c>
      <c r="C1977">
        <v>310</v>
      </c>
      <c r="D1977" t="s">
        <v>2033</v>
      </c>
      <c r="H1977" s="1" t="str">
        <f t="shared" si="236"/>
        <v>cl-cs_PrimaCedidaReaseguradorExtranjero</v>
      </c>
      <c r="I1977" t="str">
        <f t="shared" si="237"/>
        <v>cl-cs</v>
      </c>
      <c r="J1977" t="str">
        <f t="shared" si="238"/>
        <v>PrimaCedidaReaseguradorExtranjero</v>
      </c>
      <c r="K1977" s="1" t="str">
        <f t="shared" si="239"/>
        <v>cl-cs_PrimaCedidaReaseguradoresExtranjerosTabla</v>
      </c>
      <c r="L1977" t="str">
        <f t="shared" si="240"/>
        <v>cl-cs</v>
      </c>
      <c r="M1977" t="str">
        <f t="shared" si="241"/>
        <v>PrimaCedidaReaseguradoresExtranjerosTabla</v>
      </c>
      <c r="N1977" t="str">
        <f t="shared" si="242"/>
        <v>Insert into dbax_dime_conc (codi_dein, pref_conc, codi_conc, orde_conc, pref_dime, codi_dime) values ('pre_cl-cs_nota-30_role-846000(2014)','cl-cs','PrimaCedidaReaseguradorExtranjero','310','cl-cs','PrimaCedidaReaseguradoresExtranjerosTabla')</v>
      </c>
    </row>
    <row r="1978" spans="1:14" x14ac:dyDescent="0.25">
      <c r="A1978" t="s">
        <v>46</v>
      </c>
      <c r="B1978" t="s">
        <v>2028</v>
      </c>
      <c r="C1978">
        <v>320</v>
      </c>
      <c r="D1978" t="s">
        <v>2033</v>
      </c>
      <c r="H1978" s="1" t="str">
        <f t="shared" si="236"/>
        <v>cl-cs_CostoReaseguroNoProporcionalReaseguradoresExtranjeros</v>
      </c>
      <c r="I1978" t="str">
        <f t="shared" si="237"/>
        <v>cl-cs</v>
      </c>
      <c r="J1978" t="str">
        <f t="shared" si="238"/>
        <v>CostoReaseguroNoProporcionalReaseguradoresExtranjeros</v>
      </c>
      <c r="K1978" s="1" t="str">
        <f t="shared" si="239"/>
        <v>cl-cs_PrimaCedidaReaseguradoresExtranjerosTabla</v>
      </c>
      <c r="L1978" t="str">
        <f t="shared" si="240"/>
        <v>cl-cs</v>
      </c>
      <c r="M1978" t="str">
        <f t="shared" si="241"/>
        <v>PrimaCedidaReaseguradoresExtranjerosTabla</v>
      </c>
      <c r="N1978" t="str">
        <f t="shared" si="242"/>
        <v>Insert into dbax_dime_conc (codi_dein, pref_conc, codi_conc, orde_conc, pref_dime, codi_dime) values ('pre_cl-cs_nota-30_role-846000(2014)','cl-cs','CostoReaseguroNoProporcionalReaseguradoresExtranjeros','320','cl-cs','PrimaCedidaReaseguradoresExtranjerosTabla')</v>
      </c>
    </row>
    <row r="1979" spans="1:14" x14ac:dyDescent="0.25">
      <c r="A1979" t="s">
        <v>46</v>
      </c>
      <c r="B1979" t="s">
        <v>2041</v>
      </c>
      <c r="C1979">
        <v>330</v>
      </c>
      <c r="D1979" t="s">
        <v>2033</v>
      </c>
      <c r="H1979" s="1" t="str">
        <f t="shared" si="236"/>
        <v>cl-cs_ReaseguroExtranjero</v>
      </c>
      <c r="I1979" t="str">
        <f t="shared" si="237"/>
        <v>cl-cs</v>
      </c>
      <c r="J1979" t="str">
        <f t="shared" si="238"/>
        <v>ReaseguroExtranjero</v>
      </c>
      <c r="K1979" s="1" t="str">
        <f t="shared" si="239"/>
        <v>cl-cs_PrimaCedidaReaseguradoresExtranjerosTabla</v>
      </c>
      <c r="L1979" t="str">
        <f t="shared" si="240"/>
        <v>cl-cs</v>
      </c>
      <c r="M1979" t="str">
        <f t="shared" si="241"/>
        <v>PrimaCedidaReaseguradoresExtranjerosTabla</v>
      </c>
      <c r="N1979" t="str">
        <f t="shared" si="242"/>
        <v>Insert into dbax_dime_conc (codi_dein, pref_conc, codi_conc, orde_conc, pref_dime, codi_dime) values ('pre_cl-cs_nota-30_role-846000(2014)','cl-cs','ReaseguroExtranjero','330','cl-cs','PrimaCedidaReaseguradoresExtranjerosTabla')</v>
      </c>
    </row>
    <row r="1980" spans="1:14" x14ac:dyDescent="0.25">
      <c r="A1980" t="s">
        <v>46</v>
      </c>
      <c r="B1980" t="s">
        <v>1203</v>
      </c>
      <c r="C1980">
        <v>340</v>
      </c>
      <c r="D1980" t="s">
        <v>2033</v>
      </c>
      <c r="H1980" s="1" t="str">
        <f t="shared" si="236"/>
        <v>cl-cs_CodigoClasificadorRiesgoUnoReaseguradorExtranjero</v>
      </c>
      <c r="I1980" t="str">
        <f t="shared" si="237"/>
        <v>cl-cs</v>
      </c>
      <c r="J1980" t="str">
        <f t="shared" si="238"/>
        <v>CodigoClasificadorRiesgoUnoReaseguradorExtranjero</v>
      </c>
      <c r="K1980" s="1" t="str">
        <f t="shared" si="239"/>
        <v>cl-cs_PrimaCedidaReaseguradoresExtranjerosTabla</v>
      </c>
      <c r="L1980" t="str">
        <f t="shared" si="240"/>
        <v>cl-cs</v>
      </c>
      <c r="M1980" t="str">
        <f t="shared" si="241"/>
        <v>PrimaCedidaReaseguradoresExtranjerosTabla</v>
      </c>
      <c r="N1980" t="str">
        <f t="shared" si="242"/>
        <v>Insert into dbax_dime_conc (codi_dein, pref_conc, codi_conc, orde_conc, pref_dime, codi_dime) values ('pre_cl-cs_nota-30_role-846000(2014)','cl-cs','CodigoClasificadorRiesgoUnoReaseguradorExtranjero','340','cl-cs','PrimaCedidaReaseguradoresExtranjerosTabla')</v>
      </c>
    </row>
    <row r="1981" spans="1:14" x14ac:dyDescent="0.25">
      <c r="A1981" t="s">
        <v>46</v>
      </c>
      <c r="B1981" t="s">
        <v>1201</v>
      </c>
      <c r="C1981">
        <v>350</v>
      </c>
      <c r="D1981" t="s">
        <v>2033</v>
      </c>
      <c r="H1981" s="1" t="str">
        <f t="shared" si="236"/>
        <v>cl-cs_CodigoClasificadorRiesgoDosReaseguradorExtranjero</v>
      </c>
      <c r="I1981" t="str">
        <f t="shared" si="237"/>
        <v>cl-cs</v>
      </c>
      <c r="J1981" t="str">
        <f t="shared" si="238"/>
        <v>CodigoClasificadorRiesgoDosReaseguradorExtranjero</v>
      </c>
      <c r="K1981" s="1" t="str">
        <f t="shared" si="239"/>
        <v>cl-cs_PrimaCedidaReaseguradoresExtranjerosTabla</v>
      </c>
      <c r="L1981" t="str">
        <f t="shared" si="240"/>
        <v>cl-cs</v>
      </c>
      <c r="M1981" t="str">
        <f t="shared" si="241"/>
        <v>PrimaCedidaReaseguradoresExtranjerosTabla</v>
      </c>
      <c r="N1981" t="str">
        <f t="shared" si="242"/>
        <v>Insert into dbax_dime_conc (codi_dein, pref_conc, codi_conc, orde_conc, pref_dime, codi_dime) values ('pre_cl-cs_nota-30_role-846000(2014)','cl-cs','CodigoClasificadorRiesgoDosReaseguradorExtranjero','350','cl-cs','PrimaCedidaReaseguradoresExtranjerosTabla')</v>
      </c>
    </row>
    <row r="1982" spans="1:14" x14ac:dyDescent="0.25">
      <c r="A1982" t="s">
        <v>46</v>
      </c>
      <c r="B1982" t="s">
        <v>1199</v>
      </c>
      <c r="C1982">
        <v>360</v>
      </c>
      <c r="D1982" t="s">
        <v>2033</v>
      </c>
      <c r="H1982" s="1" t="str">
        <f t="shared" si="236"/>
        <v>cl-cs_ClasificacionRiesgoUnoReaseguradorExtranjero</v>
      </c>
      <c r="I1982" t="str">
        <f t="shared" si="237"/>
        <v>cl-cs</v>
      </c>
      <c r="J1982" t="str">
        <f t="shared" si="238"/>
        <v>ClasificacionRiesgoUnoReaseguradorExtranjero</v>
      </c>
      <c r="K1982" s="1" t="str">
        <f t="shared" si="239"/>
        <v>cl-cs_PrimaCedidaReaseguradoresExtranjerosTabla</v>
      </c>
      <c r="L1982" t="str">
        <f t="shared" si="240"/>
        <v>cl-cs</v>
      </c>
      <c r="M1982" t="str">
        <f t="shared" si="241"/>
        <v>PrimaCedidaReaseguradoresExtranjerosTabla</v>
      </c>
      <c r="N1982" t="str">
        <f t="shared" si="242"/>
        <v>Insert into dbax_dime_conc (codi_dein, pref_conc, codi_conc, orde_conc, pref_dime, codi_dime) values ('pre_cl-cs_nota-30_role-846000(2014)','cl-cs','ClasificacionRiesgoUnoReaseguradorExtranjero','360','cl-cs','PrimaCedidaReaseguradoresExtranjerosTabla')</v>
      </c>
    </row>
    <row r="1983" spans="1:14" x14ac:dyDescent="0.25">
      <c r="A1983" t="s">
        <v>46</v>
      </c>
      <c r="B1983" t="s">
        <v>1195</v>
      </c>
      <c r="C1983">
        <v>370</v>
      </c>
      <c r="D1983" t="s">
        <v>2033</v>
      </c>
      <c r="H1983" s="1" t="str">
        <f t="shared" si="236"/>
        <v>cl-cs_ClasificacionRiesgoDosReaseguradorExtranjero</v>
      </c>
      <c r="I1983" t="str">
        <f t="shared" si="237"/>
        <v>cl-cs</v>
      </c>
      <c r="J1983" t="str">
        <f t="shared" si="238"/>
        <v>ClasificacionRiesgoDosReaseguradorExtranjero</v>
      </c>
      <c r="K1983" s="1" t="str">
        <f t="shared" si="239"/>
        <v>cl-cs_PrimaCedidaReaseguradoresExtranjerosTabla</v>
      </c>
      <c r="L1983" t="str">
        <f t="shared" si="240"/>
        <v>cl-cs</v>
      </c>
      <c r="M1983" t="str">
        <f t="shared" si="241"/>
        <v>PrimaCedidaReaseguradoresExtranjerosTabla</v>
      </c>
      <c r="N1983" t="str">
        <f t="shared" si="242"/>
        <v>Insert into dbax_dime_conc (codi_dein, pref_conc, codi_conc, orde_conc, pref_dime, codi_dime) values ('pre_cl-cs_nota-30_role-846000(2014)','cl-cs','ClasificacionRiesgoDosReaseguradorExtranjero','370','cl-cs','PrimaCedidaReaseguradoresExtranjerosTabla')</v>
      </c>
    </row>
    <row r="1984" spans="1:14" x14ac:dyDescent="0.25">
      <c r="A1984" t="s">
        <v>46</v>
      </c>
      <c r="B1984" t="s">
        <v>1225</v>
      </c>
      <c r="C1984">
        <v>380</v>
      </c>
      <c r="D1984" t="s">
        <v>2033</v>
      </c>
      <c r="H1984" s="1" t="str">
        <f t="shared" si="236"/>
        <v>cl-cs_FechaClasificacionUnoReaseguradorExtranjero</v>
      </c>
      <c r="I1984" t="str">
        <f t="shared" si="237"/>
        <v>cl-cs</v>
      </c>
      <c r="J1984" t="str">
        <f t="shared" si="238"/>
        <v>FechaClasificacionUnoReaseguradorExtranjero</v>
      </c>
      <c r="K1984" s="1" t="str">
        <f t="shared" si="239"/>
        <v>cl-cs_PrimaCedidaReaseguradoresExtranjerosTabla</v>
      </c>
      <c r="L1984" t="str">
        <f t="shared" si="240"/>
        <v>cl-cs</v>
      </c>
      <c r="M1984" t="str">
        <f t="shared" si="241"/>
        <v>PrimaCedidaReaseguradoresExtranjerosTabla</v>
      </c>
      <c r="N1984" t="str">
        <f t="shared" si="242"/>
        <v>Insert into dbax_dime_conc (codi_dein, pref_conc, codi_conc, orde_conc, pref_dime, codi_dime) values ('pre_cl-cs_nota-30_role-846000(2014)','cl-cs','FechaClasificacionUnoReaseguradorExtranjero','380','cl-cs','PrimaCedidaReaseguradoresExtranjerosTabla')</v>
      </c>
    </row>
    <row r="1985" spans="1:14" x14ac:dyDescent="0.25">
      <c r="A1985" t="s">
        <v>46</v>
      </c>
      <c r="B1985" t="s">
        <v>1223</v>
      </c>
      <c r="C1985">
        <v>390</v>
      </c>
      <c r="D1985" t="s">
        <v>2033</v>
      </c>
      <c r="H1985" s="1" t="str">
        <f t="shared" si="236"/>
        <v>cl-cs_FechaClasificacionDosReaseguradorExtranjero</v>
      </c>
      <c r="I1985" t="str">
        <f t="shared" si="237"/>
        <v>cl-cs</v>
      </c>
      <c r="J1985" t="str">
        <f t="shared" si="238"/>
        <v>FechaClasificacionDosReaseguradorExtranjero</v>
      </c>
      <c r="K1985" s="1" t="str">
        <f t="shared" si="239"/>
        <v>cl-cs_PrimaCedidaReaseguradoresExtranjerosTabla</v>
      </c>
      <c r="L1985" t="str">
        <f t="shared" si="240"/>
        <v>cl-cs</v>
      </c>
      <c r="M1985" t="str">
        <f t="shared" si="241"/>
        <v>PrimaCedidaReaseguradoresExtranjerosTabla</v>
      </c>
      <c r="N1985" t="str">
        <f t="shared" si="242"/>
        <v>Insert into dbax_dime_conc (codi_dein, pref_conc, codi_conc, orde_conc, pref_dime, codi_dime) values ('pre_cl-cs_nota-30_role-846000(2014)','cl-cs','FechaClasificacionDosReaseguradorExtranjero','390','cl-cs','PrimaCedidaReaseguradoresExtranjerosTabla')</v>
      </c>
    </row>
    <row r="1986" spans="1:14" x14ac:dyDescent="0.25">
      <c r="A1986" t="s">
        <v>46</v>
      </c>
      <c r="B1986" t="s">
        <v>1191</v>
      </c>
      <c r="C1986">
        <v>60</v>
      </c>
      <c r="D1986" t="s">
        <v>2035</v>
      </c>
      <c r="H1986" s="1" t="str">
        <f t="shared" si="236"/>
        <v>cl-cs_AntecedentesReaseguradorNacionalPartidas</v>
      </c>
      <c r="I1986" t="str">
        <f t="shared" si="237"/>
        <v>cl-cs</v>
      </c>
      <c r="J1986" t="str">
        <f t="shared" si="238"/>
        <v>AntecedentesReaseguradorNacionalPartidas</v>
      </c>
      <c r="K1986" s="1" t="str">
        <f t="shared" si="239"/>
        <v>cl-cs_PrimaCedidaReaseguradoresNacionalesTabla</v>
      </c>
      <c r="L1986" t="str">
        <f t="shared" si="240"/>
        <v>cl-cs</v>
      </c>
      <c r="M1986" t="str">
        <f t="shared" si="241"/>
        <v>PrimaCedidaReaseguradoresNacionalesTabla</v>
      </c>
      <c r="N1986" t="str">
        <f t="shared" si="242"/>
        <v>Insert into dbax_dime_conc (codi_dein, pref_conc, codi_conc, orde_conc, pref_dime, codi_dime) values ('pre_cl-cs_nota-30_role-846000(2014)','cl-cs','AntecedentesReaseguradorNacionalPartidas','60','cl-cs','PrimaCedidaReaseguradoresNacionalesTabla')</v>
      </c>
    </row>
    <row r="1987" spans="1:14" x14ac:dyDescent="0.25">
      <c r="A1987" t="s">
        <v>46</v>
      </c>
      <c r="B1987" t="s">
        <v>1255</v>
      </c>
      <c r="C1987">
        <v>70</v>
      </c>
      <c r="D1987" t="s">
        <v>2035</v>
      </c>
      <c r="H1987" s="1" t="str">
        <f t="shared" si="236"/>
        <v>cl-cs_NombreCorredorReasegurosNacional</v>
      </c>
      <c r="I1987" t="str">
        <f t="shared" si="237"/>
        <v>cl-cs</v>
      </c>
      <c r="J1987" t="str">
        <f t="shared" si="238"/>
        <v>NombreCorredorReasegurosNacional</v>
      </c>
      <c r="K1987" s="1" t="str">
        <f t="shared" si="239"/>
        <v>cl-cs_PrimaCedidaReaseguradoresNacionalesTabla</v>
      </c>
      <c r="L1987" t="str">
        <f t="shared" si="240"/>
        <v>cl-cs</v>
      </c>
      <c r="M1987" t="str">
        <f t="shared" si="241"/>
        <v>PrimaCedidaReaseguradoresNacionalesTabla</v>
      </c>
      <c r="N1987" t="str">
        <f t="shared" si="242"/>
        <v>Insert into dbax_dime_conc (codi_dein, pref_conc, codi_conc, orde_conc, pref_dime, codi_dime) values ('pre_cl-cs_nota-30_role-846000(2014)','cl-cs','NombreCorredorReasegurosNacional','70','cl-cs','PrimaCedidaReaseguradoresNacionalesTabla')</v>
      </c>
    </row>
    <row r="1988" spans="1:14" x14ac:dyDescent="0.25">
      <c r="A1988" t="s">
        <v>46</v>
      </c>
      <c r="B1988" t="s">
        <v>1257</v>
      </c>
      <c r="C1988">
        <v>80</v>
      </c>
      <c r="D1988" t="s">
        <v>2035</v>
      </c>
      <c r="H1988" s="1" t="str">
        <f t="shared" si="236"/>
        <v>cl-cs_NombreReaseguradorNacional</v>
      </c>
      <c r="I1988" t="str">
        <f t="shared" si="237"/>
        <v>cl-cs</v>
      </c>
      <c r="J1988" t="str">
        <f t="shared" si="238"/>
        <v>NombreReaseguradorNacional</v>
      </c>
      <c r="K1988" s="1" t="str">
        <f t="shared" si="239"/>
        <v>cl-cs_PrimaCedidaReaseguradoresNacionalesTabla</v>
      </c>
      <c r="L1988" t="str">
        <f t="shared" si="240"/>
        <v>cl-cs</v>
      </c>
      <c r="M1988" t="str">
        <f t="shared" si="241"/>
        <v>PrimaCedidaReaseguradoresNacionalesTabla</v>
      </c>
      <c r="N1988" t="str">
        <f t="shared" si="242"/>
        <v>Insert into dbax_dime_conc (codi_dein, pref_conc, codi_conc, orde_conc, pref_dime, codi_dime) values ('pre_cl-cs_nota-30_role-846000(2014)','cl-cs','NombreReaseguradorNacional','80','cl-cs','PrimaCedidaReaseguradoresNacionalesTabla')</v>
      </c>
    </row>
    <row r="1989" spans="1:14" x14ac:dyDescent="0.25">
      <c r="A1989" t="s">
        <v>46</v>
      </c>
      <c r="B1989" t="s">
        <v>1269</v>
      </c>
      <c r="C1989">
        <v>90</v>
      </c>
      <c r="D1989" t="s">
        <v>2035</v>
      </c>
      <c r="H1989" s="1" t="str">
        <f t="shared" si="236"/>
        <v>cl-cs_RutReasegurador</v>
      </c>
      <c r="I1989" t="str">
        <f t="shared" si="237"/>
        <v>cl-cs</v>
      </c>
      <c r="J1989" t="str">
        <f t="shared" si="238"/>
        <v>RutReasegurador</v>
      </c>
      <c r="K1989" s="1" t="str">
        <f t="shared" si="239"/>
        <v>cl-cs_PrimaCedidaReaseguradoresNacionalesTabla</v>
      </c>
      <c r="L1989" t="str">
        <f t="shared" si="240"/>
        <v>cl-cs</v>
      </c>
      <c r="M1989" t="str">
        <f t="shared" si="241"/>
        <v>PrimaCedidaReaseguradoresNacionalesTabla</v>
      </c>
      <c r="N1989" t="str">
        <f t="shared" si="242"/>
        <v>Insert into dbax_dime_conc (codi_dein, pref_conc, codi_conc, orde_conc, pref_dime, codi_dime) values ('pre_cl-cs_nota-30_role-846000(2014)','cl-cs','RutReasegurador','90','cl-cs','PrimaCedidaReaseguradoresNacionalesTabla')</v>
      </c>
    </row>
    <row r="1990" spans="1:14" x14ac:dyDescent="0.25">
      <c r="A1990" t="s">
        <v>46</v>
      </c>
      <c r="B1990" t="s">
        <v>1299</v>
      </c>
      <c r="C1990">
        <v>100</v>
      </c>
      <c r="D1990" t="s">
        <v>2035</v>
      </c>
      <c r="H1990" s="1" t="str">
        <f t="shared" si="236"/>
        <v>cl-cs_TipoRelacionConReaseguradorNacional</v>
      </c>
      <c r="I1990" t="str">
        <f t="shared" si="237"/>
        <v>cl-cs</v>
      </c>
      <c r="J1990" t="str">
        <f t="shared" si="238"/>
        <v>TipoRelacionConReaseguradorNacional</v>
      </c>
      <c r="K1990" s="1" t="str">
        <f t="shared" si="239"/>
        <v>cl-cs_PrimaCedidaReaseguradoresNacionalesTabla</v>
      </c>
      <c r="L1990" t="str">
        <f t="shared" si="240"/>
        <v>cl-cs</v>
      </c>
      <c r="M1990" t="str">
        <f t="shared" si="241"/>
        <v>PrimaCedidaReaseguradoresNacionalesTabla</v>
      </c>
      <c r="N1990" t="str">
        <f t="shared" si="242"/>
        <v>Insert into dbax_dime_conc (codi_dein, pref_conc, codi_conc, orde_conc, pref_dime, codi_dime) values ('pre_cl-cs_nota-30_role-846000(2014)','cl-cs','TipoRelacionConReaseguradorNacional','100','cl-cs','PrimaCedidaReaseguradoresNacionalesTabla')</v>
      </c>
    </row>
    <row r="1991" spans="1:14" x14ac:dyDescent="0.25">
      <c r="A1991" t="s">
        <v>46</v>
      </c>
      <c r="B1991" t="s">
        <v>2031</v>
      </c>
      <c r="C1991">
        <v>110</v>
      </c>
      <c r="D1991" t="s">
        <v>2035</v>
      </c>
      <c r="H1991" s="1" t="str">
        <f t="shared" si="236"/>
        <v>cl-cs_PrimaCedidaReaseguradoNacional</v>
      </c>
      <c r="I1991" t="str">
        <f t="shared" si="237"/>
        <v>cl-cs</v>
      </c>
      <c r="J1991" t="str">
        <f t="shared" si="238"/>
        <v>PrimaCedidaReaseguradoNacional</v>
      </c>
      <c r="K1991" s="1" t="str">
        <f t="shared" si="239"/>
        <v>cl-cs_PrimaCedidaReaseguradoresNacionalesTabla</v>
      </c>
      <c r="L1991" t="str">
        <f t="shared" si="240"/>
        <v>cl-cs</v>
      </c>
      <c r="M1991" t="str">
        <f t="shared" si="241"/>
        <v>PrimaCedidaReaseguradoresNacionalesTabla</v>
      </c>
      <c r="N1991" t="str">
        <f t="shared" si="242"/>
        <v>Insert into dbax_dime_conc (codi_dein, pref_conc, codi_conc, orde_conc, pref_dime, codi_dime) values ('pre_cl-cs_nota-30_role-846000(2014)','cl-cs','PrimaCedidaReaseguradoNacional','110','cl-cs','PrimaCedidaReaseguradoresNacionalesTabla')</v>
      </c>
    </row>
    <row r="1992" spans="1:14" x14ac:dyDescent="0.25">
      <c r="A1992" t="s">
        <v>46</v>
      </c>
      <c r="B1992" t="s">
        <v>2027</v>
      </c>
      <c r="C1992">
        <v>120</v>
      </c>
      <c r="D1992" t="s">
        <v>2035</v>
      </c>
      <c r="H1992" s="1" t="str">
        <f t="shared" si="236"/>
        <v>cl-cs_CostoReaseguroNacionalNoProporcional</v>
      </c>
      <c r="I1992" t="str">
        <f t="shared" si="237"/>
        <v>cl-cs</v>
      </c>
      <c r="J1992" t="str">
        <f t="shared" si="238"/>
        <v>CostoReaseguroNacionalNoProporcional</v>
      </c>
      <c r="K1992" s="1" t="str">
        <f t="shared" si="239"/>
        <v>cl-cs_PrimaCedidaReaseguradoresNacionalesTabla</v>
      </c>
      <c r="L1992" t="str">
        <f t="shared" si="240"/>
        <v>cl-cs</v>
      </c>
      <c r="M1992" t="str">
        <f t="shared" si="241"/>
        <v>PrimaCedidaReaseguradoresNacionalesTabla</v>
      </c>
      <c r="N1992" t="str">
        <f t="shared" si="242"/>
        <v>Insert into dbax_dime_conc (codi_dein, pref_conc, codi_conc, orde_conc, pref_dime, codi_dime) values ('pre_cl-cs_nota-30_role-846000(2014)','cl-cs','CostoReaseguroNacionalNoProporcional','120','cl-cs','PrimaCedidaReaseguradoresNacionalesTabla')</v>
      </c>
    </row>
    <row r="1993" spans="1:14" x14ac:dyDescent="0.25">
      <c r="A1993" t="s">
        <v>46</v>
      </c>
      <c r="B1993" t="s">
        <v>2043</v>
      </c>
      <c r="C1993">
        <v>130</v>
      </c>
      <c r="D1993" t="s">
        <v>2035</v>
      </c>
      <c r="H1993" s="1" t="str">
        <f t="shared" si="236"/>
        <v>cl-cs_ReaseguroNacional</v>
      </c>
      <c r="I1993" t="str">
        <f t="shared" si="237"/>
        <v>cl-cs</v>
      </c>
      <c r="J1993" t="str">
        <f t="shared" si="238"/>
        <v>ReaseguroNacional</v>
      </c>
      <c r="K1993" s="1" t="str">
        <f t="shared" si="239"/>
        <v>cl-cs_PrimaCedidaReaseguradoresNacionalesTabla</v>
      </c>
      <c r="L1993" t="str">
        <f t="shared" si="240"/>
        <v>cl-cs</v>
      </c>
      <c r="M1993" t="str">
        <f t="shared" si="241"/>
        <v>PrimaCedidaReaseguradoresNacionalesTabla</v>
      </c>
      <c r="N1993" t="str">
        <f t="shared" si="242"/>
        <v>Insert into dbax_dime_conc (codi_dein, pref_conc, codi_conc, orde_conc, pref_dime, codi_dime) values ('pre_cl-cs_nota-30_role-846000(2014)','cl-cs','ReaseguroNacional','130','cl-cs','PrimaCedidaReaseguradoresNacionalesTabla')</v>
      </c>
    </row>
    <row r="1994" spans="1:14" x14ac:dyDescent="0.25">
      <c r="A1994" t="s">
        <v>46</v>
      </c>
      <c r="B1994" t="s">
        <v>2026</v>
      </c>
      <c r="C1994">
        <v>140</v>
      </c>
      <c r="D1994" t="s">
        <v>2035</v>
      </c>
      <c r="H1994" s="1" t="str">
        <f t="shared" si="236"/>
        <v>cl-cs_ClasificacionDeRiesgoSinopsis</v>
      </c>
      <c r="I1994" t="str">
        <f t="shared" si="237"/>
        <v>cl-cs</v>
      </c>
      <c r="J1994" t="str">
        <f t="shared" si="238"/>
        <v>ClasificacionDeRiesgoSinopsis</v>
      </c>
      <c r="K1994" s="1" t="str">
        <f t="shared" si="239"/>
        <v>cl-cs_PrimaCedidaReaseguradoresNacionalesTabla</v>
      </c>
      <c r="L1994" t="str">
        <f t="shared" si="240"/>
        <v>cl-cs</v>
      </c>
      <c r="M1994" t="str">
        <f t="shared" si="241"/>
        <v>PrimaCedidaReaseguradoresNacionalesTabla</v>
      </c>
      <c r="N1994" t="str">
        <f t="shared" si="242"/>
        <v>Insert into dbax_dime_conc (codi_dein, pref_conc, codi_conc, orde_conc, pref_dime, codi_dime) values ('pre_cl-cs_nota-30_role-846000(2014)','cl-cs','ClasificacionDeRiesgoSinopsis','140','cl-cs','PrimaCedidaReaseguradoresNacionalesTabla')</v>
      </c>
    </row>
    <row r="1995" spans="1:14" x14ac:dyDescent="0.25">
      <c r="A1995" t="s">
        <v>46</v>
      </c>
      <c r="B1995" t="s">
        <v>1204</v>
      </c>
      <c r="C1995">
        <v>150</v>
      </c>
      <c r="D1995" t="s">
        <v>2035</v>
      </c>
      <c r="H1995" s="1" t="str">
        <f t="shared" si="236"/>
        <v>cl-cs_CodigoClasificadorRiesgoUnoReaseguradorNacional</v>
      </c>
      <c r="I1995" t="str">
        <f t="shared" si="237"/>
        <v>cl-cs</v>
      </c>
      <c r="J1995" t="str">
        <f t="shared" si="238"/>
        <v>CodigoClasificadorRiesgoUnoReaseguradorNacional</v>
      </c>
      <c r="K1995" s="1" t="str">
        <f t="shared" si="239"/>
        <v>cl-cs_PrimaCedidaReaseguradoresNacionalesTabla</v>
      </c>
      <c r="L1995" t="str">
        <f t="shared" si="240"/>
        <v>cl-cs</v>
      </c>
      <c r="M1995" t="str">
        <f t="shared" si="241"/>
        <v>PrimaCedidaReaseguradoresNacionalesTabla</v>
      </c>
      <c r="N1995" t="str">
        <f t="shared" si="242"/>
        <v>Insert into dbax_dime_conc (codi_dein, pref_conc, codi_conc, orde_conc, pref_dime, codi_dime) values ('pre_cl-cs_nota-30_role-846000(2014)','cl-cs','CodigoClasificadorRiesgoUnoReaseguradorNacional','150','cl-cs','PrimaCedidaReaseguradoresNacionalesTabla')</v>
      </c>
    </row>
    <row r="1996" spans="1:14" x14ac:dyDescent="0.25">
      <c r="A1996" t="s">
        <v>46</v>
      </c>
      <c r="B1996" t="s">
        <v>1202</v>
      </c>
      <c r="C1996">
        <v>160</v>
      </c>
      <c r="D1996" t="s">
        <v>2035</v>
      </c>
      <c r="H1996" s="1" t="str">
        <f t="shared" si="236"/>
        <v>cl-cs_CodigoClasificadorRiesgoDosReaseguradorNacional</v>
      </c>
      <c r="I1996" t="str">
        <f t="shared" si="237"/>
        <v>cl-cs</v>
      </c>
      <c r="J1996" t="str">
        <f t="shared" si="238"/>
        <v>CodigoClasificadorRiesgoDosReaseguradorNacional</v>
      </c>
      <c r="K1996" s="1" t="str">
        <f t="shared" si="239"/>
        <v>cl-cs_PrimaCedidaReaseguradoresNacionalesTabla</v>
      </c>
      <c r="L1996" t="str">
        <f t="shared" si="240"/>
        <v>cl-cs</v>
      </c>
      <c r="M1996" t="str">
        <f t="shared" si="241"/>
        <v>PrimaCedidaReaseguradoresNacionalesTabla</v>
      </c>
      <c r="N1996" t="str">
        <f t="shared" si="242"/>
        <v>Insert into dbax_dime_conc (codi_dein, pref_conc, codi_conc, orde_conc, pref_dime, codi_dime) values ('pre_cl-cs_nota-30_role-846000(2014)','cl-cs','CodigoClasificadorRiesgoDosReaseguradorNacional','160','cl-cs','PrimaCedidaReaseguradoresNacionalesTabla')</v>
      </c>
    </row>
    <row r="1997" spans="1:14" x14ac:dyDescent="0.25">
      <c r="A1997" t="s">
        <v>46</v>
      </c>
      <c r="B1997" t="s">
        <v>1200</v>
      </c>
      <c r="C1997">
        <v>170</v>
      </c>
      <c r="D1997" t="s">
        <v>2035</v>
      </c>
      <c r="H1997" s="1" t="str">
        <f t="shared" si="236"/>
        <v>cl-cs_ClasificacionRiesgoUnoReaseguradorNacional</v>
      </c>
      <c r="I1997" t="str">
        <f t="shared" si="237"/>
        <v>cl-cs</v>
      </c>
      <c r="J1997" t="str">
        <f t="shared" si="238"/>
        <v>ClasificacionRiesgoUnoReaseguradorNacional</v>
      </c>
      <c r="K1997" s="1" t="str">
        <f t="shared" si="239"/>
        <v>cl-cs_PrimaCedidaReaseguradoresNacionalesTabla</v>
      </c>
      <c r="L1997" t="str">
        <f t="shared" si="240"/>
        <v>cl-cs</v>
      </c>
      <c r="M1997" t="str">
        <f t="shared" si="241"/>
        <v>PrimaCedidaReaseguradoresNacionalesTabla</v>
      </c>
      <c r="N1997" t="str">
        <f t="shared" si="242"/>
        <v>Insert into dbax_dime_conc (codi_dein, pref_conc, codi_conc, orde_conc, pref_dime, codi_dime) values ('pre_cl-cs_nota-30_role-846000(2014)','cl-cs','ClasificacionRiesgoUnoReaseguradorNacional','170','cl-cs','PrimaCedidaReaseguradoresNacionalesTabla')</v>
      </c>
    </row>
    <row r="1998" spans="1:14" x14ac:dyDescent="0.25">
      <c r="A1998" t="s">
        <v>46</v>
      </c>
      <c r="B1998" t="s">
        <v>1196</v>
      </c>
      <c r="C1998">
        <v>180</v>
      </c>
      <c r="D1998" t="s">
        <v>2035</v>
      </c>
      <c r="H1998" s="1" t="str">
        <f t="shared" si="236"/>
        <v>cl-cs_ClasificacionRiesgoDosReaseguradorNacional</v>
      </c>
      <c r="I1998" t="str">
        <f t="shared" si="237"/>
        <v>cl-cs</v>
      </c>
      <c r="J1998" t="str">
        <f t="shared" si="238"/>
        <v>ClasificacionRiesgoDosReaseguradorNacional</v>
      </c>
      <c r="K1998" s="1" t="str">
        <f t="shared" si="239"/>
        <v>cl-cs_PrimaCedidaReaseguradoresNacionalesTabla</v>
      </c>
      <c r="L1998" t="str">
        <f t="shared" si="240"/>
        <v>cl-cs</v>
      </c>
      <c r="M1998" t="str">
        <f t="shared" si="241"/>
        <v>PrimaCedidaReaseguradoresNacionalesTabla</v>
      </c>
      <c r="N1998" t="str">
        <f t="shared" si="242"/>
        <v>Insert into dbax_dime_conc (codi_dein, pref_conc, codi_conc, orde_conc, pref_dime, codi_dime) values ('pre_cl-cs_nota-30_role-846000(2014)','cl-cs','ClasificacionRiesgoDosReaseguradorNacional','180','cl-cs','PrimaCedidaReaseguradoresNacionalesTabla')</v>
      </c>
    </row>
    <row r="1999" spans="1:14" x14ac:dyDescent="0.25">
      <c r="A1999" t="s">
        <v>46</v>
      </c>
      <c r="B1999" t="s">
        <v>1226</v>
      </c>
      <c r="C1999">
        <v>190</v>
      </c>
      <c r="D1999" t="s">
        <v>2035</v>
      </c>
      <c r="H1999" s="1" t="str">
        <f t="shared" si="236"/>
        <v>cl-cs_FechaClasificacionUnoReaseguradorNacional</v>
      </c>
      <c r="I1999" t="str">
        <f t="shared" si="237"/>
        <v>cl-cs</v>
      </c>
      <c r="J1999" t="str">
        <f t="shared" si="238"/>
        <v>FechaClasificacionUnoReaseguradorNacional</v>
      </c>
      <c r="K1999" s="1" t="str">
        <f t="shared" si="239"/>
        <v>cl-cs_PrimaCedidaReaseguradoresNacionalesTabla</v>
      </c>
      <c r="L1999" t="str">
        <f t="shared" si="240"/>
        <v>cl-cs</v>
      </c>
      <c r="M1999" t="str">
        <f t="shared" si="241"/>
        <v>PrimaCedidaReaseguradoresNacionalesTabla</v>
      </c>
      <c r="N1999" t="str">
        <f t="shared" si="242"/>
        <v>Insert into dbax_dime_conc (codi_dein, pref_conc, codi_conc, orde_conc, pref_dime, codi_dime) values ('pre_cl-cs_nota-30_role-846000(2014)','cl-cs','FechaClasificacionUnoReaseguradorNacional','190','cl-cs','PrimaCedidaReaseguradoresNacionalesTabla')</v>
      </c>
    </row>
    <row r="2000" spans="1:14" x14ac:dyDescent="0.25">
      <c r="A2000" t="s">
        <v>46</v>
      </c>
      <c r="B2000" t="s">
        <v>1224</v>
      </c>
      <c r="C2000">
        <v>200</v>
      </c>
      <c r="D2000" t="s">
        <v>2035</v>
      </c>
      <c r="H2000" s="1" t="str">
        <f t="shared" si="236"/>
        <v>cl-cs_FechaClasificacionDosReaseguradorNacional</v>
      </c>
      <c r="I2000" t="str">
        <f t="shared" si="237"/>
        <v>cl-cs</v>
      </c>
      <c r="J2000" t="str">
        <f t="shared" si="238"/>
        <v>FechaClasificacionDosReaseguradorNacional</v>
      </c>
      <c r="K2000" s="1" t="str">
        <f t="shared" si="239"/>
        <v>cl-cs_PrimaCedidaReaseguradoresNacionalesTabla</v>
      </c>
      <c r="L2000" t="str">
        <f t="shared" si="240"/>
        <v>cl-cs</v>
      </c>
      <c r="M2000" t="str">
        <f t="shared" si="241"/>
        <v>PrimaCedidaReaseguradoresNacionalesTabla</v>
      </c>
      <c r="N2000" t="str">
        <f t="shared" si="242"/>
        <v>Insert into dbax_dime_conc (codi_dein, pref_conc, codi_conc, orde_conc, pref_dime, codi_dime) values ('pre_cl-cs_nota-30_role-846000(2014)','cl-cs','FechaClasificacionDosReaseguradorNacional','200','cl-cs','PrimaCedidaReaseguradoresNacionalesTabla')</v>
      </c>
    </row>
    <row r="2001" spans="1:14" x14ac:dyDescent="0.25">
      <c r="A2001" t="s">
        <v>46</v>
      </c>
      <c r="B2001" t="s">
        <v>2045</v>
      </c>
      <c r="C2001">
        <v>460</v>
      </c>
      <c r="D2001" t="s">
        <v>2044</v>
      </c>
      <c r="H2001" s="1" t="str">
        <f t="shared" si="236"/>
        <v>cl-cs_ReaseguroPartidas</v>
      </c>
      <c r="I2001" t="str">
        <f t="shared" si="237"/>
        <v>cl-cs</v>
      </c>
      <c r="J2001" t="str">
        <f t="shared" si="238"/>
        <v>ReaseguroPartidas</v>
      </c>
      <c r="K2001" s="1" t="str">
        <f t="shared" si="239"/>
        <v>cl-cs_ReaseguroNacionalYExtranjeroTabla</v>
      </c>
      <c r="L2001" t="str">
        <f t="shared" si="240"/>
        <v>cl-cs</v>
      </c>
      <c r="M2001" t="str">
        <f t="shared" si="241"/>
        <v>ReaseguroNacionalYExtranjeroTabla</v>
      </c>
      <c r="N2001" t="str">
        <f t="shared" si="242"/>
        <v>Insert into dbax_dime_conc (codi_dein, pref_conc, codi_conc, orde_conc, pref_dime, codi_dime) values ('pre_cl-cs_nota-30_role-846000(2014)','cl-cs','ReaseguroPartidas','460','cl-cs','ReaseguroNacionalYExtranjeroTabla')</v>
      </c>
    </row>
    <row r="2002" spans="1:14" x14ac:dyDescent="0.25">
      <c r="A2002" t="s">
        <v>46</v>
      </c>
      <c r="B2002" t="s">
        <v>2043</v>
      </c>
      <c r="C2002">
        <v>470</v>
      </c>
      <c r="D2002" t="s">
        <v>2044</v>
      </c>
      <c r="H2002" s="1" t="str">
        <f t="shared" si="236"/>
        <v>cl-cs_ReaseguroNacional</v>
      </c>
      <c r="I2002" t="str">
        <f t="shared" si="237"/>
        <v>cl-cs</v>
      </c>
      <c r="J2002" t="str">
        <f t="shared" si="238"/>
        <v>ReaseguroNacional</v>
      </c>
      <c r="K2002" s="1" t="str">
        <f t="shared" si="239"/>
        <v>cl-cs_ReaseguroNacionalYExtranjeroTabla</v>
      </c>
      <c r="L2002" t="str">
        <f t="shared" si="240"/>
        <v>cl-cs</v>
      </c>
      <c r="M2002" t="str">
        <f t="shared" si="241"/>
        <v>ReaseguroNacionalYExtranjeroTabla</v>
      </c>
      <c r="N2002" t="str">
        <f t="shared" si="242"/>
        <v>Insert into dbax_dime_conc (codi_dein, pref_conc, codi_conc, orde_conc, pref_dime, codi_dime) values ('pre_cl-cs_nota-30_role-846000(2014)','cl-cs','ReaseguroNacional','470','cl-cs','ReaseguroNacionalYExtranjeroTabla')</v>
      </c>
    </row>
    <row r="2003" spans="1:14" x14ac:dyDescent="0.25">
      <c r="A2003" t="s">
        <v>46</v>
      </c>
      <c r="B2003" t="s">
        <v>2041</v>
      </c>
      <c r="C2003">
        <v>480</v>
      </c>
      <c r="D2003" t="s">
        <v>2044</v>
      </c>
      <c r="H2003" s="1" t="str">
        <f t="shared" si="236"/>
        <v>cl-cs_ReaseguroExtranjero</v>
      </c>
      <c r="I2003" t="str">
        <f t="shared" si="237"/>
        <v>cl-cs</v>
      </c>
      <c r="J2003" t="str">
        <f t="shared" si="238"/>
        <v>ReaseguroExtranjero</v>
      </c>
      <c r="K2003" s="1" t="str">
        <f t="shared" si="239"/>
        <v>cl-cs_ReaseguroNacionalYExtranjeroTabla</v>
      </c>
      <c r="L2003" t="str">
        <f t="shared" si="240"/>
        <v>cl-cs</v>
      </c>
      <c r="M2003" t="str">
        <f t="shared" si="241"/>
        <v>ReaseguroNacionalYExtranjeroTabla</v>
      </c>
      <c r="N2003" t="str">
        <f t="shared" si="242"/>
        <v>Insert into dbax_dime_conc (codi_dein, pref_conc, codi_conc, orde_conc, pref_dime, codi_dime) values ('pre_cl-cs_nota-30_role-846000(2014)','cl-cs','ReaseguroExtranjero','480','cl-cs','ReaseguroNacionalYExtranjeroTabla')</v>
      </c>
    </row>
    <row r="2004" spans="1:14" x14ac:dyDescent="0.25">
      <c r="A2004" t="s">
        <v>46</v>
      </c>
      <c r="B2004" t="s">
        <v>2038</v>
      </c>
      <c r="C2004">
        <v>490</v>
      </c>
      <c r="D2004" t="s">
        <v>2044</v>
      </c>
      <c r="H2004" s="1" t="str">
        <f t="shared" si="236"/>
        <v>cl-cs_ReaseguradoresCorredoresReasegurosVigentes</v>
      </c>
      <c r="I2004" t="str">
        <f t="shared" si="237"/>
        <v>cl-cs</v>
      </c>
      <c r="J2004" t="str">
        <f t="shared" si="238"/>
        <v>ReaseguradoresCorredoresReasegurosVigentes</v>
      </c>
      <c r="K2004" s="1" t="str">
        <f t="shared" si="239"/>
        <v>cl-cs_ReaseguroNacionalYExtranjeroTabla</v>
      </c>
      <c r="L2004" t="str">
        <f t="shared" si="240"/>
        <v>cl-cs</v>
      </c>
      <c r="M2004" t="str">
        <f t="shared" si="241"/>
        <v>ReaseguroNacionalYExtranjeroTabla</v>
      </c>
      <c r="N2004" t="str">
        <f t="shared" si="242"/>
        <v>Insert into dbax_dime_conc (codi_dein, pref_conc, codi_conc, orde_conc, pref_dime, codi_dime) values ('pre_cl-cs_nota-30_role-846000(2014)','cl-cs','ReaseguradoresCorredoresReasegurosVigentes','490','cl-cs','ReaseguroNacionalYExtranjeroTabla')</v>
      </c>
    </row>
    <row r="2005" spans="1:14" x14ac:dyDescent="0.25">
      <c r="A2005" t="s">
        <v>47</v>
      </c>
      <c r="B2005" t="s">
        <v>2050</v>
      </c>
      <c r="C2005">
        <v>90</v>
      </c>
      <c r="D2005" t="s">
        <v>2052</v>
      </c>
      <c r="H2005" s="1" t="str">
        <f t="shared" si="236"/>
        <v>cl-cs_VariacionReservasTecnicasPartidas</v>
      </c>
      <c r="I2005" t="str">
        <f t="shared" si="237"/>
        <v>cl-cs</v>
      </c>
      <c r="J2005" t="str">
        <f t="shared" si="238"/>
        <v>VariacionReservasTecnicasPartidas</v>
      </c>
      <c r="K2005" s="1" t="str">
        <f t="shared" si="239"/>
        <v>cl-cs_VariacionReservasTecnicasTabla</v>
      </c>
      <c r="L2005" t="str">
        <f t="shared" si="240"/>
        <v>cl-cs</v>
      </c>
      <c r="M2005" t="str">
        <f t="shared" si="241"/>
        <v>VariacionReservasTecnicasTabla</v>
      </c>
      <c r="N2005" t="str">
        <f t="shared" si="242"/>
        <v>Insert into dbax_dime_conc (codi_dein, pref_conc, codi_conc, orde_conc, pref_dime, codi_dime) values ('pre_cl-cs_nota-31_role-847000(2014)','cl-cs','VariacionReservasTecnicasPartidas','90','cl-cs','VariacionReservasTecnicasTabla')</v>
      </c>
    </row>
    <row r="2006" spans="1:14" x14ac:dyDescent="0.25">
      <c r="A2006" t="s">
        <v>47</v>
      </c>
      <c r="B2006" t="s">
        <v>360</v>
      </c>
      <c r="C2006">
        <v>100</v>
      </c>
      <c r="D2006" t="s">
        <v>2052</v>
      </c>
      <c r="H2006" s="1" t="str">
        <f t="shared" si="236"/>
        <v>cl-cs_VariacionReservaDeRiesgoEnCurso</v>
      </c>
      <c r="I2006" t="str">
        <f t="shared" si="237"/>
        <v>cl-cs</v>
      </c>
      <c r="J2006" t="str">
        <f t="shared" si="238"/>
        <v>VariacionReservaDeRiesgoEnCurso</v>
      </c>
      <c r="K2006" s="1" t="str">
        <f t="shared" si="239"/>
        <v>cl-cs_VariacionReservasTecnicasTabla</v>
      </c>
      <c r="L2006" t="str">
        <f t="shared" si="240"/>
        <v>cl-cs</v>
      </c>
      <c r="M2006" t="str">
        <f t="shared" si="241"/>
        <v>VariacionReservasTecnicasTabla</v>
      </c>
      <c r="N2006" t="str">
        <f t="shared" si="242"/>
        <v>Insert into dbax_dime_conc (codi_dein, pref_conc, codi_conc, orde_conc, pref_dime, codi_dime) values ('pre_cl-cs_nota-31_role-847000(2014)','cl-cs','VariacionReservaDeRiesgoEnCurso','100','cl-cs','VariacionReservasTecnicasTabla')</v>
      </c>
    </row>
    <row r="2007" spans="1:14" x14ac:dyDescent="0.25">
      <c r="A2007" t="s">
        <v>47</v>
      </c>
      <c r="B2007" t="s">
        <v>371</v>
      </c>
      <c r="C2007">
        <v>110</v>
      </c>
      <c r="D2007" t="s">
        <v>2052</v>
      </c>
      <c r="H2007" s="1" t="str">
        <f t="shared" si="236"/>
        <v>cl-cs_VariacionReservaMatematica</v>
      </c>
      <c r="I2007" t="str">
        <f t="shared" si="237"/>
        <v>cl-cs</v>
      </c>
      <c r="J2007" t="str">
        <f t="shared" si="238"/>
        <v>VariacionReservaMatematica</v>
      </c>
      <c r="K2007" s="1" t="str">
        <f t="shared" si="239"/>
        <v>cl-cs_VariacionReservasTecnicasTabla</v>
      </c>
      <c r="L2007" t="str">
        <f t="shared" si="240"/>
        <v>cl-cs</v>
      </c>
      <c r="M2007" t="str">
        <f t="shared" si="241"/>
        <v>VariacionReservasTecnicasTabla</v>
      </c>
      <c r="N2007" t="str">
        <f t="shared" si="242"/>
        <v>Insert into dbax_dime_conc (codi_dein, pref_conc, codi_conc, orde_conc, pref_dime, codi_dime) values ('pre_cl-cs_nota-31_role-847000(2014)','cl-cs','VariacionReservaMatematica','110','cl-cs','VariacionReservasTecnicasTabla')</v>
      </c>
    </row>
    <row r="2008" spans="1:14" x14ac:dyDescent="0.25">
      <c r="A2008" t="s">
        <v>47</v>
      </c>
      <c r="B2008" t="s">
        <v>372</v>
      </c>
      <c r="C2008">
        <v>120</v>
      </c>
      <c r="D2008" t="s">
        <v>2052</v>
      </c>
      <c r="H2008" s="1" t="str">
        <f t="shared" si="236"/>
        <v>cl-cs_VariacionReservaValorDelFondo</v>
      </c>
      <c r="I2008" t="str">
        <f t="shared" si="237"/>
        <v>cl-cs</v>
      </c>
      <c r="J2008" t="str">
        <f t="shared" si="238"/>
        <v>VariacionReservaValorDelFondo</v>
      </c>
      <c r="K2008" s="1" t="str">
        <f t="shared" si="239"/>
        <v>cl-cs_VariacionReservasTecnicasTabla</v>
      </c>
      <c r="L2008" t="str">
        <f t="shared" si="240"/>
        <v>cl-cs</v>
      </c>
      <c r="M2008" t="str">
        <f t="shared" si="241"/>
        <v>VariacionReservasTecnicasTabla</v>
      </c>
      <c r="N2008" t="str">
        <f t="shared" si="242"/>
        <v>Insert into dbax_dime_conc (codi_dein, pref_conc, codi_conc, orde_conc, pref_dime, codi_dime) values ('pre_cl-cs_nota-31_role-847000(2014)','cl-cs','VariacionReservaValorDelFondo','120','cl-cs','VariacionReservasTecnicasTabla')</v>
      </c>
    </row>
    <row r="2009" spans="1:14" x14ac:dyDescent="0.25">
      <c r="A2009" t="s">
        <v>47</v>
      </c>
      <c r="B2009" t="s">
        <v>359</v>
      </c>
      <c r="C2009">
        <v>130</v>
      </c>
      <c r="D2009" t="s">
        <v>2052</v>
      </c>
      <c r="H2009" s="1" t="str">
        <f t="shared" si="236"/>
        <v>cl-cs_VariacionReservaCatastroficaDeTerremoto</v>
      </c>
      <c r="I2009" t="str">
        <f t="shared" si="237"/>
        <v>cl-cs</v>
      </c>
      <c r="J2009" t="str">
        <f t="shared" si="238"/>
        <v>VariacionReservaCatastroficaDeTerremoto</v>
      </c>
      <c r="K2009" s="1" t="str">
        <f t="shared" si="239"/>
        <v>cl-cs_VariacionReservasTecnicasTabla</v>
      </c>
      <c r="L2009" t="str">
        <f t="shared" si="240"/>
        <v>cl-cs</v>
      </c>
      <c r="M2009" t="str">
        <f t="shared" si="241"/>
        <v>VariacionReservasTecnicasTabla</v>
      </c>
      <c r="N2009" t="str">
        <f t="shared" si="242"/>
        <v>Insert into dbax_dime_conc (codi_dein, pref_conc, codi_conc, orde_conc, pref_dime, codi_dime) values ('pre_cl-cs_nota-31_role-847000(2014)','cl-cs','VariacionReservaCatastroficaDeTerremoto','130','cl-cs','VariacionReservasTecnicasTabla')</v>
      </c>
    </row>
    <row r="2010" spans="1:14" x14ac:dyDescent="0.25">
      <c r="A2010" t="s">
        <v>47</v>
      </c>
      <c r="B2010" t="s">
        <v>361</v>
      </c>
      <c r="C2010">
        <v>140</v>
      </c>
      <c r="D2010" t="s">
        <v>2052</v>
      </c>
      <c r="H2010" s="1" t="str">
        <f t="shared" si="236"/>
        <v>cl-cs_VariacionReservaInsuficienciaPrimas</v>
      </c>
      <c r="I2010" t="str">
        <f t="shared" si="237"/>
        <v>cl-cs</v>
      </c>
      <c r="J2010" t="str">
        <f t="shared" si="238"/>
        <v>VariacionReservaInsuficienciaPrimas</v>
      </c>
      <c r="K2010" s="1" t="str">
        <f t="shared" si="239"/>
        <v>cl-cs_VariacionReservasTecnicasTabla</v>
      </c>
      <c r="L2010" t="str">
        <f t="shared" si="240"/>
        <v>cl-cs</v>
      </c>
      <c r="M2010" t="str">
        <f t="shared" si="241"/>
        <v>VariacionReservasTecnicasTabla</v>
      </c>
      <c r="N2010" t="str">
        <f t="shared" si="242"/>
        <v>Insert into dbax_dime_conc (codi_dein, pref_conc, codi_conc, orde_conc, pref_dime, codi_dime) values ('pre_cl-cs_nota-31_role-847000(2014)','cl-cs','VariacionReservaInsuficienciaPrimas','140','cl-cs','VariacionReservasTecnicasTabla')</v>
      </c>
    </row>
    <row r="2011" spans="1:14" x14ac:dyDescent="0.25">
      <c r="A2011" t="s">
        <v>47</v>
      </c>
      <c r="B2011" t="s">
        <v>358</v>
      </c>
      <c r="C2011">
        <v>150</v>
      </c>
      <c r="D2011" t="s">
        <v>2052</v>
      </c>
      <c r="H2011" s="1" t="str">
        <f t="shared" si="236"/>
        <v>cl-cs_VariacionOtrasReservasTecnicas</v>
      </c>
      <c r="I2011" t="str">
        <f t="shared" si="237"/>
        <v>cl-cs</v>
      </c>
      <c r="J2011" t="str">
        <f t="shared" si="238"/>
        <v>VariacionOtrasReservasTecnicas</v>
      </c>
      <c r="K2011" s="1" t="str">
        <f t="shared" si="239"/>
        <v>cl-cs_VariacionReservasTecnicasTabla</v>
      </c>
      <c r="L2011" t="str">
        <f t="shared" si="240"/>
        <v>cl-cs</v>
      </c>
      <c r="M2011" t="str">
        <f t="shared" si="241"/>
        <v>VariacionReservasTecnicasTabla</v>
      </c>
      <c r="N2011" t="str">
        <f t="shared" si="242"/>
        <v>Insert into dbax_dime_conc (codi_dein, pref_conc, codi_conc, orde_conc, pref_dime, codi_dime) values ('pre_cl-cs_nota-31_role-847000(2014)','cl-cs','VariacionOtrasReservasTecnicas','150','cl-cs','VariacionReservasTecnicasTabla')</v>
      </c>
    </row>
    <row r="2012" spans="1:14" x14ac:dyDescent="0.25">
      <c r="A2012" t="s">
        <v>47</v>
      </c>
      <c r="B2012" t="s">
        <v>362</v>
      </c>
      <c r="C2012">
        <v>160</v>
      </c>
      <c r="D2012" t="s">
        <v>2052</v>
      </c>
      <c r="H2012" s="1" t="str">
        <f t="shared" si="236"/>
        <v>cl-cs_VariacionReservasTecnicas</v>
      </c>
      <c r="I2012" t="str">
        <f t="shared" si="237"/>
        <v>cl-cs</v>
      </c>
      <c r="J2012" t="str">
        <f t="shared" si="238"/>
        <v>VariacionReservasTecnicas</v>
      </c>
      <c r="K2012" s="1" t="str">
        <f t="shared" si="239"/>
        <v>cl-cs_VariacionReservasTecnicasTabla</v>
      </c>
      <c r="L2012" t="str">
        <f t="shared" si="240"/>
        <v>cl-cs</v>
      </c>
      <c r="M2012" t="str">
        <f t="shared" si="241"/>
        <v>VariacionReservasTecnicasTabla</v>
      </c>
      <c r="N2012" t="str">
        <f t="shared" si="242"/>
        <v>Insert into dbax_dime_conc (codi_dein, pref_conc, codi_conc, orde_conc, pref_dime, codi_dime) values ('pre_cl-cs_nota-31_role-847000(2014)','cl-cs','VariacionReservasTecnicas','160','cl-cs','VariacionReservasTecnicasTabla')</v>
      </c>
    </row>
    <row r="2013" spans="1:14" x14ac:dyDescent="0.25">
      <c r="A2013" t="s">
        <v>51</v>
      </c>
      <c r="B2013" t="s">
        <v>2075</v>
      </c>
      <c r="C2013">
        <v>540</v>
      </c>
      <c r="D2013" t="s">
        <v>2079</v>
      </c>
      <c r="H2013" s="1" t="str">
        <f t="shared" si="236"/>
        <v>cl-cs_ConceptoResultadoInversionesPartidas</v>
      </c>
      <c r="I2013" t="str">
        <f t="shared" si="237"/>
        <v>cl-cs</v>
      </c>
      <c r="J2013" t="str">
        <f t="shared" si="238"/>
        <v>ConceptoResultadoInversionesPartidas</v>
      </c>
      <c r="K2013" s="1" t="str">
        <f t="shared" si="239"/>
        <v>cl-cs_CuadroResumenTabla</v>
      </c>
      <c r="L2013" t="str">
        <f t="shared" si="240"/>
        <v>cl-cs</v>
      </c>
      <c r="M2013" t="str">
        <f t="shared" si="241"/>
        <v>CuadroResumenTabla</v>
      </c>
      <c r="N2013" t="str">
        <f t="shared" si="242"/>
        <v>Insert into dbax_dime_conc (codi_dein, pref_conc, codi_conc, orde_conc, pref_dime, codi_dime) values ('pre_cl-cs_nota-35_role-851000(2014)','cl-cs','ConceptoResultadoInversionesPartidas','540','cl-cs','CuadroResumenTabla')</v>
      </c>
    </row>
    <row r="2014" spans="1:14" x14ac:dyDescent="0.25">
      <c r="A2014" t="s">
        <v>51</v>
      </c>
      <c r="B2014" t="s">
        <v>2099</v>
      </c>
      <c r="C2014">
        <v>550</v>
      </c>
      <c r="D2014" t="s">
        <v>2079</v>
      </c>
      <c r="H2014" s="1" t="str">
        <f t="shared" si="236"/>
        <v>cl-cs_InversionesNacionalesResultadoInversiones</v>
      </c>
      <c r="I2014" t="str">
        <f t="shared" si="237"/>
        <v>cl-cs</v>
      </c>
      <c r="J2014" t="str">
        <f t="shared" si="238"/>
        <v>InversionesNacionalesResultadoInversiones</v>
      </c>
      <c r="K2014" s="1" t="str">
        <f t="shared" si="239"/>
        <v>cl-cs_CuadroResumenTabla</v>
      </c>
      <c r="L2014" t="str">
        <f t="shared" si="240"/>
        <v>cl-cs</v>
      </c>
      <c r="M2014" t="str">
        <f t="shared" si="241"/>
        <v>CuadroResumenTabla</v>
      </c>
      <c r="N2014" t="str">
        <f t="shared" si="242"/>
        <v>Insert into dbax_dime_conc (codi_dein, pref_conc, codi_conc, orde_conc, pref_dime, codi_dime) values ('pre_cl-cs_nota-35_role-851000(2014)','cl-cs','InversionesNacionalesResultadoInversiones','550','cl-cs','CuadroResumenTabla')</v>
      </c>
    </row>
    <row r="2015" spans="1:14" x14ac:dyDescent="0.25">
      <c r="A2015" t="s">
        <v>51</v>
      </c>
      <c r="B2015" t="s">
        <v>2118</v>
      </c>
      <c r="C2015">
        <v>560</v>
      </c>
      <c r="D2015" t="s">
        <v>2079</v>
      </c>
      <c r="H2015" s="1" t="str">
        <f t="shared" si="236"/>
        <v>cl-cs_RentaFijaNacionalResultadoInversiones</v>
      </c>
      <c r="I2015" t="str">
        <f t="shared" si="237"/>
        <v>cl-cs</v>
      </c>
      <c r="J2015" t="str">
        <f t="shared" si="238"/>
        <v>RentaFijaNacionalResultadoInversiones</v>
      </c>
      <c r="K2015" s="1" t="str">
        <f t="shared" si="239"/>
        <v>cl-cs_CuadroResumenTabla</v>
      </c>
      <c r="L2015" t="str">
        <f t="shared" si="240"/>
        <v>cl-cs</v>
      </c>
      <c r="M2015" t="str">
        <f t="shared" si="241"/>
        <v>CuadroResumenTabla</v>
      </c>
      <c r="N2015" t="str">
        <f t="shared" si="242"/>
        <v>Insert into dbax_dime_conc (codi_dein, pref_conc, codi_conc, orde_conc, pref_dime, codi_dime) values ('pre_cl-cs_nota-35_role-851000(2014)','cl-cs','RentaFijaNacionalResultadoInversiones','560','cl-cs','CuadroResumenTabla')</v>
      </c>
    </row>
    <row r="2016" spans="1:14" x14ac:dyDescent="0.25">
      <c r="A2016" t="s">
        <v>51</v>
      </c>
      <c r="B2016" t="s">
        <v>2087</v>
      </c>
      <c r="C2016">
        <v>570</v>
      </c>
      <c r="D2016" t="s">
        <v>2079</v>
      </c>
      <c r="H2016" s="1" t="str">
        <f t="shared" si="236"/>
        <v>cl-cs_EstatalesResultadoInversiones</v>
      </c>
      <c r="I2016" t="str">
        <f t="shared" si="237"/>
        <v>cl-cs</v>
      </c>
      <c r="J2016" t="str">
        <f t="shared" si="238"/>
        <v>EstatalesResultadoInversiones</v>
      </c>
      <c r="K2016" s="1" t="str">
        <f t="shared" si="239"/>
        <v>cl-cs_CuadroResumenTabla</v>
      </c>
      <c r="L2016" t="str">
        <f t="shared" si="240"/>
        <v>cl-cs</v>
      </c>
      <c r="M2016" t="str">
        <f t="shared" si="241"/>
        <v>CuadroResumenTabla</v>
      </c>
      <c r="N2016" t="str">
        <f t="shared" si="242"/>
        <v>Insert into dbax_dime_conc (codi_dein, pref_conc, codi_conc, orde_conc, pref_dime, codi_dime) values ('pre_cl-cs_nota-35_role-851000(2014)','cl-cs','EstatalesResultadoInversiones','570','cl-cs','CuadroResumenTabla')</v>
      </c>
    </row>
    <row r="2017" spans="1:14" x14ac:dyDescent="0.25">
      <c r="A2017" t="s">
        <v>51</v>
      </c>
      <c r="B2017" t="s">
        <v>2072</v>
      </c>
      <c r="C2017">
        <v>580</v>
      </c>
      <c r="D2017" t="s">
        <v>2079</v>
      </c>
      <c r="H2017" s="1" t="str">
        <f t="shared" si="236"/>
        <v>cl-cs_BancariosResultadoInversiones</v>
      </c>
      <c r="I2017" t="str">
        <f t="shared" si="237"/>
        <v>cl-cs</v>
      </c>
      <c r="J2017" t="str">
        <f t="shared" si="238"/>
        <v>BancariosResultadoInversiones</v>
      </c>
      <c r="K2017" s="1" t="str">
        <f t="shared" si="239"/>
        <v>cl-cs_CuadroResumenTabla</v>
      </c>
      <c r="L2017" t="str">
        <f t="shared" si="240"/>
        <v>cl-cs</v>
      </c>
      <c r="M2017" t="str">
        <f t="shared" si="241"/>
        <v>CuadroResumenTabla</v>
      </c>
      <c r="N2017" t="str">
        <f t="shared" si="242"/>
        <v>Insert into dbax_dime_conc (codi_dein, pref_conc, codi_conc, orde_conc, pref_dime, codi_dime) values ('pre_cl-cs_nota-35_role-851000(2014)','cl-cs','BancariosResultadoInversiones','580','cl-cs','CuadroResumenTabla')</v>
      </c>
    </row>
    <row r="2018" spans="1:14" x14ac:dyDescent="0.25">
      <c r="A2018" t="s">
        <v>51</v>
      </c>
      <c r="B2018" t="s">
        <v>2076</v>
      </c>
      <c r="C2018">
        <v>590</v>
      </c>
      <c r="D2018" t="s">
        <v>2079</v>
      </c>
      <c r="H2018" s="1" t="str">
        <f t="shared" si="236"/>
        <v>cl-cs_CorporativoResultadoInversiones</v>
      </c>
      <c r="I2018" t="str">
        <f t="shared" si="237"/>
        <v>cl-cs</v>
      </c>
      <c r="J2018" t="str">
        <f t="shared" si="238"/>
        <v>CorporativoResultadoInversiones</v>
      </c>
      <c r="K2018" s="1" t="str">
        <f t="shared" si="239"/>
        <v>cl-cs_CuadroResumenTabla</v>
      </c>
      <c r="L2018" t="str">
        <f t="shared" si="240"/>
        <v>cl-cs</v>
      </c>
      <c r="M2018" t="str">
        <f t="shared" si="241"/>
        <v>CuadroResumenTabla</v>
      </c>
      <c r="N2018" t="str">
        <f t="shared" si="242"/>
        <v>Insert into dbax_dime_conc (codi_dein, pref_conc, codi_conc, orde_conc, pref_dime, codi_dime) values ('pre_cl-cs_nota-35_role-851000(2014)','cl-cs','CorporativoResultadoInversiones','590','cl-cs','CuadroResumenTabla')</v>
      </c>
    </row>
    <row r="2019" spans="1:14" x14ac:dyDescent="0.25">
      <c r="A2019" t="s">
        <v>51</v>
      </c>
      <c r="B2019" t="s">
        <v>2130</v>
      </c>
      <c r="C2019">
        <v>600</v>
      </c>
      <c r="D2019" t="s">
        <v>2079</v>
      </c>
      <c r="H2019" s="1" t="str">
        <f t="shared" si="236"/>
        <v>cl-cs_SecuritizadosResultadoInversiones</v>
      </c>
      <c r="I2019" t="str">
        <f t="shared" si="237"/>
        <v>cl-cs</v>
      </c>
      <c r="J2019" t="str">
        <f t="shared" si="238"/>
        <v>SecuritizadosResultadoInversiones</v>
      </c>
      <c r="K2019" s="1" t="str">
        <f t="shared" si="239"/>
        <v>cl-cs_CuadroResumenTabla</v>
      </c>
      <c r="L2019" t="str">
        <f t="shared" si="240"/>
        <v>cl-cs</v>
      </c>
      <c r="M2019" t="str">
        <f t="shared" si="241"/>
        <v>CuadroResumenTabla</v>
      </c>
      <c r="N2019" t="str">
        <f t="shared" si="242"/>
        <v>Insert into dbax_dime_conc (codi_dein, pref_conc, codi_conc, orde_conc, pref_dime, codi_dime) values ('pre_cl-cs_nota-35_role-851000(2014)','cl-cs','SecuritizadosResultadoInversiones','600','cl-cs','CuadroResumenTabla')</v>
      </c>
    </row>
    <row r="2020" spans="1:14" x14ac:dyDescent="0.25">
      <c r="A2020" t="s">
        <v>51</v>
      </c>
      <c r="B2020" t="s">
        <v>2102</v>
      </c>
      <c r="C2020">
        <v>610</v>
      </c>
      <c r="D2020" t="s">
        <v>2079</v>
      </c>
      <c r="H2020" s="1" t="str">
        <f t="shared" si="236"/>
        <v>cl-cs_MutuosResultadoInversiones</v>
      </c>
      <c r="I2020" t="str">
        <f t="shared" si="237"/>
        <v>cl-cs</v>
      </c>
      <c r="J2020" t="str">
        <f t="shared" si="238"/>
        <v>MutuosResultadoInversiones</v>
      </c>
      <c r="K2020" s="1" t="str">
        <f t="shared" si="239"/>
        <v>cl-cs_CuadroResumenTabla</v>
      </c>
      <c r="L2020" t="str">
        <f t="shared" si="240"/>
        <v>cl-cs</v>
      </c>
      <c r="M2020" t="str">
        <f t="shared" si="241"/>
        <v>CuadroResumenTabla</v>
      </c>
      <c r="N2020" t="str">
        <f t="shared" si="242"/>
        <v>Insert into dbax_dime_conc (codi_dein, pref_conc, codi_conc, orde_conc, pref_dime, codi_dime) values ('pre_cl-cs_nota-35_role-851000(2014)','cl-cs','MutuosResultadoInversiones','610','cl-cs','CuadroResumenTabla')</v>
      </c>
    </row>
    <row r="2021" spans="1:14" x14ac:dyDescent="0.25">
      <c r="A2021" t="s">
        <v>51</v>
      </c>
      <c r="B2021" t="s">
        <v>2109</v>
      </c>
      <c r="C2021">
        <v>620</v>
      </c>
      <c r="D2021" t="s">
        <v>2079</v>
      </c>
      <c r="H2021" s="1" t="str">
        <f t="shared" si="236"/>
        <v>cl-cs_OtrosRentaFijaNacionalResultadoInversiones</v>
      </c>
      <c r="I2021" t="str">
        <f t="shared" si="237"/>
        <v>cl-cs</v>
      </c>
      <c r="J2021" t="str">
        <f t="shared" si="238"/>
        <v>OtrosRentaFijaNacionalResultadoInversiones</v>
      </c>
      <c r="K2021" s="1" t="str">
        <f t="shared" si="239"/>
        <v>cl-cs_CuadroResumenTabla</v>
      </c>
      <c r="L2021" t="str">
        <f t="shared" si="240"/>
        <v>cl-cs</v>
      </c>
      <c r="M2021" t="str">
        <f t="shared" si="241"/>
        <v>CuadroResumenTabla</v>
      </c>
      <c r="N2021" t="str">
        <f t="shared" si="242"/>
        <v>Insert into dbax_dime_conc (codi_dein, pref_conc, codi_conc, orde_conc, pref_dime, codi_dime) values ('pre_cl-cs_nota-35_role-851000(2014)','cl-cs','OtrosRentaFijaNacionalResultadoInversiones','620','cl-cs','CuadroResumenTabla')</v>
      </c>
    </row>
    <row r="2022" spans="1:14" x14ac:dyDescent="0.25">
      <c r="A2022" t="s">
        <v>51</v>
      </c>
      <c r="B2022" t="s">
        <v>2119</v>
      </c>
      <c r="C2022">
        <v>630</v>
      </c>
      <c r="D2022" t="s">
        <v>2079</v>
      </c>
      <c r="H2022" s="1" t="str">
        <f t="shared" si="236"/>
        <v>cl-cs_RentaVariableNacionalResultadoInversiones</v>
      </c>
      <c r="I2022" t="str">
        <f t="shared" si="237"/>
        <v>cl-cs</v>
      </c>
      <c r="J2022" t="str">
        <f t="shared" si="238"/>
        <v>RentaVariableNacionalResultadoInversiones</v>
      </c>
      <c r="K2022" s="1" t="str">
        <f t="shared" si="239"/>
        <v>cl-cs_CuadroResumenTabla</v>
      </c>
      <c r="L2022" t="str">
        <f t="shared" si="240"/>
        <v>cl-cs</v>
      </c>
      <c r="M2022" t="str">
        <f t="shared" si="241"/>
        <v>CuadroResumenTabla</v>
      </c>
      <c r="N2022" t="str">
        <f t="shared" si="242"/>
        <v>Insert into dbax_dime_conc (codi_dein, pref_conc, codi_conc, orde_conc, pref_dime, codi_dime) values ('pre_cl-cs_nota-35_role-851000(2014)','cl-cs','RentaVariableNacionalResultadoInversiones','630','cl-cs','CuadroResumenTabla')</v>
      </c>
    </row>
    <row r="2023" spans="1:14" x14ac:dyDescent="0.25">
      <c r="A2023" t="s">
        <v>51</v>
      </c>
      <c r="B2023" t="s">
        <v>2069</v>
      </c>
      <c r="C2023">
        <v>640</v>
      </c>
      <c r="D2023" t="s">
        <v>2079</v>
      </c>
      <c r="H2023" s="1" t="str">
        <f t="shared" si="236"/>
        <v>cl-cs_AccionesNacionalesResultadoInversiones</v>
      </c>
      <c r="I2023" t="str">
        <f t="shared" si="237"/>
        <v>cl-cs</v>
      </c>
      <c r="J2023" t="str">
        <f t="shared" si="238"/>
        <v>AccionesNacionalesResultadoInversiones</v>
      </c>
      <c r="K2023" s="1" t="str">
        <f t="shared" si="239"/>
        <v>cl-cs_CuadroResumenTabla</v>
      </c>
      <c r="L2023" t="str">
        <f t="shared" si="240"/>
        <v>cl-cs</v>
      </c>
      <c r="M2023" t="str">
        <f t="shared" si="241"/>
        <v>CuadroResumenTabla</v>
      </c>
      <c r="N2023" t="str">
        <f t="shared" si="242"/>
        <v>Insert into dbax_dime_conc (codi_dein, pref_conc, codi_conc, orde_conc, pref_dime, codi_dime) values ('pre_cl-cs_nota-35_role-851000(2014)','cl-cs','AccionesNacionalesResultadoInversiones','640','cl-cs','CuadroResumenTabla')</v>
      </c>
    </row>
    <row r="2024" spans="1:14" x14ac:dyDescent="0.25">
      <c r="A2024" t="s">
        <v>51</v>
      </c>
      <c r="B2024" t="s">
        <v>2089</v>
      </c>
      <c r="C2024">
        <v>650</v>
      </c>
      <c r="D2024" t="s">
        <v>2079</v>
      </c>
      <c r="H2024" s="1" t="str">
        <f t="shared" si="236"/>
        <v>cl-cs_FondosInversionValorRazonable</v>
      </c>
      <c r="I2024" t="str">
        <f t="shared" si="237"/>
        <v>cl-cs</v>
      </c>
      <c r="J2024" t="str">
        <f t="shared" si="238"/>
        <v>FondosInversionValorRazonable</v>
      </c>
      <c r="K2024" s="1" t="str">
        <f t="shared" si="239"/>
        <v>cl-cs_CuadroResumenTabla</v>
      </c>
      <c r="L2024" t="str">
        <f t="shared" si="240"/>
        <v>cl-cs</v>
      </c>
      <c r="M2024" t="str">
        <f t="shared" si="241"/>
        <v>CuadroResumenTabla</v>
      </c>
      <c r="N2024" t="str">
        <f t="shared" si="242"/>
        <v>Insert into dbax_dime_conc (codi_dein, pref_conc, codi_conc, orde_conc, pref_dime, codi_dime) values ('pre_cl-cs_nota-35_role-851000(2014)','cl-cs','FondosInversionValorRazonable','650','cl-cs','CuadroResumenTabla')</v>
      </c>
    </row>
    <row r="2025" spans="1:14" x14ac:dyDescent="0.25">
      <c r="A2025" t="s">
        <v>51</v>
      </c>
      <c r="B2025" t="s">
        <v>2091</v>
      </c>
      <c r="C2025">
        <v>660</v>
      </c>
      <c r="D2025" t="s">
        <v>2079</v>
      </c>
      <c r="H2025" s="1" t="str">
        <f t="shared" si="236"/>
        <v>cl-cs_FondosMutuosValorRazonable</v>
      </c>
      <c r="I2025" t="str">
        <f t="shared" si="237"/>
        <v>cl-cs</v>
      </c>
      <c r="J2025" t="str">
        <f t="shared" si="238"/>
        <v>FondosMutuosValorRazonable</v>
      </c>
      <c r="K2025" s="1" t="str">
        <f t="shared" si="239"/>
        <v>cl-cs_CuadroResumenTabla</v>
      </c>
      <c r="L2025" t="str">
        <f t="shared" si="240"/>
        <v>cl-cs</v>
      </c>
      <c r="M2025" t="str">
        <f t="shared" si="241"/>
        <v>CuadroResumenTabla</v>
      </c>
      <c r="N2025" t="str">
        <f t="shared" si="242"/>
        <v>Insert into dbax_dime_conc (codi_dein, pref_conc, codi_conc, orde_conc, pref_dime, codi_dime) values ('pre_cl-cs_nota-35_role-851000(2014)','cl-cs','FondosMutuosValorRazonable','660','cl-cs','CuadroResumenTabla')</v>
      </c>
    </row>
    <row r="2026" spans="1:14" x14ac:dyDescent="0.25">
      <c r="A2026" t="s">
        <v>51</v>
      </c>
      <c r="B2026" t="s">
        <v>2103</v>
      </c>
      <c r="C2026">
        <v>670</v>
      </c>
      <c r="D2026" t="s">
        <v>2079</v>
      </c>
      <c r="H2026" s="1" t="str">
        <f t="shared" si="236"/>
        <v>cl-cs_OtraRentaVariableNacionalValorRazonable</v>
      </c>
      <c r="I2026" t="str">
        <f t="shared" si="237"/>
        <v>cl-cs</v>
      </c>
      <c r="J2026" t="str">
        <f t="shared" si="238"/>
        <v>OtraRentaVariableNacionalValorRazonable</v>
      </c>
      <c r="K2026" s="1" t="str">
        <f t="shared" si="239"/>
        <v>cl-cs_CuadroResumenTabla</v>
      </c>
      <c r="L2026" t="str">
        <f t="shared" si="240"/>
        <v>cl-cs</v>
      </c>
      <c r="M2026" t="str">
        <f t="shared" si="241"/>
        <v>CuadroResumenTabla</v>
      </c>
      <c r="N2026" t="str">
        <f t="shared" si="242"/>
        <v>Insert into dbax_dime_conc (codi_dein, pref_conc, codi_conc, orde_conc, pref_dime, codi_dime) values ('pre_cl-cs_nota-35_role-851000(2014)','cl-cs','OtraRentaVariableNacionalValorRazonable','670','cl-cs','CuadroResumenTabla')</v>
      </c>
    </row>
    <row r="2027" spans="1:14" x14ac:dyDescent="0.25">
      <c r="A2027" t="s">
        <v>51</v>
      </c>
      <c r="B2027" t="s">
        <v>2073</v>
      </c>
      <c r="C2027">
        <v>680</v>
      </c>
      <c r="D2027" t="s">
        <v>2079</v>
      </c>
      <c r="H2027" s="1" t="str">
        <f t="shared" si="236"/>
        <v>cl-cs_BienesRaicesResultadoInversiones</v>
      </c>
      <c r="I2027" t="str">
        <f t="shared" si="237"/>
        <v>cl-cs</v>
      </c>
      <c r="J2027" t="str">
        <f t="shared" si="238"/>
        <v>BienesRaicesResultadoInversiones</v>
      </c>
      <c r="K2027" s="1" t="str">
        <f t="shared" si="239"/>
        <v>cl-cs_CuadroResumenTabla</v>
      </c>
      <c r="L2027" t="str">
        <f t="shared" si="240"/>
        <v>cl-cs</v>
      </c>
      <c r="M2027" t="str">
        <f t="shared" si="241"/>
        <v>CuadroResumenTabla</v>
      </c>
      <c r="N2027" t="str">
        <f t="shared" si="242"/>
        <v>Insert into dbax_dime_conc (codi_dein, pref_conc, codi_conc, orde_conc, pref_dime, codi_dime) values ('pre_cl-cs_nota-35_role-851000(2014)','cl-cs','BienesRaicesResultadoInversiones','680','cl-cs','CuadroResumenTabla')</v>
      </c>
    </row>
    <row r="2028" spans="1:14" x14ac:dyDescent="0.25">
      <c r="A2028" t="s">
        <v>51</v>
      </c>
      <c r="B2028" t="s">
        <v>661</v>
      </c>
      <c r="C2028">
        <v>690</v>
      </c>
      <c r="D2028" t="s">
        <v>2079</v>
      </c>
      <c r="H2028" s="1" t="str">
        <f t="shared" si="236"/>
        <v>cl-cs_PropiedadesUsoPropio</v>
      </c>
      <c r="I2028" t="str">
        <f t="shared" si="237"/>
        <v>cl-cs</v>
      </c>
      <c r="J2028" t="str">
        <f t="shared" si="238"/>
        <v>PropiedadesUsoPropio</v>
      </c>
      <c r="K2028" s="1" t="str">
        <f t="shared" si="239"/>
        <v>cl-cs_CuadroResumenTabla</v>
      </c>
      <c r="L2028" t="str">
        <f t="shared" si="240"/>
        <v>cl-cs</v>
      </c>
      <c r="M2028" t="str">
        <f t="shared" si="241"/>
        <v>CuadroResumenTabla</v>
      </c>
      <c r="N2028" t="str">
        <f t="shared" si="242"/>
        <v>Insert into dbax_dime_conc (codi_dein, pref_conc, codi_conc, orde_conc, pref_dime, codi_dime) values ('pre_cl-cs_nota-35_role-851000(2014)','cl-cs','PropiedadesUsoPropio','690','cl-cs','CuadroResumenTabla')</v>
      </c>
    </row>
    <row r="2029" spans="1:14" x14ac:dyDescent="0.25">
      <c r="A2029" t="s">
        <v>51</v>
      </c>
      <c r="B2029" t="s">
        <v>2116</v>
      </c>
      <c r="C2029">
        <v>700</v>
      </c>
      <c r="D2029" t="s">
        <v>2079</v>
      </c>
      <c r="H2029" s="1" t="str">
        <f t="shared" si="236"/>
        <v>cl-cs_PropiedadDeInversionResultadoInversiones</v>
      </c>
      <c r="I2029" t="str">
        <f t="shared" si="237"/>
        <v>cl-cs</v>
      </c>
      <c r="J2029" t="str">
        <f t="shared" si="238"/>
        <v>PropiedadDeInversionResultadoInversiones</v>
      </c>
      <c r="K2029" s="1" t="str">
        <f t="shared" si="239"/>
        <v>cl-cs_CuadroResumenTabla</v>
      </c>
      <c r="L2029" t="str">
        <f t="shared" si="240"/>
        <v>cl-cs</v>
      </c>
      <c r="M2029" t="str">
        <f t="shared" si="241"/>
        <v>CuadroResumenTabla</v>
      </c>
      <c r="N2029" t="str">
        <f t="shared" si="242"/>
        <v>Insert into dbax_dime_conc (codi_dein, pref_conc, codi_conc, orde_conc, pref_dime, codi_dime) values ('pre_cl-cs_nota-35_role-851000(2014)','cl-cs','PropiedadDeInversionResultadoInversiones','700','cl-cs','CuadroResumenTabla')</v>
      </c>
    </row>
    <row r="2030" spans="1:14" x14ac:dyDescent="0.25">
      <c r="A2030" t="s">
        <v>51</v>
      </c>
      <c r="B2030" t="s">
        <v>598</v>
      </c>
      <c r="C2030">
        <v>710</v>
      </c>
      <c r="D2030" t="s">
        <v>2079</v>
      </c>
      <c r="H2030" s="1" t="str">
        <f t="shared" si="236"/>
        <v>cl-cs_CuentasPorCobrarLeasing</v>
      </c>
      <c r="I2030" t="str">
        <f t="shared" si="237"/>
        <v>cl-cs</v>
      </c>
      <c r="J2030" t="str">
        <f t="shared" si="238"/>
        <v>CuentasPorCobrarLeasing</v>
      </c>
      <c r="K2030" s="1" t="str">
        <f t="shared" si="239"/>
        <v>cl-cs_CuadroResumenTabla</v>
      </c>
      <c r="L2030" t="str">
        <f t="shared" si="240"/>
        <v>cl-cs</v>
      </c>
      <c r="M2030" t="str">
        <f t="shared" si="241"/>
        <v>CuadroResumenTabla</v>
      </c>
      <c r="N2030" t="str">
        <f t="shared" si="242"/>
        <v>Insert into dbax_dime_conc (codi_dein, pref_conc, codi_conc, orde_conc, pref_dime, codi_dime) values ('pre_cl-cs_nota-35_role-851000(2014)','cl-cs','CuentasPorCobrarLeasing','710','cl-cs','CuadroResumenTabla')</v>
      </c>
    </row>
    <row r="2031" spans="1:14" x14ac:dyDescent="0.25">
      <c r="A2031" t="s">
        <v>51</v>
      </c>
      <c r="B2031" t="s">
        <v>659</v>
      </c>
      <c r="C2031">
        <v>720</v>
      </c>
      <c r="D2031" t="s">
        <v>2079</v>
      </c>
      <c r="H2031" s="1" t="str">
        <f t="shared" si="236"/>
        <v>cl-cs_PropiedadesDeInversion</v>
      </c>
      <c r="I2031" t="str">
        <f t="shared" si="237"/>
        <v>cl-cs</v>
      </c>
      <c r="J2031" t="str">
        <f t="shared" si="238"/>
        <v>PropiedadesDeInversion</v>
      </c>
      <c r="K2031" s="1" t="str">
        <f t="shared" si="239"/>
        <v>cl-cs_CuadroResumenTabla</v>
      </c>
      <c r="L2031" t="str">
        <f t="shared" si="240"/>
        <v>cl-cs</v>
      </c>
      <c r="M2031" t="str">
        <f t="shared" si="241"/>
        <v>CuadroResumenTabla</v>
      </c>
      <c r="N2031" t="str">
        <f t="shared" si="242"/>
        <v>Insert into dbax_dime_conc (codi_dein, pref_conc, codi_conc, orde_conc, pref_dime, codi_dime) values ('pre_cl-cs_nota-35_role-851000(2014)','cl-cs','PropiedadesDeInversion','720','cl-cs','CuadroResumenTabla')</v>
      </c>
    </row>
    <row r="2032" spans="1:14" x14ac:dyDescent="0.25">
      <c r="A2032" t="s">
        <v>51</v>
      </c>
      <c r="B2032" t="s">
        <v>2098</v>
      </c>
      <c r="C2032">
        <v>730</v>
      </c>
      <c r="D2032" t="s">
        <v>2079</v>
      </c>
      <c r="H2032" s="1" t="str">
        <f t="shared" si="236"/>
        <v>cl-cs_InversionesExtranjerasResultadoInversiones</v>
      </c>
      <c r="I2032" t="str">
        <f t="shared" si="237"/>
        <v>cl-cs</v>
      </c>
      <c r="J2032" t="str">
        <f t="shared" si="238"/>
        <v>InversionesExtranjerasResultadoInversiones</v>
      </c>
      <c r="K2032" s="1" t="str">
        <f t="shared" si="239"/>
        <v>cl-cs_CuadroResumenTabla</v>
      </c>
      <c r="L2032" t="str">
        <f t="shared" si="240"/>
        <v>cl-cs</v>
      </c>
      <c r="M2032" t="str">
        <f t="shared" si="241"/>
        <v>CuadroResumenTabla</v>
      </c>
      <c r="N2032" t="str">
        <f t="shared" si="242"/>
        <v>Insert into dbax_dime_conc (codi_dein, pref_conc, codi_conc, orde_conc, pref_dime, codi_dime) values ('pre_cl-cs_nota-35_role-851000(2014)','cl-cs','InversionesExtranjerasResultadoInversiones','730','cl-cs','CuadroResumenTabla')</v>
      </c>
    </row>
    <row r="2033" spans="1:14" x14ac:dyDescent="0.25">
      <c r="A2033" t="s">
        <v>51</v>
      </c>
      <c r="B2033" t="s">
        <v>2117</v>
      </c>
      <c r="C2033">
        <v>740</v>
      </c>
      <c r="D2033" t="s">
        <v>2079</v>
      </c>
      <c r="H2033" s="1" t="str">
        <f t="shared" si="236"/>
        <v>cl-cs_RentaFijaExtranjeraResultadoInversiones</v>
      </c>
      <c r="I2033" t="str">
        <f t="shared" si="237"/>
        <v>cl-cs</v>
      </c>
      <c r="J2033" t="str">
        <f t="shared" si="238"/>
        <v>RentaFijaExtranjeraResultadoInversiones</v>
      </c>
      <c r="K2033" s="1" t="str">
        <f t="shared" si="239"/>
        <v>cl-cs_CuadroResumenTabla</v>
      </c>
      <c r="L2033" t="str">
        <f t="shared" si="240"/>
        <v>cl-cs</v>
      </c>
      <c r="M2033" t="str">
        <f t="shared" si="241"/>
        <v>CuadroResumenTabla</v>
      </c>
      <c r="N2033" t="str">
        <f t="shared" si="242"/>
        <v>Insert into dbax_dime_conc (codi_dein, pref_conc, codi_conc, orde_conc, pref_dime, codi_dime) values ('pre_cl-cs_nota-35_role-851000(2014)','cl-cs','RentaFijaExtranjeraResultadoInversiones','740','cl-cs','CuadroResumenTabla')</v>
      </c>
    </row>
    <row r="2034" spans="1:14" x14ac:dyDescent="0.25">
      <c r="A2034" t="s">
        <v>51</v>
      </c>
      <c r="B2034" t="s">
        <v>2070</v>
      </c>
      <c r="C2034">
        <v>750</v>
      </c>
      <c r="D2034" t="s">
        <v>2079</v>
      </c>
      <c r="H2034" s="1" t="str">
        <f t="shared" si="236"/>
        <v>cl-cs_AccionesSociedadesExtranjerasValorRazonable</v>
      </c>
      <c r="I2034" t="str">
        <f t="shared" si="237"/>
        <v>cl-cs</v>
      </c>
      <c r="J2034" t="str">
        <f t="shared" si="238"/>
        <v>AccionesSociedadesExtranjerasValorRazonable</v>
      </c>
      <c r="K2034" s="1" t="str">
        <f t="shared" si="239"/>
        <v>cl-cs_CuadroResumenTabla</v>
      </c>
      <c r="L2034" t="str">
        <f t="shared" si="240"/>
        <v>cl-cs</v>
      </c>
      <c r="M2034" t="str">
        <f t="shared" si="241"/>
        <v>CuadroResumenTabla</v>
      </c>
      <c r="N2034" t="str">
        <f t="shared" si="242"/>
        <v>Insert into dbax_dime_conc (codi_dein, pref_conc, codi_conc, orde_conc, pref_dime, codi_dime) values ('pre_cl-cs_nota-35_role-851000(2014)','cl-cs','AccionesSociedadesExtranjerasValorRazonable','750','cl-cs','CuadroResumenTabla')</v>
      </c>
    </row>
    <row r="2035" spans="1:14" x14ac:dyDescent="0.25">
      <c r="A2035" t="s">
        <v>51</v>
      </c>
      <c r="B2035" t="s">
        <v>2090</v>
      </c>
      <c r="C2035">
        <v>760</v>
      </c>
      <c r="D2035" t="s">
        <v>2079</v>
      </c>
      <c r="H2035" s="1" t="str">
        <f t="shared" si="236"/>
        <v>cl-cs_FondosMutuosOInversionResultadoInversiones</v>
      </c>
      <c r="I2035" t="str">
        <f t="shared" si="237"/>
        <v>cl-cs</v>
      </c>
      <c r="J2035" t="str">
        <f t="shared" si="238"/>
        <v>FondosMutuosOInversionResultadoInversiones</v>
      </c>
      <c r="K2035" s="1" t="str">
        <f t="shared" si="239"/>
        <v>cl-cs_CuadroResumenTabla</v>
      </c>
      <c r="L2035" t="str">
        <f t="shared" si="240"/>
        <v>cl-cs</v>
      </c>
      <c r="M2035" t="str">
        <f t="shared" si="241"/>
        <v>CuadroResumenTabla</v>
      </c>
      <c r="N2035" t="str">
        <f t="shared" si="242"/>
        <v>Insert into dbax_dime_conc (codi_dein, pref_conc, codi_conc, orde_conc, pref_dime, codi_dime) values ('pre_cl-cs_nota-35_role-851000(2014)','cl-cs','FondosMutuosOInversionResultadoInversiones','760','cl-cs','CuadroResumenTabla')</v>
      </c>
    </row>
    <row r="2036" spans="1:14" x14ac:dyDescent="0.25">
      <c r="A2036" t="s">
        <v>51</v>
      </c>
      <c r="B2036" t="s">
        <v>2107</v>
      </c>
      <c r="C2036">
        <v>770</v>
      </c>
      <c r="D2036" t="s">
        <v>2079</v>
      </c>
      <c r="H2036" s="1" t="str">
        <f t="shared" si="236"/>
        <v>cl-cs_OtrosExtranjerosResultadoInversiones</v>
      </c>
      <c r="I2036" t="str">
        <f t="shared" si="237"/>
        <v>cl-cs</v>
      </c>
      <c r="J2036" t="str">
        <f t="shared" si="238"/>
        <v>OtrosExtranjerosResultadoInversiones</v>
      </c>
      <c r="K2036" s="1" t="str">
        <f t="shared" si="239"/>
        <v>cl-cs_CuadroResumenTabla</v>
      </c>
      <c r="L2036" t="str">
        <f t="shared" si="240"/>
        <v>cl-cs</v>
      </c>
      <c r="M2036" t="str">
        <f t="shared" si="241"/>
        <v>CuadroResumenTabla</v>
      </c>
      <c r="N2036" t="str">
        <f t="shared" si="242"/>
        <v>Insert into dbax_dime_conc (codi_dein, pref_conc, codi_conc, orde_conc, pref_dime, codi_dime) values ('pre_cl-cs_nota-35_role-851000(2014)','cl-cs','OtrosExtranjerosResultadoInversiones','770','cl-cs','CuadroResumenTabla')</v>
      </c>
    </row>
    <row r="2037" spans="1:14" x14ac:dyDescent="0.25">
      <c r="A2037" t="s">
        <v>51</v>
      </c>
      <c r="B2037" t="s">
        <v>2082</v>
      </c>
      <c r="C2037">
        <v>780</v>
      </c>
      <c r="D2037" t="s">
        <v>2079</v>
      </c>
      <c r="H2037" s="1" t="str">
        <f t="shared" si="236"/>
        <v>cl-cs_DerivadosResultadoInversiones</v>
      </c>
      <c r="I2037" t="str">
        <f t="shared" si="237"/>
        <v>cl-cs</v>
      </c>
      <c r="J2037" t="str">
        <f t="shared" si="238"/>
        <v>DerivadosResultadoInversiones</v>
      </c>
      <c r="K2037" s="1" t="str">
        <f t="shared" si="239"/>
        <v>cl-cs_CuadroResumenTabla</v>
      </c>
      <c r="L2037" t="str">
        <f t="shared" si="240"/>
        <v>cl-cs</v>
      </c>
      <c r="M2037" t="str">
        <f t="shared" si="241"/>
        <v>CuadroResumenTabla</v>
      </c>
      <c r="N2037" t="str">
        <f t="shared" si="242"/>
        <v>Insert into dbax_dime_conc (codi_dein, pref_conc, codi_conc, orde_conc, pref_dime, codi_dime) values ('pre_cl-cs_nota-35_role-851000(2014)','cl-cs','DerivadosResultadoInversiones','780','cl-cs','CuadroResumenTabla')</v>
      </c>
    </row>
    <row r="2038" spans="1:14" x14ac:dyDescent="0.25">
      <c r="A2038" t="s">
        <v>51</v>
      </c>
      <c r="B2038" t="s">
        <v>2104</v>
      </c>
      <c r="C2038">
        <v>790</v>
      </c>
      <c r="D2038" t="s">
        <v>2079</v>
      </c>
      <c r="H2038" s="1" t="str">
        <f t="shared" si="236"/>
        <v>cl-cs_OtrasInversionesResultadoInversiones</v>
      </c>
      <c r="I2038" t="str">
        <f t="shared" si="237"/>
        <v>cl-cs</v>
      </c>
      <c r="J2038" t="str">
        <f t="shared" si="238"/>
        <v>OtrasInversionesResultadoInversiones</v>
      </c>
      <c r="K2038" s="1" t="str">
        <f t="shared" si="239"/>
        <v>cl-cs_CuadroResumenTabla</v>
      </c>
      <c r="L2038" t="str">
        <f t="shared" si="240"/>
        <v>cl-cs</v>
      </c>
      <c r="M2038" t="str">
        <f t="shared" si="241"/>
        <v>CuadroResumenTabla</v>
      </c>
      <c r="N2038" t="str">
        <f t="shared" si="242"/>
        <v>Insert into dbax_dime_conc (codi_dein, pref_conc, codi_conc, orde_conc, pref_dime, codi_dime) values ('pre_cl-cs_nota-35_role-851000(2014)','cl-cs','OtrasInversionesResultadoInversiones','790','cl-cs','CuadroResumenTabla')</v>
      </c>
    </row>
    <row r="2039" spans="1:14" x14ac:dyDescent="0.25">
      <c r="A2039" t="s">
        <v>51</v>
      </c>
      <c r="B2039" t="s">
        <v>2077</v>
      </c>
      <c r="C2039">
        <v>800</v>
      </c>
      <c r="D2039" t="s">
        <v>2079</v>
      </c>
      <c r="H2039" s="1" t="str">
        <f t="shared" ref="H2039:H2102" si="243">MID(B2039,FIND("#",B2039)+1,10000)</f>
        <v>cl-cs_CuadroResumenResultadoDeInversiones</v>
      </c>
      <c r="I2039" t="str">
        <f t="shared" ref="I2039:I2102" si="244">MID(H2039,1,FIND("_",H2039)-1)</f>
        <v>cl-cs</v>
      </c>
      <c r="J2039" t="str">
        <f t="shared" ref="J2039:J2102" si="245">MID(H2039,FIND("_",H2039)+1,10000)</f>
        <v>CuadroResumenResultadoDeInversiones</v>
      </c>
      <c r="K2039" s="1" t="str">
        <f t="shared" ref="K2039:K2102" si="246">MID(D2039,FIND("#",D2039)+1,10000)</f>
        <v>cl-cs_CuadroResumenTabla</v>
      </c>
      <c r="L2039" t="str">
        <f t="shared" ref="L2039:L2102" si="247">MID(K2039,1,FIND("_",K2039)-1)</f>
        <v>cl-cs</v>
      </c>
      <c r="M2039" t="str">
        <f t="shared" ref="M2039:M2102" si="248">MID(K2039,FIND("_",K2039)+1,10000)</f>
        <v>CuadroResumenTabla</v>
      </c>
      <c r="N2039" t="str">
        <f t="shared" ref="N2039:N2102" si="249">CONCATENATE("Insert into dbax_dime_conc (codi_dein, pref_conc, codi_conc, orde_conc, pref_dime, codi_dime) values ('",A2039,"','",I2039,"','",J2039,"','",C2039,"','",L2039,"','",M2039,"')")</f>
        <v>Insert into dbax_dime_conc (codi_dein, pref_conc, codi_conc, orde_conc, pref_dime, codi_dime) values ('pre_cl-cs_nota-35_role-851000(2014)','cl-cs','CuadroResumenResultadoDeInversiones','800','cl-cs','CuadroResumenTabla')</v>
      </c>
    </row>
    <row r="2040" spans="1:14" x14ac:dyDescent="0.25">
      <c r="A2040" t="s">
        <v>51</v>
      </c>
      <c r="B2040" t="s">
        <v>2124</v>
      </c>
      <c r="C2040">
        <v>80</v>
      </c>
      <c r="D2040" t="s">
        <v>2125</v>
      </c>
      <c r="H2040" s="1" t="str">
        <f t="shared" si="243"/>
        <v>cl-cs_ResultadoInversionesPartidas</v>
      </c>
      <c r="I2040" t="str">
        <f t="shared" si="244"/>
        <v>cl-cs</v>
      </c>
      <c r="J2040" t="str">
        <f t="shared" si="245"/>
        <v>ResultadoInversionesPartidas</v>
      </c>
      <c r="K2040" s="1" t="str">
        <f t="shared" si="246"/>
        <v>cl-cs_ResultadoInversionesTabla</v>
      </c>
      <c r="L2040" t="str">
        <f t="shared" si="247"/>
        <v>cl-cs</v>
      </c>
      <c r="M2040" t="str">
        <f t="shared" si="248"/>
        <v>ResultadoInversionesTabla</v>
      </c>
      <c r="N2040" t="str">
        <f t="shared" si="249"/>
        <v>Insert into dbax_dime_conc (codi_dein, pref_conc, codi_conc, orde_conc, pref_dime, codi_dime) values ('pre_cl-cs_nota-35_role-851000(2014)','cl-cs','ResultadoInversionesPartidas','80','cl-cs','ResultadoInversionesTabla')</v>
      </c>
    </row>
    <row r="2041" spans="1:14" x14ac:dyDescent="0.25">
      <c r="A2041" t="s">
        <v>51</v>
      </c>
      <c r="B2041" t="s">
        <v>712</v>
      </c>
      <c r="C2041">
        <v>90</v>
      </c>
      <c r="D2041" t="s">
        <v>2125</v>
      </c>
      <c r="H2041" s="1" t="str">
        <f t="shared" si="243"/>
        <v>cl-cs_ResultadoNetoInversionesRealizadas</v>
      </c>
      <c r="I2041" t="str">
        <f t="shared" si="244"/>
        <v>cl-cs</v>
      </c>
      <c r="J2041" t="str">
        <f t="shared" si="245"/>
        <v>ResultadoNetoInversionesRealizadas</v>
      </c>
      <c r="K2041" s="1" t="str">
        <f t="shared" si="246"/>
        <v>cl-cs_ResultadoInversionesTabla</v>
      </c>
      <c r="L2041" t="str">
        <f t="shared" si="247"/>
        <v>cl-cs</v>
      </c>
      <c r="M2041" t="str">
        <f t="shared" si="248"/>
        <v>ResultadoInversionesTabla</v>
      </c>
      <c r="N2041" t="str">
        <f t="shared" si="249"/>
        <v>Insert into dbax_dime_conc (codi_dein, pref_conc, codi_conc, orde_conc, pref_dime, codi_dime) values ('pre_cl-cs_nota-35_role-851000(2014)','cl-cs','ResultadoNetoInversionesRealizadas','90','cl-cs','ResultadoInversionesTabla')</v>
      </c>
    </row>
    <row r="2042" spans="1:14" x14ac:dyDescent="0.25">
      <c r="A2042" t="s">
        <v>51</v>
      </c>
      <c r="B2042" t="s">
        <v>708</v>
      </c>
      <c r="C2042">
        <v>100</v>
      </c>
      <c r="D2042" t="s">
        <v>2125</v>
      </c>
      <c r="H2042" s="1" t="str">
        <f t="shared" si="243"/>
        <v>cl-cs_ResultadoInversionesInmobiliariasRealizadas</v>
      </c>
      <c r="I2042" t="str">
        <f t="shared" si="244"/>
        <v>cl-cs</v>
      </c>
      <c r="J2042" t="str">
        <f t="shared" si="245"/>
        <v>ResultadoInversionesInmobiliariasRealizadas</v>
      </c>
      <c r="K2042" s="1" t="str">
        <f t="shared" si="246"/>
        <v>cl-cs_ResultadoInversionesTabla</v>
      </c>
      <c r="L2042" t="str">
        <f t="shared" si="247"/>
        <v>cl-cs</v>
      </c>
      <c r="M2042" t="str">
        <f t="shared" si="248"/>
        <v>ResultadoInversionesTabla</v>
      </c>
      <c r="N2042" t="str">
        <f t="shared" si="249"/>
        <v>Insert into dbax_dime_conc (codi_dein, pref_conc, codi_conc, orde_conc, pref_dime, codi_dime) values ('pre_cl-cs_nota-35_role-851000(2014)','cl-cs','ResultadoInversionesInmobiliariasRealizadas','100','cl-cs','ResultadoInversionesTabla')</v>
      </c>
    </row>
    <row r="2043" spans="1:14" x14ac:dyDescent="0.25">
      <c r="A2043" t="s">
        <v>51</v>
      </c>
      <c r="B2043" t="s">
        <v>2129</v>
      </c>
      <c r="C2043">
        <v>110</v>
      </c>
      <c r="D2043" t="s">
        <v>2125</v>
      </c>
      <c r="H2043" s="1" t="str">
        <f t="shared" si="243"/>
        <v>cl-cs_ResultadoVentaPropiedadesUsoPropio</v>
      </c>
      <c r="I2043" t="str">
        <f t="shared" si="244"/>
        <v>cl-cs</v>
      </c>
      <c r="J2043" t="str">
        <f t="shared" si="245"/>
        <v>ResultadoVentaPropiedadesUsoPropio</v>
      </c>
      <c r="K2043" s="1" t="str">
        <f t="shared" si="246"/>
        <v>cl-cs_ResultadoInversionesTabla</v>
      </c>
      <c r="L2043" t="str">
        <f t="shared" si="247"/>
        <v>cl-cs</v>
      </c>
      <c r="M2043" t="str">
        <f t="shared" si="248"/>
        <v>ResultadoInversionesTabla</v>
      </c>
      <c r="N2043" t="str">
        <f t="shared" si="249"/>
        <v>Insert into dbax_dime_conc (codi_dein, pref_conc, codi_conc, orde_conc, pref_dime, codi_dime) values ('pre_cl-cs_nota-35_role-851000(2014)','cl-cs','ResultadoVentaPropiedadesUsoPropio','110','cl-cs','ResultadoInversionesTabla')</v>
      </c>
    </row>
    <row r="2044" spans="1:14" x14ac:dyDescent="0.25">
      <c r="A2044" t="s">
        <v>51</v>
      </c>
      <c r="B2044" t="s">
        <v>2126</v>
      </c>
      <c r="C2044">
        <v>120</v>
      </c>
      <c r="D2044" t="s">
        <v>2125</v>
      </c>
      <c r="H2044" s="1" t="str">
        <f t="shared" si="243"/>
        <v>cl-cs_ResultadoVentaBienesEntregadosEnLeasing</v>
      </c>
      <c r="I2044" t="str">
        <f t="shared" si="244"/>
        <v>cl-cs</v>
      </c>
      <c r="J2044" t="str">
        <f t="shared" si="245"/>
        <v>ResultadoVentaBienesEntregadosEnLeasing</v>
      </c>
      <c r="K2044" s="1" t="str">
        <f t="shared" si="246"/>
        <v>cl-cs_ResultadoInversionesTabla</v>
      </c>
      <c r="L2044" t="str">
        <f t="shared" si="247"/>
        <v>cl-cs</v>
      </c>
      <c r="M2044" t="str">
        <f t="shared" si="248"/>
        <v>ResultadoInversionesTabla</v>
      </c>
      <c r="N2044" t="str">
        <f t="shared" si="249"/>
        <v>Insert into dbax_dime_conc (codi_dein, pref_conc, codi_conc, orde_conc, pref_dime, codi_dime) values ('pre_cl-cs_nota-35_role-851000(2014)','cl-cs','ResultadoVentaBienesEntregadosEnLeasing','120','cl-cs','ResultadoInversionesTabla')</v>
      </c>
    </row>
    <row r="2045" spans="1:14" x14ac:dyDescent="0.25">
      <c r="A2045" t="s">
        <v>51</v>
      </c>
      <c r="B2045" t="s">
        <v>2128</v>
      </c>
      <c r="C2045">
        <v>130</v>
      </c>
      <c r="D2045" t="s">
        <v>2125</v>
      </c>
      <c r="H2045" s="1" t="str">
        <f t="shared" si="243"/>
        <v>cl-cs_ResultadoVentaPropiedadesInversion</v>
      </c>
      <c r="I2045" t="str">
        <f t="shared" si="244"/>
        <v>cl-cs</v>
      </c>
      <c r="J2045" t="str">
        <f t="shared" si="245"/>
        <v>ResultadoVentaPropiedadesInversion</v>
      </c>
      <c r="K2045" s="1" t="str">
        <f t="shared" si="246"/>
        <v>cl-cs_ResultadoInversionesTabla</v>
      </c>
      <c r="L2045" t="str">
        <f t="shared" si="247"/>
        <v>cl-cs</v>
      </c>
      <c r="M2045" t="str">
        <f t="shared" si="248"/>
        <v>ResultadoInversionesTabla</v>
      </c>
      <c r="N2045" t="str">
        <f t="shared" si="249"/>
        <v>Insert into dbax_dime_conc (codi_dein, pref_conc, codi_conc, orde_conc, pref_dime, codi_dime) values ('pre_cl-cs_nota-35_role-851000(2014)','cl-cs','ResultadoVentaPropiedadesInversion','130','cl-cs','ResultadoInversionesTabla')</v>
      </c>
    </row>
    <row r="2046" spans="1:14" x14ac:dyDescent="0.25">
      <c r="A2046" t="s">
        <v>51</v>
      </c>
      <c r="B2046" t="s">
        <v>2115</v>
      </c>
      <c r="C2046">
        <v>140</v>
      </c>
      <c r="D2046" t="s">
        <v>2125</v>
      </c>
      <c r="H2046" s="1" t="str">
        <f t="shared" si="243"/>
        <v>cl-cs_OtrosResultadosInversionesInmobiliariasRealizadas</v>
      </c>
      <c r="I2046" t="str">
        <f t="shared" si="244"/>
        <v>cl-cs</v>
      </c>
      <c r="J2046" t="str">
        <f t="shared" si="245"/>
        <v>OtrosResultadosInversionesInmobiliariasRealizadas</v>
      </c>
      <c r="K2046" s="1" t="str">
        <f t="shared" si="246"/>
        <v>cl-cs_ResultadoInversionesTabla</v>
      </c>
      <c r="L2046" t="str">
        <f t="shared" si="247"/>
        <v>cl-cs</v>
      </c>
      <c r="M2046" t="str">
        <f t="shared" si="248"/>
        <v>ResultadoInversionesTabla</v>
      </c>
      <c r="N2046" t="str">
        <f t="shared" si="249"/>
        <v>Insert into dbax_dime_conc (codi_dein, pref_conc, codi_conc, orde_conc, pref_dime, codi_dime) values ('pre_cl-cs_nota-35_role-851000(2014)','cl-cs','OtrosResultadosInversionesInmobiliariasRealizadas','140','cl-cs','ResultadoInversionesTabla')</v>
      </c>
    </row>
    <row r="2047" spans="1:14" x14ac:dyDescent="0.25">
      <c r="A2047" t="s">
        <v>51</v>
      </c>
      <c r="B2047" t="s">
        <v>705</v>
      </c>
      <c r="C2047">
        <v>150</v>
      </c>
      <c r="D2047" t="s">
        <v>2125</v>
      </c>
      <c r="H2047" s="1" t="str">
        <f t="shared" si="243"/>
        <v>cl-cs_ResultadoInversionesFinancierasRealizadas</v>
      </c>
      <c r="I2047" t="str">
        <f t="shared" si="244"/>
        <v>cl-cs</v>
      </c>
      <c r="J2047" t="str">
        <f t="shared" si="245"/>
        <v>ResultadoInversionesFinancierasRealizadas</v>
      </c>
      <c r="K2047" s="1" t="str">
        <f t="shared" si="246"/>
        <v>cl-cs_ResultadoInversionesTabla</v>
      </c>
      <c r="L2047" t="str">
        <f t="shared" si="247"/>
        <v>cl-cs</v>
      </c>
      <c r="M2047" t="str">
        <f t="shared" si="248"/>
        <v>ResultadoInversionesTabla</v>
      </c>
      <c r="N2047" t="str">
        <f t="shared" si="249"/>
        <v>Insert into dbax_dime_conc (codi_dein, pref_conc, codi_conc, orde_conc, pref_dime, codi_dime) values ('pre_cl-cs_nota-35_role-851000(2014)','cl-cs','ResultadoInversionesFinancierasRealizadas','150','cl-cs','ResultadoInversionesTabla')</v>
      </c>
    </row>
    <row r="2048" spans="1:14" x14ac:dyDescent="0.25">
      <c r="A2048" t="s">
        <v>51</v>
      </c>
      <c r="B2048" t="s">
        <v>2127</v>
      </c>
      <c r="C2048">
        <v>160</v>
      </c>
      <c r="D2048" t="s">
        <v>2125</v>
      </c>
      <c r="H2048" s="1" t="str">
        <f t="shared" si="243"/>
        <v>cl-cs_ResultadoVentaInstrumentosFinancieros</v>
      </c>
      <c r="I2048" t="str">
        <f t="shared" si="244"/>
        <v>cl-cs</v>
      </c>
      <c r="J2048" t="str">
        <f t="shared" si="245"/>
        <v>ResultadoVentaInstrumentosFinancieros</v>
      </c>
      <c r="K2048" s="1" t="str">
        <f t="shared" si="246"/>
        <v>cl-cs_ResultadoInversionesTabla</v>
      </c>
      <c r="L2048" t="str">
        <f t="shared" si="247"/>
        <v>cl-cs</v>
      </c>
      <c r="M2048" t="str">
        <f t="shared" si="248"/>
        <v>ResultadoInversionesTabla</v>
      </c>
      <c r="N2048" t="str">
        <f t="shared" si="249"/>
        <v>Insert into dbax_dime_conc (codi_dein, pref_conc, codi_conc, orde_conc, pref_dime, codi_dime) values ('pre_cl-cs_nota-35_role-851000(2014)','cl-cs','ResultadoVentaInstrumentosFinancieros','160','cl-cs','ResultadoInversionesTabla')</v>
      </c>
    </row>
    <row r="2049" spans="1:14" x14ac:dyDescent="0.25">
      <c r="A2049" t="s">
        <v>51</v>
      </c>
      <c r="B2049" t="s">
        <v>2114</v>
      </c>
      <c r="C2049">
        <v>170</v>
      </c>
      <c r="D2049" t="s">
        <v>2125</v>
      </c>
      <c r="H2049" s="1" t="str">
        <f t="shared" si="243"/>
        <v>cl-cs_OtrosResultadosInversionesFinancierasRealizadas</v>
      </c>
      <c r="I2049" t="str">
        <f t="shared" si="244"/>
        <v>cl-cs</v>
      </c>
      <c r="J2049" t="str">
        <f t="shared" si="245"/>
        <v>OtrosResultadosInversionesFinancierasRealizadas</v>
      </c>
      <c r="K2049" s="1" t="str">
        <f t="shared" si="246"/>
        <v>cl-cs_ResultadoInversionesTabla</v>
      </c>
      <c r="L2049" t="str">
        <f t="shared" si="247"/>
        <v>cl-cs</v>
      </c>
      <c r="M2049" t="str">
        <f t="shared" si="248"/>
        <v>ResultadoInversionesTabla</v>
      </c>
      <c r="N2049" t="str">
        <f t="shared" si="249"/>
        <v>Insert into dbax_dime_conc (codi_dein, pref_conc, codi_conc, orde_conc, pref_dime, codi_dime) values ('pre_cl-cs_nota-35_role-851000(2014)','cl-cs','OtrosResultadosInversionesFinancierasRealizadas','170','cl-cs','ResultadoInversionesTabla')</v>
      </c>
    </row>
    <row r="2050" spans="1:14" x14ac:dyDescent="0.25">
      <c r="A2050" t="s">
        <v>51</v>
      </c>
      <c r="B2050" t="s">
        <v>710</v>
      </c>
      <c r="C2050">
        <v>180</v>
      </c>
      <c r="D2050" t="s">
        <v>2125</v>
      </c>
      <c r="H2050" s="1" t="str">
        <f t="shared" si="243"/>
        <v>cl-cs_ResultadoNetoInversionesNoRealizadas</v>
      </c>
      <c r="I2050" t="str">
        <f t="shared" si="244"/>
        <v>cl-cs</v>
      </c>
      <c r="J2050" t="str">
        <f t="shared" si="245"/>
        <v>ResultadoNetoInversionesNoRealizadas</v>
      </c>
      <c r="K2050" s="1" t="str">
        <f t="shared" si="246"/>
        <v>cl-cs_ResultadoInversionesTabla</v>
      </c>
      <c r="L2050" t="str">
        <f t="shared" si="247"/>
        <v>cl-cs</v>
      </c>
      <c r="M2050" t="str">
        <f t="shared" si="248"/>
        <v>ResultadoInversionesTabla</v>
      </c>
      <c r="N2050" t="str">
        <f t="shared" si="249"/>
        <v>Insert into dbax_dime_conc (codi_dein, pref_conc, codi_conc, orde_conc, pref_dime, codi_dime) values ('pre_cl-cs_nota-35_role-851000(2014)','cl-cs','ResultadoNetoInversionesNoRealizadas','180','cl-cs','ResultadoInversionesTabla')</v>
      </c>
    </row>
    <row r="2051" spans="1:14" x14ac:dyDescent="0.25">
      <c r="A2051" t="s">
        <v>51</v>
      </c>
      <c r="B2051" t="s">
        <v>707</v>
      </c>
      <c r="C2051">
        <v>190</v>
      </c>
      <c r="D2051" t="s">
        <v>2125</v>
      </c>
      <c r="H2051" s="1" t="str">
        <f t="shared" si="243"/>
        <v>cl-cs_ResultadoInversionesInmobiliariasNoRealizadas</v>
      </c>
      <c r="I2051" t="str">
        <f t="shared" si="244"/>
        <v>cl-cs</v>
      </c>
      <c r="J2051" t="str">
        <f t="shared" si="245"/>
        <v>ResultadoInversionesInmobiliariasNoRealizadas</v>
      </c>
      <c r="K2051" s="1" t="str">
        <f t="shared" si="246"/>
        <v>cl-cs_ResultadoInversionesTabla</v>
      </c>
      <c r="L2051" t="str">
        <f t="shared" si="247"/>
        <v>cl-cs</v>
      </c>
      <c r="M2051" t="str">
        <f t="shared" si="248"/>
        <v>ResultadoInversionesTabla</v>
      </c>
      <c r="N2051" t="str">
        <f t="shared" si="249"/>
        <v>Insert into dbax_dime_conc (codi_dein, pref_conc, codi_conc, orde_conc, pref_dime, codi_dime) values ('pre_cl-cs_nota-35_role-851000(2014)','cl-cs','ResultadoInversionesInmobiliariasNoRealizadas','190','cl-cs','ResultadoInversionesTabla')</v>
      </c>
    </row>
    <row r="2052" spans="1:14" x14ac:dyDescent="0.25">
      <c r="A2052" t="s">
        <v>51</v>
      </c>
      <c r="B2052" t="s">
        <v>2131</v>
      </c>
      <c r="C2052">
        <v>200</v>
      </c>
      <c r="D2052" t="s">
        <v>2125</v>
      </c>
      <c r="H2052" s="1" t="str">
        <f t="shared" si="243"/>
        <v>cl-cs_VariacionesValorMercadoRespectoValorCostoCorregido</v>
      </c>
      <c r="I2052" t="str">
        <f t="shared" si="244"/>
        <v>cl-cs</v>
      </c>
      <c r="J2052" t="str">
        <f t="shared" si="245"/>
        <v>VariacionesValorMercadoRespectoValorCostoCorregido</v>
      </c>
      <c r="K2052" s="1" t="str">
        <f t="shared" si="246"/>
        <v>cl-cs_ResultadoInversionesTabla</v>
      </c>
      <c r="L2052" t="str">
        <f t="shared" si="247"/>
        <v>cl-cs</v>
      </c>
      <c r="M2052" t="str">
        <f t="shared" si="248"/>
        <v>ResultadoInversionesTabla</v>
      </c>
      <c r="N2052" t="str">
        <f t="shared" si="249"/>
        <v>Insert into dbax_dime_conc (codi_dein, pref_conc, codi_conc, orde_conc, pref_dime, codi_dime) values ('pre_cl-cs_nota-35_role-851000(2014)','cl-cs','VariacionesValorMercadoRespectoValorCostoCorregido','200','cl-cs','ResultadoInversionesTabla')</v>
      </c>
    </row>
    <row r="2053" spans="1:14" x14ac:dyDescent="0.25">
      <c r="A2053" t="s">
        <v>51</v>
      </c>
      <c r="B2053" t="s">
        <v>2113</v>
      </c>
      <c r="C2053">
        <v>210</v>
      </c>
      <c r="D2053" t="s">
        <v>2125</v>
      </c>
      <c r="H2053" s="1" t="str">
        <f t="shared" si="243"/>
        <v>cl-cs_OtrosResultadoInversionesInmobiliariasNoRealizadas</v>
      </c>
      <c r="I2053" t="str">
        <f t="shared" si="244"/>
        <v>cl-cs</v>
      </c>
      <c r="J2053" t="str">
        <f t="shared" si="245"/>
        <v>OtrosResultadoInversionesInmobiliariasNoRealizadas</v>
      </c>
      <c r="K2053" s="1" t="str">
        <f t="shared" si="246"/>
        <v>cl-cs_ResultadoInversionesTabla</v>
      </c>
      <c r="L2053" t="str">
        <f t="shared" si="247"/>
        <v>cl-cs</v>
      </c>
      <c r="M2053" t="str">
        <f t="shared" si="248"/>
        <v>ResultadoInversionesTabla</v>
      </c>
      <c r="N2053" t="str">
        <f t="shared" si="249"/>
        <v>Insert into dbax_dime_conc (codi_dein, pref_conc, codi_conc, orde_conc, pref_dime, codi_dime) values ('pre_cl-cs_nota-35_role-851000(2014)','cl-cs','OtrosResultadoInversionesInmobiliariasNoRealizadas','210','cl-cs','ResultadoInversionesTabla')</v>
      </c>
    </row>
    <row r="2054" spans="1:14" x14ac:dyDescent="0.25">
      <c r="A2054" t="s">
        <v>51</v>
      </c>
      <c r="B2054" t="s">
        <v>704</v>
      </c>
      <c r="C2054">
        <v>220</v>
      </c>
      <c r="D2054" t="s">
        <v>2125</v>
      </c>
      <c r="H2054" s="1" t="str">
        <f t="shared" si="243"/>
        <v>cl-cs_ResultadoInversionesFinancierasNoRealizadas</v>
      </c>
      <c r="I2054" t="str">
        <f t="shared" si="244"/>
        <v>cl-cs</v>
      </c>
      <c r="J2054" t="str">
        <f t="shared" si="245"/>
        <v>ResultadoInversionesFinancierasNoRealizadas</v>
      </c>
      <c r="K2054" s="1" t="str">
        <f t="shared" si="246"/>
        <v>cl-cs_ResultadoInversionesTabla</v>
      </c>
      <c r="L2054" t="str">
        <f t="shared" si="247"/>
        <v>cl-cs</v>
      </c>
      <c r="M2054" t="str">
        <f t="shared" si="248"/>
        <v>ResultadoInversionesTabla</v>
      </c>
      <c r="N2054" t="str">
        <f t="shared" si="249"/>
        <v>Insert into dbax_dime_conc (codi_dein, pref_conc, codi_conc, orde_conc, pref_dime, codi_dime) values ('pre_cl-cs_nota-35_role-851000(2014)','cl-cs','ResultadoInversionesFinancierasNoRealizadas','220','cl-cs','ResultadoInversionesTabla')</v>
      </c>
    </row>
    <row r="2055" spans="1:14" x14ac:dyDescent="0.25">
      <c r="A2055" t="s">
        <v>51</v>
      </c>
      <c r="B2055" t="s">
        <v>2071</v>
      </c>
      <c r="C2055">
        <v>230</v>
      </c>
      <c r="D2055" t="s">
        <v>2125</v>
      </c>
      <c r="H2055" s="1" t="str">
        <f t="shared" si="243"/>
        <v>cl-cs_AjusteMercadoCartera</v>
      </c>
      <c r="I2055" t="str">
        <f t="shared" si="244"/>
        <v>cl-cs</v>
      </c>
      <c r="J2055" t="str">
        <f t="shared" si="245"/>
        <v>AjusteMercadoCartera</v>
      </c>
      <c r="K2055" s="1" t="str">
        <f t="shared" si="246"/>
        <v>cl-cs_ResultadoInversionesTabla</v>
      </c>
      <c r="L2055" t="str">
        <f t="shared" si="247"/>
        <v>cl-cs</v>
      </c>
      <c r="M2055" t="str">
        <f t="shared" si="248"/>
        <v>ResultadoInversionesTabla</v>
      </c>
      <c r="N2055" t="str">
        <f t="shared" si="249"/>
        <v>Insert into dbax_dime_conc (codi_dein, pref_conc, codi_conc, orde_conc, pref_dime, codi_dime) values ('pre_cl-cs_nota-35_role-851000(2014)','cl-cs','AjusteMercadoCartera','230','cl-cs','ResultadoInversionesTabla')</v>
      </c>
    </row>
    <row r="2056" spans="1:14" x14ac:dyDescent="0.25">
      <c r="A2056" t="s">
        <v>51</v>
      </c>
      <c r="B2056" t="s">
        <v>2111</v>
      </c>
      <c r="C2056">
        <v>240</v>
      </c>
      <c r="D2056" t="s">
        <v>2125</v>
      </c>
      <c r="H2056" s="1" t="str">
        <f t="shared" si="243"/>
        <v>cl-cs_OtrosResultadoInversionesFinancierasNoRealizadas</v>
      </c>
      <c r="I2056" t="str">
        <f t="shared" si="244"/>
        <v>cl-cs</v>
      </c>
      <c r="J2056" t="str">
        <f t="shared" si="245"/>
        <v>OtrosResultadoInversionesFinancierasNoRealizadas</v>
      </c>
      <c r="K2056" s="1" t="str">
        <f t="shared" si="246"/>
        <v>cl-cs_ResultadoInversionesTabla</v>
      </c>
      <c r="L2056" t="str">
        <f t="shared" si="247"/>
        <v>cl-cs</v>
      </c>
      <c r="M2056" t="str">
        <f t="shared" si="248"/>
        <v>ResultadoInversionesTabla</v>
      </c>
      <c r="N2056" t="str">
        <f t="shared" si="249"/>
        <v>Insert into dbax_dime_conc (codi_dein, pref_conc, codi_conc, orde_conc, pref_dime, codi_dime) values ('pre_cl-cs_nota-35_role-851000(2014)','cl-cs','OtrosResultadoInversionesFinancierasNoRealizadas','240','cl-cs','ResultadoInversionesTabla')</v>
      </c>
    </row>
    <row r="2057" spans="1:14" x14ac:dyDescent="0.25">
      <c r="A2057" t="s">
        <v>51</v>
      </c>
      <c r="B2057" t="s">
        <v>709</v>
      </c>
      <c r="C2057">
        <v>250</v>
      </c>
      <c r="D2057" t="s">
        <v>2125</v>
      </c>
      <c r="H2057" s="1" t="str">
        <f t="shared" si="243"/>
        <v>cl-cs_ResultadoNetoInversionesDevengadas</v>
      </c>
      <c r="I2057" t="str">
        <f t="shared" si="244"/>
        <v>cl-cs</v>
      </c>
      <c r="J2057" t="str">
        <f t="shared" si="245"/>
        <v>ResultadoNetoInversionesDevengadas</v>
      </c>
      <c r="K2057" s="1" t="str">
        <f t="shared" si="246"/>
        <v>cl-cs_ResultadoInversionesTabla</v>
      </c>
      <c r="L2057" t="str">
        <f t="shared" si="247"/>
        <v>cl-cs</v>
      </c>
      <c r="M2057" t="str">
        <f t="shared" si="248"/>
        <v>ResultadoInversionesTabla</v>
      </c>
      <c r="N2057" t="str">
        <f t="shared" si="249"/>
        <v>Insert into dbax_dime_conc (codi_dein, pref_conc, codi_conc, orde_conc, pref_dime, codi_dime) values ('pre_cl-cs_nota-35_role-851000(2014)','cl-cs','ResultadoNetoInversionesDevengadas','250','cl-cs','ResultadoInversionesTabla')</v>
      </c>
    </row>
    <row r="2058" spans="1:14" x14ac:dyDescent="0.25">
      <c r="A2058" t="s">
        <v>51</v>
      </c>
      <c r="B2058" t="s">
        <v>706</v>
      </c>
      <c r="C2058">
        <v>260</v>
      </c>
      <c r="D2058" t="s">
        <v>2125</v>
      </c>
      <c r="H2058" s="1" t="str">
        <f t="shared" si="243"/>
        <v>cl-cs_ResultadoInversionesInmobiliariasDevengadas</v>
      </c>
      <c r="I2058" t="str">
        <f t="shared" si="244"/>
        <v>cl-cs</v>
      </c>
      <c r="J2058" t="str">
        <f t="shared" si="245"/>
        <v>ResultadoInversionesInmobiliariasDevengadas</v>
      </c>
      <c r="K2058" s="1" t="str">
        <f t="shared" si="246"/>
        <v>cl-cs_ResultadoInversionesTabla</v>
      </c>
      <c r="L2058" t="str">
        <f t="shared" si="247"/>
        <v>cl-cs</v>
      </c>
      <c r="M2058" t="str">
        <f t="shared" si="248"/>
        <v>ResultadoInversionesTabla</v>
      </c>
      <c r="N2058" t="str">
        <f t="shared" si="249"/>
        <v>Insert into dbax_dime_conc (codi_dein, pref_conc, codi_conc, orde_conc, pref_dime, codi_dime) values ('pre_cl-cs_nota-35_role-851000(2014)','cl-cs','ResultadoInversionesInmobiliariasDevengadas','260','cl-cs','ResultadoInversionesTabla')</v>
      </c>
    </row>
    <row r="2059" spans="1:14" x14ac:dyDescent="0.25">
      <c r="A2059" t="s">
        <v>51</v>
      </c>
      <c r="B2059" t="s">
        <v>2095</v>
      </c>
      <c r="C2059">
        <v>270</v>
      </c>
      <c r="D2059" t="s">
        <v>2125</v>
      </c>
      <c r="H2059" s="1" t="str">
        <f t="shared" si="243"/>
        <v>cl-cs_InteresesBienesEntregadosEnLeasing</v>
      </c>
      <c r="I2059" t="str">
        <f t="shared" si="244"/>
        <v>cl-cs</v>
      </c>
      <c r="J2059" t="str">
        <f t="shared" si="245"/>
        <v>InteresesBienesEntregadosEnLeasing</v>
      </c>
      <c r="K2059" s="1" t="str">
        <f t="shared" si="246"/>
        <v>cl-cs_ResultadoInversionesTabla</v>
      </c>
      <c r="L2059" t="str">
        <f t="shared" si="247"/>
        <v>cl-cs</v>
      </c>
      <c r="M2059" t="str">
        <f t="shared" si="248"/>
        <v>ResultadoInversionesTabla</v>
      </c>
      <c r="N2059" t="str">
        <f t="shared" si="249"/>
        <v>Insert into dbax_dime_conc (codi_dein, pref_conc, codi_conc, orde_conc, pref_dime, codi_dime) values ('pre_cl-cs_nota-35_role-851000(2014)','cl-cs','InteresesBienesEntregadosEnLeasing','270','cl-cs','ResultadoInversionesTabla')</v>
      </c>
    </row>
    <row r="2060" spans="1:14" x14ac:dyDescent="0.25">
      <c r="A2060" t="s">
        <v>51</v>
      </c>
      <c r="B2060" t="s">
        <v>2112</v>
      </c>
      <c r="C2060">
        <v>280</v>
      </c>
      <c r="D2060" t="s">
        <v>2125</v>
      </c>
      <c r="H2060" s="1" t="str">
        <f t="shared" si="243"/>
        <v>cl-cs_OtrosResultadoInversionesInmobiliariasDevengadas</v>
      </c>
      <c r="I2060" t="str">
        <f t="shared" si="244"/>
        <v>cl-cs</v>
      </c>
      <c r="J2060" t="str">
        <f t="shared" si="245"/>
        <v>OtrosResultadoInversionesInmobiliariasDevengadas</v>
      </c>
      <c r="K2060" s="1" t="str">
        <f t="shared" si="246"/>
        <v>cl-cs_ResultadoInversionesTabla</v>
      </c>
      <c r="L2060" t="str">
        <f t="shared" si="247"/>
        <v>cl-cs</v>
      </c>
      <c r="M2060" t="str">
        <f t="shared" si="248"/>
        <v>ResultadoInversionesTabla</v>
      </c>
      <c r="N2060" t="str">
        <f t="shared" si="249"/>
        <v>Insert into dbax_dime_conc (codi_dein, pref_conc, codi_conc, orde_conc, pref_dime, codi_dime) values ('pre_cl-cs_nota-35_role-851000(2014)','cl-cs','OtrosResultadoInversionesInmobiliariasDevengadas','280','cl-cs','ResultadoInversionesTabla')</v>
      </c>
    </row>
    <row r="2061" spans="1:14" x14ac:dyDescent="0.25">
      <c r="A2061" t="s">
        <v>51</v>
      </c>
      <c r="B2061" t="s">
        <v>703</v>
      </c>
      <c r="C2061">
        <v>290</v>
      </c>
      <c r="D2061" t="s">
        <v>2125</v>
      </c>
      <c r="H2061" s="1" t="str">
        <f t="shared" si="243"/>
        <v>cl-cs_ResultadoInversionesFinancierasDevengadas</v>
      </c>
      <c r="I2061" t="str">
        <f t="shared" si="244"/>
        <v>cl-cs</v>
      </c>
      <c r="J2061" t="str">
        <f t="shared" si="245"/>
        <v>ResultadoInversionesFinancierasDevengadas</v>
      </c>
      <c r="K2061" s="1" t="str">
        <f t="shared" si="246"/>
        <v>cl-cs_ResultadoInversionesTabla</v>
      </c>
      <c r="L2061" t="str">
        <f t="shared" si="247"/>
        <v>cl-cs</v>
      </c>
      <c r="M2061" t="str">
        <f t="shared" si="248"/>
        <v>ResultadoInversionesTabla</v>
      </c>
      <c r="N2061" t="str">
        <f t="shared" si="249"/>
        <v>Insert into dbax_dime_conc (codi_dein, pref_conc, codi_conc, orde_conc, pref_dime, codi_dime) values ('pre_cl-cs_nota-35_role-851000(2014)','cl-cs','ResultadoInversionesFinancierasDevengadas','290','cl-cs','ResultadoInversionesTabla')</v>
      </c>
    </row>
    <row r="2062" spans="1:14" x14ac:dyDescent="0.25">
      <c r="A2062" t="s">
        <v>51</v>
      </c>
      <c r="B2062" t="s">
        <v>2096</v>
      </c>
      <c r="C2062">
        <v>300</v>
      </c>
      <c r="D2062" t="s">
        <v>2125</v>
      </c>
      <c r="H2062" s="1" t="str">
        <f t="shared" si="243"/>
        <v>cl-cs_InteresesResultadoInversionesFinancierasDevengadas</v>
      </c>
      <c r="I2062" t="str">
        <f t="shared" si="244"/>
        <v>cl-cs</v>
      </c>
      <c r="J2062" t="str">
        <f t="shared" si="245"/>
        <v>InteresesResultadoInversionesFinancierasDevengadas</v>
      </c>
      <c r="K2062" s="1" t="str">
        <f t="shared" si="246"/>
        <v>cl-cs_ResultadoInversionesTabla</v>
      </c>
      <c r="L2062" t="str">
        <f t="shared" si="247"/>
        <v>cl-cs</v>
      </c>
      <c r="M2062" t="str">
        <f t="shared" si="248"/>
        <v>ResultadoInversionesTabla</v>
      </c>
      <c r="N2062" t="str">
        <f t="shared" si="249"/>
        <v>Insert into dbax_dime_conc (codi_dein, pref_conc, codi_conc, orde_conc, pref_dime, codi_dime) values ('pre_cl-cs_nota-35_role-851000(2014)','cl-cs','InteresesResultadoInversionesFinancierasDevengadas','300','cl-cs','ResultadoInversionesTabla')</v>
      </c>
    </row>
    <row r="2063" spans="1:14" x14ac:dyDescent="0.25">
      <c r="A2063" t="s">
        <v>51</v>
      </c>
      <c r="B2063" t="s">
        <v>2086</v>
      </c>
      <c r="C2063">
        <v>310</v>
      </c>
      <c r="D2063" t="s">
        <v>2125</v>
      </c>
      <c r="H2063" s="1" t="str">
        <f t="shared" si="243"/>
        <v>cl-cs_DividendosResultadoInversionesFinancierasDevengadas</v>
      </c>
      <c r="I2063" t="str">
        <f t="shared" si="244"/>
        <v>cl-cs</v>
      </c>
      <c r="J2063" t="str">
        <f t="shared" si="245"/>
        <v>DividendosResultadoInversionesFinancierasDevengadas</v>
      </c>
      <c r="K2063" s="1" t="str">
        <f t="shared" si="246"/>
        <v>cl-cs_ResultadoInversionesTabla</v>
      </c>
      <c r="L2063" t="str">
        <f t="shared" si="247"/>
        <v>cl-cs</v>
      </c>
      <c r="M2063" t="str">
        <f t="shared" si="248"/>
        <v>ResultadoInversionesTabla</v>
      </c>
      <c r="N2063" t="str">
        <f t="shared" si="249"/>
        <v>Insert into dbax_dime_conc (codi_dein, pref_conc, codi_conc, orde_conc, pref_dime, codi_dime) values ('pre_cl-cs_nota-35_role-851000(2014)','cl-cs','DividendosResultadoInversionesFinancierasDevengadas','310','cl-cs','ResultadoInversionesTabla')</v>
      </c>
    </row>
    <row r="2064" spans="1:14" x14ac:dyDescent="0.25">
      <c r="A2064" t="s">
        <v>51</v>
      </c>
      <c r="B2064" t="s">
        <v>2110</v>
      </c>
      <c r="C2064">
        <v>320</v>
      </c>
      <c r="D2064" t="s">
        <v>2125</v>
      </c>
      <c r="H2064" s="1" t="str">
        <f t="shared" si="243"/>
        <v>cl-cs_OtrosResultadoInversionesFinancierasDevengadas</v>
      </c>
      <c r="I2064" t="str">
        <f t="shared" si="244"/>
        <v>cl-cs</v>
      </c>
      <c r="J2064" t="str">
        <f t="shared" si="245"/>
        <v>OtrosResultadoInversionesFinancierasDevengadas</v>
      </c>
      <c r="K2064" s="1" t="str">
        <f t="shared" si="246"/>
        <v>cl-cs_ResultadoInversionesTabla</v>
      </c>
      <c r="L2064" t="str">
        <f t="shared" si="247"/>
        <v>cl-cs</v>
      </c>
      <c r="M2064" t="str">
        <f t="shared" si="248"/>
        <v>ResultadoInversionesTabla</v>
      </c>
      <c r="N2064" t="str">
        <f t="shared" si="249"/>
        <v>Insert into dbax_dime_conc (codi_dein, pref_conc, codi_conc, orde_conc, pref_dime, codi_dime) values ('pre_cl-cs_nota-35_role-851000(2014)','cl-cs','OtrosResultadoInversionesFinancierasDevengadas','320','cl-cs','ResultadoInversionesTabla')</v>
      </c>
    </row>
    <row r="2065" spans="1:14" x14ac:dyDescent="0.25">
      <c r="A2065" t="s">
        <v>51</v>
      </c>
      <c r="B2065" t="s">
        <v>681</v>
      </c>
      <c r="C2065">
        <v>330</v>
      </c>
      <c r="D2065" t="s">
        <v>2125</v>
      </c>
      <c r="H2065" s="1" t="str">
        <f t="shared" si="243"/>
        <v>cl-cs_DepreciacionInversiones</v>
      </c>
      <c r="I2065" t="str">
        <f t="shared" si="244"/>
        <v>cl-cs</v>
      </c>
      <c r="J2065" t="str">
        <f t="shared" si="245"/>
        <v>DepreciacionInversiones</v>
      </c>
      <c r="K2065" s="1" t="str">
        <f t="shared" si="246"/>
        <v>cl-cs_ResultadoInversionesTabla</v>
      </c>
      <c r="L2065" t="str">
        <f t="shared" si="247"/>
        <v>cl-cs</v>
      </c>
      <c r="M2065" t="str">
        <f t="shared" si="248"/>
        <v>ResultadoInversionesTabla</v>
      </c>
      <c r="N2065" t="str">
        <f t="shared" si="249"/>
        <v>Insert into dbax_dime_conc (codi_dein, pref_conc, codi_conc, orde_conc, pref_dime, codi_dime) values ('pre_cl-cs_nota-35_role-851000(2014)','cl-cs','DepreciacionInversiones','330','cl-cs','ResultadoInversionesTabla')</v>
      </c>
    </row>
    <row r="2066" spans="1:14" x14ac:dyDescent="0.25">
      <c r="A2066" t="s">
        <v>51</v>
      </c>
      <c r="B2066" t="s">
        <v>2081</v>
      </c>
      <c r="C2066">
        <v>340</v>
      </c>
      <c r="D2066" t="s">
        <v>2125</v>
      </c>
      <c r="H2066" s="1" t="str">
        <f t="shared" si="243"/>
        <v>cl-cs_DepreciacionPropiedadesUsoPropio</v>
      </c>
      <c r="I2066" t="str">
        <f t="shared" si="244"/>
        <v>cl-cs</v>
      </c>
      <c r="J2066" t="str">
        <f t="shared" si="245"/>
        <v>DepreciacionPropiedadesUsoPropio</v>
      </c>
      <c r="K2066" s="1" t="str">
        <f t="shared" si="246"/>
        <v>cl-cs_ResultadoInversionesTabla</v>
      </c>
      <c r="L2066" t="str">
        <f t="shared" si="247"/>
        <v>cl-cs</v>
      </c>
      <c r="M2066" t="str">
        <f t="shared" si="248"/>
        <v>ResultadoInversionesTabla</v>
      </c>
      <c r="N2066" t="str">
        <f t="shared" si="249"/>
        <v>Insert into dbax_dime_conc (codi_dein, pref_conc, codi_conc, orde_conc, pref_dime, codi_dime) values ('pre_cl-cs_nota-35_role-851000(2014)','cl-cs','DepreciacionPropiedadesUsoPropio','340','cl-cs','ResultadoInversionesTabla')</v>
      </c>
    </row>
    <row r="2067" spans="1:14" x14ac:dyDescent="0.25">
      <c r="A2067" t="s">
        <v>51</v>
      </c>
      <c r="B2067" t="s">
        <v>2080</v>
      </c>
      <c r="C2067">
        <v>350</v>
      </c>
      <c r="D2067" t="s">
        <v>2125</v>
      </c>
      <c r="H2067" s="1" t="str">
        <f t="shared" si="243"/>
        <v>cl-cs_DepreciacionPropiedadesInversion</v>
      </c>
      <c r="I2067" t="str">
        <f t="shared" si="244"/>
        <v>cl-cs</v>
      </c>
      <c r="J2067" t="str">
        <f t="shared" si="245"/>
        <v>DepreciacionPropiedadesInversion</v>
      </c>
      <c r="K2067" s="1" t="str">
        <f t="shared" si="246"/>
        <v>cl-cs_ResultadoInversionesTabla</v>
      </c>
      <c r="L2067" t="str">
        <f t="shared" si="247"/>
        <v>cl-cs</v>
      </c>
      <c r="M2067" t="str">
        <f t="shared" si="248"/>
        <v>ResultadoInversionesTabla</v>
      </c>
      <c r="N2067" t="str">
        <f t="shared" si="249"/>
        <v>Insert into dbax_dime_conc (codi_dein, pref_conc, codi_conc, orde_conc, pref_dime, codi_dime) values ('pre_cl-cs_nota-35_role-851000(2014)','cl-cs','DepreciacionPropiedadesInversion','350','cl-cs','ResultadoInversionesTabla')</v>
      </c>
    </row>
    <row r="2068" spans="1:14" x14ac:dyDescent="0.25">
      <c r="A2068" t="s">
        <v>51</v>
      </c>
      <c r="B2068" t="s">
        <v>2105</v>
      </c>
      <c r="C2068">
        <v>360</v>
      </c>
      <c r="D2068" t="s">
        <v>2125</v>
      </c>
      <c r="H2068" s="1" t="str">
        <f t="shared" si="243"/>
        <v>cl-cs_OtrosDepreciacionInversiones</v>
      </c>
      <c r="I2068" t="str">
        <f t="shared" si="244"/>
        <v>cl-cs</v>
      </c>
      <c r="J2068" t="str">
        <f t="shared" si="245"/>
        <v>OtrosDepreciacionInversiones</v>
      </c>
      <c r="K2068" s="1" t="str">
        <f t="shared" si="246"/>
        <v>cl-cs_ResultadoInversionesTabla</v>
      </c>
      <c r="L2068" t="str">
        <f t="shared" si="247"/>
        <v>cl-cs</v>
      </c>
      <c r="M2068" t="str">
        <f t="shared" si="248"/>
        <v>ResultadoInversionesTabla</v>
      </c>
      <c r="N2068" t="str">
        <f t="shared" si="249"/>
        <v>Insert into dbax_dime_conc (codi_dein, pref_conc, codi_conc, orde_conc, pref_dime, codi_dime) values ('pre_cl-cs_nota-35_role-851000(2014)','cl-cs','OtrosDepreciacionInversiones','360','cl-cs','ResultadoInversionesTabla')</v>
      </c>
    </row>
    <row r="2069" spans="1:14" x14ac:dyDescent="0.25">
      <c r="A2069" t="s">
        <v>51</v>
      </c>
      <c r="B2069" t="s">
        <v>687</v>
      </c>
      <c r="C2069">
        <v>370</v>
      </c>
      <c r="D2069" t="s">
        <v>2125</v>
      </c>
      <c r="H2069" s="1" t="str">
        <f t="shared" si="243"/>
        <v>cl-cs_GastosDeGestion</v>
      </c>
      <c r="I2069" t="str">
        <f t="shared" si="244"/>
        <v>cl-cs</v>
      </c>
      <c r="J2069" t="str">
        <f t="shared" si="245"/>
        <v>GastosDeGestion</v>
      </c>
      <c r="K2069" s="1" t="str">
        <f t="shared" si="246"/>
        <v>cl-cs_ResultadoInversionesTabla</v>
      </c>
      <c r="L2069" t="str">
        <f t="shared" si="247"/>
        <v>cl-cs</v>
      </c>
      <c r="M2069" t="str">
        <f t="shared" si="248"/>
        <v>ResultadoInversionesTabla</v>
      </c>
      <c r="N2069" t="str">
        <f t="shared" si="249"/>
        <v>Insert into dbax_dime_conc (codi_dein, pref_conc, codi_conc, orde_conc, pref_dime, codi_dime) values ('pre_cl-cs_nota-35_role-851000(2014)','cl-cs','GastosDeGestion','370','cl-cs','ResultadoInversionesTabla')</v>
      </c>
    </row>
    <row r="2070" spans="1:14" x14ac:dyDescent="0.25">
      <c r="A2070" t="s">
        <v>51</v>
      </c>
      <c r="B2070" t="s">
        <v>2093</v>
      </c>
      <c r="C2070">
        <v>380</v>
      </c>
      <c r="D2070" t="s">
        <v>2125</v>
      </c>
      <c r="H2070" s="1" t="str">
        <f t="shared" si="243"/>
        <v>cl-cs_GastosDeGestionPropiedadesInversion</v>
      </c>
      <c r="I2070" t="str">
        <f t="shared" si="244"/>
        <v>cl-cs</v>
      </c>
      <c r="J2070" t="str">
        <f t="shared" si="245"/>
        <v>GastosDeGestionPropiedadesInversion</v>
      </c>
      <c r="K2070" s="1" t="str">
        <f t="shared" si="246"/>
        <v>cl-cs_ResultadoInversionesTabla</v>
      </c>
      <c r="L2070" t="str">
        <f t="shared" si="247"/>
        <v>cl-cs</v>
      </c>
      <c r="M2070" t="str">
        <f t="shared" si="248"/>
        <v>ResultadoInversionesTabla</v>
      </c>
      <c r="N2070" t="str">
        <f t="shared" si="249"/>
        <v>Insert into dbax_dime_conc (codi_dein, pref_conc, codi_conc, orde_conc, pref_dime, codi_dime) values ('pre_cl-cs_nota-35_role-851000(2014)','cl-cs','GastosDeGestionPropiedadesInversion','380','cl-cs','ResultadoInversionesTabla')</v>
      </c>
    </row>
    <row r="2071" spans="1:14" x14ac:dyDescent="0.25">
      <c r="A2071" t="s">
        <v>51</v>
      </c>
      <c r="B2071" t="s">
        <v>2092</v>
      </c>
      <c r="C2071">
        <v>390</v>
      </c>
      <c r="D2071" t="s">
        <v>2125</v>
      </c>
      <c r="H2071" s="1" t="str">
        <f t="shared" si="243"/>
        <v>cl-cs_GastosAsociadosGestionCarteraInversiones</v>
      </c>
      <c r="I2071" t="str">
        <f t="shared" si="244"/>
        <v>cl-cs</v>
      </c>
      <c r="J2071" t="str">
        <f t="shared" si="245"/>
        <v>GastosAsociadosGestionCarteraInversiones</v>
      </c>
      <c r="K2071" s="1" t="str">
        <f t="shared" si="246"/>
        <v>cl-cs_ResultadoInversionesTabla</v>
      </c>
      <c r="L2071" t="str">
        <f t="shared" si="247"/>
        <v>cl-cs</v>
      </c>
      <c r="M2071" t="str">
        <f t="shared" si="248"/>
        <v>ResultadoInversionesTabla</v>
      </c>
      <c r="N2071" t="str">
        <f t="shared" si="249"/>
        <v>Insert into dbax_dime_conc (codi_dein, pref_conc, codi_conc, orde_conc, pref_dime, codi_dime) values ('pre_cl-cs_nota-35_role-851000(2014)','cl-cs','GastosAsociadosGestionCarteraInversiones','390','cl-cs','ResultadoInversionesTabla')</v>
      </c>
    </row>
    <row r="2072" spans="1:14" x14ac:dyDescent="0.25">
      <c r="A2072" t="s">
        <v>51</v>
      </c>
      <c r="B2072" t="s">
        <v>2108</v>
      </c>
      <c r="C2072">
        <v>400</v>
      </c>
      <c r="D2072" t="s">
        <v>2125</v>
      </c>
      <c r="H2072" s="1" t="str">
        <f t="shared" si="243"/>
        <v>cl-cs_OtrosGastosDeGestion</v>
      </c>
      <c r="I2072" t="str">
        <f t="shared" si="244"/>
        <v>cl-cs</v>
      </c>
      <c r="J2072" t="str">
        <f t="shared" si="245"/>
        <v>OtrosGastosDeGestion</v>
      </c>
      <c r="K2072" s="1" t="str">
        <f t="shared" si="246"/>
        <v>cl-cs_ResultadoInversionesTabla</v>
      </c>
      <c r="L2072" t="str">
        <f t="shared" si="247"/>
        <v>cl-cs</v>
      </c>
      <c r="M2072" t="str">
        <f t="shared" si="248"/>
        <v>ResultadoInversionesTabla</v>
      </c>
      <c r="N2072" t="str">
        <f t="shared" si="249"/>
        <v>Insert into dbax_dime_conc (codi_dein, pref_conc, codi_conc, orde_conc, pref_dime, codi_dime) values ('pre_cl-cs_nota-35_role-851000(2014)','cl-cs','OtrosGastosDeGestion','400','cl-cs','ResultadoInversionesTabla')</v>
      </c>
    </row>
    <row r="2073" spans="1:14" x14ac:dyDescent="0.25">
      <c r="A2073" t="s">
        <v>51</v>
      </c>
      <c r="B2073" t="s">
        <v>711</v>
      </c>
      <c r="C2073">
        <v>410</v>
      </c>
      <c r="D2073" t="s">
        <v>2125</v>
      </c>
      <c r="H2073" s="1" t="str">
        <f t="shared" si="243"/>
        <v>cl-cs_ResultadoNetoInversionesPorSegurosConCuentaUnicaDeInversiones</v>
      </c>
      <c r="I2073" t="str">
        <f t="shared" si="244"/>
        <v>cl-cs</v>
      </c>
      <c r="J2073" t="str">
        <f t="shared" si="245"/>
        <v>ResultadoNetoInversionesPorSegurosConCuentaUnicaDeInversiones</v>
      </c>
      <c r="K2073" s="1" t="str">
        <f t="shared" si="246"/>
        <v>cl-cs_ResultadoInversionesTabla</v>
      </c>
      <c r="L2073" t="str">
        <f t="shared" si="247"/>
        <v>cl-cs</v>
      </c>
      <c r="M2073" t="str">
        <f t="shared" si="248"/>
        <v>ResultadoInversionesTabla</v>
      </c>
      <c r="N2073" t="str">
        <f t="shared" si="249"/>
        <v>Insert into dbax_dime_conc (codi_dein, pref_conc, codi_conc, orde_conc, pref_dime, codi_dime) values ('pre_cl-cs_nota-35_role-851000(2014)','cl-cs','ResultadoNetoInversionesPorSegurosConCuentaUnicaDeInversiones','410','cl-cs','ResultadoInversionesTabla')</v>
      </c>
    </row>
    <row r="2074" spans="1:14" x14ac:dyDescent="0.25">
      <c r="A2074" t="s">
        <v>51</v>
      </c>
      <c r="B2074" t="s">
        <v>682</v>
      </c>
      <c r="C2074">
        <v>420</v>
      </c>
      <c r="D2074" t="s">
        <v>2125</v>
      </c>
      <c r="H2074" s="1" t="str">
        <f t="shared" si="243"/>
        <v>cl-cs_DeterioroInversiones</v>
      </c>
      <c r="I2074" t="str">
        <f t="shared" si="244"/>
        <v>cl-cs</v>
      </c>
      <c r="J2074" t="str">
        <f t="shared" si="245"/>
        <v>DeterioroInversiones</v>
      </c>
      <c r="K2074" s="1" t="str">
        <f t="shared" si="246"/>
        <v>cl-cs_ResultadoInversionesTabla</v>
      </c>
      <c r="L2074" t="str">
        <f t="shared" si="247"/>
        <v>cl-cs</v>
      </c>
      <c r="M2074" t="str">
        <f t="shared" si="248"/>
        <v>ResultadoInversionesTabla</v>
      </c>
      <c r="N2074" t="str">
        <f t="shared" si="249"/>
        <v>Insert into dbax_dime_conc (codi_dein, pref_conc, codi_conc, orde_conc, pref_dime, codi_dime) values ('pre_cl-cs_nota-35_role-851000(2014)','cl-cs','DeterioroInversiones','420','cl-cs','ResultadoInversionesTabla')</v>
      </c>
    </row>
    <row r="2075" spans="1:14" x14ac:dyDescent="0.25">
      <c r="A2075" t="s">
        <v>51</v>
      </c>
      <c r="B2075" t="s">
        <v>2085</v>
      </c>
      <c r="C2075">
        <v>430</v>
      </c>
      <c r="D2075" t="s">
        <v>2125</v>
      </c>
      <c r="H2075" s="1" t="str">
        <f t="shared" si="243"/>
        <v>cl-cs_DeterioroPropiedadesInversion</v>
      </c>
      <c r="I2075" t="str">
        <f t="shared" si="244"/>
        <v>cl-cs</v>
      </c>
      <c r="J2075" t="str">
        <f t="shared" si="245"/>
        <v>DeterioroPropiedadesInversion</v>
      </c>
      <c r="K2075" s="1" t="str">
        <f t="shared" si="246"/>
        <v>cl-cs_ResultadoInversionesTabla</v>
      </c>
      <c r="L2075" t="str">
        <f t="shared" si="247"/>
        <v>cl-cs</v>
      </c>
      <c r="M2075" t="str">
        <f t="shared" si="248"/>
        <v>ResultadoInversionesTabla</v>
      </c>
      <c r="N2075" t="str">
        <f t="shared" si="249"/>
        <v>Insert into dbax_dime_conc (codi_dein, pref_conc, codi_conc, orde_conc, pref_dime, codi_dime) values ('pre_cl-cs_nota-35_role-851000(2014)','cl-cs','DeterioroPropiedadesInversion','430','cl-cs','ResultadoInversionesTabla')</v>
      </c>
    </row>
    <row r="2076" spans="1:14" x14ac:dyDescent="0.25">
      <c r="A2076" t="s">
        <v>51</v>
      </c>
      <c r="B2076" t="s">
        <v>2083</v>
      </c>
      <c r="C2076">
        <v>440</v>
      </c>
      <c r="D2076" t="s">
        <v>2125</v>
      </c>
      <c r="H2076" s="1" t="str">
        <f t="shared" si="243"/>
        <v>cl-cs_DeterioroInversionesBienesEntregadosEnLeasing</v>
      </c>
      <c r="I2076" t="str">
        <f t="shared" si="244"/>
        <v>cl-cs</v>
      </c>
      <c r="J2076" t="str">
        <f t="shared" si="245"/>
        <v>DeterioroInversionesBienesEntregadosEnLeasing</v>
      </c>
      <c r="K2076" s="1" t="str">
        <f t="shared" si="246"/>
        <v>cl-cs_ResultadoInversionesTabla</v>
      </c>
      <c r="L2076" t="str">
        <f t="shared" si="247"/>
        <v>cl-cs</v>
      </c>
      <c r="M2076" t="str">
        <f t="shared" si="248"/>
        <v>ResultadoInversionesTabla</v>
      </c>
      <c r="N2076" t="str">
        <f t="shared" si="249"/>
        <v>Insert into dbax_dime_conc (codi_dein, pref_conc, codi_conc, orde_conc, pref_dime, codi_dime) values ('pre_cl-cs_nota-35_role-851000(2014)','cl-cs','DeterioroInversionesBienesEntregadosEnLeasing','440','cl-cs','ResultadoInversionesTabla')</v>
      </c>
    </row>
    <row r="2077" spans="1:14" x14ac:dyDescent="0.25">
      <c r="A2077" t="s">
        <v>51</v>
      </c>
      <c r="B2077" t="s">
        <v>2084</v>
      </c>
      <c r="C2077">
        <v>450</v>
      </c>
      <c r="D2077" t="s">
        <v>2125</v>
      </c>
      <c r="H2077" s="1" t="str">
        <f t="shared" si="243"/>
        <v>cl-cs_DeterioroInversionesPropiedadesUsoPropio</v>
      </c>
      <c r="I2077" t="str">
        <f t="shared" si="244"/>
        <v>cl-cs</v>
      </c>
      <c r="J2077" t="str">
        <f t="shared" si="245"/>
        <v>DeterioroInversionesPropiedadesUsoPropio</v>
      </c>
      <c r="K2077" s="1" t="str">
        <f t="shared" si="246"/>
        <v>cl-cs_ResultadoInversionesTabla</v>
      </c>
      <c r="L2077" t="str">
        <f t="shared" si="247"/>
        <v>cl-cs</v>
      </c>
      <c r="M2077" t="str">
        <f t="shared" si="248"/>
        <v>ResultadoInversionesTabla</v>
      </c>
      <c r="N2077" t="str">
        <f t="shared" si="249"/>
        <v>Insert into dbax_dime_conc (codi_dein, pref_conc, codi_conc, orde_conc, pref_dime, codi_dime) values ('pre_cl-cs_nota-35_role-851000(2014)','cl-cs','DeterioroInversionesPropiedadesUsoPropio','450','cl-cs','ResultadoInversionesTabla')</v>
      </c>
    </row>
    <row r="2078" spans="1:14" x14ac:dyDescent="0.25">
      <c r="A2078" t="s">
        <v>51</v>
      </c>
      <c r="B2078" t="s">
        <v>987</v>
      </c>
      <c r="C2078">
        <v>460</v>
      </c>
      <c r="D2078" t="s">
        <v>2125</v>
      </c>
      <c r="H2078" s="1" t="str">
        <f t="shared" si="243"/>
        <v>cl-cs_DeterioroInversionesFinancieras</v>
      </c>
      <c r="I2078" t="str">
        <f t="shared" si="244"/>
        <v>cl-cs</v>
      </c>
      <c r="J2078" t="str">
        <f t="shared" si="245"/>
        <v>DeterioroInversionesFinancieras</v>
      </c>
      <c r="K2078" s="1" t="str">
        <f t="shared" si="246"/>
        <v>cl-cs_ResultadoInversionesTabla</v>
      </c>
      <c r="L2078" t="str">
        <f t="shared" si="247"/>
        <v>cl-cs</v>
      </c>
      <c r="M2078" t="str">
        <f t="shared" si="248"/>
        <v>ResultadoInversionesTabla</v>
      </c>
      <c r="N2078" t="str">
        <f t="shared" si="249"/>
        <v>Insert into dbax_dime_conc (codi_dein, pref_conc, codi_conc, orde_conc, pref_dime, codi_dime) values ('pre_cl-cs_nota-35_role-851000(2014)','cl-cs','DeterioroInversionesFinancieras','460','cl-cs','ResultadoInversionesTabla')</v>
      </c>
    </row>
    <row r="2079" spans="1:14" x14ac:dyDescent="0.25">
      <c r="A2079" t="s">
        <v>51</v>
      </c>
      <c r="B2079" t="s">
        <v>2106</v>
      </c>
      <c r="C2079">
        <v>470</v>
      </c>
      <c r="D2079" t="s">
        <v>2125</v>
      </c>
      <c r="H2079" s="1" t="str">
        <f t="shared" si="243"/>
        <v>cl-cs_OtrosDeterioroInversiones</v>
      </c>
      <c r="I2079" t="str">
        <f t="shared" si="244"/>
        <v>cl-cs</v>
      </c>
      <c r="J2079" t="str">
        <f t="shared" si="245"/>
        <v>OtrosDeterioroInversiones</v>
      </c>
      <c r="K2079" s="1" t="str">
        <f t="shared" si="246"/>
        <v>cl-cs_ResultadoInversionesTabla</v>
      </c>
      <c r="L2079" t="str">
        <f t="shared" si="247"/>
        <v>cl-cs</v>
      </c>
      <c r="M2079" t="str">
        <f t="shared" si="248"/>
        <v>ResultadoInversionesTabla</v>
      </c>
      <c r="N2079" t="str">
        <f t="shared" si="249"/>
        <v>Insert into dbax_dime_conc (codi_dein, pref_conc, codi_conc, orde_conc, pref_dime, codi_dime) values ('pre_cl-cs_nota-35_role-851000(2014)','cl-cs','OtrosDeterioroInversiones','470','cl-cs','ResultadoInversionesTabla')</v>
      </c>
    </row>
    <row r="2080" spans="1:14" x14ac:dyDescent="0.25">
      <c r="A2080" t="s">
        <v>51</v>
      </c>
      <c r="B2080" t="s">
        <v>699</v>
      </c>
      <c r="C2080">
        <v>480</v>
      </c>
      <c r="D2080" t="s">
        <v>2125</v>
      </c>
      <c r="H2080" s="1" t="str">
        <f t="shared" si="243"/>
        <v>cl-cs_ResultadoDeInversiones</v>
      </c>
      <c r="I2080" t="str">
        <f t="shared" si="244"/>
        <v>cl-cs</v>
      </c>
      <c r="J2080" t="str">
        <f t="shared" si="245"/>
        <v>ResultadoDeInversiones</v>
      </c>
      <c r="K2080" s="1" t="str">
        <f t="shared" si="246"/>
        <v>cl-cs_ResultadoInversionesTabla</v>
      </c>
      <c r="L2080" t="str">
        <f t="shared" si="247"/>
        <v>cl-cs</v>
      </c>
      <c r="M2080" t="str">
        <f t="shared" si="248"/>
        <v>ResultadoInversionesTabla</v>
      </c>
      <c r="N2080" t="str">
        <f t="shared" si="249"/>
        <v>Insert into dbax_dime_conc (codi_dein, pref_conc, codi_conc, orde_conc, pref_dime, codi_dime) values ('pre_cl-cs_nota-35_role-851000(2014)','cl-cs','ResultadoDeInversiones','480','cl-cs','ResultadoInversionesTabla')</v>
      </c>
    </row>
    <row r="2081" spans="1:14" x14ac:dyDescent="0.25">
      <c r="A2081" t="s">
        <v>52</v>
      </c>
      <c r="B2081" t="s">
        <v>2137</v>
      </c>
      <c r="C2081">
        <v>60</v>
      </c>
      <c r="D2081" t="s">
        <v>2138</v>
      </c>
      <c r="H2081" s="1" t="str">
        <f t="shared" si="243"/>
        <v>cl-cs_OtrosIngresosPartidas</v>
      </c>
      <c r="I2081" t="str">
        <f t="shared" si="244"/>
        <v>cl-cs</v>
      </c>
      <c r="J2081" t="str">
        <f t="shared" si="245"/>
        <v>OtrosIngresosPartidas</v>
      </c>
      <c r="K2081" s="1" t="str">
        <f t="shared" si="246"/>
        <v>cl-cs_OtrosIngresosTabla</v>
      </c>
      <c r="L2081" t="str">
        <f t="shared" si="247"/>
        <v>cl-cs</v>
      </c>
      <c r="M2081" t="str">
        <f t="shared" si="248"/>
        <v>OtrosIngresosTabla</v>
      </c>
      <c r="N2081" t="str">
        <f t="shared" si="249"/>
        <v>Insert into dbax_dime_conc (codi_dein, pref_conc, codi_conc, orde_conc, pref_dime, codi_dime) values ('pre_cl-cs_nota-36_role-852000(2014)','cl-cs','OtrosIngresosPartidas','60','cl-cs','OtrosIngresosTabla')</v>
      </c>
    </row>
    <row r="2082" spans="1:14" x14ac:dyDescent="0.25">
      <c r="A2082" t="s">
        <v>52</v>
      </c>
      <c r="B2082" t="s">
        <v>693</v>
      </c>
      <c r="C2082">
        <v>70</v>
      </c>
      <c r="D2082" t="s">
        <v>2138</v>
      </c>
      <c r="H2082" s="1" t="str">
        <f t="shared" si="243"/>
        <v>cl-cs_OtrosIngresos</v>
      </c>
      <c r="I2082" t="str">
        <f t="shared" si="244"/>
        <v>cl-cs</v>
      </c>
      <c r="J2082" t="str">
        <f t="shared" si="245"/>
        <v>OtrosIngresos</v>
      </c>
      <c r="K2082" s="1" t="str">
        <f t="shared" si="246"/>
        <v>cl-cs_OtrosIngresosTabla</v>
      </c>
      <c r="L2082" t="str">
        <f t="shared" si="247"/>
        <v>cl-cs</v>
      </c>
      <c r="M2082" t="str">
        <f t="shared" si="248"/>
        <v>OtrosIngresosTabla</v>
      </c>
      <c r="N2082" t="str">
        <f t="shared" si="249"/>
        <v>Insert into dbax_dime_conc (codi_dein, pref_conc, codi_conc, orde_conc, pref_dime, codi_dime) values ('pre_cl-cs_nota-36_role-852000(2014)','cl-cs','OtrosIngresos','70','cl-cs','OtrosIngresosTabla')</v>
      </c>
    </row>
    <row r="2083" spans="1:14" x14ac:dyDescent="0.25">
      <c r="A2083" t="s">
        <v>52</v>
      </c>
      <c r="B2083" t="s">
        <v>2132</v>
      </c>
      <c r="C2083">
        <v>80</v>
      </c>
      <c r="D2083" t="s">
        <v>2138</v>
      </c>
      <c r="H2083" s="1" t="str">
        <f t="shared" si="243"/>
        <v>cl-cs_ExplicacionOtrosIngresos</v>
      </c>
      <c r="I2083" t="str">
        <f t="shared" si="244"/>
        <v>cl-cs</v>
      </c>
      <c r="J2083" t="str">
        <f t="shared" si="245"/>
        <v>ExplicacionOtrosIngresos</v>
      </c>
      <c r="K2083" s="1" t="str">
        <f t="shared" si="246"/>
        <v>cl-cs_OtrosIngresosTabla</v>
      </c>
      <c r="L2083" t="str">
        <f t="shared" si="247"/>
        <v>cl-cs</v>
      </c>
      <c r="M2083" t="str">
        <f t="shared" si="248"/>
        <v>OtrosIngresosTabla</v>
      </c>
      <c r="N2083" t="str">
        <f t="shared" si="249"/>
        <v>Insert into dbax_dime_conc (codi_dein, pref_conc, codi_conc, orde_conc, pref_dime, codi_dime) values ('pre_cl-cs_nota-36_role-852000(2014)','cl-cs','ExplicacionOtrosIngresos','80','cl-cs','OtrosIngresosTabla')</v>
      </c>
    </row>
    <row r="2084" spans="1:14" x14ac:dyDescent="0.25">
      <c r="A2084" t="s">
        <v>53</v>
      </c>
      <c r="B2084" t="s">
        <v>2144</v>
      </c>
      <c r="C2084">
        <v>60</v>
      </c>
      <c r="D2084" t="s">
        <v>2145</v>
      </c>
      <c r="H2084" s="1" t="str">
        <f t="shared" si="243"/>
        <v>cl-cs_OtrosEgresosPartidas</v>
      </c>
      <c r="I2084" t="str">
        <f t="shared" si="244"/>
        <v>cl-cs</v>
      </c>
      <c r="J2084" t="str">
        <f t="shared" si="245"/>
        <v>OtrosEgresosPartidas</v>
      </c>
      <c r="K2084" s="1" t="str">
        <f t="shared" si="246"/>
        <v>cl-cs_OtrosEgresosTabla</v>
      </c>
      <c r="L2084" t="str">
        <f t="shared" si="247"/>
        <v>cl-cs</v>
      </c>
      <c r="M2084" t="str">
        <f t="shared" si="248"/>
        <v>OtrosEgresosTabla</v>
      </c>
      <c r="N2084" t="str">
        <f t="shared" si="249"/>
        <v>Insert into dbax_dime_conc (codi_dein, pref_conc, codi_conc, orde_conc, pref_dime, codi_dime) values ('pre_cl-cs_nota-37_role-853000(2014)','cl-cs','OtrosEgresosPartidas','60','cl-cs','OtrosEgresosTabla')</v>
      </c>
    </row>
    <row r="2085" spans="1:14" x14ac:dyDescent="0.25">
      <c r="A2085" t="s">
        <v>53</v>
      </c>
      <c r="B2085" t="s">
        <v>692</v>
      </c>
      <c r="C2085">
        <v>70</v>
      </c>
      <c r="D2085" t="s">
        <v>2145</v>
      </c>
      <c r="H2085" s="1" t="str">
        <f t="shared" si="243"/>
        <v>cl-cs_OtrosGastos</v>
      </c>
      <c r="I2085" t="str">
        <f t="shared" si="244"/>
        <v>cl-cs</v>
      </c>
      <c r="J2085" t="str">
        <f t="shared" si="245"/>
        <v>OtrosGastos</v>
      </c>
      <c r="K2085" s="1" t="str">
        <f t="shared" si="246"/>
        <v>cl-cs_OtrosEgresosTabla</v>
      </c>
      <c r="L2085" t="str">
        <f t="shared" si="247"/>
        <v>cl-cs</v>
      </c>
      <c r="M2085" t="str">
        <f t="shared" si="248"/>
        <v>OtrosEgresosTabla</v>
      </c>
      <c r="N2085" t="str">
        <f t="shared" si="249"/>
        <v>Insert into dbax_dime_conc (codi_dein, pref_conc, codi_conc, orde_conc, pref_dime, codi_dime) values ('pre_cl-cs_nota-37_role-853000(2014)','cl-cs','OtrosGastos','70','cl-cs','OtrosEgresosTabla')</v>
      </c>
    </row>
    <row r="2086" spans="1:14" x14ac:dyDescent="0.25">
      <c r="A2086" t="s">
        <v>53</v>
      </c>
      <c r="B2086" t="s">
        <v>2139</v>
      </c>
      <c r="C2086">
        <v>80</v>
      </c>
      <c r="D2086" t="s">
        <v>2145</v>
      </c>
      <c r="H2086" s="1" t="str">
        <f t="shared" si="243"/>
        <v>cl-cs_ExplicacionOtrosGastos</v>
      </c>
      <c r="I2086" t="str">
        <f t="shared" si="244"/>
        <v>cl-cs</v>
      </c>
      <c r="J2086" t="str">
        <f t="shared" si="245"/>
        <v>ExplicacionOtrosGastos</v>
      </c>
      <c r="K2086" s="1" t="str">
        <f t="shared" si="246"/>
        <v>cl-cs_OtrosEgresosTabla</v>
      </c>
      <c r="L2086" t="str">
        <f t="shared" si="247"/>
        <v>cl-cs</v>
      </c>
      <c r="M2086" t="str">
        <f t="shared" si="248"/>
        <v>OtrosEgresosTabla</v>
      </c>
      <c r="N2086" t="str">
        <f t="shared" si="249"/>
        <v>Insert into dbax_dime_conc (codi_dein, pref_conc, codi_conc, orde_conc, pref_dime, codi_dime) values ('pre_cl-cs_nota-37_role-853000(2014)','cl-cs','ExplicacionOtrosGastos','80','cl-cs','OtrosEgresosTabla')</v>
      </c>
    </row>
    <row r="2087" spans="1:14" x14ac:dyDescent="0.25">
      <c r="A2087" t="s">
        <v>54</v>
      </c>
      <c r="B2087" t="s">
        <v>2164</v>
      </c>
      <c r="C2087">
        <v>80</v>
      </c>
      <c r="D2087" t="s">
        <v>2171</v>
      </c>
      <c r="H2087" s="1" t="str">
        <f t="shared" si="243"/>
        <v>cl-cs_DiferenciaCambioPartidas</v>
      </c>
      <c r="I2087" t="str">
        <f t="shared" si="244"/>
        <v>cl-cs</v>
      </c>
      <c r="J2087" t="str">
        <f t="shared" si="245"/>
        <v>DiferenciaCambioPartidas</v>
      </c>
      <c r="K2087" s="1" t="str">
        <f t="shared" si="246"/>
        <v>cl-cs_DiferenciaCambioTabla</v>
      </c>
      <c r="L2087" t="str">
        <f t="shared" si="247"/>
        <v>cl-cs</v>
      </c>
      <c r="M2087" t="str">
        <f t="shared" si="248"/>
        <v>DiferenciaCambioTabla</v>
      </c>
      <c r="N2087" t="str">
        <f t="shared" si="249"/>
        <v>Insert into dbax_dime_conc (codi_dein, pref_conc, codi_conc, orde_conc, pref_dime, codi_dime) values ('pre_cl-cs_nota-38_role-854000(2014)','cl-cs','DiferenciaCambioPartidas','80','cl-cs','DiferenciaCambioTabla')</v>
      </c>
    </row>
    <row r="2088" spans="1:14" x14ac:dyDescent="0.25">
      <c r="A2088" t="s">
        <v>54</v>
      </c>
      <c r="B2088" t="s">
        <v>2148</v>
      </c>
      <c r="C2088">
        <v>90</v>
      </c>
      <c r="D2088" t="s">
        <v>2171</v>
      </c>
      <c r="H2088" s="1" t="str">
        <f t="shared" si="243"/>
        <v>cl-cs_DiferenciaCambioActivo</v>
      </c>
      <c r="I2088" t="str">
        <f t="shared" si="244"/>
        <v>cl-cs</v>
      </c>
      <c r="J2088" t="str">
        <f t="shared" si="245"/>
        <v>DiferenciaCambioActivo</v>
      </c>
      <c r="K2088" s="1" t="str">
        <f t="shared" si="246"/>
        <v>cl-cs_DiferenciaCambioTabla</v>
      </c>
      <c r="L2088" t="str">
        <f t="shared" si="247"/>
        <v>cl-cs</v>
      </c>
      <c r="M2088" t="str">
        <f t="shared" si="248"/>
        <v>DiferenciaCambioTabla</v>
      </c>
      <c r="N2088" t="str">
        <f t="shared" si="249"/>
        <v>Insert into dbax_dime_conc (codi_dein, pref_conc, codi_conc, orde_conc, pref_dime, codi_dime) values ('pre_cl-cs_nota-38_role-854000(2014)','cl-cs','DiferenciaCambioActivo','90','cl-cs','DiferenciaCambioTabla')</v>
      </c>
    </row>
    <row r="2089" spans="1:14" x14ac:dyDescent="0.25">
      <c r="A2089" t="s">
        <v>54</v>
      </c>
      <c r="B2089" t="s">
        <v>2150</v>
      </c>
      <c r="C2089">
        <v>100</v>
      </c>
      <c r="D2089" t="s">
        <v>2171</v>
      </c>
      <c r="H2089" s="1" t="str">
        <f t="shared" si="243"/>
        <v>cl-cs_DiferenciaCambioActivosFinancierosValorRazonable</v>
      </c>
      <c r="I2089" t="str">
        <f t="shared" si="244"/>
        <v>cl-cs</v>
      </c>
      <c r="J2089" t="str">
        <f t="shared" si="245"/>
        <v>DiferenciaCambioActivosFinancierosValorRazonable</v>
      </c>
      <c r="K2089" s="1" t="str">
        <f t="shared" si="246"/>
        <v>cl-cs_DiferenciaCambioTabla</v>
      </c>
      <c r="L2089" t="str">
        <f t="shared" si="247"/>
        <v>cl-cs</v>
      </c>
      <c r="M2089" t="str">
        <f t="shared" si="248"/>
        <v>DiferenciaCambioTabla</v>
      </c>
      <c r="N2089" t="str">
        <f t="shared" si="249"/>
        <v>Insert into dbax_dime_conc (codi_dein, pref_conc, codi_conc, orde_conc, pref_dime, codi_dime) values ('pre_cl-cs_nota-38_role-854000(2014)','cl-cs','DiferenciaCambioActivosFinancierosValorRazonable','100','cl-cs','DiferenciaCambioTabla')</v>
      </c>
    </row>
    <row r="2090" spans="1:14" x14ac:dyDescent="0.25">
      <c r="A2090" t="s">
        <v>54</v>
      </c>
      <c r="B2090" t="s">
        <v>2149</v>
      </c>
      <c r="C2090">
        <v>110</v>
      </c>
      <c r="D2090" t="s">
        <v>2171</v>
      </c>
      <c r="H2090" s="1" t="str">
        <f t="shared" si="243"/>
        <v>cl-cs_DiferenciaCambioActivosFinancierosCostoAmortizado</v>
      </c>
      <c r="I2090" t="str">
        <f t="shared" si="244"/>
        <v>cl-cs</v>
      </c>
      <c r="J2090" t="str">
        <f t="shared" si="245"/>
        <v>DiferenciaCambioActivosFinancierosCostoAmortizado</v>
      </c>
      <c r="K2090" s="1" t="str">
        <f t="shared" si="246"/>
        <v>cl-cs_DiferenciaCambioTabla</v>
      </c>
      <c r="L2090" t="str">
        <f t="shared" si="247"/>
        <v>cl-cs</v>
      </c>
      <c r="M2090" t="str">
        <f t="shared" si="248"/>
        <v>DiferenciaCambioTabla</v>
      </c>
      <c r="N2090" t="str">
        <f t="shared" si="249"/>
        <v>Insert into dbax_dime_conc (codi_dein, pref_conc, codi_conc, orde_conc, pref_dime, codi_dime) values ('pre_cl-cs_nota-38_role-854000(2014)','cl-cs','DiferenciaCambioActivosFinancierosCostoAmortizado','110','cl-cs','DiferenciaCambioTabla')</v>
      </c>
    </row>
    <row r="2091" spans="1:14" x14ac:dyDescent="0.25">
      <c r="A2091" t="s">
        <v>54</v>
      </c>
      <c r="B2091" t="s">
        <v>2168</v>
      </c>
      <c r="C2091">
        <v>120</v>
      </c>
      <c r="D2091" t="s">
        <v>2171</v>
      </c>
      <c r="H2091" s="1" t="str">
        <f t="shared" si="243"/>
        <v>cl-cs_DiferenciaCambioPrestamos</v>
      </c>
      <c r="I2091" t="str">
        <f t="shared" si="244"/>
        <v>cl-cs</v>
      </c>
      <c r="J2091" t="str">
        <f t="shared" si="245"/>
        <v>DiferenciaCambioPrestamos</v>
      </c>
      <c r="K2091" s="1" t="str">
        <f t="shared" si="246"/>
        <v>cl-cs_DiferenciaCambioTabla</v>
      </c>
      <c r="L2091" t="str">
        <f t="shared" si="247"/>
        <v>cl-cs</v>
      </c>
      <c r="M2091" t="str">
        <f t="shared" si="248"/>
        <v>DiferenciaCambioTabla</v>
      </c>
      <c r="N2091" t="str">
        <f t="shared" si="249"/>
        <v>Insert into dbax_dime_conc (codi_dein, pref_conc, codi_conc, orde_conc, pref_dime, codi_dime) values ('pre_cl-cs_nota-38_role-854000(2014)','cl-cs','DiferenciaCambioPrestamos','120','cl-cs','DiferenciaCambioTabla')</v>
      </c>
    </row>
    <row r="2092" spans="1:14" x14ac:dyDescent="0.25">
      <c r="A2092" t="s">
        <v>54</v>
      </c>
      <c r="B2092" t="s">
        <v>2159</v>
      </c>
      <c r="C2092">
        <v>130</v>
      </c>
      <c r="D2092" t="s">
        <v>2171</v>
      </c>
      <c r="H2092" s="1" t="str">
        <f t="shared" si="243"/>
        <v>cl-cs_DiferenciaCambioInversionesSegurosCUI</v>
      </c>
      <c r="I2092" t="str">
        <f t="shared" si="244"/>
        <v>cl-cs</v>
      </c>
      <c r="J2092" t="str">
        <f t="shared" si="245"/>
        <v>DiferenciaCambioInversionesSegurosCUI</v>
      </c>
      <c r="K2092" s="1" t="str">
        <f t="shared" si="246"/>
        <v>cl-cs_DiferenciaCambioTabla</v>
      </c>
      <c r="L2092" t="str">
        <f t="shared" si="247"/>
        <v>cl-cs</v>
      </c>
      <c r="M2092" t="str">
        <f t="shared" si="248"/>
        <v>DiferenciaCambioTabla</v>
      </c>
      <c r="N2092" t="str">
        <f t="shared" si="249"/>
        <v>Insert into dbax_dime_conc (codi_dein, pref_conc, codi_conc, orde_conc, pref_dime, codi_dime) values ('pre_cl-cs_nota-38_role-854000(2014)','cl-cs','DiferenciaCambioInversionesSegurosCUI','130','cl-cs','DiferenciaCambioTabla')</v>
      </c>
    </row>
    <row r="2093" spans="1:14" x14ac:dyDescent="0.25">
      <c r="A2093" t="s">
        <v>54</v>
      </c>
      <c r="B2093" t="s">
        <v>2158</v>
      </c>
      <c r="C2093">
        <v>140</v>
      </c>
      <c r="D2093" t="s">
        <v>2171</v>
      </c>
      <c r="H2093" s="1" t="str">
        <f t="shared" si="243"/>
        <v>cl-cs_DiferenciaCambioInversionesInmobiliarias</v>
      </c>
      <c r="I2093" t="str">
        <f t="shared" si="244"/>
        <v>cl-cs</v>
      </c>
      <c r="J2093" t="str">
        <f t="shared" si="245"/>
        <v>DiferenciaCambioInversionesInmobiliarias</v>
      </c>
      <c r="K2093" s="1" t="str">
        <f t="shared" si="246"/>
        <v>cl-cs_DiferenciaCambioTabla</v>
      </c>
      <c r="L2093" t="str">
        <f t="shared" si="247"/>
        <v>cl-cs</v>
      </c>
      <c r="M2093" t="str">
        <f t="shared" si="248"/>
        <v>DiferenciaCambioTabla</v>
      </c>
      <c r="N2093" t="str">
        <f t="shared" si="249"/>
        <v>Insert into dbax_dime_conc (codi_dein, pref_conc, codi_conc, orde_conc, pref_dime, codi_dime) values ('pre_cl-cs_nota-38_role-854000(2014)','cl-cs','DiferenciaCambioInversionesInmobiliarias','140','cl-cs','DiferenciaCambioTabla')</v>
      </c>
    </row>
    <row r="2094" spans="1:14" x14ac:dyDescent="0.25">
      <c r="A2094" t="s">
        <v>54</v>
      </c>
      <c r="B2094" t="s">
        <v>2151</v>
      </c>
      <c r="C2094">
        <v>150</v>
      </c>
      <c r="D2094" t="s">
        <v>2171</v>
      </c>
      <c r="H2094" s="1" t="str">
        <f t="shared" si="243"/>
        <v>cl-cs_DiferenciaCambioCuentasPorCobrarAsegurados</v>
      </c>
      <c r="I2094" t="str">
        <f t="shared" si="244"/>
        <v>cl-cs</v>
      </c>
      <c r="J2094" t="str">
        <f t="shared" si="245"/>
        <v>DiferenciaCambioCuentasPorCobrarAsegurados</v>
      </c>
      <c r="K2094" s="1" t="str">
        <f t="shared" si="246"/>
        <v>cl-cs_DiferenciaCambioTabla</v>
      </c>
      <c r="L2094" t="str">
        <f t="shared" si="247"/>
        <v>cl-cs</v>
      </c>
      <c r="M2094" t="str">
        <f t="shared" si="248"/>
        <v>DiferenciaCambioTabla</v>
      </c>
      <c r="N2094" t="str">
        <f t="shared" si="249"/>
        <v>Insert into dbax_dime_conc (codi_dein, pref_conc, codi_conc, orde_conc, pref_dime, codi_dime) values ('pre_cl-cs_nota-38_role-854000(2014)','cl-cs','DiferenciaCambioCuentasPorCobrarAsegurados','150','cl-cs','DiferenciaCambioTabla')</v>
      </c>
    </row>
    <row r="2095" spans="1:14" x14ac:dyDescent="0.25">
      <c r="A2095" t="s">
        <v>54</v>
      </c>
      <c r="B2095" t="s">
        <v>2156</v>
      </c>
      <c r="C2095">
        <v>160</v>
      </c>
      <c r="D2095" t="s">
        <v>2171</v>
      </c>
      <c r="H2095" s="1" t="str">
        <f t="shared" si="243"/>
        <v>cl-cs_DiferenciaCambioDeudoresOperacionesReaseguro</v>
      </c>
      <c r="I2095" t="str">
        <f t="shared" si="244"/>
        <v>cl-cs</v>
      </c>
      <c r="J2095" t="str">
        <f t="shared" si="245"/>
        <v>DiferenciaCambioDeudoresOperacionesReaseguro</v>
      </c>
      <c r="K2095" s="1" t="str">
        <f t="shared" si="246"/>
        <v>cl-cs_DiferenciaCambioTabla</v>
      </c>
      <c r="L2095" t="str">
        <f t="shared" si="247"/>
        <v>cl-cs</v>
      </c>
      <c r="M2095" t="str">
        <f t="shared" si="248"/>
        <v>DiferenciaCambioTabla</v>
      </c>
      <c r="N2095" t="str">
        <f t="shared" si="249"/>
        <v>Insert into dbax_dime_conc (codi_dein, pref_conc, codi_conc, orde_conc, pref_dime, codi_dime) values ('pre_cl-cs_nota-38_role-854000(2014)','cl-cs','DiferenciaCambioDeudoresOperacionesReaseguro','160','cl-cs','DiferenciaCambioTabla')</v>
      </c>
    </row>
    <row r="2096" spans="1:14" x14ac:dyDescent="0.25">
      <c r="A2096" t="s">
        <v>54</v>
      </c>
      <c r="B2096" t="s">
        <v>2155</v>
      </c>
      <c r="C2096">
        <v>170</v>
      </c>
      <c r="D2096" t="s">
        <v>2171</v>
      </c>
      <c r="H2096" s="1" t="str">
        <f t="shared" si="243"/>
        <v>cl-cs_DiferenciaCambioDeudoresOperacionesCoaseguro</v>
      </c>
      <c r="I2096" t="str">
        <f t="shared" si="244"/>
        <v>cl-cs</v>
      </c>
      <c r="J2096" t="str">
        <f t="shared" si="245"/>
        <v>DiferenciaCambioDeudoresOperacionesCoaseguro</v>
      </c>
      <c r="K2096" s="1" t="str">
        <f t="shared" si="246"/>
        <v>cl-cs_DiferenciaCambioTabla</v>
      </c>
      <c r="L2096" t="str">
        <f t="shared" si="247"/>
        <v>cl-cs</v>
      </c>
      <c r="M2096" t="str">
        <f t="shared" si="248"/>
        <v>DiferenciaCambioTabla</v>
      </c>
      <c r="N2096" t="str">
        <f t="shared" si="249"/>
        <v>Insert into dbax_dime_conc (codi_dein, pref_conc, codi_conc, orde_conc, pref_dime, codi_dime) values ('pre_cl-cs_nota-38_role-854000(2014)','cl-cs','DiferenciaCambioDeudoresOperacionesCoaseguro','170','cl-cs','DiferenciaCambioTabla')</v>
      </c>
    </row>
    <row r="2097" spans="1:14" x14ac:dyDescent="0.25">
      <c r="A2097" t="s">
        <v>54</v>
      </c>
      <c r="B2097" t="s">
        <v>2163</v>
      </c>
      <c r="C2097">
        <v>180</v>
      </c>
      <c r="D2097" t="s">
        <v>2171</v>
      </c>
      <c r="H2097" s="1" t="str">
        <f t="shared" si="243"/>
        <v>cl-cs_DiferenciaCambioParticipacionReaseguroReservasTecnicas</v>
      </c>
      <c r="I2097" t="str">
        <f t="shared" si="244"/>
        <v>cl-cs</v>
      </c>
      <c r="J2097" t="str">
        <f t="shared" si="245"/>
        <v>DiferenciaCambioParticipacionReaseguroReservasTecnicas</v>
      </c>
      <c r="K2097" s="1" t="str">
        <f t="shared" si="246"/>
        <v>cl-cs_DiferenciaCambioTabla</v>
      </c>
      <c r="L2097" t="str">
        <f t="shared" si="247"/>
        <v>cl-cs</v>
      </c>
      <c r="M2097" t="str">
        <f t="shared" si="248"/>
        <v>DiferenciaCambioTabla</v>
      </c>
      <c r="N2097" t="str">
        <f t="shared" si="249"/>
        <v>Insert into dbax_dime_conc (codi_dein, pref_conc, codi_conc, orde_conc, pref_dime, codi_dime) values ('pre_cl-cs_nota-38_role-854000(2014)','cl-cs','DiferenciaCambioParticipacionReaseguroReservasTecnicas','180','cl-cs','DiferenciaCambioTabla')</v>
      </c>
    </row>
    <row r="2098" spans="1:14" x14ac:dyDescent="0.25">
      <c r="A2098" t="s">
        <v>54</v>
      </c>
      <c r="B2098" t="s">
        <v>2161</v>
      </c>
      <c r="C2098">
        <v>190</v>
      </c>
      <c r="D2098" t="s">
        <v>2171</v>
      </c>
      <c r="H2098" s="1" t="str">
        <f t="shared" si="243"/>
        <v>cl-cs_DiferenciaCambioOtrosActivos</v>
      </c>
      <c r="I2098" t="str">
        <f t="shared" si="244"/>
        <v>cl-cs</v>
      </c>
      <c r="J2098" t="str">
        <f t="shared" si="245"/>
        <v>DiferenciaCambioOtrosActivos</v>
      </c>
      <c r="K2098" s="1" t="str">
        <f t="shared" si="246"/>
        <v>cl-cs_DiferenciaCambioTabla</v>
      </c>
      <c r="L2098" t="str">
        <f t="shared" si="247"/>
        <v>cl-cs</v>
      </c>
      <c r="M2098" t="str">
        <f t="shared" si="248"/>
        <v>DiferenciaCambioTabla</v>
      </c>
      <c r="N2098" t="str">
        <f t="shared" si="249"/>
        <v>Insert into dbax_dime_conc (codi_dein, pref_conc, codi_conc, orde_conc, pref_dime, codi_dime) values ('pre_cl-cs_nota-38_role-854000(2014)','cl-cs','DiferenciaCambioOtrosActivos','190','cl-cs','DiferenciaCambioTabla')</v>
      </c>
    </row>
    <row r="2099" spans="1:14" x14ac:dyDescent="0.25">
      <c r="A2099" t="s">
        <v>54</v>
      </c>
      <c r="B2099" t="s">
        <v>2165</v>
      </c>
      <c r="C2099">
        <v>200</v>
      </c>
      <c r="D2099" t="s">
        <v>2171</v>
      </c>
      <c r="H2099" s="1" t="str">
        <f t="shared" si="243"/>
        <v>cl-cs_DiferenciaCambioPasivo</v>
      </c>
      <c r="I2099" t="str">
        <f t="shared" si="244"/>
        <v>cl-cs</v>
      </c>
      <c r="J2099" t="str">
        <f t="shared" si="245"/>
        <v>DiferenciaCambioPasivo</v>
      </c>
      <c r="K2099" s="1" t="str">
        <f t="shared" si="246"/>
        <v>cl-cs_DiferenciaCambioTabla</v>
      </c>
      <c r="L2099" t="str">
        <f t="shared" si="247"/>
        <v>cl-cs</v>
      </c>
      <c r="M2099" t="str">
        <f t="shared" si="248"/>
        <v>DiferenciaCambioTabla</v>
      </c>
      <c r="N2099" t="str">
        <f t="shared" si="249"/>
        <v>Insert into dbax_dime_conc (codi_dein, pref_conc, codi_conc, orde_conc, pref_dime, codi_dime) values ('pre_cl-cs_nota-38_role-854000(2014)','cl-cs','DiferenciaCambioPasivo','200','cl-cs','DiferenciaCambioTabla')</v>
      </c>
    </row>
    <row r="2100" spans="1:14" x14ac:dyDescent="0.25">
      <c r="A2100" t="s">
        <v>54</v>
      </c>
      <c r="B2100" t="s">
        <v>2166</v>
      </c>
      <c r="C2100">
        <v>210</v>
      </c>
      <c r="D2100" t="s">
        <v>2171</v>
      </c>
      <c r="H2100" s="1" t="str">
        <f t="shared" si="243"/>
        <v>cl-cs_DiferenciaCambioPasivosFinancieros</v>
      </c>
      <c r="I2100" t="str">
        <f t="shared" si="244"/>
        <v>cl-cs</v>
      </c>
      <c r="J2100" t="str">
        <f t="shared" si="245"/>
        <v>DiferenciaCambioPasivosFinancieros</v>
      </c>
      <c r="K2100" s="1" t="str">
        <f t="shared" si="246"/>
        <v>cl-cs_DiferenciaCambioTabla</v>
      </c>
      <c r="L2100" t="str">
        <f t="shared" si="247"/>
        <v>cl-cs</v>
      </c>
      <c r="M2100" t="str">
        <f t="shared" si="248"/>
        <v>DiferenciaCambioTabla</v>
      </c>
      <c r="N2100" t="str">
        <f t="shared" si="249"/>
        <v>Insert into dbax_dime_conc (codi_dein, pref_conc, codi_conc, orde_conc, pref_dime, codi_dime) values ('pre_cl-cs_nota-38_role-854000(2014)','cl-cs','DiferenciaCambioPasivosFinancieros','210','cl-cs','DiferenciaCambioTabla')</v>
      </c>
    </row>
    <row r="2101" spans="1:14" x14ac:dyDescent="0.25">
      <c r="A2101" t="s">
        <v>54</v>
      </c>
      <c r="B2101" t="s">
        <v>2169</v>
      </c>
      <c r="C2101">
        <v>220</v>
      </c>
      <c r="D2101" t="s">
        <v>2171</v>
      </c>
      <c r="H2101" s="1" t="str">
        <f t="shared" si="243"/>
        <v>cl-cs_DiferenciaCambioReservasTecnicas</v>
      </c>
      <c r="I2101" t="str">
        <f t="shared" si="244"/>
        <v>cl-cs</v>
      </c>
      <c r="J2101" t="str">
        <f t="shared" si="245"/>
        <v>DiferenciaCambioReservasTecnicas</v>
      </c>
      <c r="K2101" s="1" t="str">
        <f t="shared" si="246"/>
        <v>cl-cs_DiferenciaCambioTabla</v>
      </c>
      <c r="L2101" t="str">
        <f t="shared" si="247"/>
        <v>cl-cs</v>
      </c>
      <c r="M2101" t="str">
        <f t="shared" si="248"/>
        <v>DiferenciaCambioTabla</v>
      </c>
      <c r="N2101" t="str">
        <f t="shared" si="249"/>
        <v>Insert into dbax_dime_conc (codi_dein, pref_conc, codi_conc, orde_conc, pref_dime, codi_dime) values ('pre_cl-cs_nota-38_role-854000(2014)','cl-cs','DiferenciaCambioReservasTecnicas','220','cl-cs','DiferenciaCambioTabla')</v>
      </c>
    </row>
    <row r="2102" spans="1:14" x14ac:dyDescent="0.25">
      <c r="A2102" t="s">
        <v>54</v>
      </c>
      <c r="B2102" t="s">
        <v>2152</v>
      </c>
      <c r="C2102">
        <v>230</v>
      </c>
      <c r="D2102" t="s">
        <v>2171</v>
      </c>
      <c r="H2102" s="1" t="str">
        <f t="shared" si="243"/>
        <v>cl-cs_DiferenciaCambioDeudasConAsegurados</v>
      </c>
      <c r="I2102" t="str">
        <f t="shared" si="244"/>
        <v>cl-cs</v>
      </c>
      <c r="J2102" t="str">
        <f t="shared" si="245"/>
        <v>DiferenciaCambioDeudasConAsegurados</v>
      </c>
      <c r="K2102" s="1" t="str">
        <f t="shared" si="246"/>
        <v>cl-cs_DiferenciaCambioTabla</v>
      </c>
      <c r="L2102" t="str">
        <f t="shared" si="247"/>
        <v>cl-cs</v>
      </c>
      <c r="M2102" t="str">
        <f t="shared" si="248"/>
        <v>DiferenciaCambioTabla</v>
      </c>
      <c r="N2102" t="str">
        <f t="shared" si="249"/>
        <v>Insert into dbax_dime_conc (codi_dein, pref_conc, codi_conc, orde_conc, pref_dime, codi_dime) values ('pre_cl-cs_nota-38_role-854000(2014)','cl-cs','DiferenciaCambioDeudasConAsegurados','230','cl-cs','DiferenciaCambioTabla')</v>
      </c>
    </row>
    <row r="2103" spans="1:14" x14ac:dyDescent="0.25">
      <c r="A2103" t="s">
        <v>54</v>
      </c>
      <c r="B2103" t="s">
        <v>2154</v>
      </c>
      <c r="C2103">
        <v>240</v>
      </c>
      <c r="D2103" t="s">
        <v>2171</v>
      </c>
      <c r="H2103" s="1" t="str">
        <f t="shared" ref="H2103:H2166" si="250">MID(B2103,FIND("#",B2103)+1,10000)</f>
        <v>cl-cs_DiferenciaCambioDeudasOperacionesReaseguro</v>
      </c>
      <c r="I2103" t="str">
        <f t="shared" ref="I2103:I2166" si="251">MID(H2103,1,FIND("_",H2103)-1)</f>
        <v>cl-cs</v>
      </c>
      <c r="J2103" t="str">
        <f t="shared" ref="J2103:J2166" si="252">MID(H2103,FIND("_",H2103)+1,10000)</f>
        <v>DiferenciaCambioDeudasOperacionesReaseguro</v>
      </c>
      <c r="K2103" s="1" t="str">
        <f t="shared" ref="K2103:K2166" si="253">MID(D2103,FIND("#",D2103)+1,10000)</f>
        <v>cl-cs_DiferenciaCambioTabla</v>
      </c>
      <c r="L2103" t="str">
        <f t="shared" ref="L2103:L2166" si="254">MID(K2103,1,FIND("_",K2103)-1)</f>
        <v>cl-cs</v>
      </c>
      <c r="M2103" t="str">
        <f t="shared" ref="M2103:M2166" si="255">MID(K2103,FIND("_",K2103)+1,10000)</f>
        <v>DiferenciaCambioTabla</v>
      </c>
      <c r="N2103" t="str">
        <f t="shared" ref="N2103:N2166" si="256">CONCATENATE("Insert into dbax_dime_conc (codi_dein, pref_conc, codi_conc, orde_conc, pref_dime, codi_dime) values ('",A2103,"','",I2103,"','",J2103,"','",C2103,"','",L2103,"','",M2103,"')")</f>
        <v>Insert into dbax_dime_conc (codi_dein, pref_conc, codi_conc, orde_conc, pref_dime, codi_dime) values ('pre_cl-cs_nota-38_role-854000(2014)','cl-cs','DiferenciaCambioDeudasOperacionesReaseguro','240','cl-cs','DiferenciaCambioTabla')</v>
      </c>
    </row>
    <row r="2104" spans="1:14" x14ac:dyDescent="0.25">
      <c r="A2104" t="s">
        <v>54</v>
      </c>
      <c r="B2104" t="s">
        <v>2153</v>
      </c>
      <c r="C2104">
        <v>250</v>
      </c>
      <c r="D2104" t="s">
        <v>2171</v>
      </c>
      <c r="H2104" s="1" t="str">
        <f t="shared" si="250"/>
        <v>cl-cs_DiferenciaCambioDeudasOperacionesCoaseguro</v>
      </c>
      <c r="I2104" t="str">
        <f t="shared" si="251"/>
        <v>cl-cs</v>
      </c>
      <c r="J2104" t="str">
        <f t="shared" si="252"/>
        <v>DiferenciaCambioDeudasOperacionesCoaseguro</v>
      </c>
      <c r="K2104" s="1" t="str">
        <f t="shared" si="253"/>
        <v>cl-cs_DiferenciaCambioTabla</v>
      </c>
      <c r="L2104" t="str">
        <f t="shared" si="254"/>
        <v>cl-cs</v>
      </c>
      <c r="M2104" t="str">
        <f t="shared" si="255"/>
        <v>DiferenciaCambioTabla</v>
      </c>
      <c r="N2104" t="str">
        <f t="shared" si="256"/>
        <v>Insert into dbax_dime_conc (codi_dein, pref_conc, codi_conc, orde_conc, pref_dime, codi_dime) values ('pre_cl-cs_nota-38_role-854000(2014)','cl-cs','DiferenciaCambioDeudasOperacionesCoaseguro','250','cl-cs','DiferenciaCambioTabla')</v>
      </c>
    </row>
    <row r="2105" spans="1:14" x14ac:dyDescent="0.25">
      <c r="A2105" t="s">
        <v>54</v>
      </c>
      <c r="B2105" t="s">
        <v>2162</v>
      </c>
      <c r="C2105">
        <v>260</v>
      </c>
      <c r="D2105" t="s">
        <v>2171</v>
      </c>
      <c r="H2105" s="1" t="str">
        <f t="shared" si="250"/>
        <v>cl-cs_DiferenciaCambioOtrosPasivos</v>
      </c>
      <c r="I2105" t="str">
        <f t="shared" si="251"/>
        <v>cl-cs</v>
      </c>
      <c r="J2105" t="str">
        <f t="shared" si="252"/>
        <v>DiferenciaCambioOtrosPasivos</v>
      </c>
      <c r="K2105" s="1" t="str">
        <f t="shared" si="253"/>
        <v>cl-cs_DiferenciaCambioTabla</v>
      </c>
      <c r="L2105" t="str">
        <f t="shared" si="254"/>
        <v>cl-cs</v>
      </c>
      <c r="M2105" t="str">
        <f t="shared" si="255"/>
        <v>DiferenciaCambioTabla</v>
      </c>
      <c r="N2105" t="str">
        <f t="shared" si="256"/>
        <v>Insert into dbax_dime_conc (codi_dein, pref_conc, codi_conc, orde_conc, pref_dime, codi_dime) values ('pre_cl-cs_nota-38_role-854000(2014)','cl-cs','DiferenciaCambioOtrosPasivos','260','cl-cs','DiferenciaCambioTabla')</v>
      </c>
    </row>
    <row r="2106" spans="1:14" x14ac:dyDescent="0.25">
      <c r="A2106" t="s">
        <v>54</v>
      </c>
      <c r="B2106" t="s">
        <v>2167</v>
      </c>
      <c r="C2106">
        <v>270</v>
      </c>
      <c r="D2106" t="s">
        <v>2171</v>
      </c>
      <c r="H2106" s="1" t="str">
        <f t="shared" si="250"/>
        <v>cl-cs_DiferenciaCambioPatrimonio</v>
      </c>
      <c r="I2106" t="str">
        <f t="shared" si="251"/>
        <v>cl-cs</v>
      </c>
      <c r="J2106" t="str">
        <f t="shared" si="252"/>
        <v>DiferenciaCambioPatrimonio</v>
      </c>
      <c r="K2106" s="1" t="str">
        <f t="shared" si="253"/>
        <v>cl-cs_DiferenciaCambioTabla</v>
      </c>
      <c r="L2106" t="str">
        <f t="shared" si="254"/>
        <v>cl-cs</v>
      </c>
      <c r="M2106" t="str">
        <f t="shared" si="255"/>
        <v>DiferenciaCambioTabla</v>
      </c>
      <c r="N2106" t="str">
        <f t="shared" si="256"/>
        <v>Insert into dbax_dime_conc (codi_dein, pref_conc, codi_conc, orde_conc, pref_dime, codi_dime) values ('pre_cl-cs_nota-38_role-854000(2014)','cl-cs','DiferenciaCambioPatrimonio','270','cl-cs','DiferenciaCambioTabla')</v>
      </c>
    </row>
    <row r="2107" spans="1:14" x14ac:dyDescent="0.25">
      <c r="A2107" t="s">
        <v>54</v>
      </c>
      <c r="B2107" t="s">
        <v>2189</v>
      </c>
      <c r="C2107">
        <v>340</v>
      </c>
      <c r="D2107" t="s">
        <v>2196</v>
      </c>
      <c r="H2107" s="1" t="str">
        <f t="shared" si="250"/>
        <v>cl-cs_UtilidadPerdidaUnidadesReajustablesPartidas</v>
      </c>
      <c r="I2107" t="str">
        <f t="shared" si="251"/>
        <v>cl-cs</v>
      </c>
      <c r="J2107" t="str">
        <f t="shared" si="252"/>
        <v>UtilidadPerdidaUnidadesReajustablesPartidas</v>
      </c>
      <c r="K2107" s="1" t="str">
        <f t="shared" si="253"/>
        <v>cl-cs_UtilidadPerdidaUnidadesReajustablesTabla</v>
      </c>
      <c r="L2107" t="str">
        <f t="shared" si="254"/>
        <v>cl-cs</v>
      </c>
      <c r="M2107" t="str">
        <f t="shared" si="255"/>
        <v>UtilidadPerdidaUnidadesReajustablesTabla</v>
      </c>
      <c r="N2107" t="str">
        <f t="shared" si="256"/>
        <v>Insert into dbax_dime_conc (codi_dein, pref_conc, codi_conc, orde_conc, pref_dime, codi_dime) values ('pre_cl-cs_nota-38_role-854000(2014)','cl-cs','UtilidadPerdidaUnidadesReajustablesPartidas','340','cl-cs','UtilidadPerdidaUnidadesReajustablesTabla')</v>
      </c>
    </row>
    <row r="2108" spans="1:14" x14ac:dyDescent="0.25">
      <c r="A2108" t="s">
        <v>54</v>
      </c>
      <c r="B2108" t="s">
        <v>2173</v>
      </c>
      <c r="C2108">
        <v>350</v>
      </c>
      <c r="D2108" t="s">
        <v>2196</v>
      </c>
      <c r="H2108" s="1" t="str">
        <f t="shared" si="250"/>
        <v>cl-cs_UtilidadPerdidaUnidadesReajustablesActivo</v>
      </c>
      <c r="I2108" t="str">
        <f t="shared" si="251"/>
        <v>cl-cs</v>
      </c>
      <c r="J2108" t="str">
        <f t="shared" si="252"/>
        <v>UtilidadPerdidaUnidadesReajustablesActivo</v>
      </c>
      <c r="K2108" s="1" t="str">
        <f t="shared" si="253"/>
        <v>cl-cs_UtilidadPerdidaUnidadesReajustablesTabla</v>
      </c>
      <c r="L2108" t="str">
        <f t="shared" si="254"/>
        <v>cl-cs</v>
      </c>
      <c r="M2108" t="str">
        <f t="shared" si="255"/>
        <v>UtilidadPerdidaUnidadesReajustablesTabla</v>
      </c>
      <c r="N2108" t="str">
        <f t="shared" si="256"/>
        <v>Insert into dbax_dime_conc (codi_dein, pref_conc, codi_conc, orde_conc, pref_dime, codi_dime) values ('pre_cl-cs_nota-38_role-854000(2014)','cl-cs','UtilidadPerdidaUnidadesReajustablesActivo','350','cl-cs','UtilidadPerdidaUnidadesReajustablesTabla')</v>
      </c>
    </row>
    <row r="2109" spans="1:14" x14ac:dyDescent="0.25">
      <c r="A2109" t="s">
        <v>54</v>
      </c>
      <c r="B2109" t="s">
        <v>2175</v>
      </c>
      <c r="C2109">
        <v>360</v>
      </c>
      <c r="D2109" t="s">
        <v>2196</v>
      </c>
      <c r="H2109" s="1" t="str">
        <f t="shared" si="250"/>
        <v>cl-cs_UtilidadPerdidaUnidadesReajustablesActivosFinancierosValorRazonable</v>
      </c>
      <c r="I2109" t="str">
        <f t="shared" si="251"/>
        <v>cl-cs</v>
      </c>
      <c r="J2109" t="str">
        <f t="shared" si="252"/>
        <v>UtilidadPerdidaUnidadesReajustablesActivosFinancierosValorRazonable</v>
      </c>
      <c r="K2109" s="1" t="str">
        <f t="shared" si="253"/>
        <v>cl-cs_UtilidadPerdidaUnidadesReajustablesTabla</v>
      </c>
      <c r="L2109" t="str">
        <f t="shared" si="254"/>
        <v>cl-cs</v>
      </c>
      <c r="M2109" t="str">
        <f t="shared" si="255"/>
        <v>UtilidadPerdidaUnidadesReajustablesTabla</v>
      </c>
      <c r="N2109" t="str">
        <f t="shared" si="256"/>
        <v>Insert into dbax_dime_conc (codi_dein, pref_conc, codi_conc, orde_conc, pref_dime, codi_dime) values ('pre_cl-cs_nota-38_role-854000(2014)','cl-cs','UtilidadPerdidaUnidadesReajustablesActivosFinancierosValorRazonable','360','cl-cs','UtilidadPerdidaUnidadesReajustablesTabla')</v>
      </c>
    </row>
    <row r="2110" spans="1:14" x14ac:dyDescent="0.25">
      <c r="A2110" t="s">
        <v>54</v>
      </c>
      <c r="B2110" t="s">
        <v>2174</v>
      </c>
      <c r="C2110">
        <v>370</v>
      </c>
      <c r="D2110" t="s">
        <v>2196</v>
      </c>
      <c r="H2110" s="1" t="str">
        <f t="shared" si="250"/>
        <v>cl-cs_UtilidadPerdidaUnidadesReajustablesActivosFinancierosCostoAmortizado</v>
      </c>
      <c r="I2110" t="str">
        <f t="shared" si="251"/>
        <v>cl-cs</v>
      </c>
      <c r="J2110" t="str">
        <f t="shared" si="252"/>
        <v>UtilidadPerdidaUnidadesReajustablesActivosFinancierosCostoAmortizado</v>
      </c>
      <c r="K2110" s="1" t="str">
        <f t="shared" si="253"/>
        <v>cl-cs_UtilidadPerdidaUnidadesReajustablesTabla</v>
      </c>
      <c r="L2110" t="str">
        <f t="shared" si="254"/>
        <v>cl-cs</v>
      </c>
      <c r="M2110" t="str">
        <f t="shared" si="255"/>
        <v>UtilidadPerdidaUnidadesReajustablesTabla</v>
      </c>
      <c r="N2110" t="str">
        <f t="shared" si="256"/>
        <v>Insert into dbax_dime_conc (codi_dein, pref_conc, codi_conc, orde_conc, pref_dime, codi_dime) values ('pre_cl-cs_nota-38_role-854000(2014)','cl-cs','UtilidadPerdidaUnidadesReajustablesActivosFinancierosCostoAmortizado','370','cl-cs','UtilidadPerdidaUnidadesReajustablesTabla')</v>
      </c>
    </row>
    <row r="2111" spans="1:14" x14ac:dyDescent="0.25">
      <c r="A2111" t="s">
        <v>54</v>
      </c>
      <c r="B2111" t="s">
        <v>2193</v>
      </c>
      <c r="C2111">
        <v>380</v>
      </c>
      <c r="D2111" t="s">
        <v>2196</v>
      </c>
      <c r="H2111" s="1" t="str">
        <f t="shared" si="250"/>
        <v>cl-cs_UtilidadPerdidaUnidadesReajustablesPrestamos</v>
      </c>
      <c r="I2111" t="str">
        <f t="shared" si="251"/>
        <v>cl-cs</v>
      </c>
      <c r="J2111" t="str">
        <f t="shared" si="252"/>
        <v>UtilidadPerdidaUnidadesReajustablesPrestamos</v>
      </c>
      <c r="K2111" s="1" t="str">
        <f t="shared" si="253"/>
        <v>cl-cs_UtilidadPerdidaUnidadesReajustablesTabla</v>
      </c>
      <c r="L2111" t="str">
        <f t="shared" si="254"/>
        <v>cl-cs</v>
      </c>
      <c r="M2111" t="str">
        <f t="shared" si="255"/>
        <v>UtilidadPerdidaUnidadesReajustablesTabla</v>
      </c>
      <c r="N2111" t="str">
        <f t="shared" si="256"/>
        <v>Insert into dbax_dime_conc (codi_dein, pref_conc, codi_conc, orde_conc, pref_dime, codi_dime) values ('pre_cl-cs_nota-38_role-854000(2014)','cl-cs','UtilidadPerdidaUnidadesReajustablesPrestamos','380','cl-cs','UtilidadPerdidaUnidadesReajustablesTabla')</v>
      </c>
    </row>
    <row r="2112" spans="1:14" x14ac:dyDescent="0.25">
      <c r="A2112" t="s">
        <v>54</v>
      </c>
      <c r="B2112" t="s">
        <v>2184</v>
      </c>
      <c r="C2112">
        <v>390</v>
      </c>
      <c r="D2112" t="s">
        <v>2196</v>
      </c>
      <c r="H2112" s="1" t="str">
        <f t="shared" si="250"/>
        <v>cl-cs_UtilidadPerdidaUnidadesReajustablesInversionesSegurosCUI</v>
      </c>
      <c r="I2112" t="str">
        <f t="shared" si="251"/>
        <v>cl-cs</v>
      </c>
      <c r="J2112" t="str">
        <f t="shared" si="252"/>
        <v>UtilidadPerdidaUnidadesReajustablesInversionesSegurosCUI</v>
      </c>
      <c r="K2112" s="1" t="str">
        <f t="shared" si="253"/>
        <v>cl-cs_UtilidadPerdidaUnidadesReajustablesTabla</v>
      </c>
      <c r="L2112" t="str">
        <f t="shared" si="254"/>
        <v>cl-cs</v>
      </c>
      <c r="M2112" t="str">
        <f t="shared" si="255"/>
        <v>UtilidadPerdidaUnidadesReajustablesTabla</v>
      </c>
      <c r="N2112" t="str">
        <f t="shared" si="256"/>
        <v>Insert into dbax_dime_conc (codi_dein, pref_conc, codi_conc, orde_conc, pref_dime, codi_dime) values ('pre_cl-cs_nota-38_role-854000(2014)','cl-cs','UtilidadPerdidaUnidadesReajustablesInversionesSegurosCUI','390','cl-cs','UtilidadPerdidaUnidadesReajustablesTabla')</v>
      </c>
    </row>
    <row r="2113" spans="1:14" x14ac:dyDescent="0.25">
      <c r="A2113" t="s">
        <v>54</v>
      </c>
      <c r="B2113" t="s">
        <v>2183</v>
      </c>
      <c r="C2113">
        <v>400</v>
      </c>
      <c r="D2113" t="s">
        <v>2196</v>
      </c>
      <c r="H2113" s="1" t="str">
        <f t="shared" si="250"/>
        <v>cl-cs_UtilidadPerdidaUnidadesReajustablesInversionesInmobiliarias</v>
      </c>
      <c r="I2113" t="str">
        <f t="shared" si="251"/>
        <v>cl-cs</v>
      </c>
      <c r="J2113" t="str">
        <f t="shared" si="252"/>
        <v>UtilidadPerdidaUnidadesReajustablesInversionesInmobiliarias</v>
      </c>
      <c r="K2113" s="1" t="str">
        <f t="shared" si="253"/>
        <v>cl-cs_UtilidadPerdidaUnidadesReajustablesTabla</v>
      </c>
      <c r="L2113" t="str">
        <f t="shared" si="254"/>
        <v>cl-cs</v>
      </c>
      <c r="M2113" t="str">
        <f t="shared" si="255"/>
        <v>UtilidadPerdidaUnidadesReajustablesTabla</v>
      </c>
      <c r="N2113" t="str">
        <f t="shared" si="256"/>
        <v>Insert into dbax_dime_conc (codi_dein, pref_conc, codi_conc, orde_conc, pref_dime, codi_dime) values ('pre_cl-cs_nota-38_role-854000(2014)','cl-cs','UtilidadPerdidaUnidadesReajustablesInversionesInmobiliarias','400','cl-cs','UtilidadPerdidaUnidadesReajustablesTabla')</v>
      </c>
    </row>
    <row r="2114" spans="1:14" x14ac:dyDescent="0.25">
      <c r="A2114" t="s">
        <v>54</v>
      </c>
      <c r="B2114" t="s">
        <v>2176</v>
      </c>
      <c r="C2114">
        <v>410</v>
      </c>
      <c r="D2114" t="s">
        <v>2196</v>
      </c>
      <c r="H2114" s="1" t="str">
        <f t="shared" si="250"/>
        <v>cl-cs_UtilidadPerdidaUnidadesReajustablesCuentasPorCobrarAsegurados</v>
      </c>
      <c r="I2114" t="str">
        <f t="shared" si="251"/>
        <v>cl-cs</v>
      </c>
      <c r="J2114" t="str">
        <f t="shared" si="252"/>
        <v>UtilidadPerdidaUnidadesReajustablesCuentasPorCobrarAsegurados</v>
      </c>
      <c r="K2114" s="1" t="str">
        <f t="shared" si="253"/>
        <v>cl-cs_UtilidadPerdidaUnidadesReajustablesTabla</v>
      </c>
      <c r="L2114" t="str">
        <f t="shared" si="254"/>
        <v>cl-cs</v>
      </c>
      <c r="M2114" t="str">
        <f t="shared" si="255"/>
        <v>UtilidadPerdidaUnidadesReajustablesTabla</v>
      </c>
      <c r="N2114" t="str">
        <f t="shared" si="256"/>
        <v>Insert into dbax_dime_conc (codi_dein, pref_conc, codi_conc, orde_conc, pref_dime, codi_dime) values ('pre_cl-cs_nota-38_role-854000(2014)','cl-cs','UtilidadPerdidaUnidadesReajustablesCuentasPorCobrarAsegurados','410','cl-cs','UtilidadPerdidaUnidadesReajustablesTabla')</v>
      </c>
    </row>
    <row r="2115" spans="1:14" x14ac:dyDescent="0.25">
      <c r="A2115" t="s">
        <v>54</v>
      </c>
      <c r="B2115" t="s">
        <v>2181</v>
      </c>
      <c r="C2115">
        <v>420</v>
      </c>
      <c r="D2115" t="s">
        <v>2196</v>
      </c>
      <c r="H2115" s="1" t="str">
        <f t="shared" si="250"/>
        <v>cl-cs_UtilidadPerdidaUnidadesReajustablesDeudoresOperacionesReaseguro</v>
      </c>
      <c r="I2115" t="str">
        <f t="shared" si="251"/>
        <v>cl-cs</v>
      </c>
      <c r="J2115" t="str">
        <f t="shared" si="252"/>
        <v>UtilidadPerdidaUnidadesReajustablesDeudoresOperacionesReaseguro</v>
      </c>
      <c r="K2115" s="1" t="str">
        <f t="shared" si="253"/>
        <v>cl-cs_UtilidadPerdidaUnidadesReajustablesTabla</v>
      </c>
      <c r="L2115" t="str">
        <f t="shared" si="254"/>
        <v>cl-cs</v>
      </c>
      <c r="M2115" t="str">
        <f t="shared" si="255"/>
        <v>UtilidadPerdidaUnidadesReajustablesTabla</v>
      </c>
      <c r="N2115" t="str">
        <f t="shared" si="256"/>
        <v>Insert into dbax_dime_conc (codi_dein, pref_conc, codi_conc, orde_conc, pref_dime, codi_dime) values ('pre_cl-cs_nota-38_role-854000(2014)','cl-cs','UtilidadPerdidaUnidadesReajustablesDeudoresOperacionesReaseguro','420','cl-cs','UtilidadPerdidaUnidadesReajustablesTabla')</v>
      </c>
    </row>
    <row r="2116" spans="1:14" x14ac:dyDescent="0.25">
      <c r="A2116" t="s">
        <v>54</v>
      </c>
      <c r="B2116" t="s">
        <v>2180</v>
      </c>
      <c r="C2116">
        <v>430</v>
      </c>
      <c r="D2116" t="s">
        <v>2196</v>
      </c>
      <c r="H2116" s="1" t="str">
        <f t="shared" si="250"/>
        <v>cl-cs_UtilidadPerdidaUnidadesReajustablesDeudoresOperacionesCoaseguro</v>
      </c>
      <c r="I2116" t="str">
        <f t="shared" si="251"/>
        <v>cl-cs</v>
      </c>
      <c r="J2116" t="str">
        <f t="shared" si="252"/>
        <v>UtilidadPerdidaUnidadesReajustablesDeudoresOperacionesCoaseguro</v>
      </c>
      <c r="K2116" s="1" t="str">
        <f t="shared" si="253"/>
        <v>cl-cs_UtilidadPerdidaUnidadesReajustablesTabla</v>
      </c>
      <c r="L2116" t="str">
        <f t="shared" si="254"/>
        <v>cl-cs</v>
      </c>
      <c r="M2116" t="str">
        <f t="shared" si="255"/>
        <v>UtilidadPerdidaUnidadesReajustablesTabla</v>
      </c>
      <c r="N2116" t="str">
        <f t="shared" si="256"/>
        <v>Insert into dbax_dime_conc (codi_dein, pref_conc, codi_conc, orde_conc, pref_dime, codi_dime) values ('pre_cl-cs_nota-38_role-854000(2014)','cl-cs','UtilidadPerdidaUnidadesReajustablesDeudoresOperacionesCoaseguro','430','cl-cs','UtilidadPerdidaUnidadesReajustablesTabla')</v>
      </c>
    </row>
    <row r="2117" spans="1:14" x14ac:dyDescent="0.25">
      <c r="A2117" t="s">
        <v>54</v>
      </c>
      <c r="B2117" t="s">
        <v>2188</v>
      </c>
      <c r="C2117">
        <v>440</v>
      </c>
      <c r="D2117" t="s">
        <v>2196</v>
      </c>
      <c r="H2117" s="1" t="str">
        <f t="shared" si="250"/>
        <v>cl-cs_UtilidadPerdidaUnidadesReajustablesParticipacionReaseguroReservasTecnicas</v>
      </c>
      <c r="I2117" t="str">
        <f t="shared" si="251"/>
        <v>cl-cs</v>
      </c>
      <c r="J2117" t="str">
        <f t="shared" si="252"/>
        <v>UtilidadPerdidaUnidadesReajustablesParticipacionReaseguroReservasTecnicas</v>
      </c>
      <c r="K2117" s="1" t="str">
        <f t="shared" si="253"/>
        <v>cl-cs_UtilidadPerdidaUnidadesReajustablesTabla</v>
      </c>
      <c r="L2117" t="str">
        <f t="shared" si="254"/>
        <v>cl-cs</v>
      </c>
      <c r="M2117" t="str">
        <f t="shared" si="255"/>
        <v>UtilidadPerdidaUnidadesReajustablesTabla</v>
      </c>
      <c r="N2117" t="str">
        <f t="shared" si="256"/>
        <v>Insert into dbax_dime_conc (codi_dein, pref_conc, codi_conc, orde_conc, pref_dime, codi_dime) values ('pre_cl-cs_nota-38_role-854000(2014)','cl-cs','UtilidadPerdidaUnidadesReajustablesParticipacionReaseguroReservasTecnicas','440','cl-cs','UtilidadPerdidaUnidadesReajustablesTabla')</v>
      </c>
    </row>
    <row r="2118" spans="1:14" x14ac:dyDescent="0.25">
      <c r="A2118" t="s">
        <v>54</v>
      </c>
      <c r="B2118" t="s">
        <v>2186</v>
      </c>
      <c r="C2118">
        <v>450</v>
      </c>
      <c r="D2118" t="s">
        <v>2196</v>
      </c>
      <c r="H2118" s="1" t="str">
        <f t="shared" si="250"/>
        <v>cl-cs_UtilidadPerdidaUnidadesReajustablesOtrosActivos</v>
      </c>
      <c r="I2118" t="str">
        <f t="shared" si="251"/>
        <v>cl-cs</v>
      </c>
      <c r="J2118" t="str">
        <f t="shared" si="252"/>
        <v>UtilidadPerdidaUnidadesReajustablesOtrosActivos</v>
      </c>
      <c r="K2118" s="1" t="str">
        <f t="shared" si="253"/>
        <v>cl-cs_UtilidadPerdidaUnidadesReajustablesTabla</v>
      </c>
      <c r="L2118" t="str">
        <f t="shared" si="254"/>
        <v>cl-cs</v>
      </c>
      <c r="M2118" t="str">
        <f t="shared" si="255"/>
        <v>UtilidadPerdidaUnidadesReajustablesTabla</v>
      </c>
      <c r="N2118" t="str">
        <f t="shared" si="256"/>
        <v>Insert into dbax_dime_conc (codi_dein, pref_conc, codi_conc, orde_conc, pref_dime, codi_dime) values ('pre_cl-cs_nota-38_role-854000(2014)','cl-cs','UtilidadPerdidaUnidadesReajustablesOtrosActivos','450','cl-cs','UtilidadPerdidaUnidadesReajustablesTabla')</v>
      </c>
    </row>
    <row r="2119" spans="1:14" x14ac:dyDescent="0.25">
      <c r="A2119" t="s">
        <v>54</v>
      </c>
      <c r="B2119" t="s">
        <v>2190</v>
      </c>
      <c r="C2119">
        <v>460</v>
      </c>
      <c r="D2119" t="s">
        <v>2196</v>
      </c>
      <c r="H2119" s="1" t="str">
        <f t="shared" si="250"/>
        <v>cl-cs_UtilidadPerdidaUnidadesReajustablesPasivo</v>
      </c>
      <c r="I2119" t="str">
        <f t="shared" si="251"/>
        <v>cl-cs</v>
      </c>
      <c r="J2119" t="str">
        <f t="shared" si="252"/>
        <v>UtilidadPerdidaUnidadesReajustablesPasivo</v>
      </c>
      <c r="K2119" s="1" t="str">
        <f t="shared" si="253"/>
        <v>cl-cs_UtilidadPerdidaUnidadesReajustablesTabla</v>
      </c>
      <c r="L2119" t="str">
        <f t="shared" si="254"/>
        <v>cl-cs</v>
      </c>
      <c r="M2119" t="str">
        <f t="shared" si="255"/>
        <v>UtilidadPerdidaUnidadesReajustablesTabla</v>
      </c>
      <c r="N2119" t="str">
        <f t="shared" si="256"/>
        <v>Insert into dbax_dime_conc (codi_dein, pref_conc, codi_conc, orde_conc, pref_dime, codi_dime) values ('pre_cl-cs_nota-38_role-854000(2014)','cl-cs','UtilidadPerdidaUnidadesReajustablesPasivo','460','cl-cs','UtilidadPerdidaUnidadesReajustablesTabla')</v>
      </c>
    </row>
    <row r="2120" spans="1:14" x14ac:dyDescent="0.25">
      <c r="A2120" t="s">
        <v>54</v>
      </c>
      <c r="B2120" t="s">
        <v>2191</v>
      </c>
      <c r="C2120">
        <v>470</v>
      </c>
      <c r="D2120" t="s">
        <v>2196</v>
      </c>
      <c r="H2120" s="1" t="str">
        <f t="shared" si="250"/>
        <v>cl-cs_UtilidadPerdidaUnidadesReajustablesPasivosFinancieros</v>
      </c>
      <c r="I2120" t="str">
        <f t="shared" si="251"/>
        <v>cl-cs</v>
      </c>
      <c r="J2120" t="str">
        <f t="shared" si="252"/>
        <v>UtilidadPerdidaUnidadesReajustablesPasivosFinancieros</v>
      </c>
      <c r="K2120" s="1" t="str">
        <f t="shared" si="253"/>
        <v>cl-cs_UtilidadPerdidaUnidadesReajustablesTabla</v>
      </c>
      <c r="L2120" t="str">
        <f t="shared" si="254"/>
        <v>cl-cs</v>
      </c>
      <c r="M2120" t="str">
        <f t="shared" si="255"/>
        <v>UtilidadPerdidaUnidadesReajustablesTabla</v>
      </c>
      <c r="N2120" t="str">
        <f t="shared" si="256"/>
        <v>Insert into dbax_dime_conc (codi_dein, pref_conc, codi_conc, orde_conc, pref_dime, codi_dime) values ('pre_cl-cs_nota-38_role-854000(2014)','cl-cs','UtilidadPerdidaUnidadesReajustablesPasivosFinancieros','470','cl-cs','UtilidadPerdidaUnidadesReajustablesTabla')</v>
      </c>
    </row>
    <row r="2121" spans="1:14" x14ac:dyDescent="0.25">
      <c r="A2121" t="s">
        <v>54</v>
      </c>
      <c r="B2121" t="s">
        <v>2194</v>
      </c>
      <c r="C2121">
        <v>480</v>
      </c>
      <c r="D2121" t="s">
        <v>2196</v>
      </c>
      <c r="H2121" s="1" t="str">
        <f t="shared" si="250"/>
        <v>cl-cs_UtilidadPerdidaUnidadesReajustablesReservasTecnicas</v>
      </c>
      <c r="I2121" t="str">
        <f t="shared" si="251"/>
        <v>cl-cs</v>
      </c>
      <c r="J2121" t="str">
        <f t="shared" si="252"/>
        <v>UtilidadPerdidaUnidadesReajustablesReservasTecnicas</v>
      </c>
      <c r="K2121" s="1" t="str">
        <f t="shared" si="253"/>
        <v>cl-cs_UtilidadPerdidaUnidadesReajustablesTabla</v>
      </c>
      <c r="L2121" t="str">
        <f t="shared" si="254"/>
        <v>cl-cs</v>
      </c>
      <c r="M2121" t="str">
        <f t="shared" si="255"/>
        <v>UtilidadPerdidaUnidadesReajustablesTabla</v>
      </c>
      <c r="N2121" t="str">
        <f t="shared" si="256"/>
        <v>Insert into dbax_dime_conc (codi_dein, pref_conc, codi_conc, orde_conc, pref_dime, codi_dime) values ('pre_cl-cs_nota-38_role-854000(2014)','cl-cs','UtilidadPerdidaUnidadesReajustablesReservasTecnicas','480','cl-cs','UtilidadPerdidaUnidadesReajustablesTabla')</v>
      </c>
    </row>
    <row r="2122" spans="1:14" x14ac:dyDescent="0.25">
      <c r="A2122" t="s">
        <v>54</v>
      </c>
      <c r="B2122" t="s">
        <v>2177</v>
      </c>
      <c r="C2122">
        <v>490</v>
      </c>
      <c r="D2122" t="s">
        <v>2196</v>
      </c>
      <c r="H2122" s="1" t="str">
        <f t="shared" si="250"/>
        <v>cl-cs_UtilidadPerdidaUnidadesReajustablesDeudasConAsegurados</v>
      </c>
      <c r="I2122" t="str">
        <f t="shared" si="251"/>
        <v>cl-cs</v>
      </c>
      <c r="J2122" t="str">
        <f t="shared" si="252"/>
        <v>UtilidadPerdidaUnidadesReajustablesDeudasConAsegurados</v>
      </c>
      <c r="K2122" s="1" t="str">
        <f t="shared" si="253"/>
        <v>cl-cs_UtilidadPerdidaUnidadesReajustablesTabla</v>
      </c>
      <c r="L2122" t="str">
        <f t="shared" si="254"/>
        <v>cl-cs</v>
      </c>
      <c r="M2122" t="str">
        <f t="shared" si="255"/>
        <v>UtilidadPerdidaUnidadesReajustablesTabla</v>
      </c>
      <c r="N2122" t="str">
        <f t="shared" si="256"/>
        <v>Insert into dbax_dime_conc (codi_dein, pref_conc, codi_conc, orde_conc, pref_dime, codi_dime) values ('pre_cl-cs_nota-38_role-854000(2014)','cl-cs','UtilidadPerdidaUnidadesReajustablesDeudasConAsegurados','490','cl-cs','UtilidadPerdidaUnidadesReajustablesTabla')</v>
      </c>
    </row>
    <row r="2123" spans="1:14" x14ac:dyDescent="0.25">
      <c r="A2123" t="s">
        <v>54</v>
      </c>
      <c r="B2123" t="s">
        <v>2179</v>
      </c>
      <c r="C2123">
        <v>500</v>
      </c>
      <c r="D2123" t="s">
        <v>2196</v>
      </c>
      <c r="H2123" s="1" t="str">
        <f t="shared" si="250"/>
        <v>cl-cs_UtilidadPerdidaUnidadesReajustablesDeudasOperacionesReaseguro</v>
      </c>
      <c r="I2123" t="str">
        <f t="shared" si="251"/>
        <v>cl-cs</v>
      </c>
      <c r="J2123" t="str">
        <f t="shared" si="252"/>
        <v>UtilidadPerdidaUnidadesReajustablesDeudasOperacionesReaseguro</v>
      </c>
      <c r="K2123" s="1" t="str">
        <f t="shared" si="253"/>
        <v>cl-cs_UtilidadPerdidaUnidadesReajustablesTabla</v>
      </c>
      <c r="L2123" t="str">
        <f t="shared" si="254"/>
        <v>cl-cs</v>
      </c>
      <c r="M2123" t="str">
        <f t="shared" si="255"/>
        <v>UtilidadPerdidaUnidadesReajustablesTabla</v>
      </c>
      <c r="N2123" t="str">
        <f t="shared" si="256"/>
        <v>Insert into dbax_dime_conc (codi_dein, pref_conc, codi_conc, orde_conc, pref_dime, codi_dime) values ('pre_cl-cs_nota-38_role-854000(2014)','cl-cs','UtilidadPerdidaUnidadesReajustablesDeudasOperacionesReaseguro','500','cl-cs','UtilidadPerdidaUnidadesReajustablesTabla')</v>
      </c>
    </row>
    <row r="2124" spans="1:14" x14ac:dyDescent="0.25">
      <c r="A2124" t="s">
        <v>54</v>
      </c>
      <c r="B2124" t="s">
        <v>2178</v>
      </c>
      <c r="C2124">
        <v>510</v>
      </c>
      <c r="D2124" t="s">
        <v>2196</v>
      </c>
      <c r="H2124" s="1" t="str">
        <f t="shared" si="250"/>
        <v>cl-cs_UtilidadPerdidaUnidadesReajustablesDeudasOperacionesCoaseguro</v>
      </c>
      <c r="I2124" t="str">
        <f t="shared" si="251"/>
        <v>cl-cs</v>
      </c>
      <c r="J2124" t="str">
        <f t="shared" si="252"/>
        <v>UtilidadPerdidaUnidadesReajustablesDeudasOperacionesCoaseguro</v>
      </c>
      <c r="K2124" s="1" t="str">
        <f t="shared" si="253"/>
        <v>cl-cs_UtilidadPerdidaUnidadesReajustablesTabla</v>
      </c>
      <c r="L2124" t="str">
        <f t="shared" si="254"/>
        <v>cl-cs</v>
      </c>
      <c r="M2124" t="str">
        <f t="shared" si="255"/>
        <v>UtilidadPerdidaUnidadesReajustablesTabla</v>
      </c>
      <c r="N2124" t="str">
        <f t="shared" si="256"/>
        <v>Insert into dbax_dime_conc (codi_dein, pref_conc, codi_conc, orde_conc, pref_dime, codi_dime) values ('pre_cl-cs_nota-38_role-854000(2014)','cl-cs','UtilidadPerdidaUnidadesReajustablesDeudasOperacionesCoaseguro','510','cl-cs','UtilidadPerdidaUnidadesReajustablesTabla')</v>
      </c>
    </row>
    <row r="2125" spans="1:14" x14ac:dyDescent="0.25">
      <c r="A2125" t="s">
        <v>54</v>
      </c>
      <c r="B2125" t="s">
        <v>2187</v>
      </c>
      <c r="C2125">
        <v>520</v>
      </c>
      <c r="D2125" t="s">
        <v>2196</v>
      </c>
      <c r="H2125" s="1" t="str">
        <f t="shared" si="250"/>
        <v>cl-cs_UtilidadPerdidaUnidadesReajustablesOtrosPasivos</v>
      </c>
      <c r="I2125" t="str">
        <f t="shared" si="251"/>
        <v>cl-cs</v>
      </c>
      <c r="J2125" t="str">
        <f t="shared" si="252"/>
        <v>UtilidadPerdidaUnidadesReajustablesOtrosPasivos</v>
      </c>
      <c r="K2125" s="1" t="str">
        <f t="shared" si="253"/>
        <v>cl-cs_UtilidadPerdidaUnidadesReajustablesTabla</v>
      </c>
      <c r="L2125" t="str">
        <f t="shared" si="254"/>
        <v>cl-cs</v>
      </c>
      <c r="M2125" t="str">
        <f t="shared" si="255"/>
        <v>UtilidadPerdidaUnidadesReajustablesTabla</v>
      </c>
      <c r="N2125" t="str">
        <f t="shared" si="256"/>
        <v>Insert into dbax_dime_conc (codi_dein, pref_conc, codi_conc, orde_conc, pref_dime, codi_dime) values ('pre_cl-cs_nota-38_role-854000(2014)','cl-cs','UtilidadPerdidaUnidadesReajustablesOtrosPasivos','520','cl-cs','UtilidadPerdidaUnidadesReajustablesTabla')</v>
      </c>
    </row>
    <row r="2126" spans="1:14" x14ac:dyDescent="0.25">
      <c r="A2126" t="s">
        <v>54</v>
      </c>
      <c r="B2126" t="s">
        <v>2192</v>
      </c>
      <c r="C2126">
        <v>530</v>
      </c>
      <c r="D2126" t="s">
        <v>2196</v>
      </c>
      <c r="H2126" s="1" t="str">
        <f t="shared" si="250"/>
        <v>cl-cs_UtilidadPerdidaUnidadesReajustablesPatrimonio</v>
      </c>
      <c r="I2126" t="str">
        <f t="shared" si="251"/>
        <v>cl-cs</v>
      </c>
      <c r="J2126" t="str">
        <f t="shared" si="252"/>
        <v>UtilidadPerdidaUnidadesReajustablesPatrimonio</v>
      </c>
      <c r="K2126" s="1" t="str">
        <f t="shared" si="253"/>
        <v>cl-cs_UtilidadPerdidaUnidadesReajustablesTabla</v>
      </c>
      <c r="L2126" t="str">
        <f t="shared" si="254"/>
        <v>cl-cs</v>
      </c>
      <c r="M2126" t="str">
        <f t="shared" si="255"/>
        <v>UtilidadPerdidaUnidadesReajustablesTabla</v>
      </c>
      <c r="N2126" t="str">
        <f t="shared" si="256"/>
        <v>Insert into dbax_dime_conc (codi_dein, pref_conc, codi_conc, orde_conc, pref_dime, codi_dime) values ('pre_cl-cs_nota-38_role-854000(2014)','cl-cs','UtilidadPerdidaUnidadesReajustablesPatrimonio','530','cl-cs','UtilidadPerdidaUnidadesReajustablesTabla')</v>
      </c>
    </row>
    <row r="2127" spans="1:14" x14ac:dyDescent="0.25">
      <c r="A2127" t="s">
        <v>57</v>
      </c>
      <c r="B2127" t="s">
        <v>2230</v>
      </c>
      <c r="C2127">
        <v>130</v>
      </c>
      <c r="D2127" t="s">
        <v>2226</v>
      </c>
      <c r="H2127" s="1" t="str">
        <f t="shared" si="250"/>
        <v>cl-cs_TasaEfectivaYGastoImpuestoRentaPartidas</v>
      </c>
      <c r="I2127" t="str">
        <f t="shared" si="251"/>
        <v>cl-cs</v>
      </c>
      <c r="J2127" t="str">
        <f t="shared" si="252"/>
        <v>TasaEfectivaYGastoImpuestoRentaPartidas</v>
      </c>
      <c r="K2127" s="1" t="str">
        <f t="shared" si="253"/>
        <v>cl-cs_ReconciliacionTasaImpuestoEfectivaTabla</v>
      </c>
      <c r="L2127" t="str">
        <f t="shared" si="254"/>
        <v>cl-cs</v>
      </c>
      <c r="M2127" t="str">
        <f t="shared" si="255"/>
        <v>ReconciliacionTasaImpuestoEfectivaTabla</v>
      </c>
      <c r="N2127" t="str">
        <f t="shared" si="256"/>
        <v>Insert into dbax_dime_conc (codi_dein, pref_conc, codi_conc, orde_conc, pref_dime, codi_dime) values ('pre_cl-cs_nota-40_role-856000(2014)','cl-cs','TasaEfectivaYGastoImpuestoRentaPartidas','130','cl-cs','ReconciliacionTasaImpuestoEfectivaTabla')</v>
      </c>
    </row>
    <row r="2128" spans="1:14" x14ac:dyDescent="0.25">
      <c r="A2128" t="s">
        <v>57</v>
      </c>
      <c r="B2128" t="s">
        <v>2231</v>
      </c>
      <c r="C2128">
        <v>140</v>
      </c>
      <c r="D2128" t="s">
        <v>2226</v>
      </c>
      <c r="H2128" s="1" t="str">
        <f t="shared" si="250"/>
        <v>cl-cs_TasaImpuesto</v>
      </c>
      <c r="I2128" t="str">
        <f t="shared" si="251"/>
        <v>cl-cs</v>
      </c>
      <c r="J2128" t="str">
        <f t="shared" si="252"/>
        <v>TasaImpuesto</v>
      </c>
      <c r="K2128" s="1" t="str">
        <f t="shared" si="253"/>
        <v>cl-cs_ReconciliacionTasaImpuestoEfectivaTabla</v>
      </c>
      <c r="L2128" t="str">
        <f t="shared" si="254"/>
        <v>cl-cs</v>
      </c>
      <c r="M2128" t="str">
        <f t="shared" si="255"/>
        <v>ReconciliacionTasaImpuestoEfectivaTabla</v>
      </c>
      <c r="N2128" t="str">
        <f t="shared" si="256"/>
        <v>Insert into dbax_dime_conc (codi_dein, pref_conc, codi_conc, orde_conc, pref_dime, codi_dime) values ('pre_cl-cs_nota-40_role-856000(2014)','cl-cs','TasaImpuesto','140','cl-cs','ReconciliacionTasaImpuestoEfectivaTabla')</v>
      </c>
    </row>
    <row r="2129" spans="1:14" x14ac:dyDescent="0.25">
      <c r="A2129" t="s">
        <v>57</v>
      </c>
      <c r="B2129" t="s">
        <v>2220</v>
      </c>
      <c r="C2129">
        <v>150</v>
      </c>
      <c r="D2129" t="s">
        <v>2226</v>
      </c>
      <c r="H2129" s="1" t="str">
        <f t="shared" si="250"/>
        <v>cl-cs_Monto</v>
      </c>
      <c r="I2129" t="str">
        <f t="shared" si="251"/>
        <v>cl-cs</v>
      </c>
      <c r="J2129" t="str">
        <f t="shared" si="252"/>
        <v>Monto</v>
      </c>
      <c r="K2129" s="1" t="str">
        <f t="shared" si="253"/>
        <v>cl-cs_ReconciliacionTasaImpuestoEfectivaTabla</v>
      </c>
      <c r="L2129" t="str">
        <f t="shared" si="254"/>
        <v>cl-cs</v>
      </c>
      <c r="M2129" t="str">
        <f t="shared" si="255"/>
        <v>ReconciliacionTasaImpuestoEfectivaTabla</v>
      </c>
      <c r="N2129" t="str">
        <f t="shared" si="256"/>
        <v>Insert into dbax_dime_conc (codi_dein, pref_conc, codi_conc, orde_conc, pref_dime, codi_dime) values ('pre_cl-cs_nota-40_role-856000(2014)','cl-cs','Monto','150','cl-cs','ReconciliacionTasaImpuestoEfectivaTabla')</v>
      </c>
    </row>
    <row r="2130" spans="1:14" x14ac:dyDescent="0.25">
      <c r="A2130" t="s">
        <v>59</v>
      </c>
      <c r="B2130" t="s">
        <v>2240</v>
      </c>
      <c r="C2130">
        <v>100</v>
      </c>
      <c r="D2130" t="s">
        <v>2239</v>
      </c>
      <c r="H2130" s="1" t="str">
        <f t="shared" si="250"/>
        <v>cl-cs_DetalleCompromisosPartidas</v>
      </c>
      <c r="I2130" t="str">
        <f t="shared" si="251"/>
        <v>cl-cs</v>
      </c>
      <c r="J2130" t="str">
        <f t="shared" si="252"/>
        <v>DetalleCompromisosPartidas</v>
      </c>
      <c r="K2130" s="1" t="str">
        <f t="shared" si="253"/>
        <v>cl-cs_ContingenciasCompromisosTabla</v>
      </c>
      <c r="L2130" t="str">
        <f t="shared" si="254"/>
        <v>cl-cs</v>
      </c>
      <c r="M2130" t="str">
        <f t="shared" si="255"/>
        <v>ContingenciasCompromisosTabla</v>
      </c>
      <c r="N2130" t="str">
        <f t="shared" si="256"/>
        <v>Insert into dbax_dime_conc (codi_dein, pref_conc, codi_conc, orde_conc, pref_dime, codi_dime) values ('pre_cl-cs_nota-42_role-858000(2014)','cl-cs','DetalleCompromisosPartidas','100','cl-cs','ContingenciasCompromisosTabla')</v>
      </c>
    </row>
    <row r="2131" spans="1:14" x14ac:dyDescent="0.25">
      <c r="A2131" t="s">
        <v>59</v>
      </c>
      <c r="B2131" t="s">
        <v>2236</v>
      </c>
      <c r="C2131">
        <v>110</v>
      </c>
      <c r="D2131" t="s">
        <v>2239</v>
      </c>
      <c r="H2131" s="1" t="str">
        <f t="shared" si="250"/>
        <v>cl-cs_AcreedorDelCompromiso</v>
      </c>
      <c r="I2131" t="str">
        <f t="shared" si="251"/>
        <v>cl-cs</v>
      </c>
      <c r="J2131" t="str">
        <f t="shared" si="252"/>
        <v>AcreedorDelCompromiso</v>
      </c>
      <c r="K2131" s="1" t="str">
        <f t="shared" si="253"/>
        <v>cl-cs_ContingenciasCompromisosTabla</v>
      </c>
      <c r="L2131" t="str">
        <f t="shared" si="254"/>
        <v>cl-cs</v>
      </c>
      <c r="M2131" t="str">
        <f t="shared" si="255"/>
        <v>ContingenciasCompromisosTabla</v>
      </c>
      <c r="N2131" t="str">
        <f t="shared" si="256"/>
        <v>Insert into dbax_dime_conc (codi_dein, pref_conc, codi_conc, orde_conc, pref_dime, codi_dime) values ('pre_cl-cs_nota-42_role-858000(2014)','cl-cs','AcreedorDelCompromiso','110','cl-cs','ContingenciasCompromisosTabla')</v>
      </c>
    </row>
    <row r="2132" spans="1:14" x14ac:dyDescent="0.25">
      <c r="A2132" t="s">
        <v>59</v>
      </c>
      <c r="B2132" t="s">
        <v>2249</v>
      </c>
      <c r="C2132">
        <v>120</v>
      </c>
      <c r="D2132" t="s">
        <v>2239</v>
      </c>
      <c r="H2132" s="1" t="str">
        <f t="shared" si="250"/>
        <v>cl-cs_TipoActivosComprometidos</v>
      </c>
      <c r="I2132" t="str">
        <f t="shared" si="251"/>
        <v>cl-cs</v>
      </c>
      <c r="J2132" t="str">
        <f t="shared" si="252"/>
        <v>TipoActivosComprometidos</v>
      </c>
      <c r="K2132" s="1" t="str">
        <f t="shared" si="253"/>
        <v>cl-cs_ContingenciasCompromisosTabla</v>
      </c>
      <c r="L2132" t="str">
        <f t="shared" si="254"/>
        <v>cl-cs</v>
      </c>
      <c r="M2132" t="str">
        <f t="shared" si="255"/>
        <v>ContingenciasCompromisosTabla</v>
      </c>
      <c r="N2132" t="str">
        <f t="shared" si="256"/>
        <v>Insert into dbax_dime_conc (codi_dein, pref_conc, codi_conc, orde_conc, pref_dime, codi_dime) values ('pre_cl-cs_nota-42_role-858000(2014)','cl-cs','TipoActivosComprometidos','120','cl-cs','ContingenciasCompromisosTabla')</v>
      </c>
    </row>
    <row r="2133" spans="1:14" x14ac:dyDescent="0.25">
      <c r="A2133" t="s">
        <v>59</v>
      </c>
      <c r="B2133" t="s">
        <v>2251</v>
      </c>
      <c r="C2133">
        <v>130</v>
      </c>
      <c r="D2133" t="s">
        <v>2239</v>
      </c>
      <c r="H2133" s="1" t="str">
        <f t="shared" si="250"/>
        <v>cl-cs_ValorContableActivosComprometidos</v>
      </c>
      <c r="I2133" t="str">
        <f t="shared" si="251"/>
        <v>cl-cs</v>
      </c>
      <c r="J2133" t="str">
        <f t="shared" si="252"/>
        <v>ValorContableActivosComprometidos</v>
      </c>
      <c r="K2133" s="1" t="str">
        <f t="shared" si="253"/>
        <v>cl-cs_ContingenciasCompromisosTabla</v>
      </c>
      <c r="L2133" t="str">
        <f t="shared" si="254"/>
        <v>cl-cs</v>
      </c>
      <c r="M2133" t="str">
        <f t="shared" si="255"/>
        <v>ContingenciasCompromisosTabla</v>
      </c>
      <c r="N2133" t="str">
        <f t="shared" si="256"/>
        <v>Insert into dbax_dime_conc (codi_dein, pref_conc, codi_conc, orde_conc, pref_dime, codi_dime) values ('pre_cl-cs_nota-42_role-858000(2014)','cl-cs','ValorContableActivosComprometidos','130','cl-cs','ContingenciasCompromisosTabla')</v>
      </c>
    </row>
    <row r="2134" spans="1:14" x14ac:dyDescent="0.25">
      <c r="A2134" t="s">
        <v>59</v>
      </c>
      <c r="B2134" t="s">
        <v>2248</v>
      </c>
      <c r="C2134">
        <v>140</v>
      </c>
      <c r="D2134" t="s">
        <v>2239</v>
      </c>
      <c r="H2134" s="1" t="str">
        <f t="shared" si="250"/>
        <v>cl-cs_SaldoPendientePagoFechaCierreEEFF</v>
      </c>
      <c r="I2134" t="str">
        <f t="shared" si="251"/>
        <v>cl-cs</v>
      </c>
      <c r="J2134" t="str">
        <f t="shared" si="252"/>
        <v>SaldoPendientePagoFechaCierreEEFF</v>
      </c>
      <c r="K2134" s="1" t="str">
        <f t="shared" si="253"/>
        <v>cl-cs_ContingenciasCompromisosTabla</v>
      </c>
      <c r="L2134" t="str">
        <f t="shared" si="254"/>
        <v>cl-cs</v>
      </c>
      <c r="M2134" t="str">
        <f t="shared" si="255"/>
        <v>ContingenciasCompromisosTabla</v>
      </c>
      <c r="N2134" t="str">
        <f t="shared" si="256"/>
        <v>Insert into dbax_dime_conc (codi_dein, pref_conc, codi_conc, orde_conc, pref_dime, codi_dime) values ('pre_cl-cs_nota-42_role-858000(2014)','cl-cs','SaldoPendientePagoFechaCierreEEFF','140','cl-cs','ContingenciasCompromisosTabla')</v>
      </c>
    </row>
    <row r="2135" spans="1:14" x14ac:dyDescent="0.25">
      <c r="A2135" t="s">
        <v>59</v>
      </c>
      <c r="B2135" t="s">
        <v>2241</v>
      </c>
      <c r="C2135">
        <v>150</v>
      </c>
      <c r="D2135" t="s">
        <v>2239</v>
      </c>
      <c r="H2135" s="1" t="str">
        <f t="shared" si="250"/>
        <v>cl-cs_FechaLiberacionCompromiso</v>
      </c>
      <c r="I2135" t="str">
        <f t="shared" si="251"/>
        <v>cl-cs</v>
      </c>
      <c r="J2135" t="str">
        <f t="shared" si="252"/>
        <v>FechaLiberacionCompromiso</v>
      </c>
      <c r="K2135" s="1" t="str">
        <f t="shared" si="253"/>
        <v>cl-cs_ContingenciasCompromisosTabla</v>
      </c>
      <c r="L2135" t="str">
        <f t="shared" si="254"/>
        <v>cl-cs</v>
      </c>
      <c r="M2135" t="str">
        <f t="shared" si="255"/>
        <v>ContingenciasCompromisosTabla</v>
      </c>
      <c r="N2135" t="str">
        <f t="shared" si="256"/>
        <v>Insert into dbax_dime_conc (codi_dein, pref_conc, codi_conc, orde_conc, pref_dime, codi_dime) values ('pre_cl-cs_nota-42_role-858000(2014)','cl-cs','FechaLiberacionCompromiso','150','cl-cs','ContingenciasCompromisosTabla')</v>
      </c>
    </row>
    <row r="2136" spans="1:14" x14ac:dyDescent="0.25">
      <c r="A2136" t="s">
        <v>59</v>
      </c>
      <c r="B2136" t="s">
        <v>2244</v>
      </c>
      <c r="C2136">
        <v>160</v>
      </c>
      <c r="D2136" t="s">
        <v>2239</v>
      </c>
      <c r="H2136" s="1" t="str">
        <f t="shared" si="250"/>
        <v>cl-cs_MontoLiberacionCompromiso</v>
      </c>
      <c r="I2136" t="str">
        <f t="shared" si="251"/>
        <v>cl-cs</v>
      </c>
      <c r="J2136" t="str">
        <f t="shared" si="252"/>
        <v>MontoLiberacionCompromiso</v>
      </c>
      <c r="K2136" s="1" t="str">
        <f t="shared" si="253"/>
        <v>cl-cs_ContingenciasCompromisosTabla</v>
      </c>
      <c r="L2136" t="str">
        <f t="shared" si="254"/>
        <v>cl-cs</v>
      </c>
      <c r="M2136" t="str">
        <f t="shared" si="255"/>
        <v>ContingenciasCompromisosTabla</v>
      </c>
      <c r="N2136" t="str">
        <f t="shared" si="256"/>
        <v>Insert into dbax_dime_conc (codi_dein, pref_conc, codi_conc, orde_conc, pref_dime, codi_dime) values ('pre_cl-cs_nota-42_role-858000(2014)','cl-cs','MontoLiberacionCompromiso','160','cl-cs','ContingenciasCompromisosTabla')</v>
      </c>
    </row>
    <row r="2137" spans="1:14" x14ac:dyDescent="0.25">
      <c r="A2137" t="s">
        <v>59</v>
      </c>
      <c r="B2137" t="s">
        <v>2245</v>
      </c>
      <c r="C2137">
        <v>170</v>
      </c>
      <c r="D2137" t="s">
        <v>2239</v>
      </c>
      <c r="H2137" s="1" t="str">
        <f t="shared" si="250"/>
        <v>cl-cs_Observaciones</v>
      </c>
      <c r="I2137" t="str">
        <f t="shared" si="251"/>
        <v>cl-cs</v>
      </c>
      <c r="J2137" t="str">
        <f t="shared" si="252"/>
        <v>Observaciones</v>
      </c>
      <c r="K2137" s="1" t="str">
        <f t="shared" si="253"/>
        <v>cl-cs_ContingenciasCompromisosTabla</v>
      </c>
      <c r="L2137" t="str">
        <f t="shared" si="254"/>
        <v>cl-cs</v>
      </c>
      <c r="M2137" t="str">
        <f t="shared" si="255"/>
        <v>ContingenciasCompromisosTabla</v>
      </c>
      <c r="N2137" t="str">
        <f t="shared" si="256"/>
        <v>Insert into dbax_dime_conc (codi_dein, pref_conc, codi_conc, orde_conc, pref_dime, codi_dime) values ('pre_cl-cs_nota-42_role-858000(2014)','cl-cs','Observaciones','170','cl-cs','ContingenciasCompromisosTabla')</v>
      </c>
    </row>
    <row r="2138" spans="1:14" x14ac:dyDescent="0.25">
      <c r="A2138" t="s">
        <v>61</v>
      </c>
      <c r="B2138" t="s">
        <v>2261</v>
      </c>
      <c r="C2138">
        <v>490</v>
      </c>
      <c r="D2138" t="s">
        <v>2278</v>
      </c>
      <c r="H2138" s="1" t="str">
        <f t="shared" si="250"/>
        <v>cl-cs_ConceptosOperacionessegurosSinopsis</v>
      </c>
      <c r="I2138" t="str">
        <f t="shared" si="251"/>
        <v>cl-cs</v>
      </c>
      <c r="J2138" t="str">
        <f t="shared" si="252"/>
        <v>ConceptosOperacionessegurosSinopsis</v>
      </c>
      <c r="K2138" s="1" t="str">
        <f t="shared" si="253"/>
        <v>cl-cs_MargenContribucionOperacionesSegurosEnMonedaExtranjeraTabla</v>
      </c>
      <c r="L2138" t="str">
        <f t="shared" si="254"/>
        <v>cl-cs</v>
      </c>
      <c r="M2138" t="str">
        <f t="shared" si="255"/>
        <v>MargenContribucionOperacionesSegurosEnMonedaExtranjeraTabla</v>
      </c>
      <c r="N2138" t="str">
        <f t="shared" si="256"/>
        <v>Insert into dbax_dime_conc (codi_dein, pref_conc, codi_conc, orde_conc, pref_dime, codi_dime) values ('pre_cl-cs_nota-44_role-860000(2014)','cl-cs','ConceptosOperacionessegurosSinopsis','490','cl-cs','MargenContribucionOperacionesSegurosEnMonedaExtranjeraTabla')</v>
      </c>
    </row>
    <row r="2139" spans="1:14" x14ac:dyDescent="0.25">
      <c r="A2139" t="s">
        <v>61</v>
      </c>
      <c r="B2139" t="s">
        <v>2305</v>
      </c>
      <c r="C2139">
        <v>500</v>
      </c>
      <c r="D2139" t="s">
        <v>2278</v>
      </c>
      <c r="H2139" s="1" t="str">
        <f t="shared" si="250"/>
        <v>cl-cs_PrimaDirectaEnMonedaExtranjera</v>
      </c>
      <c r="I2139" t="str">
        <f t="shared" si="251"/>
        <v>cl-cs</v>
      </c>
      <c r="J2139" t="str">
        <f t="shared" si="252"/>
        <v>PrimaDirectaEnMonedaExtranjera</v>
      </c>
      <c r="K2139" s="1" t="str">
        <f t="shared" si="253"/>
        <v>cl-cs_MargenContribucionOperacionesSegurosEnMonedaExtranjeraTabla</v>
      </c>
      <c r="L2139" t="str">
        <f t="shared" si="254"/>
        <v>cl-cs</v>
      </c>
      <c r="M2139" t="str">
        <f t="shared" si="255"/>
        <v>MargenContribucionOperacionesSegurosEnMonedaExtranjeraTabla</v>
      </c>
      <c r="N2139" t="str">
        <f t="shared" si="256"/>
        <v>Insert into dbax_dime_conc (codi_dein, pref_conc, codi_conc, orde_conc, pref_dime, codi_dime) values ('pre_cl-cs_nota-44_role-860000(2014)','cl-cs','PrimaDirectaEnMonedaExtranjera','500','cl-cs','MargenContribucionOperacionesSegurosEnMonedaExtranjeraTabla')</v>
      </c>
    </row>
    <row r="2140" spans="1:14" x14ac:dyDescent="0.25">
      <c r="A2140" t="s">
        <v>61</v>
      </c>
      <c r="B2140" t="s">
        <v>2304</v>
      </c>
      <c r="C2140">
        <v>510</v>
      </c>
      <c r="D2140" t="s">
        <v>2278</v>
      </c>
      <c r="H2140" s="1" t="str">
        <f t="shared" si="250"/>
        <v>cl-cs_PrimaCedidaEnMonedaExtranjera</v>
      </c>
      <c r="I2140" t="str">
        <f t="shared" si="251"/>
        <v>cl-cs</v>
      </c>
      <c r="J2140" t="str">
        <f t="shared" si="252"/>
        <v>PrimaCedidaEnMonedaExtranjera</v>
      </c>
      <c r="K2140" s="1" t="str">
        <f t="shared" si="253"/>
        <v>cl-cs_MargenContribucionOperacionesSegurosEnMonedaExtranjeraTabla</v>
      </c>
      <c r="L2140" t="str">
        <f t="shared" si="254"/>
        <v>cl-cs</v>
      </c>
      <c r="M2140" t="str">
        <f t="shared" si="255"/>
        <v>MargenContribucionOperacionesSegurosEnMonedaExtranjeraTabla</v>
      </c>
      <c r="N2140" t="str">
        <f t="shared" si="256"/>
        <v>Insert into dbax_dime_conc (codi_dein, pref_conc, codi_conc, orde_conc, pref_dime, codi_dime) values ('pre_cl-cs_nota-44_role-860000(2014)','cl-cs','PrimaCedidaEnMonedaExtranjera','510','cl-cs','MargenContribucionOperacionesSegurosEnMonedaExtranjeraTabla')</v>
      </c>
    </row>
    <row r="2141" spans="1:14" x14ac:dyDescent="0.25">
      <c r="A2141" t="s">
        <v>61</v>
      </c>
      <c r="B2141" t="s">
        <v>2303</v>
      </c>
      <c r="C2141">
        <v>520</v>
      </c>
      <c r="D2141" t="s">
        <v>2278</v>
      </c>
      <c r="H2141" s="1" t="str">
        <f t="shared" si="250"/>
        <v>cl-cs_PrimaAceptadaEnMonedaExtranjera</v>
      </c>
      <c r="I2141" t="str">
        <f t="shared" si="251"/>
        <v>cl-cs</v>
      </c>
      <c r="J2141" t="str">
        <f t="shared" si="252"/>
        <v>PrimaAceptadaEnMonedaExtranjera</v>
      </c>
      <c r="K2141" s="1" t="str">
        <f t="shared" si="253"/>
        <v>cl-cs_MargenContribucionOperacionesSegurosEnMonedaExtranjeraTabla</v>
      </c>
      <c r="L2141" t="str">
        <f t="shared" si="254"/>
        <v>cl-cs</v>
      </c>
      <c r="M2141" t="str">
        <f t="shared" si="255"/>
        <v>MargenContribucionOperacionesSegurosEnMonedaExtranjeraTabla</v>
      </c>
      <c r="N2141" t="str">
        <f t="shared" si="256"/>
        <v>Insert into dbax_dime_conc (codi_dein, pref_conc, codi_conc, orde_conc, pref_dime, codi_dime) values ('pre_cl-cs_nota-44_role-860000(2014)','cl-cs','PrimaAceptadaEnMonedaExtranjera','520','cl-cs','MargenContribucionOperacionesSegurosEnMonedaExtranjeraTabla')</v>
      </c>
    </row>
    <row r="2142" spans="1:14" x14ac:dyDescent="0.25">
      <c r="A2142" t="s">
        <v>61</v>
      </c>
      <c r="B2142" t="s">
        <v>2259</v>
      </c>
      <c r="C2142">
        <v>530</v>
      </c>
      <c r="D2142" t="s">
        <v>2278</v>
      </c>
      <c r="H2142" s="1" t="str">
        <f t="shared" si="250"/>
        <v>cl-cs_AjusteReservaTecnicaEnMonedaExtranjera</v>
      </c>
      <c r="I2142" t="str">
        <f t="shared" si="251"/>
        <v>cl-cs</v>
      </c>
      <c r="J2142" t="str">
        <f t="shared" si="252"/>
        <v>AjusteReservaTecnicaEnMonedaExtranjera</v>
      </c>
      <c r="K2142" s="1" t="str">
        <f t="shared" si="253"/>
        <v>cl-cs_MargenContribucionOperacionesSegurosEnMonedaExtranjeraTabla</v>
      </c>
      <c r="L2142" t="str">
        <f t="shared" si="254"/>
        <v>cl-cs</v>
      </c>
      <c r="M2142" t="str">
        <f t="shared" si="255"/>
        <v>MargenContribucionOperacionesSegurosEnMonedaExtranjeraTabla</v>
      </c>
      <c r="N2142" t="str">
        <f t="shared" si="256"/>
        <v>Insert into dbax_dime_conc (codi_dein, pref_conc, codi_conc, orde_conc, pref_dime, codi_dime) values ('pre_cl-cs_nota-44_role-860000(2014)','cl-cs','AjusteReservaTecnicaEnMonedaExtranjera','530','cl-cs','MargenContribucionOperacionesSegurosEnMonedaExtranjeraTabla')</v>
      </c>
    </row>
    <row r="2143" spans="1:14" x14ac:dyDescent="0.25">
      <c r="A2143" t="s">
        <v>61</v>
      </c>
      <c r="B2143" t="s">
        <v>2275</v>
      </c>
      <c r="C2143">
        <v>540</v>
      </c>
      <c r="D2143" t="s">
        <v>2278</v>
      </c>
      <c r="H2143" s="1" t="str">
        <f t="shared" si="250"/>
        <v>cl-cs_IngresoExplotacionEnMonedaExtranjera</v>
      </c>
      <c r="I2143" t="str">
        <f t="shared" si="251"/>
        <v>cl-cs</v>
      </c>
      <c r="J2143" t="str">
        <f t="shared" si="252"/>
        <v>IngresoExplotacionEnMonedaExtranjera</v>
      </c>
      <c r="K2143" s="1" t="str">
        <f t="shared" si="253"/>
        <v>cl-cs_MargenContribucionOperacionesSegurosEnMonedaExtranjeraTabla</v>
      </c>
      <c r="L2143" t="str">
        <f t="shared" si="254"/>
        <v>cl-cs</v>
      </c>
      <c r="M2143" t="str">
        <f t="shared" si="255"/>
        <v>MargenContribucionOperacionesSegurosEnMonedaExtranjeraTabla</v>
      </c>
      <c r="N2143" t="str">
        <f t="shared" si="256"/>
        <v>Insert into dbax_dime_conc (codi_dein, pref_conc, codi_conc, orde_conc, pref_dime, codi_dime) values ('pre_cl-cs_nota-44_role-860000(2014)','cl-cs','IngresoExplotacionEnMonedaExtranjera','540','cl-cs','MargenContribucionOperacionesSegurosEnMonedaExtranjeraTabla')</v>
      </c>
    </row>
    <row r="2144" spans="1:14" x14ac:dyDescent="0.25">
      <c r="A2144" t="s">
        <v>61</v>
      </c>
      <c r="B2144" t="s">
        <v>2265</v>
      </c>
      <c r="C2144">
        <v>550</v>
      </c>
      <c r="D2144" t="s">
        <v>2278</v>
      </c>
      <c r="H2144" s="1" t="str">
        <f t="shared" si="250"/>
        <v>cl-cs_CostoIntermediacionEnMonedaExtranjera</v>
      </c>
      <c r="I2144" t="str">
        <f t="shared" si="251"/>
        <v>cl-cs</v>
      </c>
      <c r="J2144" t="str">
        <f t="shared" si="252"/>
        <v>CostoIntermediacionEnMonedaExtranjera</v>
      </c>
      <c r="K2144" s="1" t="str">
        <f t="shared" si="253"/>
        <v>cl-cs_MargenContribucionOperacionesSegurosEnMonedaExtranjeraTabla</v>
      </c>
      <c r="L2144" t="str">
        <f t="shared" si="254"/>
        <v>cl-cs</v>
      </c>
      <c r="M2144" t="str">
        <f t="shared" si="255"/>
        <v>MargenContribucionOperacionesSegurosEnMonedaExtranjeraTabla</v>
      </c>
      <c r="N2144" t="str">
        <f t="shared" si="256"/>
        <v>Insert into dbax_dime_conc (codi_dein, pref_conc, codi_conc, orde_conc, pref_dime, codi_dime) values ('pre_cl-cs_nota-44_role-860000(2014)','cl-cs','CostoIntermediacionEnMonedaExtranjera','550','cl-cs','MargenContribucionOperacionesSegurosEnMonedaExtranjeraTabla')</v>
      </c>
    </row>
    <row r="2145" spans="1:14" x14ac:dyDescent="0.25">
      <c r="A2145" t="s">
        <v>61</v>
      </c>
      <c r="B2145" t="s">
        <v>2266</v>
      </c>
      <c r="C2145">
        <v>560</v>
      </c>
      <c r="D2145" t="s">
        <v>2278</v>
      </c>
      <c r="H2145" s="1" t="str">
        <f t="shared" si="250"/>
        <v>cl-cs_CostoSiniestrosEnMonedaExtranjera</v>
      </c>
      <c r="I2145" t="str">
        <f t="shared" si="251"/>
        <v>cl-cs</v>
      </c>
      <c r="J2145" t="str">
        <f t="shared" si="252"/>
        <v>CostoSiniestrosEnMonedaExtranjera</v>
      </c>
      <c r="K2145" s="1" t="str">
        <f t="shared" si="253"/>
        <v>cl-cs_MargenContribucionOperacionesSegurosEnMonedaExtranjeraTabla</v>
      </c>
      <c r="L2145" t="str">
        <f t="shared" si="254"/>
        <v>cl-cs</v>
      </c>
      <c r="M2145" t="str">
        <f t="shared" si="255"/>
        <v>MargenContribucionOperacionesSegurosEnMonedaExtranjeraTabla</v>
      </c>
      <c r="N2145" t="str">
        <f t="shared" si="256"/>
        <v>Insert into dbax_dime_conc (codi_dein, pref_conc, codi_conc, orde_conc, pref_dime, codi_dime) values ('pre_cl-cs_nota-44_role-860000(2014)','cl-cs','CostoSiniestrosEnMonedaExtranjera','560','cl-cs','MargenContribucionOperacionesSegurosEnMonedaExtranjeraTabla')</v>
      </c>
    </row>
    <row r="2146" spans="1:14" x14ac:dyDescent="0.25">
      <c r="A2146" t="s">
        <v>61</v>
      </c>
      <c r="B2146" t="s">
        <v>2263</v>
      </c>
      <c r="C2146">
        <v>570</v>
      </c>
      <c r="D2146" t="s">
        <v>2278</v>
      </c>
      <c r="H2146" s="1" t="str">
        <f t="shared" si="250"/>
        <v>cl-cs_CostoAdministracionEnMonedaExtranjera</v>
      </c>
      <c r="I2146" t="str">
        <f t="shared" si="251"/>
        <v>cl-cs</v>
      </c>
      <c r="J2146" t="str">
        <f t="shared" si="252"/>
        <v>CostoAdministracionEnMonedaExtranjera</v>
      </c>
      <c r="K2146" s="1" t="str">
        <f t="shared" si="253"/>
        <v>cl-cs_MargenContribucionOperacionesSegurosEnMonedaExtranjeraTabla</v>
      </c>
      <c r="L2146" t="str">
        <f t="shared" si="254"/>
        <v>cl-cs</v>
      </c>
      <c r="M2146" t="str">
        <f t="shared" si="255"/>
        <v>MargenContribucionOperacionesSegurosEnMonedaExtranjeraTabla</v>
      </c>
      <c r="N2146" t="str">
        <f t="shared" si="256"/>
        <v>Insert into dbax_dime_conc (codi_dein, pref_conc, codi_conc, orde_conc, pref_dime, codi_dime) values ('pre_cl-cs_nota-44_role-860000(2014)','cl-cs','CostoAdministracionEnMonedaExtranjera','570','cl-cs','MargenContribucionOperacionesSegurosEnMonedaExtranjeraTabla')</v>
      </c>
    </row>
    <row r="2147" spans="1:14" x14ac:dyDescent="0.25">
      <c r="A2147" t="s">
        <v>61</v>
      </c>
      <c r="B2147" t="s">
        <v>2264</v>
      </c>
      <c r="C2147">
        <v>580</v>
      </c>
      <c r="D2147" t="s">
        <v>2278</v>
      </c>
      <c r="H2147" s="1" t="str">
        <f t="shared" si="250"/>
        <v>cl-cs_CostoExplotacionEnMonedaExtranjera</v>
      </c>
      <c r="I2147" t="str">
        <f t="shared" si="251"/>
        <v>cl-cs</v>
      </c>
      <c r="J2147" t="str">
        <f t="shared" si="252"/>
        <v>CostoExplotacionEnMonedaExtranjera</v>
      </c>
      <c r="K2147" s="1" t="str">
        <f t="shared" si="253"/>
        <v>cl-cs_MargenContribucionOperacionesSegurosEnMonedaExtranjeraTabla</v>
      </c>
      <c r="L2147" t="str">
        <f t="shared" si="254"/>
        <v>cl-cs</v>
      </c>
      <c r="M2147" t="str">
        <f t="shared" si="255"/>
        <v>MargenContribucionOperacionesSegurosEnMonedaExtranjeraTabla</v>
      </c>
      <c r="N2147" t="str">
        <f t="shared" si="256"/>
        <v>Insert into dbax_dime_conc (codi_dein, pref_conc, codi_conc, orde_conc, pref_dime, codi_dime) values ('pre_cl-cs_nota-44_role-860000(2014)','cl-cs','CostoExplotacionEnMonedaExtranjera','580','cl-cs','MargenContribucionOperacionesSegurosEnMonedaExtranjeraTabla')</v>
      </c>
    </row>
    <row r="2148" spans="1:14" x14ac:dyDescent="0.25">
      <c r="A2148" t="s">
        <v>61</v>
      </c>
      <c r="B2148" t="s">
        <v>2309</v>
      </c>
      <c r="C2148">
        <v>590</v>
      </c>
      <c r="D2148" t="s">
        <v>2278</v>
      </c>
      <c r="H2148" s="1" t="str">
        <f t="shared" si="250"/>
        <v>cl-cs_ProductoInversionesEnMonedaExtranjera</v>
      </c>
      <c r="I2148" t="str">
        <f t="shared" si="251"/>
        <v>cl-cs</v>
      </c>
      <c r="J2148" t="str">
        <f t="shared" si="252"/>
        <v>ProductoInversionesEnMonedaExtranjera</v>
      </c>
      <c r="K2148" s="1" t="str">
        <f t="shared" si="253"/>
        <v>cl-cs_MargenContribucionOperacionesSegurosEnMonedaExtranjeraTabla</v>
      </c>
      <c r="L2148" t="str">
        <f t="shared" si="254"/>
        <v>cl-cs</v>
      </c>
      <c r="M2148" t="str">
        <f t="shared" si="255"/>
        <v>MargenContribucionOperacionesSegurosEnMonedaExtranjeraTabla</v>
      </c>
      <c r="N2148" t="str">
        <f t="shared" si="256"/>
        <v>Insert into dbax_dime_conc (codi_dein, pref_conc, codi_conc, orde_conc, pref_dime, codi_dime) values ('pre_cl-cs_nota-44_role-860000(2014)','cl-cs','ProductoInversionesEnMonedaExtranjera','590','cl-cs','MargenContribucionOperacionesSegurosEnMonedaExtranjeraTabla')</v>
      </c>
    </row>
    <row r="2149" spans="1:14" x14ac:dyDescent="0.25">
      <c r="A2149" t="s">
        <v>61</v>
      </c>
      <c r="B2149" t="s">
        <v>2293</v>
      </c>
      <c r="C2149">
        <v>600</v>
      </c>
      <c r="D2149" t="s">
        <v>2278</v>
      </c>
      <c r="H2149" s="1" t="str">
        <f t="shared" si="250"/>
        <v>cl-cs_OtrosIngresosYEgresosEnMonedaExtranjera</v>
      </c>
      <c r="I2149" t="str">
        <f t="shared" si="251"/>
        <v>cl-cs</v>
      </c>
      <c r="J2149" t="str">
        <f t="shared" si="252"/>
        <v>OtrosIngresosYEgresosEnMonedaExtranjera</v>
      </c>
      <c r="K2149" s="1" t="str">
        <f t="shared" si="253"/>
        <v>cl-cs_MargenContribucionOperacionesSegurosEnMonedaExtranjeraTabla</v>
      </c>
      <c r="L2149" t="str">
        <f t="shared" si="254"/>
        <v>cl-cs</v>
      </c>
      <c r="M2149" t="str">
        <f t="shared" si="255"/>
        <v>MargenContribucionOperacionesSegurosEnMonedaExtranjeraTabla</v>
      </c>
      <c r="N2149" t="str">
        <f t="shared" si="256"/>
        <v>Insert into dbax_dime_conc (codi_dein, pref_conc, codi_conc, orde_conc, pref_dime, codi_dime) values ('pre_cl-cs_nota-44_role-860000(2014)','cl-cs','OtrosIngresosYEgresosEnMonedaExtranjera','600','cl-cs','MargenContribucionOperacionesSegurosEnMonedaExtranjeraTabla')</v>
      </c>
    </row>
    <row r="2150" spans="1:14" x14ac:dyDescent="0.25">
      <c r="A2150" t="s">
        <v>61</v>
      </c>
      <c r="B2150" t="s">
        <v>2273</v>
      </c>
      <c r="C2150">
        <v>610</v>
      </c>
      <c r="D2150" t="s">
        <v>2278</v>
      </c>
      <c r="H2150" s="1" t="str">
        <f t="shared" si="250"/>
        <v>cl-cs_DiferenciaCambioOperacionesSegurosMonedaExtranjera</v>
      </c>
      <c r="I2150" t="str">
        <f t="shared" si="251"/>
        <v>cl-cs</v>
      </c>
      <c r="J2150" t="str">
        <f t="shared" si="252"/>
        <v>DiferenciaCambioOperacionesSegurosMonedaExtranjera</v>
      </c>
      <c r="K2150" s="1" t="str">
        <f t="shared" si="253"/>
        <v>cl-cs_MargenContribucionOperacionesSegurosEnMonedaExtranjeraTabla</v>
      </c>
      <c r="L2150" t="str">
        <f t="shared" si="254"/>
        <v>cl-cs</v>
      </c>
      <c r="M2150" t="str">
        <f t="shared" si="255"/>
        <v>MargenContribucionOperacionesSegurosEnMonedaExtranjeraTabla</v>
      </c>
      <c r="N2150" t="str">
        <f t="shared" si="256"/>
        <v>Insert into dbax_dime_conc (codi_dein, pref_conc, codi_conc, orde_conc, pref_dime, codi_dime) values ('pre_cl-cs_nota-44_role-860000(2014)','cl-cs','DiferenciaCambioOperacionesSegurosMonedaExtranjera','610','cl-cs','MargenContribucionOperacionesSegurosEnMonedaExtranjeraTabla')</v>
      </c>
    </row>
    <row r="2151" spans="1:14" x14ac:dyDescent="0.25">
      <c r="A2151" t="s">
        <v>61</v>
      </c>
      <c r="B2151" t="s">
        <v>2313</v>
      </c>
      <c r="C2151">
        <v>620</v>
      </c>
      <c r="D2151" t="s">
        <v>2278</v>
      </c>
      <c r="H2151" s="1" t="str">
        <f t="shared" si="250"/>
        <v>cl-cs_ResultadoAntesImpuestoEnMonedaExtranjera</v>
      </c>
      <c r="I2151" t="str">
        <f t="shared" si="251"/>
        <v>cl-cs</v>
      </c>
      <c r="J2151" t="str">
        <f t="shared" si="252"/>
        <v>ResultadoAntesImpuestoEnMonedaExtranjera</v>
      </c>
      <c r="K2151" s="1" t="str">
        <f t="shared" si="253"/>
        <v>cl-cs_MargenContribucionOperacionesSegurosEnMonedaExtranjeraTabla</v>
      </c>
      <c r="L2151" t="str">
        <f t="shared" si="254"/>
        <v>cl-cs</v>
      </c>
      <c r="M2151" t="str">
        <f t="shared" si="255"/>
        <v>MargenContribucionOperacionesSegurosEnMonedaExtranjeraTabla</v>
      </c>
      <c r="N2151" t="str">
        <f t="shared" si="256"/>
        <v>Insert into dbax_dime_conc (codi_dein, pref_conc, codi_conc, orde_conc, pref_dime, codi_dime) values ('pre_cl-cs_nota-44_role-860000(2014)','cl-cs','ResultadoAntesImpuestoEnMonedaExtranjera','620','cl-cs','MargenContribucionOperacionesSegurosEnMonedaExtranjeraTabla')</v>
      </c>
    </row>
    <row r="2152" spans="1:14" x14ac:dyDescent="0.25">
      <c r="A2152" t="s">
        <v>61</v>
      </c>
      <c r="B2152" t="s">
        <v>2260</v>
      </c>
      <c r="C2152">
        <v>400</v>
      </c>
      <c r="D2152" t="s">
        <v>2285</v>
      </c>
      <c r="H2152" s="1" t="str">
        <f t="shared" si="250"/>
        <v>cl-cs_ConceptoReasegurosPartidas</v>
      </c>
      <c r="I2152" t="str">
        <f t="shared" si="251"/>
        <v>cl-cs</v>
      </c>
      <c r="J2152" t="str">
        <f t="shared" si="252"/>
        <v>ConceptoReasegurosPartidas</v>
      </c>
      <c r="K2152" s="1" t="str">
        <f t="shared" si="253"/>
        <v>cl-cs_MovimientoDivisasPorConceptoReasegurosTabla</v>
      </c>
      <c r="L2152" t="str">
        <f t="shared" si="254"/>
        <v>cl-cs</v>
      </c>
      <c r="M2152" t="str">
        <f t="shared" si="255"/>
        <v>MovimientoDivisasPorConceptoReasegurosTabla</v>
      </c>
      <c r="N2152" t="str">
        <f t="shared" si="256"/>
        <v>Insert into dbax_dime_conc (codi_dein, pref_conc, codi_conc, orde_conc, pref_dime, codi_dime) values ('pre_cl-cs_nota-44_role-860000(2014)','cl-cs','ConceptoReasegurosPartidas','400','cl-cs','MovimientoDivisasPorConceptoReasegurosTabla')</v>
      </c>
    </row>
    <row r="2153" spans="1:14" x14ac:dyDescent="0.25">
      <c r="A2153" t="s">
        <v>61</v>
      </c>
      <c r="B2153" t="s">
        <v>2286</v>
      </c>
      <c r="C2153">
        <v>410</v>
      </c>
      <c r="D2153" t="s">
        <v>2285</v>
      </c>
      <c r="H2153" s="1" t="str">
        <f t="shared" si="250"/>
        <v>cl-cs_MovimientoDivisasPorPrimas</v>
      </c>
      <c r="I2153" t="str">
        <f t="shared" si="251"/>
        <v>cl-cs</v>
      </c>
      <c r="J2153" t="str">
        <f t="shared" si="252"/>
        <v>MovimientoDivisasPorPrimas</v>
      </c>
      <c r="K2153" s="1" t="str">
        <f t="shared" si="253"/>
        <v>cl-cs_MovimientoDivisasPorConceptoReasegurosTabla</v>
      </c>
      <c r="L2153" t="str">
        <f t="shared" si="254"/>
        <v>cl-cs</v>
      </c>
      <c r="M2153" t="str">
        <f t="shared" si="255"/>
        <v>MovimientoDivisasPorConceptoReasegurosTabla</v>
      </c>
      <c r="N2153" t="str">
        <f t="shared" si="256"/>
        <v>Insert into dbax_dime_conc (codi_dein, pref_conc, codi_conc, orde_conc, pref_dime, codi_dime) values ('pre_cl-cs_nota-44_role-860000(2014)','cl-cs','MovimientoDivisasPorPrimas','410','cl-cs','MovimientoDivisasPorConceptoReasegurosTabla')</v>
      </c>
    </row>
    <row r="2154" spans="1:14" x14ac:dyDescent="0.25">
      <c r="A2154" t="s">
        <v>61</v>
      </c>
      <c r="B2154" t="s">
        <v>2289</v>
      </c>
      <c r="C2154">
        <v>420</v>
      </c>
      <c r="D2154" t="s">
        <v>2285</v>
      </c>
      <c r="H2154" s="1" t="str">
        <f t="shared" si="250"/>
        <v>cl-cs_MovimientosDivisasPorSiniestros</v>
      </c>
      <c r="I2154" t="str">
        <f t="shared" si="251"/>
        <v>cl-cs</v>
      </c>
      <c r="J2154" t="str">
        <f t="shared" si="252"/>
        <v>MovimientosDivisasPorSiniestros</v>
      </c>
      <c r="K2154" s="1" t="str">
        <f t="shared" si="253"/>
        <v>cl-cs_MovimientoDivisasPorConceptoReasegurosTabla</v>
      </c>
      <c r="L2154" t="str">
        <f t="shared" si="254"/>
        <v>cl-cs</v>
      </c>
      <c r="M2154" t="str">
        <f t="shared" si="255"/>
        <v>MovimientoDivisasPorConceptoReasegurosTabla</v>
      </c>
      <c r="N2154" t="str">
        <f t="shared" si="256"/>
        <v>Insert into dbax_dime_conc (codi_dein, pref_conc, codi_conc, orde_conc, pref_dime, codi_dime) values ('pre_cl-cs_nota-44_role-860000(2014)','cl-cs','MovimientosDivisasPorSiniestros','420','cl-cs','MovimientoDivisasPorConceptoReasegurosTabla')</v>
      </c>
    </row>
    <row r="2155" spans="1:14" x14ac:dyDescent="0.25">
      <c r="A2155" t="s">
        <v>61</v>
      </c>
      <c r="B2155" t="s">
        <v>2294</v>
      </c>
      <c r="C2155">
        <v>430</v>
      </c>
      <c r="D2155" t="s">
        <v>2285</v>
      </c>
      <c r="H2155" s="1" t="str">
        <f t="shared" si="250"/>
        <v>cl-cs_OtrosMovimientosDivisas</v>
      </c>
      <c r="I2155" t="str">
        <f t="shared" si="251"/>
        <v>cl-cs</v>
      </c>
      <c r="J2155" t="str">
        <f t="shared" si="252"/>
        <v>OtrosMovimientosDivisas</v>
      </c>
      <c r="K2155" s="1" t="str">
        <f t="shared" si="253"/>
        <v>cl-cs_MovimientoDivisasPorConceptoReasegurosTabla</v>
      </c>
      <c r="L2155" t="str">
        <f t="shared" si="254"/>
        <v>cl-cs</v>
      </c>
      <c r="M2155" t="str">
        <f t="shared" si="255"/>
        <v>MovimientoDivisasPorConceptoReasegurosTabla</v>
      </c>
      <c r="N2155" t="str">
        <f t="shared" si="256"/>
        <v>Insert into dbax_dime_conc (codi_dein, pref_conc, codi_conc, orde_conc, pref_dime, codi_dime) values ('pre_cl-cs_nota-44_role-860000(2014)','cl-cs','OtrosMovimientosDivisas','430','cl-cs','MovimientoDivisasPorConceptoReasegurosTabla')</v>
      </c>
    </row>
    <row r="2156" spans="1:14" x14ac:dyDescent="0.25">
      <c r="A2156" t="s">
        <v>61</v>
      </c>
      <c r="B2156" t="s">
        <v>2287</v>
      </c>
      <c r="C2156">
        <v>440</v>
      </c>
      <c r="D2156" t="s">
        <v>2285</v>
      </c>
      <c r="H2156" s="1" t="str">
        <f t="shared" si="250"/>
        <v>cl-cs_MovimientoNetoDivisas</v>
      </c>
      <c r="I2156" t="str">
        <f t="shared" si="251"/>
        <v>cl-cs</v>
      </c>
      <c r="J2156" t="str">
        <f t="shared" si="252"/>
        <v>MovimientoNetoDivisas</v>
      </c>
      <c r="K2156" s="1" t="str">
        <f t="shared" si="253"/>
        <v>cl-cs_MovimientoDivisasPorConceptoReasegurosTabla</v>
      </c>
      <c r="L2156" t="str">
        <f t="shared" si="254"/>
        <v>cl-cs</v>
      </c>
      <c r="M2156" t="str">
        <f t="shared" si="255"/>
        <v>MovimientoDivisasPorConceptoReasegurosTabla</v>
      </c>
      <c r="N2156" t="str">
        <f t="shared" si="256"/>
        <v>Insert into dbax_dime_conc (codi_dein, pref_conc, codi_conc, orde_conc, pref_dime, codi_dime) values ('pre_cl-cs_nota-44_role-860000(2014)','cl-cs','MovimientoNetoDivisas','440','cl-cs','MovimientoDivisasPorConceptoReasegurosTabla')</v>
      </c>
    </row>
    <row r="2157" spans="1:14" x14ac:dyDescent="0.25">
      <c r="A2157" t="s">
        <v>61</v>
      </c>
      <c r="B2157" t="s">
        <v>2298</v>
      </c>
      <c r="C2157">
        <v>60</v>
      </c>
      <c r="D2157" t="s">
        <v>2300</v>
      </c>
      <c r="H2157" s="1" t="str">
        <f t="shared" si="250"/>
        <v>cl-cs_PosicionEnActivosYPasivosEnMonedaExtranjeraPartidas</v>
      </c>
      <c r="I2157" t="str">
        <f t="shared" si="251"/>
        <v>cl-cs</v>
      </c>
      <c r="J2157" t="str">
        <f t="shared" si="252"/>
        <v>PosicionEnActivosYPasivosEnMonedaExtranjeraPartidas</v>
      </c>
      <c r="K2157" s="1" t="str">
        <f t="shared" si="253"/>
        <v>cl-cs_PosicionEnActivosYPasivosEnMonedaExtranjeraTabla</v>
      </c>
      <c r="L2157" t="str">
        <f t="shared" si="254"/>
        <v>cl-cs</v>
      </c>
      <c r="M2157" t="str">
        <f t="shared" si="255"/>
        <v>PosicionEnActivosYPasivosEnMonedaExtranjeraTabla</v>
      </c>
      <c r="N2157" t="str">
        <f t="shared" si="256"/>
        <v>Insert into dbax_dime_conc (codi_dein, pref_conc, codi_conc, orde_conc, pref_dime, codi_dime) values ('pre_cl-cs_nota-44_role-860000(2014)','cl-cs','PosicionEnActivosYPasivosEnMonedaExtranjeraPartidas','60','cl-cs','PosicionEnActivosYPasivosEnMonedaExtranjeraTabla')</v>
      </c>
    </row>
    <row r="2158" spans="1:14" x14ac:dyDescent="0.25">
      <c r="A2158" t="s">
        <v>61</v>
      </c>
      <c r="B2158" t="s">
        <v>2258</v>
      </c>
      <c r="C2158">
        <v>70</v>
      </c>
      <c r="D2158" t="s">
        <v>2300</v>
      </c>
      <c r="H2158" s="1" t="str">
        <f t="shared" si="250"/>
        <v>cl-cs_ActivosEnMonedaExtranjeraSinopsis</v>
      </c>
      <c r="I2158" t="str">
        <f t="shared" si="251"/>
        <v>cl-cs</v>
      </c>
      <c r="J2158" t="str">
        <f t="shared" si="252"/>
        <v>ActivosEnMonedaExtranjeraSinopsis</v>
      </c>
      <c r="K2158" s="1" t="str">
        <f t="shared" si="253"/>
        <v>cl-cs_PosicionEnActivosYPasivosEnMonedaExtranjeraTabla</v>
      </c>
      <c r="L2158" t="str">
        <f t="shared" si="254"/>
        <v>cl-cs</v>
      </c>
      <c r="M2158" t="str">
        <f t="shared" si="255"/>
        <v>PosicionEnActivosYPasivosEnMonedaExtranjeraTabla</v>
      </c>
      <c r="N2158" t="str">
        <f t="shared" si="256"/>
        <v>Insert into dbax_dime_conc (codi_dein, pref_conc, codi_conc, orde_conc, pref_dime, codi_dime) values ('pre_cl-cs_nota-44_role-860000(2014)','cl-cs','ActivosEnMonedaExtranjeraSinopsis','70','cl-cs','PosicionEnActivosYPasivosEnMonedaExtranjeraTabla')</v>
      </c>
    </row>
    <row r="2159" spans="1:14" x14ac:dyDescent="0.25">
      <c r="A2159" t="s">
        <v>61</v>
      </c>
      <c r="B2159" t="s">
        <v>2276</v>
      </c>
      <c r="C2159">
        <v>80</v>
      </c>
      <c r="D2159" t="s">
        <v>2300</v>
      </c>
      <c r="H2159" s="1" t="str">
        <f t="shared" si="250"/>
        <v>cl-cs_InversionesEnMonedaExtranjera</v>
      </c>
      <c r="I2159" t="str">
        <f t="shared" si="251"/>
        <v>cl-cs</v>
      </c>
      <c r="J2159" t="str">
        <f t="shared" si="252"/>
        <v>InversionesEnMonedaExtranjera</v>
      </c>
      <c r="K2159" s="1" t="str">
        <f t="shared" si="253"/>
        <v>cl-cs_PosicionEnActivosYPasivosEnMonedaExtranjeraTabla</v>
      </c>
      <c r="L2159" t="str">
        <f t="shared" si="254"/>
        <v>cl-cs</v>
      </c>
      <c r="M2159" t="str">
        <f t="shared" si="255"/>
        <v>PosicionEnActivosYPasivosEnMonedaExtranjeraTabla</v>
      </c>
      <c r="N2159" t="str">
        <f t="shared" si="256"/>
        <v>Insert into dbax_dime_conc (codi_dein, pref_conc, codi_conc, orde_conc, pref_dime, codi_dime) values ('pre_cl-cs_nota-44_role-860000(2014)','cl-cs','InversionesEnMonedaExtranjera','80','cl-cs','PosicionEnActivosYPasivosEnMonedaExtranjeraTabla')</v>
      </c>
    </row>
    <row r="2160" spans="1:14" x14ac:dyDescent="0.25">
      <c r="A2160" t="s">
        <v>61</v>
      </c>
      <c r="B2160" t="s">
        <v>2267</v>
      </c>
      <c r="C2160">
        <v>90</v>
      </c>
      <c r="D2160" t="s">
        <v>2300</v>
      </c>
      <c r="H2160" s="1" t="str">
        <f t="shared" si="250"/>
        <v>cl-cs_DepositosEnMonedaExtranjera</v>
      </c>
      <c r="I2160" t="str">
        <f t="shared" si="251"/>
        <v>cl-cs</v>
      </c>
      <c r="J2160" t="str">
        <f t="shared" si="252"/>
        <v>DepositosEnMonedaExtranjera</v>
      </c>
      <c r="K2160" s="1" t="str">
        <f t="shared" si="253"/>
        <v>cl-cs_PosicionEnActivosYPasivosEnMonedaExtranjeraTabla</v>
      </c>
      <c r="L2160" t="str">
        <f t="shared" si="254"/>
        <v>cl-cs</v>
      </c>
      <c r="M2160" t="str">
        <f t="shared" si="255"/>
        <v>PosicionEnActivosYPasivosEnMonedaExtranjeraTabla</v>
      </c>
      <c r="N2160" t="str">
        <f t="shared" si="256"/>
        <v>Insert into dbax_dime_conc (codi_dein, pref_conc, codi_conc, orde_conc, pref_dime, codi_dime) values ('pre_cl-cs_nota-44_role-860000(2014)','cl-cs','DepositosEnMonedaExtranjera','90','cl-cs','PosicionEnActivosYPasivosEnMonedaExtranjeraTabla')</v>
      </c>
    </row>
    <row r="2161" spans="1:14" x14ac:dyDescent="0.25">
      <c r="A2161" t="s">
        <v>61</v>
      </c>
      <c r="B2161" t="s">
        <v>2290</v>
      </c>
      <c r="C2161">
        <v>100</v>
      </c>
      <c r="D2161" t="s">
        <v>2300</v>
      </c>
      <c r="H2161" s="1" t="str">
        <f t="shared" si="250"/>
        <v>cl-cs_OtrasInversionesEnMonedaExtranjera</v>
      </c>
      <c r="I2161" t="str">
        <f t="shared" si="251"/>
        <v>cl-cs</v>
      </c>
      <c r="J2161" t="str">
        <f t="shared" si="252"/>
        <v>OtrasInversionesEnMonedaExtranjera</v>
      </c>
      <c r="K2161" s="1" t="str">
        <f t="shared" si="253"/>
        <v>cl-cs_PosicionEnActivosYPasivosEnMonedaExtranjeraTabla</v>
      </c>
      <c r="L2161" t="str">
        <f t="shared" si="254"/>
        <v>cl-cs</v>
      </c>
      <c r="M2161" t="str">
        <f t="shared" si="255"/>
        <v>PosicionEnActivosYPasivosEnMonedaExtranjeraTabla</v>
      </c>
      <c r="N2161" t="str">
        <f t="shared" si="256"/>
        <v>Insert into dbax_dime_conc (codi_dein, pref_conc, codi_conc, orde_conc, pref_dime, codi_dime) values ('pre_cl-cs_nota-44_role-860000(2014)','cl-cs','OtrasInversionesEnMonedaExtranjera','100','cl-cs','PosicionEnActivosYPasivosEnMonedaExtranjeraTabla')</v>
      </c>
    </row>
    <row r="2162" spans="1:14" x14ac:dyDescent="0.25">
      <c r="A2162" t="s">
        <v>61</v>
      </c>
      <c r="B2162" t="s">
        <v>2270</v>
      </c>
      <c r="C2162">
        <v>110</v>
      </c>
      <c r="D2162" t="s">
        <v>2300</v>
      </c>
      <c r="H2162" s="1" t="str">
        <f t="shared" si="250"/>
        <v>cl-cs_DeudoresPorPrimasEnMonedaExtranjera</v>
      </c>
      <c r="I2162" t="str">
        <f t="shared" si="251"/>
        <v>cl-cs</v>
      </c>
      <c r="J2162" t="str">
        <f t="shared" si="252"/>
        <v>DeudoresPorPrimasEnMonedaExtranjera</v>
      </c>
      <c r="K2162" s="1" t="str">
        <f t="shared" si="253"/>
        <v>cl-cs_PosicionEnActivosYPasivosEnMonedaExtranjeraTabla</v>
      </c>
      <c r="L2162" t="str">
        <f t="shared" si="254"/>
        <v>cl-cs</v>
      </c>
      <c r="M2162" t="str">
        <f t="shared" si="255"/>
        <v>PosicionEnActivosYPasivosEnMonedaExtranjeraTabla</v>
      </c>
      <c r="N2162" t="str">
        <f t="shared" si="256"/>
        <v>Insert into dbax_dime_conc (codi_dein, pref_conc, codi_conc, orde_conc, pref_dime, codi_dime) values ('pre_cl-cs_nota-44_role-860000(2014)','cl-cs','DeudoresPorPrimasEnMonedaExtranjera','110','cl-cs','PosicionEnActivosYPasivosEnMonedaExtranjeraTabla')</v>
      </c>
    </row>
    <row r="2163" spans="1:14" x14ac:dyDescent="0.25">
      <c r="A2163" t="s">
        <v>61</v>
      </c>
      <c r="B2163" t="s">
        <v>2269</v>
      </c>
      <c r="C2163">
        <v>120</v>
      </c>
      <c r="D2163" t="s">
        <v>2300</v>
      </c>
      <c r="H2163" s="1" t="str">
        <f t="shared" si="250"/>
        <v>cl-cs_DeudoresPorPrimasAseguradosEnMonedaExtranjera</v>
      </c>
      <c r="I2163" t="str">
        <f t="shared" si="251"/>
        <v>cl-cs</v>
      </c>
      <c r="J2163" t="str">
        <f t="shared" si="252"/>
        <v>DeudoresPorPrimasAseguradosEnMonedaExtranjera</v>
      </c>
      <c r="K2163" s="1" t="str">
        <f t="shared" si="253"/>
        <v>cl-cs_PosicionEnActivosYPasivosEnMonedaExtranjeraTabla</v>
      </c>
      <c r="L2163" t="str">
        <f t="shared" si="254"/>
        <v>cl-cs</v>
      </c>
      <c r="M2163" t="str">
        <f t="shared" si="255"/>
        <v>PosicionEnActivosYPasivosEnMonedaExtranjeraTabla</v>
      </c>
      <c r="N2163" t="str">
        <f t="shared" si="256"/>
        <v>Insert into dbax_dime_conc (codi_dein, pref_conc, codi_conc, orde_conc, pref_dime, codi_dime) values ('pre_cl-cs_nota-44_role-860000(2014)','cl-cs','DeudoresPorPrimasAseguradosEnMonedaExtranjera','120','cl-cs','PosicionEnActivosYPasivosEnMonedaExtranjeraTabla')</v>
      </c>
    </row>
    <row r="2164" spans="1:14" x14ac:dyDescent="0.25">
      <c r="A2164" t="s">
        <v>61</v>
      </c>
      <c r="B2164" t="s">
        <v>2271</v>
      </c>
      <c r="C2164">
        <v>130</v>
      </c>
      <c r="D2164" t="s">
        <v>2300</v>
      </c>
      <c r="H2164" s="1" t="str">
        <f t="shared" si="250"/>
        <v>cl-cs_DeudoresPorPrimasReaseguradoresEnMonedaExtranjera</v>
      </c>
      <c r="I2164" t="str">
        <f t="shared" si="251"/>
        <v>cl-cs</v>
      </c>
      <c r="J2164" t="str">
        <f t="shared" si="252"/>
        <v>DeudoresPorPrimasReaseguradoresEnMonedaExtranjera</v>
      </c>
      <c r="K2164" s="1" t="str">
        <f t="shared" si="253"/>
        <v>cl-cs_PosicionEnActivosYPasivosEnMonedaExtranjeraTabla</v>
      </c>
      <c r="L2164" t="str">
        <f t="shared" si="254"/>
        <v>cl-cs</v>
      </c>
      <c r="M2164" t="str">
        <f t="shared" si="255"/>
        <v>PosicionEnActivosYPasivosEnMonedaExtranjeraTabla</v>
      </c>
      <c r="N2164" t="str">
        <f t="shared" si="256"/>
        <v>Insert into dbax_dime_conc (codi_dein, pref_conc, codi_conc, orde_conc, pref_dime, codi_dime) values ('pre_cl-cs_nota-44_role-860000(2014)','cl-cs','DeudoresPorPrimasReaseguradoresEnMonedaExtranjera','130','cl-cs','PosicionEnActivosYPasivosEnMonedaExtranjeraTabla')</v>
      </c>
    </row>
    <row r="2165" spans="1:14" x14ac:dyDescent="0.25">
      <c r="A2165" t="s">
        <v>61</v>
      </c>
      <c r="B2165" t="s">
        <v>2272</v>
      </c>
      <c r="C2165">
        <v>140</v>
      </c>
      <c r="D2165" t="s">
        <v>2300</v>
      </c>
      <c r="H2165" s="1" t="str">
        <f t="shared" si="250"/>
        <v>cl-cs_DeudoresPorSiniestrosEnMonedaExtranjera</v>
      </c>
      <c r="I2165" t="str">
        <f t="shared" si="251"/>
        <v>cl-cs</v>
      </c>
      <c r="J2165" t="str">
        <f t="shared" si="252"/>
        <v>DeudoresPorSiniestrosEnMonedaExtranjera</v>
      </c>
      <c r="K2165" s="1" t="str">
        <f t="shared" si="253"/>
        <v>cl-cs_PosicionEnActivosYPasivosEnMonedaExtranjeraTabla</v>
      </c>
      <c r="L2165" t="str">
        <f t="shared" si="254"/>
        <v>cl-cs</v>
      </c>
      <c r="M2165" t="str">
        <f t="shared" si="255"/>
        <v>PosicionEnActivosYPasivosEnMonedaExtranjeraTabla</v>
      </c>
      <c r="N2165" t="str">
        <f t="shared" si="256"/>
        <v>Insert into dbax_dime_conc (codi_dein, pref_conc, codi_conc, orde_conc, pref_dime, codi_dime) values ('pre_cl-cs_nota-44_role-860000(2014)','cl-cs','DeudoresPorSiniestrosEnMonedaExtranjera','140','cl-cs','PosicionEnActivosYPasivosEnMonedaExtranjeraTabla')</v>
      </c>
    </row>
    <row r="2166" spans="1:14" x14ac:dyDescent="0.25">
      <c r="A2166" t="s">
        <v>61</v>
      </c>
      <c r="B2166" t="s">
        <v>2292</v>
      </c>
      <c r="C2166">
        <v>150</v>
      </c>
      <c r="D2166" t="s">
        <v>2300</v>
      </c>
      <c r="H2166" s="1" t="str">
        <f t="shared" si="250"/>
        <v>cl-cs_OtrosDeudoresEnMonedaExtranjera</v>
      </c>
      <c r="I2166" t="str">
        <f t="shared" si="251"/>
        <v>cl-cs</v>
      </c>
      <c r="J2166" t="str">
        <f t="shared" si="252"/>
        <v>OtrosDeudoresEnMonedaExtranjera</v>
      </c>
      <c r="K2166" s="1" t="str">
        <f t="shared" si="253"/>
        <v>cl-cs_PosicionEnActivosYPasivosEnMonedaExtranjeraTabla</v>
      </c>
      <c r="L2166" t="str">
        <f t="shared" si="254"/>
        <v>cl-cs</v>
      </c>
      <c r="M2166" t="str">
        <f t="shared" si="255"/>
        <v>PosicionEnActivosYPasivosEnMonedaExtranjeraTabla</v>
      </c>
      <c r="N2166" t="str">
        <f t="shared" si="256"/>
        <v>Insert into dbax_dime_conc (codi_dein, pref_conc, codi_conc, orde_conc, pref_dime, codi_dime) values ('pre_cl-cs_nota-44_role-860000(2014)','cl-cs','OtrosDeudoresEnMonedaExtranjera','150','cl-cs','PosicionEnActivosYPasivosEnMonedaExtranjeraTabla')</v>
      </c>
    </row>
    <row r="2167" spans="1:14" x14ac:dyDescent="0.25">
      <c r="A2167" t="s">
        <v>61</v>
      </c>
      <c r="B2167" t="s">
        <v>2291</v>
      </c>
      <c r="C2167">
        <v>160</v>
      </c>
      <c r="D2167" t="s">
        <v>2300</v>
      </c>
      <c r="H2167" s="1" t="str">
        <f t="shared" ref="H2167:H2230" si="257">MID(B2167,FIND("#",B2167)+1,10000)</f>
        <v>cl-cs_OtrosActivosEnMonedaExtranjera</v>
      </c>
      <c r="I2167" t="str">
        <f t="shared" ref="I2167:I2230" si="258">MID(H2167,1,FIND("_",H2167)-1)</f>
        <v>cl-cs</v>
      </c>
      <c r="J2167" t="str">
        <f t="shared" ref="J2167:J2230" si="259">MID(H2167,FIND("_",H2167)+1,10000)</f>
        <v>OtrosActivosEnMonedaExtranjera</v>
      </c>
      <c r="K2167" s="1" t="str">
        <f t="shared" ref="K2167:K2230" si="260">MID(D2167,FIND("#",D2167)+1,10000)</f>
        <v>cl-cs_PosicionEnActivosYPasivosEnMonedaExtranjeraTabla</v>
      </c>
      <c r="L2167" t="str">
        <f t="shared" ref="L2167:L2230" si="261">MID(K2167,1,FIND("_",K2167)-1)</f>
        <v>cl-cs</v>
      </c>
      <c r="M2167" t="str">
        <f t="shared" ref="M2167:M2230" si="262">MID(K2167,FIND("_",K2167)+1,10000)</f>
        <v>PosicionEnActivosYPasivosEnMonedaExtranjeraTabla</v>
      </c>
      <c r="N2167" t="str">
        <f t="shared" ref="N2167:N2230" si="263">CONCATENATE("Insert into dbax_dime_conc (codi_dein, pref_conc, codi_conc, orde_conc, pref_dime, codi_dime) values ('",A2167,"','",I2167,"','",J2167,"','",C2167,"','",L2167,"','",M2167,"')")</f>
        <v>Insert into dbax_dime_conc (codi_dein, pref_conc, codi_conc, orde_conc, pref_dime, codi_dime) values ('pre_cl-cs_nota-44_role-860000(2014)','cl-cs','OtrosActivosEnMonedaExtranjera','160','cl-cs','PosicionEnActivosYPasivosEnMonedaExtranjeraTabla')</v>
      </c>
    </row>
    <row r="2168" spans="1:14" x14ac:dyDescent="0.25">
      <c r="A2168" t="s">
        <v>61</v>
      </c>
      <c r="B2168" t="s">
        <v>2257</v>
      </c>
      <c r="C2168">
        <v>170</v>
      </c>
      <c r="D2168" t="s">
        <v>2300</v>
      </c>
      <c r="H2168" s="1" t="str">
        <f t="shared" si="257"/>
        <v>cl-cs_ActivosEnMonedaExtranjera</v>
      </c>
      <c r="I2168" t="str">
        <f t="shared" si="258"/>
        <v>cl-cs</v>
      </c>
      <c r="J2168" t="str">
        <f t="shared" si="259"/>
        <v>ActivosEnMonedaExtranjera</v>
      </c>
      <c r="K2168" s="1" t="str">
        <f t="shared" si="260"/>
        <v>cl-cs_PosicionEnActivosYPasivosEnMonedaExtranjeraTabla</v>
      </c>
      <c r="L2168" t="str">
        <f t="shared" si="261"/>
        <v>cl-cs</v>
      </c>
      <c r="M2168" t="str">
        <f t="shared" si="262"/>
        <v>PosicionEnActivosYPasivosEnMonedaExtranjeraTabla</v>
      </c>
      <c r="N2168" t="str">
        <f t="shared" si="263"/>
        <v>Insert into dbax_dime_conc (codi_dein, pref_conc, codi_conc, orde_conc, pref_dime, codi_dime) values ('pre_cl-cs_nota-44_role-860000(2014)','cl-cs','ActivosEnMonedaExtranjera','170','cl-cs','PosicionEnActivosYPasivosEnMonedaExtranjeraTabla')</v>
      </c>
    </row>
    <row r="2169" spans="1:14" x14ac:dyDescent="0.25">
      <c r="A2169" t="s">
        <v>61</v>
      </c>
      <c r="B2169" t="s">
        <v>2297</v>
      </c>
      <c r="C2169">
        <v>180</v>
      </c>
      <c r="D2169" t="s">
        <v>2300</v>
      </c>
      <c r="H2169" s="1" t="str">
        <f t="shared" si="257"/>
        <v>cl-cs_PasivosEnMonedaExtranjeraSinopsis</v>
      </c>
      <c r="I2169" t="str">
        <f t="shared" si="258"/>
        <v>cl-cs</v>
      </c>
      <c r="J2169" t="str">
        <f t="shared" si="259"/>
        <v>PasivosEnMonedaExtranjeraSinopsis</v>
      </c>
      <c r="K2169" s="1" t="str">
        <f t="shared" si="260"/>
        <v>cl-cs_PosicionEnActivosYPasivosEnMonedaExtranjeraTabla</v>
      </c>
      <c r="L2169" t="str">
        <f t="shared" si="261"/>
        <v>cl-cs</v>
      </c>
      <c r="M2169" t="str">
        <f t="shared" si="262"/>
        <v>PosicionEnActivosYPasivosEnMonedaExtranjeraTabla</v>
      </c>
      <c r="N2169" t="str">
        <f t="shared" si="263"/>
        <v>Insert into dbax_dime_conc (codi_dein, pref_conc, codi_conc, orde_conc, pref_dime, codi_dime) values ('pre_cl-cs_nota-44_role-860000(2014)','cl-cs','PasivosEnMonedaExtranjeraSinopsis','180','cl-cs','PosicionEnActivosYPasivosEnMonedaExtranjeraTabla')</v>
      </c>
    </row>
    <row r="2170" spans="1:14" x14ac:dyDescent="0.25">
      <c r="A2170" t="s">
        <v>61</v>
      </c>
      <c r="B2170" t="s">
        <v>2312</v>
      </c>
      <c r="C2170">
        <v>190</v>
      </c>
      <c r="D2170" t="s">
        <v>2300</v>
      </c>
      <c r="H2170" s="1" t="str">
        <f t="shared" si="257"/>
        <v>cl-cs_ReservasEnMonedaExtranjera</v>
      </c>
      <c r="I2170" t="str">
        <f t="shared" si="258"/>
        <v>cl-cs</v>
      </c>
      <c r="J2170" t="str">
        <f t="shared" si="259"/>
        <v>ReservasEnMonedaExtranjera</v>
      </c>
      <c r="K2170" s="1" t="str">
        <f t="shared" si="260"/>
        <v>cl-cs_PosicionEnActivosYPasivosEnMonedaExtranjeraTabla</v>
      </c>
      <c r="L2170" t="str">
        <f t="shared" si="261"/>
        <v>cl-cs</v>
      </c>
      <c r="M2170" t="str">
        <f t="shared" si="262"/>
        <v>PosicionEnActivosYPasivosEnMonedaExtranjeraTabla</v>
      </c>
      <c r="N2170" t="str">
        <f t="shared" si="263"/>
        <v>Insert into dbax_dime_conc (codi_dein, pref_conc, codi_conc, orde_conc, pref_dime, codi_dime) values ('pre_cl-cs_nota-44_role-860000(2014)','cl-cs','ReservasEnMonedaExtranjera','190','cl-cs','PosicionEnActivosYPasivosEnMonedaExtranjeraTabla')</v>
      </c>
    </row>
    <row r="2171" spans="1:14" x14ac:dyDescent="0.25">
      <c r="A2171" t="s">
        <v>61</v>
      </c>
      <c r="B2171" t="s">
        <v>2311</v>
      </c>
      <c r="C2171">
        <v>200</v>
      </c>
      <c r="D2171" t="s">
        <v>2300</v>
      </c>
      <c r="H2171" s="1" t="str">
        <f t="shared" si="257"/>
        <v>cl-cs_ReservaRiesgoEnCursoEnMonedaExtranjera</v>
      </c>
      <c r="I2171" t="str">
        <f t="shared" si="258"/>
        <v>cl-cs</v>
      </c>
      <c r="J2171" t="str">
        <f t="shared" si="259"/>
        <v>ReservaRiesgoEnCursoEnMonedaExtranjera</v>
      </c>
      <c r="K2171" s="1" t="str">
        <f t="shared" si="260"/>
        <v>cl-cs_PosicionEnActivosYPasivosEnMonedaExtranjeraTabla</v>
      </c>
      <c r="L2171" t="str">
        <f t="shared" si="261"/>
        <v>cl-cs</v>
      </c>
      <c r="M2171" t="str">
        <f t="shared" si="262"/>
        <v>PosicionEnActivosYPasivosEnMonedaExtranjeraTabla</v>
      </c>
      <c r="N2171" t="str">
        <f t="shared" si="263"/>
        <v>Insert into dbax_dime_conc (codi_dein, pref_conc, codi_conc, orde_conc, pref_dime, codi_dime) values ('pre_cl-cs_nota-44_role-860000(2014)','cl-cs','ReservaRiesgoEnCursoEnMonedaExtranjera','200','cl-cs','PosicionEnActivosYPasivosEnMonedaExtranjeraTabla')</v>
      </c>
    </row>
    <row r="2172" spans="1:14" x14ac:dyDescent="0.25">
      <c r="A2172" t="s">
        <v>61</v>
      </c>
      <c r="B2172" t="s">
        <v>2310</v>
      </c>
      <c r="C2172">
        <v>210</v>
      </c>
      <c r="D2172" t="s">
        <v>2300</v>
      </c>
      <c r="H2172" s="1" t="str">
        <f t="shared" si="257"/>
        <v>cl-cs_ReservaMatematicaEnMonedaExtranjera</v>
      </c>
      <c r="I2172" t="str">
        <f t="shared" si="258"/>
        <v>cl-cs</v>
      </c>
      <c r="J2172" t="str">
        <f t="shared" si="259"/>
        <v>ReservaMatematicaEnMonedaExtranjera</v>
      </c>
      <c r="K2172" s="1" t="str">
        <f t="shared" si="260"/>
        <v>cl-cs_PosicionEnActivosYPasivosEnMonedaExtranjeraTabla</v>
      </c>
      <c r="L2172" t="str">
        <f t="shared" si="261"/>
        <v>cl-cs</v>
      </c>
      <c r="M2172" t="str">
        <f t="shared" si="262"/>
        <v>PosicionEnActivosYPasivosEnMonedaExtranjeraTabla</v>
      </c>
      <c r="N2172" t="str">
        <f t="shared" si="263"/>
        <v>Insert into dbax_dime_conc (codi_dein, pref_conc, codi_conc, orde_conc, pref_dime, codi_dime) values ('pre_cl-cs_nota-44_role-860000(2014)','cl-cs','ReservaMatematicaEnMonedaExtranjera','210','cl-cs','PosicionEnActivosYPasivosEnMonedaExtranjeraTabla')</v>
      </c>
    </row>
    <row r="2173" spans="1:14" x14ac:dyDescent="0.25">
      <c r="A2173" t="s">
        <v>61</v>
      </c>
      <c r="B2173" t="s">
        <v>2315</v>
      </c>
      <c r="C2173">
        <v>220</v>
      </c>
      <c r="D2173" t="s">
        <v>2300</v>
      </c>
      <c r="H2173" s="1" t="str">
        <f t="shared" si="257"/>
        <v>cl-cs_SiniestrosPorPagarEnMonedaExtranjera</v>
      </c>
      <c r="I2173" t="str">
        <f t="shared" si="258"/>
        <v>cl-cs</v>
      </c>
      <c r="J2173" t="str">
        <f t="shared" si="259"/>
        <v>SiniestrosPorPagarEnMonedaExtranjera</v>
      </c>
      <c r="K2173" s="1" t="str">
        <f t="shared" si="260"/>
        <v>cl-cs_PosicionEnActivosYPasivosEnMonedaExtranjeraTabla</v>
      </c>
      <c r="L2173" t="str">
        <f t="shared" si="261"/>
        <v>cl-cs</v>
      </c>
      <c r="M2173" t="str">
        <f t="shared" si="262"/>
        <v>PosicionEnActivosYPasivosEnMonedaExtranjeraTabla</v>
      </c>
      <c r="N2173" t="str">
        <f t="shared" si="263"/>
        <v>Insert into dbax_dime_conc (codi_dein, pref_conc, codi_conc, orde_conc, pref_dime, codi_dime) values ('pre_cl-cs_nota-44_role-860000(2014)','cl-cs','SiniestrosPorPagarEnMonedaExtranjera','220','cl-cs','PosicionEnActivosYPasivosEnMonedaExtranjeraTabla')</v>
      </c>
    </row>
    <row r="2174" spans="1:14" x14ac:dyDescent="0.25">
      <c r="A2174" t="s">
        <v>61</v>
      </c>
      <c r="B2174" t="s">
        <v>2307</v>
      </c>
      <c r="C2174">
        <v>230</v>
      </c>
      <c r="D2174" t="s">
        <v>2300</v>
      </c>
      <c r="H2174" s="1" t="str">
        <f t="shared" si="257"/>
        <v>cl-cs_PrimasPorPagarEnMonedaExtranjera</v>
      </c>
      <c r="I2174" t="str">
        <f t="shared" si="258"/>
        <v>cl-cs</v>
      </c>
      <c r="J2174" t="str">
        <f t="shared" si="259"/>
        <v>PrimasPorPagarEnMonedaExtranjera</v>
      </c>
      <c r="K2174" s="1" t="str">
        <f t="shared" si="260"/>
        <v>cl-cs_PosicionEnActivosYPasivosEnMonedaExtranjeraTabla</v>
      </c>
      <c r="L2174" t="str">
        <f t="shared" si="261"/>
        <v>cl-cs</v>
      </c>
      <c r="M2174" t="str">
        <f t="shared" si="262"/>
        <v>PosicionEnActivosYPasivosEnMonedaExtranjeraTabla</v>
      </c>
      <c r="N2174" t="str">
        <f t="shared" si="263"/>
        <v>Insert into dbax_dime_conc (codi_dein, pref_conc, codi_conc, orde_conc, pref_dime, codi_dime) values ('pre_cl-cs_nota-44_role-860000(2014)','cl-cs','PrimasPorPagarEnMonedaExtranjera','230','cl-cs','PosicionEnActivosYPasivosEnMonedaExtranjeraTabla')</v>
      </c>
    </row>
    <row r="2175" spans="1:14" x14ac:dyDescent="0.25">
      <c r="A2175" t="s">
        <v>61</v>
      </c>
      <c r="B2175" t="s">
        <v>2306</v>
      </c>
      <c r="C2175">
        <v>240</v>
      </c>
      <c r="D2175" t="s">
        <v>2300</v>
      </c>
      <c r="H2175" s="1" t="str">
        <f t="shared" si="257"/>
        <v>cl-cs_PrimasPorPagarAseguradosEnMonedaExtranjera</v>
      </c>
      <c r="I2175" t="str">
        <f t="shared" si="258"/>
        <v>cl-cs</v>
      </c>
      <c r="J2175" t="str">
        <f t="shared" si="259"/>
        <v>PrimasPorPagarAseguradosEnMonedaExtranjera</v>
      </c>
      <c r="K2175" s="1" t="str">
        <f t="shared" si="260"/>
        <v>cl-cs_PosicionEnActivosYPasivosEnMonedaExtranjeraTabla</v>
      </c>
      <c r="L2175" t="str">
        <f t="shared" si="261"/>
        <v>cl-cs</v>
      </c>
      <c r="M2175" t="str">
        <f t="shared" si="262"/>
        <v>PosicionEnActivosYPasivosEnMonedaExtranjeraTabla</v>
      </c>
      <c r="N2175" t="str">
        <f t="shared" si="263"/>
        <v>Insert into dbax_dime_conc (codi_dein, pref_conc, codi_conc, orde_conc, pref_dime, codi_dime) values ('pre_cl-cs_nota-44_role-860000(2014)','cl-cs','PrimasPorPagarAseguradosEnMonedaExtranjera','240','cl-cs','PosicionEnActivosYPasivosEnMonedaExtranjeraTabla')</v>
      </c>
    </row>
    <row r="2176" spans="1:14" x14ac:dyDescent="0.25">
      <c r="A2176" t="s">
        <v>61</v>
      </c>
      <c r="B2176" t="s">
        <v>2308</v>
      </c>
      <c r="C2176">
        <v>250</v>
      </c>
      <c r="D2176" t="s">
        <v>2300</v>
      </c>
      <c r="H2176" s="1" t="str">
        <f t="shared" si="257"/>
        <v>cl-cs_PrimasPorPagarReaseguradoresEnMonedaExtranjera</v>
      </c>
      <c r="I2176" t="str">
        <f t="shared" si="258"/>
        <v>cl-cs</v>
      </c>
      <c r="J2176" t="str">
        <f t="shared" si="259"/>
        <v>PrimasPorPagarReaseguradoresEnMonedaExtranjera</v>
      </c>
      <c r="K2176" s="1" t="str">
        <f t="shared" si="260"/>
        <v>cl-cs_PosicionEnActivosYPasivosEnMonedaExtranjeraTabla</v>
      </c>
      <c r="L2176" t="str">
        <f t="shared" si="261"/>
        <v>cl-cs</v>
      </c>
      <c r="M2176" t="str">
        <f t="shared" si="262"/>
        <v>PosicionEnActivosYPasivosEnMonedaExtranjeraTabla</v>
      </c>
      <c r="N2176" t="str">
        <f t="shared" si="263"/>
        <v>Insert into dbax_dime_conc (codi_dein, pref_conc, codi_conc, orde_conc, pref_dime, codi_dime) values ('pre_cl-cs_nota-44_role-860000(2014)','cl-cs','PrimasPorPagarReaseguradoresEnMonedaExtranjera','250','cl-cs','PosicionEnActivosYPasivosEnMonedaExtranjeraTabla')</v>
      </c>
    </row>
    <row r="2177" spans="1:14" x14ac:dyDescent="0.25">
      <c r="A2177" t="s">
        <v>61</v>
      </c>
      <c r="B2177" t="s">
        <v>2268</v>
      </c>
      <c r="C2177">
        <v>260</v>
      </c>
      <c r="D2177" t="s">
        <v>2300</v>
      </c>
      <c r="H2177" s="1" t="str">
        <f t="shared" si="257"/>
        <v>cl-cs_DeudasConInstitucionesFinancierasEnMonedaExtranjera</v>
      </c>
      <c r="I2177" t="str">
        <f t="shared" si="258"/>
        <v>cl-cs</v>
      </c>
      <c r="J2177" t="str">
        <f t="shared" si="259"/>
        <v>DeudasConInstitucionesFinancierasEnMonedaExtranjera</v>
      </c>
      <c r="K2177" s="1" t="str">
        <f t="shared" si="260"/>
        <v>cl-cs_PosicionEnActivosYPasivosEnMonedaExtranjeraTabla</v>
      </c>
      <c r="L2177" t="str">
        <f t="shared" si="261"/>
        <v>cl-cs</v>
      </c>
      <c r="M2177" t="str">
        <f t="shared" si="262"/>
        <v>PosicionEnActivosYPasivosEnMonedaExtranjeraTabla</v>
      </c>
      <c r="N2177" t="str">
        <f t="shared" si="263"/>
        <v>Insert into dbax_dime_conc (codi_dein, pref_conc, codi_conc, orde_conc, pref_dime, codi_dime) values ('pre_cl-cs_nota-44_role-860000(2014)','cl-cs','DeudasConInstitucionesFinancierasEnMonedaExtranjera','260','cl-cs','PosicionEnActivosYPasivosEnMonedaExtranjeraTabla')</v>
      </c>
    </row>
    <row r="2178" spans="1:14" x14ac:dyDescent="0.25">
      <c r="A2178" t="s">
        <v>61</v>
      </c>
      <c r="B2178" t="s">
        <v>2295</v>
      </c>
      <c r="C2178">
        <v>270</v>
      </c>
      <c r="D2178" t="s">
        <v>2300</v>
      </c>
      <c r="H2178" s="1" t="str">
        <f t="shared" si="257"/>
        <v>cl-cs_OtrosPasivosEnMonedaExtranjera</v>
      </c>
      <c r="I2178" t="str">
        <f t="shared" si="258"/>
        <v>cl-cs</v>
      </c>
      <c r="J2178" t="str">
        <f t="shared" si="259"/>
        <v>OtrosPasivosEnMonedaExtranjera</v>
      </c>
      <c r="K2178" s="1" t="str">
        <f t="shared" si="260"/>
        <v>cl-cs_PosicionEnActivosYPasivosEnMonedaExtranjeraTabla</v>
      </c>
      <c r="L2178" t="str">
        <f t="shared" si="261"/>
        <v>cl-cs</v>
      </c>
      <c r="M2178" t="str">
        <f t="shared" si="262"/>
        <v>PosicionEnActivosYPasivosEnMonedaExtranjeraTabla</v>
      </c>
      <c r="N2178" t="str">
        <f t="shared" si="263"/>
        <v>Insert into dbax_dime_conc (codi_dein, pref_conc, codi_conc, orde_conc, pref_dime, codi_dime) values ('pre_cl-cs_nota-44_role-860000(2014)','cl-cs','OtrosPasivosEnMonedaExtranjera','270','cl-cs','PosicionEnActivosYPasivosEnMonedaExtranjeraTabla')</v>
      </c>
    </row>
    <row r="2179" spans="1:14" x14ac:dyDescent="0.25">
      <c r="A2179" t="s">
        <v>61</v>
      </c>
      <c r="B2179" t="s">
        <v>2296</v>
      </c>
      <c r="C2179">
        <v>280</v>
      </c>
      <c r="D2179" t="s">
        <v>2300</v>
      </c>
      <c r="H2179" s="1" t="str">
        <f t="shared" si="257"/>
        <v>cl-cs_PasivosEnMonedaExtranjera</v>
      </c>
      <c r="I2179" t="str">
        <f t="shared" si="258"/>
        <v>cl-cs</v>
      </c>
      <c r="J2179" t="str">
        <f t="shared" si="259"/>
        <v>PasivosEnMonedaExtranjera</v>
      </c>
      <c r="K2179" s="1" t="str">
        <f t="shared" si="260"/>
        <v>cl-cs_PosicionEnActivosYPasivosEnMonedaExtranjeraTabla</v>
      </c>
      <c r="L2179" t="str">
        <f t="shared" si="261"/>
        <v>cl-cs</v>
      </c>
      <c r="M2179" t="str">
        <f t="shared" si="262"/>
        <v>PosicionEnActivosYPasivosEnMonedaExtranjeraTabla</v>
      </c>
      <c r="N2179" t="str">
        <f t="shared" si="263"/>
        <v>Insert into dbax_dime_conc (codi_dein, pref_conc, codi_conc, orde_conc, pref_dime, codi_dime) values ('pre_cl-cs_nota-44_role-860000(2014)','cl-cs','PasivosEnMonedaExtranjera','280','cl-cs','PosicionEnActivosYPasivosEnMonedaExtranjeraTabla')</v>
      </c>
    </row>
    <row r="2180" spans="1:14" x14ac:dyDescent="0.25">
      <c r="A2180" t="s">
        <v>61</v>
      </c>
      <c r="B2180" t="s">
        <v>2301</v>
      </c>
      <c r="C2180">
        <v>290</v>
      </c>
      <c r="D2180" t="s">
        <v>2300</v>
      </c>
      <c r="H2180" s="1" t="str">
        <f t="shared" si="257"/>
        <v>cl-cs_PosicionNetaEnMonedaExtranjera</v>
      </c>
      <c r="I2180" t="str">
        <f t="shared" si="258"/>
        <v>cl-cs</v>
      </c>
      <c r="J2180" t="str">
        <f t="shared" si="259"/>
        <v>PosicionNetaEnMonedaExtranjera</v>
      </c>
      <c r="K2180" s="1" t="str">
        <f t="shared" si="260"/>
        <v>cl-cs_PosicionEnActivosYPasivosEnMonedaExtranjeraTabla</v>
      </c>
      <c r="L2180" t="str">
        <f t="shared" si="261"/>
        <v>cl-cs</v>
      </c>
      <c r="M2180" t="str">
        <f t="shared" si="262"/>
        <v>PosicionEnActivosYPasivosEnMonedaExtranjeraTabla</v>
      </c>
      <c r="N2180" t="str">
        <f t="shared" si="263"/>
        <v>Insert into dbax_dime_conc (codi_dein, pref_conc, codi_conc, orde_conc, pref_dime, codi_dime) values ('pre_cl-cs_nota-44_role-860000(2014)','cl-cs','PosicionNetaEnMonedaExtranjera','290','cl-cs','PosicionEnActivosYPasivosEnMonedaExtranjeraTabla')</v>
      </c>
    </row>
    <row r="2181" spans="1:14" x14ac:dyDescent="0.25">
      <c r="A2181" t="s">
        <v>61</v>
      </c>
      <c r="B2181" t="s">
        <v>2302</v>
      </c>
      <c r="C2181">
        <v>300</v>
      </c>
      <c r="D2181" t="s">
        <v>2300</v>
      </c>
      <c r="H2181" s="1" t="str">
        <f t="shared" si="257"/>
        <v>cl-cs_PosicionNetaMonedaOrigen</v>
      </c>
      <c r="I2181" t="str">
        <f t="shared" si="258"/>
        <v>cl-cs</v>
      </c>
      <c r="J2181" t="str">
        <f t="shared" si="259"/>
        <v>PosicionNetaMonedaOrigen</v>
      </c>
      <c r="K2181" s="1" t="str">
        <f t="shared" si="260"/>
        <v>cl-cs_PosicionEnActivosYPasivosEnMonedaExtranjeraTabla</v>
      </c>
      <c r="L2181" t="str">
        <f t="shared" si="261"/>
        <v>cl-cs</v>
      </c>
      <c r="M2181" t="str">
        <f t="shared" si="262"/>
        <v>PosicionEnActivosYPasivosEnMonedaExtranjeraTabla</v>
      </c>
      <c r="N2181" t="str">
        <f t="shared" si="263"/>
        <v>Insert into dbax_dime_conc (codi_dein, pref_conc, codi_conc, orde_conc, pref_dime, codi_dime) values ('pre_cl-cs_nota-44_role-860000(2014)','cl-cs','PosicionNetaMonedaOrigen','300','cl-cs','PosicionEnActivosYPasivosEnMonedaExtranjeraTabla')</v>
      </c>
    </row>
    <row r="2182" spans="1:14" x14ac:dyDescent="0.25">
      <c r="A2182" t="s">
        <v>61</v>
      </c>
      <c r="B2182" t="s">
        <v>2316</v>
      </c>
      <c r="C2182">
        <v>310</v>
      </c>
      <c r="D2182" t="s">
        <v>2300</v>
      </c>
      <c r="H2182" s="1" t="str">
        <f t="shared" si="257"/>
        <v>cl-cs_TiposCambiosCierreFechaInformacion</v>
      </c>
      <c r="I2182" t="str">
        <f t="shared" si="258"/>
        <v>cl-cs</v>
      </c>
      <c r="J2182" t="str">
        <f t="shared" si="259"/>
        <v>TiposCambiosCierreFechaInformacion</v>
      </c>
      <c r="K2182" s="1" t="str">
        <f t="shared" si="260"/>
        <v>cl-cs_PosicionEnActivosYPasivosEnMonedaExtranjeraTabla</v>
      </c>
      <c r="L2182" t="str">
        <f t="shared" si="261"/>
        <v>cl-cs</v>
      </c>
      <c r="M2182" t="str">
        <f t="shared" si="262"/>
        <v>PosicionEnActivosYPasivosEnMonedaExtranjeraTabla</v>
      </c>
      <c r="N2182" t="str">
        <f t="shared" si="263"/>
        <v>Insert into dbax_dime_conc (codi_dein, pref_conc, codi_conc, orde_conc, pref_dime, codi_dime) values ('pre_cl-cs_nota-44_role-860000(2014)','cl-cs','TiposCambiosCierreFechaInformacion','310','cl-cs','PosicionEnActivosYPasivosEnMonedaExtranjeraTabla')</v>
      </c>
    </row>
    <row r="2183" spans="1:14" x14ac:dyDescent="0.25">
      <c r="A2183" t="s">
        <v>62</v>
      </c>
      <c r="B2183" t="s">
        <v>2328</v>
      </c>
      <c r="C2183">
        <v>130</v>
      </c>
      <c r="D2183" t="s">
        <v>2318</v>
      </c>
      <c r="H2183" s="1" t="str">
        <f t="shared" si="257"/>
        <v>cl-cs_PrimaDirectaPorRegionPartidas</v>
      </c>
      <c r="I2183" t="str">
        <f t="shared" si="258"/>
        <v>cl-cs</v>
      </c>
      <c r="J2183" t="str">
        <f t="shared" si="259"/>
        <v>PrimaDirectaPorRegionPartidas</v>
      </c>
      <c r="K2183" s="1" t="str">
        <f t="shared" si="260"/>
        <v>cl-cs_CuadroVentasPorRegionesSegurosGeneralesTabla</v>
      </c>
      <c r="L2183" t="str">
        <f t="shared" si="261"/>
        <v>cl-cs</v>
      </c>
      <c r="M2183" t="str">
        <f t="shared" si="262"/>
        <v>CuadroVentasPorRegionesSegurosGeneralesTabla</v>
      </c>
      <c r="N2183" t="str">
        <f t="shared" si="263"/>
        <v>Insert into dbax_dime_conc (codi_dein, pref_conc, codi_conc, orde_conc, pref_dime, codi_dime) values ('pre_cl-cs_nota-45_role-861000(2014)','cl-cs','PrimaDirectaPorRegionPartidas','130','cl-cs','CuadroVentasPorRegionesSegurosGeneralesTabla')</v>
      </c>
    </row>
    <row r="2184" spans="1:14" x14ac:dyDescent="0.25">
      <c r="A2184" t="s">
        <v>62</v>
      </c>
      <c r="B2184" t="s">
        <v>2323</v>
      </c>
      <c r="C2184">
        <v>140</v>
      </c>
      <c r="D2184" t="s">
        <v>2318</v>
      </c>
      <c r="H2184" s="1" t="str">
        <f t="shared" si="257"/>
        <v>cl-cs_IRegionPrimaDirecta</v>
      </c>
      <c r="I2184" t="str">
        <f t="shared" si="258"/>
        <v>cl-cs</v>
      </c>
      <c r="J2184" t="str">
        <f t="shared" si="259"/>
        <v>IRegionPrimaDirecta</v>
      </c>
      <c r="K2184" s="1" t="str">
        <f t="shared" si="260"/>
        <v>cl-cs_CuadroVentasPorRegionesSegurosGeneralesTabla</v>
      </c>
      <c r="L2184" t="str">
        <f t="shared" si="261"/>
        <v>cl-cs</v>
      </c>
      <c r="M2184" t="str">
        <f t="shared" si="262"/>
        <v>CuadroVentasPorRegionesSegurosGeneralesTabla</v>
      </c>
      <c r="N2184" t="str">
        <f t="shared" si="263"/>
        <v>Insert into dbax_dime_conc (codi_dein, pref_conc, codi_conc, orde_conc, pref_dime, codi_dime) values ('pre_cl-cs_nota-45_role-861000(2014)','cl-cs','IRegionPrimaDirecta','140','cl-cs','CuadroVentasPorRegionesSegurosGeneralesTabla')</v>
      </c>
    </row>
    <row r="2185" spans="1:14" x14ac:dyDescent="0.25">
      <c r="A2185" t="s">
        <v>62</v>
      </c>
      <c r="B2185" t="s">
        <v>2320</v>
      </c>
      <c r="C2185">
        <v>150</v>
      </c>
      <c r="D2185" t="s">
        <v>2318</v>
      </c>
      <c r="H2185" s="1" t="str">
        <f t="shared" si="257"/>
        <v>cl-cs_IIRegionPrimaDirecta</v>
      </c>
      <c r="I2185" t="str">
        <f t="shared" si="258"/>
        <v>cl-cs</v>
      </c>
      <c r="J2185" t="str">
        <f t="shared" si="259"/>
        <v>IIRegionPrimaDirecta</v>
      </c>
      <c r="K2185" s="1" t="str">
        <f t="shared" si="260"/>
        <v>cl-cs_CuadroVentasPorRegionesSegurosGeneralesTabla</v>
      </c>
      <c r="L2185" t="str">
        <f t="shared" si="261"/>
        <v>cl-cs</v>
      </c>
      <c r="M2185" t="str">
        <f t="shared" si="262"/>
        <v>CuadroVentasPorRegionesSegurosGeneralesTabla</v>
      </c>
      <c r="N2185" t="str">
        <f t="shared" si="263"/>
        <v>Insert into dbax_dime_conc (codi_dein, pref_conc, codi_conc, orde_conc, pref_dime, codi_dime) values ('pre_cl-cs_nota-45_role-861000(2014)','cl-cs','IIRegionPrimaDirecta','150','cl-cs','CuadroVentasPorRegionesSegurosGeneralesTabla')</v>
      </c>
    </row>
    <row r="2186" spans="1:14" x14ac:dyDescent="0.25">
      <c r="A2186" t="s">
        <v>62</v>
      </c>
      <c r="B2186" t="s">
        <v>2319</v>
      </c>
      <c r="C2186">
        <v>160</v>
      </c>
      <c r="D2186" t="s">
        <v>2318</v>
      </c>
      <c r="H2186" s="1" t="str">
        <f t="shared" si="257"/>
        <v>cl-cs_IIIRegionPrimaDirecta</v>
      </c>
      <c r="I2186" t="str">
        <f t="shared" si="258"/>
        <v>cl-cs</v>
      </c>
      <c r="J2186" t="str">
        <f t="shared" si="259"/>
        <v>IIIRegionPrimaDirecta</v>
      </c>
      <c r="K2186" s="1" t="str">
        <f t="shared" si="260"/>
        <v>cl-cs_CuadroVentasPorRegionesSegurosGeneralesTabla</v>
      </c>
      <c r="L2186" t="str">
        <f t="shared" si="261"/>
        <v>cl-cs</v>
      </c>
      <c r="M2186" t="str">
        <f t="shared" si="262"/>
        <v>CuadroVentasPorRegionesSegurosGeneralesTabla</v>
      </c>
      <c r="N2186" t="str">
        <f t="shared" si="263"/>
        <v>Insert into dbax_dime_conc (codi_dein, pref_conc, codi_conc, orde_conc, pref_dime, codi_dime) values ('pre_cl-cs_nota-45_role-861000(2014)','cl-cs','IIIRegionPrimaDirecta','160','cl-cs','CuadroVentasPorRegionesSegurosGeneralesTabla')</v>
      </c>
    </row>
    <row r="2187" spans="1:14" x14ac:dyDescent="0.25">
      <c r="A2187" t="s">
        <v>62</v>
      </c>
      <c r="B2187" t="s">
        <v>2324</v>
      </c>
      <c r="C2187">
        <v>170</v>
      </c>
      <c r="D2187" t="s">
        <v>2318</v>
      </c>
      <c r="H2187" s="1" t="str">
        <f t="shared" si="257"/>
        <v>cl-cs_IVRegionPrimaDirecta</v>
      </c>
      <c r="I2187" t="str">
        <f t="shared" si="258"/>
        <v>cl-cs</v>
      </c>
      <c r="J2187" t="str">
        <f t="shared" si="259"/>
        <v>IVRegionPrimaDirecta</v>
      </c>
      <c r="K2187" s="1" t="str">
        <f t="shared" si="260"/>
        <v>cl-cs_CuadroVentasPorRegionesSegurosGeneralesTabla</v>
      </c>
      <c r="L2187" t="str">
        <f t="shared" si="261"/>
        <v>cl-cs</v>
      </c>
      <c r="M2187" t="str">
        <f t="shared" si="262"/>
        <v>CuadroVentasPorRegionesSegurosGeneralesTabla</v>
      </c>
      <c r="N2187" t="str">
        <f t="shared" si="263"/>
        <v>Insert into dbax_dime_conc (codi_dein, pref_conc, codi_conc, orde_conc, pref_dime, codi_dime) values ('pre_cl-cs_nota-45_role-861000(2014)','cl-cs','IVRegionPrimaDirecta','170','cl-cs','CuadroVentasPorRegionesSegurosGeneralesTabla')</v>
      </c>
    </row>
    <row r="2188" spans="1:14" x14ac:dyDescent="0.25">
      <c r="A2188" t="s">
        <v>62</v>
      </c>
      <c r="B2188" t="s">
        <v>2339</v>
      </c>
      <c r="C2188">
        <v>180</v>
      </c>
      <c r="D2188" t="s">
        <v>2318</v>
      </c>
      <c r="H2188" s="1" t="str">
        <f t="shared" si="257"/>
        <v>cl-cs_VRegionPrimaDirecta</v>
      </c>
      <c r="I2188" t="str">
        <f t="shared" si="258"/>
        <v>cl-cs</v>
      </c>
      <c r="J2188" t="str">
        <f t="shared" si="259"/>
        <v>VRegionPrimaDirecta</v>
      </c>
      <c r="K2188" s="1" t="str">
        <f t="shared" si="260"/>
        <v>cl-cs_CuadroVentasPorRegionesSegurosGeneralesTabla</v>
      </c>
      <c r="L2188" t="str">
        <f t="shared" si="261"/>
        <v>cl-cs</v>
      </c>
      <c r="M2188" t="str">
        <f t="shared" si="262"/>
        <v>CuadroVentasPorRegionesSegurosGeneralesTabla</v>
      </c>
      <c r="N2188" t="str">
        <f t="shared" si="263"/>
        <v>Insert into dbax_dime_conc (codi_dein, pref_conc, codi_conc, orde_conc, pref_dime, codi_dime) values ('pre_cl-cs_nota-45_role-861000(2014)','cl-cs','VRegionPrimaDirecta','180','cl-cs','CuadroVentasPorRegionesSegurosGeneralesTabla')</v>
      </c>
    </row>
    <row r="2189" spans="1:14" x14ac:dyDescent="0.25">
      <c r="A2189" t="s">
        <v>62</v>
      </c>
      <c r="B2189" t="s">
        <v>2338</v>
      </c>
      <c r="C2189">
        <v>190</v>
      </c>
      <c r="D2189" t="s">
        <v>2318</v>
      </c>
      <c r="H2189" s="1" t="str">
        <f t="shared" si="257"/>
        <v>cl-cs_VIRegionPrimaDirecta</v>
      </c>
      <c r="I2189" t="str">
        <f t="shared" si="258"/>
        <v>cl-cs</v>
      </c>
      <c r="J2189" t="str">
        <f t="shared" si="259"/>
        <v>VIRegionPrimaDirecta</v>
      </c>
      <c r="K2189" s="1" t="str">
        <f t="shared" si="260"/>
        <v>cl-cs_CuadroVentasPorRegionesSegurosGeneralesTabla</v>
      </c>
      <c r="L2189" t="str">
        <f t="shared" si="261"/>
        <v>cl-cs</v>
      </c>
      <c r="M2189" t="str">
        <f t="shared" si="262"/>
        <v>CuadroVentasPorRegionesSegurosGeneralesTabla</v>
      </c>
      <c r="N2189" t="str">
        <f t="shared" si="263"/>
        <v>Insert into dbax_dime_conc (codi_dein, pref_conc, codi_conc, orde_conc, pref_dime, codi_dime) values ('pre_cl-cs_nota-45_role-861000(2014)','cl-cs','VIRegionPrimaDirecta','190','cl-cs','CuadroVentasPorRegionesSegurosGeneralesTabla')</v>
      </c>
    </row>
    <row r="2190" spans="1:14" x14ac:dyDescent="0.25">
      <c r="A2190" t="s">
        <v>62</v>
      </c>
      <c r="B2190" t="s">
        <v>2337</v>
      </c>
      <c r="C2190">
        <v>200</v>
      </c>
      <c r="D2190" t="s">
        <v>2318</v>
      </c>
      <c r="H2190" s="1" t="str">
        <f t="shared" si="257"/>
        <v>cl-cs_VIIRegionPrimaDirecta</v>
      </c>
      <c r="I2190" t="str">
        <f t="shared" si="258"/>
        <v>cl-cs</v>
      </c>
      <c r="J2190" t="str">
        <f t="shared" si="259"/>
        <v>VIIRegionPrimaDirecta</v>
      </c>
      <c r="K2190" s="1" t="str">
        <f t="shared" si="260"/>
        <v>cl-cs_CuadroVentasPorRegionesSegurosGeneralesTabla</v>
      </c>
      <c r="L2190" t="str">
        <f t="shared" si="261"/>
        <v>cl-cs</v>
      </c>
      <c r="M2190" t="str">
        <f t="shared" si="262"/>
        <v>CuadroVentasPorRegionesSegurosGeneralesTabla</v>
      </c>
      <c r="N2190" t="str">
        <f t="shared" si="263"/>
        <v>Insert into dbax_dime_conc (codi_dein, pref_conc, codi_conc, orde_conc, pref_dime, codi_dime) values ('pre_cl-cs_nota-45_role-861000(2014)','cl-cs','VIIRegionPrimaDirecta','200','cl-cs','CuadroVentasPorRegionesSegurosGeneralesTabla')</v>
      </c>
    </row>
    <row r="2191" spans="1:14" x14ac:dyDescent="0.25">
      <c r="A2191" t="s">
        <v>62</v>
      </c>
      <c r="B2191" t="s">
        <v>2336</v>
      </c>
      <c r="C2191">
        <v>210</v>
      </c>
      <c r="D2191" t="s">
        <v>2318</v>
      </c>
      <c r="H2191" s="1" t="str">
        <f t="shared" si="257"/>
        <v>cl-cs_VIIIRegionPrimaDirecta</v>
      </c>
      <c r="I2191" t="str">
        <f t="shared" si="258"/>
        <v>cl-cs</v>
      </c>
      <c r="J2191" t="str">
        <f t="shared" si="259"/>
        <v>VIIIRegionPrimaDirecta</v>
      </c>
      <c r="K2191" s="1" t="str">
        <f t="shared" si="260"/>
        <v>cl-cs_CuadroVentasPorRegionesSegurosGeneralesTabla</v>
      </c>
      <c r="L2191" t="str">
        <f t="shared" si="261"/>
        <v>cl-cs</v>
      </c>
      <c r="M2191" t="str">
        <f t="shared" si="262"/>
        <v>CuadroVentasPorRegionesSegurosGeneralesTabla</v>
      </c>
      <c r="N2191" t="str">
        <f t="shared" si="263"/>
        <v>Insert into dbax_dime_conc (codi_dein, pref_conc, codi_conc, orde_conc, pref_dime, codi_dime) values ('pre_cl-cs_nota-45_role-861000(2014)','cl-cs','VIIIRegionPrimaDirecta','210','cl-cs','CuadroVentasPorRegionesSegurosGeneralesTabla')</v>
      </c>
    </row>
    <row r="2192" spans="1:14" x14ac:dyDescent="0.25">
      <c r="A2192" t="s">
        <v>62</v>
      </c>
      <c r="B2192" t="s">
        <v>2325</v>
      </c>
      <c r="C2192">
        <v>220</v>
      </c>
      <c r="D2192" t="s">
        <v>2318</v>
      </c>
      <c r="H2192" s="1" t="str">
        <f t="shared" si="257"/>
        <v>cl-cs_IXRegionPrimaDirecta</v>
      </c>
      <c r="I2192" t="str">
        <f t="shared" si="258"/>
        <v>cl-cs</v>
      </c>
      <c r="J2192" t="str">
        <f t="shared" si="259"/>
        <v>IXRegionPrimaDirecta</v>
      </c>
      <c r="K2192" s="1" t="str">
        <f t="shared" si="260"/>
        <v>cl-cs_CuadroVentasPorRegionesSegurosGeneralesTabla</v>
      </c>
      <c r="L2192" t="str">
        <f t="shared" si="261"/>
        <v>cl-cs</v>
      </c>
      <c r="M2192" t="str">
        <f t="shared" si="262"/>
        <v>CuadroVentasPorRegionesSegurosGeneralesTabla</v>
      </c>
      <c r="N2192" t="str">
        <f t="shared" si="263"/>
        <v>Insert into dbax_dime_conc (codi_dein, pref_conc, codi_conc, orde_conc, pref_dime, codi_dime) values ('pre_cl-cs_nota-45_role-861000(2014)','cl-cs','IXRegionPrimaDirecta','220','cl-cs','CuadroVentasPorRegionesSegurosGeneralesTabla')</v>
      </c>
    </row>
    <row r="2193" spans="1:14" x14ac:dyDescent="0.25">
      <c r="A2193" t="s">
        <v>62</v>
      </c>
      <c r="B2193" t="s">
        <v>2343</v>
      </c>
      <c r="C2193">
        <v>230</v>
      </c>
      <c r="D2193" t="s">
        <v>2318</v>
      </c>
      <c r="H2193" s="1" t="str">
        <f t="shared" si="257"/>
        <v>cl-cs_XRegionPrimaDirecta</v>
      </c>
      <c r="I2193" t="str">
        <f t="shared" si="258"/>
        <v>cl-cs</v>
      </c>
      <c r="J2193" t="str">
        <f t="shared" si="259"/>
        <v>XRegionPrimaDirecta</v>
      </c>
      <c r="K2193" s="1" t="str">
        <f t="shared" si="260"/>
        <v>cl-cs_CuadroVentasPorRegionesSegurosGeneralesTabla</v>
      </c>
      <c r="L2193" t="str">
        <f t="shared" si="261"/>
        <v>cl-cs</v>
      </c>
      <c r="M2193" t="str">
        <f t="shared" si="262"/>
        <v>CuadroVentasPorRegionesSegurosGeneralesTabla</v>
      </c>
      <c r="N2193" t="str">
        <f t="shared" si="263"/>
        <v>Insert into dbax_dime_conc (codi_dein, pref_conc, codi_conc, orde_conc, pref_dime, codi_dime) values ('pre_cl-cs_nota-45_role-861000(2014)','cl-cs','XRegionPrimaDirecta','230','cl-cs','CuadroVentasPorRegionesSegurosGeneralesTabla')</v>
      </c>
    </row>
    <row r="2194" spans="1:14" x14ac:dyDescent="0.25">
      <c r="A2194" t="s">
        <v>62</v>
      </c>
      <c r="B2194" t="s">
        <v>2341</v>
      </c>
      <c r="C2194">
        <v>240</v>
      </c>
      <c r="D2194" t="s">
        <v>2318</v>
      </c>
      <c r="H2194" s="1" t="str">
        <f t="shared" si="257"/>
        <v>cl-cs_XIRegionPrimaDirecta</v>
      </c>
      <c r="I2194" t="str">
        <f t="shared" si="258"/>
        <v>cl-cs</v>
      </c>
      <c r="J2194" t="str">
        <f t="shared" si="259"/>
        <v>XIRegionPrimaDirecta</v>
      </c>
      <c r="K2194" s="1" t="str">
        <f t="shared" si="260"/>
        <v>cl-cs_CuadroVentasPorRegionesSegurosGeneralesTabla</v>
      </c>
      <c r="L2194" t="str">
        <f t="shared" si="261"/>
        <v>cl-cs</v>
      </c>
      <c r="M2194" t="str">
        <f t="shared" si="262"/>
        <v>CuadroVentasPorRegionesSegurosGeneralesTabla</v>
      </c>
      <c r="N2194" t="str">
        <f t="shared" si="263"/>
        <v>Insert into dbax_dime_conc (codi_dein, pref_conc, codi_conc, orde_conc, pref_dime, codi_dime) values ('pre_cl-cs_nota-45_role-861000(2014)','cl-cs','XIRegionPrimaDirecta','240','cl-cs','CuadroVentasPorRegionesSegurosGeneralesTabla')</v>
      </c>
    </row>
    <row r="2195" spans="1:14" x14ac:dyDescent="0.25">
      <c r="A2195" t="s">
        <v>62</v>
      </c>
      <c r="B2195" t="s">
        <v>2340</v>
      </c>
      <c r="C2195">
        <v>250</v>
      </c>
      <c r="D2195" t="s">
        <v>2318</v>
      </c>
      <c r="H2195" s="1" t="str">
        <f t="shared" si="257"/>
        <v>cl-cs_XIIRegionPrimaDirecta</v>
      </c>
      <c r="I2195" t="str">
        <f t="shared" si="258"/>
        <v>cl-cs</v>
      </c>
      <c r="J2195" t="str">
        <f t="shared" si="259"/>
        <v>XIIRegionPrimaDirecta</v>
      </c>
      <c r="K2195" s="1" t="str">
        <f t="shared" si="260"/>
        <v>cl-cs_CuadroVentasPorRegionesSegurosGeneralesTabla</v>
      </c>
      <c r="L2195" t="str">
        <f t="shared" si="261"/>
        <v>cl-cs</v>
      </c>
      <c r="M2195" t="str">
        <f t="shared" si="262"/>
        <v>CuadroVentasPorRegionesSegurosGeneralesTabla</v>
      </c>
      <c r="N2195" t="str">
        <f t="shared" si="263"/>
        <v>Insert into dbax_dime_conc (codi_dein, pref_conc, codi_conc, orde_conc, pref_dime, codi_dime) values ('pre_cl-cs_nota-45_role-861000(2014)','cl-cs','XIIRegionPrimaDirecta','250','cl-cs','CuadroVentasPorRegionesSegurosGeneralesTabla')</v>
      </c>
    </row>
    <row r="2196" spans="1:14" x14ac:dyDescent="0.25">
      <c r="A2196" t="s">
        <v>62</v>
      </c>
      <c r="B2196" t="s">
        <v>2342</v>
      </c>
      <c r="C2196">
        <v>260</v>
      </c>
      <c r="D2196" t="s">
        <v>2318</v>
      </c>
      <c r="H2196" s="1" t="str">
        <f t="shared" si="257"/>
        <v>cl-cs_XIVRegionPrimaDirecta</v>
      </c>
      <c r="I2196" t="str">
        <f t="shared" si="258"/>
        <v>cl-cs</v>
      </c>
      <c r="J2196" t="str">
        <f t="shared" si="259"/>
        <v>XIVRegionPrimaDirecta</v>
      </c>
      <c r="K2196" s="1" t="str">
        <f t="shared" si="260"/>
        <v>cl-cs_CuadroVentasPorRegionesSegurosGeneralesTabla</v>
      </c>
      <c r="L2196" t="str">
        <f t="shared" si="261"/>
        <v>cl-cs</v>
      </c>
      <c r="M2196" t="str">
        <f t="shared" si="262"/>
        <v>CuadroVentasPorRegionesSegurosGeneralesTabla</v>
      </c>
      <c r="N2196" t="str">
        <f t="shared" si="263"/>
        <v>Insert into dbax_dime_conc (codi_dein, pref_conc, codi_conc, orde_conc, pref_dime, codi_dime) values ('pre_cl-cs_nota-45_role-861000(2014)','cl-cs','XIVRegionPrimaDirecta','260','cl-cs','CuadroVentasPorRegionesSegurosGeneralesTabla')</v>
      </c>
    </row>
    <row r="2197" spans="1:14" x14ac:dyDescent="0.25">
      <c r="A2197" t="s">
        <v>62</v>
      </c>
      <c r="B2197" t="s">
        <v>2344</v>
      </c>
      <c r="C2197">
        <v>270</v>
      </c>
      <c r="D2197" t="s">
        <v>2318</v>
      </c>
      <c r="H2197" s="1" t="str">
        <f t="shared" si="257"/>
        <v>cl-cs_XVRegionPrimaDirecta</v>
      </c>
      <c r="I2197" t="str">
        <f t="shared" si="258"/>
        <v>cl-cs</v>
      </c>
      <c r="J2197" t="str">
        <f t="shared" si="259"/>
        <v>XVRegionPrimaDirecta</v>
      </c>
      <c r="K2197" s="1" t="str">
        <f t="shared" si="260"/>
        <v>cl-cs_CuadroVentasPorRegionesSegurosGeneralesTabla</v>
      </c>
      <c r="L2197" t="str">
        <f t="shared" si="261"/>
        <v>cl-cs</v>
      </c>
      <c r="M2197" t="str">
        <f t="shared" si="262"/>
        <v>CuadroVentasPorRegionesSegurosGeneralesTabla</v>
      </c>
      <c r="N2197" t="str">
        <f t="shared" si="263"/>
        <v>Insert into dbax_dime_conc (codi_dein, pref_conc, codi_conc, orde_conc, pref_dime, codi_dime) values ('pre_cl-cs_nota-45_role-861000(2014)','cl-cs','XVRegionPrimaDirecta','270','cl-cs','CuadroVentasPorRegionesSegurosGeneralesTabla')</v>
      </c>
    </row>
    <row r="2198" spans="1:14" x14ac:dyDescent="0.25">
      <c r="A2198" t="s">
        <v>62</v>
      </c>
      <c r="B2198" t="s">
        <v>2329</v>
      </c>
      <c r="C2198">
        <v>280</v>
      </c>
      <c r="D2198" t="s">
        <v>2318</v>
      </c>
      <c r="H2198" s="1" t="str">
        <f t="shared" si="257"/>
        <v>cl-cs_RegionMetropolitanaPrimaDirecta</v>
      </c>
      <c r="I2198" t="str">
        <f t="shared" si="258"/>
        <v>cl-cs</v>
      </c>
      <c r="J2198" t="str">
        <f t="shared" si="259"/>
        <v>RegionMetropolitanaPrimaDirecta</v>
      </c>
      <c r="K2198" s="1" t="str">
        <f t="shared" si="260"/>
        <v>cl-cs_CuadroVentasPorRegionesSegurosGeneralesTabla</v>
      </c>
      <c r="L2198" t="str">
        <f t="shared" si="261"/>
        <v>cl-cs</v>
      </c>
      <c r="M2198" t="str">
        <f t="shared" si="262"/>
        <v>CuadroVentasPorRegionesSegurosGeneralesTabla</v>
      </c>
      <c r="N2198" t="str">
        <f t="shared" si="263"/>
        <v>Insert into dbax_dime_conc (codi_dein, pref_conc, codi_conc, orde_conc, pref_dime, codi_dime) values ('pre_cl-cs_nota-45_role-861000(2014)','cl-cs','RegionMetropolitanaPrimaDirecta','280','cl-cs','CuadroVentasPorRegionesSegurosGeneralesTabla')</v>
      </c>
    </row>
    <row r="2199" spans="1:14" x14ac:dyDescent="0.25">
      <c r="A2199" t="s">
        <v>62</v>
      </c>
      <c r="B2199" t="s">
        <v>344</v>
      </c>
      <c r="C2199">
        <v>290</v>
      </c>
      <c r="D2199" t="s">
        <v>2318</v>
      </c>
      <c r="H2199" s="1" t="str">
        <f t="shared" si="257"/>
        <v>cl-cs_PrimasDirectas</v>
      </c>
      <c r="I2199" t="str">
        <f t="shared" si="258"/>
        <v>cl-cs</v>
      </c>
      <c r="J2199" t="str">
        <f t="shared" si="259"/>
        <v>PrimasDirectas</v>
      </c>
      <c r="K2199" s="1" t="str">
        <f t="shared" si="260"/>
        <v>cl-cs_CuadroVentasPorRegionesSegurosGeneralesTabla</v>
      </c>
      <c r="L2199" t="str">
        <f t="shared" si="261"/>
        <v>cl-cs</v>
      </c>
      <c r="M2199" t="str">
        <f t="shared" si="262"/>
        <v>CuadroVentasPorRegionesSegurosGeneralesTabla</v>
      </c>
      <c r="N2199" t="str">
        <f t="shared" si="263"/>
        <v>Insert into dbax_dime_conc (codi_dein, pref_conc, codi_conc, orde_conc, pref_dime, codi_dime) values ('pre_cl-cs_nota-45_role-861000(2014)','cl-cs','PrimasDirectas','290','cl-cs','CuadroVentasPorRegionesSegurosGeneralesTabla')</v>
      </c>
    </row>
    <row r="2200" spans="1:14" x14ac:dyDescent="0.25">
      <c r="A2200" t="s">
        <v>63</v>
      </c>
      <c r="B2200" t="s">
        <v>2372</v>
      </c>
      <c r="C2200">
        <v>550</v>
      </c>
      <c r="D2200" t="s">
        <v>2371</v>
      </c>
      <c r="H2200" s="1" t="str">
        <f t="shared" si="257"/>
        <v>cl-cs_MargenSolvenciaResumenPartidas</v>
      </c>
      <c r="I2200" t="str">
        <f t="shared" si="258"/>
        <v>cl-cs</v>
      </c>
      <c r="J2200" t="str">
        <f t="shared" si="259"/>
        <v>MargenSolvenciaResumenPartidas</v>
      </c>
      <c r="K2200" s="1" t="str">
        <f t="shared" si="260"/>
        <v>cl-cs_MargenSolvenciaGeneralesTabla</v>
      </c>
      <c r="L2200" t="str">
        <f t="shared" si="261"/>
        <v>cl-cs</v>
      </c>
      <c r="M2200" t="str">
        <f t="shared" si="262"/>
        <v>MargenSolvenciaGeneralesTabla</v>
      </c>
      <c r="N2200" t="str">
        <f t="shared" si="263"/>
        <v>Insert into dbax_dime_conc (codi_dein, pref_conc, codi_conc, orde_conc, pref_dime, codi_dime) values ('pre_cl-cs_nota-46_role-862100(2014)','cl-cs','MargenSolvenciaResumenPartidas','550','cl-cs','MargenSolvenciaGeneralesTabla')</v>
      </c>
    </row>
    <row r="2201" spans="1:14" x14ac:dyDescent="0.25">
      <c r="A2201" t="s">
        <v>63</v>
      </c>
      <c r="B2201" t="s">
        <v>2394</v>
      </c>
      <c r="C2201">
        <v>560</v>
      </c>
      <c r="D2201" t="s">
        <v>2371</v>
      </c>
      <c r="H2201" s="1" t="str">
        <f t="shared" si="257"/>
        <v>cl-cs_TotalEnFuncionDeLasPrimasResumen</v>
      </c>
      <c r="I2201" t="str">
        <f t="shared" si="258"/>
        <v>cl-cs</v>
      </c>
      <c r="J2201" t="str">
        <f t="shared" si="259"/>
        <v>TotalEnFuncionDeLasPrimasResumen</v>
      </c>
      <c r="K2201" s="1" t="str">
        <f t="shared" si="260"/>
        <v>cl-cs_MargenSolvenciaGeneralesTabla</v>
      </c>
      <c r="L2201" t="str">
        <f t="shared" si="261"/>
        <v>cl-cs</v>
      </c>
      <c r="M2201" t="str">
        <f t="shared" si="262"/>
        <v>MargenSolvenciaGeneralesTabla</v>
      </c>
      <c r="N2201" t="str">
        <f t="shared" si="263"/>
        <v>Insert into dbax_dime_conc (codi_dein, pref_conc, codi_conc, orde_conc, pref_dime, codi_dime) values ('pre_cl-cs_nota-46_role-862100(2014)','cl-cs','TotalEnFuncionDeLasPrimasResumen','560','cl-cs','MargenSolvenciaGeneralesTabla')</v>
      </c>
    </row>
    <row r="2202" spans="1:14" x14ac:dyDescent="0.25">
      <c r="A2202" t="s">
        <v>63</v>
      </c>
      <c r="B2202" t="s">
        <v>2358</v>
      </c>
      <c r="C2202">
        <v>570</v>
      </c>
      <c r="D2202" t="s">
        <v>2371</v>
      </c>
      <c r="H2202" s="1" t="str">
        <f t="shared" si="257"/>
        <v>cl-cs_FPResumen</v>
      </c>
      <c r="I2202" t="str">
        <f t="shared" si="258"/>
        <v>cl-cs</v>
      </c>
      <c r="J2202" t="str">
        <f t="shared" si="259"/>
        <v>FPResumen</v>
      </c>
      <c r="K2202" s="1" t="str">
        <f t="shared" si="260"/>
        <v>cl-cs_MargenSolvenciaGeneralesTabla</v>
      </c>
      <c r="L2202" t="str">
        <f t="shared" si="261"/>
        <v>cl-cs</v>
      </c>
      <c r="M2202" t="str">
        <f t="shared" si="262"/>
        <v>MargenSolvenciaGeneralesTabla</v>
      </c>
      <c r="N2202" t="str">
        <f t="shared" si="263"/>
        <v>Insert into dbax_dime_conc (codi_dein, pref_conc, codi_conc, orde_conc, pref_dime, codi_dime) values ('pre_cl-cs_nota-46_role-862100(2014)','cl-cs','FPResumen','570','cl-cs','MargenSolvenciaGeneralesTabla')</v>
      </c>
    </row>
    <row r="2203" spans="1:14" x14ac:dyDescent="0.25">
      <c r="A2203" t="s">
        <v>63</v>
      </c>
      <c r="B2203" t="s">
        <v>2380</v>
      </c>
      <c r="C2203">
        <v>580</v>
      </c>
      <c r="D2203" t="s">
        <v>2371</v>
      </c>
      <c r="H2203" s="1" t="str">
        <f t="shared" si="257"/>
        <v>cl-cs_PrimasResumen</v>
      </c>
      <c r="I2203" t="str">
        <f t="shared" si="258"/>
        <v>cl-cs</v>
      </c>
      <c r="J2203" t="str">
        <f t="shared" si="259"/>
        <v>PrimasResumen</v>
      </c>
      <c r="K2203" s="1" t="str">
        <f t="shared" si="260"/>
        <v>cl-cs_MargenSolvenciaGeneralesTabla</v>
      </c>
      <c r="L2203" t="str">
        <f t="shared" si="261"/>
        <v>cl-cs</v>
      </c>
      <c r="M2203" t="str">
        <f t="shared" si="262"/>
        <v>MargenSolvenciaGeneralesTabla</v>
      </c>
      <c r="N2203" t="str">
        <f t="shared" si="263"/>
        <v>Insert into dbax_dime_conc (codi_dein, pref_conc, codi_conc, orde_conc, pref_dime, codi_dime) values ('pre_cl-cs_nota-46_role-862100(2014)','cl-cs','PrimasResumen','580','cl-cs','MargenSolvenciaGeneralesTabla')</v>
      </c>
    </row>
    <row r="2204" spans="1:14" x14ac:dyDescent="0.25">
      <c r="A2204" t="s">
        <v>63</v>
      </c>
      <c r="B2204" t="s">
        <v>2360</v>
      </c>
      <c r="C2204">
        <v>590</v>
      </c>
      <c r="D2204" t="s">
        <v>2371</v>
      </c>
      <c r="H2204" s="1" t="str">
        <f t="shared" si="257"/>
        <v>cl-cs_FRPrimasResumenSinopsis</v>
      </c>
      <c r="I2204" t="str">
        <f t="shared" si="258"/>
        <v>cl-cs</v>
      </c>
      <c r="J2204" t="str">
        <f t="shared" si="259"/>
        <v>FRPrimasResumenSinopsis</v>
      </c>
      <c r="K2204" s="1" t="str">
        <f t="shared" si="260"/>
        <v>cl-cs_MargenSolvenciaGeneralesTabla</v>
      </c>
      <c r="L2204" t="str">
        <f t="shared" si="261"/>
        <v>cl-cs</v>
      </c>
      <c r="M2204" t="str">
        <f t="shared" si="262"/>
        <v>MargenSolvenciaGeneralesTabla</v>
      </c>
      <c r="N2204" t="str">
        <f t="shared" si="263"/>
        <v>Insert into dbax_dime_conc (codi_dein, pref_conc, codi_conc, orde_conc, pref_dime, codi_dime) values ('pre_cl-cs_nota-46_role-862100(2014)','cl-cs','FRPrimasResumenSinopsis','590','cl-cs','MargenSolvenciaGeneralesTabla')</v>
      </c>
    </row>
    <row r="2205" spans="1:14" x14ac:dyDescent="0.25">
      <c r="A2205" t="s">
        <v>63</v>
      </c>
      <c r="B2205" t="s">
        <v>2359</v>
      </c>
      <c r="C2205">
        <v>600</v>
      </c>
      <c r="D2205" t="s">
        <v>2371</v>
      </c>
      <c r="H2205" s="1" t="str">
        <f t="shared" si="257"/>
        <v>cl-cs_FRPrimasCompañiaResumen</v>
      </c>
      <c r="I2205" t="str">
        <f t="shared" si="258"/>
        <v>cl-cs</v>
      </c>
      <c r="J2205" t="str">
        <f t="shared" si="259"/>
        <v>FRPrimasCompañiaResumen</v>
      </c>
      <c r="K2205" s="1" t="str">
        <f t="shared" si="260"/>
        <v>cl-cs_MargenSolvenciaGeneralesTabla</v>
      </c>
      <c r="L2205" t="str">
        <f t="shared" si="261"/>
        <v>cl-cs</v>
      </c>
      <c r="M2205" t="str">
        <f t="shared" si="262"/>
        <v>MargenSolvenciaGeneralesTabla</v>
      </c>
      <c r="N2205" t="str">
        <f t="shared" si="263"/>
        <v>Insert into dbax_dime_conc (codi_dein, pref_conc, codi_conc, orde_conc, pref_dime, codi_dime) values ('pre_cl-cs_nota-46_role-862100(2014)','cl-cs','FRPrimasCompañiaResumen','600','cl-cs','MargenSolvenciaGeneralesTabla')</v>
      </c>
    </row>
    <row r="2206" spans="1:14" x14ac:dyDescent="0.25">
      <c r="A2206" t="s">
        <v>63</v>
      </c>
      <c r="B2206" t="s">
        <v>2363</v>
      </c>
      <c r="C2206">
        <v>610</v>
      </c>
      <c r="D2206" t="s">
        <v>2371</v>
      </c>
      <c r="H2206" s="1" t="str">
        <f t="shared" si="257"/>
        <v>cl-cs_FRSVSResumen</v>
      </c>
      <c r="I2206" t="str">
        <f t="shared" si="258"/>
        <v>cl-cs</v>
      </c>
      <c r="J2206" t="str">
        <f t="shared" si="259"/>
        <v>FRSVSResumen</v>
      </c>
      <c r="K2206" s="1" t="str">
        <f t="shared" si="260"/>
        <v>cl-cs_MargenSolvenciaGeneralesTabla</v>
      </c>
      <c r="L2206" t="str">
        <f t="shared" si="261"/>
        <v>cl-cs</v>
      </c>
      <c r="M2206" t="str">
        <f t="shared" si="262"/>
        <v>MargenSolvenciaGeneralesTabla</v>
      </c>
      <c r="N2206" t="str">
        <f t="shared" si="263"/>
        <v>Insert into dbax_dime_conc (codi_dein, pref_conc, codi_conc, orde_conc, pref_dime, codi_dime) values ('pre_cl-cs_nota-46_role-862100(2014)','cl-cs','FRSVSResumen','610','cl-cs','MargenSolvenciaGeneralesTabla')</v>
      </c>
    </row>
    <row r="2207" spans="1:14" x14ac:dyDescent="0.25">
      <c r="A2207" t="s">
        <v>63</v>
      </c>
      <c r="B2207" t="s">
        <v>2395</v>
      </c>
      <c r="C2207">
        <v>620</v>
      </c>
      <c r="D2207" t="s">
        <v>2371</v>
      </c>
      <c r="H2207" s="1" t="str">
        <f t="shared" si="257"/>
        <v>cl-cs_TotalEnFuncionDeLosSiniestrosResumen</v>
      </c>
      <c r="I2207" t="str">
        <f t="shared" si="258"/>
        <v>cl-cs</v>
      </c>
      <c r="J2207" t="str">
        <f t="shared" si="259"/>
        <v>TotalEnFuncionDeLosSiniestrosResumen</v>
      </c>
      <c r="K2207" s="1" t="str">
        <f t="shared" si="260"/>
        <v>cl-cs_MargenSolvenciaGeneralesTabla</v>
      </c>
      <c r="L2207" t="str">
        <f t="shared" si="261"/>
        <v>cl-cs</v>
      </c>
      <c r="M2207" t="str">
        <f t="shared" si="262"/>
        <v>MargenSolvenciaGeneralesTabla</v>
      </c>
      <c r="N2207" t="str">
        <f t="shared" si="263"/>
        <v>Insert into dbax_dime_conc (codi_dein, pref_conc, codi_conc, orde_conc, pref_dime, codi_dime) values ('pre_cl-cs_nota-46_role-862100(2014)','cl-cs','TotalEnFuncionDeLosSiniestrosResumen','620','cl-cs','MargenSolvenciaGeneralesTabla')</v>
      </c>
    </row>
    <row r="2208" spans="1:14" x14ac:dyDescent="0.25">
      <c r="A2208" t="s">
        <v>63</v>
      </c>
      <c r="B2208" t="s">
        <v>2364</v>
      </c>
      <c r="C2208">
        <v>630</v>
      </c>
      <c r="D2208" t="s">
        <v>2371</v>
      </c>
      <c r="H2208" s="1" t="str">
        <f t="shared" si="257"/>
        <v>cl-cs_FSResumen</v>
      </c>
      <c r="I2208" t="str">
        <f t="shared" si="258"/>
        <v>cl-cs</v>
      </c>
      <c r="J2208" t="str">
        <f t="shared" si="259"/>
        <v>FSResumen</v>
      </c>
      <c r="K2208" s="1" t="str">
        <f t="shared" si="260"/>
        <v>cl-cs_MargenSolvenciaGeneralesTabla</v>
      </c>
      <c r="L2208" t="str">
        <f t="shared" si="261"/>
        <v>cl-cs</v>
      </c>
      <c r="M2208" t="str">
        <f t="shared" si="262"/>
        <v>MargenSolvenciaGeneralesTabla</v>
      </c>
      <c r="N2208" t="str">
        <f t="shared" si="263"/>
        <v>Insert into dbax_dime_conc (codi_dein, pref_conc, codi_conc, orde_conc, pref_dime, codi_dime) values ('pre_cl-cs_nota-46_role-862100(2014)','cl-cs','FSResumen','630','cl-cs','MargenSolvenciaGeneralesTabla')</v>
      </c>
    </row>
    <row r="2209" spans="1:14" x14ac:dyDescent="0.25">
      <c r="A2209" t="s">
        <v>63</v>
      </c>
      <c r="B2209" t="s">
        <v>2387</v>
      </c>
      <c r="C2209">
        <v>640</v>
      </c>
      <c r="D2209" t="s">
        <v>2371</v>
      </c>
      <c r="H2209" s="1" t="str">
        <f t="shared" si="257"/>
        <v>cl-cs_SiniestrosResumen</v>
      </c>
      <c r="I2209" t="str">
        <f t="shared" si="258"/>
        <v>cl-cs</v>
      </c>
      <c r="J2209" t="str">
        <f t="shared" si="259"/>
        <v>SiniestrosResumen</v>
      </c>
      <c r="K2209" s="1" t="str">
        <f t="shared" si="260"/>
        <v>cl-cs_MargenSolvenciaGeneralesTabla</v>
      </c>
      <c r="L2209" t="str">
        <f t="shared" si="261"/>
        <v>cl-cs</v>
      </c>
      <c r="M2209" t="str">
        <f t="shared" si="262"/>
        <v>MargenSolvenciaGeneralesTabla</v>
      </c>
      <c r="N2209" t="str">
        <f t="shared" si="263"/>
        <v>Insert into dbax_dime_conc (codi_dein, pref_conc, codi_conc, orde_conc, pref_dime, codi_dime) values ('pre_cl-cs_nota-46_role-862100(2014)','cl-cs','SiniestrosResumen','640','cl-cs','MargenSolvenciaGeneralesTabla')</v>
      </c>
    </row>
    <row r="2210" spans="1:14" x14ac:dyDescent="0.25">
      <c r="A2210" t="s">
        <v>63</v>
      </c>
      <c r="B2210" t="s">
        <v>2362</v>
      </c>
      <c r="C2210">
        <v>650</v>
      </c>
      <c r="D2210" t="s">
        <v>2371</v>
      </c>
      <c r="H2210" s="1" t="str">
        <f t="shared" si="257"/>
        <v>cl-cs_FRSiniestrosResumenSinopsis</v>
      </c>
      <c r="I2210" t="str">
        <f t="shared" si="258"/>
        <v>cl-cs</v>
      </c>
      <c r="J2210" t="str">
        <f t="shared" si="259"/>
        <v>FRSiniestrosResumenSinopsis</v>
      </c>
      <c r="K2210" s="1" t="str">
        <f t="shared" si="260"/>
        <v>cl-cs_MargenSolvenciaGeneralesTabla</v>
      </c>
      <c r="L2210" t="str">
        <f t="shared" si="261"/>
        <v>cl-cs</v>
      </c>
      <c r="M2210" t="str">
        <f t="shared" si="262"/>
        <v>MargenSolvenciaGeneralesTabla</v>
      </c>
      <c r="N2210" t="str">
        <f t="shared" si="263"/>
        <v>Insert into dbax_dime_conc (codi_dein, pref_conc, codi_conc, orde_conc, pref_dime, codi_dime) values ('pre_cl-cs_nota-46_role-862100(2014)','cl-cs','FRSiniestrosResumenSinopsis','650','cl-cs','MargenSolvenciaGeneralesTabla')</v>
      </c>
    </row>
    <row r="2211" spans="1:14" x14ac:dyDescent="0.25">
      <c r="A2211" t="s">
        <v>63</v>
      </c>
      <c r="B2211" t="s">
        <v>2361</v>
      </c>
      <c r="C2211">
        <v>660</v>
      </c>
      <c r="D2211" t="s">
        <v>2371</v>
      </c>
      <c r="H2211" s="1" t="str">
        <f t="shared" si="257"/>
        <v>cl-cs_FRSiniestrosCompañiaResumen</v>
      </c>
      <c r="I2211" t="str">
        <f t="shared" si="258"/>
        <v>cl-cs</v>
      </c>
      <c r="J2211" t="str">
        <f t="shared" si="259"/>
        <v>FRSiniestrosCompañiaResumen</v>
      </c>
      <c r="K2211" s="1" t="str">
        <f t="shared" si="260"/>
        <v>cl-cs_MargenSolvenciaGeneralesTabla</v>
      </c>
      <c r="L2211" t="str">
        <f t="shared" si="261"/>
        <v>cl-cs</v>
      </c>
      <c r="M2211" t="str">
        <f t="shared" si="262"/>
        <v>MargenSolvenciaGeneralesTabla</v>
      </c>
      <c r="N2211" t="str">
        <f t="shared" si="263"/>
        <v>Insert into dbax_dime_conc (codi_dein, pref_conc, codi_conc, orde_conc, pref_dime, codi_dime) values ('pre_cl-cs_nota-46_role-862100(2014)','cl-cs','FRSiniestrosCompañiaResumen','660','cl-cs','MargenSolvenciaGeneralesTabla')</v>
      </c>
    </row>
    <row r="2212" spans="1:14" x14ac:dyDescent="0.25">
      <c r="A2212" t="s">
        <v>63</v>
      </c>
      <c r="B2212" t="s">
        <v>2363</v>
      </c>
      <c r="C2212">
        <v>670</v>
      </c>
      <c r="D2212" t="s">
        <v>2371</v>
      </c>
      <c r="H2212" s="1" t="str">
        <f t="shared" si="257"/>
        <v>cl-cs_FRSVSResumen</v>
      </c>
      <c r="I2212" t="str">
        <f t="shared" si="258"/>
        <v>cl-cs</v>
      </c>
      <c r="J2212" t="str">
        <f t="shared" si="259"/>
        <v>FRSVSResumen</v>
      </c>
      <c r="K2212" s="1" t="str">
        <f t="shared" si="260"/>
        <v>cl-cs_MargenSolvenciaGeneralesTabla</v>
      </c>
      <c r="L2212" t="str">
        <f t="shared" si="261"/>
        <v>cl-cs</v>
      </c>
      <c r="M2212" t="str">
        <f t="shared" si="262"/>
        <v>MargenSolvenciaGeneralesTabla</v>
      </c>
      <c r="N2212" t="str">
        <f t="shared" si="263"/>
        <v>Insert into dbax_dime_conc (codi_dein, pref_conc, codi_conc, orde_conc, pref_dime, codi_dime) values ('pre_cl-cs_nota-46_role-862100(2014)','cl-cs','FRSVSResumen','670','cl-cs','MargenSolvenciaGeneralesTabla')</v>
      </c>
    </row>
    <row r="2213" spans="1:14" x14ac:dyDescent="0.25">
      <c r="A2213" t="s">
        <v>63</v>
      </c>
      <c r="B2213" t="s">
        <v>2367</v>
      </c>
      <c r="C2213">
        <v>680</v>
      </c>
      <c r="D2213" t="s">
        <v>2371</v>
      </c>
      <c r="H2213" s="1" t="str">
        <f t="shared" si="257"/>
        <v>cl-cs_MargenDeSolvencia</v>
      </c>
      <c r="I2213" t="str">
        <f t="shared" si="258"/>
        <v>cl-cs</v>
      </c>
      <c r="J2213" t="str">
        <f t="shared" si="259"/>
        <v>MargenDeSolvencia</v>
      </c>
      <c r="K2213" s="1" t="str">
        <f t="shared" si="260"/>
        <v>cl-cs_MargenSolvenciaGeneralesTabla</v>
      </c>
      <c r="L2213" t="str">
        <f t="shared" si="261"/>
        <v>cl-cs</v>
      </c>
      <c r="M2213" t="str">
        <f t="shared" si="262"/>
        <v>MargenSolvenciaGeneralesTabla</v>
      </c>
      <c r="N2213" t="str">
        <f t="shared" si="263"/>
        <v>Insert into dbax_dime_conc (codi_dein, pref_conc, codi_conc, orde_conc, pref_dime, codi_dime) values ('pre_cl-cs_nota-46_role-862100(2014)','cl-cs','MargenDeSolvencia','680','cl-cs','MargenSolvenciaGeneralesTabla')</v>
      </c>
    </row>
    <row r="2214" spans="1:14" x14ac:dyDescent="0.25">
      <c r="A2214" t="s">
        <v>63</v>
      </c>
      <c r="B2214" t="s">
        <v>2381</v>
      </c>
      <c r="C2214">
        <v>90</v>
      </c>
      <c r="D2214" t="s">
        <v>2384</v>
      </c>
      <c r="H2214" s="1" t="str">
        <f t="shared" si="257"/>
        <v>cl-cs_PrimasYCostosPrimaYFactorReaseguroPartidas</v>
      </c>
      <c r="I2214" t="str">
        <f t="shared" si="258"/>
        <v>cl-cs</v>
      </c>
      <c r="J2214" t="str">
        <f t="shared" si="259"/>
        <v>PrimasYCostosPrimaYFactorReaseguroPartidas</v>
      </c>
      <c r="K2214" s="1" t="str">
        <f t="shared" si="260"/>
        <v>cl-cs_PrimasYFactorReaseguroTabla</v>
      </c>
      <c r="L2214" t="str">
        <f t="shared" si="261"/>
        <v>cl-cs</v>
      </c>
      <c r="M2214" t="str">
        <f t="shared" si="262"/>
        <v>PrimasYFactorReaseguroTabla</v>
      </c>
      <c r="N2214" t="str">
        <f t="shared" si="263"/>
        <v>Insert into dbax_dime_conc (codi_dein, pref_conc, codi_conc, orde_conc, pref_dime, codi_dime) values ('pre_cl-cs_nota-46_role-862100(2014)','cl-cs','PrimasYCostosPrimaYFactorReaseguroPartidas','90','cl-cs','PrimasYFactorReaseguroTabla')</v>
      </c>
    </row>
    <row r="2215" spans="1:14" x14ac:dyDescent="0.25">
      <c r="A2215" t="s">
        <v>63</v>
      </c>
      <c r="B2215" t="s">
        <v>2398</v>
      </c>
      <c r="C2215">
        <v>100</v>
      </c>
      <c r="D2215" t="s">
        <v>2384</v>
      </c>
      <c r="H2215" s="1" t="str">
        <f t="shared" si="257"/>
        <v>cl-cs_TotalPrimaPI</v>
      </c>
      <c r="I2215" t="str">
        <f t="shared" si="258"/>
        <v>cl-cs</v>
      </c>
      <c r="J2215" t="str">
        <f t="shared" si="259"/>
        <v>TotalPrimaPI</v>
      </c>
      <c r="K2215" s="1" t="str">
        <f t="shared" si="260"/>
        <v>cl-cs_PrimasYFactorReaseguroTabla</v>
      </c>
      <c r="L2215" t="str">
        <f t="shared" si="261"/>
        <v>cl-cs</v>
      </c>
      <c r="M2215" t="str">
        <f t="shared" si="262"/>
        <v>PrimasYFactorReaseguroTabla</v>
      </c>
      <c r="N2215" t="str">
        <f t="shared" si="263"/>
        <v>Insert into dbax_dime_conc (codi_dein, pref_conc, codi_conc, orde_conc, pref_dime, codi_dime) values ('pre_cl-cs_nota-46_role-862100(2014)','cl-cs','TotalPrimaPI','100','cl-cs','PrimasYFactorReaseguroTabla')</v>
      </c>
    </row>
    <row r="2216" spans="1:14" x14ac:dyDescent="0.25">
      <c r="A2216" t="s">
        <v>63</v>
      </c>
      <c r="B2216" t="s">
        <v>2397</v>
      </c>
      <c r="C2216">
        <v>110</v>
      </c>
      <c r="D2216" t="s">
        <v>2384</v>
      </c>
      <c r="H2216" s="1" t="str">
        <f t="shared" si="257"/>
        <v>cl-cs_TotalPrimaDirectaPI</v>
      </c>
      <c r="I2216" t="str">
        <f t="shared" si="258"/>
        <v>cl-cs</v>
      </c>
      <c r="J2216" t="str">
        <f t="shared" si="259"/>
        <v>TotalPrimaDirectaPI</v>
      </c>
      <c r="K2216" s="1" t="str">
        <f t="shared" si="260"/>
        <v>cl-cs_PrimasYFactorReaseguroTabla</v>
      </c>
      <c r="L2216" t="str">
        <f t="shared" si="261"/>
        <v>cl-cs</v>
      </c>
      <c r="M2216" t="str">
        <f t="shared" si="262"/>
        <v>PrimasYFactorReaseguroTabla</v>
      </c>
      <c r="N2216" t="str">
        <f t="shared" si="263"/>
        <v>Insert into dbax_dime_conc (codi_dein, pref_conc, codi_conc, orde_conc, pref_dime, codi_dime) values ('pre_cl-cs_nota-46_role-862100(2014)','cl-cs','TotalPrimaDirectaPI','110','cl-cs','PrimasYFactorReaseguroTabla')</v>
      </c>
    </row>
    <row r="2217" spans="1:14" x14ac:dyDescent="0.25">
      <c r="A2217" t="s">
        <v>63</v>
      </c>
      <c r="B2217" t="s">
        <v>2378</v>
      </c>
      <c r="C2217">
        <v>120</v>
      </c>
      <c r="D2217" t="s">
        <v>2384</v>
      </c>
      <c r="H2217" s="1" t="str">
        <f t="shared" si="257"/>
        <v>cl-cs_PrimaDirectaPI</v>
      </c>
      <c r="I2217" t="str">
        <f t="shared" si="258"/>
        <v>cl-cs</v>
      </c>
      <c r="J2217" t="str">
        <f t="shared" si="259"/>
        <v>PrimaDirectaPI</v>
      </c>
      <c r="K2217" s="1" t="str">
        <f t="shared" si="260"/>
        <v>cl-cs_PrimasYFactorReaseguroTabla</v>
      </c>
      <c r="L2217" t="str">
        <f t="shared" si="261"/>
        <v>cl-cs</v>
      </c>
      <c r="M2217" t="str">
        <f t="shared" si="262"/>
        <v>PrimasYFactorReaseguroTabla</v>
      </c>
      <c r="N2217" t="str">
        <f t="shared" si="263"/>
        <v>Insert into dbax_dime_conc (codi_dein, pref_conc, codi_conc, orde_conc, pref_dime, codi_dime) values ('pre_cl-cs_nota-46_role-862100(2014)','cl-cs','PrimaDirectaPI','120','cl-cs','PrimasYFactorReaseguroTabla')</v>
      </c>
    </row>
    <row r="2218" spans="1:14" x14ac:dyDescent="0.25">
      <c r="A2218" t="s">
        <v>63</v>
      </c>
      <c r="B2218" t="s">
        <v>2377</v>
      </c>
      <c r="C2218">
        <v>130</v>
      </c>
      <c r="D2218" t="s">
        <v>2384</v>
      </c>
      <c r="H2218" s="1" t="str">
        <f t="shared" si="257"/>
        <v>cl-cs_PrimaDirectaDicMenosUno</v>
      </c>
      <c r="I2218" t="str">
        <f t="shared" si="258"/>
        <v>cl-cs</v>
      </c>
      <c r="J2218" t="str">
        <f t="shared" si="259"/>
        <v>PrimaDirectaDicMenosUno</v>
      </c>
      <c r="K2218" s="1" t="str">
        <f t="shared" si="260"/>
        <v>cl-cs_PrimasYFactorReaseguroTabla</v>
      </c>
      <c r="L2218" t="str">
        <f t="shared" si="261"/>
        <v>cl-cs</v>
      </c>
      <c r="M2218" t="str">
        <f t="shared" si="262"/>
        <v>PrimasYFactorReaseguroTabla</v>
      </c>
      <c r="N2218" t="str">
        <f t="shared" si="263"/>
        <v>Insert into dbax_dime_conc (codi_dein, pref_conc, codi_conc, orde_conc, pref_dime, codi_dime) values ('pre_cl-cs_nota-46_role-862100(2014)','cl-cs','PrimaDirectaDicMenosUno','130','cl-cs','PrimasYFactorReaseguroTabla')</v>
      </c>
    </row>
    <row r="2219" spans="1:14" x14ac:dyDescent="0.25">
      <c r="A2219" t="s">
        <v>63</v>
      </c>
      <c r="B2219" t="s">
        <v>2379</v>
      </c>
      <c r="C2219">
        <v>140</v>
      </c>
      <c r="D2219" t="s">
        <v>2384</v>
      </c>
      <c r="H2219" s="1" t="str">
        <f t="shared" si="257"/>
        <v>cl-cs_PrimaDirectaPIMenosUno</v>
      </c>
      <c r="I2219" t="str">
        <f t="shared" si="258"/>
        <v>cl-cs</v>
      </c>
      <c r="J2219" t="str">
        <f t="shared" si="259"/>
        <v>PrimaDirectaPIMenosUno</v>
      </c>
      <c r="K2219" s="1" t="str">
        <f t="shared" si="260"/>
        <v>cl-cs_PrimasYFactorReaseguroTabla</v>
      </c>
      <c r="L2219" t="str">
        <f t="shared" si="261"/>
        <v>cl-cs</v>
      </c>
      <c r="M2219" t="str">
        <f t="shared" si="262"/>
        <v>PrimasYFactorReaseguroTabla</v>
      </c>
      <c r="N2219" t="str">
        <f t="shared" si="263"/>
        <v>Insert into dbax_dime_conc (codi_dein, pref_conc, codi_conc, orde_conc, pref_dime, codi_dime) values ('pre_cl-cs_nota-46_role-862100(2014)','cl-cs','PrimaDirectaPIMenosUno','140','cl-cs','PrimasYFactorReaseguroTabla')</v>
      </c>
    </row>
    <row r="2220" spans="1:14" x14ac:dyDescent="0.25">
      <c r="A2220" t="s">
        <v>63</v>
      </c>
      <c r="B2220" t="s">
        <v>2396</v>
      </c>
      <c r="C2220">
        <v>150</v>
      </c>
      <c r="D2220" t="s">
        <v>2384</v>
      </c>
      <c r="H2220" s="1" t="str">
        <f t="shared" si="257"/>
        <v>cl-cs_TotalPrimaAceptadaPI</v>
      </c>
      <c r="I2220" t="str">
        <f t="shared" si="258"/>
        <v>cl-cs</v>
      </c>
      <c r="J2220" t="str">
        <f t="shared" si="259"/>
        <v>TotalPrimaAceptadaPI</v>
      </c>
      <c r="K2220" s="1" t="str">
        <f t="shared" si="260"/>
        <v>cl-cs_PrimasYFactorReaseguroTabla</v>
      </c>
      <c r="L2220" t="str">
        <f t="shared" si="261"/>
        <v>cl-cs</v>
      </c>
      <c r="M2220" t="str">
        <f t="shared" si="262"/>
        <v>PrimasYFactorReaseguroTabla</v>
      </c>
      <c r="N2220" t="str">
        <f t="shared" si="263"/>
        <v>Insert into dbax_dime_conc (codi_dein, pref_conc, codi_conc, orde_conc, pref_dime, codi_dime) values ('pre_cl-cs_nota-46_role-862100(2014)','cl-cs','TotalPrimaAceptadaPI','150','cl-cs','PrimasYFactorReaseguroTabla')</v>
      </c>
    </row>
    <row r="2221" spans="1:14" x14ac:dyDescent="0.25">
      <c r="A2221" t="s">
        <v>63</v>
      </c>
      <c r="B2221" t="s">
        <v>2375</v>
      </c>
      <c r="C2221">
        <v>160</v>
      </c>
      <c r="D2221" t="s">
        <v>2384</v>
      </c>
      <c r="H2221" s="1" t="str">
        <f t="shared" si="257"/>
        <v>cl-cs_PrimaAceptadaPI</v>
      </c>
      <c r="I2221" t="str">
        <f t="shared" si="258"/>
        <v>cl-cs</v>
      </c>
      <c r="J2221" t="str">
        <f t="shared" si="259"/>
        <v>PrimaAceptadaPI</v>
      </c>
      <c r="K2221" s="1" t="str">
        <f t="shared" si="260"/>
        <v>cl-cs_PrimasYFactorReaseguroTabla</v>
      </c>
      <c r="L2221" t="str">
        <f t="shared" si="261"/>
        <v>cl-cs</v>
      </c>
      <c r="M2221" t="str">
        <f t="shared" si="262"/>
        <v>PrimasYFactorReaseguroTabla</v>
      </c>
      <c r="N2221" t="str">
        <f t="shared" si="263"/>
        <v>Insert into dbax_dime_conc (codi_dein, pref_conc, codi_conc, orde_conc, pref_dime, codi_dime) values ('pre_cl-cs_nota-46_role-862100(2014)','cl-cs','PrimaAceptadaPI','160','cl-cs','PrimasYFactorReaseguroTabla')</v>
      </c>
    </row>
    <row r="2222" spans="1:14" x14ac:dyDescent="0.25">
      <c r="A2222" t="s">
        <v>63</v>
      </c>
      <c r="B2222" t="s">
        <v>2374</v>
      </c>
      <c r="C2222">
        <v>170</v>
      </c>
      <c r="D2222" t="s">
        <v>2384</v>
      </c>
      <c r="H2222" s="1" t="str">
        <f t="shared" si="257"/>
        <v>cl-cs_PrimaAceptadaDicMenosUno</v>
      </c>
      <c r="I2222" t="str">
        <f t="shared" si="258"/>
        <v>cl-cs</v>
      </c>
      <c r="J2222" t="str">
        <f t="shared" si="259"/>
        <v>PrimaAceptadaDicMenosUno</v>
      </c>
      <c r="K2222" s="1" t="str">
        <f t="shared" si="260"/>
        <v>cl-cs_PrimasYFactorReaseguroTabla</v>
      </c>
      <c r="L2222" t="str">
        <f t="shared" si="261"/>
        <v>cl-cs</v>
      </c>
      <c r="M2222" t="str">
        <f t="shared" si="262"/>
        <v>PrimasYFactorReaseguroTabla</v>
      </c>
      <c r="N2222" t="str">
        <f t="shared" si="263"/>
        <v>Insert into dbax_dime_conc (codi_dein, pref_conc, codi_conc, orde_conc, pref_dime, codi_dime) values ('pre_cl-cs_nota-46_role-862100(2014)','cl-cs','PrimaAceptadaDicMenosUno','170','cl-cs','PrimasYFactorReaseguroTabla')</v>
      </c>
    </row>
    <row r="2223" spans="1:14" x14ac:dyDescent="0.25">
      <c r="A2223" t="s">
        <v>63</v>
      </c>
      <c r="B2223" t="s">
        <v>2376</v>
      </c>
      <c r="C2223">
        <v>180</v>
      </c>
      <c r="D2223" t="s">
        <v>2384</v>
      </c>
      <c r="H2223" s="1" t="str">
        <f t="shared" si="257"/>
        <v>cl-cs_PrimaAceptadaPIMenosUno</v>
      </c>
      <c r="I2223" t="str">
        <f t="shared" si="258"/>
        <v>cl-cs</v>
      </c>
      <c r="J2223" t="str">
        <f t="shared" si="259"/>
        <v>PrimaAceptadaPIMenosUno</v>
      </c>
      <c r="K2223" s="1" t="str">
        <f t="shared" si="260"/>
        <v>cl-cs_PrimasYFactorReaseguroTabla</v>
      </c>
      <c r="L2223" t="str">
        <f t="shared" si="261"/>
        <v>cl-cs</v>
      </c>
      <c r="M2223" t="str">
        <f t="shared" si="262"/>
        <v>PrimasYFactorReaseguroTabla</v>
      </c>
      <c r="N2223" t="str">
        <f t="shared" si="263"/>
        <v>Insert into dbax_dime_conc (codi_dein, pref_conc, codi_conc, orde_conc, pref_dime, codi_dime) values ('pre_cl-cs_nota-46_role-862100(2014)','cl-cs','PrimaAceptadaPIMenosUno','180','cl-cs','PrimasYFactorReaseguroTabla')</v>
      </c>
    </row>
    <row r="2224" spans="1:14" x14ac:dyDescent="0.25">
      <c r="A2224" t="s">
        <v>63</v>
      </c>
      <c r="B2224" t="s">
        <v>2357</v>
      </c>
      <c r="C2224">
        <v>190</v>
      </c>
      <c r="D2224" t="s">
        <v>2384</v>
      </c>
      <c r="H2224" s="1" t="str">
        <f t="shared" si="257"/>
        <v>cl-cs_FactorReaseguroPI</v>
      </c>
      <c r="I2224" t="str">
        <f t="shared" si="258"/>
        <v>cl-cs</v>
      </c>
      <c r="J2224" t="str">
        <f t="shared" si="259"/>
        <v>FactorReaseguroPI</v>
      </c>
      <c r="K2224" s="1" t="str">
        <f t="shared" si="260"/>
        <v>cl-cs_PrimasYFactorReaseguroTabla</v>
      </c>
      <c r="L2224" t="str">
        <f t="shared" si="261"/>
        <v>cl-cs</v>
      </c>
      <c r="M2224" t="str">
        <f t="shared" si="262"/>
        <v>PrimasYFactorReaseguroTabla</v>
      </c>
      <c r="N2224" t="str">
        <f t="shared" si="263"/>
        <v>Insert into dbax_dime_conc (codi_dein, pref_conc, codi_conc, orde_conc, pref_dime, codi_dime) values ('pre_cl-cs_nota-46_role-862100(2014)','cl-cs','FactorReaseguroPI','190','cl-cs','PrimasYFactorReaseguroTabla')</v>
      </c>
    </row>
    <row r="2225" spans="1:14" x14ac:dyDescent="0.25">
      <c r="A2225" t="s">
        <v>63</v>
      </c>
      <c r="B2225" t="s">
        <v>2391</v>
      </c>
      <c r="C2225">
        <v>200</v>
      </c>
      <c r="D2225" t="s">
        <v>2384</v>
      </c>
      <c r="H2225" s="1" t="str">
        <f t="shared" si="257"/>
        <v>cl-cs_TotalCostoSiniestosPI</v>
      </c>
      <c r="I2225" t="str">
        <f t="shared" si="258"/>
        <v>cl-cs</v>
      </c>
      <c r="J2225" t="str">
        <f t="shared" si="259"/>
        <v>TotalCostoSiniestosPI</v>
      </c>
      <c r="K2225" s="1" t="str">
        <f t="shared" si="260"/>
        <v>cl-cs_PrimasYFactorReaseguroTabla</v>
      </c>
      <c r="L2225" t="str">
        <f t="shared" si="261"/>
        <v>cl-cs</v>
      </c>
      <c r="M2225" t="str">
        <f t="shared" si="262"/>
        <v>PrimasYFactorReaseguroTabla</v>
      </c>
      <c r="N2225" t="str">
        <f t="shared" si="263"/>
        <v>Insert into dbax_dime_conc (codi_dein, pref_conc, codi_conc, orde_conc, pref_dime, codi_dime) values ('pre_cl-cs_nota-46_role-862100(2014)','cl-cs','TotalCostoSiniestosPI','200','cl-cs','PrimasYFactorReaseguroTabla')</v>
      </c>
    </row>
    <row r="2226" spans="1:14" x14ac:dyDescent="0.25">
      <c r="A2226" t="s">
        <v>63</v>
      </c>
      <c r="B2226" t="s">
        <v>2346</v>
      </c>
      <c r="C2226">
        <v>210</v>
      </c>
      <c r="D2226" t="s">
        <v>2384</v>
      </c>
      <c r="H2226" s="1" t="str">
        <f t="shared" si="257"/>
        <v>cl-cs_CostoSiniestosPI</v>
      </c>
      <c r="I2226" t="str">
        <f t="shared" si="258"/>
        <v>cl-cs</v>
      </c>
      <c r="J2226" t="str">
        <f t="shared" si="259"/>
        <v>CostoSiniestosPI</v>
      </c>
      <c r="K2226" s="1" t="str">
        <f t="shared" si="260"/>
        <v>cl-cs_PrimasYFactorReaseguroTabla</v>
      </c>
      <c r="L2226" t="str">
        <f t="shared" si="261"/>
        <v>cl-cs</v>
      </c>
      <c r="M2226" t="str">
        <f t="shared" si="262"/>
        <v>PrimasYFactorReaseguroTabla</v>
      </c>
      <c r="N2226" t="str">
        <f t="shared" si="263"/>
        <v>Insert into dbax_dime_conc (codi_dein, pref_conc, codi_conc, orde_conc, pref_dime, codi_dime) values ('pre_cl-cs_nota-46_role-862100(2014)','cl-cs','CostoSiniestosPI','210','cl-cs','PrimasYFactorReaseguroTabla')</v>
      </c>
    </row>
    <row r="2227" spans="1:14" x14ac:dyDescent="0.25">
      <c r="A2227" t="s">
        <v>63</v>
      </c>
      <c r="B2227" t="s">
        <v>2345</v>
      </c>
      <c r="C2227">
        <v>220</v>
      </c>
      <c r="D2227" t="s">
        <v>2384</v>
      </c>
      <c r="H2227" s="1" t="str">
        <f t="shared" si="257"/>
        <v>cl-cs_CostoSiniestosDicMenosUno</v>
      </c>
      <c r="I2227" t="str">
        <f t="shared" si="258"/>
        <v>cl-cs</v>
      </c>
      <c r="J2227" t="str">
        <f t="shared" si="259"/>
        <v>CostoSiniestosDicMenosUno</v>
      </c>
      <c r="K2227" s="1" t="str">
        <f t="shared" si="260"/>
        <v>cl-cs_PrimasYFactorReaseguroTabla</v>
      </c>
      <c r="L2227" t="str">
        <f t="shared" si="261"/>
        <v>cl-cs</v>
      </c>
      <c r="M2227" t="str">
        <f t="shared" si="262"/>
        <v>PrimasYFactorReaseguroTabla</v>
      </c>
      <c r="N2227" t="str">
        <f t="shared" si="263"/>
        <v>Insert into dbax_dime_conc (codi_dein, pref_conc, codi_conc, orde_conc, pref_dime, codi_dime) values ('pre_cl-cs_nota-46_role-862100(2014)','cl-cs','CostoSiniestosDicMenosUno','220','cl-cs','PrimasYFactorReaseguroTabla')</v>
      </c>
    </row>
    <row r="2228" spans="1:14" x14ac:dyDescent="0.25">
      <c r="A2228" t="s">
        <v>63</v>
      </c>
      <c r="B2228" t="s">
        <v>2347</v>
      </c>
      <c r="C2228">
        <v>230</v>
      </c>
      <c r="D2228" t="s">
        <v>2384</v>
      </c>
      <c r="H2228" s="1" t="str">
        <f t="shared" si="257"/>
        <v>cl-cs_CostoSiniestosPIMenosUno</v>
      </c>
      <c r="I2228" t="str">
        <f t="shared" si="258"/>
        <v>cl-cs</v>
      </c>
      <c r="J2228" t="str">
        <f t="shared" si="259"/>
        <v>CostoSiniestosPIMenosUno</v>
      </c>
      <c r="K2228" s="1" t="str">
        <f t="shared" si="260"/>
        <v>cl-cs_PrimasYFactorReaseguroTabla</v>
      </c>
      <c r="L2228" t="str">
        <f t="shared" si="261"/>
        <v>cl-cs</v>
      </c>
      <c r="M2228" t="str">
        <f t="shared" si="262"/>
        <v>PrimasYFactorReaseguroTabla</v>
      </c>
      <c r="N2228" t="str">
        <f t="shared" si="263"/>
        <v>Insert into dbax_dime_conc (codi_dein, pref_conc, codi_conc, orde_conc, pref_dime, codi_dime) values ('pre_cl-cs_nota-46_role-862100(2014)','cl-cs','CostoSiniestosPIMenosUno','230','cl-cs','PrimasYFactorReaseguroTabla')</v>
      </c>
    </row>
    <row r="2229" spans="1:14" x14ac:dyDescent="0.25">
      <c r="A2229" t="s">
        <v>63</v>
      </c>
      <c r="B2229" t="s">
        <v>2393</v>
      </c>
      <c r="C2229">
        <v>240</v>
      </c>
      <c r="D2229" t="s">
        <v>2384</v>
      </c>
      <c r="H2229" s="1" t="str">
        <f t="shared" si="257"/>
        <v>cl-cs_TotalCostoSiniestrosDirectosPI</v>
      </c>
      <c r="I2229" t="str">
        <f t="shared" si="258"/>
        <v>cl-cs</v>
      </c>
      <c r="J2229" t="str">
        <f t="shared" si="259"/>
        <v>TotalCostoSiniestrosDirectosPI</v>
      </c>
      <c r="K2229" s="1" t="str">
        <f t="shared" si="260"/>
        <v>cl-cs_PrimasYFactorReaseguroTabla</v>
      </c>
      <c r="L2229" t="str">
        <f t="shared" si="261"/>
        <v>cl-cs</v>
      </c>
      <c r="M2229" t="str">
        <f t="shared" si="262"/>
        <v>PrimasYFactorReaseguroTabla</v>
      </c>
      <c r="N2229" t="str">
        <f t="shared" si="263"/>
        <v>Insert into dbax_dime_conc (codi_dein, pref_conc, codi_conc, orde_conc, pref_dime, codi_dime) values ('pre_cl-cs_nota-46_role-862100(2014)','cl-cs','TotalCostoSiniestrosDirectosPI','240','cl-cs','PrimasYFactorReaseguroTabla')</v>
      </c>
    </row>
    <row r="2230" spans="1:14" x14ac:dyDescent="0.25">
      <c r="A2230" t="s">
        <v>63</v>
      </c>
      <c r="B2230" t="s">
        <v>2392</v>
      </c>
      <c r="C2230">
        <v>250</v>
      </c>
      <c r="D2230" t="s">
        <v>2384</v>
      </c>
      <c r="H2230" s="1" t="str">
        <f t="shared" si="257"/>
        <v>cl-cs_TotalCostoSiniestrosAceptadosPI</v>
      </c>
      <c r="I2230" t="str">
        <f t="shared" si="258"/>
        <v>cl-cs</v>
      </c>
      <c r="J2230" t="str">
        <f t="shared" si="259"/>
        <v>TotalCostoSiniestrosAceptadosPI</v>
      </c>
      <c r="K2230" s="1" t="str">
        <f t="shared" si="260"/>
        <v>cl-cs_PrimasYFactorReaseguroTabla</v>
      </c>
      <c r="L2230" t="str">
        <f t="shared" si="261"/>
        <v>cl-cs</v>
      </c>
      <c r="M2230" t="str">
        <f t="shared" si="262"/>
        <v>PrimasYFactorReaseguroTabla</v>
      </c>
      <c r="N2230" t="str">
        <f t="shared" si="263"/>
        <v>Insert into dbax_dime_conc (codi_dein, pref_conc, codi_conc, orde_conc, pref_dime, codi_dime) values ('pre_cl-cs_nota-46_role-862100(2014)','cl-cs','TotalCostoSiniestrosAceptadosPI','250','cl-cs','PrimasYFactorReaseguroTabla')</v>
      </c>
    </row>
    <row r="2231" spans="1:14" x14ac:dyDescent="0.25">
      <c r="A2231" t="s">
        <v>63</v>
      </c>
      <c r="B2231" t="s">
        <v>2389</v>
      </c>
      <c r="C2231">
        <v>260</v>
      </c>
      <c r="D2231" t="s">
        <v>2384</v>
      </c>
      <c r="H2231" s="1" t="str">
        <f t="shared" ref="H2231:H2294" si="264">MID(B2231,FIND("#",B2231)+1,10000)</f>
        <v>cl-cs_SiniestrosUltimosTresAñosSinopsis</v>
      </c>
      <c r="I2231" t="str">
        <f t="shared" ref="I2231:I2294" si="265">MID(H2231,1,FIND("_",H2231)-1)</f>
        <v>cl-cs</v>
      </c>
      <c r="J2231" t="str">
        <f t="shared" ref="J2231:J2294" si="266">MID(H2231,FIND("_",H2231)+1,10000)</f>
        <v>SiniestrosUltimosTresAñosSinopsis</v>
      </c>
      <c r="K2231" s="1" t="str">
        <f t="shared" ref="K2231:K2294" si="267">MID(D2231,FIND("#",D2231)+1,10000)</f>
        <v>cl-cs_PrimasYFactorReaseguroTabla</v>
      </c>
      <c r="L2231" t="str">
        <f t="shared" ref="L2231:L2294" si="268">MID(K2231,1,FIND("_",K2231)-1)</f>
        <v>cl-cs</v>
      </c>
      <c r="M2231" t="str">
        <f t="shared" ref="M2231:M2294" si="269">MID(K2231,FIND("_",K2231)+1,10000)</f>
        <v>PrimasYFactorReaseguroTabla</v>
      </c>
      <c r="N2231" t="str">
        <f t="shared" ref="N2231:N2294" si="270">CONCATENATE("Insert into dbax_dime_conc (codi_dein, pref_conc, codi_conc, orde_conc, pref_dime, codi_dime) values ('",A2231,"','",I2231,"','",J2231,"','",C2231,"','",L2231,"','",M2231,"')")</f>
        <v>Insert into dbax_dime_conc (codi_dein, pref_conc, codi_conc, orde_conc, pref_dime, codi_dime) values ('pre_cl-cs_nota-46_role-862100(2014)','cl-cs','SiniestrosUltimosTresAñosSinopsis','260','cl-cs','PrimasYFactorReaseguroTabla')</v>
      </c>
    </row>
    <row r="2232" spans="1:14" x14ac:dyDescent="0.25">
      <c r="A2232" t="s">
        <v>63</v>
      </c>
      <c r="B2232" t="s">
        <v>2390</v>
      </c>
      <c r="C2232">
        <v>270</v>
      </c>
      <c r="D2232" t="s">
        <v>2384</v>
      </c>
      <c r="H2232" s="1" t="str">
        <f t="shared" si="264"/>
        <v>cl-cs_SiniestrosUltimosTresAñosTabla</v>
      </c>
      <c r="I2232" t="str">
        <f t="shared" si="265"/>
        <v>cl-cs</v>
      </c>
      <c r="J2232" t="str">
        <f t="shared" si="266"/>
        <v>SiniestrosUltimosTresAñosTabla</v>
      </c>
      <c r="K2232" s="1" t="str">
        <f t="shared" si="267"/>
        <v>cl-cs_PrimasYFactorReaseguroTabla</v>
      </c>
      <c r="L2232" t="str">
        <f t="shared" si="268"/>
        <v>cl-cs</v>
      </c>
      <c r="M2232" t="str">
        <f t="shared" si="269"/>
        <v>PrimasYFactorReaseguroTabla</v>
      </c>
      <c r="N2232" t="str">
        <f t="shared" si="270"/>
        <v>Insert into dbax_dime_conc (codi_dein, pref_conc, codi_conc, orde_conc, pref_dime, codi_dime) values ('pre_cl-cs_nota-46_role-862100(2014)','cl-cs','SiniestrosUltimosTresAñosTabla','270','cl-cs','PrimasYFactorReaseguroTabla')</v>
      </c>
    </row>
    <row r="2233" spans="1:14" x14ac:dyDescent="0.25">
      <c r="A2233" t="s">
        <v>63</v>
      </c>
      <c r="B2233" t="s">
        <v>2388</v>
      </c>
      <c r="C2233">
        <v>280</v>
      </c>
      <c r="D2233" t="s">
        <v>2384</v>
      </c>
      <c r="H2233" s="1" t="str">
        <f t="shared" si="264"/>
        <v>cl-cs_SiniestrosUltimosTresAñosEje</v>
      </c>
      <c r="I2233" t="str">
        <f t="shared" si="265"/>
        <v>cl-cs</v>
      </c>
      <c r="J2233" t="str">
        <f t="shared" si="266"/>
        <v>SiniestrosUltimosTresAñosEje</v>
      </c>
      <c r="K2233" s="1" t="str">
        <f t="shared" si="267"/>
        <v>cl-cs_PrimasYFactorReaseguroTabla</v>
      </c>
      <c r="L2233" t="str">
        <f t="shared" si="268"/>
        <v>cl-cs</v>
      </c>
      <c r="M2233" t="str">
        <f t="shared" si="269"/>
        <v>PrimasYFactorReaseguroTabla</v>
      </c>
      <c r="N2233" t="str">
        <f t="shared" si="270"/>
        <v>Insert into dbax_dime_conc (codi_dein, pref_conc, codi_conc, orde_conc, pref_dime, codi_dime) values ('pre_cl-cs_nota-46_role-862100(2014)','cl-cs','SiniestrosUltimosTresAñosEje','280','cl-cs','PrimasYFactorReaseguroTabla')</v>
      </c>
    </row>
    <row r="2234" spans="1:14" x14ac:dyDescent="0.25">
      <c r="A2234" t="s">
        <v>63</v>
      </c>
      <c r="B2234" t="s">
        <v>2321</v>
      </c>
      <c r="C2234">
        <v>290</v>
      </c>
      <c r="D2234" t="s">
        <v>2384</v>
      </c>
      <c r="H2234" s="1" t="str">
        <f t="shared" si="264"/>
        <v>cl-cs_IncendioMiembro</v>
      </c>
      <c r="I2234" t="str">
        <f t="shared" si="265"/>
        <v>cl-cs</v>
      </c>
      <c r="J2234" t="str">
        <f t="shared" si="266"/>
        <v>IncendioMiembro</v>
      </c>
      <c r="K2234" s="1" t="str">
        <f t="shared" si="267"/>
        <v>cl-cs_PrimasYFactorReaseguroTabla</v>
      </c>
      <c r="L2234" t="str">
        <f t="shared" si="268"/>
        <v>cl-cs</v>
      </c>
      <c r="M2234" t="str">
        <f t="shared" si="269"/>
        <v>PrimasYFactorReaseguroTabla</v>
      </c>
      <c r="N2234" t="str">
        <f t="shared" si="270"/>
        <v>Insert into dbax_dime_conc (codi_dein, pref_conc, codi_conc, orde_conc, pref_dime, codi_dime) values ('pre_cl-cs_nota-46_role-862100(2014)','cl-cs','IncendioMiembro','290','cl-cs','PrimasYFactorReaseguroTabla')</v>
      </c>
    </row>
    <row r="2235" spans="1:14" x14ac:dyDescent="0.25">
      <c r="A2235" t="s">
        <v>63</v>
      </c>
      <c r="B2235" t="s">
        <v>2333</v>
      </c>
      <c r="C2235">
        <v>300</v>
      </c>
      <c r="D2235" t="s">
        <v>2384</v>
      </c>
      <c r="H2235" s="1" t="str">
        <f t="shared" si="264"/>
        <v>cl-cs_VehiculosMiembro</v>
      </c>
      <c r="I2235" t="str">
        <f t="shared" si="265"/>
        <v>cl-cs</v>
      </c>
      <c r="J2235" t="str">
        <f t="shared" si="266"/>
        <v>VehiculosMiembro</v>
      </c>
      <c r="K2235" s="1" t="str">
        <f t="shared" si="267"/>
        <v>cl-cs_PrimasYFactorReaseguroTabla</v>
      </c>
      <c r="L2235" t="str">
        <f t="shared" si="268"/>
        <v>cl-cs</v>
      </c>
      <c r="M2235" t="str">
        <f t="shared" si="269"/>
        <v>PrimasYFactorReaseguroTabla</v>
      </c>
      <c r="N2235" t="str">
        <f t="shared" si="270"/>
        <v>Insert into dbax_dime_conc (codi_dein, pref_conc, codi_conc, orde_conc, pref_dime, codi_dime) values ('pre_cl-cs_nota-46_role-862100(2014)','cl-cs','VehiculosMiembro','300','cl-cs','PrimasYFactorReaseguroTabla')</v>
      </c>
    </row>
    <row r="2236" spans="1:14" x14ac:dyDescent="0.25">
      <c r="A2236" t="s">
        <v>63</v>
      </c>
      <c r="B2236" t="s">
        <v>2326</v>
      </c>
      <c r="C2236">
        <v>310</v>
      </c>
      <c r="D2236" t="s">
        <v>2384</v>
      </c>
      <c r="H2236" s="1" t="str">
        <f t="shared" si="264"/>
        <v>cl-cs_OtrosRamosMiembro</v>
      </c>
      <c r="I2236" t="str">
        <f t="shared" si="265"/>
        <v>cl-cs</v>
      </c>
      <c r="J2236" t="str">
        <f t="shared" si="266"/>
        <v>OtrosRamosMiembro</v>
      </c>
      <c r="K2236" s="1" t="str">
        <f t="shared" si="267"/>
        <v>cl-cs_PrimasYFactorReaseguroTabla</v>
      </c>
      <c r="L2236" t="str">
        <f t="shared" si="268"/>
        <v>cl-cs</v>
      </c>
      <c r="M2236" t="str">
        <f t="shared" si="269"/>
        <v>PrimasYFactorReaseguroTabla</v>
      </c>
      <c r="N2236" t="str">
        <f t="shared" si="270"/>
        <v>Insert into dbax_dime_conc (codi_dein, pref_conc, codi_conc, orde_conc, pref_dime, codi_dime) values ('pre_cl-cs_nota-46_role-862100(2014)','cl-cs','OtrosRamosMiembro','310','cl-cs','PrimasYFactorReaseguroTabla')</v>
      </c>
    </row>
    <row r="2237" spans="1:14" x14ac:dyDescent="0.25">
      <c r="A2237" t="s">
        <v>63</v>
      </c>
      <c r="B2237" t="s">
        <v>2365</v>
      </c>
      <c r="C2237">
        <v>320</v>
      </c>
      <c r="D2237" t="s">
        <v>2384</v>
      </c>
      <c r="H2237" s="1" t="str">
        <f t="shared" si="264"/>
        <v>cl-cs_GrandesRiesgosMiembro</v>
      </c>
      <c r="I2237" t="str">
        <f t="shared" si="265"/>
        <v>cl-cs</v>
      </c>
      <c r="J2237" t="str">
        <f t="shared" si="266"/>
        <v>GrandesRiesgosMiembro</v>
      </c>
      <c r="K2237" s="1" t="str">
        <f t="shared" si="267"/>
        <v>cl-cs_PrimasYFactorReaseguroTabla</v>
      </c>
      <c r="L2237" t="str">
        <f t="shared" si="268"/>
        <v>cl-cs</v>
      </c>
      <c r="M2237" t="str">
        <f t="shared" si="269"/>
        <v>PrimasYFactorReaseguroTabla</v>
      </c>
      <c r="N2237" t="str">
        <f t="shared" si="270"/>
        <v>Insert into dbax_dime_conc (codi_dein, pref_conc, codi_conc, orde_conc, pref_dime, codi_dime) values ('pre_cl-cs_nota-46_role-862100(2014)','cl-cs','GrandesRiesgosMiembro','320','cl-cs','PrimasYFactorReaseguroTabla')</v>
      </c>
    </row>
    <row r="2238" spans="1:14" x14ac:dyDescent="0.25">
      <c r="A2238" t="s">
        <v>63</v>
      </c>
      <c r="B2238" t="s">
        <v>2356</v>
      </c>
      <c r="C2238">
        <v>330</v>
      </c>
      <c r="D2238" t="s">
        <v>2384</v>
      </c>
      <c r="H2238" s="1" t="str">
        <f t="shared" si="264"/>
        <v>cl-cs_CostosSiniestrosPartidas</v>
      </c>
      <c r="I2238" t="str">
        <f t="shared" si="265"/>
        <v>cl-cs</v>
      </c>
      <c r="J2238" t="str">
        <f t="shared" si="266"/>
        <v>CostosSiniestrosPartidas</v>
      </c>
      <c r="K2238" s="1" t="str">
        <f t="shared" si="267"/>
        <v>cl-cs_PrimasYFactorReaseguroTabla</v>
      </c>
      <c r="L2238" t="str">
        <f t="shared" si="268"/>
        <v>cl-cs</v>
      </c>
      <c r="M2238" t="str">
        <f t="shared" si="269"/>
        <v>PrimasYFactorReaseguroTabla</v>
      </c>
      <c r="N2238" t="str">
        <f t="shared" si="270"/>
        <v>Insert into dbax_dime_conc (codi_dein, pref_conc, codi_conc, orde_conc, pref_dime, codi_dime) values ('pre_cl-cs_nota-46_role-862100(2014)','cl-cs','CostosSiniestrosPartidas','330','cl-cs','PrimasYFactorReaseguroTabla')</v>
      </c>
    </row>
    <row r="2239" spans="1:14" x14ac:dyDescent="0.25">
      <c r="A2239" t="s">
        <v>63</v>
      </c>
      <c r="B2239" t="s">
        <v>2385</v>
      </c>
      <c r="C2239">
        <v>340</v>
      </c>
      <c r="D2239" t="s">
        <v>2384</v>
      </c>
      <c r="H2239" s="1" t="str">
        <f t="shared" si="264"/>
        <v>cl-cs_PromedioSiniestrosUltimosTresAños</v>
      </c>
      <c r="I2239" t="str">
        <f t="shared" si="265"/>
        <v>cl-cs</v>
      </c>
      <c r="J2239" t="str">
        <f t="shared" si="266"/>
        <v>PromedioSiniestrosUltimosTresAños</v>
      </c>
      <c r="K2239" s="1" t="str">
        <f t="shared" si="267"/>
        <v>cl-cs_PrimasYFactorReaseguroTabla</v>
      </c>
      <c r="L2239" t="str">
        <f t="shared" si="268"/>
        <v>cl-cs</v>
      </c>
      <c r="M2239" t="str">
        <f t="shared" si="269"/>
        <v>PrimasYFactorReaseguroTabla</v>
      </c>
      <c r="N2239" t="str">
        <f t="shared" si="270"/>
        <v>Insert into dbax_dime_conc (codi_dein, pref_conc, codi_conc, orde_conc, pref_dime, codi_dime) values ('pre_cl-cs_nota-46_role-862100(2014)','cl-cs','PromedioSiniestrosUltimosTresAños','340','cl-cs','PrimasYFactorReaseguroTabla')</v>
      </c>
    </row>
    <row r="2240" spans="1:14" x14ac:dyDescent="0.25">
      <c r="A2240" t="s">
        <v>63</v>
      </c>
      <c r="B2240" t="s">
        <v>2355</v>
      </c>
      <c r="C2240">
        <v>350</v>
      </c>
      <c r="D2240" t="s">
        <v>2384</v>
      </c>
      <c r="H2240" s="1" t="str">
        <f t="shared" si="264"/>
        <v>cl-cs_CostoSiniestrosDirectosUltimosTresAños</v>
      </c>
      <c r="I2240" t="str">
        <f t="shared" si="265"/>
        <v>cl-cs</v>
      </c>
      <c r="J2240" t="str">
        <f t="shared" si="266"/>
        <v>CostoSiniestrosDirectosUltimosTresAños</v>
      </c>
      <c r="K2240" s="1" t="str">
        <f t="shared" si="267"/>
        <v>cl-cs_PrimasYFactorReaseguroTabla</v>
      </c>
      <c r="L2240" t="str">
        <f t="shared" si="268"/>
        <v>cl-cs</v>
      </c>
      <c r="M2240" t="str">
        <f t="shared" si="269"/>
        <v>PrimasYFactorReaseguroTabla</v>
      </c>
      <c r="N2240" t="str">
        <f t="shared" si="270"/>
        <v>Insert into dbax_dime_conc (codi_dein, pref_conc, codi_conc, orde_conc, pref_dime, codi_dime) values ('pre_cl-cs_nota-46_role-862100(2014)','cl-cs','CostoSiniestrosDirectosUltimosTresAños','350','cl-cs','PrimasYFactorReaseguroTabla')</v>
      </c>
    </row>
    <row r="2241" spans="1:14" x14ac:dyDescent="0.25">
      <c r="A2241" t="s">
        <v>63</v>
      </c>
      <c r="B2241" t="s">
        <v>2393</v>
      </c>
      <c r="C2241">
        <v>360</v>
      </c>
      <c r="D2241" t="s">
        <v>2384</v>
      </c>
      <c r="H2241" s="1" t="str">
        <f t="shared" si="264"/>
        <v>cl-cs_TotalCostoSiniestrosDirectosPI</v>
      </c>
      <c r="I2241" t="str">
        <f t="shared" si="265"/>
        <v>cl-cs</v>
      </c>
      <c r="J2241" t="str">
        <f t="shared" si="266"/>
        <v>TotalCostoSiniestrosDirectosPI</v>
      </c>
      <c r="K2241" s="1" t="str">
        <f t="shared" si="267"/>
        <v>cl-cs_PrimasYFactorReaseguroTabla</v>
      </c>
      <c r="L2241" t="str">
        <f t="shared" si="268"/>
        <v>cl-cs</v>
      </c>
      <c r="M2241" t="str">
        <f t="shared" si="269"/>
        <v>PrimasYFactorReaseguroTabla</v>
      </c>
      <c r="N2241" t="str">
        <f t="shared" si="270"/>
        <v>Insert into dbax_dime_conc (codi_dein, pref_conc, codi_conc, orde_conc, pref_dime, codi_dime) values ('pre_cl-cs_nota-46_role-862100(2014)','cl-cs','TotalCostoSiniestrosDirectosPI','360','cl-cs','PrimasYFactorReaseguroTabla')</v>
      </c>
    </row>
    <row r="2242" spans="1:14" x14ac:dyDescent="0.25">
      <c r="A2242" t="s">
        <v>63</v>
      </c>
      <c r="B2242" t="s">
        <v>2353</v>
      </c>
      <c r="C2242">
        <v>370</v>
      </c>
      <c r="D2242" t="s">
        <v>2384</v>
      </c>
      <c r="H2242" s="1" t="str">
        <f t="shared" si="264"/>
        <v>cl-cs_CostoSiniestrosDirectosPI</v>
      </c>
      <c r="I2242" t="str">
        <f t="shared" si="265"/>
        <v>cl-cs</v>
      </c>
      <c r="J2242" t="str">
        <f t="shared" si="266"/>
        <v>CostoSiniestrosDirectosPI</v>
      </c>
      <c r="K2242" s="1" t="str">
        <f t="shared" si="267"/>
        <v>cl-cs_PrimasYFactorReaseguroTabla</v>
      </c>
      <c r="L2242" t="str">
        <f t="shared" si="268"/>
        <v>cl-cs</v>
      </c>
      <c r="M2242" t="str">
        <f t="shared" si="269"/>
        <v>PrimasYFactorReaseguroTabla</v>
      </c>
      <c r="N2242" t="str">
        <f t="shared" si="270"/>
        <v>Insert into dbax_dime_conc (codi_dein, pref_conc, codi_conc, orde_conc, pref_dime, codi_dime) values ('pre_cl-cs_nota-46_role-862100(2014)','cl-cs','CostoSiniestrosDirectosPI','370','cl-cs','PrimasYFactorReaseguroTabla')</v>
      </c>
    </row>
    <row r="2243" spans="1:14" x14ac:dyDescent="0.25">
      <c r="A2243" t="s">
        <v>63</v>
      </c>
      <c r="B2243" t="s">
        <v>2352</v>
      </c>
      <c r="C2243">
        <v>380</v>
      </c>
      <c r="D2243" t="s">
        <v>2384</v>
      </c>
      <c r="H2243" s="1" t="str">
        <f t="shared" si="264"/>
        <v>cl-cs_CostoSiniestrosDirectosDicMenosUno</v>
      </c>
      <c r="I2243" t="str">
        <f t="shared" si="265"/>
        <v>cl-cs</v>
      </c>
      <c r="J2243" t="str">
        <f t="shared" si="266"/>
        <v>CostoSiniestrosDirectosDicMenosUno</v>
      </c>
      <c r="K2243" s="1" t="str">
        <f t="shared" si="267"/>
        <v>cl-cs_PrimasYFactorReaseguroTabla</v>
      </c>
      <c r="L2243" t="str">
        <f t="shared" si="268"/>
        <v>cl-cs</v>
      </c>
      <c r="M2243" t="str">
        <f t="shared" si="269"/>
        <v>PrimasYFactorReaseguroTabla</v>
      </c>
      <c r="N2243" t="str">
        <f t="shared" si="270"/>
        <v>Insert into dbax_dime_conc (codi_dein, pref_conc, codi_conc, orde_conc, pref_dime, codi_dime) values ('pre_cl-cs_nota-46_role-862100(2014)','cl-cs','CostoSiniestrosDirectosDicMenosUno','380','cl-cs','PrimasYFactorReaseguroTabla')</v>
      </c>
    </row>
    <row r="2244" spans="1:14" x14ac:dyDescent="0.25">
      <c r="A2244" t="s">
        <v>63</v>
      </c>
      <c r="B2244" t="s">
        <v>2354</v>
      </c>
      <c r="C2244">
        <v>390</v>
      </c>
      <c r="D2244" t="s">
        <v>2384</v>
      </c>
      <c r="H2244" s="1" t="str">
        <f t="shared" si="264"/>
        <v>cl-cs_CostoSiniestrosDirectosPIMenosUno</v>
      </c>
      <c r="I2244" t="str">
        <f t="shared" si="265"/>
        <v>cl-cs</v>
      </c>
      <c r="J2244" t="str">
        <f t="shared" si="266"/>
        <v>CostoSiniestrosDirectosPIMenosUno</v>
      </c>
      <c r="K2244" s="1" t="str">
        <f t="shared" si="267"/>
        <v>cl-cs_PrimasYFactorReaseguroTabla</v>
      </c>
      <c r="L2244" t="str">
        <f t="shared" si="268"/>
        <v>cl-cs</v>
      </c>
      <c r="M2244" t="str">
        <f t="shared" si="269"/>
        <v>PrimasYFactorReaseguroTabla</v>
      </c>
      <c r="N2244" t="str">
        <f t="shared" si="270"/>
        <v>Insert into dbax_dime_conc (codi_dein, pref_conc, codi_conc, orde_conc, pref_dime, codi_dime) values ('pre_cl-cs_nota-46_role-862100(2014)','cl-cs','CostoSiniestrosDirectosPIMenosUno','390','cl-cs','PrimasYFactorReaseguroTabla')</v>
      </c>
    </row>
    <row r="2245" spans="1:14" x14ac:dyDescent="0.25">
      <c r="A2245" t="s">
        <v>63</v>
      </c>
      <c r="B2245" t="s">
        <v>2351</v>
      </c>
      <c r="C2245">
        <v>400</v>
      </c>
      <c r="D2245" t="s">
        <v>2384</v>
      </c>
      <c r="H2245" s="1" t="str">
        <f t="shared" si="264"/>
        <v>cl-cs_CostoSiniestrosAceptadosUltimosTresAñosSiniestrosUltimosTresAños</v>
      </c>
      <c r="I2245" t="str">
        <f t="shared" si="265"/>
        <v>cl-cs</v>
      </c>
      <c r="J2245" t="str">
        <f t="shared" si="266"/>
        <v>CostoSiniestrosAceptadosUltimosTresAñosSiniestrosUltimosTresAños</v>
      </c>
      <c r="K2245" s="1" t="str">
        <f t="shared" si="267"/>
        <v>cl-cs_PrimasYFactorReaseguroTabla</v>
      </c>
      <c r="L2245" t="str">
        <f t="shared" si="268"/>
        <v>cl-cs</v>
      </c>
      <c r="M2245" t="str">
        <f t="shared" si="269"/>
        <v>PrimasYFactorReaseguroTabla</v>
      </c>
      <c r="N2245" t="str">
        <f t="shared" si="270"/>
        <v>Insert into dbax_dime_conc (codi_dein, pref_conc, codi_conc, orde_conc, pref_dime, codi_dime) values ('pre_cl-cs_nota-46_role-862100(2014)','cl-cs','CostoSiniestrosAceptadosUltimosTresAñosSiniestrosUltimosTresAños','400','cl-cs','PrimasYFactorReaseguroTabla')</v>
      </c>
    </row>
    <row r="2246" spans="1:14" x14ac:dyDescent="0.25">
      <c r="A2246" t="s">
        <v>63</v>
      </c>
      <c r="B2246" t="s">
        <v>2392</v>
      </c>
      <c r="C2246">
        <v>410</v>
      </c>
      <c r="D2246" t="s">
        <v>2384</v>
      </c>
      <c r="H2246" s="1" t="str">
        <f t="shared" si="264"/>
        <v>cl-cs_TotalCostoSiniestrosAceptadosPI</v>
      </c>
      <c r="I2246" t="str">
        <f t="shared" si="265"/>
        <v>cl-cs</v>
      </c>
      <c r="J2246" t="str">
        <f t="shared" si="266"/>
        <v>TotalCostoSiniestrosAceptadosPI</v>
      </c>
      <c r="K2246" s="1" t="str">
        <f t="shared" si="267"/>
        <v>cl-cs_PrimasYFactorReaseguroTabla</v>
      </c>
      <c r="L2246" t="str">
        <f t="shared" si="268"/>
        <v>cl-cs</v>
      </c>
      <c r="M2246" t="str">
        <f t="shared" si="269"/>
        <v>PrimasYFactorReaseguroTabla</v>
      </c>
      <c r="N2246" t="str">
        <f t="shared" si="270"/>
        <v>Insert into dbax_dime_conc (codi_dein, pref_conc, codi_conc, orde_conc, pref_dime, codi_dime) values ('pre_cl-cs_nota-46_role-862100(2014)','cl-cs','TotalCostoSiniestrosAceptadosPI','410','cl-cs','PrimasYFactorReaseguroTabla')</v>
      </c>
    </row>
    <row r="2247" spans="1:14" x14ac:dyDescent="0.25">
      <c r="A2247" t="s">
        <v>63</v>
      </c>
      <c r="B2247" t="s">
        <v>2349</v>
      </c>
      <c r="C2247">
        <v>420</v>
      </c>
      <c r="D2247" t="s">
        <v>2384</v>
      </c>
      <c r="H2247" s="1" t="str">
        <f t="shared" si="264"/>
        <v>cl-cs_CostoSiniestrosAceptadosPI</v>
      </c>
      <c r="I2247" t="str">
        <f t="shared" si="265"/>
        <v>cl-cs</v>
      </c>
      <c r="J2247" t="str">
        <f t="shared" si="266"/>
        <v>CostoSiniestrosAceptadosPI</v>
      </c>
      <c r="K2247" s="1" t="str">
        <f t="shared" si="267"/>
        <v>cl-cs_PrimasYFactorReaseguroTabla</v>
      </c>
      <c r="L2247" t="str">
        <f t="shared" si="268"/>
        <v>cl-cs</v>
      </c>
      <c r="M2247" t="str">
        <f t="shared" si="269"/>
        <v>PrimasYFactorReaseguroTabla</v>
      </c>
      <c r="N2247" t="str">
        <f t="shared" si="270"/>
        <v>Insert into dbax_dime_conc (codi_dein, pref_conc, codi_conc, orde_conc, pref_dime, codi_dime) values ('pre_cl-cs_nota-46_role-862100(2014)','cl-cs','CostoSiniestrosAceptadosPI','420','cl-cs','PrimasYFactorReaseguroTabla')</v>
      </c>
    </row>
    <row r="2248" spans="1:14" x14ac:dyDescent="0.25">
      <c r="A2248" t="s">
        <v>63</v>
      </c>
      <c r="B2248" t="s">
        <v>2348</v>
      </c>
      <c r="C2248">
        <v>430</v>
      </c>
      <c r="D2248" t="s">
        <v>2384</v>
      </c>
      <c r="H2248" s="1" t="str">
        <f t="shared" si="264"/>
        <v>cl-cs_CostoSiniestrosAceptadosDicMenosUno</v>
      </c>
      <c r="I2248" t="str">
        <f t="shared" si="265"/>
        <v>cl-cs</v>
      </c>
      <c r="J2248" t="str">
        <f t="shared" si="266"/>
        <v>CostoSiniestrosAceptadosDicMenosUno</v>
      </c>
      <c r="K2248" s="1" t="str">
        <f t="shared" si="267"/>
        <v>cl-cs_PrimasYFactorReaseguroTabla</v>
      </c>
      <c r="L2248" t="str">
        <f t="shared" si="268"/>
        <v>cl-cs</v>
      </c>
      <c r="M2248" t="str">
        <f t="shared" si="269"/>
        <v>PrimasYFactorReaseguroTabla</v>
      </c>
      <c r="N2248" t="str">
        <f t="shared" si="270"/>
        <v>Insert into dbax_dime_conc (codi_dein, pref_conc, codi_conc, orde_conc, pref_dime, codi_dime) values ('pre_cl-cs_nota-46_role-862100(2014)','cl-cs','CostoSiniestrosAceptadosDicMenosUno','430','cl-cs','PrimasYFactorReaseguroTabla')</v>
      </c>
    </row>
    <row r="2249" spans="1:14" x14ac:dyDescent="0.25">
      <c r="A2249" t="s">
        <v>63</v>
      </c>
      <c r="B2249" t="s">
        <v>2350</v>
      </c>
      <c r="C2249">
        <v>440</v>
      </c>
      <c r="D2249" t="s">
        <v>2384</v>
      </c>
      <c r="H2249" s="1" t="str">
        <f t="shared" si="264"/>
        <v>cl-cs_CostoSiniestrosAceptadosPIMenosUno</v>
      </c>
      <c r="I2249" t="str">
        <f t="shared" si="265"/>
        <v>cl-cs</v>
      </c>
      <c r="J2249" t="str">
        <f t="shared" si="266"/>
        <v>CostoSiniestrosAceptadosPIMenosUno</v>
      </c>
      <c r="K2249" s="1" t="str">
        <f t="shared" si="267"/>
        <v>cl-cs_PrimasYFactorReaseguroTabla</v>
      </c>
      <c r="L2249" t="str">
        <f t="shared" si="268"/>
        <v>cl-cs</v>
      </c>
      <c r="M2249" t="str">
        <f t="shared" si="269"/>
        <v>PrimasYFactorReaseguroTabla</v>
      </c>
      <c r="N2249" t="str">
        <f t="shared" si="270"/>
        <v>Insert into dbax_dime_conc (codi_dein, pref_conc, codi_conc, orde_conc, pref_dime, codi_dime) values ('pre_cl-cs_nota-46_role-862100(2014)','cl-cs','CostoSiniestrosAceptadosPIMenosUno','440','cl-cs','PrimasYFactorReaseguroTabla')</v>
      </c>
    </row>
    <row r="2250" spans="1:14" x14ac:dyDescent="0.25">
      <c r="A2250" t="s">
        <v>63</v>
      </c>
      <c r="B2250" t="s">
        <v>2356</v>
      </c>
      <c r="C2250">
        <v>330</v>
      </c>
      <c r="D2250" t="s">
        <v>2390</v>
      </c>
      <c r="H2250" s="1" t="str">
        <f t="shared" si="264"/>
        <v>cl-cs_CostosSiniestrosPartidas</v>
      </c>
      <c r="I2250" t="str">
        <f t="shared" si="265"/>
        <v>cl-cs</v>
      </c>
      <c r="J2250" t="str">
        <f t="shared" si="266"/>
        <v>CostosSiniestrosPartidas</v>
      </c>
      <c r="K2250" s="1" t="str">
        <f t="shared" si="267"/>
        <v>cl-cs_SiniestrosUltimosTresAñosTabla</v>
      </c>
      <c r="L2250" t="str">
        <f t="shared" si="268"/>
        <v>cl-cs</v>
      </c>
      <c r="M2250" t="str">
        <f t="shared" si="269"/>
        <v>SiniestrosUltimosTresAñosTabla</v>
      </c>
      <c r="N2250" t="str">
        <f t="shared" si="270"/>
        <v>Insert into dbax_dime_conc (codi_dein, pref_conc, codi_conc, orde_conc, pref_dime, codi_dime) values ('pre_cl-cs_nota-46_role-862100(2014)','cl-cs','CostosSiniestrosPartidas','330','cl-cs','SiniestrosUltimosTresAñosTabla')</v>
      </c>
    </row>
    <row r="2251" spans="1:14" x14ac:dyDescent="0.25">
      <c r="A2251" t="s">
        <v>63</v>
      </c>
      <c r="B2251" t="s">
        <v>2385</v>
      </c>
      <c r="C2251">
        <v>340</v>
      </c>
      <c r="D2251" t="s">
        <v>2390</v>
      </c>
      <c r="H2251" s="1" t="str">
        <f t="shared" si="264"/>
        <v>cl-cs_PromedioSiniestrosUltimosTresAños</v>
      </c>
      <c r="I2251" t="str">
        <f t="shared" si="265"/>
        <v>cl-cs</v>
      </c>
      <c r="J2251" t="str">
        <f t="shared" si="266"/>
        <v>PromedioSiniestrosUltimosTresAños</v>
      </c>
      <c r="K2251" s="1" t="str">
        <f t="shared" si="267"/>
        <v>cl-cs_SiniestrosUltimosTresAñosTabla</v>
      </c>
      <c r="L2251" t="str">
        <f t="shared" si="268"/>
        <v>cl-cs</v>
      </c>
      <c r="M2251" t="str">
        <f t="shared" si="269"/>
        <v>SiniestrosUltimosTresAñosTabla</v>
      </c>
      <c r="N2251" t="str">
        <f t="shared" si="270"/>
        <v>Insert into dbax_dime_conc (codi_dein, pref_conc, codi_conc, orde_conc, pref_dime, codi_dime) values ('pre_cl-cs_nota-46_role-862100(2014)','cl-cs','PromedioSiniestrosUltimosTresAños','340','cl-cs','SiniestrosUltimosTresAñosTabla')</v>
      </c>
    </row>
    <row r="2252" spans="1:14" x14ac:dyDescent="0.25">
      <c r="A2252" t="s">
        <v>63</v>
      </c>
      <c r="B2252" t="s">
        <v>2355</v>
      </c>
      <c r="C2252">
        <v>350</v>
      </c>
      <c r="D2252" t="s">
        <v>2390</v>
      </c>
      <c r="H2252" s="1" t="str">
        <f t="shared" si="264"/>
        <v>cl-cs_CostoSiniestrosDirectosUltimosTresAños</v>
      </c>
      <c r="I2252" t="str">
        <f t="shared" si="265"/>
        <v>cl-cs</v>
      </c>
      <c r="J2252" t="str">
        <f t="shared" si="266"/>
        <v>CostoSiniestrosDirectosUltimosTresAños</v>
      </c>
      <c r="K2252" s="1" t="str">
        <f t="shared" si="267"/>
        <v>cl-cs_SiniestrosUltimosTresAñosTabla</v>
      </c>
      <c r="L2252" t="str">
        <f t="shared" si="268"/>
        <v>cl-cs</v>
      </c>
      <c r="M2252" t="str">
        <f t="shared" si="269"/>
        <v>SiniestrosUltimosTresAñosTabla</v>
      </c>
      <c r="N2252" t="str">
        <f t="shared" si="270"/>
        <v>Insert into dbax_dime_conc (codi_dein, pref_conc, codi_conc, orde_conc, pref_dime, codi_dime) values ('pre_cl-cs_nota-46_role-862100(2014)','cl-cs','CostoSiniestrosDirectosUltimosTresAños','350','cl-cs','SiniestrosUltimosTresAñosTabla')</v>
      </c>
    </row>
    <row r="2253" spans="1:14" x14ac:dyDescent="0.25">
      <c r="A2253" t="s">
        <v>63</v>
      </c>
      <c r="B2253" t="s">
        <v>2393</v>
      </c>
      <c r="C2253">
        <v>360</v>
      </c>
      <c r="D2253" t="s">
        <v>2390</v>
      </c>
      <c r="H2253" s="1" t="str">
        <f t="shared" si="264"/>
        <v>cl-cs_TotalCostoSiniestrosDirectosPI</v>
      </c>
      <c r="I2253" t="str">
        <f t="shared" si="265"/>
        <v>cl-cs</v>
      </c>
      <c r="J2253" t="str">
        <f t="shared" si="266"/>
        <v>TotalCostoSiniestrosDirectosPI</v>
      </c>
      <c r="K2253" s="1" t="str">
        <f t="shared" si="267"/>
        <v>cl-cs_SiniestrosUltimosTresAñosTabla</v>
      </c>
      <c r="L2253" t="str">
        <f t="shared" si="268"/>
        <v>cl-cs</v>
      </c>
      <c r="M2253" t="str">
        <f t="shared" si="269"/>
        <v>SiniestrosUltimosTresAñosTabla</v>
      </c>
      <c r="N2253" t="str">
        <f t="shared" si="270"/>
        <v>Insert into dbax_dime_conc (codi_dein, pref_conc, codi_conc, orde_conc, pref_dime, codi_dime) values ('pre_cl-cs_nota-46_role-862100(2014)','cl-cs','TotalCostoSiniestrosDirectosPI','360','cl-cs','SiniestrosUltimosTresAñosTabla')</v>
      </c>
    </row>
    <row r="2254" spans="1:14" x14ac:dyDescent="0.25">
      <c r="A2254" t="s">
        <v>63</v>
      </c>
      <c r="B2254" t="s">
        <v>2353</v>
      </c>
      <c r="C2254">
        <v>370</v>
      </c>
      <c r="D2254" t="s">
        <v>2390</v>
      </c>
      <c r="H2254" s="1" t="str">
        <f t="shared" si="264"/>
        <v>cl-cs_CostoSiniestrosDirectosPI</v>
      </c>
      <c r="I2254" t="str">
        <f t="shared" si="265"/>
        <v>cl-cs</v>
      </c>
      <c r="J2254" t="str">
        <f t="shared" si="266"/>
        <v>CostoSiniestrosDirectosPI</v>
      </c>
      <c r="K2254" s="1" t="str">
        <f t="shared" si="267"/>
        <v>cl-cs_SiniestrosUltimosTresAñosTabla</v>
      </c>
      <c r="L2254" t="str">
        <f t="shared" si="268"/>
        <v>cl-cs</v>
      </c>
      <c r="M2254" t="str">
        <f t="shared" si="269"/>
        <v>SiniestrosUltimosTresAñosTabla</v>
      </c>
      <c r="N2254" t="str">
        <f t="shared" si="270"/>
        <v>Insert into dbax_dime_conc (codi_dein, pref_conc, codi_conc, orde_conc, pref_dime, codi_dime) values ('pre_cl-cs_nota-46_role-862100(2014)','cl-cs','CostoSiniestrosDirectosPI','370','cl-cs','SiniestrosUltimosTresAñosTabla')</v>
      </c>
    </row>
    <row r="2255" spans="1:14" x14ac:dyDescent="0.25">
      <c r="A2255" t="s">
        <v>63</v>
      </c>
      <c r="B2255" t="s">
        <v>2352</v>
      </c>
      <c r="C2255">
        <v>380</v>
      </c>
      <c r="D2255" t="s">
        <v>2390</v>
      </c>
      <c r="H2255" s="1" t="str">
        <f t="shared" si="264"/>
        <v>cl-cs_CostoSiniestrosDirectosDicMenosUno</v>
      </c>
      <c r="I2255" t="str">
        <f t="shared" si="265"/>
        <v>cl-cs</v>
      </c>
      <c r="J2255" t="str">
        <f t="shared" si="266"/>
        <v>CostoSiniestrosDirectosDicMenosUno</v>
      </c>
      <c r="K2255" s="1" t="str">
        <f t="shared" si="267"/>
        <v>cl-cs_SiniestrosUltimosTresAñosTabla</v>
      </c>
      <c r="L2255" t="str">
        <f t="shared" si="268"/>
        <v>cl-cs</v>
      </c>
      <c r="M2255" t="str">
        <f t="shared" si="269"/>
        <v>SiniestrosUltimosTresAñosTabla</v>
      </c>
      <c r="N2255" t="str">
        <f t="shared" si="270"/>
        <v>Insert into dbax_dime_conc (codi_dein, pref_conc, codi_conc, orde_conc, pref_dime, codi_dime) values ('pre_cl-cs_nota-46_role-862100(2014)','cl-cs','CostoSiniestrosDirectosDicMenosUno','380','cl-cs','SiniestrosUltimosTresAñosTabla')</v>
      </c>
    </row>
    <row r="2256" spans="1:14" x14ac:dyDescent="0.25">
      <c r="A2256" t="s">
        <v>63</v>
      </c>
      <c r="B2256" t="s">
        <v>2354</v>
      </c>
      <c r="C2256">
        <v>390</v>
      </c>
      <c r="D2256" t="s">
        <v>2390</v>
      </c>
      <c r="H2256" s="1" t="str">
        <f t="shared" si="264"/>
        <v>cl-cs_CostoSiniestrosDirectosPIMenosUno</v>
      </c>
      <c r="I2256" t="str">
        <f t="shared" si="265"/>
        <v>cl-cs</v>
      </c>
      <c r="J2256" t="str">
        <f t="shared" si="266"/>
        <v>CostoSiniestrosDirectosPIMenosUno</v>
      </c>
      <c r="K2256" s="1" t="str">
        <f t="shared" si="267"/>
        <v>cl-cs_SiniestrosUltimosTresAñosTabla</v>
      </c>
      <c r="L2256" t="str">
        <f t="shared" si="268"/>
        <v>cl-cs</v>
      </c>
      <c r="M2256" t="str">
        <f t="shared" si="269"/>
        <v>SiniestrosUltimosTresAñosTabla</v>
      </c>
      <c r="N2256" t="str">
        <f t="shared" si="270"/>
        <v>Insert into dbax_dime_conc (codi_dein, pref_conc, codi_conc, orde_conc, pref_dime, codi_dime) values ('pre_cl-cs_nota-46_role-862100(2014)','cl-cs','CostoSiniestrosDirectosPIMenosUno','390','cl-cs','SiniestrosUltimosTresAñosTabla')</v>
      </c>
    </row>
    <row r="2257" spans="1:14" x14ac:dyDescent="0.25">
      <c r="A2257" t="s">
        <v>63</v>
      </c>
      <c r="B2257" t="s">
        <v>2351</v>
      </c>
      <c r="C2257">
        <v>400</v>
      </c>
      <c r="D2257" t="s">
        <v>2390</v>
      </c>
      <c r="H2257" s="1" t="str">
        <f t="shared" si="264"/>
        <v>cl-cs_CostoSiniestrosAceptadosUltimosTresAñosSiniestrosUltimosTresAños</v>
      </c>
      <c r="I2257" t="str">
        <f t="shared" si="265"/>
        <v>cl-cs</v>
      </c>
      <c r="J2257" t="str">
        <f t="shared" si="266"/>
        <v>CostoSiniestrosAceptadosUltimosTresAñosSiniestrosUltimosTresAños</v>
      </c>
      <c r="K2257" s="1" t="str">
        <f t="shared" si="267"/>
        <v>cl-cs_SiniestrosUltimosTresAñosTabla</v>
      </c>
      <c r="L2257" t="str">
        <f t="shared" si="268"/>
        <v>cl-cs</v>
      </c>
      <c r="M2257" t="str">
        <f t="shared" si="269"/>
        <v>SiniestrosUltimosTresAñosTabla</v>
      </c>
      <c r="N2257" t="str">
        <f t="shared" si="270"/>
        <v>Insert into dbax_dime_conc (codi_dein, pref_conc, codi_conc, orde_conc, pref_dime, codi_dime) values ('pre_cl-cs_nota-46_role-862100(2014)','cl-cs','CostoSiniestrosAceptadosUltimosTresAñosSiniestrosUltimosTresAños','400','cl-cs','SiniestrosUltimosTresAñosTabla')</v>
      </c>
    </row>
    <row r="2258" spans="1:14" x14ac:dyDescent="0.25">
      <c r="A2258" t="s">
        <v>63</v>
      </c>
      <c r="B2258" t="s">
        <v>2392</v>
      </c>
      <c r="C2258">
        <v>410</v>
      </c>
      <c r="D2258" t="s">
        <v>2390</v>
      </c>
      <c r="H2258" s="1" t="str">
        <f t="shared" si="264"/>
        <v>cl-cs_TotalCostoSiniestrosAceptadosPI</v>
      </c>
      <c r="I2258" t="str">
        <f t="shared" si="265"/>
        <v>cl-cs</v>
      </c>
      <c r="J2258" t="str">
        <f t="shared" si="266"/>
        <v>TotalCostoSiniestrosAceptadosPI</v>
      </c>
      <c r="K2258" s="1" t="str">
        <f t="shared" si="267"/>
        <v>cl-cs_SiniestrosUltimosTresAñosTabla</v>
      </c>
      <c r="L2258" t="str">
        <f t="shared" si="268"/>
        <v>cl-cs</v>
      </c>
      <c r="M2258" t="str">
        <f t="shared" si="269"/>
        <v>SiniestrosUltimosTresAñosTabla</v>
      </c>
      <c r="N2258" t="str">
        <f t="shared" si="270"/>
        <v>Insert into dbax_dime_conc (codi_dein, pref_conc, codi_conc, orde_conc, pref_dime, codi_dime) values ('pre_cl-cs_nota-46_role-862100(2014)','cl-cs','TotalCostoSiniestrosAceptadosPI','410','cl-cs','SiniestrosUltimosTresAñosTabla')</v>
      </c>
    </row>
    <row r="2259" spans="1:14" x14ac:dyDescent="0.25">
      <c r="A2259" t="s">
        <v>63</v>
      </c>
      <c r="B2259" t="s">
        <v>2349</v>
      </c>
      <c r="C2259">
        <v>420</v>
      </c>
      <c r="D2259" t="s">
        <v>2390</v>
      </c>
      <c r="H2259" s="1" t="str">
        <f t="shared" si="264"/>
        <v>cl-cs_CostoSiniestrosAceptadosPI</v>
      </c>
      <c r="I2259" t="str">
        <f t="shared" si="265"/>
        <v>cl-cs</v>
      </c>
      <c r="J2259" t="str">
        <f t="shared" si="266"/>
        <v>CostoSiniestrosAceptadosPI</v>
      </c>
      <c r="K2259" s="1" t="str">
        <f t="shared" si="267"/>
        <v>cl-cs_SiniestrosUltimosTresAñosTabla</v>
      </c>
      <c r="L2259" t="str">
        <f t="shared" si="268"/>
        <v>cl-cs</v>
      </c>
      <c r="M2259" t="str">
        <f t="shared" si="269"/>
        <v>SiniestrosUltimosTresAñosTabla</v>
      </c>
      <c r="N2259" t="str">
        <f t="shared" si="270"/>
        <v>Insert into dbax_dime_conc (codi_dein, pref_conc, codi_conc, orde_conc, pref_dime, codi_dime) values ('pre_cl-cs_nota-46_role-862100(2014)','cl-cs','CostoSiniestrosAceptadosPI','420','cl-cs','SiniestrosUltimosTresAñosTabla')</v>
      </c>
    </row>
    <row r="2260" spans="1:14" x14ac:dyDescent="0.25">
      <c r="A2260" t="s">
        <v>63</v>
      </c>
      <c r="B2260" t="s">
        <v>2348</v>
      </c>
      <c r="C2260">
        <v>430</v>
      </c>
      <c r="D2260" t="s">
        <v>2390</v>
      </c>
      <c r="H2260" s="1" t="str">
        <f t="shared" si="264"/>
        <v>cl-cs_CostoSiniestrosAceptadosDicMenosUno</v>
      </c>
      <c r="I2260" t="str">
        <f t="shared" si="265"/>
        <v>cl-cs</v>
      </c>
      <c r="J2260" t="str">
        <f t="shared" si="266"/>
        <v>CostoSiniestrosAceptadosDicMenosUno</v>
      </c>
      <c r="K2260" s="1" t="str">
        <f t="shared" si="267"/>
        <v>cl-cs_SiniestrosUltimosTresAñosTabla</v>
      </c>
      <c r="L2260" t="str">
        <f t="shared" si="268"/>
        <v>cl-cs</v>
      </c>
      <c r="M2260" t="str">
        <f t="shared" si="269"/>
        <v>SiniestrosUltimosTresAñosTabla</v>
      </c>
      <c r="N2260" t="str">
        <f t="shared" si="270"/>
        <v>Insert into dbax_dime_conc (codi_dein, pref_conc, codi_conc, orde_conc, pref_dime, codi_dime) values ('pre_cl-cs_nota-46_role-862100(2014)','cl-cs','CostoSiniestrosAceptadosDicMenosUno','430','cl-cs','SiniestrosUltimosTresAñosTabla')</v>
      </c>
    </row>
    <row r="2261" spans="1:14" x14ac:dyDescent="0.25">
      <c r="A2261" t="s">
        <v>63</v>
      </c>
      <c r="B2261" t="s">
        <v>2350</v>
      </c>
      <c r="C2261">
        <v>440</v>
      </c>
      <c r="D2261" t="s">
        <v>2390</v>
      </c>
      <c r="H2261" s="1" t="str">
        <f t="shared" si="264"/>
        <v>cl-cs_CostoSiniestrosAceptadosPIMenosUno</v>
      </c>
      <c r="I2261" t="str">
        <f t="shared" si="265"/>
        <v>cl-cs</v>
      </c>
      <c r="J2261" t="str">
        <f t="shared" si="266"/>
        <v>CostoSiniestrosAceptadosPIMenosUno</v>
      </c>
      <c r="K2261" s="1" t="str">
        <f t="shared" si="267"/>
        <v>cl-cs_SiniestrosUltimosTresAñosTabla</v>
      </c>
      <c r="L2261" t="str">
        <f t="shared" si="268"/>
        <v>cl-cs</v>
      </c>
      <c r="M2261" t="str">
        <f t="shared" si="269"/>
        <v>SiniestrosUltimosTresAñosTabla</v>
      </c>
      <c r="N2261" t="str">
        <f t="shared" si="270"/>
        <v>Insert into dbax_dime_conc (codi_dein, pref_conc, codi_conc, orde_conc, pref_dime, codi_dime) values ('pre_cl-cs_nota-46_role-862100(2014)','cl-cs','CostoSiniestrosAceptadosPIMenosUno','440','cl-cs','SiniestrosUltimosTresAñosTabla')</v>
      </c>
    </row>
    <row r="2262" spans="1:14" x14ac:dyDescent="0.25">
      <c r="A2262" t="s">
        <v>64</v>
      </c>
      <c r="B2262" t="s">
        <v>2408</v>
      </c>
      <c r="C2262">
        <v>280</v>
      </c>
      <c r="D2262" t="s">
        <v>2409</v>
      </c>
      <c r="H2262" s="1" t="str">
        <f t="shared" si="264"/>
        <v>cl-cs_CostoDeSiniestrosUltimosTresAñosPartidas</v>
      </c>
      <c r="I2262" t="str">
        <f t="shared" si="265"/>
        <v>cl-cs</v>
      </c>
      <c r="J2262" t="str">
        <f t="shared" si="266"/>
        <v>CostoDeSiniestrosUltimosTresAñosPartidas</v>
      </c>
      <c r="K2262" s="1" t="str">
        <f t="shared" si="267"/>
        <v>cl-cs_CostoDeSiniestrosUltimosTresAñosTabla</v>
      </c>
      <c r="L2262" t="str">
        <f t="shared" si="268"/>
        <v>cl-cs</v>
      </c>
      <c r="M2262" t="str">
        <f t="shared" si="269"/>
        <v>CostoDeSiniestrosUltimosTresAñosTabla</v>
      </c>
      <c r="N2262" t="str">
        <f t="shared" si="270"/>
        <v>Insert into dbax_dime_conc (codi_dein, pref_conc, codi_conc, orde_conc, pref_dime, codi_dime) values ('pre_cl-cs_nota-46_role-862200(2014)','cl-cs','CostoDeSiniestrosUltimosTresAñosPartidas','280','cl-cs','CostoDeSiniestrosUltimosTresAñosTabla')</v>
      </c>
    </row>
    <row r="2263" spans="1:14" x14ac:dyDescent="0.25">
      <c r="A2263" t="s">
        <v>64</v>
      </c>
      <c r="B2263" t="s">
        <v>2410</v>
      </c>
      <c r="C2263">
        <v>290</v>
      </c>
      <c r="D2263" t="s">
        <v>2409</v>
      </c>
      <c r="H2263" s="1" t="str">
        <f t="shared" si="264"/>
        <v>cl-cs_CostoSiniestrosAccidentes</v>
      </c>
      <c r="I2263" t="str">
        <f t="shared" si="265"/>
        <v>cl-cs</v>
      </c>
      <c r="J2263" t="str">
        <f t="shared" si="266"/>
        <v>CostoSiniestrosAccidentes</v>
      </c>
      <c r="K2263" s="1" t="str">
        <f t="shared" si="267"/>
        <v>cl-cs_CostoDeSiniestrosUltimosTresAñosTabla</v>
      </c>
      <c r="L2263" t="str">
        <f t="shared" si="268"/>
        <v>cl-cs</v>
      </c>
      <c r="M2263" t="str">
        <f t="shared" si="269"/>
        <v>CostoDeSiniestrosUltimosTresAñosTabla</v>
      </c>
      <c r="N2263" t="str">
        <f t="shared" si="270"/>
        <v>Insert into dbax_dime_conc (codi_dein, pref_conc, codi_conc, orde_conc, pref_dime, codi_dime) values ('pre_cl-cs_nota-46_role-862200(2014)','cl-cs','CostoSiniestrosAccidentes','290','cl-cs','CostoDeSiniestrosUltimosTresAñosTabla')</v>
      </c>
    </row>
    <row r="2264" spans="1:14" x14ac:dyDescent="0.25">
      <c r="A2264" t="s">
        <v>64</v>
      </c>
      <c r="B2264" t="s">
        <v>2412</v>
      </c>
      <c r="C2264">
        <v>300</v>
      </c>
      <c r="D2264" t="s">
        <v>2409</v>
      </c>
      <c r="H2264" s="1" t="str">
        <f t="shared" si="264"/>
        <v>cl-cs_CostoSiniestrosSalud</v>
      </c>
      <c r="I2264" t="str">
        <f t="shared" si="265"/>
        <v>cl-cs</v>
      </c>
      <c r="J2264" t="str">
        <f t="shared" si="266"/>
        <v>CostoSiniestrosSalud</v>
      </c>
      <c r="K2264" s="1" t="str">
        <f t="shared" si="267"/>
        <v>cl-cs_CostoDeSiniestrosUltimosTresAñosTabla</v>
      </c>
      <c r="L2264" t="str">
        <f t="shared" si="268"/>
        <v>cl-cs</v>
      </c>
      <c r="M2264" t="str">
        <f t="shared" si="269"/>
        <v>CostoDeSiniestrosUltimosTresAñosTabla</v>
      </c>
      <c r="N2264" t="str">
        <f t="shared" si="270"/>
        <v>Insert into dbax_dime_conc (codi_dein, pref_conc, codi_conc, orde_conc, pref_dime, codi_dime) values ('pre_cl-cs_nota-46_role-862200(2014)','cl-cs','CostoSiniestrosSalud','300','cl-cs','CostoDeSiniestrosUltimosTresAñosTabla')</v>
      </c>
    </row>
    <row r="2265" spans="1:14" x14ac:dyDescent="0.25">
      <c r="A2265" t="s">
        <v>64</v>
      </c>
      <c r="B2265" t="s">
        <v>2411</v>
      </c>
      <c r="C2265">
        <v>310</v>
      </c>
      <c r="D2265" t="s">
        <v>2409</v>
      </c>
      <c r="H2265" s="1" t="str">
        <f t="shared" si="264"/>
        <v>cl-cs_CostoSiniestrosAdicionales</v>
      </c>
      <c r="I2265" t="str">
        <f t="shared" si="265"/>
        <v>cl-cs</v>
      </c>
      <c r="J2265" t="str">
        <f t="shared" si="266"/>
        <v>CostoSiniestrosAdicionales</v>
      </c>
      <c r="K2265" s="1" t="str">
        <f t="shared" si="267"/>
        <v>cl-cs_CostoDeSiniestrosUltimosTresAñosTabla</v>
      </c>
      <c r="L2265" t="str">
        <f t="shared" si="268"/>
        <v>cl-cs</v>
      </c>
      <c r="M2265" t="str">
        <f t="shared" si="269"/>
        <v>CostoDeSiniestrosUltimosTresAñosTabla</v>
      </c>
      <c r="N2265" t="str">
        <f t="shared" si="270"/>
        <v>Insert into dbax_dime_conc (codi_dein, pref_conc, codi_conc, orde_conc, pref_dime, codi_dime) values ('pre_cl-cs_nota-46_role-862200(2014)','cl-cs','CostoSiniestrosAdicionales','310','cl-cs','CostoDeSiniestrosUltimosTresAñosTabla')</v>
      </c>
    </row>
    <row r="2266" spans="1:14" x14ac:dyDescent="0.25">
      <c r="A2266" t="s">
        <v>64</v>
      </c>
      <c r="B2266" t="s">
        <v>2407</v>
      </c>
      <c r="C2266">
        <v>320</v>
      </c>
      <c r="D2266" t="s">
        <v>2409</v>
      </c>
      <c r="H2266" s="1" t="str">
        <f t="shared" si="264"/>
        <v>cl-cs_CostoDeSiniestos</v>
      </c>
      <c r="I2266" t="str">
        <f t="shared" si="265"/>
        <v>cl-cs</v>
      </c>
      <c r="J2266" t="str">
        <f t="shared" si="266"/>
        <v>CostoDeSiniestos</v>
      </c>
      <c r="K2266" s="1" t="str">
        <f t="shared" si="267"/>
        <v>cl-cs_CostoDeSiniestrosUltimosTresAñosTabla</v>
      </c>
      <c r="L2266" t="str">
        <f t="shared" si="268"/>
        <v>cl-cs</v>
      </c>
      <c r="M2266" t="str">
        <f t="shared" si="269"/>
        <v>CostoDeSiniestrosUltimosTresAñosTabla</v>
      </c>
      <c r="N2266" t="str">
        <f t="shared" si="270"/>
        <v>Insert into dbax_dime_conc (codi_dein, pref_conc, codi_conc, orde_conc, pref_dime, codi_dime) values ('pre_cl-cs_nota-46_role-862200(2014)','cl-cs','CostoDeSiniestos','320','cl-cs','CostoDeSiniestrosUltimosTresAñosTabla')</v>
      </c>
    </row>
    <row r="2267" spans="1:14" x14ac:dyDescent="0.25">
      <c r="A2267" t="s">
        <v>64</v>
      </c>
      <c r="B2267" t="s">
        <v>2457</v>
      </c>
      <c r="C2267">
        <v>100</v>
      </c>
      <c r="D2267" t="s">
        <v>2426</v>
      </c>
      <c r="H2267" s="1" t="str">
        <f t="shared" si="264"/>
        <v>cl-cs_SegurosPartidas</v>
      </c>
      <c r="I2267" t="str">
        <f t="shared" si="265"/>
        <v>cl-cs</v>
      </c>
      <c r="J2267" t="str">
        <f t="shared" si="266"/>
        <v>SegurosPartidas</v>
      </c>
      <c r="K2267" s="1" t="str">
        <f t="shared" si="267"/>
        <v>cl-cs_InformacionGeneralMargenSolvenciaTabla</v>
      </c>
      <c r="L2267" t="str">
        <f t="shared" si="268"/>
        <v>cl-cs</v>
      </c>
      <c r="M2267" t="str">
        <f t="shared" si="269"/>
        <v>InformacionGeneralMargenSolvenciaTabla</v>
      </c>
      <c r="N2267" t="str">
        <f t="shared" si="270"/>
        <v>Insert into dbax_dime_conc (codi_dein, pref_conc, codi_conc, orde_conc, pref_dime, codi_dime) values ('pre_cl-cs_nota-46_role-862200(2014)','cl-cs','SegurosPartidas','100','cl-cs','InformacionGeneralMargenSolvenciaTabla')</v>
      </c>
    </row>
    <row r="2268" spans="1:14" x14ac:dyDescent="0.25">
      <c r="A2268" t="s">
        <v>64</v>
      </c>
      <c r="B2268" t="s">
        <v>2449</v>
      </c>
      <c r="C2268">
        <v>110</v>
      </c>
      <c r="D2268" t="s">
        <v>2426</v>
      </c>
      <c r="H2268" s="1" t="str">
        <f t="shared" si="264"/>
        <v>cl-cs_SegurosAccidentes</v>
      </c>
      <c r="I2268" t="str">
        <f t="shared" si="265"/>
        <v>cl-cs</v>
      </c>
      <c r="J2268" t="str">
        <f t="shared" si="266"/>
        <v>SegurosAccidentes</v>
      </c>
      <c r="K2268" s="1" t="str">
        <f t="shared" si="267"/>
        <v>cl-cs_InformacionGeneralMargenSolvenciaTabla</v>
      </c>
      <c r="L2268" t="str">
        <f t="shared" si="268"/>
        <v>cl-cs</v>
      </c>
      <c r="M2268" t="str">
        <f t="shared" si="269"/>
        <v>InformacionGeneralMargenSolvenciaTabla</v>
      </c>
      <c r="N2268" t="str">
        <f t="shared" si="270"/>
        <v>Insert into dbax_dime_conc (codi_dein, pref_conc, codi_conc, orde_conc, pref_dime, codi_dime) values ('pre_cl-cs_nota-46_role-862200(2014)','cl-cs','SegurosAccidentes','110','cl-cs','InformacionGeneralMargenSolvenciaTabla')</v>
      </c>
    </row>
    <row r="2269" spans="1:14" x14ac:dyDescent="0.25">
      <c r="A2269" t="s">
        <v>64</v>
      </c>
      <c r="B2269" t="s">
        <v>2458</v>
      </c>
      <c r="C2269">
        <v>120</v>
      </c>
      <c r="D2269" t="s">
        <v>2426</v>
      </c>
      <c r="H2269" s="1" t="str">
        <f t="shared" si="264"/>
        <v>cl-cs_SegurosSalud</v>
      </c>
      <c r="I2269" t="str">
        <f t="shared" si="265"/>
        <v>cl-cs</v>
      </c>
      <c r="J2269" t="str">
        <f t="shared" si="266"/>
        <v>SegurosSalud</v>
      </c>
      <c r="K2269" s="1" t="str">
        <f t="shared" si="267"/>
        <v>cl-cs_InformacionGeneralMargenSolvenciaTabla</v>
      </c>
      <c r="L2269" t="str">
        <f t="shared" si="268"/>
        <v>cl-cs</v>
      </c>
      <c r="M2269" t="str">
        <f t="shared" si="269"/>
        <v>InformacionGeneralMargenSolvenciaTabla</v>
      </c>
      <c r="N2269" t="str">
        <f t="shared" si="270"/>
        <v>Insert into dbax_dime_conc (codi_dein, pref_conc, codi_conc, orde_conc, pref_dime, codi_dime) values ('pre_cl-cs_nota-46_role-862200(2014)','cl-cs','SegurosSalud','120','cl-cs','InformacionGeneralMargenSolvenciaTabla')</v>
      </c>
    </row>
    <row r="2270" spans="1:14" x14ac:dyDescent="0.25">
      <c r="A2270" t="s">
        <v>64</v>
      </c>
      <c r="B2270" t="s">
        <v>2454</v>
      </c>
      <c r="C2270">
        <v>130</v>
      </c>
      <c r="D2270" t="s">
        <v>2426</v>
      </c>
      <c r="H2270" s="1" t="str">
        <f t="shared" si="264"/>
        <v>cl-cs_SegurosAdicionales</v>
      </c>
      <c r="I2270" t="str">
        <f t="shared" si="265"/>
        <v>cl-cs</v>
      </c>
      <c r="J2270" t="str">
        <f t="shared" si="266"/>
        <v>SegurosAdicionales</v>
      </c>
      <c r="K2270" s="1" t="str">
        <f t="shared" si="267"/>
        <v>cl-cs_InformacionGeneralMargenSolvenciaTabla</v>
      </c>
      <c r="L2270" t="str">
        <f t="shared" si="268"/>
        <v>cl-cs</v>
      </c>
      <c r="M2270" t="str">
        <f t="shared" si="269"/>
        <v>InformacionGeneralMargenSolvenciaTabla</v>
      </c>
      <c r="N2270" t="str">
        <f t="shared" si="270"/>
        <v>Insert into dbax_dime_conc (codi_dein, pref_conc, codi_conc, orde_conc, pref_dime, codi_dime) values ('pre_cl-cs_nota-46_role-862200(2014)','cl-cs','SegurosAdicionales','130','cl-cs','InformacionGeneralMargenSolvenciaTabla')</v>
      </c>
    </row>
    <row r="2271" spans="1:14" x14ac:dyDescent="0.25">
      <c r="A2271" t="s">
        <v>64</v>
      </c>
      <c r="B2271" t="s">
        <v>2463</v>
      </c>
      <c r="C2271">
        <v>140</v>
      </c>
      <c r="D2271" t="s">
        <v>2426</v>
      </c>
      <c r="H2271" s="1" t="str">
        <f t="shared" si="264"/>
        <v>cl-cs_SubtotalSeguros</v>
      </c>
      <c r="I2271" t="str">
        <f t="shared" si="265"/>
        <v>cl-cs</v>
      </c>
      <c r="J2271" t="str">
        <f t="shared" si="266"/>
        <v>SubtotalSeguros</v>
      </c>
      <c r="K2271" s="1" t="str">
        <f t="shared" si="267"/>
        <v>cl-cs_InformacionGeneralMargenSolvenciaTabla</v>
      </c>
      <c r="L2271" t="str">
        <f t="shared" si="268"/>
        <v>cl-cs</v>
      </c>
      <c r="M2271" t="str">
        <f t="shared" si="269"/>
        <v>InformacionGeneralMargenSolvenciaTabla</v>
      </c>
      <c r="N2271" t="str">
        <f t="shared" si="270"/>
        <v>Insert into dbax_dime_conc (codi_dein, pref_conc, codi_conc, orde_conc, pref_dime, codi_dime) values ('pre_cl-cs_nota-46_role-862200(2014)','cl-cs','SubtotalSeguros','140','cl-cs','InformacionGeneralMargenSolvenciaTabla')</v>
      </c>
    </row>
    <row r="2272" spans="1:14" x14ac:dyDescent="0.25">
      <c r="A2272" t="s">
        <v>64</v>
      </c>
      <c r="B2272" t="s">
        <v>2461</v>
      </c>
      <c r="C2272">
        <v>150</v>
      </c>
      <c r="D2272" t="s">
        <v>2426</v>
      </c>
      <c r="H2272" s="1" t="str">
        <f t="shared" si="264"/>
        <v>cl-cs_SinResMatemRrcSinAdicionales</v>
      </c>
      <c r="I2272" t="str">
        <f t="shared" si="265"/>
        <v>cl-cs</v>
      </c>
      <c r="J2272" t="str">
        <f t="shared" si="266"/>
        <v>SinResMatemRrcSinAdicionales</v>
      </c>
      <c r="K2272" s="1" t="str">
        <f t="shared" si="267"/>
        <v>cl-cs_InformacionGeneralMargenSolvenciaTabla</v>
      </c>
      <c r="L2272" t="str">
        <f t="shared" si="268"/>
        <v>cl-cs</v>
      </c>
      <c r="M2272" t="str">
        <f t="shared" si="269"/>
        <v>InformacionGeneralMargenSolvenciaTabla</v>
      </c>
      <c r="N2272" t="str">
        <f t="shared" si="270"/>
        <v>Insert into dbax_dime_conc (codi_dein, pref_conc, codi_conc, orde_conc, pref_dime, codi_dime) values ('pre_cl-cs_nota-46_role-862200(2014)','cl-cs','SinResMatemRrcSinAdicionales','150','cl-cs','InformacionGeneralMargenSolvenciaTabla')</v>
      </c>
    </row>
    <row r="2273" spans="1:14" x14ac:dyDescent="0.25">
      <c r="A2273" t="s">
        <v>64</v>
      </c>
      <c r="B2273" t="s">
        <v>2406</v>
      </c>
      <c r="C2273">
        <v>160</v>
      </c>
      <c r="D2273" t="s">
        <v>2426</v>
      </c>
      <c r="H2273" s="1" t="str">
        <f t="shared" si="264"/>
        <v>cl-cs_ConResMatemRrcSinAdicionales</v>
      </c>
      <c r="I2273" t="str">
        <f t="shared" si="265"/>
        <v>cl-cs</v>
      </c>
      <c r="J2273" t="str">
        <f t="shared" si="266"/>
        <v>ConResMatemRrcSinAdicionales</v>
      </c>
      <c r="K2273" s="1" t="str">
        <f t="shared" si="267"/>
        <v>cl-cs_InformacionGeneralMargenSolvenciaTabla</v>
      </c>
      <c r="L2273" t="str">
        <f t="shared" si="268"/>
        <v>cl-cs</v>
      </c>
      <c r="M2273" t="str">
        <f t="shared" si="269"/>
        <v>InformacionGeneralMargenSolvenciaTabla</v>
      </c>
      <c r="N2273" t="str">
        <f t="shared" si="270"/>
        <v>Insert into dbax_dime_conc (codi_dein, pref_conc, codi_conc, orde_conc, pref_dime, codi_dime) values ('pre_cl-cs_nota-46_role-862200(2014)','cl-cs','ConResMatemRrcSinAdicionales','160','cl-cs','InformacionGeneralMargenSolvenciaTabla')</v>
      </c>
    </row>
    <row r="2274" spans="1:14" x14ac:dyDescent="0.25">
      <c r="A2274" t="s">
        <v>64</v>
      </c>
      <c r="B2274" t="s">
        <v>2413</v>
      </c>
      <c r="C2274">
        <v>170</v>
      </c>
      <c r="D2274" t="s">
        <v>2426</v>
      </c>
      <c r="H2274" s="1" t="str">
        <f t="shared" si="264"/>
        <v>cl-cs_DelDl3500Sinopsis</v>
      </c>
      <c r="I2274" t="str">
        <f t="shared" si="265"/>
        <v>cl-cs</v>
      </c>
      <c r="J2274" t="str">
        <f t="shared" si="266"/>
        <v>DelDl3500Sinopsis</v>
      </c>
      <c r="K2274" s="1" t="str">
        <f t="shared" si="267"/>
        <v>cl-cs_InformacionGeneralMargenSolvenciaTabla</v>
      </c>
      <c r="L2274" t="str">
        <f t="shared" si="268"/>
        <v>cl-cs</v>
      </c>
      <c r="M2274" t="str">
        <f t="shared" si="269"/>
        <v>InformacionGeneralMargenSolvenciaTabla</v>
      </c>
      <c r="N2274" t="str">
        <f t="shared" si="270"/>
        <v>Insert into dbax_dime_conc (codi_dein, pref_conc, codi_conc, orde_conc, pref_dime, codi_dime) values ('pre_cl-cs_nota-46_role-862200(2014)','cl-cs','DelDl3500Sinopsis','170','cl-cs','InformacionGeneralMargenSolvenciaTabla')</v>
      </c>
    </row>
    <row r="2275" spans="1:14" x14ac:dyDescent="0.25">
      <c r="A2275" t="s">
        <v>64</v>
      </c>
      <c r="B2275" t="s">
        <v>2456</v>
      </c>
      <c r="C2275">
        <v>180</v>
      </c>
      <c r="D2275" t="s">
        <v>2426</v>
      </c>
      <c r="H2275" s="1" t="str">
        <f t="shared" si="264"/>
        <v>cl-cs_SegurosAFP</v>
      </c>
      <c r="I2275" t="str">
        <f t="shared" si="265"/>
        <v>cl-cs</v>
      </c>
      <c r="J2275" t="str">
        <f t="shared" si="266"/>
        <v>SegurosAFP</v>
      </c>
      <c r="K2275" s="1" t="str">
        <f t="shared" si="267"/>
        <v>cl-cs_InformacionGeneralMargenSolvenciaTabla</v>
      </c>
      <c r="L2275" t="str">
        <f t="shared" si="268"/>
        <v>cl-cs</v>
      </c>
      <c r="M2275" t="str">
        <f t="shared" si="269"/>
        <v>InformacionGeneralMargenSolvenciaTabla</v>
      </c>
      <c r="N2275" t="str">
        <f t="shared" si="270"/>
        <v>Insert into dbax_dime_conc (codi_dein, pref_conc, codi_conc, orde_conc, pref_dime, codi_dime) values ('pre_cl-cs_nota-46_role-862200(2014)','cl-cs','SegurosAFP','180','cl-cs','InformacionGeneralMargenSolvenciaTabla')</v>
      </c>
    </row>
    <row r="2276" spans="1:14" x14ac:dyDescent="0.25">
      <c r="A2276" t="s">
        <v>64</v>
      </c>
      <c r="B2276" t="s">
        <v>2427</v>
      </c>
      <c r="C2276">
        <v>190</v>
      </c>
      <c r="D2276" t="s">
        <v>2426</v>
      </c>
      <c r="H2276" s="1" t="str">
        <f t="shared" si="264"/>
        <v>cl-cs_InvalidezYSobrevivencia</v>
      </c>
      <c r="I2276" t="str">
        <f t="shared" si="265"/>
        <v>cl-cs</v>
      </c>
      <c r="J2276" t="str">
        <f t="shared" si="266"/>
        <v>InvalidezYSobrevivencia</v>
      </c>
      <c r="K2276" s="1" t="str">
        <f t="shared" si="267"/>
        <v>cl-cs_InformacionGeneralMargenSolvenciaTabla</v>
      </c>
      <c r="L2276" t="str">
        <f t="shared" si="268"/>
        <v>cl-cs</v>
      </c>
      <c r="M2276" t="str">
        <f t="shared" si="269"/>
        <v>InformacionGeneralMargenSolvenciaTabla</v>
      </c>
      <c r="N2276" t="str">
        <f t="shared" si="270"/>
        <v>Insert into dbax_dime_conc (codi_dein, pref_conc, codi_conc, orde_conc, pref_dime, codi_dime) values ('pre_cl-cs_nota-46_role-862200(2014)','cl-cs','InvalidezYSobrevivencia','190','cl-cs','InformacionGeneralMargenSolvenciaTabla')</v>
      </c>
    </row>
    <row r="2277" spans="1:14" x14ac:dyDescent="0.25">
      <c r="A2277" t="s">
        <v>64</v>
      </c>
      <c r="B2277" t="s">
        <v>2439</v>
      </c>
      <c r="C2277">
        <v>200</v>
      </c>
      <c r="D2277" t="s">
        <v>2426</v>
      </c>
      <c r="H2277" s="1" t="str">
        <f t="shared" si="264"/>
        <v>cl-cs_RentaVitalicia</v>
      </c>
      <c r="I2277" t="str">
        <f t="shared" si="265"/>
        <v>cl-cs</v>
      </c>
      <c r="J2277" t="str">
        <f t="shared" si="266"/>
        <v>RentaVitalicia</v>
      </c>
      <c r="K2277" s="1" t="str">
        <f t="shared" si="267"/>
        <v>cl-cs_InformacionGeneralMargenSolvenciaTabla</v>
      </c>
      <c r="L2277" t="str">
        <f t="shared" si="268"/>
        <v>cl-cs</v>
      </c>
      <c r="M2277" t="str">
        <f t="shared" si="269"/>
        <v>InformacionGeneralMargenSolvenciaTabla</v>
      </c>
      <c r="N2277" t="str">
        <f t="shared" si="270"/>
        <v>Insert into dbax_dime_conc (codi_dein, pref_conc, codi_conc, orde_conc, pref_dime, codi_dime) values ('pre_cl-cs_nota-46_role-862200(2014)','cl-cs','RentaVitalicia','200','cl-cs','InformacionGeneralMargenSolvenciaTabla')</v>
      </c>
    </row>
    <row r="2278" spans="1:14" x14ac:dyDescent="0.25">
      <c r="A2278" t="s">
        <v>64</v>
      </c>
      <c r="B2278" t="s">
        <v>2462</v>
      </c>
      <c r="C2278">
        <v>210</v>
      </c>
      <c r="D2278" t="s">
        <v>2426</v>
      </c>
      <c r="H2278" s="1" t="str">
        <f t="shared" si="264"/>
        <v>cl-cs_SubtotalDelDL3500</v>
      </c>
      <c r="I2278" t="str">
        <f t="shared" si="265"/>
        <v>cl-cs</v>
      </c>
      <c r="J2278" t="str">
        <f t="shared" si="266"/>
        <v>SubtotalDelDL3500</v>
      </c>
      <c r="K2278" s="1" t="str">
        <f t="shared" si="267"/>
        <v>cl-cs_InformacionGeneralMargenSolvenciaTabla</v>
      </c>
      <c r="L2278" t="str">
        <f t="shared" si="268"/>
        <v>cl-cs</v>
      </c>
      <c r="M2278" t="str">
        <f t="shared" si="269"/>
        <v>InformacionGeneralMargenSolvenciaTabla</v>
      </c>
      <c r="N2278" t="str">
        <f t="shared" si="270"/>
        <v>Insert into dbax_dime_conc (codi_dein, pref_conc, codi_conc, orde_conc, pref_dime, codi_dime) values ('pre_cl-cs_nota-46_role-862200(2014)','cl-cs','SubtotalDelDL3500','210','cl-cs','InformacionGeneralMargenSolvenciaTabla')</v>
      </c>
    </row>
    <row r="2279" spans="1:14" x14ac:dyDescent="0.25">
      <c r="A2279" t="s">
        <v>64</v>
      </c>
      <c r="B2279" t="s">
        <v>2429</v>
      </c>
      <c r="C2279">
        <v>410</v>
      </c>
      <c r="D2279" t="s">
        <v>2446</v>
      </c>
      <c r="H2279" s="1" t="str">
        <f t="shared" si="264"/>
        <v>cl-cs_MargendeSolvenciaSegurosAccidentesSaludYAdicionalesPartidas</v>
      </c>
      <c r="I2279" t="str">
        <f t="shared" si="265"/>
        <v>cl-cs</v>
      </c>
      <c r="J2279" t="str">
        <f t="shared" si="266"/>
        <v>MargendeSolvenciaSegurosAccidentesSaludYAdicionalesPartidas</v>
      </c>
      <c r="K2279" s="1" t="str">
        <f t="shared" si="267"/>
        <v>cl-cs_SegAccidentesSaludYAdicionalesTabla</v>
      </c>
      <c r="L2279" t="str">
        <f t="shared" si="268"/>
        <v>cl-cs</v>
      </c>
      <c r="M2279" t="str">
        <f t="shared" si="269"/>
        <v>SegAccidentesSaludYAdicionalesTabla</v>
      </c>
      <c r="N2279" t="str">
        <f t="shared" si="270"/>
        <v>Insert into dbax_dime_conc (codi_dein, pref_conc, codi_conc, orde_conc, pref_dime, codi_dime) values ('pre_cl-cs_nota-46_role-862200(2014)','cl-cs','MargendeSolvenciaSegurosAccidentesSaludYAdicionalesPartidas','410','cl-cs','SegAccidentesSaludYAdicionalesTabla')</v>
      </c>
    </row>
    <row r="2280" spans="1:14" x14ac:dyDescent="0.25">
      <c r="A2280" t="s">
        <v>64</v>
      </c>
      <c r="B2280" t="s">
        <v>2428</v>
      </c>
      <c r="C2280">
        <v>420</v>
      </c>
      <c r="D2280" t="s">
        <v>2446</v>
      </c>
      <c r="H2280" s="1" t="str">
        <f t="shared" si="264"/>
        <v>cl-cs_MargendeSolvenciaSegurosAccidentesSaludYAdicionales</v>
      </c>
      <c r="I2280" t="str">
        <f t="shared" si="265"/>
        <v>cl-cs</v>
      </c>
      <c r="J2280" t="str">
        <f t="shared" si="266"/>
        <v>MargendeSolvenciaSegurosAccidentesSaludYAdicionales</v>
      </c>
      <c r="K2280" s="1" t="str">
        <f t="shared" si="267"/>
        <v>cl-cs_SegAccidentesSaludYAdicionalesTabla</v>
      </c>
      <c r="L2280" t="str">
        <f t="shared" si="268"/>
        <v>cl-cs</v>
      </c>
      <c r="M2280" t="str">
        <f t="shared" si="269"/>
        <v>SegAccidentesSaludYAdicionalesTabla</v>
      </c>
      <c r="N2280" t="str">
        <f t="shared" si="270"/>
        <v>Insert into dbax_dime_conc (codi_dein, pref_conc, codi_conc, orde_conc, pref_dime, codi_dime) values ('pre_cl-cs_nota-46_role-862200(2014)','cl-cs','MargendeSolvenciaSegurosAccidentesSaludYAdicionales','420','cl-cs','SegAccidentesSaludYAdicionalesTabla')</v>
      </c>
    </row>
    <row r="2281" spans="1:14" x14ac:dyDescent="0.25">
      <c r="A2281" t="s">
        <v>64</v>
      </c>
      <c r="B2281" t="s">
        <v>2451</v>
      </c>
      <c r="C2281">
        <v>430</v>
      </c>
      <c r="D2281" t="s">
        <v>2446</v>
      </c>
      <c r="H2281" s="1" t="str">
        <f t="shared" si="264"/>
        <v>cl-cs_SegurosAccidentesSaludYAdicionalesEnFuncionDeLasPrimas</v>
      </c>
      <c r="I2281" t="str">
        <f t="shared" si="265"/>
        <v>cl-cs</v>
      </c>
      <c r="J2281" t="str">
        <f t="shared" si="266"/>
        <v>SegurosAccidentesSaludYAdicionalesEnFuncionDeLasPrimas</v>
      </c>
      <c r="K2281" s="1" t="str">
        <f t="shared" si="267"/>
        <v>cl-cs_SegAccidentesSaludYAdicionalesTabla</v>
      </c>
      <c r="L2281" t="str">
        <f t="shared" si="268"/>
        <v>cl-cs</v>
      </c>
      <c r="M2281" t="str">
        <f t="shared" si="269"/>
        <v>SegAccidentesSaludYAdicionalesTabla</v>
      </c>
      <c r="N2281" t="str">
        <f t="shared" si="270"/>
        <v>Insert into dbax_dime_conc (codi_dein, pref_conc, codi_conc, orde_conc, pref_dime, codi_dime) values ('pre_cl-cs_nota-46_role-862200(2014)','cl-cs','SegurosAccidentesSaludYAdicionalesEnFuncionDeLasPrimas','430','cl-cs','SegAccidentesSaludYAdicionalesTabla')</v>
      </c>
    </row>
    <row r="2282" spans="1:14" x14ac:dyDescent="0.25">
      <c r="A2282" t="s">
        <v>64</v>
      </c>
      <c r="B2282" t="s">
        <v>2416</v>
      </c>
      <c r="C2282">
        <v>440</v>
      </c>
      <c r="D2282" t="s">
        <v>2446</v>
      </c>
      <c r="H2282" s="1" t="str">
        <f t="shared" si="264"/>
        <v>cl-cs_FPSegurosAccidentesSaludYAdicionales</v>
      </c>
      <c r="I2282" t="str">
        <f t="shared" si="265"/>
        <v>cl-cs</v>
      </c>
      <c r="J2282" t="str">
        <f t="shared" si="266"/>
        <v>FPSegurosAccidentesSaludYAdicionales</v>
      </c>
      <c r="K2282" s="1" t="str">
        <f t="shared" si="267"/>
        <v>cl-cs_SegAccidentesSaludYAdicionalesTabla</v>
      </c>
      <c r="L2282" t="str">
        <f t="shared" si="268"/>
        <v>cl-cs</v>
      </c>
      <c r="M2282" t="str">
        <f t="shared" si="269"/>
        <v>SegAccidentesSaludYAdicionalesTabla</v>
      </c>
      <c r="N2282" t="str">
        <f t="shared" si="270"/>
        <v>Insert into dbax_dime_conc (codi_dein, pref_conc, codi_conc, orde_conc, pref_dime, codi_dime) values ('pre_cl-cs_nota-46_role-862200(2014)','cl-cs','FPSegurosAccidentesSaludYAdicionales','440','cl-cs','SegAccidentesSaludYAdicionalesTabla')</v>
      </c>
    </row>
    <row r="2283" spans="1:14" x14ac:dyDescent="0.25">
      <c r="A2283" t="s">
        <v>64</v>
      </c>
      <c r="B2283" t="s">
        <v>2438</v>
      </c>
      <c r="C2283">
        <v>450</v>
      </c>
      <c r="D2283" t="s">
        <v>2446</v>
      </c>
      <c r="H2283" s="1" t="str">
        <f t="shared" si="264"/>
        <v>cl-cs_PrimasSegurosAccidentesSaludYAdicionales</v>
      </c>
      <c r="I2283" t="str">
        <f t="shared" si="265"/>
        <v>cl-cs</v>
      </c>
      <c r="J2283" t="str">
        <f t="shared" si="266"/>
        <v>PrimasSegurosAccidentesSaludYAdicionales</v>
      </c>
      <c r="K2283" s="1" t="str">
        <f t="shared" si="267"/>
        <v>cl-cs_SegAccidentesSaludYAdicionalesTabla</v>
      </c>
      <c r="L2283" t="str">
        <f t="shared" si="268"/>
        <v>cl-cs</v>
      </c>
      <c r="M2283" t="str">
        <f t="shared" si="269"/>
        <v>SegAccidentesSaludYAdicionalesTabla</v>
      </c>
      <c r="N2283" t="str">
        <f t="shared" si="270"/>
        <v>Insert into dbax_dime_conc (codi_dein, pref_conc, codi_conc, orde_conc, pref_dime, codi_dime) values ('pre_cl-cs_nota-46_role-862200(2014)','cl-cs','PrimasSegurosAccidentesSaludYAdicionales','450','cl-cs','SegAccidentesSaludYAdicionalesTabla')</v>
      </c>
    </row>
    <row r="2284" spans="1:14" x14ac:dyDescent="0.25">
      <c r="A2284" t="s">
        <v>64</v>
      </c>
      <c r="B2284" t="s">
        <v>2418</v>
      </c>
      <c r="C2284">
        <v>460</v>
      </c>
      <c r="D2284" t="s">
        <v>2446</v>
      </c>
      <c r="H2284" s="1" t="str">
        <f t="shared" si="264"/>
        <v>cl-cs_FRPrimasSegurosAccidentesSaludYAdicionalesSinopsis</v>
      </c>
      <c r="I2284" t="str">
        <f t="shared" si="265"/>
        <v>cl-cs</v>
      </c>
      <c r="J2284" t="str">
        <f t="shared" si="266"/>
        <v>FRPrimasSegurosAccidentesSaludYAdicionalesSinopsis</v>
      </c>
      <c r="K2284" s="1" t="str">
        <f t="shared" si="267"/>
        <v>cl-cs_SegAccidentesSaludYAdicionalesTabla</v>
      </c>
      <c r="L2284" t="str">
        <f t="shared" si="268"/>
        <v>cl-cs</v>
      </c>
      <c r="M2284" t="str">
        <f t="shared" si="269"/>
        <v>SegAccidentesSaludYAdicionalesTabla</v>
      </c>
      <c r="N2284" t="str">
        <f t="shared" si="270"/>
        <v>Insert into dbax_dime_conc (codi_dein, pref_conc, codi_conc, orde_conc, pref_dime, codi_dime) values ('pre_cl-cs_nota-46_role-862200(2014)','cl-cs','FRPrimasSegurosAccidentesSaludYAdicionalesSinopsis','460','cl-cs','SegAccidentesSaludYAdicionalesTabla')</v>
      </c>
    </row>
    <row r="2285" spans="1:14" x14ac:dyDescent="0.25">
      <c r="A2285" t="s">
        <v>64</v>
      </c>
      <c r="B2285" t="s">
        <v>2417</v>
      </c>
      <c r="C2285">
        <v>470</v>
      </c>
      <c r="D2285" t="s">
        <v>2446</v>
      </c>
      <c r="H2285" s="1" t="str">
        <f t="shared" si="264"/>
        <v>cl-cs_FRPrimaCompañiaSegurosAccidentesSaludYAdicionales</v>
      </c>
      <c r="I2285" t="str">
        <f t="shared" si="265"/>
        <v>cl-cs</v>
      </c>
      <c r="J2285" t="str">
        <f t="shared" si="266"/>
        <v>FRPrimaCompañiaSegurosAccidentesSaludYAdicionales</v>
      </c>
      <c r="K2285" s="1" t="str">
        <f t="shared" si="267"/>
        <v>cl-cs_SegAccidentesSaludYAdicionalesTabla</v>
      </c>
      <c r="L2285" t="str">
        <f t="shared" si="268"/>
        <v>cl-cs</v>
      </c>
      <c r="M2285" t="str">
        <f t="shared" si="269"/>
        <v>SegAccidentesSaludYAdicionalesTabla</v>
      </c>
      <c r="N2285" t="str">
        <f t="shared" si="270"/>
        <v>Insert into dbax_dime_conc (codi_dein, pref_conc, codi_conc, orde_conc, pref_dime, codi_dime) values ('pre_cl-cs_nota-46_role-862200(2014)','cl-cs','FRPrimaCompañiaSegurosAccidentesSaludYAdicionales','470','cl-cs','SegAccidentesSaludYAdicionalesTabla')</v>
      </c>
    </row>
    <row r="2286" spans="1:14" x14ac:dyDescent="0.25">
      <c r="A2286" t="s">
        <v>64</v>
      </c>
      <c r="B2286" t="s">
        <v>2421</v>
      </c>
      <c r="C2286">
        <v>480</v>
      </c>
      <c r="D2286" t="s">
        <v>2446</v>
      </c>
      <c r="H2286" s="1" t="str">
        <f t="shared" si="264"/>
        <v>cl-cs_FRSVSSegurosAccidentesSaludYAdicionales</v>
      </c>
      <c r="I2286" t="str">
        <f t="shared" si="265"/>
        <v>cl-cs</v>
      </c>
      <c r="J2286" t="str">
        <f t="shared" si="266"/>
        <v>FRSVSSegurosAccidentesSaludYAdicionales</v>
      </c>
      <c r="K2286" s="1" t="str">
        <f t="shared" si="267"/>
        <v>cl-cs_SegAccidentesSaludYAdicionalesTabla</v>
      </c>
      <c r="L2286" t="str">
        <f t="shared" si="268"/>
        <v>cl-cs</v>
      </c>
      <c r="M2286" t="str">
        <f t="shared" si="269"/>
        <v>SegAccidentesSaludYAdicionalesTabla</v>
      </c>
      <c r="N2286" t="str">
        <f t="shared" si="270"/>
        <v>Insert into dbax_dime_conc (codi_dein, pref_conc, codi_conc, orde_conc, pref_dime, codi_dime) values ('pre_cl-cs_nota-46_role-862200(2014)','cl-cs','FRSVSSegurosAccidentesSaludYAdicionales','480','cl-cs','SegAccidentesSaludYAdicionalesTabla')</v>
      </c>
    </row>
    <row r="2287" spans="1:14" x14ac:dyDescent="0.25">
      <c r="A2287" t="s">
        <v>64</v>
      </c>
      <c r="B2287" t="s">
        <v>2452</v>
      </c>
      <c r="C2287">
        <v>490</v>
      </c>
      <c r="D2287" t="s">
        <v>2446</v>
      </c>
      <c r="H2287" s="1" t="str">
        <f t="shared" si="264"/>
        <v>cl-cs_SegurosAccidentesSaludYAdicionalesEnFuncionDeLosSiniestros</v>
      </c>
      <c r="I2287" t="str">
        <f t="shared" si="265"/>
        <v>cl-cs</v>
      </c>
      <c r="J2287" t="str">
        <f t="shared" si="266"/>
        <v>SegurosAccidentesSaludYAdicionalesEnFuncionDeLosSiniestros</v>
      </c>
      <c r="K2287" s="1" t="str">
        <f t="shared" si="267"/>
        <v>cl-cs_SegAccidentesSaludYAdicionalesTabla</v>
      </c>
      <c r="L2287" t="str">
        <f t="shared" si="268"/>
        <v>cl-cs</v>
      </c>
      <c r="M2287" t="str">
        <f t="shared" si="269"/>
        <v>SegAccidentesSaludYAdicionalesTabla</v>
      </c>
      <c r="N2287" t="str">
        <f t="shared" si="270"/>
        <v>Insert into dbax_dime_conc (codi_dein, pref_conc, codi_conc, orde_conc, pref_dime, codi_dime) values ('pre_cl-cs_nota-46_role-862200(2014)','cl-cs','SegurosAccidentesSaludYAdicionalesEnFuncionDeLosSiniestros','490','cl-cs','SegAccidentesSaludYAdicionalesTabla')</v>
      </c>
    </row>
    <row r="2288" spans="1:14" x14ac:dyDescent="0.25">
      <c r="A2288" t="s">
        <v>64</v>
      </c>
      <c r="B2288" t="s">
        <v>2422</v>
      </c>
      <c r="C2288">
        <v>500</v>
      </c>
      <c r="D2288" t="s">
        <v>2446</v>
      </c>
      <c r="H2288" s="1" t="str">
        <f t="shared" si="264"/>
        <v>cl-cs_FSSegurosAccidentesSaludYAdicionales</v>
      </c>
      <c r="I2288" t="str">
        <f t="shared" si="265"/>
        <v>cl-cs</v>
      </c>
      <c r="J2288" t="str">
        <f t="shared" si="266"/>
        <v>FSSegurosAccidentesSaludYAdicionales</v>
      </c>
      <c r="K2288" s="1" t="str">
        <f t="shared" si="267"/>
        <v>cl-cs_SegAccidentesSaludYAdicionalesTabla</v>
      </c>
      <c r="L2288" t="str">
        <f t="shared" si="268"/>
        <v>cl-cs</v>
      </c>
      <c r="M2288" t="str">
        <f t="shared" si="269"/>
        <v>SegAccidentesSaludYAdicionalesTabla</v>
      </c>
      <c r="N2288" t="str">
        <f t="shared" si="270"/>
        <v>Insert into dbax_dime_conc (codi_dein, pref_conc, codi_conc, orde_conc, pref_dime, codi_dime) values ('pre_cl-cs_nota-46_role-862200(2014)','cl-cs','FSSegurosAccidentesSaludYAdicionales','500','cl-cs','SegAccidentesSaludYAdicionalesTabla')</v>
      </c>
    </row>
    <row r="2289" spans="1:14" x14ac:dyDescent="0.25">
      <c r="A2289" t="s">
        <v>64</v>
      </c>
      <c r="B2289" t="s">
        <v>2460</v>
      </c>
      <c r="C2289">
        <v>510</v>
      </c>
      <c r="D2289" t="s">
        <v>2446</v>
      </c>
      <c r="H2289" s="1" t="str">
        <f t="shared" si="264"/>
        <v>cl-cs_SiniestrosSegurosAccidentesSaludYAdicionales</v>
      </c>
      <c r="I2289" t="str">
        <f t="shared" si="265"/>
        <v>cl-cs</v>
      </c>
      <c r="J2289" t="str">
        <f t="shared" si="266"/>
        <v>SiniestrosSegurosAccidentesSaludYAdicionales</v>
      </c>
      <c r="K2289" s="1" t="str">
        <f t="shared" si="267"/>
        <v>cl-cs_SegAccidentesSaludYAdicionalesTabla</v>
      </c>
      <c r="L2289" t="str">
        <f t="shared" si="268"/>
        <v>cl-cs</v>
      </c>
      <c r="M2289" t="str">
        <f t="shared" si="269"/>
        <v>SegAccidentesSaludYAdicionalesTabla</v>
      </c>
      <c r="N2289" t="str">
        <f t="shared" si="270"/>
        <v>Insert into dbax_dime_conc (codi_dein, pref_conc, codi_conc, orde_conc, pref_dime, codi_dime) values ('pre_cl-cs_nota-46_role-862200(2014)','cl-cs','SiniestrosSegurosAccidentesSaludYAdicionales','510','cl-cs','SegAccidentesSaludYAdicionalesTabla')</v>
      </c>
    </row>
    <row r="2290" spans="1:14" x14ac:dyDescent="0.25">
      <c r="A2290" t="s">
        <v>64</v>
      </c>
      <c r="B2290" t="s">
        <v>2420</v>
      </c>
      <c r="C2290">
        <v>520</v>
      </c>
      <c r="D2290" t="s">
        <v>2446</v>
      </c>
      <c r="H2290" s="1" t="str">
        <f t="shared" si="264"/>
        <v>cl-cs_FRSiniestrosSegurosAccidentesSaludYAdicionalesSinopsis</v>
      </c>
      <c r="I2290" t="str">
        <f t="shared" si="265"/>
        <v>cl-cs</v>
      </c>
      <c r="J2290" t="str">
        <f t="shared" si="266"/>
        <v>FRSiniestrosSegurosAccidentesSaludYAdicionalesSinopsis</v>
      </c>
      <c r="K2290" s="1" t="str">
        <f t="shared" si="267"/>
        <v>cl-cs_SegAccidentesSaludYAdicionalesTabla</v>
      </c>
      <c r="L2290" t="str">
        <f t="shared" si="268"/>
        <v>cl-cs</v>
      </c>
      <c r="M2290" t="str">
        <f t="shared" si="269"/>
        <v>SegAccidentesSaludYAdicionalesTabla</v>
      </c>
      <c r="N2290" t="str">
        <f t="shared" si="270"/>
        <v>Insert into dbax_dime_conc (codi_dein, pref_conc, codi_conc, orde_conc, pref_dime, codi_dime) values ('pre_cl-cs_nota-46_role-862200(2014)','cl-cs','FRSiniestrosSegurosAccidentesSaludYAdicionalesSinopsis','520','cl-cs','SegAccidentesSaludYAdicionalesTabla')</v>
      </c>
    </row>
    <row r="2291" spans="1:14" x14ac:dyDescent="0.25">
      <c r="A2291" t="s">
        <v>64</v>
      </c>
      <c r="B2291" t="s">
        <v>2419</v>
      </c>
      <c r="C2291">
        <v>530</v>
      </c>
      <c r="D2291" t="s">
        <v>2446</v>
      </c>
      <c r="H2291" s="1" t="str">
        <f t="shared" si="264"/>
        <v>cl-cs_FRSiniestrosCompañiaSegurosAccidentesSaludYAdicionales</v>
      </c>
      <c r="I2291" t="str">
        <f t="shared" si="265"/>
        <v>cl-cs</v>
      </c>
      <c r="J2291" t="str">
        <f t="shared" si="266"/>
        <v>FRSiniestrosCompañiaSegurosAccidentesSaludYAdicionales</v>
      </c>
      <c r="K2291" s="1" t="str">
        <f t="shared" si="267"/>
        <v>cl-cs_SegAccidentesSaludYAdicionalesTabla</v>
      </c>
      <c r="L2291" t="str">
        <f t="shared" si="268"/>
        <v>cl-cs</v>
      </c>
      <c r="M2291" t="str">
        <f t="shared" si="269"/>
        <v>SegAccidentesSaludYAdicionalesTabla</v>
      </c>
      <c r="N2291" t="str">
        <f t="shared" si="270"/>
        <v>Insert into dbax_dime_conc (codi_dein, pref_conc, codi_conc, orde_conc, pref_dime, codi_dime) values ('pre_cl-cs_nota-46_role-862200(2014)','cl-cs','FRSiniestrosCompañiaSegurosAccidentesSaludYAdicionales','530','cl-cs','SegAccidentesSaludYAdicionalesTabla')</v>
      </c>
    </row>
    <row r="2292" spans="1:14" x14ac:dyDescent="0.25">
      <c r="A2292" t="s">
        <v>64</v>
      </c>
      <c r="B2292" t="s">
        <v>2421</v>
      </c>
      <c r="C2292">
        <v>540</v>
      </c>
      <c r="D2292" t="s">
        <v>2446</v>
      </c>
      <c r="H2292" s="1" t="str">
        <f t="shared" si="264"/>
        <v>cl-cs_FRSVSSegurosAccidentesSaludYAdicionales</v>
      </c>
      <c r="I2292" t="str">
        <f t="shared" si="265"/>
        <v>cl-cs</v>
      </c>
      <c r="J2292" t="str">
        <f t="shared" si="266"/>
        <v>FRSVSSegurosAccidentesSaludYAdicionales</v>
      </c>
      <c r="K2292" s="1" t="str">
        <f t="shared" si="267"/>
        <v>cl-cs_SegAccidentesSaludYAdicionalesTabla</v>
      </c>
      <c r="L2292" t="str">
        <f t="shared" si="268"/>
        <v>cl-cs</v>
      </c>
      <c r="M2292" t="str">
        <f t="shared" si="269"/>
        <v>SegAccidentesSaludYAdicionalesTabla</v>
      </c>
      <c r="N2292" t="str">
        <f t="shared" si="270"/>
        <v>Insert into dbax_dime_conc (codi_dein, pref_conc, codi_conc, orde_conc, pref_dime, codi_dime) values ('pre_cl-cs_nota-46_role-862200(2014)','cl-cs','FRSVSSegurosAccidentesSaludYAdicionales','540','cl-cs','SegAccidentesSaludYAdicionalesTabla')</v>
      </c>
    </row>
    <row r="2293" spans="1:14" x14ac:dyDescent="0.25">
      <c r="A2293" t="s">
        <v>65</v>
      </c>
      <c r="B2293" t="s">
        <v>2472</v>
      </c>
      <c r="C2293">
        <v>390</v>
      </c>
      <c r="D2293" t="s">
        <v>2473</v>
      </c>
      <c r="H2293" s="1" t="str">
        <f t="shared" si="264"/>
        <v>cl-cs_CreditoDevengadoYNoDevengadoPorPolizasIndividualesPartidas</v>
      </c>
      <c r="I2293" t="str">
        <f t="shared" si="265"/>
        <v>cl-cs</v>
      </c>
      <c r="J2293" t="str">
        <f t="shared" si="266"/>
        <v>CreditoDevengadoYNoDevengadoPorPolizasIndividualesPartidas</v>
      </c>
      <c r="K2293" s="1" t="str">
        <f t="shared" si="267"/>
        <v>cl-cs_CreditoDevengadoYNoDevengadoPorPolizasIndividualesTabla</v>
      </c>
      <c r="L2293" t="str">
        <f t="shared" si="268"/>
        <v>cl-cs</v>
      </c>
      <c r="M2293" t="str">
        <f t="shared" si="269"/>
        <v>CreditoDevengadoYNoDevengadoPorPolizasIndividualesTabla</v>
      </c>
      <c r="N2293" t="str">
        <f t="shared" si="270"/>
        <v>Insert into dbax_dime_conc (codi_dein, pref_conc, codi_conc, orde_conc, pref_dime, codi_dime) values ('pre_cl-cs_nota-47_role-863100(2014)','cl-cs','CreditoDevengadoYNoDevengadoPorPolizasIndividualesPartidas','390','cl-cs','CreditoDevengadoYNoDevengadoPorPolizasIndividualesTabla')</v>
      </c>
    </row>
    <row r="2294" spans="1:14" x14ac:dyDescent="0.25">
      <c r="A2294" t="s">
        <v>65</v>
      </c>
      <c r="B2294" t="s">
        <v>2488</v>
      </c>
      <c r="C2294">
        <v>400</v>
      </c>
      <c r="D2294" t="s">
        <v>2473</v>
      </c>
      <c r="H2294" s="1" t="str">
        <f t="shared" si="264"/>
        <v>cl-cs_IdentificacionPolizaSinopsis</v>
      </c>
      <c r="I2294" t="str">
        <f t="shared" si="265"/>
        <v>cl-cs</v>
      </c>
      <c r="J2294" t="str">
        <f t="shared" si="266"/>
        <v>IdentificacionPolizaSinopsis</v>
      </c>
      <c r="K2294" s="1" t="str">
        <f t="shared" si="267"/>
        <v>cl-cs_CreditoDevengadoYNoDevengadoPorPolizasIndividualesTabla</v>
      </c>
      <c r="L2294" t="str">
        <f t="shared" si="268"/>
        <v>cl-cs</v>
      </c>
      <c r="M2294" t="str">
        <f t="shared" si="269"/>
        <v>CreditoDevengadoYNoDevengadoPorPolizasIndividualesTabla</v>
      </c>
      <c r="N2294" t="str">
        <f t="shared" si="270"/>
        <v>Insert into dbax_dime_conc (codi_dein, pref_conc, codi_conc, orde_conc, pref_dime, codi_dime) values ('pre_cl-cs_nota-47_role-863100(2014)','cl-cs','IdentificacionPolizaSinopsis','400','cl-cs','CreditoDevengadoYNoDevengadoPorPolizasIndividualesTabla')</v>
      </c>
    </row>
    <row r="2295" spans="1:14" x14ac:dyDescent="0.25">
      <c r="A2295" t="s">
        <v>65</v>
      </c>
      <c r="B2295" t="s">
        <v>2486</v>
      </c>
      <c r="C2295">
        <v>410</v>
      </c>
      <c r="D2295" t="s">
        <v>2473</v>
      </c>
      <c r="H2295" s="1" t="str">
        <f t="shared" ref="H2295:H2358" si="271">MID(B2295,FIND("#",B2295)+1,10000)</f>
        <v>cl-cs_IdentificacionAsegurado</v>
      </c>
      <c r="I2295" t="str">
        <f t="shared" ref="I2295:I2358" si="272">MID(H2295,1,FIND("_",H2295)-1)</f>
        <v>cl-cs</v>
      </c>
      <c r="J2295" t="str">
        <f t="shared" ref="J2295:J2358" si="273">MID(H2295,FIND("_",H2295)+1,10000)</f>
        <v>IdentificacionAsegurado</v>
      </c>
      <c r="K2295" s="1" t="str">
        <f t="shared" ref="K2295:K2358" si="274">MID(D2295,FIND("#",D2295)+1,10000)</f>
        <v>cl-cs_CreditoDevengadoYNoDevengadoPorPolizasIndividualesTabla</v>
      </c>
      <c r="L2295" t="str">
        <f t="shared" ref="L2295:L2358" si="275">MID(K2295,1,FIND("_",K2295)-1)</f>
        <v>cl-cs</v>
      </c>
      <c r="M2295" t="str">
        <f t="shared" ref="M2295:M2358" si="276">MID(K2295,FIND("_",K2295)+1,10000)</f>
        <v>CreditoDevengadoYNoDevengadoPorPolizasIndividualesTabla</v>
      </c>
      <c r="N2295" t="str">
        <f t="shared" ref="N2295:N2358" si="277">CONCATENATE("Insert into dbax_dime_conc (codi_dein, pref_conc, codi_conc, orde_conc, pref_dime, codi_dime) values ('",A2295,"','",I2295,"','",J2295,"','",C2295,"','",L2295,"','",M2295,"')")</f>
        <v>Insert into dbax_dime_conc (codi_dein, pref_conc, codi_conc, orde_conc, pref_dime, codi_dime) values ('pre_cl-cs_nota-47_role-863100(2014)','cl-cs','IdentificacionAsegurado','410','cl-cs','CreditoDevengadoYNoDevengadoPorPolizasIndividualesTabla')</v>
      </c>
    </row>
    <row r="2296" spans="1:14" x14ac:dyDescent="0.25">
      <c r="A2296" t="s">
        <v>65</v>
      </c>
      <c r="B2296" t="s">
        <v>2490</v>
      </c>
      <c r="C2296">
        <v>420</v>
      </c>
      <c r="D2296" t="s">
        <v>2473</v>
      </c>
      <c r="H2296" s="1" t="str">
        <f t="shared" si="271"/>
        <v>cl-cs_NumeroPoliza</v>
      </c>
      <c r="I2296" t="str">
        <f t="shared" si="272"/>
        <v>cl-cs</v>
      </c>
      <c r="J2296" t="str">
        <f t="shared" si="273"/>
        <v>NumeroPoliza</v>
      </c>
      <c r="K2296" s="1" t="str">
        <f t="shared" si="274"/>
        <v>cl-cs_CreditoDevengadoYNoDevengadoPorPolizasIndividualesTabla</v>
      </c>
      <c r="L2296" t="str">
        <f t="shared" si="275"/>
        <v>cl-cs</v>
      </c>
      <c r="M2296" t="str">
        <f t="shared" si="276"/>
        <v>CreditoDevengadoYNoDevengadoPorPolizasIndividualesTabla</v>
      </c>
      <c r="N2296" t="str">
        <f t="shared" si="277"/>
        <v>Insert into dbax_dime_conc (codi_dein, pref_conc, codi_conc, orde_conc, pref_dime, codi_dime) values ('pre_cl-cs_nota-47_role-863100(2014)','cl-cs','NumeroPoliza','420','cl-cs','CreditoDevengadoYNoDevengadoPorPolizasIndividualesTabla')</v>
      </c>
    </row>
    <row r="2297" spans="1:14" x14ac:dyDescent="0.25">
      <c r="A2297" t="s">
        <v>65</v>
      </c>
      <c r="B2297" t="s">
        <v>2511</v>
      </c>
      <c r="C2297">
        <v>430</v>
      </c>
      <c r="D2297" t="s">
        <v>2473</v>
      </c>
      <c r="H2297" s="1" t="str">
        <f t="shared" si="271"/>
        <v>cl-cs_VigenciaPolizaSinopsis</v>
      </c>
      <c r="I2297" t="str">
        <f t="shared" si="272"/>
        <v>cl-cs</v>
      </c>
      <c r="J2297" t="str">
        <f t="shared" si="273"/>
        <v>VigenciaPolizaSinopsis</v>
      </c>
      <c r="K2297" s="1" t="str">
        <f t="shared" si="274"/>
        <v>cl-cs_CreditoDevengadoYNoDevengadoPorPolizasIndividualesTabla</v>
      </c>
      <c r="L2297" t="str">
        <f t="shared" si="275"/>
        <v>cl-cs</v>
      </c>
      <c r="M2297" t="str">
        <f t="shared" si="276"/>
        <v>CreditoDevengadoYNoDevengadoPorPolizasIndividualesTabla</v>
      </c>
      <c r="N2297" t="str">
        <f t="shared" si="277"/>
        <v>Insert into dbax_dime_conc (codi_dein, pref_conc, codi_conc, orde_conc, pref_dime, codi_dime) values ('pre_cl-cs_nota-47_role-863100(2014)','cl-cs','VigenciaPolizaSinopsis','430','cl-cs','CreditoDevengadoYNoDevengadoPorPolizasIndividualesTabla')</v>
      </c>
    </row>
    <row r="2298" spans="1:14" x14ac:dyDescent="0.25">
      <c r="A2298" t="s">
        <v>65</v>
      </c>
      <c r="B2298" t="s">
        <v>2482</v>
      </c>
      <c r="C2298">
        <v>440</v>
      </c>
      <c r="D2298" t="s">
        <v>2473</v>
      </c>
      <c r="H2298" s="1" t="str">
        <f t="shared" si="271"/>
        <v>cl-cs_DesdeVigenciaPoliza</v>
      </c>
      <c r="I2298" t="str">
        <f t="shared" si="272"/>
        <v>cl-cs</v>
      </c>
      <c r="J2298" t="str">
        <f t="shared" si="273"/>
        <v>DesdeVigenciaPoliza</v>
      </c>
      <c r="K2298" s="1" t="str">
        <f t="shared" si="274"/>
        <v>cl-cs_CreditoDevengadoYNoDevengadoPorPolizasIndividualesTabla</v>
      </c>
      <c r="L2298" t="str">
        <f t="shared" si="275"/>
        <v>cl-cs</v>
      </c>
      <c r="M2298" t="str">
        <f t="shared" si="276"/>
        <v>CreditoDevengadoYNoDevengadoPorPolizasIndividualesTabla</v>
      </c>
      <c r="N2298" t="str">
        <f t="shared" si="277"/>
        <v>Insert into dbax_dime_conc (codi_dein, pref_conc, codi_conc, orde_conc, pref_dime, codi_dime) values ('pre_cl-cs_nota-47_role-863100(2014)','cl-cs','DesdeVigenciaPoliza','440','cl-cs','CreditoDevengadoYNoDevengadoPorPolizasIndividualesTabla')</v>
      </c>
    </row>
    <row r="2299" spans="1:14" x14ac:dyDescent="0.25">
      <c r="A2299" t="s">
        <v>65</v>
      </c>
      <c r="B2299" t="s">
        <v>2485</v>
      </c>
      <c r="C2299">
        <v>450</v>
      </c>
      <c r="D2299" t="s">
        <v>2473</v>
      </c>
      <c r="H2299" s="1" t="str">
        <f t="shared" si="271"/>
        <v>cl-cs_HastaVigenciaPoliza</v>
      </c>
      <c r="I2299" t="str">
        <f t="shared" si="272"/>
        <v>cl-cs</v>
      </c>
      <c r="J2299" t="str">
        <f t="shared" si="273"/>
        <v>HastaVigenciaPoliza</v>
      </c>
      <c r="K2299" s="1" t="str">
        <f t="shared" si="274"/>
        <v>cl-cs_CreditoDevengadoYNoDevengadoPorPolizasIndividualesTabla</v>
      </c>
      <c r="L2299" t="str">
        <f t="shared" si="275"/>
        <v>cl-cs</v>
      </c>
      <c r="M2299" t="str">
        <f t="shared" si="276"/>
        <v>CreditoDevengadoYNoDevengadoPorPolizasIndividualesTabla</v>
      </c>
      <c r="N2299" t="str">
        <f t="shared" si="277"/>
        <v>Insert into dbax_dime_conc (codi_dein, pref_conc, codi_conc, orde_conc, pref_dime, codi_dime) values ('pre_cl-cs_nota-47_role-863100(2014)','cl-cs','HastaVigenciaPoliza','450','cl-cs','CreditoDevengadoYNoDevengadoPorPolizasIndividualesTabla')</v>
      </c>
    </row>
    <row r="2300" spans="1:14" x14ac:dyDescent="0.25">
      <c r="A2300" t="s">
        <v>65</v>
      </c>
      <c r="B2300" t="s">
        <v>2489</v>
      </c>
      <c r="C2300">
        <v>460</v>
      </c>
      <c r="D2300" t="s">
        <v>2473</v>
      </c>
      <c r="H2300" s="1" t="str">
        <f t="shared" si="271"/>
        <v>cl-cs_MonedaPoliza</v>
      </c>
      <c r="I2300" t="str">
        <f t="shared" si="272"/>
        <v>cl-cs</v>
      </c>
      <c r="J2300" t="str">
        <f t="shared" si="273"/>
        <v>MonedaPoliza</v>
      </c>
      <c r="K2300" s="1" t="str">
        <f t="shared" si="274"/>
        <v>cl-cs_CreditoDevengadoYNoDevengadoPorPolizasIndividualesTabla</v>
      </c>
      <c r="L2300" t="str">
        <f t="shared" si="275"/>
        <v>cl-cs</v>
      </c>
      <c r="M2300" t="str">
        <f t="shared" si="276"/>
        <v>CreditoDevengadoYNoDevengadoPorPolizasIndividualesTabla</v>
      </c>
      <c r="N2300" t="str">
        <f t="shared" si="277"/>
        <v>Insert into dbax_dime_conc (codi_dein, pref_conc, codi_conc, orde_conc, pref_dime, codi_dime) values ('pre_cl-cs_nota-47_role-863100(2014)','cl-cs','MonedaPoliza','460','cl-cs','CreditoDevengadoYNoDevengadoPorPolizasIndividualesTabla')</v>
      </c>
    </row>
    <row r="2301" spans="1:14" x14ac:dyDescent="0.25">
      <c r="A2301" t="s">
        <v>65</v>
      </c>
      <c r="B2301" t="s">
        <v>2497</v>
      </c>
      <c r="C2301">
        <v>470</v>
      </c>
      <c r="D2301" t="s">
        <v>2473</v>
      </c>
      <c r="H2301" s="1" t="str">
        <f t="shared" si="271"/>
        <v>cl-cs_PrimaDirectaNoDevengada</v>
      </c>
      <c r="I2301" t="str">
        <f t="shared" si="272"/>
        <v>cl-cs</v>
      </c>
      <c r="J2301" t="str">
        <f t="shared" si="273"/>
        <v>PrimaDirectaNoDevengada</v>
      </c>
      <c r="K2301" s="1" t="str">
        <f t="shared" si="274"/>
        <v>cl-cs_CreditoDevengadoYNoDevengadoPorPolizasIndividualesTabla</v>
      </c>
      <c r="L2301" t="str">
        <f t="shared" si="275"/>
        <v>cl-cs</v>
      </c>
      <c r="M2301" t="str">
        <f t="shared" si="276"/>
        <v>CreditoDevengadoYNoDevengadoPorPolizasIndividualesTabla</v>
      </c>
      <c r="N2301" t="str">
        <f t="shared" si="277"/>
        <v>Insert into dbax_dime_conc (codi_dein, pref_conc, codi_conc, orde_conc, pref_dime, codi_dime) values ('pre_cl-cs_nota-47_role-863100(2014)','cl-cs','PrimaDirectaNoDevengada','470','cl-cs','CreditoDevengadoYNoDevengadoPorPolizasIndividualesTabla')</v>
      </c>
    </row>
    <row r="2302" spans="1:14" x14ac:dyDescent="0.25">
      <c r="A2302" t="s">
        <v>65</v>
      </c>
      <c r="B2302" t="s">
        <v>2470</v>
      </c>
      <c r="C2302">
        <v>480</v>
      </c>
      <c r="D2302" t="s">
        <v>2473</v>
      </c>
      <c r="H2302" s="1" t="str">
        <f t="shared" si="271"/>
        <v>cl-cs_CreditoAseguradosSinopsis</v>
      </c>
      <c r="I2302" t="str">
        <f t="shared" si="272"/>
        <v>cl-cs</v>
      </c>
      <c r="J2302" t="str">
        <f t="shared" si="273"/>
        <v>CreditoAseguradosSinopsis</v>
      </c>
      <c r="K2302" s="1" t="str">
        <f t="shared" si="274"/>
        <v>cl-cs_CreditoDevengadoYNoDevengadoPorPolizasIndividualesTabla</v>
      </c>
      <c r="L2302" t="str">
        <f t="shared" si="275"/>
        <v>cl-cs</v>
      </c>
      <c r="M2302" t="str">
        <f t="shared" si="276"/>
        <v>CreditoDevengadoYNoDevengadoPorPolizasIndividualesTabla</v>
      </c>
      <c r="N2302" t="str">
        <f t="shared" si="277"/>
        <v>Insert into dbax_dime_conc (codi_dein, pref_conc, codi_conc, orde_conc, pref_dime, codi_dime) values ('pre_cl-cs_nota-47_role-863100(2014)','cl-cs','CreditoAseguradosSinopsis','480','cl-cs','CreditoDevengadoYNoDevengadoPorPolizasIndividualesTabla')</v>
      </c>
    </row>
    <row r="2303" spans="1:14" x14ac:dyDescent="0.25">
      <c r="A2303" t="s">
        <v>65</v>
      </c>
      <c r="B2303" t="s">
        <v>2471</v>
      </c>
      <c r="C2303">
        <v>490</v>
      </c>
      <c r="D2303" t="s">
        <v>2473</v>
      </c>
      <c r="H2303" s="1" t="str">
        <f t="shared" si="271"/>
        <v>cl-cs_CreditoAseguradosVencidoPolizasIndividuales</v>
      </c>
      <c r="I2303" t="str">
        <f t="shared" si="272"/>
        <v>cl-cs</v>
      </c>
      <c r="J2303" t="str">
        <f t="shared" si="273"/>
        <v>CreditoAseguradosVencidoPolizasIndividuales</v>
      </c>
      <c r="K2303" s="1" t="str">
        <f t="shared" si="274"/>
        <v>cl-cs_CreditoDevengadoYNoDevengadoPorPolizasIndividualesTabla</v>
      </c>
      <c r="L2303" t="str">
        <f t="shared" si="275"/>
        <v>cl-cs</v>
      </c>
      <c r="M2303" t="str">
        <f t="shared" si="276"/>
        <v>CreditoDevengadoYNoDevengadoPorPolizasIndividualesTabla</v>
      </c>
      <c r="N2303" t="str">
        <f t="shared" si="277"/>
        <v>Insert into dbax_dime_conc (codi_dein, pref_conc, codi_conc, orde_conc, pref_dime, codi_dime) values ('pre_cl-cs_nota-47_role-863100(2014)','cl-cs','CreditoAseguradosVencidoPolizasIndividuales','490','cl-cs','CreditoDevengadoYNoDevengadoPorPolizasIndividualesTabla')</v>
      </c>
    </row>
    <row r="2304" spans="1:14" x14ac:dyDescent="0.25">
      <c r="A2304" t="s">
        <v>65</v>
      </c>
      <c r="B2304" t="s">
        <v>2469</v>
      </c>
      <c r="C2304">
        <v>500</v>
      </c>
      <c r="D2304" t="s">
        <v>2473</v>
      </c>
      <c r="H2304" s="1" t="str">
        <f t="shared" si="271"/>
        <v>cl-cs_CreditoAseguradosNoVencidoPolizasIndividuales</v>
      </c>
      <c r="I2304" t="str">
        <f t="shared" si="272"/>
        <v>cl-cs</v>
      </c>
      <c r="J2304" t="str">
        <f t="shared" si="273"/>
        <v>CreditoAseguradosNoVencidoPolizasIndividuales</v>
      </c>
      <c r="K2304" s="1" t="str">
        <f t="shared" si="274"/>
        <v>cl-cs_CreditoDevengadoYNoDevengadoPorPolizasIndividualesTabla</v>
      </c>
      <c r="L2304" t="str">
        <f t="shared" si="275"/>
        <v>cl-cs</v>
      </c>
      <c r="M2304" t="str">
        <f t="shared" si="276"/>
        <v>CreditoDevengadoYNoDevengadoPorPolizasIndividualesTabla</v>
      </c>
      <c r="N2304" t="str">
        <f t="shared" si="277"/>
        <v>Insert into dbax_dime_conc (codi_dein, pref_conc, codi_conc, orde_conc, pref_dime, codi_dime) values ('pre_cl-cs_nota-47_role-863100(2014)','cl-cs','CreditoAseguradosNoVencidoPolizasIndividuales','500','cl-cs','CreditoDevengadoYNoDevengadoPorPolizasIndividualesTabla')</v>
      </c>
    </row>
    <row r="2305" spans="1:14" x14ac:dyDescent="0.25">
      <c r="A2305" t="s">
        <v>65</v>
      </c>
      <c r="B2305" t="s">
        <v>2466</v>
      </c>
      <c r="C2305">
        <v>510</v>
      </c>
      <c r="D2305" t="s">
        <v>2473</v>
      </c>
      <c r="H2305" s="1" t="str">
        <f t="shared" si="271"/>
        <v>cl-cs_CreditoAseguradoNoVencidoNoDevengado</v>
      </c>
      <c r="I2305" t="str">
        <f t="shared" si="272"/>
        <v>cl-cs</v>
      </c>
      <c r="J2305" t="str">
        <f t="shared" si="273"/>
        <v>CreditoAseguradoNoVencidoNoDevengado</v>
      </c>
      <c r="K2305" s="1" t="str">
        <f t="shared" si="274"/>
        <v>cl-cs_CreditoDevengadoYNoDevengadoPorPolizasIndividualesTabla</v>
      </c>
      <c r="L2305" t="str">
        <f t="shared" si="275"/>
        <v>cl-cs</v>
      </c>
      <c r="M2305" t="str">
        <f t="shared" si="276"/>
        <v>CreditoDevengadoYNoDevengadoPorPolizasIndividualesTabla</v>
      </c>
      <c r="N2305" t="str">
        <f t="shared" si="277"/>
        <v>Insert into dbax_dime_conc (codi_dein, pref_conc, codi_conc, orde_conc, pref_dime, codi_dime) values ('pre_cl-cs_nota-47_role-863100(2014)','cl-cs','CreditoAseguradoNoVencidoNoDevengado','510','cl-cs','CreditoDevengadoYNoDevengadoPorPolizasIndividualesTabla')</v>
      </c>
    </row>
    <row r="2306" spans="1:14" x14ac:dyDescent="0.25">
      <c r="A2306" t="s">
        <v>65</v>
      </c>
      <c r="B2306" t="s">
        <v>2483</v>
      </c>
      <c r="C2306">
        <v>180</v>
      </c>
      <c r="D2306" t="s">
        <v>2484</v>
      </c>
      <c r="H2306" s="1" t="str">
        <f t="shared" si="271"/>
        <v>cl-cs_DeterminacionPrimaNoDevengadaACompararConCreditoAAseguradosPartidas</v>
      </c>
      <c r="I2306" t="str">
        <f t="shared" si="272"/>
        <v>cl-cs</v>
      </c>
      <c r="J2306" t="str">
        <f t="shared" si="273"/>
        <v>DeterminacionPrimaNoDevengadaACompararConCreditoAAseguradosPartidas</v>
      </c>
      <c r="K2306" s="1" t="str">
        <f t="shared" si="274"/>
        <v>cl-cs_DeterminacionPrimaNoDevengadaACompararConCreditoAAseguradosTabla</v>
      </c>
      <c r="L2306" t="str">
        <f t="shared" si="275"/>
        <v>cl-cs</v>
      </c>
      <c r="M2306" t="str">
        <f t="shared" si="276"/>
        <v>DeterminacionPrimaNoDevengadaACompararConCreditoAAseguradosTabla</v>
      </c>
      <c r="N2306" t="str">
        <f t="shared" si="277"/>
        <v>Insert into dbax_dime_conc (codi_dein, pref_conc, codi_conc, orde_conc, pref_dime, codi_dime) values ('pre_cl-cs_nota-47_role-863100(2014)','cl-cs','DeterminacionPrimaNoDevengadaACompararConCreditoAAseguradosPartidas','180','cl-cs','DeterminacionPrimaNoDevengadaACompararConCreditoAAseguradosTabla')</v>
      </c>
    </row>
    <row r="2307" spans="1:14" x14ac:dyDescent="0.25">
      <c r="A2307" t="s">
        <v>65</v>
      </c>
      <c r="B2307" t="s">
        <v>2497</v>
      </c>
      <c r="C2307">
        <v>190</v>
      </c>
      <c r="D2307" t="s">
        <v>2484</v>
      </c>
      <c r="H2307" s="1" t="str">
        <f t="shared" si="271"/>
        <v>cl-cs_PrimaDirectaNoDevengada</v>
      </c>
      <c r="I2307" t="str">
        <f t="shared" si="272"/>
        <v>cl-cs</v>
      </c>
      <c r="J2307" t="str">
        <f t="shared" si="273"/>
        <v>PrimaDirectaNoDevengada</v>
      </c>
      <c r="K2307" s="1" t="str">
        <f t="shared" si="274"/>
        <v>cl-cs_DeterminacionPrimaNoDevengadaACompararConCreditoAAseguradosTabla</v>
      </c>
      <c r="L2307" t="str">
        <f t="shared" si="275"/>
        <v>cl-cs</v>
      </c>
      <c r="M2307" t="str">
        <f t="shared" si="276"/>
        <v>DeterminacionPrimaNoDevengadaACompararConCreditoAAseguradosTabla</v>
      </c>
      <c r="N2307" t="str">
        <f t="shared" si="277"/>
        <v>Insert into dbax_dime_conc (codi_dein, pref_conc, codi_conc, orde_conc, pref_dime, codi_dime) values ('pre_cl-cs_nota-47_role-863100(2014)','cl-cs','PrimaDirectaNoDevengada','190','cl-cs','DeterminacionPrimaNoDevengadaACompararConCreditoAAseguradosTabla')</v>
      </c>
    </row>
    <row r="2308" spans="1:14" x14ac:dyDescent="0.25">
      <c r="A2308" t="s">
        <v>65</v>
      </c>
      <c r="B2308" t="s">
        <v>2481</v>
      </c>
      <c r="C2308">
        <v>200</v>
      </c>
      <c r="D2308" t="s">
        <v>2484</v>
      </c>
      <c r="H2308" s="1" t="str">
        <f t="shared" si="271"/>
        <v>cl-cs_DescuentosCesionNoDevengado</v>
      </c>
      <c r="I2308" t="str">
        <f t="shared" si="272"/>
        <v>cl-cs</v>
      </c>
      <c r="J2308" t="str">
        <f t="shared" si="273"/>
        <v>DescuentosCesionNoDevengado</v>
      </c>
      <c r="K2308" s="1" t="str">
        <f t="shared" si="274"/>
        <v>cl-cs_DeterminacionPrimaNoDevengadaACompararConCreditoAAseguradosTabla</v>
      </c>
      <c r="L2308" t="str">
        <f t="shared" si="275"/>
        <v>cl-cs</v>
      </c>
      <c r="M2308" t="str">
        <f t="shared" si="276"/>
        <v>DeterminacionPrimaNoDevengadaACompararConCreditoAAseguradosTabla</v>
      </c>
      <c r="N2308" t="str">
        <f t="shared" si="277"/>
        <v>Insert into dbax_dime_conc (codi_dein, pref_conc, codi_conc, orde_conc, pref_dime, codi_dime) values ('pre_cl-cs_nota-47_role-863100(2014)','cl-cs','DescuentosCesionNoDevengado','200','cl-cs','DeterminacionPrimaNoDevengadaACompararConCreditoAAseguradosTabla')</v>
      </c>
    </row>
    <row r="2309" spans="1:14" x14ac:dyDescent="0.25">
      <c r="A2309" t="s">
        <v>65</v>
      </c>
      <c r="B2309" t="s">
        <v>2498</v>
      </c>
      <c r="C2309">
        <v>210</v>
      </c>
      <c r="D2309" t="s">
        <v>2484</v>
      </c>
      <c r="H2309" s="1" t="str">
        <f t="shared" si="271"/>
        <v>cl-cs_PrimaDirectaNoGanadaNetaDeDescuento</v>
      </c>
      <c r="I2309" t="str">
        <f t="shared" si="272"/>
        <v>cl-cs</v>
      </c>
      <c r="J2309" t="str">
        <f t="shared" si="273"/>
        <v>PrimaDirectaNoGanadaNetaDeDescuento</v>
      </c>
      <c r="K2309" s="1" t="str">
        <f t="shared" si="274"/>
        <v>cl-cs_DeterminacionPrimaNoDevengadaACompararConCreditoAAseguradosTabla</v>
      </c>
      <c r="L2309" t="str">
        <f t="shared" si="275"/>
        <v>cl-cs</v>
      </c>
      <c r="M2309" t="str">
        <f t="shared" si="276"/>
        <v>DeterminacionPrimaNoDevengadaACompararConCreditoAAseguradosTabla</v>
      </c>
      <c r="N2309" t="str">
        <f t="shared" si="277"/>
        <v>Insert into dbax_dime_conc (codi_dein, pref_conc, codi_conc, orde_conc, pref_dime, codi_dime) values ('pre_cl-cs_nota-47_role-863100(2014)','cl-cs','PrimaDirectaNoGanadaNetaDeDescuento','210','cl-cs','DeterminacionPrimaNoDevengadaACompararConCreditoAAseguradosTabla')</v>
      </c>
    </row>
    <row r="2310" spans="1:14" x14ac:dyDescent="0.25">
      <c r="A2310" t="s">
        <v>65</v>
      </c>
      <c r="B2310" t="s">
        <v>2477</v>
      </c>
      <c r="C2310">
        <v>260</v>
      </c>
      <c r="D2310" t="s">
        <v>2507</v>
      </c>
      <c r="H2310" s="1" t="str">
        <f t="shared" si="271"/>
        <v>cl-cs_CuadroPrimaPorCobrarReaseguradosPartidas</v>
      </c>
      <c r="I2310" t="str">
        <f t="shared" si="272"/>
        <v>cl-cs</v>
      </c>
      <c r="J2310" t="str">
        <f t="shared" si="273"/>
        <v>CuadroPrimaPorCobrarReaseguradosPartidas</v>
      </c>
      <c r="K2310" s="1" t="str">
        <f t="shared" si="274"/>
        <v>cl-cs_PrimaPorCobrarReaseguradosTabla</v>
      </c>
      <c r="L2310" t="str">
        <f t="shared" si="275"/>
        <v>cl-cs</v>
      </c>
      <c r="M2310" t="str">
        <f t="shared" si="276"/>
        <v>PrimaPorCobrarReaseguradosTabla</v>
      </c>
      <c r="N2310" t="str">
        <f t="shared" si="277"/>
        <v>Insert into dbax_dime_conc (codi_dein, pref_conc, codi_conc, orde_conc, pref_dime, codi_dime) values ('pre_cl-cs_nota-47_role-863100(2014)','cl-cs','CuadroPrimaPorCobrarReaseguradosPartidas','260','cl-cs','PrimaPorCobrarReaseguradosTabla')</v>
      </c>
    </row>
    <row r="2311" spans="1:14" x14ac:dyDescent="0.25">
      <c r="A2311" t="s">
        <v>65</v>
      </c>
      <c r="B2311" t="s">
        <v>2487</v>
      </c>
      <c r="C2311">
        <v>270</v>
      </c>
      <c r="D2311" t="s">
        <v>2507</v>
      </c>
      <c r="H2311" s="1" t="str">
        <f t="shared" si="271"/>
        <v>cl-cs_IdentificacionEntidadCedente</v>
      </c>
      <c r="I2311" t="str">
        <f t="shared" si="272"/>
        <v>cl-cs</v>
      </c>
      <c r="J2311" t="str">
        <f t="shared" si="273"/>
        <v>IdentificacionEntidadCedente</v>
      </c>
      <c r="K2311" s="1" t="str">
        <f t="shared" si="274"/>
        <v>cl-cs_PrimaPorCobrarReaseguradosTabla</v>
      </c>
      <c r="L2311" t="str">
        <f t="shared" si="275"/>
        <v>cl-cs</v>
      </c>
      <c r="M2311" t="str">
        <f t="shared" si="276"/>
        <v>PrimaPorCobrarReaseguradosTabla</v>
      </c>
      <c r="N2311" t="str">
        <f t="shared" si="277"/>
        <v>Insert into dbax_dime_conc (codi_dein, pref_conc, codi_conc, orde_conc, pref_dime, codi_dime) values ('pre_cl-cs_nota-47_role-863100(2014)','cl-cs','IdentificacionEntidadCedente','270','cl-cs','PrimaPorCobrarReaseguradosTabla')</v>
      </c>
    </row>
    <row r="2312" spans="1:14" x14ac:dyDescent="0.25">
      <c r="A2312" t="s">
        <v>65</v>
      </c>
      <c r="B2312" t="s">
        <v>2495</v>
      </c>
      <c r="C2312">
        <v>280</v>
      </c>
      <c r="D2312" t="s">
        <v>2507</v>
      </c>
      <c r="H2312" s="1" t="str">
        <f t="shared" si="271"/>
        <v>cl-cs_PrimaAceptadaNoDevengada</v>
      </c>
      <c r="I2312" t="str">
        <f t="shared" si="272"/>
        <v>cl-cs</v>
      </c>
      <c r="J2312" t="str">
        <f t="shared" si="273"/>
        <v>PrimaAceptadaNoDevengada</v>
      </c>
      <c r="K2312" s="1" t="str">
        <f t="shared" si="274"/>
        <v>cl-cs_PrimaPorCobrarReaseguradosTabla</v>
      </c>
      <c r="L2312" t="str">
        <f t="shared" si="275"/>
        <v>cl-cs</v>
      </c>
      <c r="M2312" t="str">
        <f t="shared" si="276"/>
        <v>PrimaPorCobrarReaseguradosTabla</v>
      </c>
      <c r="N2312" t="str">
        <f t="shared" si="277"/>
        <v>Insert into dbax_dime_conc (codi_dein, pref_conc, codi_conc, orde_conc, pref_dime, codi_dime) values ('pre_cl-cs_nota-47_role-863100(2014)','cl-cs','PrimaAceptadaNoDevengada','280','cl-cs','PrimaPorCobrarReaseguradosTabla')</v>
      </c>
    </row>
    <row r="2313" spans="1:14" x14ac:dyDescent="0.25">
      <c r="A2313" t="s">
        <v>65</v>
      </c>
      <c r="B2313" t="s">
        <v>2480</v>
      </c>
      <c r="C2313">
        <v>290</v>
      </c>
      <c r="D2313" t="s">
        <v>2507</v>
      </c>
      <c r="H2313" s="1" t="str">
        <f t="shared" si="271"/>
        <v>cl-cs_DescuentoAceptacionNoDevengado</v>
      </c>
      <c r="I2313" t="str">
        <f t="shared" si="272"/>
        <v>cl-cs</v>
      </c>
      <c r="J2313" t="str">
        <f t="shared" si="273"/>
        <v>DescuentoAceptacionNoDevengado</v>
      </c>
      <c r="K2313" s="1" t="str">
        <f t="shared" si="274"/>
        <v>cl-cs_PrimaPorCobrarReaseguradosTabla</v>
      </c>
      <c r="L2313" t="str">
        <f t="shared" si="275"/>
        <v>cl-cs</v>
      </c>
      <c r="M2313" t="str">
        <f t="shared" si="276"/>
        <v>PrimaPorCobrarReaseguradosTabla</v>
      </c>
      <c r="N2313" t="str">
        <f t="shared" si="277"/>
        <v>Insert into dbax_dime_conc (codi_dein, pref_conc, codi_conc, orde_conc, pref_dime, codi_dime) values ('pre_cl-cs_nota-47_role-863100(2014)','cl-cs','DescuentoAceptacionNoDevengado','290','cl-cs','PrimaPorCobrarReaseguradosTabla')</v>
      </c>
    </row>
    <row r="2314" spans="1:14" x14ac:dyDescent="0.25">
      <c r="A2314" t="s">
        <v>65</v>
      </c>
      <c r="B2314" t="s">
        <v>2496</v>
      </c>
      <c r="C2314">
        <v>300</v>
      </c>
      <c r="D2314" t="s">
        <v>2507</v>
      </c>
      <c r="H2314" s="1" t="str">
        <f t="shared" si="271"/>
        <v>cl-cs_PrimaAceptadaNoDevengadaNetaDeDescuento</v>
      </c>
      <c r="I2314" t="str">
        <f t="shared" si="272"/>
        <v>cl-cs</v>
      </c>
      <c r="J2314" t="str">
        <f t="shared" si="273"/>
        <v>PrimaAceptadaNoDevengadaNetaDeDescuento</v>
      </c>
      <c r="K2314" s="1" t="str">
        <f t="shared" si="274"/>
        <v>cl-cs_PrimaPorCobrarReaseguradosTabla</v>
      </c>
      <c r="L2314" t="str">
        <f t="shared" si="275"/>
        <v>cl-cs</v>
      </c>
      <c r="M2314" t="str">
        <f t="shared" si="276"/>
        <v>PrimaPorCobrarReaseguradosTabla</v>
      </c>
      <c r="N2314" t="str">
        <f t="shared" si="277"/>
        <v>Insert into dbax_dime_conc (codi_dein, pref_conc, codi_conc, orde_conc, pref_dime, codi_dime) values ('pre_cl-cs_nota-47_role-863100(2014)','cl-cs','PrimaAceptadaNoDevengadaNetaDeDescuento','300','cl-cs','PrimaPorCobrarReaseguradosTabla')</v>
      </c>
    </row>
    <row r="2315" spans="1:14" x14ac:dyDescent="0.25">
      <c r="A2315" t="s">
        <v>65</v>
      </c>
      <c r="B2315" t="s">
        <v>2499</v>
      </c>
      <c r="C2315">
        <v>310</v>
      </c>
      <c r="D2315" t="s">
        <v>2507</v>
      </c>
      <c r="H2315" s="1" t="str">
        <f t="shared" si="271"/>
        <v>cl-cs_PrimaPorCobrarNoVencida</v>
      </c>
      <c r="I2315" t="str">
        <f t="shared" si="272"/>
        <v>cl-cs</v>
      </c>
      <c r="J2315" t="str">
        <f t="shared" si="273"/>
        <v>PrimaPorCobrarNoVencida</v>
      </c>
      <c r="K2315" s="1" t="str">
        <f t="shared" si="274"/>
        <v>cl-cs_PrimaPorCobrarReaseguradosTabla</v>
      </c>
      <c r="L2315" t="str">
        <f t="shared" si="275"/>
        <v>cl-cs</v>
      </c>
      <c r="M2315" t="str">
        <f t="shared" si="276"/>
        <v>PrimaPorCobrarReaseguradosTabla</v>
      </c>
      <c r="N2315" t="str">
        <f t="shared" si="277"/>
        <v>Insert into dbax_dime_conc (codi_dein, pref_conc, codi_conc, orde_conc, pref_dime, codi_dime) values ('pre_cl-cs_nota-47_role-863100(2014)','cl-cs','PrimaPorCobrarNoVencida','310','cl-cs','PrimaPorCobrarReaseguradosTabla')</v>
      </c>
    </row>
    <row r="2316" spans="1:14" x14ac:dyDescent="0.25">
      <c r="A2316" t="s">
        <v>65</v>
      </c>
      <c r="B2316" t="s">
        <v>2508</v>
      </c>
      <c r="C2316">
        <v>320</v>
      </c>
      <c r="D2316" t="s">
        <v>2507</v>
      </c>
      <c r="H2316" s="1" t="str">
        <f t="shared" si="271"/>
        <v>cl-cs_PrimaPorCobrarVencidaNoProvisionadaRepresentativaPatrimonioLibre</v>
      </c>
      <c r="I2316" t="str">
        <f t="shared" si="272"/>
        <v>cl-cs</v>
      </c>
      <c r="J2316" t="str">
        <f t="shared" si="273"/>
        <v>PrimaPorCobrarVencidaNoProvisionadaRepresentativaPatrimonioLibre</v>
      </c>
      <c r="K2316" s="1" t="str">
        <f t="shared" si="274"/>
        <v>cl-cs_PrimaPorCobrarReaseguradosTabla</v>
      </c>
      <c r="L2316" t="str">
        <f t="shared" si="275"/>
        <v>cl-cs</v>
      </c>
      <c r="M2316" t="str">
        <f t="shared" si="276"/>
        <v>PrimaPorCobrarReaseguradosTabla</v>
      </c>
      <c r="N2316" t="str">
        <f t="shared" si="277"/>
        <v>Insert into dbax_dime_conc (codi_dein, pref_conc, codi_conc, orde_conc, pref_dime, codi_dime) values ('pre_cl-cs_nota-47_role-863100(2014)','cl-cs','PrimaPorCobrarVencidaNoProvisionadaRepresentativaPatrimonioLibre','320','cl-cs','PrimaPorCobrarReaseguradosTabla')</v>
      </c>
    </row>
    <row r="2317" spans="1:14" x14ac:dyDescent="0.25">
      <c r="A2317" t="s">
        <v>65</v>
      </c>
      <c r="B2317" t="s">
        <v>2503</v>
      </c>
      <c r="C2317">
        <v>330</v>
      </c>
      <c r="D2317" t="s">
        <v>2507</v>
      </c>
      <c r="H2317" s="1" t="str">
        <f t="shared" si="271"/>
        <v>cl-cs_PrimaPorCobrarNoVencidaRepresentativaReservaRiesgoEnCurso</v>
      </c>
      <c r="I2317" t="str">
        <f t="shared" si="272"/>
        <v>cl-cs</v>
      </c>
      <c r="J2317" t="str">
        <f t="shared" si="273"/>
        <v>PrimaPorCobrarNoVencidaRepresentativaReservaRiesgoEnCurso</v>
      </c>
      <c r="K2317" s="1" t="str">
        <f t="shared" si="274"/>
        <v>cl-cs_PrimaPorCobrarReaseguradosTabla</v>
      </c>
      <c r="L2317" t="str">
        <f t="shared" si="275"/>
        <v>cl-cs</v>
      </c>
      <c r="M2317" t="str">
        <f t="shared" si="276"/>
        <v>PrimaPorCobrarReaseguradosTabla</v>
      </c>
      <c r="N2317" t="str">
        <f t="shared" si="277"/>
        <v>Insert into dbax_dime_conc (codi_dein, pref_conc, codi_conc, orde_conc, pref_dime, codi_dime) values ('pre_cl-cs_nota-47_role-863100(2014)','cl-cs','PrimaPorCobrarNoVencidaRepresentativaReservaRiesgoEnCurso','330','cl-cs','PrimaPorCobrarReaseguradosTabla')</v>
      </c>
    </row>
    <row r="2318" spans="1:14" x14ac:dyDescent="0.25">
      <c r="A2318" t="s">
        <v>65</v>
      </c>
      <c r="B2318" t="s">
        <v>2504</v>
      </c>
      <c r="C2318">
        <v>340</v>
      </c>
      <c r="D2318" t="s">
        <v>2507</v>
      </c>
      <c r="H2318" s="1" t="str">
        <f t="shared" si="271"/>
        <v>cl-cs_PrimaPorCobrarNoVencidaRepresentativaReservaSiniestros</v>
      </c>
      <c r="I2318" t="str">
        <f t="shared" si="272"/>
        <v>cl-cs</v>
      </c>
      <c r="J2318" t="str">
        <f t="shared" si="273"/>
        <v>PrimaPorCobrarNoVencidaRepresentativaReservaSiniestros</v>
      </c>
      <c r="K2318" s="1" t="str">
        <f t="shared" si="274"/>
        <v>cl-cs_PrimaPorCobrarReaseguradosTabla</v>
      </c>
      <c r="L2318" t="str">
        <f t="shared" si="275"/>
        <v>cl-cs</v>
      </c>
      <c r="M2318" t="str">
        <f t="shared" si="276"/>
        <v>PrimaPorCobrarReaseguradosTabla</v>
      </c>
      <c r="N2318" t="str">
        <f t="shared" si="277"/>
        <v>Insert into dbax_dime_conc (codi_dein, pref_conc, codi_conc, orde_conc, pref_dime, codi_dime) values ('pre_cl-cs_nota-47_role-863100(2014)','cl-cs','PrimaPorCobrarNoVencidaRepresentativaReservaSiniestros','340','cl-cs','PrimaPorCobrarReaseguradosTabla')</v>
      </c>
    </row>
    <row r="2319" spans="1:14" x14ac:dyDescent="0.25">
      <c r="A2319" t="s">
        <v>66</v>
      </c>
      <c r="B2319" t="s">
        <v>2472</v>
      </c>
      <c r="C2319">
        <v>410</v>
      </c>
      <c r="D2319" t="s">
        <v>2473</v>
      </c>
      <c r="H2319" s="1" t="str">
        <f t="shared" si="271"/>
        <v>cl-cs_CreditoDevengadoYNoDevengadoPorPolizasIndividualesPartidas</v>
      </c>
      <c r="I2319" t="str">
        <f t="shared" si="272"/>
        <v>cl-cs</v>
      </c>
      <c r="J2319" t="str">
        <f t="shared" si="273"/>
        <v>CreditoDevengadoYNoDevengadoPorPolizasIndividualesPartidas</v>
      </c>
      <c r="K2319" s="1" t="str">
        <f t="shared" si="274"/>
        <v>cl-cs_CreditoDevengadoYNoDevengadoPorPolizasIndividualesTabla</v>
      </c>
      <c r="L2319" t="str">
        <f t="shared" si="275"/>
        <v>cl-cs</v>
      </c>
      <c r="M2319" t="str">
        <f t="shared" si="276"/>
        <v>CreditoDevengadoYNoDevengadoPorPolizasIndividualesTabla</v>
      </c>
      <c r="N2319" t="str">
        <f t="shared" si="277"/>
        <v>Insert into dbax_dime_conc (codi_dein, pref_conc, codi_conc, orde_conc, pref_dime, codi_dime) values ('pre_cl-cs_nota-47_role-863200(2014)','cl-cs','CreditoDevengadoYNoDevengadoPorPolizasIndividualesPartidas','410','cl-cs','CreditoDevengadoYNoDevengadoPorPolizasIndividualesTabla')</v>
      </c>
    </row>
    <row r="2320" spans="1:14" x14ac:dyDescent="0.25">
      <c r="A2320" t="s">
        <v>66</v>
      </c>
      <c r="B2320" t="s">
        <v>2488</v>
      </c>
      <c r="C2320">
        <v>420</v>
      </c>
      <c r="D2320" t="s">
        <v>2473</v>
      </c>
      <c r="H2320" s="1" t="str">
        <f t="shared" si="271"/>
        <v>cl-cs_IdentificacionPolizaSinopsis</v>
      </c>
      <c r="I2320" t="str">
        <f t="shared" si="272"/>
        <v>cl-cs</v>
      </c>
      <c r="J2320" t="str">
        <f t="shared" si="273"/>
        <v>IdentificacionPolizaSinopsis</v>
      </c>
      <c r="K2320" s="1" t="str">
        <f t="shared" si="274"/>
        <v>cl-cs_CreditoDevengadoYNoDevengadoPorPolizasIndividualesTabla</v>
      </c>
      <c r="L2320" t="str">
        <f t="shared" si="275"/>
        <v>cl-cs</v>
      </c>
      <c r="M2320" t="str">
        <f t="shared" si="276"/>
        <v>CreditoDevengadoYNoDevengadoPorPolizasIndividualesTabla</v>
      </c>
      <c r="N2320" t="str">
        <f t="shared" si="277"/>
        <v>Insert into dbax_dime_conc (codi_dein, pref_conc, codi_conc, orde_conc, pref_dime, codi_dime) values ('pre_cl-cs_nota-47_role-863200(2014)','cl-cs','IdentificacionPolizaSinopsis','420','cl-cs','CreditoDevengadoYNoDevengadoPorPolizasIndividualesTabla')</v>
      </c>
    </row>
    <row r="2321" spans="1:14" x14ac:dyDescent="0.25">
      <c r="A2321" t="s">
        <v>66</v>
      </c>
      <c r="B2321" t="s">
        <v>2486</v>
      </c>
      <c r="C2321">
        <v>430</v>
      </c>
      <c r="D2321" t="s">
        <v>2473</v>
      </c>
      <c r="H2321" s="1" t="str">
        <f t="shared" si="271"/>
        <v>cl-cs_IdentificacionAsegurado</v>
      </c>
      <c r="I2321" t="str">
        <f t="shared" si="272"/>
        <v>cl-cs</v>
      </c>
      <c r="J2321" t="str">
        <f t="shared" si="273"/>
        <v>IdentificacionAsegurado</v>
      </c>
      <c r="K2321" s="1" t="str">
        <f t="shared" si="274"/>
        <v>cl-cs_CreditoDevengadoYNoDevengadoPorPolizasIndividualesTabla</v>
      </c>
      <c r="L2321" t="str">
        <f t="shared" si="275"/>
        <v>cl-cs</v>
      </c>
      <c r="M2321" t="str">
        <f t="shared" si="276"/>
        <v>CreditoDevengadoYNoDevengadoPorPolizasIndividualesTabla</v>
      </c>
      <c r="N2321" t="str">
        <f t="shared" si="277"/>
        <v>Insert into dbax_dime_conc (codi_dein, pref_conc, codi_conc, orde_conc, pref_dime, codi_dime) values ('pre_cl-cs_nota-47_role-863200(2014)','cl-cs','IdentificacionAsegurado','430','cl-cs','CreditoDevengadoYNoDevengadoPorPolizasIndividualesTabla')</v>
      </c>
    </row>
    <row r="2322" spans="1:14" x14ac:dyDescent="0.25">
      <c r="A2322" t="s">
        <v>66</v>
      </c>
      <c r="B2322" t="s">
        <v>2490</v>
      </c>
      <c r="C2322">
        <v>440</v>
      </c>
      <c r="D2322" t="s">
        <v>2473</v>
      </c>
      <c r="H2322" s="1" t="str">
        <f t="shared" si="271"/>
        <v>cl-cs_NumeroPoliza</v>
      </c>
      <c r="I2322" t="str">
        <f t="shared" si="272"/>
        <v>cl-cs</v>
      </c>
      <c r="J2322" t="str">
        <f t="shared" si="273"/>
        <v>NumeroPoliza</v>
      </c>
      <c r="K2322" s="1" t="str">
        <f t="shared" si="274"/>
        <v>cl-cs_CreditoDevengadoYNoDevengadoPorPolizasIndividualesTabla</v>
      </c>
      <c r="L2322" t="str">
        <f t="shared" si="275"/>
        <v>cl-cs</v>
      </c>
      <c r="M2322" t="str">
        <f t="shared" si="276"/>
        <v>CreditoDevengadoYNoDevengadoPorPolizasIndividualesTabla</v>
      </c>
      <c r="N2322" t="str">
        <f t="shared" si="277"/>
        <v>Insert into dbax_dime_conc (codi_dein, pref_conc, codi_conc, orde_conc, pref_dime, codi_dime) values ('pre_cl-cs_nota-47_role-863200(2014)','cl-cs','NumeroPoliza','440','cl-cs','CreditoDevengadoYNoDevengadoPorPolizasIndividualesTabla')</v>
      </c>
    </row>
    <row r="2323" spans="1:14" x14ac:dyDescent="0.25">
      <c r="A2323" t="s">
        <v>66</v>
      </c>
      <c r="B2323" t="s">
        <v>2511</v>
      </c>
      <c r="C2323">
        <v>450</v>
      </c>
      <c r="D2323" t="s">
        <v>2473</v>
      </c>
      <c r="H2323" s="1" t="str">
        <f t="shared" si="271"/>
        <v>cl-cs_VigenciaPolizaSinopsis</v>
      </c>
      <c r="I2323" t="str">
        <f t="shared" si="272"/>
        <v>cl-cs</v>
      </c>
      <c r="J2323" t="str">
        <f t="shared" si="273"/>
        <v>VigenciaPolizaSinopsis</v>
      </c>
      <c r="K2323" s="1" t="str">
        <f t="shared" si="274"/>
        <v>cl-cs_CreditoDevengadoYNoDevengadoPorPolizasIndividualesTabla</v>
      </c>
      <c r="L2323" t="str">
        <f t="shared" si="275"/>
        <v>cl-cs</v>
      </c>
      <c r="M2323" t="str">
        <f t="shared" si="276"/>
        <v>CreditoDevengadoYNoDevengadoPorPolizasIndividualesTabla</v>
      </c>
      <c r="N2323" t="str">
        <f t="shared" si="277"/>
        <v>Insert into dbax_dime_conc (codi_dein, pref_conc, codi_conc, orde_conc, pref_dime, codi_dime) values ('pre_cl-cs_nota-47_role-863200(2014)','cl-cs','VigenciaPolizaSinopsis','450','cl-cs','CreditoDevengadoYNoDevengadoPorPolizasIndividualesTabla')</v>
      </c>
    </row>
    <row r="2324" spans="1:14" x14ac:dyDescent="0.25">
      <c r="A2324" t="s">
        <v>66</v>
      </c>
      <c r="B2324" t="s">
        <v>2482</v>
      </c>
      <c r="C2324">
        <v>460</v>
      </c>
      <c r="D2324" t="s">
        <v>2473</v>
      </c>
      <c r="H2324" s="1" t="str">
        <f t="shared" si="271"/>
        <v>cl-cs_DesdeVigenciaPoliza</v>
      </c>
      <c r="I2324" t="str">
        <f t="shared" si="272"/>
        <v>cl-cs</v>
      </c>
      <c r="J2324" t="str">
        <f t="shared" si="273"/>
        <v>DesdeVigenciaPoliza</v>
      </c>
      <c r="K2324" s="1" t="str">
        <f t="shared" si="274"/>
        <v>cl-cs_CreditoDevengadoYNoDevengadoPorPolizasIndividualesTabla</v>
      </c>
      <c r="L2324" t="str">
        <f t="shared" si="275"/>
        <v>cl-cs</v>
      </c>
      <c r="M2324" t="str">
        <f t="shared" si="276"/>
        <v>CreditoDevengadoYNoDevengadoPorPolizasIndividualesTabla</v>
      </c>
      <c r="N2324" t="str">
        <f t="shared" si="277"/>
        <v>Insert into dbax_dime_conc (codi_dein, pref_conc, codi_conc, orde_conc, pref_dime, codi_dime) values ('pre_cl-cs_nota-47_role-863200(2014)','cl-cs','DesdeVigenciaPoliza','460','cl-cs','CreditoDevengadoYNoDevengadoPorPolizasIndividualesTabla')</v>
      </c>
    </row>
    <row r="2325" spans="1:14" x14ac:dyDescent="0.25">
      <c r="A2325" t="s">
        <v>66</v>
      </c>
      <c r="B2325" t="s">
        <v>2485</v>
      </c>
      <c r="C2325">
        <v>470</v>
      </c>
      <c r="D2325" t="s">
        <v>2473</v>
      </c>
      <c r="H2325" s="1" t="str">
        <f t="shared" si="271"/>
        <v>cl-cs_HastaVigenciaPoliza</v>
      </c>
      <c r="I2325" t="str">
        <f t="shared" si="272"/>
        <v>cl-cs</v>
      </c>
      <c r="J2325" t="str">
        <f t="shared" si="273"/>
        <v>HastaVigenciaPoliza</v>
      </c>
      <c r="K2325" s="1" t="str">
        <f t="shared" si="274"/>
        <v>cl-cs_CreditoDevengadoYNoDevengadoPorPolizasIndividualesTabla</v>
      </c>
      <c r="L2325" t="str">
        <f t="shared" si="275"/>
        <v>cl-cs</v>
      </c>
      <c r="M2325" t="str">
        <f t="shared" si="276"/>
        <v>CreditoDevengadoYNoDevengadoPorPolizasIndividualesTabla</v>
      </c>
      <c r="N2325" t="str">
        <f t="shared" si="277"/>
        <v>Insert into dbax_dime_conc (codi_dein, pref_conc, codi_conc, orde_conc, pref_dime, codi_dime) values ('pre_cl-cs_nota-47_role-863200(2014)','cl-cs','HastaVigenciaPoliza','470','cl-cs','CreditoDevengadoYNoDevengadoPorPolizasIndividualesTabla')</v>
      </c>
    </row>
    <row r="2326" spans="1:14" x14ac:dyDescent="0.25">
      <c r="A2326" t="s">
        <v>66</v>
      </c>
      <c r="B2326" t="s">
        <v>2489</v>
      </c>
      <c r="C2326">
        <v>480</v>
      </c>
      <c r="D2326" t="s">
        <v>2473</v>
      </c>
      <c r="H2326" s="1" t="str">
        <f t="shared" si="271"/>
        <v>cl-cs_MonedaPoliza</v>
      </c>
      <c r="I2326" t="str">
        <f t="shared" si="272"/>
        <v>cl-cs</v>
      </c>
      <c r="J2326" t="str">
        <f t="shared" si="273"/>
        <v>MonedaPoliza</v>
      </c>
      <c r="K2326" s="1" t="str">
        <f t="shared" si="274"/>
        <v>cl-cs_CreditoDevengadoYNoDevengadoPorPolizasIndividualesTabla</v>
      </c>
      <c r="L2326" t="str">
        <f t="shared" si="275"/>
        <v>cl-cs</v>
      </c>
      <c r="M2326" t="str">
        <f t="shared" si="276"/>
        <v>CreditoDevengadoYNoDevengadoPorPolizasIndividualesTabla</v>
      </c>
      <c r="N2326" t="str">
        <f t="shared" si="277"/>
        <v>Insert into dbax_dime_conc (codi_dein, pref_conc, codi_conc, orde_conc, pref_dime, codi_dime) values ('pre_cl-cs_nota-47_role-863200(2014)','cl-cs','MonedaPoliza','480','cl-cs','CreditoDevengadoYNoDevengadoPorPolizasIndividualesTabla')</v>
      </c>
    </row>
    <row r="2327" spans="1:14" x14ac:dyDescent="0.25">
      <c r="A2327" t="s">
        <v>66</v>
      </c>
      <c r="B2327" t="s">
        <v>2497</v>
      </c>
      <c r="C2327">
        <v>490</v>
      </c>
      <c r="D2327" t="s">
        <v>2473</v>
      </c>
      <c r="H2327" s="1" t="str">
        <f t="shared" si="271"/>
        <v>cl-cs_PrimaDirectaNoDevengada</v>
      </c>
      <c r="I2327" t="str">
        <f t="shared" si="272"/>
        <v>cl-cs</v>
      </c>
      <c r="J2327" t="str">
        <f t="shared" si="273"/>
        <v>PrimaDirectaNoDevengada</v>
      </c>
      <c r="K2327" s="1" t="str">
        <f t="shared" si="274"/>
        <v>cl-cs_CreditoDevengadoYNoDevengadoPorPolizasIndividualesTabla</v>
      </c>
      <c r="L2327" t="str">
        <f t="shared" si="275"/>
        <v>cl-cs</v>
      </c>
      <c r="M2327" t="str">
        <f t="shared" si="276"/>
        <v>CreditoDevengadoYNoDevengadoPorPolizasIndividualesTabla</v>
      </c>
      <c r="N2327" t="str">
        <f t="shared" si="277"/>
        <v>Insert into dbax_dime_conc (codi_dein, pref_conc, codi_conc, orde_conc, pref_dime, codi_dime) values ('pre_cl-cs_nota-47_role-863200(2014)','cl-cs','PrimaDirectaNoDevengada','490','cl-cs','CreditoDevengadoYNoDevengadoPorPolizasIndividualesTabla')</v>
      </c>
    </row>
    <row r="2328" spans="1:14" x14ac:dyDescent="0.25">
      <c r="A2328" t="s">
        <v>66</v>
      </c>
      <c r="B2328" t="s">
        <v>2470</v>
      </c>
      <c r="C2328">
        <v>500</v>
      </c>
      <c r="D2328" t="s">
        <v>2473</v>
      </c>
      <c r="H2328" s="1" t="str">
        <f t="shared" si="271"/>
        <v>cl-cs_CreditoAseguradosSinopsis</v>
      </c>
      <c r="I2328" t="str">
        <f t="shared" si="272"/>
        <v>cl-cs</v>
      </c>
      <c r="J2328" t="str">
        <f t="shared" si="273"/>
        <v>CreditoAseguradosSinopsis</v>
      </c>
      <c r="K2328" s="1" t="str">
        <f t="shared" si="274"/>
        <v>cl-cs_CreditoDevengadoYNoDevengadoPorPolizasIndividualesTabla</v>
      </c>
      <c r="L2328" t="str">
        <f t="shared" si="275"/>
        <v>cl-cs</v>
      </c>
      <c r="M2328" t="str">
        <f t="shared" si="276"/>
        <v>CreditoDevengadoYNoDevengadoPorPolizasIndividualesTabla</v>
      </c>
      <c r="N2328" t="str">
        <f t="shared" si="277"/>
        <v>Insert into dbax_dime_conc (codi_dein, pref_conc, codi_conc, orde_conc, pref_dime, codi_dime) values ('pre_cl-cs_nota-47_role-863200(2014)','cl-cs','CreditoAseguradosSinopsis','500','cl-cs','CreditoDevengadoYNoDevengadoPorPolizasIndividualesTabla')</v>
      </c>
    </row>
    <row r="2329" spans="1:14" x14ac:dyDescent="0.25">
      <c r="A2329" t="s">
        <v>66</v>
      </c>
      <c r="B2329" t="s">
        <v>2471</v>
      </c>
      <c r="C2329">
        <v>510</v>
      </c>
      <c r="D2329" t="s">
        <v>2473</v>
      </c>
      <c r="H2329" s="1" t="str">
        <f t="shared" si="271"/>
        <v>cl-cs_CreditoAseguradosVencidoPolizasIndividuales</v>
      </c>
      <c r="I2329" t="str">
        <f t="shared" si="272"/>
        <v>cl-cs</v>
      </c>
      <c r="J2329" t="str">
        <f t="shared" si="273"/>
        <v>CreditoAseguradosVencidoPolizasIndividuales</v>
      </c>
      <c r="K2329" s="1" t="str">
        <f t="shared" si="274"/>
        <v>cl-cs_CreditoDevengadoYNoDevengadoPorPolizasIndividualesTabla</v>
      </c>
      <c r="L2329" t="str">
        <f t="shared" si="275"/>
        <v>cl-cs</v>
      </c>
      <c r="M2329" t="str">
        <f t="shared" si="276"/>
        <v>CreditoDevengadoYNoDevengadoPorPolizasIndividualesTabla</v>
      </c>
      <c r="N2329" t="str">
        <f t="shared" si="277"/>
        <v>Insert into dbax_dime_conc (codi_dein, pref_conc, codi_conc, orde_conc, pref_dime, codi_dime) values ('pre_cl-cs_nota-47_role-863200(2014)','cl-cs','CreditoAseguradosVencidoPolizasIndividuales','510','cl-cs','CreditoDevengadoYNoDevengadoPorPolizasIndividualesTabla')</v>
      </c>
    </row>
    <row r="2330" spans="1:14" x14ac:dyDescent="0.25">
      <c r="A2330" t="s">
        <v>66</v>
      </c>
      <c r="B2330" t="s">
        <v>2469</v>
      </c>
      <c r="C2330">
        <v>520</v>
      </c>
      <c r="D2330" t="s">
        <v>2473</v>
      </c>
      <c r="H2330" s="1" t="str">
        <f t="shared" si="271"/>
        <v>cl-cs_CreditoAseguradosNoVencidoPolizasIndividuales</v>
      </c>
      <c r="I2330" t="str">
        <f t="shared" si="272"/>
        <v>cl-cs</v>
      </c>
      <c r="J2330" t="str">
        <f t="shared" si="273"/>
        <v>CreditoAseguradosNoVencidoPolizasIndividuales</v>
      </c>
      <c r="K2330" s="1" t="str">
        <f t="shared" si="274"/>
        <v>cl-cs_CreditoDevengadoYNoDevengadoPorPolizasIndividualesTabla</v>
      </c>
      <c r="L2330" t="str">
        <f t="shared" si="275"/>
        <v>cl-cs</v>
      </c>
      <c r="M2330" t="str">
        <f t="shared" si="276"/>
        <v>CreditoDevengadoYNoDevengadoPorPolizasIndividualesTabla</v>
      </c>
      <c r="N2330" t="str">
        <f t="shared" si="277"/>
        <v>Insert into dbax_dime_conc (codi_dein, pref_conc, codi_conc, orde_conc, pref_dime, codi_dime) values ('pre_cl-cs_nota-47_role-863200(2014)','cl-cs','CreditoAseguradosNoVencidoPolizasIndividuales','520','cl-cs','CreditoDevengadoYNoDevengadoPorPolizasIndividualesTabla')</v>
      </c>
    </row>
    <row r="2331" spans="1:14" x14ac:dyDescent="0.25">
      <c r="A2331" t="s">
        <v>66</v>
      </c>
      <c r="B2331" t="s">
        <v>2466</v>
      </c>
      <c r="C2331">
        <v>530</v>
      </c>
      <c r="D2331" t="s">
        <v>2473</v>
      </c>
      <c r="H2331" s="1" t="str">
        <f t="shared" si="271"/>
        <v>cl-cs_CreditoAseguradoNoVencidoNoDevengado</v>
      </c>
      <c r="I2331" t="str">
        <f t="shared" si="272"/>
        <v>cl-cs</v>
      </c>
      <c r="J2331" t="str">
        <f t="shared" si="273"/>
        <v>CreditoAseguradoNoVencidoNoDevengado</v>
      </c>
      <c r="K2331" s="1" t="str">
        <f t="shared" si="274"/>
        <v>cl-cs_CreditoDevengadoYNoDevengadoPorPolizasIndividualesTabla</v>
      </c>
      <c r="L2331" t="str">
        <f t="shared" si="275"/>
        <v>cl-cs</v>
      </c>
      <c r="M2331" t="str">
        <f t="shared" si="276"/>
        <v>CreditoDevengadoYNoDevengadoPorPolizasIndividualesTabla</v>
      </c>
      <c r="N2331" t="str">
        <f t="shared" si="277"/>
        <v>Insert into dbax_dime_conc (codi_dein, pref_conc, codi_conc, orde_conc, pref_dime, codi_dime) values ('pre_cl-cs_nota-47_role-863200(2014)','cl-cs','CreditoAseguradoNoVencidoNoDevengado','530','cl-cs','CreditoDevengadoYNoDevengadoPorPolizasIndividualesTabla')</v>
      </c>
    </row>
    <row r="2332" spans="1:14" x14ac:dyDescent="0.25">
      <c r="A2332" t="s">
        <v>66</v>
      </c>
      <c r="B2332" t="s">
        <v>2483</v>
      </c>
      <c r="C2332">
        <v>190</v>
      </c>
      <c r="D2332" t="s">
        <v>2484</v>
      </c>
      <c r="H2332" s="1" t="str">
        <f t="shared" si="271"/>
        <v>cl-cs_DeterminacionPrimaNoDevengadaACompararConCreditoAAseguradosPartidas</v>
      </c>
      <c r="I2332" t="str">
        <f t="shared" si="272"/>
        <v>cl-cs</v>
      </c>
      <c r="J2332" t="str">
        <f t="shared" si="273"/>
        <v>DeterminacionPrimaNoDevengadaACompararConCreditoAAseguradosPartidas</v>
      </c>
      <c r="K2332" s="1" t="str">
        <f t="shared" si="274"/>
        <v>cl-cs_DeterminacionPrimaNoDevengadaACompararConCreditoAAseguradosTabla</v>
      </c>
      <c r="L2332" t="str">
        <f t="shared" si="275"/>
        <v>cl-cs</v>
      </c>
      <c r="M2332" t="str">
        <f t="shared" si="276"/>
        <v>DeterminacionPrimaNoDevengadaACompararConCreditoAAseguradosTabla</v>
      </c>
      <c r="N2332" t="str">
        <f t="shared" si="277"/>
        <v>Insert into dbax_dime_conc (codi_dein, pref_conc, codi_conc, orde_conc, pref_dime, codi_dime) values ('pre_cl-cs_nota-47_role-863200(2014)','cl-cs','DeterminacionPrimaNoDevengadaACompararConCreditoAAseguradosPartidas','190','cl-cs','DeterminacionPrimaNoDevengadaACompararConCreditoAAseguradosTabla')</v>
      </c>
    </row>
    <row r="2333" spans="1:14" x14ac:dyDescent="0.25">
      <c r="A2333" t="s">
        <v>66</v>
      </c>
      <c r="B2333" t="s">
        <v>2497</v>
      </c>
      <c r="C2333">
        <v>200</v>
      </c>
      <c r="D2333" t="s">
        <v>2484</v>
      </c>
      <c r="H2333" s="1" t="str">
        <f t="shared" si="271"/>
        <v>cl-cs_PrimaDirectaNoDevengada</v>
      </c>
      <c r="I2333" t="str">
        <f t="shared" si="272"/>
        <v>cl-cs</v>
      </c>
      <c r="J2333" t="str">
        <f t="shared" si="273"/>
        <v>PrimaDirectaNoDevengada</v>
      </c>
      <c r="K2333" s="1" t="str">
        <f t="shared" si="274"/>
        <v>cl-cs_DeterminacionPrimaNoDevengadaACompararConCreditoAAseguradosTabla</v>
      </c>
      <c r="L2333" t="str">
        <f t="shared" si="275"/>
        <v>cl-cs</v>
      </c>
      <c r="M2333" t="str">
        <f t="shared" si="276"/>
        <v>DeterminacionPrimaNoDevengadaACompararConCreditoAAseguradosTabla</v>
      </c>
      <c r="N2333" t="str">
        <f t="shared" si="277"/>
        <v>Insert into dbax_dime_conc (codi_dein, pref_conc, codi_conc, orde_conc, pref_dime, codi_dime) values ('pre_cl-cs_nota-47_role-863200(2014)','cl-cs','PrimaDirectaNoDevengada','200','cl-cs','DeterminacionPrimaNoDevengadaACompararConCreditoAAseguradosTabla')</v>
      </c>
    </row>
    <row r="2334" spans="1:14" x14ac:dyDescent="0.25">
      <c r="A2334" t="s">
        <v>66</v>
      </c>
      <c r="B2334" t="s">
        <v>2481</v>
      </c>
      <c r="C2334">
        <v>210</v>
      </c>
      <c r="D2334" t="s">
        <v>2484</v>
      </c>
      <c r="H2334" s="1" t="str">
        <f t="shared" si="271"/>
        <v>cl-cs_DescuentosCesionNoDevengado</v>
      </c>
      <c r="I2334" t="str">
        <f t="shared" si="272"/>
        <v>cl-cs</v>
      </c>
      <c r="J2334" t="str">
        <f t="shared" si="273"/>
        <v>DescuentosCesionNoDevengado</v>
      </c>
      <c r="K2334" s="1" t="str">
        <f t="shared" si="274"/>
        <v>cl-cs_DeterminacionPrimaNoDevengadaACompararConCreditoAAseguradosTabla</v>
      </c>
      <c r="L2334" t="str">
        <f t="shared" si="275"/>
        <v>cl-cs</v>
      </c>
      <c r="M2334" t="str">
        <f t="shared" si="276"/>
        <v>DeterminacionPrimaNoDevengadaACompararConCreditoAAseguradosTabla</v>
      </c>
      <c r="N2334" t="str">
        <f t="shared" si="277"/>
        <v>Insert into dbax_dime_conc (codi_dein, pref_conc, codi_conc, orde_conc, pref_dime, codi_dime) values ('pre_cl-cs_nota-47_role-863200(2014)','cl-cs','DescuentosCesionNoDevengado','210','cl-cs','DeterminacionPrimaNoDevengadaACompararConCreditoAAseguradosTabla')</v>
      </c>
    </row>
    <row r="2335" spans="1:14" x14ac:dyDescent="0.25">
      <c r="A2335" t="s">
        <v>66</v>
      </c>
      <c r="B2335" t="s">
        <v>2498</v>
      </c>
      <c r="C2335">
        <v>220</v>
      </c>
      <c r="D2335" t="s">
        <v>2484</v>
      </c>
      <c r="H2335" s="1" t="str">
        <f t="shared" si="271"/>
        <v>cl-cs_PrimaDirectaNoGanadaNetaDeDescuento</v>
      </c>
      <c r="I2335" t="str">
        <f t="shared" si="272"/>
        <v>cl-cs</v>
      </c>
      <c r="J2335" t="str">
        <f t="shared" si="273"/>
        <v>PrimaDirectaNoGanadaNetaDeDescuento</v>
      </c>
      <c r="K2335" s="1" t="str">
        <f t="shared" si="274"/>
        <v>cl-cs_DeterminacionPrimaNoDevengadaACompararConCreditoAAseguradosTabla</v>
      </c>
      <c r="L2335" t="str">
        <f t="shared" si="275"/>
        <v>cl-cs</v>
      </c>
      <c r="M2335" t="str">
        <f t="shared" si="276"/>
        <v>DeterminacionPrimaNoDevengadaACompararConCreditoAAseguradosTabla</v>
      </c>
      <c r="N2335" t="str">
        <f t="shared" si="277"/>
        <v>Insert into dbax_dime_conc (codi_dein, pref_conc, codi_conc, orde_conc, pref_dime, codi_dime) values ('pre_cl-cs_nota-47_role-863200(2014)','cl-cs','PrimaDirectaNoGanadaNetaDeDescuento','220','cl-cs','DeterminacionPrimaNoDevengadaACompararConCreditoAAseguradosTabla')</v>
      </c>
    </row>
    <row r="2336" spans="1:14" x14ac:dyDescent="0.25">
      <c r="A2336" t="s">
        <v>66</v>
      </c>
      <c r="B2336" t="s">
        <v>2477</v>
      </c>
      <c r="C2336">
        <v>280</v>
      </c>
      <c r="D2336" t="s">
        <v>2507</v>
      </c>
      <c r="H2336" s="1" t="str">
        <f t="shared" si="271"/>
        <v>cl-cs_CuadroPrimaPorCobrarReaseguradosPartidas</v>
      </c>
      <c r="I2336" t="str">
        <f t="shared" si="272"/>
        <v>cl-cs</v>
      </c>
      <c r="J2336" t="str">
        <f t="shared" si="273"/>
        <v>CuadroPrimaPorCobrarReaseguradosPartidas</v>
      </c>
      <c r="K2336" s="1" t="str">
        <f t="shared" si="274"/>
        <v>cl-cs_PrimaPorCobrarReaseguradosTabla</v>
      </c>
      <c r="L2336" t="str">
        <f t="shared" si="275"/>
        <v>cl-cs</v>
      </c>
      <c r="M2336" t="str">
        <f t="shared" si="276"/>
        <v>PrimaPorCobrarReaseguradosTabla</v>
      </c>
      <c r="N2336" t="str">
        <f t="shared" si="277"/>
        <v>Insert into dbax_dime_conc (codi_dein, pref_conc, codi_conc, orde_conc, pref_dime, codi_dime) values ('pre_cl-cs_nota-47_role-863200(2014)','cl-cs','CuadroPrimaPorCobrarReaseguradosPartidas','280','cl-cs','PrimaPorCobrarReaseguradosTabla')</v>
      </c>
    </row>
    <row r="2337" spans="1:14" x14ac:dyDescent="0.25">
      <c r="A2337" t="s">
        <v>66</v>
      </c>
      <c r="B2337" t="s">
        <v>2487</v>
      </c>
      <c r="C2337">
        <v>290</v>
      </c>
      <c r="D2337" t="s">
        <v>2507</v>
      </c>
      <c r="H2337" s="1" t="str">
        <f t="shared" si="271"/>
        <v>cl-cs_IdentificacionEntidadCedente</v>
      </c>
      <c r="I2337" t="str">
        <f t="shared" si="272"/>
        <v>cl-cs</v>
      </c>
      <c r="J2337" t="str">
        <f t="shared" si="273"/>
        <v>IdentificacionEntidadCedente</v>
      </c>
      <c r="K2337" s="1" t="str">
        <f t="shared" si="274"/>
        <v>cl-cs_PrimaPorCobrarReaseguradosTabla</v>
      </c>
      <c r="L2337" t="str">
        <f t="shared" si="275"/>
        <v>cl-cs</v>
      </c>
      <c r="M2337" t="str">
        <f t="shared" si="276"/>
        <v>PrimaPorCobrarReaseguradosTabla</v>
      </c>
      <c r="N2337" t="str">
        <f t="shared" si="277"/>
        <v>Insert into dbax_dime_conc (codi_dein, pref_conc, codi_conc, orde_conc, pref_dime, codi_dime) values ('pre_cl-cs_nota-47_role-863200(2014)','cl-cs','IdentificacionEntidadCedente','290','cl-cs','PrimaPorCobrarReaseguradosTabla')</v>
      </c>
    </row>
    <row r="2338" spans="1:14" x14ac:dyDescent="0.25">
      <c r="A2338" t="s">
        <v>66</v>
      </c>
      <c r="B2338" t="s">
        <v>2495</v>
      </c>
      <c r="C2338">
        <v>300</v>
      </c>
      <c r="D2338" t="s">
        <v>2507</v>
      </c>
      <c r="H2338" s="1" t="str">
        <f t="shared" si="271"/>
        <v>cl-cs_PrimaAceptadaNoDevengada</v>
      </c>
      <c r="I2338" t="str">
        <f t="shared" si="272"/>
        <v>cl-cs</v>
      </c>
      <c r="J2338" t="str">
        <f t="shared" si="273"/>
        <v>PrimaAceptadaNoDevengada</v>
      </c>
      <c r="K2338" s="1" t="str">
        <f t="shared" si="274"/>
        <v>cl-cs_PrimaPorCobrarReaseguradosTabla</v>
      </c>
      <c r="L2338" t="str">
        <f t="shared" si="275"/>
        <v>cl-cs</v>
      </c>
      <c r="M2338" t="str">
        <f t="shared" si="276"/>
        <v>PrimaPorCobrarReaseguradosTabla</v>
      </c>
      <c r="N2338" t="str">
        <f t="shared" si="277"/>
        <v>Insert into dbax_dime_conc (codi_dein, pref_conc, codi_conc, orde_conc, pref_dime, codi_dime) values ('pre_cl-cs_nota-47_role-863200(2014)','cl-cs','PrimaAceptadaNoDevengada','300','cl-cs','PrimaPorCobrarReaseguradosTabla')</v>
      </c>
    </row>
    <row r="2339" spans="1:14" x14ac:dyDescent="0.25">
      <c r="A2339" t="s">
        <v>66</v>
      </c>
      <c r="B2339" t="s">
        <v>2480</v>
      </c>
      <c r="C2339">
        <v>310</v>
      </c>
      <c r="D2339" t="s">
        <v>2507</v>
      </c>
      <c r="H2339" s="1" t="str">
        <f t="shared" si="271"/>
        <v>cl-cs_DescuentoAceptacionNoDevengado</v>
      </c>
      <c r="I2339" t="str">
        <f t="shared" si="272"/>
        <v>cl-cs</v>
      </c>
      <c r="J2339" t="str">
        <f t="shared" si="273"/>
        <v>DescuentoAceptacionNoDevengado</v>
      </c>
      <c r="K2339" s="1" t="str">
        <f t="shared" si="274"/>
        <v>cl-cs_PrimaPorCobrarReaseguradosTabla</v>
      </c>
      <c r="L2339" t="str">
        <f t="shared" si="275"/>
        <v>cl-cs</v>
      </c>
      <c r="M2339" t="str">
        <f t="shared" si="276"/>
        <v>PrimaPorCobrarReaseguradosTabla</v>
      </c>
      <c r="N2339" t="str">
        <f t="shared" si="277"/>
        <v>Insert into dbax_dime_conc (codi_dein, pref_conc, codi_conc, orde_conc, pref_dime, codi_dime) values ('pre_cl-cs_nota-47_role-863200(2014)','cl-cs','DescuentoAceptacionNoDevengado','310','cl-cs','PrimaPorCobrarReaseguradosTabla')</v>
      </c>
    </row>
    <row r="2340" spans="1:14" x14ac:dyDescent="0.25">
      <c r="A2340" t="s">
        <v>66</v>
      </c>
      <c r="B2340" t="s">
        <v>2496</v>
      </c>
      <c r="C2340">
        <v>320</v>
      </c>
      <c r="D2340" t="s">
        <v>2507</v>
      </c>
      <c r="H2340" s="1" t="str">
        <f t="shared" si="271"/>
        <v>cl-cs_PrimaAceptadaNoDevengadaNetaDeDescuento</v>
      </c>
      <c r="I2340" t="str">
        <f t="shared" si="272"/>
        <v>cl-cs</v>
      </c>
      <c r="J2340" t="str">
        <f t="shared" si="273"/>
        <v>PrimaAceptadaNoDevengadaNetaDeDescuento</v>
      </c>
      <c r="K2340" s="1" t="str">
        <f t="shared" si="274"/>
        <v>cl-cs_PrimaPorCobrarReaseguradosTabla</v>
      </c>
      <c r="L2340" t="str">
        <f t="shared" si="275"/>
        <v>cl-cs</v>
      </c>
      <c r="M2340" t="str">
        <f t="shared" si="276"/>
        <v>PrimaPorCobrarReaseguradosTabla</v>
      </c>
      <c r="N2340" t="str">
        <f t="shared" si="277"/>
        <v>Insert into dbax_dime_conc (codi_dein, pref_conc, codi_conc, orde_conc, pref_dime, codi_dime) values ('pre_cl-cs_nota-47_role-863200(2014)','cl-cs','PrimaAceptadaNoDevengadaNetaDeDescuento','320','cl-cs','PrimaPorCobrarReaseguradosTabla')</v>
      </c>
    </row>
    <row r="2341" spans="1:14" x14ac:dyDescent="0.25">
      <c r="A2341" t="s">
        <v>66</v>
      </c>
      <c r="B2341" t="s">
        <v>2499</v>
      </c>
      <c r="C2341">
        <v>330</v>
      </c>
      <c r="D2341" t="s">
        <v>2507</v>
      </c>
      <c r="H2341" s="1" t="str">
        <f t="shared" si="271"/>
        <v>cl-cs_PrimaPorCobrarNoVencida</v>
      </c>
      <c r="I2341" t="str">
        <f t="shared" si="272"/>
        <v>cl-cs</v>
      </c>
      <c r="J2341" t="str">
        <f t="shared" si="273"/>
        <v>PrimaPorCobrarNoVencida</v>
      </c>
      <c r="K2341" s="1" t="str">
        <f t="shared" si="274"/>
        <v>cl-cs_PrimaPorCobrarReaseguradosTabla</v>
      </c>
      <c r="L2341" t="str">
        <f t="shared" si="275"/>
        <v>cl-cs</v>
      </c>
      <c r="M2341" t="str">
        <f t="shared" si="276"/>
        <v>PrimaPorCobrarReaseguradosTabla</v>
      </c>
      <c r="N2341" t="str">
        <f t="shared" si="277"/>
        <v>Insert into dbax_dime_conc (codi_dein, pref_conc, codi_conc, orde_conc, pref_dime, codi_dime) values ('pre_cl-cs_nota-47_role-863200(2014)','cl-cs','PrimaPorCobrarNoVencida','330','cl-cs','PrimaPorCobrarReaseguradosTabla')</v>
      </c>
    </row>
    <row r="2342" spans="1:14" x14ac:dyDescent="0.25">
      <c r="A2342" t="s">
        <v>66</v>
      </c>
      <c r="B2342" t="s">
        <v>2508</v>
      </c>
      <c r="C2342">
        <v>340</v>
      </c>
      <c r="D2342" t="s">
        <v>2507</v>
      </c>
      <c r="H2342" s="1" t="str">
        <f t="shared" si="271"/>
        <v>cl-cs_PrimaPorCobrarVencidaNoProvisionadaRepresentativaPatrimonioLibre</v>
      </c>
      <c r="I2342" t="str">
        <f t="shared" si="272"/>
        <v>cl-cs</v>
      </c>
      <c r="J2342" t="str">
        <f t="shared" si="273"/>
        <v>PrimaPorCobrarVencidaNoProvisionadaRepresentativaPatrimonioLibre</v>
      </c>
      <c r="K2342" s="1" t="str">
        <f t="shared" si="274"/>
        <v>cl-cs_PrimaPorCobrarReaseguradosTabla</v>
      </c>
      <c r="L2342" t="str">
        <f t="shared" si="275"/>
        <v>cl-cs</v>
      </c>
      <c r="M2342" t="str">
        <f t="shared" si="276"/>
        <v>PrimaPorCobrarReaseguradosTabla</v>
      </c>
      <c r="N2342" t="str">
        <f t="shared" si="277"/>
        <v>Insert into dbax_dime_conc (codi_dein, pref_conc, codi_conc, orde_conc, pref_dime, codi_dime) values ('pre_cl-cs_nota-47_role-863200(2014)','cl-cs','PrimaPorCobrarVencidaNoProvisionadaRepresentativaPatrimonioLibre','340','cl-cs','PrimaPorCobrarReaseguradosTabla')</v>
      </c>
    </row>
    <row r="2343" spans="1:14" x14ac:dyDescent="0.25">
      <c r="A2343" t="s">
        <v>66</v>
      </c>
      <c r="B2343" t="s">
        <v>2503</v>
      </c>
      <c r="C2343">
        <v>350</v>
      </c>
      <c r="D2343" t="s">
        <v>2507</v>
      </c>
      <c r="H2343" s="1" t="str">
        <f t="shared" si="271"/>
        <v>cl-cs_PrimaPorCobrarNoVencidaRepresentativaReservaRiesgoEnCurso</v>
      </c>
      <c r="I2343" t="str">
        <f t="shared" si="272"/>
        <v>cl-cs</v>
      </c>
      <c r="J2343" t="str">
        <f t="shared" si="273"/>
        <v>PrimaPorCobrarNoVencidaRepresentativaReservaRiesgoEnCurso</v>
      </c>
      <c r="K2343" s="1" t="str">
        <f t="shared" si="274"/>
        <v>cl-cs_PrimaPorCobrarReaseguradosTabla</v>
      </c>
      <c r="L2343" t="str">
        <f t="shared" si="275"/>
        <v>cl-cs</v>
      </c>
      <c r="M2343" t="str">
        <f t="shared" si="276"/>
        <v>PrimaPorCobrarReaseguradosTabla</v>
      </c>
      <c r="N2343" t="str">
        <f t="shared" si="277"/>
        <v>Insert into dbax_dime_conc (codi_dein, pref_conc, codi_conc, orde_conc, pref_dime, codi_dime) values ('pre_cl-cs_nota-47_role-863200(2014)','cl-cs','PrimaPorCobrarNoVencidaRepresentativaReservaRiesgoEnCurso','350','cl-cs','PrimaPorCobrarReaseguradosTabla')</v>
      </c>
    </row>
    <row r="2344" spans="1:14" x14ac:dyDescent="0.25">
      <c r="A2344" t="s">
        <v>66</v>
      </c>
      <c r="B2344" t="s">
        <v>2504</v>
      </c>
      <c r="C2344">
        <v>360</v>
      </c>
      <c r="D2344" t="s">
        <v>2507</v>
      </c>
      <c r="H2344" s="1" t="str">
        <f t="shared" si="271"/>
        <v>cl-cs_PrimaPorCobrarNoVencidaRepresentativaReservaSiniestros</v>
      </c>
      <c r="I2344" t="str">
        <f t="shared" si="272"/>
        <v>cl-cs</v>
      </c>
      <c r="J2344" t="str">
        <f t="shared" si="273"/>
        <v>PrimaPorCobrarNoVencidaRepresentativaReservaSiniestros</v>
      </c>
      <c r="K2344" s="1" t="str">
        <f t="shared" si="274"/>
        <v>cl-cs_PrimaPorCobrarReaseguradosTabla</v>
      </c>
      <c r="L2344" t="str">
        <f t="shared" si="275"/>
        <v>cl-cs</v>
      </c>
      <c r="M2344" t="str">
        <f t="shared" si="276"/>
        <v>PrimaPorCobrarReaseguradosTabla</v>
      </c>
      <c r="N2344" t="str">
        <f t="shared" si="277"/>
        <v>Insert into dbax_dime_conc (codi_dein, pref_conc, codi_conc, orde_conc, pref_dime, codi_dime) values ('pre_cl-cs_nota-47_role-863200(2014)','cl-cs','PrimaPorCobrarNoVencidaRepresentativaReservaSiniestros','360','cl-cs','PrimaPorCobrarReaseguradosTabla')</v>
      </c>
    </row>
    <row r="2345" spans="1:14" x14ac:dyDescent="0.25">
      <c r="A2345" t="s">
        <v>67</v>
      </c>
      <c r="B2345" t="s">
        <v>2520</v>
      </c>
      <c r="C2345">
        <v>760</v>
      </c>
      <c r="D2345" t="s">
        <v>2522</v>
      </c>
      <c r="H2345" s="1" t="str">
        <f t="shared" si="271"/>
        <v>cl-cs_ActivoNoEfectivoPartidas</v>
      </c>
      <c r="I2345" t="str">
        <f t="shared" si="272"/>
        <v>cl-cs</v>
      </c>
      <c r="J2345" t="str">
        <f t="shared" si="273"/>
        <v>ActivoNoEfectivoPartidas</v>
      </c>
      <c r="K2345" s="1" t="str">
        <f t="shared" si="274"/>
        <v>cl-cs_ActivoNoEfectivoTabla</v>
      </c>
      <c r="L2345" t="str">
        <f t="shared" si="275"/>
        <v>cl-cs</v>
      </c>
      <c r="M2345" t="str">
        <f t="shared" si="276"/>
        <v>ActivoNoEfectivoTabla</v>
      </c>
      <c r="N2345" t="str">
        <f t="shared" si="277"/>
        <v>Insert into dbax_dime_conc (codi_dein, pref_conc, codi_conc, orde_conc, pref_dime, codi_dime) values ('pre_cl-cs_nota-48_role-864000(2014)','cl-cs','ActivoNoEfectivoPartidas','760','cl-cs','ActivoNoEfectivoTabla')</v>
      </c>
    </row>
    <row r="2346" spans="1:14" x14ac:dyDescent="0.25">
      <c r="A2346" t="s">
        <v>67</v>
      </c>
      <c r="B2346" t="s">
        <v>2542</v>
      </c>
      <c r="C2346">
        <v>770</v>
      </c>
      <c r="D2346" t="s">
        <v>2522</v>
      </c>
      <c r="H2346" s="1" t="str">
        <f t="shared" si="271"/>
        <v>cl-cs_CuentaEstadoFinanciero</v>
      </c>
      <c r="I2346" t="str">
        <f t="shared" si="272"/>
        <v>cl-cs</v>
      </c>
      <c r="J2346" t="str">
        <f t="shared" si="273"/>
        <v>CuentaEstadoFinanciero</v>
      </c>
      <c r="K2346" s="1" t="str">
        <f t="shared" si="274"/>
        <v>cl-cs_ActivoNoEfectivoTabla</v>
      </c>
      <c r="L2346" t="str">
        <f t="shared" si="275"/>
        <v>cl-cs</v>
      </c>
      <c r="M2346" t="str">
        <f t="shared" si="276"/>
        <v>ActivoNoEfectivoTabla</v>
      </c>
      <c r="N2346" t="str">
        <f t="shared" si="277"/>
        <v>Insert into dbax_dime_conc (codi_dein, pref_conc, codi_conc, orde_conc, pref_dime, codi_dime) values ('pre_cl-cs_nota-48_role-864000(2014)','cl-cs','CuentaEstadoFinanciero','770','cl-cs','ActivoNoEfectivoTabla')</v>
      </c>
    </row>
    <row r="2347" spans="1:14" x14ac:dyDescent="0.25">
      <c r="A2347" t="s">
        <v>67</v>
      </c>
      <c r="B2347" t="s">
        <v>2518</v>
      </c>
      <c r="C2347">
        <v>780</v>
      </c>
      <c r="D2347" t="s">
        <v>2522</v>
      </c>
      <c r="H2347" s="1" t="str">
        <f t="shared" si="271"/>
        <v>cl-cs_ActivoNoEfectivo</v>
      </c>
      <c r="I2347" t="str">
        <f t="shared" si="272"/>
        <v>cl-cs</v>
      </c>
      <c r="J2347" t="str">
        <f t="shared" si="273"/>
        <v>ActivoNoEfectivo</v>
      </c>
      <c r="K2347" s="1" t="str">
        <f t="shared" si="274"/>
        <v>cl-cs_ActivoNoEfectivoTabla</v>
      </c>
      <c r="L2347" t="str">
        <f t="shared" si="275"/>
        <v>cl-cs</v>
      </c>
      <c r="M2347" t="str">
        <f t="shared" si="276"/>
        <v>ActivoNoEfectivoTabla</v>
      </c>
      <c r="N2347" t="str">
        <f t="shared" si="277"/>
        <v>Insert into dbax_dime_conc (codi_dein, pref_conc, codi_conc, orde_conc, pref_dime, codi_dime) values ('pre_cl-cs_nota-48_role-864000(2014)','cl-cs','ActivoNoEfectivo','780','cl-cs','ActivoNoEfectivoTabla')</v>
      </c>
    </row>
    <row r="2348" spans="1:14" x14ac:dyDescent="0.25">
      <c r="A2348" t="s">
        <v>67</v>
      </c>
      <c r="B2348" t="s">
        <v>2556</v>
      </c>
      <c r="C2348">
        <v>790</v>
      </c>
      <c r="D2348" t="s">
        <v>2522</v>
      </c>
      <c r="H2348" s="1" t="str">
        <f t="shared" si="271"/>
        <v>cl-cs_FechaGastoOrigenActivoNoEfectivo</v>
      </c>
      <c r="I2348" t="str">
        <f t="shared" si="272"/>
        <v>cl-cs</v>
      </c>
      <c r="J2348" t="str">
        <f t="shared" si="273"/>
        <v>FechaGastoOrigenActivoNoEfectivo</v>
      </c>
      <c r="K2348" s="1" t="str">
        <f t="shared" si="274"/>
        <v>cl-cs_ActivoNoEfectivoTabla</v>
      </c>
      <c r="L2348" t="str">
        <f t="shared" si="275"/>
        <v>cl-cs</v>
      </c>
      <c r="M2348" t="str">
        <f t="shared" si="276"/>
        <v>ActivoNoEfectivoTabla</v>
      </c>
      <c r="N2348" t="str">
        <f t="shared" si="277"/>
        <v>Insert into dbax_dime_conc (codi_dein, pref_conc, codi_conc, orde_conc, pref_dime, codi_dime) values ('pre_cl-cs_nota-48_role-864000(2014)','cl-cs','FechaGastoOrigenActivoNoEfectivo','790','cl-cs','ActivoNoEfectivoTabla')</v>
      </c>
    </row>
    <row r="2349" spans="1:14" x14ac:dyDescent="0.25">
      <c r="A2349" t="s">
        <v>67</v>
      </c>
      <c r="B2349" t="s">
        <v>2518</v>
      </c>
      <c r="C2349">
        <v>800</v>
      </c>
      <c r="D2349" t="s">
        <v>2522</v>
      </c>
      <c r="H2349" s="1" t="str">
        <f t="shared" si="271"/>
        <v>cl-cs_ActivoNoEfectivo</v>
      </c>
      <c r="I2349" t="str">
        <f t="shared" si="272"/>
        <v>cl-cs</v>
      </c>
      <c r="J2349" t="str">
        <f t="shared" si="273"/>
        <v>ActivoNoEfectivo</v>
      </c>
      <c r="K2349" s="1" t="str">
        <f t="shared" si="274"/>
        <v>cl-cs_ActivoNoEfectivoTabla</v>
      </c>
      <c r="L2349" t="str">
        <f t="shared" si="275"/>
        <v>cl-cs</v>
      </c>
      <c r="M2349" t="str">
        <f t="shared" si="276"/>
        <v>ActivoNoEfectivoTabla</v>
      </c>
      <c r="N2349" t="str">
        <f t="shared" si="277"/>
        <v>Insert into dbax_dime_conc (codi_dein, pref_conc, codi_conc, orde_conc, pref_dime, codi_dime) values ('pre_cl-cs_nota-48_role-864000(2014)','cl-cs','ActivoNoEfectivo','800','cl-cs','ActivoNoEfectivoTabla')</v>
      </c>
    </row>
    <row r="2350" spans="1:14" x14ac:dyDescent="0.25">
      <c r="A2350" t="s">
        <v>67</v>
      </c>
      <c r="B2350" t="s">
        <v>2528</v>
      </c>
      <c r="C2350">
        <v>810</v>
      </c>
      <c r="D2350" t="s">
        <v>2522</v>
      </c>
      <c r="H2350" s="1" t="str">
        <f t="shared" si="271"/>
        <v>cl-cs_AmortizacionDelPeriodo</v>
      </c>
      <c r="I2350" t="str">
        <f t="shared" si="272"/>
        <v>cl-cs</v>
      </c>
      <c r="J2350" t="str">
        <f t="shared" si="273"/>
        <v>AmortizacionDelPeriodo</v>
      </c>
      <c r="K2350" s="1" t="str">
        <f t="shared" si="274"/>
        <v>cl-cs_ActivoNoEfectivoTabla</v>
      </c>
      <c r="L2350" t="str">
        <f t="shared" si="275"/>
        <v>cl-cs</v>
      </c>
      <c r="M2350" t="str">
        <f t="shared" si="276"/>
        <v>ActivoNoEfectivoTabla</v>
      </c>
      <c r="N2350" t="str">
        <f t="shared" si="277"/>
        <v>Insert into dbax_dime_conc (codi_dein, pref_conc, codi_conc, orde_conc, pref_dime, codi_dime) values ('pre_cl-cs_nota-48_role-864000(2014)','cl-cs','AmortizacionDelPeriodo','810','cl-cs','ActivoNoEfectivoTabla')</v>
      </c>
    </row>
    <row r="2351" spans="1:14" x14ac:dyDescent="0.25">
      <c r="A2351" t="s">
        <v>67</v>
      </c>
      <c r="B2351" t="s">
        <v>2596</v>
      </c>
      <c r="C2351">
        <v>820</v>
      </c>
      <c r="D2351" t="s">
        <v>2522</v>
      </c>
      <c r="H2351" s="1" t="str">
        <f t="shared" si="271"/>
        <v>cl-cs_PlazoAmortizacionMeses</v>
      </c>
      <c r="I2351" t="str">
        <f t="shared" si="272"/>
        <v>cl-cs</v>
      </c>
      <c r="J2351" t="str">
        <f t="shared" si="273"/>
        <v>PlazoAmortizacionMeses</v>
      </c>
      <c r="K2351" s="1" t="str">
        <f t="shared" si="274"/>
        <v>cl-cs_ActivoNoEfectivoTabla</v>
      </c>
      <c r="L2351" t="str">
        <f t="shared" si="275"/>
        <v>cl-cs</v>
      </c>
      <c r="M2351" t="str">
        <f t="shared" si="276"/>
        <v>ActivoNoEfectivoTabla</v>
      </c>
      <c r="N2351" t="str">
        <f t="shared" si="277"/>
        <v>Insert into dbax_dime_conc (codi_dein, pref_conc, codi_conc, orde_conc, pref_dime, codi_dime) values ('pre_cl-cs_nota-48_role-864000(2014)','cl-cs','PlazoAmortizacionMeses','820','cl-cs','ActivoNoEfectivoTabla')</v>
      </c>
    </row>
    <row r="2352" spans="1:14" x14ac:dyDescent="0.25">
      <c r="A2352" t="s">
        <v>67</v>
      </c>
      <c r="B2352" t="s">
        <v>2525</v>
      </c>
      <c r="C2352">
        <v>940</v>
      </c>
      <c r="D2352" t="s">
        <v>2573</v>
      </c>
      <c r="H2352" s="1" t="str">
        <f t="shared" si="271"/>
        <v>cl-cs_ActivosPartidas</v>
      </c>
      <c r="I2352" t="str">
        <f t="shared" si="272"/>
        <v>cl-cs</v>
      </c>
      <c r="J2352" t="str">
        <f t="shared" si="273"/>
        <v>ActivosPartidas</v>
      </c>
      <c r="K2352" s="1" t="str">
        <f t="shared" si="274"/>
        <v>cl-cs_InvetarioInversionesTabla</v>
      </c>
      <c r="L2352" t="str">
        <f t="shared" si="275"/>
        <v>cl-cs</v>
      </c>
      <c r="M2352" t="str">
        <f t="shared" si="276"/>
        <v>InvetarioInversionesTabla</v>
      </c>
      <c r="N2352" t="str">
        <f t="shared" si="277"/>
        <v>Insert into dbax_dime_conc (codi_dein, pref_conc, codi_conc, orde_conc, pref_dime, codi_dime) values ('pre_cl-cs_nota-48_role-864000(2014)','cl-cs','ActivosPartidas','940','cl-cs','InvetarioInversionesTabla')</v>
      </c>
    </row>
    <row r="2353" spans="1:14" x14ac:dyDescent="0.25">
      <c r="A2353" t="s">
        <v>67</v>
      </c>
      <c r="B2353" t="s">
        <v>2565</v>
      </c>
      <c r="C2353">
        <v>950</v>
      </c>
      <c r="D2353" t="s">
        <v>2573</v>
      </c>
      <c r="H2353" s="1" t="str">
        <f t="shared" si="271"/>
        <v>cl-cs_InstrumentosEmitidosPorElEstadoOBancoCentral</v>
      </c>
      <c r="I2353" t="str">
        <f t="shared" si="272"/>
        <v>cl-cs</v>
      </c>
      <c r="J2353" t="str">
        <f t="shared" si="273"/>
        <v>InstrumentosEmitidosPorElEstadoOBancoCentral</v>
      </c>
      <c r="K2353" s="1" t="str">
        <f t="shared" si="274"/>
        <v>cl-cs_InvetarioInversionesTabla</v>
      </c>
      <c r="L2353" t="str">
        <f t="shared" si="275"/>
        <v>cl-cs</v>
      </c>
      <c r="M2353" t="str">
        <f t="shared" si="276"/>
        <v>InvetarioInversionesTabla</v>
      </c>
      <c r="N2353" t="str">
        <f t="shared" si="277"/>
        <v>Insert into dbax_dime_conc (codi_dein, pref_conc, codi_conc, orde_conc, pref_dime, codi_dime) values ('pre_cl-cs_nota-48_role-864000(2014)','cl-cs','InstrumentosEmitidosPorElEstadoOBancoCentral','950','cl-cs','InvetarioInversionesTabla')</v>
      </c>
    </row>
    <row r="2354" spans="1:14" x14ac:dyDescent="0.25">
      <c r="A2354" t="s">
        <v>67</v>
      </c>
      <c r="B2354" t="s">
        <v>2545</v>
      </c>
      <c r="C2354">
        <v>960</v>
      </c>
      <c r="D2354" t="s">
        <v>2573</v>
      </c>
      <c r="H2354" s="1" t="str">
        <f t="shared" si="271"/>
        <v>cl-cs_DepositosAPlazoTitulosRepresentativosDeCaptacionesEmitidosPorBancosEInstitucionesFinancieras</v>
      </c>
      <c r="I2354" t="str">
        <f t="shared" si="272"/>
        <v>cl-cs</v>
      </c>
      <c r="J2354" t="str">
        <f t="shared" si="273"/>
        <v>DepositosAPlazoTitulosRepresentativosDeCaptacionesEmitidosPorBancosEInstitucionesFinancieras</v>
      </c>
      <c r="K2354" s="1" t="str">
        <f t="shared" si="274"/>
        <v>cl-cs_InvetarioInversionesTabla</v>
      </c>
      <c r="L2354" t="str">
        <f t="shared" si="275"/>
        <v>cl-cs</v>
      </c>
      <c r="M2354" t="str">
        <f t="shared" si="276"/>
        <v>InvetarioInversionesTabla</v>
      </c>
      <c r="N2354" t="str">
        <f t="shared" si="277"/>
        <v>Insert into dbax_dime_conc (codi_dein, pref_conc, codi_conc, orde_conc, pref_dime, codi_dime) values ('pre_cl-cs_nota-48_role-864000(2014)','cl-cs','DepositosAPlazoTitulosRepresentativosDeCaptacionesEmitidosPorBancosEInstitucionesFinancieras','960','cl-cs','InvetarioInversionesTabla')</v>
      </c>
    </row>
    <row r="2355" spans="1:14" x14ac:dyDescent="0.25">
      <c r="A2355" t="s">
        <v>67</v>
      </c>
      <c r="B2355" t="s">
        <v>2546</v>
      </c>
      <c r="C2355">
        <v>970</v>
      </c>
      <c r="D2355" t="s">
        <v>2573</v>
      </c>
      <c r="H2355" s="1" t="str">
        <f t="shared" si="271"/>
        <v>cl-cs_DepositosYOtros</v>
      </c>
      <c r="I2355" t="str">
        <f t="shared" si="272"/>
        <v>cl-cs</v>
      </c>
      <c r="J2355" t="str">
        <f t="shared" si="273"/>
        <v>DepositosYOtros</v>
      </c>
      <c r="K2355" s="1" t="str">
        <f t="shared" si="274"/>
        <v>cl-cs_InvetarioInversionesTabla</v>
      </c>
      <c r="L2355" t="str">
        <f t="shared" si="275"/>
        <v>cl-cs</v>
      </c>
      <c r="M2355" t="str">
        <f t="shared" si="276"/>
        <v>InvetarioInversionesTabla</v>
      </c>
      <c r="N2355" t="str">
        <f t="shared" si="277"/>
        <v>Insert into dbax_dime_conc (codi_dein, pref_conc, codi_conc, orde_conc, pref_dime, codi_dime) values ('pre_cl-cs_nota-48_role-864000(2014)','cl-cs','DepositosYOtros','970','cl-cs','InvetarioInversionesTabla')</v>
      </c>
    </row>
    <row r="2356" spans="1:14" x14ac:dyDescent="0.25">
      <c r="A2356" t="s">
        <v>67</v>
      </c>
      <c r="B2356" t="s">
        <v>2535</v>
      </c>
      <c r="C2356">
        <v>980</v>
      </c>
      <c r="D2356" t="s">
        <v>2573</v>
      </c>
      <c r="H2356" s="1" t="str">
        <f t="shared" si="271"/>
        <v>cl-cs_BonosBancarios</v>
      </c>
      <c r="I2356" t="str">
        <f t="shared" si="272"/>
        <v>cl-cs</v>
      </c>
      <c r="J2356" t="str">
        <f t="shared" si="273"/>
        <v>BonosBancarios</v>
      </c>
      <c r="K2356" s="1" t="str">
        <f t="shared" si="274"/>
        <v>cl-cs_InvetarioInversionesTabla</v>
      </c>
      <c r="L2356" t="str">
        <f t="shared" si="275"/>
        <v>cl-cs</v>
      </c>
      <c r="M2356" t="str">
        <f t="shared" si="276"/>
        <v>InvetarioInversionesTabla</v>
      </c>
      <c r="N2356" t="str">
        <f t="shared" si="277"/>
        <v>Insert into dbax_dime_conc (codi_dein, pref_conc, codi_conc, orde_conc, pref_dime, codi_dime) values ('pre_cl-cs_nota-48_role-864000(2014)','cl-cs','BonosBancarios','980','cl-cs','InvetarioInversionesTabla')</v>
      </c>
    </row>
    <row r="2357" spans="1:14" x14ac:dyDescent="0.25">
      <c r="A2357" t="s">
        <v>67</v>
      </c>
      <c r="B2357" t="s">
        <v>2576</v>
      </c>
      <c r="C2357">
        <v>990</v>
      </c>
      <c r="D2357" t="s">
        <v>2573</v>
      </c>
      <c r="H2357" s="1" t="str">
        <f t="shared" si="271"/>
        <v>cl-cs_LetrasDeCreditoEmitidasPorBancoEInstitucionesFinancieras</v>
      </c>
      <c r="I2357" t="str">
        <f t="shared" si="272"/>
        <v>cl-cs</v>
      </c>
      <c r="J2357" t="str">
        <f t="shared" si="273"/>
        <v>LetrasDeCreditoEmitidasPorBancoEInstitucionesFinancieras</v>
      </c>
      <c r="K2357" s="1" t="str">
        <f t="shared" si="274"/>
        <v>cl-cs_InvetarioInversionesTabla</v>
      </c>
      <c r="L2357" t="str">
        <f t="shared" si="275"/>
        <v>cl-cs</v>
      </c>
      <c r="M2357" t="str">
        <f t="shared" si="276"/>
        <v>InvetarioInversionesTabla</v>
      </c>
      <c r="N2357" t="str">
        <f t="shared" si="277"/>
        <v>Insert into dbax_dime_conc (codi_dein, pref_conc, codi_conc, orde_conc, pref_dime, codi_dime) values ('pre_cl-cs_nota-48_role-864000(2014)','cl-cs','LetrasDeCreditoEmitidasPorBancoEInstitucionesFinancieras','990','cl-cs','InvetarioInversionesTabla')</v>
      </c>
    </row>
    <row r="2358" spans="1:14" x14ac:dyDescent="0.25">
      <c r="A2358" t="s">
        <v>67</v>
      </c>
      <c r="B2358" t="s">
        <v>2536</v>
      </c>
      <c r="C2358">
        <v>1000</v>
      </c>
      <c r="D2358" t="s">
        <v>2573</v>
      </c>
      <c r="H2358" s="1" t="str">
        <f t="shared" si="271"/>
        <v>cl-cs_BonosPagaresYDebenturesEmitidosPorEmpresasPublicasOPrivadas</v>
      </c>
      <c r="I2358" t="str">
        <f t="shared" si="272"/>
        <v>cl-cs</v>
      </c>
      <c r="J2358" t="str">
        <f t="shared" si="273"/>
        <v>BonosPagaresYDebenturesEmitidosPorEmpresasPublicasOPrivadas</v>
      </c>
      <c r="K2358" s="1" t="str">
        <f t="shared" si="274"/>
        <v>cl-cs_InvetarioInversionesTabla</v>
      </c>
      <c r="L2358" t="str">
        <f t="shared" si="275"/>
        <v>cl-cs</v>
      </c>
      <c r="M2358" t="str">
        <f t="shared" si="276"/>
        <v>InvetarioInversionesTabla</v>
      </c>
      <c r="N2358" t="str">
        <f t="shared" si="277"/>
        <v>Insert into dbax_dime_conc (codi_dein, pref_conc, codi_conc, orde_conc, pref_dime, codi_dime) values ('pre_cl-cs_nota-48_role-864000(2014)','cl-cs','BonosPagaresYDebenturesEmitidosPorEmpresasPublicasOPrivadas','1000','cl-cs','InvetarioInversionesTabla')</v>
      </c>
    </row>
    <row r="2359" spans="1:14" x14ac:dyDescent="0.25">
      <c r="A2359" t="s">
        <v>67</v>
      </c>
      <c r="B2359" t="s">
        <v>2544</v>
      </c>
      <c r="C2359">
        <v>1010</v>
      </c>
      <c r="D2359" t="s">
        <v>2573</v>
      </c>
      <c r="H2359" s="1" t="str">
        <f t="shared" ref="H2359:H2422" si="278">MID(B2359,FIND("#",B2359)+1,10000)</f>
        <v>cl-cs_CuotasDeFondosDeInversion</v>
      </c>
      <c r="I2359" t="str">
        <f t="shared" ref="I2359:I2422" si="279">MID(H2359,1,FIND("_",H2359)-1)</f>
        <v>cl-cs</v>
      </c>
      <c r="J2359" t="str">
        <f t="shared" ref="J2359:J2422" si="280">MID(H2359,FIND("_",H2359)+1,10000)</f>
        <v>CuotasDeFondosDeInversion</v>
      </c>
      <c r="K2359" s="1" t="str">
        <f t="shared" ref="K2359:K2422" si="281">MID(D2359,FIND("#",D2359)+1,10000)</f>
        <v>cl-cs_InvetarioInversionesTabla</v>
      </c>
      <c r="L2359" t="str">
        <f t="shared" ref="L2359:L2422" si="282">MID(K2359,1,FIND("_",K2359)-1)</f>
        <v>cl-cs</v>
      </c>
      <c r="M2359" t="str">
        <f t="shared" ref="M2359:M2422" si="283">MID(K2359,FIND("_",K2359)+1,10000)</f>
        <v>InvetarioInversionesTabla</v>
      </c>
      <c r="N2359" t="str">
        <f t="shared" ref="N2359:N2422" si="284">CONCATENATE("Insert into dbax_dime_conc (codi_dein, pref_conc, codi_conc, orde_conc, pref_dime, codi_dime) values ('",A2359,"','",I2359,"','",J2359,"','",C2359,"','",L2359,"','",M2359,"')")</f>
        <v>Insert into dbax_dime_conc (codi_dein, pref_conc, codi_conc, orde_conc, pref_dime, codi_dime) values ('pre_cl-cs_nota-48_role-864000(2014)','cl-cs','CuotasDeFondosDeInversion','1010','cl-cs','InvetarioInversionesTabla')</v>
      </c>
    </row>
    <row r="2360" spans="1:14" x14ac:dyDescent="0.25">
      <c r="A2360" t="s">
        <v>67</v>
      </c>
      <c r="B2360" t="s">
        <v>2559</v>
      </c>
      <c r="C2360">
        <v>1020</v>
      </c>
      <c r="D2360" t="s">
        <v>2573</v>
      </c>
      <c r="H2360" s="1" t="str">
        <f t="shared" si="278"/>
        <v>cl-cs_FondosDeInversionMobiliarios</v>
      </c>
      <c r="I2360" t="str">
        <f t="shared" si="279"/>
        <v>cl-cs</v>
      </c>
      <c r="J2360" t="str">
        <f t="shared" si="280"/>
        <v>FondosDeInversionMobiliarios</v>
      </c>
      <c r="K2360" s="1" t="str">
        <f t="shared" si="281"/>
        <v>cl-cs_InvetarioInversionesTabla</v>
      </c>
      <c r="L2360" t="str">
        <f t="shared" si="282"/>
        <v>cl-cs</v>
      </c>
      <c r="M2360" t="str">
        <f t="shared" si="283"/>
        <v>InvetarioInversionesTabla</v>
      </c>
      <c r="N2360" t="str">
        <f t="shared" si="284"/>
        <v>Insert into dbax_dime_conc (codi_dein, pref_conc, codi_conc, orde_conc, pref_dime, codi_dime) values ('pre_cl-cs_nota-48_role-864000(2014)','cl-cs','FondosDeInversionMobiliarios','1020','cl-cs','InvetarioInversionesTabla')</v>
      </c>
    </row>
    <row r="2361" spans="1:14" x14ac:dyDescent="0.25">
      <c r="A2361" t="s">
        <v>67</v>
      </c>
      <c r="B2361" t="s">
        <v>2558</v>
      </c>
      <c r="C2361">
        <v>1030</v>
      </c>
      <c r="D2361" t="s">
        <v>2573</v>
      </c>
      <c r="H2361" s="1" t="str">
        <f t="shared" si="278"/>
        <v>cl-cs_FondosDeInversionInmobiliarios</v>
      </c>
      <c r="I2361" t="str">
        <f t="shared" si="279"/>
        <v>cl-cs</v>
      </c>
      <c r="J2361" t="str">
        <f t="shared" si="280"/>
        <v>FondosDeInversionInmobiliarios</v>
      </c>
      <c r="K2361" s="1" t="str">
        <f t="shared" si="281"/>
        <v>cl-cs_InvetarioInversionesTabla</v>
      </c>
      <c r="L2361" t="str">
        <f t="shared" si="282"/>
        <v>cl-cs</v>
      </c>
      <c r="M2361" t="str">
        <f t="shared" si="283"/>
        <v>InvetarioInversionesTabla</v>
      </c>
      <c r="N2361" t="str">
        <f t="shared" si="284"/>
        <v>Insert into dbax_dime_conc (codi_dein, pref_conc, codi_conc, orde_conc, pref_dime, codi_dime) values ('pre_cl-cs_nota-48_role-864000(2014)','cl-cs','FondosDeInversionInmobiliarios','1030','cl-cs','InvetarioInversionesTabla')</v>
      </c>
    </row>
    <row r="2362" spans="1:14" x14ac:dyDescent="0.25">
      <c r="A2362" t="s">
        <v>67</v>
      </c>
      <c r="B2362" t="s">
        <v>2557</v>
      </c>
      <c r="C2362">
        <v>1040</v>
      </c>
      <c r="D2362" t="s">
        <v>2573</v>
      </c>
      <c r="H2362" s="1" t="str">
        <f t="shared" si="278"/>
        <v>cl-cs_FondosDeInversionCapitalDeRiesgo</v>
      </c>
      <c r="I2362" t="str">
        <f t="shared" si="279"/>
        <v>cl-cs</v>
      </c>
      <c r="J2362" t="str">
        <f t="shared" si="280"/>
        <v>FondosDeInversionCapitalDeRiesgo</v>
      </c>
      <c r="K2362" s="1" t="str">
        <f t="shared" si="281"/>
        <v>cl-cs_InvetarioInversionesTabla</v>
      </c>
      <c r="L2362" t="str">
        <f t="shared" si="282"/>
        <v>cl-cs</v>
      </c>
      <c r="M2362" t="str">
        <f t="shared" si="283"/>
        <v>InvetarioInversionesTabla</v>
      </c>
      <c r="N2362" t="str">
        <f t="shared" si="284"/>
        <v>Insert into dbax_dime_conc (codi_dein, pref_conc, codi_conc, orde_conc, pref_dime, codi_dime) values ('pre_cl-cs_nota-48_role-864000(2014)','cl-cs','FondosDeInversionCapitalDeRiesgo','1040','cl-cs','InvetarioInversionesTabla')</v>
      </c>
    </row>
    <row r="2363" spans="1:14" x14ac:dyDescent="0.25">
      <c r="A2363" t="s">
        <v>67</v>
      </c>
      <c r="B2363" t="s">
        <v>2516</v>
      </c>
      <c r="C2363">
        <v>1050</v>
      </c>
      <c r="D2363" t="s">
        <v>2573</v>
      </c>
      <c r="H2363" s="1" t="str">
        <f t="shared" si="278"/>
        <v>cl-cs_AccionesDeSociedadesAnonimasAbiertasAdmitidas</v>
      </c>
      <c r="I2363" t="str">
        <f t="shared" si="279"/>
        <v>cl-cs</v>
      </c>
      <c r="J2363" t="str">
        <f t="shared" si="280"/>
        <v>AccionesDeSociedadesAnonimasAbiertasAdmitidas</v>
      </c>
      <c r="K2363" s="1" t="str">
        <f t="shared" si="281"/>
        <v>cl-cs_InvetarioInversionesTabla</v>
      </c>
      <c r="L2363" t="str">
        <f t="shared" si="282"/>
        <v>cl-cs</v>
      </c>
      <c r="M2363" t="str">
        <f t="shared" si="283"/>
        <v>InvetarioInversionesTabla</v>
      </c>
      <c r="N2363" t="str">
        <f t="shared" si="284"/>
        <v>Insert into dbax_dime_conc (codi_dein, pref_conc, codi_conc, orde_conc, pref_dime, codi_dime) values ('pre_cl-cs_nota-48_role-864000(2014)','cl-cs','AccionesDeSociedadesAnonimasAbiertasAdmitidas','1050','cl-cs','InvetarioInversionesTabla')</v>
      </c>
    </row>
    <row r="2364" spans="1:14" x14ac:dyDescent="0.25">
      <c r="A2364" t="s">
        <v>67</v>
      </c>
      <c r="B2364" t="s">
        <v>2517</v>
      </c>
      <c r="C2364">
        <v>1060</v>
      </c>
      <c r="D2364" t="s">
        <v>2573</v>
      </c>
      <c r="H2364" s="1" t="str">
        <f t="shared" si="278"/>
        <v>cl-cs_AccionesDeSociedadesAnonimasInmobiliarias</v>
      </c>
      <c r="I2364" t="str">
        <f t="shared" si="279"/>
        <v>cl-cs</v>
      </c>
      <c r="J2364" t="str">
        <f t="shared" si="280"/>
        <v>AccionesDeSociedadesAnonimasInmobiliarias</v>
      </c>
      <c r="K2364" s="1" t="str">
        <f t="shared" si="281"/>
        <v>cl-cs_InvetarioInversionesTabla</v>
      </c>
      <c r="L2364" t="str">
        <f t="shared" si="282"/>
        <v>cl-cs</v>
      </c>
      <c r="M2364" t="str">
        <f t="shared" si="283"/>
        <v>InvetarioInversionesTabla</v>
      </c>
      <c r="N2364" t="str">
        <f t="shared" si="284"/>
        <v>Insert into dbax_dime_conc (codi_dein, pref_conc, codi_conc, orde_conc, pref_dime, codi_dime) values ('pre_cl-cs_nota-48_role-864000(2014)','cl-cs','AccionesDeSociedadesAnonimasInmobiliarias','1060','cl-cs','InvetarioInversionesTabla')</v>
      </c>
    </row>
    <row r="2365" spans="1:14" x14ac:dyDescent="0.25">
      <c r="A2365" t="s">
        <v>67</v>
      </c>
      <c r="B2365" t="s">
        <v>2539</v>
      </c>
      <c r="C2365">
        <v>1070</v>
      </c>
      <c r="D2365" t="s">
        <v>2573</v>
      </c>
      <c r="H2365" s="1" t="str">
        <f t="shared" si="278"/>
        <v>cl-cs_CreditoAseguradosPorPrimaNoVencidaNoDevengadaGenerales</v>
      </c>
      <c r="I2365" t="str">
        <f t="shared" si="279"/>
        <v>cl-cs</v>
      </c>
      <c r="J2365" t="str">
        <f t="shared" si="280"/>
        <v>CreditoAseguradosPorPrimaNoVencidaNoDevengadaGenerales</v>
      </c>
      <c r="K2365" s="1" t="str">
        <f t="shared" si="281"/>
        <v>cl-cs_InvetarioInversionesTabla</v>
      </c>
      <c r="L2365" t="str">
        <f t="shared" si="282"/>
        <v>cl-cs</v>
      </c>
      <c r="M2365" t="str">
        <f t="shared" si="283"/>
        <v>InvetarioInversionesTabla</v>
      </c>
      <c r="N2365" t="str">
        <f t="shared" si="284"/>
        <v>Insert into dbax_dime_conc (codi_dein, pref_conc, codi_conc, orde_conc, pref_dime, codi_dime) values ('pre_cl-cs_nota-48_role-864000(2014)','cl-cs','CreditoAseguradosPorPrimaNoVencidaNoDevengadaGenerales','1070','cl-cs','InvetarioInversionesTabla')</v>
      </c>
    </row>
    <row r="2366" spans="1:14" x14ac:dyDescent="0.25">
      <c r="A2366" t="s">
        <v>67</v>
      </c>
      <c r="B2366" t="s">
        <v>2612</v>
      </c>
      <c r="C2366">
        <v>1080</v>
      </c>
      <c r="D2366" t="s">
        <v>2573</v>
      </c>
      <c r="H2366" s="1" t="str">
        <f t="shared" si="278"/>
        <v>cl-cs_SiniestrosPorCobrarReaseguradoresPagadosAseguradosNoVencido</v>
      </c>
      <c r="I2366" t="str">
        <f t="shared" si="279"/>
        <v>cl-cs</v>
      </c>
      <c r="J2366" t="str">
        <f t="shared" si="280"/>
        <v>SiniestrosPorCobrarReaseguradoresPagadosAseguradosNoVencido</v>
      </c>
      <c r="K2366" s="1" t="str">
        <f t="shared" si="281"/>
        <v>cl-cs_InvetarioInversionesTabla</v>
      </c>
      <c r="L2366" t="str">
        <f t="shared" si="282"/>
        <v>cl-cs</v>
      </c>
      <c r="M2366" t="str">
        <f t="shared" si="283"/>
        <v>InvetarioInversionesTabla</v>
      </c>
      <c r="N2366" t="str">
        <f t="shared" si="284"/>
        <v>Insert into dbax_dime_conc (codi_dein, pref_conc, codi_conc, orde_conc, pref_dime, codi_dime) values ('pre_cl-cs_nota-48_role-864000(2014)','cl-cs','SiniestrosPorCobrarReaseguradoresPagadosAseguradosNoVencido','1080','cl-cs','InvetarioInversionesTabla')</v>
      </c>
    </row>
    <row r="2367" spans="1:14" x14ac:dyDescent="0.25">
      <c r="A2367" t="s">
        <v>67</v>
      </c>
      <c r="B2367" t="s">
        <v>2530</v>
      </c>
      <c r="C2367">
        <v>1090</v>
      </c>
      <c r="D2367" t="s">
        <v>2573</v>
      </c>
      <c r="H2367" s="1" t="str">
        <f t="shared" si="278"/>
        <v>cl-cs_BienesRaices</v>
      </c>
      <c r="I2367" t="str">
        <f t="shared" si="279"/>
        <v>cl-cs</v>
      </c>
      <c r="J2367" t="str">
        <f t="shared" si="280"/>
        <v>BienesRaices</v>
      </c>
      <c r="K2367" s="1" t="str">
        <f t="shared" si="281"/>
        <v>cl-cs_InvetarioInversionesTabla</v>
      </c>
      <c r="L2367" t="str">
        <f t="shared" si="282"/>
        <v>cl-cs</v>
      </c>
      <c r="M2367" t="str">
        <f t="shared" si="283"/>
        <v>InvetarioInversionesTabla</v>
      </c>
      <c r="N2367" t="str">
        <f t="shared" si="284"/>
        <v>Insert into dbax_dime_conc (codi_dein, pref_conc, codi_conc, orde_conc, pref_dime, codi_dime) values ('pre_cl-cs_nota-48_role-864000(2014)','cl-cs','BienesRaices','1090','cl-cs','InvetarioInversionesTabla')</v>
      </c>
    </row>
    <row r="2368" spans="1:14" x14ac:dyDescent="0.25">
      <c r="A2368" t="s">
        <v>67</v>
      </c>
      <c r="B2368" t="s">
        <v>2532</v>
      </c>
      <c r="C2368">
        <v>1100</v>
      </c>
      <c r="D2368" t="s">
        <v>2573</v>
      </c>
      <c r="H2368" s="1" t="str">
        <f t="shared" si="278"/>
        <v>cl-cs_BienesRaicesNoHabitacionalesParaUsoPropioODeRenta</v>
      </c>
      <c r="I2368" t="str">
        <f t="shared" si="279"/>
        <v>cl-cs</v>
      </c>
      <c r="J2368" t="str">
        <f t="shared" si="280"/>
        <v>BienesRaicesNoHabitacionalesParaUsoPropioODeRenta</v>
      </c>
      <c r="K2368" s="1" t="str">
        <f t="shared" si="281"/>
        <v>cl-cs_InvetarioInversionesTabla</v>
      </c>
      <c r="L2368" t="str">
        <f t="shared" si="282"/>
        <v>cl-cs</v>
      </c>
      <c r="M2368" t="str">
        <f t="shared" si="283"/>
        <v>InvetarioInversionesTabla</v>
      </c>
      <c r="N2368" t="str">
        <f t="shared" si="284"/>
        <v>Insert into dbax_dime_conc (codi_dein, pref_conc, codi_conc, orde_conc, pref_dime, codi_dime) values ('pre_cl-cs_nota-48_role-864000(2014)','cl-cs','BienesRaicesNoHabitacionalesParaUsoPropioODeRenta','1100','cl-cs','InvetarioInversionesTabla')</v>
      </c>
    </row>
    <row r="2369" spans="1:14" x14ac:dyDescent="0.25">
      <c r="A2369" t="s">
        <v>67</v>
      </c>
      <c r="B2369" t="s">
        <v>2531</v>
      </c>
      <c r="C2369">
        <v>1110</v>
      </c>
      <c r="D2369" t="s">
        <v>2573</v>
      </c>
      <c r="H2369" s="1" t="str">
        <f t="shared" si="278"/>
        <v>cl-cs_BienesRaicesNoHabitacionalesEntregadosEnLeasing</v>
      </c>
      <c r="I2369" t="str">
        <f t="shared" si="279"/>
        <v>cl-cs</v>
      </c>
      <c r="J2369" t="str">
        <f t="shared" si="280"/>
        <v>BienesRaicesNoHabitacionalesEntregadosEnLeasing</v>
      </c>
      <c r="K2369" s="1" t="str">
        <f t="shared" si="281"/>
        <v>cl-cs_InvetarioInversionesTabla</v>
      </c>
      <c r="L2369" t="str">
        <f t="shared" si="282"/>
        <v>cl-cs</v>
      </c>
      <c r="M2369" t="str">
        <f t="shared" si="283"/>
        <v>InvetarioInversionesTabla</v>
      </c>
      <c r="N2369" t="str">
        <f t="shared" si="284"/>
        <v>Insert into dbax_dime_conc (codi_dein, pref_conc, codi_conc, orde_conc, pref_dime, codi_dime) values ('pre_cl-cs_nota-48_role-864000(2014)','cl-cs','BienesRaicesNoHabitacionalesEntregadosEnLeasing','1110','cl-cs','InvetarioInversionesTabla')</v>
      </c>
    </row>
    <row r="2370" spans="1:14" x14ac:dyDescent="0.25">
      <c r="A2370" t="s">
        <v>67</v>
      </c>
      <c r="B2370" t="s">
        <v>2534</v>
      </c>
      <c r="C2370">
        <v>1120</v>
      </c>
      <c r="D2370" t="s">
        <v>2573</v>
      </c>
      <c r="H2370" s="1" t="str">
        <f t="shared" si="278"/>
        <v>cl-cs_BienesRaicesUrbanosHabitacionalesParaUsoPropioODeRenta</v>
      </c>
      <c r="I2370" t="str">
        <f t="shared" si="279"/>
        <v>cl-cs</v>
      </c>
      <c r="J2370" t="str">
        <f t="shared" si="280"/>
        <v>BienesRaicesUrbanosHabitacionalesParaUsoPropioODeRenta</v>
      </c>
      <c r="K2370" s="1" t="str">
        <f t="shared" si="281"/>
        <v>cl-cs_InvetarioInversionesTabla</v>
      </c>
      <c r="L2370" t="str">
        <f t="shared" si="282"/>
        <v>cl-cs</v>
      </c>
      <c r="M2370" t="str">
        <f t="shared" si="283"/>
        <v>InvetarioInversionesTabla</v>
      </c>
      <c r="N2370" t="str">
        <f t="shared" si="284"/>
        <v>Insert into dbax_dime_conc (codi_dein, pref_conc, codi_conc, orde_conc, pref_dime, codi_dime) values ('pre_cl-cs_nota-48_role-864000(2014)','cl-cs','BienesRaicesUrbanosHabitacionalesParaUsoPropioODeRenta','1120','cl-cs','InvetarioInversionesTabla')</v>
      </c>
    </row>
    <row r="2371" spans="1:14" x14ac:dyDescent="0.25">
      <c r="A2371" t="s">
        <v>67</v>
      </c>
      <c r="B2371" t="s">
        <v>2533</v>
      </c>
      <c r="C2371">
        <v>1130</v>
      </c>
      <c r="D2371" t="s">
        <v>2573</v>
      </c>
      <c r="H2371" s="1" t="str">
        <f t="shared" si="278"/>
        <v>cl-cs_BienesRaicesUrbanosHabitacionalesEntregadosEnLeasing</v>
      </c>
      <c r="I2371" t="str">
        <f t="shared" si="279"/>
        <v>cl-cs</v>
      </c>
      <c r="J2371" t="str">
        <f t="shared" si="280"/>
        <v>BienesRaicesUrbanosHabitacionalesEntregadosEnLeasing</v>
      </c>
      <c r="K2371" s="1" t="str">
        <f t="shared" si="281"/>
        <v>cl-cs_InvetarioInversionesTabla</v>
      </c>
      <c r="L2371" t="str">
        <f t="shared" si="282"/>
        <v>cl-cs</v>
      </c>
      <c r="M2371" t="str">
        <f t="shared" si="283"/>
        <v>InvetarioInversionesTabla</v>
      </c>
      <c r="N2371" t="str">
        <f t="shared" si="284"/>
        <v>Insert into dbax_dime_conc (codi_dein, pref_conc, codi_conc, orde_conc, pref_dime, codi_dime) values ('pre_cl-cs_nota-48_role-864000(2014)','cl-cs','BienesRaicesUrbanosHabitacionalesEntregadosEnLeasing','1130','cl-cs','InvetarioInversionesTabla')</v>
      </c>
    </row>
    <row r="2372" spans="1:14" x14ac:dyDescent="0.25">
      <c r="A2372" t="s">
        <v>67</v>
      </c>
      <c r="B2372" t="s">
        <v>2541</v>
      </c>
      <c r="C2372">
        <v>1140</v>
      </c>
      <c r="D2372" t="s">
        <v>2573</v>
      </c>
      <c r="H2372" s="1" t="str">
        <f t="shared" si="278"/>
        <v>cl-cs_CreditoNoVencidoSeguroInvalidezSobrevivenciaYCreditoPorSaldoCuentaIndividualVida</v>
      </c>
      <c r="I2372" t="str">
        <f t="shared" si="279"/>
        <v>cl-cs</v>
      </c>
      <c r="J2372" t="str">
        <f t="shared" si="280"/>
        <v>CreditoNoVencidoSeguroInvalidezSobrevivenciaYCreditoPorSaldoCuentaIndividualVida</v>
      </c>
      <c r="K2372" s="1" t="str">
        <f t="shared" si="281"/>
        <v>cl-cs_InvetarioInversionesTabla</v>
      </c>
      <c r="L2372" t="str">
        <f t="shared" si="282"/>
        <v>cl-cs</v>
      </c>
      <c r="M2372" t="str">
        <f t="shared" si="283"/>
        <v>InvetarioInversionesTabla</v>
      </c>
      <c r="N2372" t="str">
        <f t="shared" si="284"/>
        <v>Insert into dbax_dime_conc (codi_dein, pref_conc, codi_conc, orde_conc, pref_dime, codi_dime) values ('pre_cl-cs_nota-48_role-864000(2014)','cl-cs','CreditoNoVencidoSeguroInvalidezSobrevivenciaYCreditoPorSaldoCuentaIndividualVida','1140','cl-cs','InvetarioInversionesTabla')</v>
      </c>
    </row>
    <row r="2373" spans="1:14" x14ac:dyDescent="0.25">
      <c r="A2373" t="s">
        <v>67</v>
      </c>
      <c r="B2373" t="s">
        <v>2529</v>
      </c>
      <c r="C2373">
        <v>1150</v>
      </c>
      <c r="D2373" t="s">
        <v>2573</v>
      </c>
      <c r="H2373" s="1" t="str">
        <f t="shared" si="278"/>
        <v>cl-cs_AvanceTenedoresDePolizasSegurosDeVida</v>
      </c>
      <c r="I2373" t="str">
        <f t="shared" si="279"/>
        <v>cl-cs</v>
      </c>
      <c r="J2373" t="str">
        <f t="shared" si="280"/>
        <v>AvanceTenedoresDePolizasSegurosDeVida</v>
      </c>
      <c r="K2373" s="1" t="str">
        <f t="shared" si="281"/>
        <v>cl-cs_InvetarioInversionesTabla</v>
      </c>
      <c r="L2373" t="str">
        <f t="shared" si="282"/>
        <v>cl-cs</v>
      </c>
      <c r="M2373" t="str">
        <f t="shared" si="283"/>
        <v>InvetarioInversionesTabla</v>
      </c>
      <c r="N2373" t="str">
        <f t="shared" si="284"/>
        <v>Insert into dbax_dime_conc (codi_dein, pref_conc, codi_conc, orde_conc, pref_dime, codi_dime) values ('pre_cl-cs_nota-48_role-864000(2014)','cl-cs','AvanceTenedoresDePolizasSegurosDeVida','1150','cl-cs','InvetarioInversionesTabla')</v>
      </c>
    </row>
    <row r="2374" spans="1:14" x14ac:dyDescent="0.25">
      <c r="A2374" t="s">
        <v>67</v>
      </c>
      <c r="B2374" t="s">
        <v>2524</v>
      </c>
      <c r="C2374">
        <v>1160</v>
      </c>
      <c r="D2374" t="s">
        <v>2573</v>
      </c>
      <c r="H2374" s="1" t="str">
        <f t="shared" si="278"/>
        <v>cl-cs_ActivosInternacionales</v>
      </c>
      <c r="I2374" t="str">
        <f t="shared" si="279"/>
        <v>cl-cs</v>
      </c>
      <c r="J2374" t="str">
        <f t="shared" si="280"/>
        <v>ActivosInternacionales</v>
      </c>
      <c r="K2374" s="1" t="str">
        <f t="shared" si="281"/>
        <v>cl-cs_InvetarioInversionesTabla</v>
      </c>
      <c r="L2374" t="str">
        <f t="shared" si="282"/>
        <v>cl-cs</v>
      </c>
      <c r="M2374" t="str">
        <f t="shared" si="283"/>
        <v>InvetarioInversionesTabla</v>
      </c>
      <c r="N2374" t="str">
        <f t="shared" si="284"/>
        <v>Insert into dbax_dime_conc (codi_dein, pref_conc, codi_conc, orde_conc, pref_dime, codi_dime) values ('pre_cl-cs_nota-48_role-864000(2014)','cl-cs','ActivosInternacionales','1160','cl-cs','InvetarioInversionesTabla')</v>
      </c>
    </row>
    <row r="2375" spans="1:14" x14ac:dyDescent="0.25">
      <c r="A2375" t="s">
        <v>67</v>
      </c>
      <c r="B2375" t="s">
        <v>2538</v>
      </c>
      <c r="C2375">
        <v>1170</v>
      </c>
      <c r="D2375" t="s">
        <v>2573</v>
      </c>
      <c r="H2375" s="1" t="str">
        <f t="shared" si="278"/>
        <v>cl-cs_CreditoACedentesPorPrimasNoVencidasYNoDevengadaGenerales</v>
      </c>
      <c r="I2375" t="str">
        <f t="shared" si="279"/>
        <v>cl-cs</v>
      </c>
      <c r="J2375" t="str">
        <f t="shared" si="280"/>
        <v>CreditoACedentesPorPrimasNoVencidasYNoDevengadaGenerales</v>
      </c>
      <c r="K2375" s="1" t="str">
        <f t="shared" si="281"/>
        <v>cl-cs_InvetarioInversionesTabla</v>
      </c>
      <c r="L2375" t="str">
        <f t="shared" si="282"/>
        <v>cl-cs</v>
      </c>
      <c r="M2375" t="str">
        <f t="shared" si="283"/>
        <v>InvetarioInversionesTabla</v>
      </c>
      <c r="N2375" t="str">
        <f t="shared" si="284"/>
        <v>Insert into dbax_dime_conc (codi_dein, pref_conc, codi_conc, orde_conc, pref_dime, codi_dime) values ('pre_cl-cs_nota-48_role-864000(2014)','cl-cs','CreditoACedentesPorPrimasNoVencidasYNoDevengadaGenerales','1170','cl-cs','InvetarioInversionesTabla')</v>
      </c>
    </row>
    <row r="2376" spans="1:14" x14ac:dyDescent="0.25">
      <c r="A2376" t="s">
        <v>67</v>
      </c>
      <c r="B2376" t="s">
        <v>2537</v>
      </c>
      <c r="C2376">
        <v>1180</v>
      </c>
      <c r="D2376" t="s">
        <v>2573</v>
      </c>
      <c r="H2376" s="1" t="str">
        <f t="shared" si="278"/>
        <v>cl-cs_CreditoACedentesPorPrimasNoVencidasDevengadaGenerales</v>
      </c>
      <c r="I2376" t="str">
        <f t="shared" si="279"/>
        <v>cl-cs</v>
      </c>
      <c r="J2376" t="str">
        <f t="shared" si="280"/>
        <v>CreditoACedentesPorPrimasNoVencidasDevengadaGenerales</v>
      </c>
      <c r="K2376" s="1" t="str">
        <f t="shared" si="281"/>
        <v>cl-cs_InvetarioInversionesTabla</v>
      </c>
      <c r="L2376" t="str">
        <f t="shared" si="282"/>
        <v>cl-cs</v>
      </c>
      <c r="M2376" t="str">
        <f t="shared" si="283"/>
        <v>InvetarioInversionesTabla</v>
      </c>
      <c r="N2376" t="str">
        <f t="shared" si="284"/>
        <v>Insert into dbax_dime_conc (codi_dein, pref_conc, codi_conc, orde_conc, pref_dime, codi_dime) values ('pre_cl-cs_nota-48_role-864000(2014)','cl-cs','CreditoACedentesPorPrimasNoVencidasDevengadaGenerales','1180','cl-cs','InvetarioInversionesTabla')</v>
      </c>
    </row>
    <row r="2377" spans="1:14" x14ac:dyDescent="0.25">
      <c r="A2377" t="s">
        <v>67</v>
      </c>
      <c r="B2377" t="s">
        <v>2548</v>
      </c>
      <c r="C2377">
        <v>1190</v>
      </c>
      <c r="D2377" t="s">
        <v>2573</v>
      </c>
      <c r="H2377" s="1" t="str">
        <f t="shared" si="278"/>
        <v>cl-cs_Derivados</v>
      </c>
      <c r="I2377" t="str">
        <f t="shared" si="279"/>
        <v>cl-cs</v>
      </c>
      <c r="J2377" t="str">
        <f t="shared" si="280"/>
        <v>Derivados</v>
      </c>
      <c r="K2377" s="1" t="str">
        <f t="shared" si="281"/>
        <v>cl-cs_InvetarioInversionesTabla</v>
      </c>
      <c r="L2377" t="str">
        <f t="shared" si="282"/>
        <v>cl-cs</v>
      </c>
      <c r="M2377" t="str">
        <f t="shared" si="283"/>
        <v>InvetarioInversionesTabla</v>
      </c>
      <c r="N2377" t="str">
        <f t="shared" si="284"/>
        <v>Insert into dbax_dime_conc (codi_dein, pref_conc, codi_conc, orde_conc, pref_dime, codi_dime) values ('pre_cl-cs_nota-48_role-864000(2014)','cl-cs','Derivados','1190','cl-cs','InvetarioInversionesTabla')</v>
      </c>
    </row>
    <row r="2378" spans="1:14" x14ac:dyDescent="0.25">
      <c r="A2378" t="s">
        <v>67</v>
      </c>
      <c r="B2378" t="s">
        <v>2578</v>
      </c>
      <c r="C2378">
        <v>1200</v>
      </c>
      <c r="D2378" t="s">
        <v>2573</v>
      </c>
      <c r="H2378" s="1" t="str">
        <f t="shared" si="278"/>
        <v>cl-cs_MutuosHipotecariosEndosables</v>
      </c>
      <c r="I2378" t="str">
        <f t="shared" si="279"/>
        <v>cl-cs</v>
      </c>
      <c r="J2378" t="str">
        <f t="shared" si="280"/>
        <v>MutuosHipotecariosEndosables</v>
      </c>
      <c r="K2378" s="1" t="str">
        <f t="shared" si="281"/>
        <v>cl-cs_InvetarioInversionesTabla</v>
      </c>
      <c r="L2378" t="str">
        <f t="shared" si="282"/>
        <v>cl-cs</v>
      </c>
      <c r="M2378" t="str">
        <f t="shared" si="283"/>
        <v>InvetarioInversionesTabla</v>
      </c>
      <c r="N2378" t="str">
        <f t="shared" si="284"/>
        <v>Insert into dbax_dime_conc (codi_dein, pref_conc, codi_conc, orde_conc, pref_dime, codi_dime) values ('pre_cl-cs_nota-48_role-864000(2014)','cl-cs','MutuosHipotecariosEndosables','1200','cl-cs','InvetarioInversionesTabla')</v>
      </c>
    </row>
    <row r="2379" spans="1:14" x14ac:dyDescent="0.25">
      <c r="A2379" t="s">
        <v>67</v>
      </c>
      <c r="B2379" t="s">
        <v>719</v>
      </c>
      <c r="C2379">
        <v>1210</v>
      </c>
      <c r="D2379" t="s">
        <v>2573</v>
      </c>
      <c r="H2379" s="1" t="str">
        <f t="shared" si="278"/>
        <v>cl-cs_Bancos</v>
      </c>
      <c r="I2379" t="str">
        <f t="shared" si="279"/>
        <v>cl-cs</v>
      </c>
      <c r="J2379" t="str">
        <f t="shared" si="280"/>
        <v>Bancos</v>
      </c>
      <c r="K2379" s="1" t="str">
        <f t="shared" si="281"/>
        <v>cl-cs_InvetarioInversionesTabla</v>
      </c>
      <c r="L2379" t="str">
        <f t="shared" si="282"/>
        <v>cl-cs</v>
      </c>
      <c r="M2379" t="str">
        <f t="shared" si="283"/>
        <v>InvetarioInversionesTabla</v>
      </c>
      <c r="N2379" t="str">
        <f t="shared" si="284"/>
        <v>Insert into dbax_dime_conc (codi_dein, pref_conc, codi_conc, orde_conc, pref_dime, codi_dime) values ('pre_cl-cs_nota-48_role-864000(2014)','cl-cs','Bancos','1210','cl-cs','InvetarioInversionesTabla')</v>
      </c>
    </row>
    <row r="2380" spans="1:14" x14ac:dyDescent="0.25">
      <c r="A2380" t="s">
        <v>67</v>
      </c>
      <c r="B2380" t="s">
        <v>2562</v>
      </c>
      <c r="C2380">
        <v>1220</v>
      </c>
      <c r="D2380" t="s">
        <v>2573</v>
      </c>
      <c r="H2380" s="1" t="str">
        <f t="shared" si="278"/>
        <v>cl-cs_FondosMutuosRepresentativos</v>
      </c>
      <c r="I2380" t="str">
        <f t="shared" si="279"/>
        <v>cl-cs</v>
      </c>
      <c r="J2380" t="str">
        <f t="shared" si="280"/>
        <v>FondosMutuosRepresentativos</v>
      </c>
      <c r="K2380" s="1" t="str">
        <f t="shared" si="281"/>
        <v>cl-cs_InvetarioInversionesTabla</v>
      </c>
      <c r="L2380" t="str">
        <f t="shared" si="282"/>
        <v>cl-cs</v>
      </c>
      <c r="M2380" t="str">
        <f t="shared" si="283"/>
        <v>InvetarioInversionesTabla</v>
      </c>
      <c r="N2380" t="str">
        <f t="shared" si="284"/>
        <v>Insert into dbax_dime_conc (codi_dein, pref_conc, codi_conc, orde_conc, pref_dime, codi_dime) values ('pre_cl-cs_nota-48_role-864000(2014)','cl-cs','FondosMutuosRepresentativos','1220','cl-cs','InvetarioInversionesTabla')</v>
      </c>
    </row>
    <row r="2381" spans="1:14" x14ac:dyDescent="0.25">
      <c r="A2381" t="s">
        <v>67</v>
      </c>
      <c r="B2381" t="s">
        <v>2585</v>
      </c>
      <c r="C2381">
        <v>1230</v>
      </c>
      <c r="D2381" t="s">
        <v>2573</v>
      </c>
      <c r="H2381" s="1" t="str">
        <f t="shared" si="278"/>
        <v>cl-cs_OtrasInversionesFinancieras</v>
      </c>
      <c r="I2381" t="str">
        <f t="shared" si="279"/>
        <v>cl-cs</v>
      </c>
      <c r="J2381" t="str">
        <f t="shared" si="280"/>
        <v>OtrasInversionesFinancieras</v>
      </c>
      <c r="K2381" s="1" t="str">
        <f t="shared" si="281"/>
        <v>cl-cs_InvetarioInversionesTabla</v>
      </c>
      <c r="L2381" t="str">
        <f t="shared" si="282"/>
        <v>cl-cs</v>
      </c>
      <c r="M2381" t="str">
        <f t="shared" si="283"/>
        <v>InvetarioInversionesTabla</v>
      </c>
      <c r="N2381" t="str">
        <f t="shared" si="284"/>
        <v>Insert into dbax_dime_conc (codi_dein, pref_conc, codi_conc, orde_conc, pref_dime, codi_dime) values ('pre_cl-cs_nota-48_role-864000(2014)','cl-cs','OtrasInversionesFinancieras','1230','cl-cs','InvetarioInversionesTabla')</v>
      </c>
    </row>
    <row r="2382" spans="1:14" x14ac:dyDescent="0.25">
      <c r="A2382" t="s">
        <v>67</v>
      </c>
      <c r="B2382" t="s">
        <v>2540</v>
      </c>
      <c r="C2382">
        <v>1240</v>
      </c>
      <c r="D2382" t="s">
        <v>2573</v>
      </c>
      <c r="H2382" s="1" t="str">
        <f t="shared" si="278"/>
        <v>cl-cs_CreditoDeConsumo</v>
      </c>
      <c r="I2382" t="str">
        <f t="shared" si="279"/>
        <v>cl-cs</v>
      </c>
      <c r="J2382" t="str">
        <f t="shared" si="280"/>
        <v>CreditoDeConsumo</v>
      </c>
      <c r="K2382" s="1" t="str">
        <f t="shared" si="281"/>
        <v>cl-cs_InvetarioInversionesTabla</v>
      </c>
      <c r="L2382" t="str">
        <f t="shared" si="282"/>
        <v>cl-cs</v>
      </c>
      <c r="M2382" t="str">
        <f t="shared" si="283"/>
        <v>InvetarioInversionesTabla</v>
      </c>
      <c r="N2382" t="str">
        <f t="shared" si="284"/>
        <v>Insert into dbax_dime_conc (codi_dein, pref_conc, codi_conc, orde_conc, pref_dime, codi_dime) values ('pre_cl-cs_nota-48_role-864000(2014)','cl-cs','CreditoDeConsumo','1240','cl-cs','InvetarioInversionesTabla')</v>
      </c>
    </row>
    <row r="2383" spans="1:14" x14ac:dyDescent="0.25">
      <c r="A2383" t="s">
        <v>67</v>
      </c>
      <c r="B2383" t="s">
        <v>2586</v>
      </c>
      <c r="C2383">
        <v>1250</v>
      </c>
      <c r="D2383" t="s">
        <v>2573</v>
      </c>
      <c r="H2383" s="1" t="str">
        <f t="shared" si="278"/>
        <v>cl-cs_OtrasInversionesRepresentativasSegunDL1092</v>
      </c>
      <c r="I2383" t="str">
        <f t="shared" si="279"/>
        <v>cl-cs</v>
      </c>
      <c r="J2383" t="str">
        <f t="shared" si="280"/>
        <v>OtrasInversionesRepresentativasSegunDL1092</v>
      </c>
      <c r="K2383" s="1" t="str">
        <f t="shared" si="281"/>
        <v>cl-cs_InvetarioInversionesTabla</v>
      </c>
      <c r="L2383" t="str">
        <f t="shared" si="282"/>
        <v>cl-cs</v>
      </c>
      <c r="M2383" t="str">
        <f t="shared" si="283"/>
        <v>InvetarioInversionesTabla</v>
      </c>
      <c r="N2383" t="str">
        <f t="shared" si="284"/>
        <v>Insert into dbax_dime_conc (codi_dein, pref_conc, codi_conc, orde_conc, pref_dime, codi_dime) values ('pre_cl-cs_nota-48_role-864000(2014)','cl-cs','OtrasInversionesRepresentativasSegunDL1092','1250','cl-cs','InvetarioInversionesTabla')</v>
      </c>
    </row>
    <row r="2384" spans="1:14" x14ac:dyDescent="0.25">
      <c r="A2384" t="s">
        <v>67</v>
      </c>
      <c r="B2384" t="s">
        <v>724</v>
      </c>
      <c r="C2384">
        <v>1260</v>
      </c>
      <c r="D2384" t="s">
        <v>2573</v>
      </c>
      <c r="H2384" s="1" t="str">
        <f t="shared" si="278"/>
        <v>cl-cs_EfectivoEnCaja</v>
      </c>
      <c r="I2384" t="str">
        <f t="shared" si="279"/>
        <v>cl-cs</v>
      </c>
      <c r="J2384" t="str">
        <f t="shared" si="280"/>
        <v>EfectivoEnCaja</v>
      </c>
      <c r="K2384" s="1" t="str">
        <f t="shared" si="281"/>
        <v>cl-cs_InvetarioInversionesTabla</v>
      </c>
      <c r="L2384" t="str">
        <f t="shared" si="282"/>
        <v>cl-cs</v>
      </c>
      <c r="M2384" t="str">
        <f t="shared" si="283"/>
        <v>InvetarioInversionesTabla</v>
      </c>
      <c r="N2384" t="str">
        <f t="shared" si="284"/>
        <v>Insert into dbax_dime_conc (codi_dein, pref_conc, codi_conc, orde_conc, pref_dime, codi_dime) values ('pre_cl-cs_nota-48_role-864000(2014)','cl-cs','EfectivoEnCaja','1260','cl-cs','InvetarioInversionesTabla')</v>
      </c>
    </row>
    <row r="2385" spans="1:14" x14ac:dyDescent="0.25">
      <c r="A2385" t="s">
        <v>67</v>
      </c>
      <c r="B2385" t="s">
        <v>625</v>
      </c>
      <c r="C2385">
        <v>1270</v>
      </c>
      <c r="D2385" t="s">
        <v>2573</v>
      </c>
      <c r="H2385" s="1" t="str">
        <f t="shared" si="278"/>
        <v>cl-cs_MueblesEquiposUsoPropio</v>
      </c>
      <c r="I2385" t="str">
        <f t="shared" si="279"/>
        <v>cl-cs</v>
      </c>
      <c r="J2385" t="str">
        <f t="shared" si="280"/>
        <v>MueblesEquiposUsoPropio</v>
      </c>
      <c r="K2385" s="1" t="str">
        <f t="shared" si="281"/>
        <v>cl-cs_InvetarioInversionesTabla</v>
      </c>
      <c r="L2385" t="str">
        <f t="shared" si="282"/>
        <v>cl-cs</v>
      </c>
      <c r="M2385" t="str">
        <f t="shared" si="283"/>
        <v>InvetarioInversionesTabla</v>
      </c>
      <c r="N2385" t="str">
        <f t="shared" si="284"/>
        <v>Insert into dbax_dime_conc (codi_dein, pref_conc, codi_conc, orde_conc, pref_dime, codi_dime) values ('pre_cl-cs_nota-48_role-864000(2014)','cl-cs','MueblesEquiposUsoPropio','1270','cl-cs','InvetarioInversionesTabla')</v>
      </c>
    </row>
    <row r="2386" spans="1:14" x14ac:dyDescent="0.25">
      <c r="A2386" t="s">
        <v>67</v>
      </c>
      <c r="B2386" t="s">
        <v>2567</v>
      </c>
      <c r="C2386">
        <v>1280</v>
      </c>
      <c r="D2386" t="s">
        <v>2573</v>
      </c>
      <c r="H2386" s="1" t="str">
        <f t="shared" si="278"/>
        <v>cl-cs_InversionesDepositadasBajoElNumero7DelDFL251</v>
      </c>
      <c r="I2386" t="str">
        <f t="shared" si="279"/>
        <v>cl-cs</v>
      </c>
      <c r="J2386" t="str">
        <f t="shared" si="280"/>
        <v>InversionesDepositadasBajoElNumero7DelDFL251</v>
      </c>
      <c r="K2386" s="1" t="str">
        <f t="shared" si="281"/>
        <v>cl-cs_InvetarioInversionesTabla</v>
      </c>
      <c r="L2386" t="str">
        <f t="shared" si="282"/>
        <v>cl-cs</v>
      </c>
      <c r="M2386" t="str">
        <f t="shared" si="283"/>
        <v>InvetarioInversionesTabla</v>
      </c>
      <c r="N2386" t="str">
        <f t="shared" si="284"/>
        <v>Insert into dbax_dime_conc (codi_dein, pref_conc, codi_conc, orde_conc, pref_dime, codi_dime) values ('pre_cl-cs_nota-48_role-864000(2014)','cl-cs','InversionesDepositadasBajoElNumero7DelDFL251','1280','cl-cs','InvetarioInversionesTabla')</v>
      </c>
    </row>
    <row r="2387" spans="1:14" x14ac:dyDescent="0.25">
      <c r="A2387" t="s">
        <v>67</v>
      </c>
      <c r="B2387" t="s">
        <v>2527</v>
      </c>
      <c r="C2387">
        <v>1290</v>
      </c>
      <c r="D2387" t="s">
        <v>2573</v>
      </c>
      <c r="H2387" s="1" t="str">
        <f t="shared" si="278"/>
        <v>cl-cs_AFR</v>
      </c>
      <c r="I2387" t="str">
        <f t="shared" si="279"/>
        <v>cl-cs</v>
      </c>
      <c r="J2387" t="str">
        <f t="shared" si="280"/>
        <v>AFR</v>
      </c>
      <c r="K2387" s="1" t="str">
        <f t="shared" si="281"/>
        <v>cl-cs_InvetarioInversionesTabla</v>
      </c>
      <c r="L2387" t="str">
        <f t="shared" si="282"/>
        <v>cl-cs</v>
      </c>
      <c r="M2387" t="str">
        <f t="shared" si="283"/>
        <v>InvetarioInversionesTabla</v>
      </c>
      <c r="N2387" t="str">
        <f t="shared" si="284"/>
        <v>Insert into dbax_dime_conc (codi_dein, pref_conc, codi_conc, orde_conc, pref_dime, codi_dime) values ('pre_cl-cs_nota-48_role-864000(2014)','cl-cs','AFR','1290','cl-cs','InvetarioInversionesTabla')</v>
      </c>
    </row>
    <row r="2388" spans="1:14" x14ac:dyDescent="0.25">
      <c r="A2388" t="s">
        <v>67</v>
      </c>
      <c r="B2388" t="s">
        <v>2561</v>
      </c>
      <c r="C2388">
        <v>1300</v>
      </c>
      <c r="D2388" t="s">
        <v>2573</v>
      </c>
      <c r="H2388" s="1" t="str">
        <f t="shared" si="278"/>
        <v>cl-cs_FondosInversionPrivadosNacionales</v>
      </c>
      <c r="I2388" t="str">
        <f t="shared" si="279"/>
        <v>cl-cs</v>
      </c>
      <c r="J2388" t="str">
        <f t="shared" si="280"/>
        <v>FondosInversionPrivadosNacionales</v>
      </c>
      <c r="K2388" s="1" t="str">
        <f t="shared" si="281"/>
        <v>cl-cs_InvetarioInversionesTabla</v>
      </c>
      <c r="L2388" t="str">
        <f t="shared" si="282"/>
        <v>cl-cs</v>
      </c>
      <c r="M2388" t="str">
        <f t="shared" si="283"/>
        <v>InvetarioInversionesTabla</v>
      </c>
      <c r="N2388" t="str">
        <f t="shared" si="284"/>
        <v>Insert into dbax_dime_conc (codi_dein, pref_conc, codi_conc, orde_conc, pref_dime, codi_dime) values ('pre_cl-cs_nota-48_role-864000(2014)','cl-cs','FondosInversionPrivadosNacionales','1300','cl-cs','InvetarioInversionesTabla')</v>
      </c>
    </row>
    <row r="2389" spans="1:14" x14ac:dyDescent="0.25">
      <c r="A2389" t="s">
        <v>67</v>
      </c>
      <c r="B2389" t="s">
        <v>2560</v>
      </c>
      <c r="C2389">
        <v>1310</v>
      </c>
      <c r="D2389" t="s">
        <v>2573</v>
      </c>
      <c r="H2389" s="1" t="str">
        <f t="shared" si="278"/>
        <v>cl-cs_FondosInversionPrivadosExtranjeros</v>
      </c>
      <c r="I2389" t="str">
        <f t="shared" si="279"/>
        <v>cl-cs</v>
      </c>
      <c r="J2389" t="str">
        <f t="shared" si="280"/>
        <v>FondosInversionPrivadosExtranjeros</v>
      </c>
      <c r="K2389" s="1" t="str">
        <f t="shared" si="281"/>
        <v>cl-cs_InvetarioInversionesTabla</v>
      </c>
      <c r="L2389" t="str">
        <f t="shared" si="282"/>
        <v>cl-cs</v>
      </c>
      <c r="M2389" t="str">
        <f t="shared" si="283"/>
        <v>InvetarioInversionesTabla</v>
      </c>
      <c r="N2389" t="str">
        <f t="shared" si="284"/>
        <v>Insert into dbax_dime_conc (codi_dein, pref_conc, codi_conc, orde_conc, pref_dime, codi_dime) values ('pre_cl-cs_nota-48_role-864000(2014)','cl-cs','FondosInversionPrivadosExtranjeros','1310','cl-cs','InvetarioInversionesTabla')</v>
      </c>
    </row>
    <row r="2390" spans="1:14" x14ac:dyDescent="0.25">
      <c r="A2390" t="s">
        <v>67</v>
      </c>
      <c r="B2390" t="s">
        <v>2583</v>
      </c>
      <c r="C2390">
        <v>1320</v>
      </c>
      <c r="D2390" t="s">
        <v>2573</v>
      </c>
      <c r="H2390" s="1" t="str">
        <f t="shared" si="278"/>
        <v>cl-cs_OtrasInversionesDepositadas</v>
      </c>
      <c r="I2390" t="str">
        <f t="shared" si="279"/>
        <v>cl-cs</v>
      </c>
      <c r="J2390" t="str">
        <f t="shared" si="280"/>
        <v>OtrasInversionesDepositadas</v>
      </c>
      <c r="K2390" s="1" t="str">
        <f t="shared" si="281"/>
        <v>cl-cs_InvetarioInversionesTabla</v>
      </c>
      <c r="L2390" t="str">
        <f t="shared" si="282"/>
        <v>cl-cs</v>
      </c>
      <c r="M2390" t="str">
        <f t="shared" si="283"/>
        <v>InvetarioInversionesTabla</v>
      </c>
      <c r="N2390" t="str">
        <f t="shared" si="284"/>
        <v>Insert into dbax_dime_conc (codi_dein, pref_conc, codi_conc, orde_conc, pref_dime, codi_dime) values ('pre_cl-cs_nota-48_role-864000(2014)','cl-cs','OtrasInversionesDepositadas','1320','cl-cs','InvetarioInversionesTabla')</v>
      </c>
    </row>
    <row r="2391" spans="1:14" x14ac:dyDescent="0.25">
      <c r="A2391" t="s">
        <v>67</v>
      </c>
      <c r="B2391" t="s">
        <v>2589</v>
      </c>
      <c r="C2391">
        <v>1330</v>
      </c>
      <c r="D2391" t="s">
        <v>2573</v>
      </c>
      <c r="H2391" s="1" t="str">
        <f t="shared" si="278"/>
        <v>cl-cs_OtrosActivosRepresentativosPatrimonioLibre</v>
      </c>
      <c r="I2391" t="str">
        <f t="shared" si="279"/>
        <v>cl-cs</v>
      </c>
      <c r="J2391" t="str">
        <f t="shared" si="280"/>
        <v>OtrosActivosRepresentativosPatrimonioLibre</v>
      </c>
      <c r="K2391" s="1" t="str">
        <f t="shared" si="281"/>
        <v>cl-cs_InvetarioInversionesTabla</v>
      </c>
      <c r="L2391" t="str">
        <f t="shared" si="282"/>
        <v>cl-cs</v>
      </c>
      <c r="M2391" t="str">
        <f t="shared" si="283"/>
        <v>InvetarioInversionesTabla</v>
      </c>
      <c r="N2391" t="str">
        <f t="shared" si="284"/>
        <v>Insert into dbax_dime_conc (codi_dein, pref_conc, codi_conc, orde_conc, pref_dime, codi_dime) values ('pre_cl-cs_nota-48_role-864000(2014)','cl-cs','OtrosActivosRepresentativosPatrimonioLibre','1330','cl-cs','InvetarioInversionesTabla')</v>
      </c>
    </row>
    <row r="2392" spans="1:14" x14ac:dyDescent="0.25">
      <c r="A2392" t="s">
        <v>67</v>
      </c>
      <c r="B2392" t="s">
        <v>2526</v>
      </c>
      <c r="C2392">
        <v>1340</v>
      </c>
      <c r="D2392" t="s">
        <v>2573</v>
      </c>
      <c r="H2392" s="1" t="str">
        <f t="shared" si="278"/>
        <v>cl-cs_ActivosRepresentativos</v>
      </c>
      <c r="I2392" t="str">
        <f t="shared" si="279"/>
        <v>cl-cs</v>
      </c>
      <c r="J2392" t="str">
        <f t="shared" si="280"/>
        <v>ActivosRepresentativos</v>
      </c>
      <c r="K2392" s="1" t="str">
        <f t="shared" si="281"/>
        <v>cl-cs_InvetarioInversionesTabla</v>
      </c>
      <c r="L2392" t="str">
        <f t="shared" si="282"/>
        <v>cl-cs</v>
      </c>
      <c r="M2392" t="str">
        <f t="shared" si="283"/>
        <v>InvetarioInversionesTabla</v>
      </c>
      <c r="N2392" t="str">
        <f t="shared" si="284"/>
        <v>Insert into dbax_dime_conc (codi_dein, pref_conc, codi_conc, orde_conc, pref_dime, codi_dime) values ('pre_cl-cs_nota-48_role-864000(2014)','cl-cs','ActivosRepresentativos','1340','cl-cs','InvetarioInversionesTabla')</v>
      </c>
    </row>
    <row r="2393" spans="1:14" x14ac:dyDescent="0.25">
      <c r="A2393" t="s">
        <v>68</v>
      </c>
      <c r="B2393" t="s">
        <v>2520</v>
      </c>
      <c r="C2393">
        <v>760</v>
      </c>
      <c r="D2393" t="s">
        <v>2522</v>
      </c>
      <c r="H2393" s="1" t="str">
        <f t="shared" si="278"/>
        <v>cl-cs_ActivoNoEfectivoPartidas</v>
      </c>
      <c r="I2393" t="str">
        <f t="shared" si="279"/>
        <v>cl-cs</v>
      </c>
      <c r="J2393" t="str">
        <f t="shared" si="280"/>
        <v>ActivoNoEfectivoPartidas</v>
      </c>
      <c r="K2393" s="1" t="str">
        <f t="shared" si="281"/>
        <v>cl-cs_ActivoNoEfectivoTabla</v>
      </c>
      <c r="L2393" t="str">
        <f t="shared" si="282"/>
        <v>cl-cs</v>
      </c>
      <c r="M2393" t="str">
        <f t="shared" si="283"/>
        <v>ActivoNoEfectivoTabla</v>
      </c>
      <c r="N2393" t="str">
        <f t="shared" si="284"/>
        <v>Insert into dbax_dime_conc (codi_dein, pref_conc, codi_conc, orde_conc, pref_dime, codi_dime) values ('pre_cl-cs_nota-48_role-864300(2014)','cl-cs','ActivoNoEfectivoPartidas','760','cl-cs','ActivoNoEfectivoTabla')</v>
      </c>
    </row>
    <row r="2394" spans="1:14" x14ac:dyDescent="0.25">
      <c r="A2394" t="s">
        <v>68</v>
      </c>
      <c r="B2394" t="s">
        <v>2542</v>
      </c>
      <c r="C2394">
        <v>770</v>
      </c>
      <c r="D2394" t="s">
        <v>2522</v>
      </c>
      <c r="H2394" s="1" t="str">
        <f t="shared" si="278"/>
        <v>cl-cs_CuentaEstadoFinanciero</v>
      </c>
      <c r="I2394" t="str">
        <f t="shared" si="279"/>
        <v>cl-cs</v>
      </c>
      <c r="J2394" t="str">
        <f t="shared" si="280"/>
        <v>CuentaEstadoFinanciero</v>
      </c>
      <c r="K2394" s="1" t="str">
        <f t="shared" si="281"/>
        <v>cl-cs_ActivoNoEfectivoTabla</v>
      </c>
      <c r="L2394" t="str">
        <f t="shared" si="282"/>
        <v>cl-cs</v>
      </c>
      <c r="M2394" t="str">
        <f t="shared" si="283"/>
        <v>ActivoNoEfectivoTabla</v>
      </c>
      <c r="N2394" t="str">
        <f t="shared" si="284"/>
        <v>Insert into dbax_dime_conc (codi_dein, pref_conc, codi_conc, orde_conc, pref_dime, codi_dime) values ('pre_cl-cs_nota-48_role-864300(2014)','cl-cs','CuentaEstadoFinanciero','770','cl-cs','ActivoNoEfectivoTabla')</v>
      </c>
    </row>
    <row r="2395" spans="1:14" x14ac:dyDescent="0.25">
      <c r="A2395" t="s">
        <v>68</v>
      </c>
      <c r="B2395" t="s">
        <v>2518</v>
      </c>
      <c r="C2395">
        <v>780</v>
      </c>
      <c r="D2395" t="s">
        <v>2522</v>
      </c>
      <c r="H2395" s="1" t="str">
        <f t="shared" si="278"/>
        <v>cl-cs_ActivoNoEfectivo</v>
      </c>
      <c r="I2395" t="str">
        <f t="shared" si="279"/>
        <v>cl-cs</v>
      </c>
      <c r="J2395" t="str">
        <f t="shared" si="280"/>
        <v>ActivoNoEfectivo</v>
      </c>
      <c r="K2395" s="1" t="str">
        <f t="shared" si="281"/>
        <v>cl-cs_ActivoNoEfectivoTabla</v>
      </c>
      <c r="L2395" t="str">
        <f t="shared" si="282"/>
        <v>cl-cs</v>
      </c>
      <c r="M2395" t="str">
        <f t="shared" si="283"/>
        <v>ActivoNoEfectivoTabla</v>
      </c>
      <c r="N2395" t="str">
        <f t="shared" si="284"/>
        <v>Insert into dbax_dime_conc (codi_dein, pref_conc, codi_conc, orde_conc, pref_dime, codi_dime) values ('pre_cl-cs_nota-48_role-864300(2014)','cl-cs','ActivoNoEfectivo','780','cl-cs','ActivoNoEfectivoTabla')</v>
      </c>
    </row>
    <row r="2396" spans="1:14" x14ac:dyDescent="0.25">
      <c r="A2396" t="s">
        <v>68</v>
      </c>
      <c r="B2396" t="s">
        <v>2556</v>
      </c>
      <c r="C2396">
        <v>790</v>
      </c>
      <c r="D2396" t="s">
        <v>2522</v>
      </c>
      <c r="H2396" s="1" t="str">
        <f t="shared" si="278"/>
        <v>cl-cs_FechaGastoOrigenActivoNoEfectivo</v>
      </c>
      <c r="I2396" t="str">
        <f t="shared" si="279"/>
        <v>cl-cs</v>
      </c>
      <c r="J2396" t="str">
        <f t="shared" si="280"/>
        <v>FechaGastoOrigenActivoNoEfectivo</v>
      </c>
      <c r="K2396" s="1" t="str">
        <f t="shared" si="281"/>
        <v>cl-cs_ActivoNoEfectivoTabla</v>
      </c>
      <c r="L2396" t="str">
        <f t="shared" si="282"/>
        <v>cl-cs</v>
      </c>
      <c r="M2396" t="str">
        <f t="shared" si="283"/>
        <v>ActivoNoEfectivoTabla</v>
      </c>
      <c r="N2396" t="str">
        <f t="shared" si="284"/>
        <v>Insert into dbax_dime_conc (codi_dein, pref_conc, codi_conc, orde_conc, pref_dime, codi_dime) values ('pre_cl-cs_nota-48_role-864300(2014)','cl-cs','FechaGastoOrigenActivoNoEfectivo','790','cl-cs','ActivoNoEfectivoTabla')</v>
      </c>
    </row>
    <row r="2397" spans="1:14" x14ac:dyDescent="0.25">
      <c r="A2397" t="s">
        <v>68</v>
      </c>
      <c r="B2397" t="s">
        <v>2518</v>
      </c>
      <c r="C2397">
        <v>800</v>
      </c>
      <c r="D2397" t="s">
        <v>2522</v>
      </c>
      <c r="H2397" s="1" t="str">
        <f t="shared" si="278"/>
        <v>cl-cs_ActivoNoEfectivo</v>
      </c>
      <c r="I2397" t="str">
        <f t="shared" si="279"/>
        <v>cl-cs</v>
      </c>
      <c r="J2397" t="str">
        <f t="shared" si="280"/>
        <v>ActivoNoEfectivo</v>
      </c>
      <c r="K2397" s="1" t="str">
        <f t="shared" si="281"/>
        <v>cl-cs_ActivoNoEfectivoTabla</v>
      </c>
      <c r="L2397" t="str">
        <f t="shared" si="282"/>
        <v>cl-cs</v>
      </c>
      <c r="M2397" t="str">
        <f t="shared" si="283"/>
        <v>ActivoNoEfectivoTabla</v>
      </c>
      <c r="N2397" t="str">
        <f t="shared" si="284"/>
        <v>Insert into dbax_dime_conc (codi_dein, pref_conc, codi_conc, orde_conc, pref_dime, codi_dime) values ('pre_cl-cs_nota-48_role-864300(2014)','cl-cs','ActivoNoEfectivo','800','cl-cs','ActivoNoEfectivoTabla')</v>
      </c>
    </row>
    <row r="2398" spans="1:14" x14ac:dyDescent="0.25">
      <c r="A2398" t="s">
        <v>68</v>
      </c>
      <c r="B2398" t="s">
        <v>2528</v>
      </c>
      <c r="C2398">
        <v>810</v>
      </c>
      <c r="D2398" t="s">
        <v>2522</v>
      </c>
      <c r="H2398" s="1" t="str">
        <f t="shared" si="278"/>
        <v>cl-cs_AmortizacionDelPeriodo</v>
      </c>
      <c r="I2398" t="str">
        <f t="shared" si="279"/>
        <v>cl-cs</v>
      </c>
      <c r="J2398" t="str">
        <f t="shared" si="280"/>
        <v>AmortizacionDelPeriodo</v>
      </c>
      <c r="K2398" s="1" t="str">
        <f t="shared" si="281"/>
        <v>cl-cs_ActivoNoEfectivoTabla</v>
      </c>
      <c r="L2398" t="str">
        <f t="shared" si="282"/>
        <v>cl-cs</v>
      </c>
      <c r="M2398" t="str">
        <f t="shared" si="283"/>
        <v>ActivoNoEfectivoTabla</v>
      </c>
      <c r="N2398" t="str">
        <f t="shared" si="284"/>
        <v>Insert into dbax_dime_conc (codi_dein, pref_conc, codi_conc, orde_conc, pref_dime, codi_dime) values ('pre_cl-cs_nota-48_role-864300(2014)','cl-cs','AmortizacionDelPeriodo','810','cl-cs','ActivoNoEfectivoTabla')</v>
      </c>
    </row>
    <row r="2399" spans="1:14" x14ac:dyDescent="0.25">
      <c r="A2399" t="s">
        <v>68</v>
      </c>
      <c r="B2399" t="s">
        <v>2596</v>
      </c>
      <c r="C2399">
        <v>820</v>
      </c>
      <c r="D2399" t="s">
        <v>2522</v>
      </c>
      <c r="H2399" s="1" t="str">
        <f t="shared" si="278"/>
        <v>cl-cs_PlazoAmortizacionMeses</v>
      </c>
      <c r="I2399" t="str">
        <f t="shared" si="279"/>
        <v>cl-cs</v>
      </c>
      <c r="J2399" t="str">
        <f t="shared" si="280"/>
        <v>PlazoAmortizacionMeses</v>
      </c>
      <c r="K2399" s="1" t="str">
        <f t="shared" si="281"/>
        <v>cl-cs_ActivoNoEfectivoTabla</v>
      </c>
      <c r="L2399" t="str">
        <f t="shared" si="282"/>
        <v>cl-cs</v>
      </c>
      <c r="M2399" t="str">
        <f t="shared" si="283"/>
        <v>ActivoNoEfectivoTabla</v>
      </c>
      <c r="N2399" t="str">
        <f t="shared" si="284"/>
        <v>Insert into dbax_dime_conc (codi_dein, pref_conc, codi_conc, orde_conc, pref_dime, codi_dime) values ('pre_cl-cs_nota-48_role-864300(2014)','cl-cs','PlazoAmortizacionMeses','820','cl-cs','ActivoNoEfectivoTabla')</v>
      </c>
    </row>
    <row r="2400" spans="1:14" x14ac:dyDescent="0.25">
      <c r="A2400" t="s">
        <v>70</v>
      </c>
      <c r="B2400" t="s">
        <v>2652</v>
      </c>
      <c r="C2400">
        <v>110</v>
      </c>
      <c r="D2400" t="s">
        <v>2672</v>
      </c>
      <c r="H2400" s="1" t="str">
        <f t="shared" si="278"/>
        <v>cl-cs_AntiguedadActivosFinancierosEnMoraPartidas</v>
      </c>
      <c r="I2400" t="str">
        <f t="shared" si="279"/>
        <v>cl-cs</v>
      </c>
      <c r="J2400" t="str">
        <f t="shared" si="280"/>
        <v>AntiguedadActivosFinancierosEnMoraPartidas</v>
      </c>
      <c r="K2400" s="1" t="str">
        <f t="shared" si="281"/>
        <v>cl-cs_RiesgoCreditoPorClaseActivoFinancieroTabla</v>
      </c>
      <c r="L2400" t="str">
        <f t="shared" si="282"/>
        <v>cl-cs</v>
      </c>
      <c r="M2400" t="str">
        <f t="shared" si="283"/>
        <v>RiesgoCreditoPorClaseActivoFinancieroTabla</v>
      </c>
      <c r="N2400" t="str">
        <f t="shared" si="284"/>
        <v>Insert into dbax_dime_conc (codi_dein, pref_conc, codi_conc, orde_conc, pref_dime, codi_dime) values ('pre_cl-cs_nota-6_role-814000(2014)','cl-cs','AntiguedadActivosFinancierosEnMoraPartidas','110','cl-cs','RiesgoCreditoPorClaseActivoFinancieroTabla')</v>
      </c>
    </row>
    <row r="2401" spans="1:14" x14ac:dyDescent="0.25">
      <c r="A2401" t="s">
        <v>70</v>
      </c>
      <c r="B2401" t="s">
        <v>2656</v>
      </c>
      <c r="C2401">
        <v>120</v>
      </c>
      <c r="D2401" t="s">
        <v>2672</v>
      </c>
      <c r="H2401" s="1" t="str">
        <f t="shared" si="278"/>
        <v>cl-cs_De1A3Meses</v>
      </c>
      <c r="I2401" t="str">
        <f t="shared" si="279"/>
        <v>cl-cs</v>
      </c>
      <c r="J2401" t="str">
        <f t="shared" si="280"/>
        <v>De1A3Meses</v>
      </c>
      <c r="K2401" s="1" t="str">
        <f t="shared" si="281"/>
        <v>cl-cs_RiesgoCreditoPorClaseActivoFinancieroTabla</v>
      </c>
      <c r="L2401" t="str">
        <f t="shared" si="282"/>
        <v>cl-cs</v>
      </c>
      <c r="M2401" t="str">
        <f t="shared" si="283"/>
        <v>RiesgoCreditoPorClaseActivoFinancieroTabla</v>
      </c>
      <c r="N2401" t="str">
        <f t="shared" si="284"/>
        <v>Insert into dbax_dime_conc (codi_dein, pref_conc, codi_conc, orde_conc, pref_dime, codi_dime) values ('pre_cl-cs_nota-6_role-814000(2014)','cl-cs','De1A3Meses','120','cl-cs','RiesgoCreditoPorClaseActivoFinancieroTabla')</v>
      </c>
    </row>
    <row r="2402" spans="1:14" x14ac:dyDescent="0.25">
      <c r="A2402" t="s">
        <v>70</v>
      </c>
      <c r="B2402" t="s">
        <v>2657</v>
      </c>
      <c r="C2402">
        <v>130</v>
      </c>
      <c r="D2402" t="s">
        <v>2672</v>
      </c>
      <c r="H2402" s="1" t="str">
        <f t="shared" si="278"/>
        <v>cl-cs_De3A6Meses</v>
      </c>
      <c r="I2402" t="str">
        <f t="shared" si="279"/>
        <v>cl-cs</v>
      </c>
      <c r="J2402" t="str">
        <f t="shared" si="280"/>
        <v>De3A6Meses</v>
      </c>
      <c r="K2402" s="1" t="str">
        <f t="shared" si="281"/>
        <v>cl-cs_RiesgoCreditoPorClaseActivoFinancieroTabla</v>
      </c>
      <c r="L2402" t="str">
        <f t="shared" si="282"/>
        <v>cl-cs</v>
      </c>
      <c r="M2402" t="str">
        <f t="shared" si="283"/>
        <v>RiesgoCreditoPorClaseActivoFinancieroTabla</v>
      </c>
      <c r="N2402" t="str">
        <f t="shared" si="284"/>
        <v>Insert into dbax_dime_conc (codi_dein, pref_conc, codi_conc, orde_conc, pref_dime, codi_dime) values ('pre_cl-cs_nota-6_role-814000(2014)','cl-cs','De3A6Meses','130','cl-cs','RiesgoCreditoPorClaseActivoFinancieroTabla')</v>
      </c>
    </row>
    <row r="2403" spans="1:14" x14ac:dyDescent="0.25">
      <c r="A2403" t="s">
        <v>70</v>
      </c>
      <c r="B2403" t="s">
        <v>2658</v>
      </c>
      <c r="C2403">
        <v>140</v>
      </c>
      <c r="D2403" t="s">
        <v>2672</v>
      </c>
      <c r="H2403" s="1" t="str">
        <f t="shared" si="278"/>
        <v>cl-cs_De6A9Meses</v>
      </c>
      <c r="I2403" t="str">
        <f t="shared" si="279"/>
        <v>cl-cs</v>
      </c>
      <c r="J2403" t="str">
        <f t="shared" si="280"/>
        <v>De6A9Meses</v>
      </c>
      <c r="K2403" s="1" t="str">
        <f t="shared" si="281"/>
        <v>cl-cs_RiesgoCreditoPorClaseActivoFinancieroTabla</v>
      </c>
      <c r="L2403" t="str">
        <f t="shared" si="282"/>
        <v>cl-cs</v>
      </c>
      <c r="M2403" t="str">
        <f t="shared" si="283"/>
        <v>RiesgoCreditoPorClaseActivoFinancieroTabla</v>
      </c>
      <c r="N2403" t="str">
        <f t="shared" si="284"/>
        <v>Insert into dbax_dime_conc (codi_dein, pref_conc, codi_conc, orde_conc, pref_dime, codi_dime) values ('pre_cl-cs_nota-6_role-814000(2014)','cl-cs','De6A9Meses','140','cl-cs','RiesgoCreditoPorClaseActivoFinancieroTabla')</v>
      </c>
    </row>
    <row r="2404" spans="1:14" x14ac:dyDescent="0.25">
      <c r="A2404" t="s">
        <v>70</v>
      </c>
      <c r="B2404" t="s">
        <v>2659</v>
      </c>
      <c r="C2404">
        <v>150</v>
      </c>
      <c r="D2404" t="s">
        <v>2672</v>
      </c>
      <c r="H2404" s="1" t="str">
        <f t="shared" si="278"/>
        <v>cl-cs_De9A12Meses</v>
      </c>
      <c r="I2404" t="str">
        <f t="shared" si="279"/>
        <v>cl-cs</v>
      </c>
      <c r="J2404" t="str">
        <f t="shared" si="280"/>
        <v>De9A12Meses</v>
      </c>
      <c r="K2404" s="1" t="str">
        <f t="shared" si="281"/>
        <v>cl-cs_RiesgoCreditoPorClaseActivoFinancieroTabla</v>
      </c>
      <c r="L2404" t="str">
        <f t="shared" si="282"/>
        <v>cl-cs</v>
      </c>
      <c r="M2404" t="str">
        <f t="shared" si="283"/>
        <v>RiesgoCreditoPorClaseActivoFinancieroTabla</v>
      </c>
      <c r="N2404" t="str">
        <f t="shared" si="284"/>
        <v>Insert into dbax_dime_conc (codi_dein, pref_conc, codi_conc, orde_conc, pref_dime, codi_dime) values ('pre_cl-cs_nota-6_role-814000(2014)','cl-cs','De9A12Meses','150','cl-cs','RiesgoCreditoPorClaseActivoFinancieroTabla')</v>
      </c>
    </row>
    <row r="2405" spans="1:14" x14ac:dyDescent="0.25">
      <c r="A2405" t="s">
        <v>70</v>
      </c>
      <c r="B2405" t="s">
        <v>2655</v>
      </c>
      <c r="C2405">
        <v>160</v>
      </c>
      <c r="D2405" t="s">
        <v>2672</v>
      </c>
      <c r="H2405" s="1" t="str">
        <f t="shared" si="278"/>
        <v>cl-cs_De12A24Meses</v>
      </c>
      <c r="I2405" t="str">
        <f t="shared" si="279"/>
        <v>cl-cs</v>
      </c>
      <c r="J2405" t="str">
        <f t="shared" si="280"/>
        <v>De12A24Meses</v>
      </c>
      <c r="K2405" s="1" t="str">
        <f t="shared" si="281"/>
        <v>cl-cs_RiesgoCreditoPorClaseActivoFinancieroTabla</v>
      </c>
      <c r="L2405" t="str">
        <f t="shared" si="282"/>
        <v>cl-cs</v>
      </c>
      <c r="M2405" t="str">
        <f t="shared" si="283"/>
        <v>RiesgoCreditoPorClaseActivoFinancieroTabla</v>
      </c>
      <c r="N2405" t="str">
        <f t="shared" si="284"/>
        <v>Insert into dbax_dime_conc (codi_dein, pref_conc, codi_conc, orde_conc, pref_dime, codi_dime) values ('pre_cl-cs_nota-6_role-814000(2014)','cl-cs','De12A24Meses','160','cl-cs','RiesgoCreditoPorClaseActivoFinancieroTabla')</v>
      </c>
    </row>
    <row r="2406" spans="1:14" x14ac:dyDescent="0.25">
      <c r="A2406" t="s">
        <v>70</v>
      </c>
      <c r="B2406" t="s">
        <v>2671</v>
      </c>
      <c r="C2406">
        <v>170</v>
      </c>
      <c r="D2406" t="s">
        <v>2672</v>
      </c>
      <c r="H2406" s="1" t="str">
        <f t="shared" si="278"/>
        <v>cl-cs_Mas24Meses</v>
      </c>
      <c r="I2406" t="str">
        <f t="shared" si="279"/>
        <v>cl-cs</v>
      </c>
      <c r="J2406" t="str">
        <f t="shared" si="280"/>
        <v>Mas24Meses</v>
      </c>
      <c r="K2406" s="1" t="str">
        <f t="shared" si="281"/>
        <v>cl-cs_RiesgoCreditoPorClaseActivoFinancieroTabla</v>
      </c>
      <c r="L2406" t="str">
        <f t="shared" si="282"/>
        <v>cl-cs</v>
      </c>
      <c r="M2406" t="str">
        <f t="shared" si="283"/>
        <v>RiesgoCreditoPorClaseActivoFinancieroTabla</v>
      </c>
      <c r="N2406" t="str">
        <f t="shared" si="284"/>
        <v>Insert into dbax_dime_conc (codi_dein, pref_conc, codi_conc, orde_conc, pref_dime, codi_dime) values ('pre_cl-cs_nota-6_role-814000(2014)','cl-cs','Mas24Meses','170','cl-cs','RiesgoCreditoPorClaseActivoFinancieroTabla')</v>
      </c>
    </row>
    <row r="2407" spans="1:14" x14ac:dyDescent="0.25">
      <c r="A2407" t="s">
        <v>70</v>
      </c>
      <c r="B2407" t="s">
        <v>2650</v>
      </c>
      <c r="C2407">
        <v>180</v>
      </c>
      <c r="D2407" t="s">
        <v>2672</v>
      </c>
      <c r="H2407" s="1" t="str">
        <f t="shared" si="278"/>
        <v>cl-cs_ActivosFinancierosEnMora</v>
      </c>
      <c r="I2407" t="str">
        <f t="shared" si="279"/>
        <v>cl-cs</v>
      </c>
      <c r="J2407" t="str">
        <f t="shared" si="280"/>
        <v>ActivosFinancierosEnMora</v>
      </c>
      <c r="K2407" s="1" t="str">
        <f t="shared" si="281"/>
        <v>cl-cs_RiesgoCreditoPorClaseActivoFinancieroTabla</v>
      </c>
      <c r="L2407" t="str">
        <f t="shared" si="282"/>
        <v>cl-cs</v>
      </c>
      <c r="M2407" t="str">
        <f t="shared" si="283"/>
        <v>RiesgoCreditoPorClaseActivoFinancieroTabla</v>
      </c>
      <c r="N2407" t="str">
        <f t="shared" si="284"/>
        <v>Insert into dbax_dime_conc (codi_dein, pref_conc, codi_conc, orde_conc, pref_dime, codi_dime) values ('pre_cl-cs_nota-6_role-814000(2014)','cl-cs','ActivosFinancierosEnMora','180','cl-cs','RiesgoCreditoPorClaseActivoFinancieroTabla')</v>
      </c>
    </row>
    <row r="2408" spans="1:14" x14ac:dyDescent="0.25">
      <c r="A2408" t="s">
        <v>71</v>
      </c>
      <c r="B2408" t="s">
        <v>2684</v>
      </c>
      <c r="C2408">
        <v>100</v>
      </c>
      <c r="D2408" t="s">
        <v>2682</v>
      </c>
      <c r="H2408" s="1" t="str">
        <f t="shared" si="278"/>
        <v>cl-cs_EfectivoYEfectivoEquivalentePartidas</v>
      </c>
      <c r="I2408" t="str">
        <f t="shared" si="279"/>
        <v>cl-cs</v>
      </c>
      <c r="J2408" t="str">
        <f t="shared" si="280"/>
        <v>EfectivoYEfectivoEquivalentePartidas</v>
      </c>
      <c r="K2408" s="1" t="str">
        <f t="shared" si="281"/>
        <v>cl-cs_DetalleEfectivoYEfectivoEquivalenteTabla</v>
      </c>
      <c r="L2408" t="str">
        <f t="shared" si="282"/>
        <v>cl-cs</v>
      </c>
      <c r="M2408" t="str">
        <f t="shared" si="283"/>
        <v>DetalleEfectivoYEfectivoEquivalenteTabla</v>
      </c>
      <c r="N2408" t="str">
        <f t="shared" si="284"/>
        <v>Insert into dbax_dime_conc (codi_dein, pref_conc, codi_conc, orde_conc, pref_dime, codi_dime) values ('pre_cl-cs_nota-7_role-815000(2014)','cl-cs','EfectivoYEfectivoEquivalentePartidas','100','cl-cs','DetalleEfectivoYEfectivoEquivalenteTabla')</v>
      </c>
    </row>
    <row r="2409" spans="1:14" x14ac:dyDescent="0.25">
      <c r="A2409" t="s">
        <v>71</v>
      </c>
      <c r="B2409" t="s">
        <v>724</v>
      </c>
      <c r="C2409">
        <v>110</v>
      </c>
      <c r="D2409" t="s">
        <v>2682</v>
      </c>
      <c r="H2409" s="1" t="str">
        <f t="shared" si="278"/>
        <v>cl-cs_EfectivoEnCaja</v>
      </c>
      <c r="I2409" t="str">
        <f t="shared" si="279"/>
        <v>cl-cs</v>
      </c>
      <c r="J2409" t="str">
        <f t="shared" si="280"/>
        <v>EfectivoEnCaja</v>
      </c>
      <c r="K2409" s="1" t="str">
        <f t="shared" si="281"/>
        <v>cl-cs_DetalleEfectivoYEfectivoEquivalenteTabla</v>
      </c>
      <c r="L2409" t="str">
        <f t="shared" si="282"/>
        <v>cl-cs</v>
      </c>
      <c r="M2409" t="str">
        <f t="shared" si="283"/>
        <v>DetalleEfectivoYEfectivoEquivalenteTabla</v>
      </c>
      <c r="N2409" t="str">
        <f t="shared" si="284"/>
        <v>Insert into dbax_dime_conc (codi_dein, pref_conc, codi_conc, orde_conc, pref_dime, codi_dime) values ('pre_cl-cs_nota-7_role-815000(2014)','cl-cs','EfectivoEnCaja','110','cl-cs','DetalleEfectivoYEfectivoEquivalenteTabla')</v>
      </c>
    </row>
    <row r="2410" spans="1:14" x14ac:dyDescent="0.25">
      <c r="A2410" t="s">
        <v>71</v>
      </c>
      <c r="B2410" t="s">
        <v>719</v>
      </c>
      <c r="C2410">
        <v>120</v>
      </c>
      <c r="D2410" t="s">
        <v>2682</v>
      </c>
      <c r="H2410" s="1" t="str">
        <f t="shared" si="278"/>
        <v>cl-cs_Bancos</v>
      </c>
      <c r="I2410" t="str">
        <f t="shared" si="279"/>
        <v>cl-cs</v>
      </c>
      <c r="J2410" t="str">
        <f t="shared" si="280"/>
        <v>Bancos</v>
      </c>
      <c r="K2410" s="1" t="str">
        <f t="shared" si="281"/>
        <v>cl-cs_DetalleEfectivoYEfectivoEquivalenteTabla</v>
      </c>
      <c r="L2410" t="str">
        <f t="shared" si="282"/>
        <v>cl-cs</v>
      </c>
      <c r="M2410" t="str">
        <f t="shared" si="283"/>
        <v>DetalleEfectivoYEfectivoEquivalenteTabla</v>
      </c>
      <c r="N2410" t="str">
        <f t="shared" si="284"/>
        <v>Insert into dbax_dime_conc (codi_dein, pref_conc, codi_conc, orde_conc, pref_dime, codi_dime) values ('pre_cl-cs_nota-7_role-815000(2014)','cl-cs','Bancos','120','cl-cs','DetalleEfectivoYEfectivoEquivalenteTabla')</v>
      </c>
    </row>
    <row r="2411" spans="1:14" x14ac:dyDescent="0.25">
      <c r="A2411" t="s">
        <v>71</v>
      </c>
      <c r="B2411" t="s">
        <v>745</v>
      </c>
      <c r="C2411">
        <v>130</v>
      </c>
      <c r="D2411" t="s">
        <v>2682</v>
      </c>
      <c r="H2411" s="1" t="str">
        <f t="shared" si="278"/>
        <v>cl-cs_EquivalenteAlEfectivo</v>
      </c>
      <c r="I2411" t="str">
        <f t="shared" si="279"/>
        <v>cl-cs</v>
      </c>
      <c r="J2411" t="str">
        <f t="shared" si="280"/>
        <v>EquivalenteAlEfectivo</v>
      </c>
      <c r="K2411" s="1" t="str">
        <f t="shared" si="281"/>
        <v>cl-cs_DetalleEfectivoYEfectivoEquivalenteTabla</v>
      </c>
      <c r="L2411" t="str">
        <f t="shared" si="282"/>
        <v>cl-cs</v>
      </c>
      <c r="M2411" t="str">
        <f t="shared" si="283"/>
        <v>DetalleEfectivoYEfectivoEquivalenteTabla</v>
      </c>
      <c r="N2411" t="str">
        <f t="shared" si="284"/>
        <v>Insert into dbax_dime_conc (codi_dein, pref_conc, codi_conc, orde_conc, pref_dime, codi_dime) values ('pre_cl-cs_nota-7_role-815000(2014)','cl-cs','EquivalenteAlEfectivo','130','cl-cs','DetalleEfectivoYEfectivoEquivalenteTabla')</v>
      </c>
    </row>
    <row r="2412" spans="1:14" x14ac:dyDescent="0.25">
      <c r="A2412" t="s">
        <v>71</v>
      </c>
      <c r="B2412" t="s">
        <v>613</v>
      </c>
      <c r="C2412">
        <v>140</v>
      </c>
      <c r="D2412" t="s">
        <v>2682</v>
      </c>
      <c r="H2412" s="1" t="str">
        <f t="shared" si="278"/>
        <v>cl-cs_EfectivoYEfectivoEquivalente</v>
      </c>
      <c r="I2412" t="str">
        <f t="shared" si="279"/>
        <v>cl-cs</v>
      </c>
      <c r="J2412" t="str">
        <f t="shared" si="280"/>
        <v>EfectivoYEfectivoEquivalente</v>
      </c>
      <c r="K2412" s="1" t="str">
        <f t="shared" si="281"/>
        <v>cl-cs_DetalleEfectivoYEfectivoEquivalenteTabla</v>
      </c>
      <c r="L2412" t="str">
        <f t="shared" si="282"/>
        <v>cl-cs</v>
      </c>
      <c r="M2412" t="str">
        <f t="shared" si="283"/>
        <v>DetalleEfectivoYEfectivoEquivalenteTabla</v>
      </c>
      <c r="N2412" t="str">
        <f t="shared" si="284"/>
        <v>Insert into dbax_dime_conc (codi_dein, pref_conc, codi_conc, orde_conc, pref_dime, codi_dime) values ('pre_cl-cs_nota-7_role-815000(2014)','cl-cs','EfectivoYEfectivoEquivalente','140','cl-cs','DetalleEfectivoYEfectivoEquivalenteTabla')</v>
      </c>
    </row>
    <row r="2413" spans="1:14" x14ac:dyDescent="0.25">
      <c r="A2413" t="s">
        <v>72</v>
      </c>
      <c r="B2413" t="s">
        <v>2707</v>
      </c>
      <c r="C2413">
        <v>2890</v>
      </c>
      <c r="D2413" t="s">
        <v>2708</v>
      </c>
      <c r="H2413" s="1" t="str">
        <f t="shared" si="278"/>
        <v>cl-cs_CoberturaRiesgoCreditoPartidas</v>
      </c>
      <c r="I2413" t="str">
        <f t="shared" si="279"/>
        <v>cl-cs</v>
      </c>
      <c r="J2413" t="str">
        <f t="shared" si="280"/>
        <v>CoberturaRiesgoCreditoPartidas</v>
      </c>
      <c r="K2413" s="1" t="str">
        <f t="shared" si="281"/>
        <v>cl-cs_CoberturaRiesgoCreditoTabla</v>
      </c>
      <c r="L2413" t="str">
        <f t="shared" si="282"/>
        <v>cl-cs</v>
      </c>
      <c r="M2413" t="str">
        <f t="shared" si="283"/>
        <v>CoberturaRiesgoCreditoTabla</v>
      </c>
      <c r="N2413" t="str">
        <f t="shared" si="284"/>
        <v>Insert into dbax_dime_conc (codi_dein, pref_conc, codi_conc, orde_conc, pref_dime, codi_dime) values ('pre_cl-cs_nota-8_role-816000(2014)','cl-cs','CoberturaRiesgoCreditoPartidas','2890','cl-cs','CoberturaRiesgoCreditoTabla')</v>
      </c>
    </row>
    <row r="2414" spans="1:14" x14ac:dyDescent="0.25">
      <c r="A2414" t="s">
        <v>72</v>
      </c>
      <c r="B2414" t="s">
        <v>2759</v>
      </c>
      <c r="C2414">
        <v>2900</v>
      </c>
      <c r="D2414" t="s">
        <v>2708</v>
      </c>
      <c r="H2414" s="1" t="str">
        <f t="shared" si="278"/>
        <v>cl-cs_FolioOperacion</v>
      </c>
      <c r="I2414" t="str">
        <f t="shared" si="279"/>
        <v>cl-cs</v>
      </c>
      <c r="J2414" t="str">
        <f t="shared" si="280"/>
        <v>FolioOperacion</v>
      </c>
      <c r="K2414" s="1" t="str">
        <f t="shared" si="281"/>
        <v>cl-cs_CoberturaRiesgoCreditoTabla</v>
      </c>
      <c r="L2414" t="str">
        <f t="shared" si="282"/>
        <v>cl-cs</v>
      </c>
      <c r="M2414" t="str">
        <f t="shared" si="283"/>
        <v>CoberturaRiesgoCreditoTabla</v>
      </c>
      <c r="N2414" t="str">
        <f t="shared" si="284"/>
        <v>Insert into dbax_dime_conc (codi_dein, pref_conc, codi_conc, orde_conc, pref_dime, codi_dime) values ('pre_cl-cs_nota-8_role-816000(2014)','cl-cs','FolioOperacion','2900','cl-cs','CoberturaRiesgoCreditoTabla')</v>
      </c>
    </row>
    <row r="2415" spans="1:14" x14ac:dyDescent="0.25">
      <c r="A2415" t="s">
        <v>72</v>
      </c>
      <c r="B2415" t="s">
        <v>2796</v>
      </c>
      <c r="C2415">
        <v>2910</v>
      </c>
      <c r="D2415" t="s">
        <v>2708</v>
      </c>
      <c r="H2415" s="1" t="str">
        <f t="shared" si="278"/>
        <v>cl-cs_ItemOperacion</v>
      </c>
      <c r="I2415" t="str">
        <f t="shared" si="279"/>
        <v>cl-cs</v>
      </c>
      <c r="J2415" t="str">
        <f t="shared" si="280"/>
        <v>ItemOperacion</v>
      </c>
      <c r="K2415" s="1" t="str">
        <f t="shared" si="281"/>
        <v>cl-cs_CoberturaRiesgoCreditoTabla</v>
      </c>
      <c r="L2415" t="str">
        <f t="shared" si="282"/>
        <v>cl-cs</v>
      </c>
      <c r="M2415" t="str">
        <f t="shared" si="283"/>
        <v>CoberturaRiesgoCreditoTabla</v>
      </c>
      <c r="N2415" t="str">
        <f t="shared" si="284"/>
        <v>Insert into dbax_dime_conc (codi_dein, pref_conc, codi_conc, orde_conc, pref_dime, codi_dime) values ('pre_cl-cs_nota-8_role-816000(2014)','cl-cs','ItemOperacion','2910','cl-cs','CoberturaRiesgoCreditoTabla')</v>
      </c>
    </row>
    <row r="2416" spans="1:14" x14ac:dyDescent="0.25">
      <c r="A2416" t="s">
        <v>72</v>
      </c>
      <c r="B2416" t="s">
        <v>2709</v>
      </c>
      <c r="C2416">
        <v>2920</v>
      </c>
      <c r="D2416" t="s">
        <v>2708</v>
      </c>
      <c r="H2416" s="1" t="str">
        <f t="shared" si="278"/>
        <v>cl-cs_ContrapartesOperacionCoberturaRiesgoCreditoSinopsis</v>
      </c>
      <c r="I2416" t="str">
        <f t="shared" si="279"/>
        <v>cl-cs</v>
      </c>
      <c r="J2416" t="str">
        <f t="shared" si="280"/>
        <v>ContrapartesOperacionCoberturaRiesgoCreditoSinopsis</v>
      </c>
      <c r="K2416" s="1" t="str">
        <f t="shared" si="281"/>
        <v>cl-cs_CoberturaRiesgoCreditoTabla</v>
      </c>
      <c r="L2416" t="str">
        <f t="shared" si="282"/>
        <v>cl-cs</v>
      </c>
      <c r="M2416" t="str">
        <f t="shared" si="283"/>
        <v>CoberturaRiesgoCreditoTabla</v>
      </c>
      <c r="N2416" t="str">
        <f t="shared" si="284"/>
        <v>Insert into dbax_dime_conc (codi_dein, pref_conc, codi_conc, orde_conc, pref_dime, codi_dime) values ('pre_cl-cs_nota-8_role-816000(2014)','cl-cs','ContrapartesOperacionCoberturaRiesgoCreditoSinopsis','2920','cl-cs','CoberturaRiesgoCreditoTabla')</v>
      </c>
    </row>
    <row r="2417" spans="1:14" x14ac:dyDescent="0.25">
      <c r="A2417" t="s">
        <v>72</v>
      </c>
      <c r="B2417" t="s">
        <v>2812</v>
      </c>
      <c r="C2417">
        <v>2930</v>
      </c>
      <c r="D2417" t="s">
        <v>2708</v>
      </c>
      <c r="H2417" s="1" t="str">
        <f t="shared" si="278"/>
        <v>cl-cs_NombreContraparte</v>
      </c>
      <c r="I2417" t="str">
        <f t="shared" si="279"/>
        <v>cl-cs</v>
      </c>
      <c r="J2417" t="str">
        <f t="shared" si="280"/>
        <v>NombreContraparte</v>
      </c>
      <c r="K2417" s="1" t="str">
        <f t="shared" si="281"/>
        <v>cl-cs_CoberturaRiesgoCreditoTabla</v>
      </c>
      <c r="L2417" t="str">
        <f t="shared" si="282"/>
        <v>cl-cs</v>
      </c>
      <c r="M2417" t="str">
        <f t="shared" si="283"/>
        <v>CoberturaRiesgoCreditoTabla</v>
      </c>
      <c r="N2417" t="str">
        <f t="shared" si="284"/>
        <v>Insert into dbax_dime_conc (codi_dein, pref_conc, codi_conc, orde_conc, pref_dime, codi_dime) values ('pre_cl-cs_nota-8_role-816000(2014)','cl-cs','NombreContraparte','2930','cl-cs','CoberturaRiesgoCreditoTabla')</v>
      </c>
    </row>
    <row r="2418" spans="1:14" x14ac:dyDescent="0.25">
      <c r="A2418" t="s">
        <v>72</v>
      </c>
      <c r="B2418" t="s">
        <v>2810</v>
      </c>
      <c r="C2418">
        <v>2940</v>
      </c>
      <c r="D2418" t="s">
        <v>2708</v>
      </c>
      <c r="H2418" s="1" t="str">
        <f t="shared" si="278"/>
        <v>cl-cs_NacionalidadContraparte</v>
      </c>
      <c r="I2418" t="str">
        <f t="shared" si="279"/>
        <v>cl-cs</v>
      </c>
      <c r="J2418" t="str">
        <f t="shared" si="280"/>
        <v>NacionalidadContraparte</v>
      </c>
      <c r="K2418" s="1" t="str">
        <f t="shared" si="281"/>
        <v>cl-cs_CoberturaRiesgoCreditoTabla</v>
      </c>
      <c r="L2418" t="str">
        <f t="shared" si="282"/>
        <v>cl-cs</v>
      </c>
      <c r="M2418" t="str">
        <f t="shared" si="283"/>
        <v>CoberturaRiesgoCreditoTabla</v>
      </c>
      <c r="N2418" t="str">
        <f t="shared" si="284"/>
        <v>Insert into dbax_dime_conc (codi_dein, pref_conc, codi_conc, orde_conc, pref_dime, codi_dime) values ('pre_cl-cs_nota-8_role-816000(2014)','cl-cs','NacionalidadContraparte','2940','cl-cs','CoberturaRiesgoCreditoTabla')</v>
      </c>
    </row>
    <row r="2419" spans="1:14" x14ac:dyDescent="0.25">
      <c r="A2419" t="s">
        <v>72</v>
      </c>
      <c r="B2419" t="s">
        <v>2701</v>
      </c>
      <c r="C2419">
        <v>2950</v>
      </c>
      <c r="D2419" t="s">
        <v>2708</v>
      </c>
      <c r="H2419" s="1" t="str">
        <f t="shared" si="278"/>
        <v>cl-cs_ClasificacionRiesgoContraparte</v>
      </c>
      <c r="I2419" t="str">
        <f t="shared" si="279"/>
        <v>cl-cs</v>
      </c>
      <c r="J2419" t="str">
        <f t="shared" si="280"/>
        <v>ClasificacionRiesgoContraparte</v>
      </c>
      <c r="K2419" s="1" t="str">
        <f t="shared" si="281"/>
        <v>cl-cs_CoberturaRiesgoCreditoTabla</v>
      </c>
      <c r="L2419" t="str">
        <f t="shared" si="282"/>
        <v>cl-cs</v>
      </c>
      <c r="M2419" t="str">
        <f t="shared" si="283"/>
        <v>CoberturaRiesgoCreditoTabla</v>
      </c>
      <c r="N2419" t="str">
        <f t="shared" si="284"/>
        <v>Insert into dbax_dime_conc (codi_dein, pref_conc, codi_conc, orde_conc, pref_dime, codi_dime) values ('pre_cl-cs_nota-8_role-816000(2014)','cl-cs','ClasificacionRiesgoContraparte','2950','cl-cs','CoberturaRiesgoCreditoTabla')</v>
      </c>
    </row>
    <row r="2420" spans="1:14" x14ac:dyDescent="0.25">
      <c r="A2420" t="s">
        <v>72</v>
      </c>
      <c r="B2420" t="s">
        <v>2693</v>
      </c>
      <c r="C2420">
        <v>2960</v>
      </c>
      <c r="D2420" t="s">
        <v>2708</v>
      </c>
      <c r="H2420" s="1" t="str">
        <f t="shared" si="278"/>
        <v>cl-cs_CaracteristicasOperacionCoberturaRiesgoCreditoSinopsis</v>
      </c>
      <c r="I2420" t="str">
        <f t="shared" si="279"/>
        <v>cl-cs</v>
      </c>
      <c r="J2420" t="str">
        <f t="shared" si="280"/>
        <v>CaracteristicasOperacionCoberturaRiesgoCreditoSinopsis</v>
      </c>
      <c r="K2420" s="1" t="str">
        <f t="shared" si="281"/>
        <v>cl-cs_CoberturaRiesgoCreditoTabla</v>
      </c>
      <c r="L2420" t="str">
        <f t="shared" si="282"/>
        <v>cl-cs</v>
      </c>
      <c r="M2420" t="str">
        <f t="shared" si="283"/>
        <v>CoberturaRiesgoCreditoTabla</v>
      </c>
      <c r="N2420" t="str">
        <f t="shared" si="284"/>
        <v>Insert into dbax_dime_conc (codi_dein, pref_conc, codi_conc, orde_conc, pref_dime, codi_dime) values ('pre_cl-cs_nota-8_role-816000(2014)','cl-cs','CaracteristicasOperacionCoberturaRiesgoCreditoSinopsis','2960','cl-cs','CoberturaRiesgoCreditoTabla')</v>
      </c>
    </row>
    <row r="2421" spans="1:14" x14ac:dyDescent="0.25">
      <c r="A2421" t="s">
        <v>72</v>
      </c>
      <c r="B2421" t="s">
        <v>2692</v>
      </c>
      <c r="C2421">
        <v>2970</v>
      </c>
      <c r="D2421" t="s">
        <v>2708</v>
      </c>
      <c r="H2421" s="1" t="str">
        <f t="shared" si="278"/>
        <v>cl-cs_ActivoObjeto</v>
      </c>
      <c r="I2421" t="str">
        <f t="shared" si="279"/>
        <v>cl-cs</v>
      </c>
      <c r="J2421" t="str">
        <f t="shared" si="280"/>
        <v>ActivoObjeto</v>
      </c>
      <c r="K2421" s="1" t="str">
        <f t="shared" si="281"/>
        <v>cl-cs_CoberturaRiesgoCreditoTabla</v>
      </c>
      <c r="L2421" t="str">
        <f t="shared" si="282"/>
        <v>cl-cs</v>
      </c>
      <c r="M2421" t="str">
        <f t="shared" si="283"/>
        <v>CoberturaRiesgoCreditoTabla</v>
      </c>
      <c r="N2421" t="str">
        <f t="shared" si="284"/>
        <v>Insert into dbax_dime_conc (codi_dein, pref_conc, codi_conc, orde_conc, pref_dime, codi_dime) values ('pre_cl-cs_nota-8_role-816000(2014)','cl-cs','ActivoObjeto','2970','cl-cs','CoberturaRiesgoCreditoTabla')</v>
      </c>
    </row>
    <row r="2422" spans="1:14" x14ac:dyDescent="0.25">
      <c r="A2422" t="s">
        <v>72</v>
      </c>
      <c r="B2422" t="s">
        <v>2816</v>
      </c>
      <c r="C2422">
        <v>2980</v>
      </c>
      <c r="D2422" t="s">
        <v>2708</v>
      </c>
      <c r="H2422" s="1" t="str">
        <f t="shared" si="278"/>
        <v>cl-cs_NominalesCoberturaRiesgoCredito</v>
      </c>
      <c r="I2422" t="str">
        <f t="shared" si="279"/>
        <v>cl-cs</v>
      </c>
      <c r="J2422" t="str">
        <f t="shared" si="280"/>
        <v>NominalesCoberturaRiesgoCredito</v>
      </c>
      <c r="K2422" s="1" t="str">
        <f t="shared" si="281"/>
        <v>cl-cs_CoberturaRiesgoCreditoTabla</v>
      </c>
      <c r="L2422" t="str">
        <f t="shared" si="282"/>
        <v>cl-cs</v>
      </c>
      <c r="M2422" t="str">
        <f t="shared" si="283"/>
        <v>CoberturaRiesgoCreditoTabla</v>
      </c>
      <c r="N2422" t="str">
        <f t="shared" si="284"/>
        <v>Insert into dbax_dime_conc (codi_dein, pref_conc, codi_conc, orde_conc, pref_dime, codi_dime) values ('pre_cl-cs_nota-8_role-816000(2014)','cl-cs','NominalesCoberturaRiesgoCredito','2980','cl-cs','CoberturaRiesgoCreditoTabla')</v>
      </c>
    </row>
    <row r="2423" spans="1:14" x14ac:dyDescent="0.25">
      <c r="A2423" t="s">
        <v>72</v>
      </c>
      <c r="B2423" t="s">
        <v>2797</v>
      </c>
      <c r="C2423">
        <v>2990</v>
      </c>
      <c r="D2423" t="s">
        <v>2708</v>
      </c>
      <c r="H2423" s="1" t="str">
        <f t="shared" ref="H2423:H2486" si="285">MID(B2423,FIND("#",B2423)+1,10000)</f>
        <v>cl-cs_MonedaCoberturaRiesgoCredito</v>
      </c>
      <c r="I2423" t="str">
        <f t="shared" ref="I2423:I2486" si="286">MID(H2423,1,FIND("_",H2423)-1)</f>
        <v>cl-cs</v>
      </c>
      <c r="J2423" t="str">
        <f t="shared" ref="J2423:J2486" si="287">MID(H2423,FIND("_",H2423)+1,10000)</f>
        <v>MonedaCoberturaRiesgoCredito</v>
      </c>
      <c r="K2423" s="1" t="str">
        <f t="shared" ref="K2423:K2486" si="288">MID(D2423,FIND("#",D2423)+1,10000)</f>
        <v>cl-cs_CoberturaRiesgoCreditoTabla</v>
      </c>
      <c r="L2423" t="str">
        <f t="shared" ref="L2423:L2486" si="289">MID(K2423,1,FIND("_",K2423)-1)</f>
        <v>cl-cs</v>
      </c>
      <c r="M2423" t="str">
        <f t="shared" ref="M2423:M2486" si="290">MID(K2423,FIND("_",K2423)+1,10000)</f>
        <v>CoberturaRiesgoCreditoTabla</v>
      </c>
      <c r="N2423" t="str">
        <f t="shared" ref="N2423:N2486" si="291">CONCATENATE("Insert into dbax_dime_conc (codi_dein, pref_conc, codi_conc, orde_conc, pref_dime, codi_dime) values ('",A2423,"','",I2423,"','",J2423,"','",C2423,"','",L2423,"','",M2423,"')")</f>
        <v>Insert into dbax_dime_conc (codi_dein, pref_conc, codi_conc, orde_conc, pref_dime, codi_dime) values ('pre_cl-cs_nota-8_role-816000(2014)','cl-cs','MonedaCoberturaRiesgoCredito','2990','cl-cs','CoberturaRiesgoCreditoTabla')</v>
      </c>
    </row>
    <row r="2424" spans="1:14" x14ac:dyDescent="0.25">
      <c r="A2424" t="s">
        <v>72</v>
      </c>
      <c r="B2424" t="s">
        <v>2856</v>
      </c>
      <c r="C2424">
        <v>3000</v>
      </c>
      <c r="D2424" t="s">
        <v>2708</v>
      </c>
      <c r="H2424" s="1" t="str">
        <f t="shared" si="285"/>
        <v>cl-cs_PrecioEjercicioCoberturaRiesgoCredito</v>
      </c>
      <c r="I2424" t="str">
        <f t="shared" si="286"/>
        <v>cl-cs</v>
      </c>
      <c r="J2424" t="str">
        <f t="shared" si="287"/>
        <v>PrecioEjercicioCoberturaRiesgoCredito</v>
      </c>
      <c r="K2424" s="1" t="str">
        <f t="shared" si="288"/>
        <v>cl-cs_CoberturaRiesgoCreditoTabla</v>
      </c>
      <c r="L2424" t="str">
        <f t="shared" si="289"/>
        <v>cl-cs</v>
      </c>
      <c r="M2424" t="str">
        <f t="shared" si="290"/>
        <v>CoberturaRiesgoCreditoTabla</v>
      </c>
      <c r="N2424" t="str">
        <f t="shared" si="291"/>
        <v>Insert into dbax_dime_conc (codi_dein, pref_conc, codi_conc, orde_conc, pref_dime, codi_dime) values ('pre_cl-cs_nota-8_role-816000(2014)','cl-cs','PrecioEjercicioCoberturaRiesgoCredito','3000','cl-cs','CoberturaRiesgoCreditoTabla')</v>
      </c>
    </row>
    <row r="2425" spans="1:14" x14ac:dyDescent="0.25">
      <c r="A2425" t="s">
        <v>72</v>
      </c>
      <c r="B2425" t="s">
        <v>2807</v>
      </c>
      <c r="C2425">
        <v>3010</v>
      </c>
      <c r="D2425" t="s">
        <v>2708</v>
      </c>
      <c r="H2425" s="1" t="str">
        <f t="shared" si="285"/>
        <v>cl-cs_MontoPrimaCoberturaRiesgoCredito</v>
      </c>
      <c r="I2425" t="str">
        <f t="shared" si="286"/>
        <v>cl-cs</v>
      </c>
      <c r="J2425" t="str">
        <f t="shared" si="287"/>
        <v>MontoPrimaCoberturaRiesgoCredito</v>
      </c>
      <c r="K2425" s="1" t="str">
        <f t="shared" si="288"/>
        <v>cl-cs_CoberturaRiesgoCreditoTabla</v>
      </c>
      <c r="L2425" t="str">
        <f t="shared" si="289"/>
        <v>cl-cs</v>
      </c>
      <c r="M2425" t="str">
        <f t="shared" si="290"/>
        <v>CoberturaRiesgoCreditoTabla</v>
      </c>
      <c r="N2425" t="str">
        <f t="shared" si="291"/>
        <v>Insert into dbax_dime_conc (codi_dein, pref_conc, codi_conc, orde_conc, pref_dime, codi_dime) values ('pre_cl-cs_nota-8_role-816000(2014)','cl-cs','MontoPrimaCoberturaRiesgoCredito','3010','cl-cs','CoberturaRiesgoCreditoTabla')</v>
      </c>
    </row>
    <row r="2426" spans="1:14" x14ac:dyDescent="0.25">
      <c r="A2426" t="s">
        <v>72</v>
      </c>
      <c r="B2426" t="s">
        <v>2849</v>
      </c>
      <c r="C2426">
        <v>3020</v>
      </c>
      <c r="D2426" t="s">
        <v>2708</v>
      </c>
      <c r="H2426" s="1" t="str">
        <f t="shared" si="285"/>
        <v>cl-cs_PeriodicidadPagoPrimaCoberturaRiesgoCredito</v>
      </c>
      <c r="I2426" t="str">
        <f t="shared" si="286"/>
        <v>cl-cs</v>
      </c>
      <c r="J2426" t="str">
        <f t="shared" si="287"/>
        <v>PeriodicidadPagoPrimaCoberturaRiesgoCredito</v>
      </c>
      <c r="K2426" s="1" t="str">
        <f t="shared" si="288"/>
        <v>cl-cs_CoberturaRiesgoCreditoTabla</v>
      </c>
      <c r="L2426" t="str">
        <f t="shared" si="289"/>
        <v>cl-cs</v>
      </c>
      <c r="M2426" t="str">
        <f t="shared" si="290"/>
        <v>CoberturaRiesgoCreditoTabla</v>
      </c>
      <c r="N2426" t="str">
        <f t="shared" si="291"/>
        <v>Insert into dbax_dime_conc (codi_dein, pref_conc, codi_conc, orde_conc, pref_dime, codi_dime) values ('pre_cl-cs_nota-8_role-816000(2014)','cl-cs','PeriodicidadPagoPrimaCoberturaRiesgoCredito','3020','cl-cs','CoberturaRiesgoCreditoTabla')</v>
      </c>
    </row>
    <row r="2427" spans="1:14" x14ac:dyDescent="0.25">
      <c r="A2427" t="s">
        <v>72</v>
      </c>
      <c r="B2427" t="s">
        <v>2803</v>
      </c>
      <c r="C2427">
        <v>3030</v>
      </c>
      <c r="D2427" t="s">
        <v>2708</v>
      </c>
      <c r="H2427" s="1" t="str">
        <f t="shared" si="285"/>
        <v>cl-cs_MonedaPrimaCoberturaRiesgoCredito</v>
      </c>
      <c r="I2427" t="str">
        <f t="shared" si="286"/>
        <v>cl-cs</v>
      </c>
      <c r="J2427" t="str">
        <f t="shared" si="287"/>
        <v>MonedaPrimaCoberturaRiesgoCredito</v>
      </c>
      <c r="K2427" s="1" t="str">
        <f t="shared" si="288"/>
        <v>cl-cs_CoberturaRiesgoCreditoTabla</v>
      </c>
      <c r="L2427" t="str">
        <f t="shared" si="289"/>
        <v>cl-cs</v>
      </c>
      <c r="M2427" t="str">
        <f t="shared" si="290"/>
        <v>CoberturaRiesgoCreditoTabla</v>
      </c>
      <c r="N2427" t="str">
        <f t="shared" si="291"/>
        <v>Insert into dbax_dime_conc (codi_dein, pref_conc, codi_conc, orde_conc, pref_dime, codi_dime) values ('pre_cl-cs_nota-8_role-816000(2014)','cl-cs','MonedaPrimaCoberturaRiesgoCredito','3030','cl-cs','CoberturaRiesgoCreditoTabla')</v>
      </c>
    </row>
    <row r="2428" spans="1:14" x14ac:dyDescent="0.25">
      <c r="A2428" t="s">
        <v>72</v>
      </c>
      <c r="B2428" t="s">
        <v>2756</v>
      </c>
      <c r="C2428">
        <v>3040</v>
      </c>
      <c r="D2428" t="s">
        <v>2708</v>
      </c>
      <c r="H2428" s="1" t="str">
        <f t="shared" si="285"/>
        <v>cl-cs_FechaOperacion</v>
      </c>
      <c r="I2428" t="str">
        <f t="shared" si="286"/>
        <v>cl-cs</v>
      </c>
      <c r="J2428" t="str">
        <f t="shared" si="287"/>
        <v>FechaOperacion</v>
      </c>
      <c r="K2428" s="1" t="str">
        <f t="shared" si="288"/>
        <v>cl-cs_CoberturaRiesgoCreditoTabla</v>
      </c>
      <c r="L2428" t="str">
        <f t="shared" si="289"/>
        <v>cl-cs</v>
      </c>
      <c r="M2428" t="str">
        <f t="shared" si="290"/>
        <v>CoberturaRiesgoCreditoTabla</v>
      </c>
      <c r="N2428" t="str">
        <f t="shared" si="291"/>
        <v>Insert into dbax_dime_conc (codi_dein, pref_conc, codi_conc, orde_conc, pref_dime, codi_dime) values ('pre_cl-cs_nota-8_role-816000(2014)','cl-cs','FechaOperacion','3040','cl-cs','CoberturaRiesgoCreditoTabla')</v>
      </c>
    </row>
    <row r="2429" spans="1:14" x14ac:dyDescent="0.25">
      <c r="A2429" t="s">
        <v>72</v>
      </c>
      <c r="B2429" t="s">
        <v>2758</v>
      </c>
      <c r="C2429">
        <v>3050</v>
      </c>
      <c r="D2429" t="s">
        <v>2708</v>
      </c>
      <c r="H2429" s="1" t="str">
        <f t="shared" si="285"/>
        <v>cl-cs_FechaVencimientoContrato</v>
      </c>
      <c r="I2429" t="str">
        <f t="shared" si="286"/>
        <v>cl-cs</v>
      </c>
      <c r="J2429" t="str">
        <f t="shared" si="287"/>
        <v>FechaVencimientoContrato</v>
      </c>
      <c r="K2429" s="1" t="str">
        <f t="shared" si="288"/>
        <v>cl-cs_CoberturaRiesgoCreditoTabla</v>
      </c>
      <c r="L2429" t="str">
        <f t="shared" si="289"/>
        <v>cl-cs</v>
      </c>
      <c r="M2429" t="str">
        <f t="shared" si="290"/>
        <v>CoberturaRiesgoCreditoTabla</v>
      </c>
      <c r="N2429" t="str">
        <f t="shared" si="291"/>
        <v>Insert into dbax_dime_conc (codi_dein, pref_conc, codi_conc, orde_conc, pref_dime, codi_dime) values ('pre_cl-cs_nota-8_role-816000(2014)','cl-cs','FechaVencimientoContrato','3050','cl-cs','CoberturaRiesgoCreditoTabla')</v>
      </c>
    </row>
    <row r="2430" spans="1:14" x14ac:dyDescent="0.25">
      <c r="A2430" t="s">
        <v>72</v>
      </c>
      <c r="B2430" t="s">
        <v>2776</v>
      </c>
      <c r="C2430">
        <v>3060</v>
      </c>
      <c r="D2430" t="s">
        <v>2708</v>
      </c>
      <c r="H2430" s="1" t="str">
        <f t="shared" si="285"/>
        <v>cl-cs_InformacionValorizacionCoberturaRiesgoCreditoSinopsis</v>
      </c>
      <c r="I2430" t="str">
        <f t="shared" si="286"/>
        <v>cl-cs</v>
      </c>
      <c r="J2430" t="str">
        <f t="shared" si="287"/>
        <v>InformacionValorizacionCoberturaRiesgoCreditoSinopsis</v>
      </c>
      <c r="K2430" s="1" t="str">
        <f t="shared" si="288"/>
        <v>cl-cs_CoberturaRiesgoCreditoTabla</v>
      </c>
      <c r="L2430" t="str">
        <f t="shared" si="289"/>
        <v>cl-cs</v>
      </c>
      <c r="M2430" t="str">
        <f t="shared" si="290"/>
        <v>CoberturaRiesgoCreditoTabla</v>
      </c>
      <c r="N2430" t="str">
        <f t="shared" si="291"/>
        <v>Insert into dbax_dime_conc (codi_dein, pref_conc, codi_conc, orde_conc, pref_dime, codi_dime) values ('pre_cl-cs_nota-8_role-816000(2014)','cl-cs','InformacionValorizacionCoberturaRiesgoCreditoSinopsis','3060','cl-cs','CoberturaRiesgoCreditoTabla')</v>
      </c>
    </row>
    <row r="2431" spans="1:14" x14ac:dyDescent="0.25">
      <c r="A2431" t="s">
        <v>72</v>
      </c>
      <c r="B2431" t="s">
        <v>2892</v>
      </c>
      <c r="C2431">
        <v>3070</v>
      </c>
      <c r="D2431" t="s">
        <v>2708</v>
      </c>
      <c r="H2431" s="1" t="str">
        <f t="shared" si="285"/>
        <v>cl-cs_ValorRazonableActivoObjetoCoberturaRiesgoCreditoFechaInformacion</v>
      </c>
      <c r="I2431" t="str">
        <f t="shared" si="286"/>
        <v>cl-cs</v>
      </c>
      <c r="J2431" t="str">
        <f t="shared" si="287"/>
        <v>ValorRazonableActivoObjetoCoberturaRiesgoCreditoFechaInformacion</v>
      </c>
      <c r="K2431" s="1" t="str">
        <f t="shared" si="288"/>
        <v>cl-cs_CoberturaRiesgoCreditoTabla</v>
      </c>
      <c r="L2431" t="str">
        <f t="shared" si="289"/>
        <v>cl-cs</v>
      </c>
      <c r="M2431" t="str">
        <f t="shared" si="290"/>
        <v>CoberturaRiesgoCreditoTabla</v>
      </c>
      <c r="N2431" t="str">
        <f t="shared" si="291"/>
        <v>Insert into dbax_dime_conc (codi_dein, pref_conc, codi_conc, orde_conc, pref_dime, codi_dime) values ('pre_cl-cs_nota-8_role-816000(2014)','cl-cs','ValorRazonableActivoObjetoCoberturaRiesgoCreditoFechaInformacion','3070','cl-cs','CoberturaRiesgoCreditoTabla')</v>
      </c>
    </row>
    <row r="2432" spans="1:14" x14ac:dyDescent="0.25">
      <c r="A2432" t="s">
        <v>72</v>
      </c>
      <c r="B2432" t="s">
        <v>2862</v>
      </c>
      <c r="C2432">
        <v>3080</v>
      </c>
      <c r="D2432" t="s">
        <v>2708</v>
      </c>
      <c r="H2432" s="1" t="str">
        <f t="shared" si="285"/>
        <v>cl-cs_PrecioSpotActivoSubyacenteCoberturaRiesgoCredito</v>
      </c>
      <c r="I2432" t="str">
        <f t="shared" si="286"/>
        <v>cl-cs</v>
      </c>
      <c r="J2432" t="str">
        <f t="shared" si="287"/>
        <v>PrecioSpotActivoSubyacenteCoberturaRiesgoCredito</v>
      </c>
      <c r="K2432" s="1" t="str">
        <f t="shared" si="288"/>
        <v>cl-cs_CoberturaRiesgoCreditoTabla</v>
      </c>
      <c r="L2432" t="str">
        <f t="shared" si="289"/>
        <v>cl-cs</v>
      </c>
      <c r="M2432" t="str">
        <f t="shared" si="290"/>
        <v>CoberturaRiesgoCreditoTabla</v>
      </c>
      <c r="N2432" t="str">
        <f t="shared" si="291"/>
        <v>Insert into dbax_dime_conc (codi_dein, pref_conc, codi_conc, orde_conc, pref_dime, codi_dime) values ('pre_cl-cs_nota-8_role-816000(2014)','cl-cs','PrecioSpotActivoSubyacenteCoberturaRiesgoCredito','3080','cl-cs','CoberturaRiesgoCreditoTabla')</v>
      </c>
    </row>
    <row r="2433" spans="1:14" x14ac:dyDescent="0.25">
      <c r="A2433" t="s">
        <v>72</v>
      </c>
      <c r="B2433" t="s">
        <v>2887</v>
      </c>
      <c r="C2433">
        <v>3090</v>
      </c>
      <c r="D2433" t="s">
        <v>2708</v>
      </c>
      <c r="H2433" s="1" t="str">
        <f t="shared" si="285"/>
        <v>cl-cs_ValorCoberturaRiesgoCreditoFechaInformacion</v>
      </c>
      <c r="I2433" t="str">
        <f t="shared" si="286"/>
        <v>cl-cs</v>
      </c>
      <c r="J2433" t="str">
        <f t="shared" si="287"/>
        <v>ValorCoberturaRiesgoCreditoFechaInformacion</v>
      </c>
      <c r="K2433" s="1" t="str">
        <f t="shared" si="288"/>
        <v>cl-cs_CoberturaRiesgoCreditoTabla</v>
      </c>
      <c r="L2433" t="str">
        <f t="shared" si="289"/>
        <v>cl-cs</v>
      </c>
      <c r="M2433" t="str">
        <f t="shared" si="290"/>
        <v>CoberturaRiesgoCreditoTabla</v>
      </c>
      <c r="N2433" t="str">
        <f t="shared" si="291"/>
        <v>Insert into dbax_dime_conc (codi_dein, pref_conc, codi_conc, orde_conc, pref_dime, codi_dime) values ('pre_cl-cs_nota-8_role-816000(2014)','cl-cs','ValorCoberturaRiesgoCreditoFechaInformacion','3090','cl-cs','CoberturaRiesgoCreditoTabla')</v>
      </c>
    </row>
    <row r="2434" spans="1:14" x14ac:dyDescent="0.25">
      <c r="A2434" t="s">
        <v>72</v>
      </c>
      <c r="B2434" t="s">
        <v>2840</v>
      </c>
      <c r="C2434">
        <v>3100</v>
      </c>
      <c r="D2434" t="s">
        <v>2708</v>
      </c>
      <c r="H2434" s="1" t="str">
        <f t="shared" si="285"/>
        <v>cl-cs_OrigenInformacionCoberturaRiesgoCredito</v>
      </c>
      <c r="I2434" t="str">
        <f t="shared" si="286"/>
        <v>cl-cs</v>
      </c>
      <c r="J2434" t="str">
        <f t="shared" si="287"/>
        <v>OrigenInformacionCoberturaRiesgoCredito</v>
      </c>
      <c r="K2434" s="1" t="str">
        <f t="shared" si="288"/>
        <v>cl-cs_CoberturaRiesgoCreditoTabla</v>
      </c>
      <c r="L2434" t="str">
        <f t="shared" si="289"/>
        <v>cl-cs</v>
      </c>
      <c r="M2434" t="str">
        <f t="shared" si="290"/>
        <v>CoberturaRiesgoCreditoTabla</v>
      </c>
      <c r="N2434" t="str">
        <f t="shared" si="291"/>
        <v>Insert into dbax_dime_conc (codi_dein, pref_conc, codi_conc, orde_conc, pref_dime, codi_dime) values ('pre_cl-cs_nota-8_role-816000(2014)','cl-cs','OrigenInformacionCoberturaRiesgoCredito','3100','cl-cs','CoberturaRiesgoCreditoTabla')</v>
      </c>
    </row>
    <row r="2435" spans="1:14" x14ac:dyDescent="0.25">
      <c r="A2435" t="s">
        <v>72</v>
      </c>
      <c r="B2435" t="s">
        <v>2761</v>
      </c>
      <c r="C2435">
        <v>1540</v>
      </c>
      <c r="D2435" t="s">
        <v>2763</v>
      </c>
      <c r="H2435" s="1" t="str">
        <f t="shared" si="285"/>
        <v>cl-cs_ForwardCompraPartidas</v>
      </c>
      <c r="I2435" t="str">
        <f t="shared" si="286"/>
        <v>cl-cs</v>
      </c>
      <c r="J2435" t="str">
        <f t="shared" si="287"/>
        <v>ForwardCompraPartidas</v>
      </c>
      <c r="K2435" s="1" t="str">
        <f t="shared" si="288"/>
        <v>cl-cs_ForwardsCompraTabla</v>
      </c>
      <c r="L2435" t="str">
        <f t="shared" si="289"/>
        <v>cl-cs</v>
      </c>
      <c r="M2435" t="str">
        <f t="shared" si="290"/>
        <v>ForwardsCompraTabla</v>
      </c>
      <c r="N2435" t="str">
        <f t="shared" si="291"/>
        <v>Insert into dbax_dime_conc (codi_dein, pref_conc, codi_conc, orde_conc, pref_dime, codi_dime) values ('pre_cl-cs_nota-8_role-816000(2014)','cl-cs','ForwardCompraPartidas','1540','cl-cs','ForwardsCompraTabla')</v>
      </c>
    </row>
    <row r="2436" spans="1:14" x14ac:dyDescent="0.25">
      <c r="A2436" t="s">
        <v>72</v>
      </c>
      <c r="B2436" t="s">
        <v>2759</v>
      </c>
      <c r="C2436">
        <v>1550</v>
      </c>
      <c r="D2436" t="s">
        <v>2763</v>
      </c>
      <c r="H2436" s="1" t="str">
        <f t="shared" si="285"/>
        <v>cl-cs_FolioOperacion</v>
      </c>
      <c r="I2436" t="str">
        <f t="shared" si="286"/>
        <v>cl-cs</v>
      </c>
      <c r="J2436" t="str">
        <f t="shared" si="287"/>
        <v>FolioOperacion</v>
      </c>
      <c r="K2436" s="1" t="str">
        <f t="shared" si="288"/>
        <v>cl-cs_ForwardsCompraTabla</v>
      </c>
      <c r="L2436" t="str">
        <f t="shared" si="289"/>
        <v>cl-cs</v>
      </c>
      <c r="M2436" t="str">
        <f t="shared" si="290"/>
        <v>ForwardsCompraTabla</v>
      </c>
      <c r="N2436" t="str">
        <f t="shared" si="291"/>
        <v>Insert into dbax_dime_conc (codi_dein, pref_conc, codi_conc, orde_conc, pref_dime, codi_dime) values ('pre_cl-cs_nota-8_role-816000(2014)','cl-cs','FolioOperacion','1550','cl-cs','ForwardsCompraTabla')</v>
      </c>
    </row>
    <row r="2437" spans="1:14" x14ac:dyDescent="0.25">
      <c r="A2437" t="s">
        <v>72</v>
      </c>
      <c r="B2437" t="s">
        <v>2796</v>
      </c>
      <c r="C2437">
        <v>1560</v>
      </c>
      <c r="D2437" t="s">
        <v>2763</v>
      </c>
      <c r="H2437" s="1" t="str">
        <f t="shared" si="285"/>
        <v>cl-cs_ItemOperacion</v>
      </c>
      <c r="I2437" t="str">
        <f t="shared" si="286"/>
        <v>cl-cs</v>
      </c>
      <c r="J2437" t="str">
        <f t="shared" si="287"/>
        <v>ItemOperacion</v>
      </c>
      <c r="K2437" s="1" t="str">
        <f t="shared" si="288"/>
        <v>cl-cs_ForwardsCompraTabla</v>
      </c>
      <c r="L2437" t="str">
        <f t="shared" si="289"/>
        <v>cl-cs</v>
      </c>
      <c r="M2437" t="str">
        <f t="shared" si="290"/>
        <v>ForwardsCompraTabla</v>
      </c>
      <c r="N2437" t="str">
        <f t="shared" si="291"/>
        <v>Insert into dbax_dime_conc (codi_dein, pref_conc, codi_conc, orde_conc, pref_dime, codi_dime) values ('pre_cl-cs_nota-8_role-816000(2014)','cl-cs','ItemOperacion','1560','cl-cs','ForwardsCompraTabla')</v>
      </c>
    </row>
    <row r="2438" spans="1:14" x14ac:dyDescent="0.25">
      <c r="A2438" t="s">
        <v>72</v>
      </c>
      <c r="B2438" t="s">
        <v>2710</v>
      </c>
      <c r="C2438">
        <v>1570</v>
      </c>
      <c r="D2438" t="s">
        <v>2763</v>
      </c>
      <c r="H2438" s="1" t="str">
        <f t="shared" si="285"/>
        <v>cl-cs_ContrapartesOperacionForwardCompraSinopsis</v>
      </c>
      <c r="I2438" t="str">
        <f t="shared" si="286"/>
        <v>cl-cs</v>
      </c>
      <c r="J2438" t="str">
        <f t="shared" si="287"/>
        <v>ContrapartesOperacionForwardCompraSinopsis</v>
      </c>
      <c r="K2438" s="1" t="str">
        <f t="shared" si="288"/>
        <v>cl-cs_ForwardsCompraTabla</v>
      </c>
      <c r="L2438" t="str">
        <f t="shared" si="289"/>
        <v>cl-cs</v>
      </c>
      <c r="M2438" t="str">
        <f t="shared" si="290"/>
        <v>ForwardsCompraTabla</v>
      </c>
      <c r="N2438" t="str">
        <f t="shared" si="291"/>
        <v>Insert into dbax_dime_conc (codi_dein, pref_conc, codi_conc, orde_conc, pref_dime, codi_dime) values ('pre_cl-cs_nota-8_role-816000(2014)','cl-cs','ContrapartesOperacionForwardCompraSinopsis','1570','cl-cs','ForwardsCompraTabla')</v>
      </c>
    </row>
    <row r="2439" spans="1:14" x14ac:dyDescent="0.25">
      <c r="A2439" t="s">
        <v>72</v>
      </c>
      <c r="B2439" t="s">
        <v>2812</v>
      </c>
      <c r="C2439">
        <v>1580</v>
      </c>
      <c r="D2439" t="s">
        <v>2763</v>
      </c>
      <c r="H2439" s="1" t="str">
        <f t="shared" si="285"/>
        <v>cl-cs_NombreContraparte</v>
      </c>
      <c r="I2439" t="str">
        <f t="shared" si="286"/>
        <v>cl-cs</v>
      </c>
      <c r="J2439" t="str">
        <f t="shared" si="287"/>
        <v>NombreContraparte</v>
      </c>
      <c r="K2439" s="1" t="str">
        <f t="shared" si="288"/>
        <v>cl-cs_ForwardsCompraTabla</v>
      </c>
      <c r="L2439" t="str">
        <f t="shared" si="289"/>
        <v>cl-cs</v>
      </c>
      <c r="M2439" t="str">
        <f t="shared" si="290"/>
        <v>ForwardsCompraTabla</v>
      </c>
      <c r="N2439" t="str">
        <f t="shared" si="291"/>
        <v>Insert into dbax_dime_conc (codi_dein, pref_conc, codi_conc, orde_conc, pref_dime, codi_dime) values ('pre_cl-cs_nota-8_role-816000(2014)','cl-cs','NombreContraparte','1580','cl-cs','ForwardsCompraTabla')</v>
      </c>
    </row>
    <row r="2440" spans="1:14" x14ac:dyDescent="0.25">
      <c r="A2440" t="s">
        <v>72</v>
      </c>
      <c r="B2440" t="s">
        <v>2810</v>
      </c>
      <c r="C2440">
        <v>1590</v>
      </c>
      <c r="D2440" t="s">
        <v>2763</v>
      </c>
      <c r="H2440" s="1" t="str">
        <f t="shared" si="285"/>
        <v>cl-cs_NacionalidadContraparte</v>
      </c>
      <c r="I2440" t="str">
        <f t="shared" si="286"/>
        <v>cl-cs</v>
      </c>
      <c r="J2440" t="str">
        <f t="shared" si="287"/>
        <v>NacionalidadContraparte</v>
      </c>
      <c r="K2440" s="1" t="str">
        <f t="shared" si="288"/>
        <v>cl-cs_ForwardsCompraTabla</v>
      </c>
      <c r="L2440" t="str">
        <f t="shared" si="289"/>
        <v>cl-cs</v>
      </c>
      <c r="M2440" t="str">
        <f t="shared" si="290"/>
        <v>ForwardsCompraTabla</v>
      </c>
      <c r="N2440" t="str">
        <f t="shared" si="291"/>
        <v>Insert into dbax_dime_conc (codi_dein, pref_conc, codi_conc, orde_conc, pref_dime, codi_dime) values ('pre_cl-cs_nota-8_role-816000(2014)','cl-cs','NacionalidadContraparte','1590','cl-cs','ForwardsCompraTabla')</v>
      </c>
    </row>
    <row r="2441" spans="1:14" x14ac:dyDescent="0.25">
      <c r="A2441" t="s">
        <v>72</v>
      </c>
      <c r="B2441" t="s">
        <v>2701</v>
      </c>
      <c r="C2441">
        <v>1600</v>
      </c>
      <c r="D2441" t="s">
        <v>2763</v>
      </c>
      <c r="H2441" s="1" t="str">
        <f t="shared" si="285"/>
        <v>cl-cs_ClasificacionRiesgoContraparte</v>
      </c>
      <c r="I2441" t="str">
        <f t="shared" si="286"/>
        <v>cl-cs</v>
      </c>
      <c r="J2441" t="str">
        <f t="shared" si="287"/>
        <v>ClasificacionRiesgoContraparte</v>
      </c>
      <c r="K2441" s="1" t="str">
        <f t="shared" si="288"/>
        <v>cl-cs_ForwardsCompraTabla</v>
      </c>
      <c r="L2441" t="str">
        <f t="shared" si="289"/>
        <v>cl-cs</v>
      </c>
      <c r="M2441" t="str">
        <f t="shared" si="290"/>
        <v>ForwardsCompraTabla</v>
      </c>
      <c r="N2441" t="str">
        <f t="shared" si="291"/>
        <v>Insert into dbax_dime_conc (codi_dein, pref_conc, codi_conc, orde_conc, pref_dime, codi_dime) values ('pre_cl-cs_nota-8_role-816000(2014)','cl-cs','ClasificacionRiesgoContraparte','1600','cl-cs','ForwardsCompraTabla')</v>
      </c>
    </row>
    <row r="2442" spans="1:14" x14ac:dyDescent="0.25">
      <c r="A2442" t="s">
        <v>72</v>
      </c>
      <c r="B2442" t="s">
        <v>2694</v>
      </c>
      <c r="C2442">
        <v>1610</v>
      </c>
      <c r="D2442" t="s">
        <v>2763</v>
      </c>
      <c r="H2442" s="1" t="str">
        <f t="shared" si="285"/>
        <v>cl-cs_CaracteristicasOperacionForwardCompraSinopsis</v>
      </c>
      <c r="I2442" t="str">
        <f t="shared" si="286"/>
        <v>cl-cs</v>
      </c>
      <c r="J2442" t="str">
        <f t="shared" si="287"/>
        <v>CaracteristicasOperacionForwardCompraSinopsis</v>
      </c>
      <c r="K2442" s="1" t="str">
        <f t="shared" si="288"/>
        <v>cl-cs_ForwardsCompraTabla</v>
      </c>
      <c r="L2442" t="str">
        <f t="shared" si="289"/>
        <v>cl-cs</v>
      </c>
      <c r="M2442" t="str">
        <f t="shared" si="290"/>
        <v>ForwardsCompraTabla</v>
      </c>
      <c r="N2442" t="str">
        <f t="shared" si="291"/>
        <v>Insert into dbax_dime_conc (codi_dein, pref_conc, codi_conc, orde_conc, pref_dime, codi_dime) values ('pre_cl-cs_nota-8_role-816000(2014)','cl-cs','CaracteristicasOperacionForwardCompraSinopsis','1610','cl-cs','ForwardsCompraTabla')</v>
      </c>
    </row>
    <row r="2443" spans="1:14" x14ac:dyDescent="0.25">
      <c r="A2443" t="s">
        <v>72</v>
      </c>
      <c r="B2443" t="s">
        <v>2692</v>
      </c>
      <c r="C2443">
        <v>1620</v>
      </c>
      <c r="D2443" t="s">
        <v>2763</v>
      </c>
      <c r="H2443" s="1" t="str">
        <f t="shared" si="285"/>
        <v>cl-cs_ActivoObjeto</v>
      </c>
      <c r="I2443" t="str">
        <f t="shared" si="286"/>
        <v>cl-cs</v>
      </c>
      <c r="J2443" t="str">
        <f t="shared" si="287"/>
        <v>ActivoObjeto</v>
      </c>
      <c r="K2443" s="1" t="str">
        <f t="shared" si="288"/>
        <v>cl-cs_ForwardsCompraTabla</v>
      </c>
      <c r="L2443" t="str">
        <f t="shared" si="289"/>
        <v>cl-cs</v>
      </c>
      <c r="M2443" t="str">
        <f t="shared" si="290"/>
        <v>ForwardsCompraTabla</v>
      </c>
      <c r="N2443" t="str">
        <f t="shared" si="291"/>
        <v>Insert into dbax_dime_conc (codi_dein, pref_conc, codi_conc, orde_conc, pref_dime, codi_dime) values ('pre_cl-cs_nota-8_role-816000(2014)','cl-cs','ActivoObjeto','1620','cl-cs','ForwardsCompraTabla')</v>
      </c>
    </row>
    <row r="2444" spans="1:14" x14ac:dyDescent="0.25">
      <c r="A2444" t="s">
        <v>72</v>
      </c>
      <c r="B2444" t="s">
        <v>2815</v>
      </c>
      <c r="C2444">
        <v>1630</v>
      </c>
      <c r="D2444" t="s">
        <v>2763</v>
      </c>
      <c r="H2444" s="1" t="str">
        <f t="shared" si="285"/>
        <v>cl-cs_Nominales</v>
      </c>
      <c r="I2444" t="str">
        <f t="shared" si="286"/>
        <v>cl-cs</v>
      </c>
      <c r="J2444" t="str">
        <f t="shared" si="287"/>
        <v>Nominales</v>
      </c>
      <c r="K2444" s="1" t="str">
        <f t="shared" si="288"/>
        <v>cl-cs_ForwardsCompraTabla</v>
      </c>
      <c r="L2444" t="str">
        <f t="shared" si="289"/>
        <v>cl-cs</v>
      </c>
      <c r="M2444" t="str">
        <f t="shared" si="290"/>
        <v>ForwardsCompraTabla</v>
      </c>
      <c r="N2444" t="str">
        <f t="shared" si="291"/>
        <v>Insert into dbax_dime_conc (codi_dein, pref_conc, codi_conc, orde_conc, pref_dime, codi_dime) values ('pre_cl-cs_nota-8_role-816000(2014)','cl-cs','Nominales','1630','cl-cs','ForwardsCompraTabla')</v>
      </c>
    </row>
    <row r="2445" spans="1:14" x14ac:dyDescent="0.25">
      <c r="A2445" t="s">
        <v>72</v>
      </c>
      <c r="B2445" t="s">
        <v>2798</v>
      </c>
      <c r="C2445">
        <v>1640</v>
      </c>
      <c r="D2445" t="s">
        <v>2763</v>
      </c>
      <c r="H2445" s="1" t="str">
        <f t="shared" si="285"/>
        <v>cl-cs_MonedaForward</v>
      </c>
      <c r="I2445" t="str">
        <f t="shared" si="286"/>
        <v>cl-cs</v>
      </c>
      <c r="J2445" t="str">
        <f t="shared" si="287"/>
        <v>MonedaForward</v>
      </c>
      <c r="K2445" s="1" t="str">
        <f t="shared" si="288"/>
        <v>cl-cs_ForwardsCompraTabla</v>
      </c>
      <c r="L2445" t="str">
        <f t="shared" si="289"/>
        <v>cl-cs</v>
      </c>
      <c r="M2445" t="str">
        <f t="shared" si="290"/>
        <v>ForwardsCompraTabla</v>
      </c>
      <c r="N2445" t="str">
        <f t="shared" si="291"/>
        <v>Insert into dbax_dime_conc (codi_dein, pref_conc, codi_conc, orde_conc, pref_dime, codi_dime) values ('pre_cl-cs_nota-8_role-816000(2014)','cl-cs','MonedaForward','1640','cl-cs','ForwardsCompraTabla')</v>
      </c>
    </row>
    <row r="2446" spans="1:14" x14ac:dyDescent="0.25">
      <c r="A2446" t="s">
        <v>72</v>
      </c>
      <c r="B2446" t="s">
        <v>2858</v>
      </c>
      <c r="C2446">
        <v>1650</v>
      </c>
      <c r="D2446" t="s">
        <v>2763</v>
      </c>
      <c r="H2446" s="1" t="str">
        <f t="shared" si="285"/>
        <v>cl-cs_PrecioForward</v>
      </c>
      <c r="I2446" t="str">
        <f t="shared" si="286"/>
        <v>cl-cs</v>
      </c>
      <c r="J2446" t="str">
        <f t="shared" si="287"/>
        <v>PrecioForward</v>
      </c>
      <c r="K2446" s="1" t="str">
        <f t="shared" si="288"/>
        <v>cl-cs_ForwardsCompraTabla</v>
      </c>
      <c r="L2446" t="str">
        <f t="shared" si="289"/>
        <v>cl-cs</v>
      </c>
      <c r="M2446" t="str">
        <f t="shared" si="290"/>
        <v>ForwardsCompraTabla</v>
      </c>
      <c r="N2446" t="str">
        <f t="shared" si="291"/>
        <v>Insert into dbax_dime_conc (codi_dein, pref_conc, codi_conc, orde_conc, pref_dime, codi_dime) values ('pre_cl-cs_nota-8_role-816000(2014)','cl-cs','PrecioForward','1650','cl-cs','ForwardsCompraTabla')</v>
      </c>
    </row>
    <row r="2447" spans="1:14" x14ac:dyDescent="0.25">
      <c r="A2447" t="s">
        <v>72</v>
      </c>
      <c r="B2447" t="s">
        <v>2756</v>
      </c>
      <c r="C2447">
        <v>1660</v>
      </c>
      <c r="D2447" t="s">
        <v>2763</v>
      </c>
      <c r="H2447" s="1" t="str">
        <f t="shared" si="285"/>
        <v>cl-cs_FechaOperacion</v>
      </c>
      <c r="I2447" t="str">
        <f t="shared" si="286"/>
        <v>cl-cs</v>
      </c>
      <c r="J2447" t="str">
        <f t="shared" si="287"/>
        <v>FechaOperacion</v>
      </c>
      <c r="K2447" s="1" t="str">
        <f t="shared" si="288"/>
        <v>cl-cs_ForwardsCompraTabla</v>
      </c>
      <c r="L2447" t="str">
        <f t="shared" si="289"/>
        <v>cl-cs</v>
      </c>
      <c r="M2447" t="str">
        <f t="shared" si="290"/>
        <v>ForwardsCompraTabla</v>
      </c>
      <c r="N2447" t="str">
        <f t="shared" si="291"/>
        <v>Insert into dbax_dime_conc (codi_dein, pref_conc, codi_conc, orde_conc, pref_dime, codi_dime) values ('pre_cl-cs_nota-8_role-816000(2014)','cl-cs','FechaOperacion','1660','cl-cs','ForwardsCompraTabla')</v>
      </c>
    </row>
    <row r="2448" spans="1:14" x14ac:dyDescent="0.25">
      <c r="A2448" t="s">
        <v>72</v>
      </c>
      <c r="B2448" t="s">
        <v>2758</v>
      </c>
      <c r="C2448">
        <v>1670</v>
      </c>
      <c r="D2448" t="s">
        <v>2763</v>
      </c>
      <c r="H2448" s="1" t="str">
        <f t="shared" si="285"/>
        <v>cl-cs_FechaVencimientoContrato</v>
      </c>
      <c r="I2448" t="str">
        <f t="shared" si="286"/>
        <v>cl-cs</v>
      </c>
      <c r="J2448" t="str">
        <f t="shared" si="287"/>
        <v>FechaVencimientoContrato</v>
      </c>
      <c r="K2448" s="1" t="str">
        <f t="shared" si="288"/>
        <v>cl-cs_ForwardsCompraTabla</v>
      </c>
      <c r="L2448" t="str">
        <f t="shared" si="289"/>
        <v>cl-cs</v>
      </c>
      <c r="M2448" t="str">
        <f t="shared" si="290"/>
        <v>ForwardsCompraTabla</v>
      </c>
      <c r="N2448" t="str">
        <f t="shared" si="291"/>
        <v>Insert into dbax_dime_conc (codi_dein, pref_conc, codi_conc, orde_conc, pref_dime, codi_dime) values ('pre_cl-cs_nota-8_role-816000(2014)','cl-cs','FechaVencimientoContrato','1670','cl-cs','ForwardsCompraTabla')</v>
      </c>
    </row>
    <row r="2449" spans="1:14" x14ac:dyDescent="0.25">
      <c r="A2449" t="s">
        <v>72</v>
      </c>
      <c r="B2449" t="s">
        <v>2777</v>
      </c>
      <c r="C2449">
        <v>1680</v>
      </c>
      <c r="D2449" t="s">
        <v>2763</v>
      </c>
      <c r="H2449" s="1" t="str">
        <f t="shared" si="285"/>
        <v>cl-cs_InformacionValorizacionForwardCompraSinopsis</v>
      </c>
      <c r="I2449" t="str">
        <f t="shared" si="286"/>
        <v>cl-cs</v>
      </c>
      <c r="J2449" t="str">
        <f t="shared" si="287"/>
        <v>InformacionValorizacionForwardCompraSinopsis</v>
      </c>
      <c r="K2449" s="1" t="str">
        <f t="shared" si="288"/>
        <v>cl-cs_ForwardsCompraTabla</v>
      </c>
      <c r="L2449" t="str">
        <f t="shared" si="289"/>
        <v>cl-cs</v>
      </c>
      <c r="M2449" t="str">
        <f t="shared" si="290"/>
        <v>ForwardsCompraTabla</v>
      </c>
      <c r="N2449" t="str">
        <f t="shared" si="291"/>
        <v>Insert into dbax_dime_conc (codi_dein, pref_conc, codi_conc, orde_conc, pref_dime, codi_dime) values ('pre_cl-cs_nota-8_role-816000(2014)','cl-cs','InformacionValorizacionForwardCompraSinopsis','1680','cl-cs','ForwardsCompraTabla')</v>
      </c>
    </row>
    <row r="2450" spans="1:14" x14ac:dyDescent="0.25">
      <c r="A2450" t="s">
        <v>72</v>
      </c>
      <c r="B2450" t="s">
        <v>2888</v>
      </c>
      <c r="C2450">
        <v>1690</v>
      </c>
      <c r="D2450" t="s">
        <v>2763</v>
      </c>
      <c r="H2450" s="1" t="str">
        <f t="shared" si="285"/>
        <v>cl-cs_ValorMercadoActivoObjetoAFechaInformacion</v>
      </c>
      <c r="I2450" t="str">
        <f t="shared" si="286"/>
        <v>cl-cs</v>
      </c>
      <c r="J2450" t="str">
        <f t="shared" si="287"/>
        <v>ValorMercadoActivoObjetoAFechaInformacion</v>
      </c>
      <c r="K2450" s="1" t="str">
        <f t="shared" si="288"/>
        <v>cl-cs_ForwardsCompraTabla</v>
      </c>
      <c r="L2450" t="str">
        <f t="shared" si="289"/>
        <v>cl-cs</v>
      </c>
      <c r="M2450" t="str">
        <f t="shared" si="290"/>
        <v>ForwardsCompraTabla</v>
      </c>
      <c r="N2450" t="str">
        <f t="shared" si="291"/>
        <v>Insert into dbax_dime_conc (codi_dein, pref_conc, codi_conc, orde_conc, pref_dime, codi_dime) values ('pre_cl-cs_nota-8_role-816000(2014)','cl-cs','ValorMercadoActivoObjetoAFechaInformacion','1690','cl-cs','ForwardsCompraTabla')</v>
      </c>
    </row>
    <row r="2451" spans="1:14" x14ac:dyDescent="0.25">
      <c r="A2451" t="s">
        <v>72</v>
      </c>
      <c r="B2451" t="s">
        <v>2864</v>
      </c>
      <c r="C2451">
        <v>1700</v>
      </c>
      <c r="D2451" t="s">
        <v>2763</v>
      </c>
      <c r="H2451" s="1" t="str">
        <f t="shared" si="285"/>
        <v>cl-cs_PrecioSpotForwardAFechaInformacion</v>
      </c>
      <c r="I2451" t="str">
        <f t="shared" si="286"/>
        <v>cl-cs</v>
      </c>
      <c r="J2451" t="str">
        <f t="shared" si="287"/>
        <v>PrecioSpotForwardAFechaInformacion</v>
      </c>
      <c r="K2451" s="1" t="str">
        <f t="shared" si="288"/>
        <v>cl-cs_ForwardsCompraTabla</v>
      </c>
      <c r="L2451" t="str">
        <f t="shared" si="289"/>
        <v>cl-cs</v>
      </c>
      <c r="M2451" t="str">
        <f t="shared" si="290"/>
        <v>ForwardsCompraTabla</v>
      </c>
      <c r="N2451" t="str">
        <f t="shared" si="291"/>
        <v>Insert into dbax_dime_conc (codi_dein, pref_conc, codi_conc, orde_conc, pref_dime, codi_dime) values ('pre_cl-cs_nota-8_role-816000(2014)','cl-cs','PrecioSpotForwardAFechaInformacion','1700','cl-cs','ForwardsCompraTabla')</v>
      </c>
    </row>
    <row r="2452" spans="1:14" x14ac:dyDescent="0.25">
      <c r="A2452" t="s">
        <v>72</v>
      </c>
      <c r="B2452" t="s">
        <v>2859</v>
      </c>
      <c r="C2452">
        <v>1710</v>
      </c>
      <c r="D2452" t="s">
        <v>2763</v>
      </c>
      <c r="H2452" s="1" t="str">
        <f t="shared" si="285"/>
        <v>cl-cs_PrecioForwardCotizadoEnMercadoAFechaInformacion</v>
      </c>
      <c r="I2452" t="str">
        <f t="shared" si="286"/>
        <v>cl-cs</v>
      </c>
      <c r="J2452" t="str">
        <f t="shared" si="287"/>
        <v>PrecioForwardCotizadoEnMercadoAFechaInformacion</v>
      </c>
      <c r="K2452" s="1" t="str">
        <f t="shared" si="288"/>
        <v>cl-cs_ForwardsCompraTabla</v>
      </c>
      <c r="L2452" t="str">
        <f t="shared" si="289"/>
        <v>cl-cs</v>
      </c>
      <c r="M2452" t="str">
        <f t="shared" si="290"/>
        <v>ForwardsCompraTabla</v>
      </c>
      <c r="N2452" t="str">
        <f t="shared" si="291"/>
        <v>Insert into dbax_dime_conc (codi_dein, pref_conc, codi_conc, orde_conc, pref_dime, codi_dime) values ('pre_cl-cs_nota-8_role-816000(2014)','cl-cs','PrecioForwardCotizadoEnMercadoAFechaInformacion','1710','cl-cs','ForwardsCompraTabla')</v>
      </c>
    </row>
    <row r="2453" spans="1:14" x14ac:dyDescent="0.25">
      <c r="A2453" t="s">
        <v>72</v>
      </c>
      <c r="B2453" t="s">
        <v>2875</v>
      </c>
      <c r="C2453">
        <v>1720</v>
      </c>
      <c r="D2453" t="s">
        <v>2763</v>
      </c>
      <c r="H2453" s="1" t="str">
        <f t="shared" si="285"/>
        <v>cl-cs_TasaDescuentoFlujosForward</v>
      </c>
      <c r="I2453" t="str">
        <f t="shared" si="286"/>
        <v>cl-cs</v>
      </c>
      <c r="J2453" t="str">
        <f t="shared" si="287"/>
        <v>TasaDescuentoFlujosForward</v>
      </c>
      <c r="K2453" s="1" t="str">
        <f t="shared" si="288"/>
        <v>cl-cs_ForwardsCompraTabla</v>
      </c>
      <c r="L2453" t="str">
        <f t="shared" si="289"/>
        <v>cl-cs</v>
      </c>
      <c r="M2453" t="str">
        <f t="shared" si="290"/>
        <v>ForwardsCompraTabla</v>
      </c>
      <c r="N2453" t="str">
        <f t="shared" si="291"/>
        <v>Insert into dbax_dime_conc (codi_dein, pref_conc, codi_conc, orde_conc, pref_dime, codi_dime) values ('pre_cl-cs_nota-8_role-816000(2014)','cl-cs','TasaDescuentoFlujosForward','1720','cl-cs','ForwardsCompraTabla')</v>
      </c>
    </row>
    <row r="2454" spans="1:14" x14ac:dyDescent="0.25">
      <c r="A2454" t="s">
        <v>72</v>
      </c>
      <c r="B2454" t="s">
        <v>2894</v>
      </c>
      <c r="C2454">
        <v>1730</v>
      </c>
      <c r="D2454" t="s">
        <v>2763</v>
      </c>
      <c r="H2454" s="1" t="str">
        <f t="shared" si="285"/>
        <v>cl-cs_ValorRazonableContratoForwardAFechaInformacion</v>
      </c>
      <c r="I2454" t="str">
        <f t="shared" si="286"/>
        <v>cl-cs</v>
      </c>
      <c r="J2454" t="str">
        <f t="shared" si="287"/>
        <v>ValorRazonableContratoForwardAFechaInformacion</v>
      </c>
      <c r="K2454" s="1" t="str">
        <f t="shared" si="288"/>
        <v>cl-cs_ForwardsCompraTabla</v>
      </c>
      <c r="L2454" t="str">
        <f t="shared" si="289"/>
        <v>cl-cs</v>
      </c>
      <c r="M2454" t="str">
        <f t="shared" si="290"/>
        <v>ForwardsCompraTabla</v>
      </c>
      <c r="N2454" t="str">
        <f t="shared" si="291"/>
        <v>Insert into dbax_dime_conc (codi_dein, pref_conc, codi_conc, orde_conc, pref_dime, codi_dime) values ('pre_cl-cs_nota-8_role-816000(2014)','cl-cs','ValorRazonableContratoForwardAFechaInformacion','1730','cl-cs','ForwardsCompraTabla')</v>
      </c>
    </row>
    <row r="2455" spans="1:14" x14ac:dyDescent="0.25">
      <c r="A2455" t="s">
        <v>72</v>
      </c>
      <c r="B2455" t="s">
        <v>2841</v>
      </c>
      <c r="C2455">
        <v>1740</v>
      </c>
      <c r="D2455" t="s">
        <v>2763</v>
      </c>
      <c r="H2455" s="1" t="str">
        <f t="shared" si="285"/>
        <v>cl-cs_OrigenInformacionForward</v>
      </c>
      <c r="I2455" t="str">
        <f t="shared" si="286"/>
        <v>cl-cs</v>
      </c>
      <c r="J2455" t="str">
        <f t="shared" si="287"/>
        <v>OrigenInformacionForward</v>
      </c>
      <c r="K2455" s="1" t="str">
        <f t="shared" si="288"/>
        <v>cl-cs_ForwardsCompraTabla</v>
      </c>
      <c r="L2455" t="str">
        <f t="shared" si="289"/>
        <v>cl-cs</v>
      </c>
      <c r="M2455" t="str">
        <f t="shared" si="290"/>
        <v>ForwardsCompraTabla</v>
      </c>
      <c r="N2455" t="str">
        <f t="shared" si="291"/>
        <v>Insert into dbax_dime_conc (codi_dein, pref_conc, codi_conc, orde_conc, pref_dime, codi_dime) values ('pre_cl-cs_nota-8_role-816000(2014)','cl-cs','OrigenInformacionForward','1740','cl-cs','ForwardsCompraTabla')</v>
      </c>
    </row>
    <row r="2456" spans="1:14" x14ac:dyDescent="0.25">
      <c r="A2456" t="s">
        <v>72</v>
      </c>
      <c r="B2456" t="s">
        <v>2766</v>
      </c>
      <c r="C2456">
        <v>1790</v>
      </c>
      <c r="D2456" t="s">
        <v>2764</v>
      </c>
      <c r="H2456" s="1" t="str">
        <f t="shared" si="285"/>
        <v>cl-cs_ForwardVentaPartidas</v>
      </c>
      <c r="I2456" t="str">
        <f t="shared" si="286"/>
        <v>cl-cs</v>
      </c>
      <c r="J2456" t="str">
        <f t="shared" si="287"/>
        <v>ForwardVentaPartidas</v>
      </c>
      <c r="K2456" s="1" t="str">
        <f t="shared" si="288"/>
        <v>cl-cs_ForwardsVentaTabla</v>
      </c>
      <c r="L2456" t="str">
        <f t="shared" si="289"/>
        <v>cl-cs</v>
      </c>
      <c r="M2456" t="str">
        <f t="shared" si="290"/>
        <v>ForwardsVentaTabla</v>
      </c>
      <c r="N2456" t="str">
        <f t="shared" si="291"/>
        <v>Insert into dbax_dime_conc (codi_dein, pref_conc, codi_conc, orde_conc, pref_dime, codi_dime) values ('pre_cl-cs_nota-8_role-816000(2014)','cl-cs','ForwardVentaPartidas','1790','cl-cs','ForwardsVentaTabla')</v>
      </c>
    </row>
    <row r="2457" spans="1:14" x14ac:dyDescent="0.25">
      <c r="A2457" t="s">
        <v>72</v>
      </c>
      <c r="B2457" t="s">
        <v>2759</v>
      </c>
      <c r="C2457">
        <v>1800</v>
      </c>
      <c r="D2457" t="s">
        <v>2764</v>
      </c>
      <c r="H2457" s="1" t="str">
        <f t="shared" si="285"/>
        <v>cl-cs_FolioOperacion</v>
      </c>
      <c r="I2457" t="str">
        <f t="shared" si="286"/>
        <v>cl-cs</v>
      </c>
      <c r="J2457" t="str">
        <f t="shared" si="287"/>
        <v>FolioOperacion</v>
      </c>
      <c r="K2457" s="1" t="str">
        <f t="shared" si="288"/>
        <v>cl-cs_ForwardsVentaTabla</v>
      </c>
      <c r="L2457" t="str">
        <f t="shared" si="289"/>
        <v>cl-cs</v>
      </c>
      <c r="M2457" t="str">
        <f t="shared" si="290"/>
        <v>ForwardsVentaTabla</v>
      </c>
      <c r="N2457" t="str">
        <f t="shared" si="291"/>
        <v>Insert into dbax_dime_conc (codi_dein, pref_conc, codi_conc, orde_conc, pref_dime, codi_dime) values ('pre_cl-cs_nota-8_role-816000(2014)','cl-cs','FolioOperacion','1800','cl-cs','ForwardsVentaTabla')</v>
      </c>
    </row>
    <row r="2458" spans="1:14" x14ac:dyDescent="0.25">
      <c r="A2458" t="s">
        <v>72</v>
      </c>
      <c r="B2458" t="s">
        <v>2796</v>
      </c>
      <c r="C2458">
        <v>1810</v>
      </c>
      <c r="D2458" t="s">
        <v>2764</v>
      </c>
      <c r="H2458" s="1" t="str">
        <f t="shared" si="285"/>
        <v>cl-cs_ItemOperacion</v>
      </c>
      <c r="I2458" t="str">
        <f t="shared" si="286"/>
        <v>cl-cs</v>
      </c>
      <c r="J2458" t="str">
        <f t="shared" si="287"/>
        <v>ItemOperacion</v>
      </c>
      <c r="K2458" s="1" t="str">
        <f t="shared" si="288"/>
        <v>cl-cs_ForwardsVentaTabla</v>
      </c>
      <c r="L2458" t="str">
        <f t="shared" si="289"/>
        <v>cl-cs</v>
      </c>
      <c r="M2458" t="str">
        <f t="shared" si="290"/>
        <v>ForwardsVentaTabla</v>
      </c>
      <c r="N2458" t="str">
        <f t="shared" si="291"/>
        <v>Insert into dbax_dime_conc (codi_dein, pref_conc, codi_conc, orde_conc, pref_dime, codi_dime) values ('pre_cl-cs_nota-8_role-816000(2014)','cl-cs','ItemOperacion','1810','cl-cs','ForwardsVentaTabla')</v>
      </c>
    </row>
    <row r="2459" spans="1:14" x14ac:dyDescent="0.25">
      <c r="A2459" t="s">
        <v>72</v>
      </c>
      <c r="B2459" t="s">
        <v>2711</v>
      </c>
      <c r="C2459">
        <v>1820</v>
      </c>
      <c r="D2459" t="s">
        <v>2764</v>
      </c>
      <c r="H2459" s="1" t="str">
        <f t="shared" si="285"/>
        <v>cl-cs_ContrapartesOperacionForwardVentaSinopsis</v>
      </c>
      <c r="I2459" t="str">
        <f t="shared" si="286"/>
        <v>cl-cs</v>
      </c>
      <c r="J2459" t="str">
        <f t="shared" si="287"/>
        <v>ContrapartesOperacionForwardVentaSinopsis</v>
      </c>
      <c r="K2459" s="1" t="str">
        <f t="shared" si="288"/>
        <v>cl-cs_ForwardsVentaTabla</v>
      </c>
      <c r="L2459" t="str">
        <f t="shared" si="289"/>
        <v>cl-cs</v>
      </c>
      <c r="M2459" t="str">
        <f t="shared" si="290"/>
        <v>ForwardsVentaTabla</v>
      </c>
      <c r="N2459" t="str">
        <f t="shared" si="291"/>
        <v>Insert into dbax_dime_conc (codi_dein, pref_conc, codi_conc, orde_conc, pref_dime, codi_dime) values ('pre_cl-cs_nota-8_role-816000(2014)','cl-cs','ContrapartesOperacionForwardVentaSinopsis','1820','cl-cs','ForwardsVentaTabla')</v>
      </c>
    </row>
    <row r="2460" spans="1:14" x14ac:dyDescent="0.25">
      <c r="A2460" t="s">
        <v>72</v>
      </c>
      <c r="B2460" t="s">
        <v>2812</v>
      </c>
      <c r="C2460">
        <v>1830</v>
      </c>
      <c r="D2460" t="s">
        <v>2764</v>
      </c>
      <c r="H2460" s="1" t="str">
        <f t="shared" si="285"/>
        <v>cl-cs_NombreContraparte</v>
      </c>
      <c r="I2460" t="str">
        <f t="shared" si="286"/>
        <v>cl-cs</v>
      </c>
      <c r="J2460" t="str">
        <f t="shared" si="287"/>
        <v>NombreContraparte</v>
      </c>
      <c r="K2460" s="1" t="str">
        <f t="shared" si="288"/>
        <v>cl-cs_ForwardsVentaTabla</v>
      </c>
      <c r="L2460" t="str">
        <f t="shared" si="289"/>
        <v>cl-cs</v>
      </c>
      <c r="M2460" t="str">
        <f t="shared" si="290"/>
        <v>ForwardsVentaTabla</v>
      </c>
      <c r="N2460" t="str">
        <f t="shared" si="291"/>
        <v>Insert into dbax_dime_conc (codi_dein, pref_conc, codi_conc, orde_conc, pref_dime, codi_dime) values ('pre_cl-cs_nota-8_role-816000(2014)','cl-cs','NombreContraparte','1830','cl-cs','ForwardsVentaTabla')</v>
      </c>
    </row>
    <row r="2461" spans="1:14" x14ac:dyDescent="0.25">
      <c r="A2461" t="s">
        <v>72</v>
      </c>
      <c r="B2461" t="s">
        <v>2810</v>
      </c>
      <c r="C2461">
        <v>1840</v>
      </c>
      <c r="D2461" t="s">
        <v>2764</v>
      </c>
      <c r="H2461" s="1" t="str">
        <f t="shared" si="285"/>
        <v>cl-cs_NacionalidadContraparte</v>
      </c>
      <c r="I2461" t="str">
        <f t="shared" si="286"/>
        <v>cl-cs</v>
      </c>
      <c r="J2461" t="str">
        <f t="shared" si="287"/>
        <v>NacionalidadContraparte</v>
      </c>
      <c r="K2461" s="1" t="str">
        <f t="shared" si="288"/>
        <v>cl-cs_ForwardsVentaTabla</v>
      </c>
      <c r="L2461" t="str">
        <f t="shared" si="289"/>
        <v>cl-cs</v>
      </c>
      <c r="M2461" t="str">
        <f t="shared" si="290"/>
        <v>ForwardsVentaTabla</v>
      </c>
      <c r="N2461" t="str">
        <f t="shared" si="291"/>
        <v>Insert into dbax_dime_conc (codi_dein, pref_conc, codi_conc, orde_conc, pref_dime, codi_dime) values ('pre_cl-cs_nota-8_role-816000(2014)','cl-cs','NacionalidadContraparte','1840','cl-cs','ForwardsVentaTabla')</v>
      </c>
    </row>
    <row r="2462" spans="1:14" x14ac:dyDescent="0.25">
      <c r="A2462" t="s">
        <v>72</v>
      </c>
      <c r="B2462" t="s">
        <v>2701</v>
      </c>
      <c r="C2462">
        <v>1850</v>
      </c>
      <c r="D2462" t="s">
        <v>2764</v>
      </c>
      <c r="H2462" s="1" t="str">
        <f t="shared" si="285"/>
        <v>cl-cs_ClasificacionRiesgoContraparte</v>
      </c>
      <c r="I2462" t="str">
        <f t="shared" si="286"/>
        <v>cl-cs</v>
      </c>
      <c r="J2462" t="str">
        <f t="shared" si="287"/>
        <v>ClasificacionRiesgoContraparte</v>
      </c>
      <c r="K2462" s="1" t="str">
        <f t="shared" si="288"/>
        <v>cl-cs_ForwardsVentaTabla</v>
      </c>
      <c r="L2462" t="str">
        <f t="shared" si="289"/>
        <v>cl-cs</v>
      </c>
      <c r="M2462" t="str">
        <f t="shared" si="290"/>
        <v>ForwardsVentaTabla</v>
      </c>
      <c r="N2462" t="str">
        <f t="shared" si="291"/>
        <v>Insert into dbax_dime_conc (codi_dein, pref_conc, codi_conc, orde_conc, pref_dime, codi_dime) values ('pre_cl-cs_nota-8_role-816000(2014)','cl-cs','ClasificacionRiesgoContraparte','1850','cl-cs','ForwardsVentaTabla')</v>
      </c>
    </row>
    <row r="2463" spans="1:14" x14ac:dyDescent="0.25">
      <c r="A2463" t="s">
        <v>72</v>
      </c>
      <c r="B2463" t="s">
        <v>2695</v>
      </c>
      <c r="C2463">
        <v>1860</v>
      </c>
      <c r="D2463" t="s">
        <v>2764</v>
      </c>
      <c r="H2463" s="1" t="str">
        <f t="shared" si="285"/>
        <v>cl-cs_CaracteristicasOperacionForwardVentaSinopsis</v>
      </c>
      <c r="I2463" t="str">
        <f t="shared" si="286"/>
        <v>cl-cs</v>
      </c>
      <c r="J2463" t="str">
        <f t="shared" si="287"/>
        <v>CaracteristicasOperacionForwardVentaSinopsis</v>
      </c>
      <c r="K2463" s="1" t="str">
        <f t="shared" si="288"/>
        <v>cl-cs_ForwardsVentaTabla</v>
      </c>
      <c r="L2463" t="str">
        <f t="shared" si="289"/>
        <v>cl-cs</v>
      </c>
      <c r="M2463" t="str">
        <f t="shared" si="290"/>
        <v>ForwardsVentaTabla</v>
      </c>
      <c r="N2463" t="str">
        <f t="shared" si="291"/>
        <v>Insert into dbax_dime_conc (codi_dein, pref_conc, codi_conc, orde_conc, pref_dime, codi_dime) values ('pre_cl-cs_nota-8_role-816000(2014)','cl-cs','CaracteristicasOperacionForwardVentaSinopsis','1860','cl-cs','ForwardsVentaTabla')</v>
      </c>
    </row>
    <row r="2464" spans="1:14" x14ac:dyDescent="0.25">
      <c r="A2464" t="s">
        <v>72</v>
      </c>
      <c r="B2464" t="s">
        <v>2692</v>
      </c>
      <c r="C2464">
        <v>1870</v>
      </c>
      <c r="D2464" t="s">
        <v>2764</v>
      </c>
      <c r="H2464" s="1" t="str">
        <f t="shared" si="285"/>
        <v>cl-cs_ActivoObjeto</v>
      </c>
      <c r="I2464" t="str">
        <f t="shared" si="286"/>
        <v>cl-cs</v>
      </c>
      <c r="J2464" t="str">
        <f t="shared" si="287"/>
        <v>ActivoObjeto</v>
      </c>
      <c r="K2464" s="1" t="str">
        <f t="shared" si="288"/>
        <v>cl-cs_ForwardsVentaTabla</v>
      </c>
      <c r="L2464" t="str">
        <f t="shared" si="289"/>
        <v>cl-cs</v>
      </c>
      <c r="M2464" t="str">
        <f t="shared" si="290"/>
        <v>ForwardsVentaTabla</v>
      </c>
      <c r="N2464" t="str">
        <f t="shared" si="291"/>
        <v>Insert into dbax_dime_conc (codi_dein, pref_conc, codi_conc, orde_conc, pref_dime, codi_dime) values ('pre_cl-cs_nota-8_role-816000(2014)','cl-cs','ActivoObjeto','1870','cl-cs','ForwardsVentaTabla')</v>
      </c>
    </row>
    <row r="2465" spans="1:14" x14ac:dyDescent="0.25">
      <c r="A2465" t="s">
        <v>72</v>
      </c>
      <c r="B2465" t="s">
        <v>2815</v>
      </c>
      <c r="C2465">
        <v>1880</v>
      </c>
      <c r="D2465" t="s">
        <v>2764</v>
      </c>
      <c r="H2465" s="1" t="str">
        <f t="shared" si="285"/>
        <v>cl-cs_Nominales</v>
      </c>
      <c r="I2465" t="str">
        <f t="shared" si="286"/>
        <v>cl-cs</v>
      </c>
      <c r="J2465" t="str">
        <f t="shared" si="287"/>
        <v>Nominales</v>
      </c>
      <c r="K2465" s="1" t="str">
        <f t="shared" si="288"/>
        <v>cl-cs_ForwardsVentaTabla</v>
      </c>
      <c r="L2465" t="str">
        <f t="shared" si="289"/>
        <v>cl-cs</v>
      </c>
      <c r="M2465" t="str">
        <f t="shared" si="290"/>
        <v>ForwardsVentaTabla</v>
      </c>
      <c r="N2465" t="str">
        <f t="shared" si="291"/>
        <v>Insert into dbax_dime_conc (codi_dein, pref_conc, codi_conc, orde_conc, pref_dime, codi_dime) values ('pre_cl-cs_nota-8_role-816000(2014)','cl-cs','Nominales','1880','cl-cs','ForwardsVentaTabla')</v>
      </c>
    </row>
    <row r="2466" spans="1:14" x14ac:dyDescent="0.25">
      <c r="A2466" t="s">
        <v>72</v>
      </c>
      <c r="B2466" t="s">
        <v>2798</v>
      </c>
      <c r="C2466">
        <v>1890</v>
      </c>
      <c r="D2466" t="s">
        <v>2764</v>
      </c>
      <c r="H2466" s="1" t="str">
        <f t="shared" si="285"/>
        <v>cl-cs_MonedaForward</v>
      </c>
      <c r="I2466" t="str">
        <f t="shared" si="286"/>
        <v>cl-cs</v>
      </c>
      <c r="J2466" t="str">
        <f t="shared" si="287"/>
        <v>MonedaForward</v>
      </c>
      <c r="K2466" s="1" t="str">
        <f t="shared" si="288"/>
        <v>cl-cs_ForwardsVentaTabla</v>
      </c>
      <c r="L2466" t="str">
        <f t="shared" si="289"/>
        <v>cl-cs</v>
      </c>
      <c r="M2466" t="str">
        <f t="shared" si="290"/>
        <v>ForwardsVentaTabla</v>
      </c>
      <c r="N2466" t="str">
        <f t="shared" si="291"/>
        <v>Insert into dbax_dime_conc (codi_dein, pref_conc, codi_conc, orde_conc, pref_dime, codi_dime) values ('pre_cl-cs_nota-8_role-816000(2014)','cl-cs','MonedaForward','1890','cl-cs','ForwardsVentaTabla')</v>
      </c>
    </row>
    <row r="2467" spans="1:14" x14ac:dyDescent="0.25">
      <c r="A2467" t="s">
        <v>72</v>
      </c>
      <c r="B2467" t="s">
        <v>2858</v>
      </c>
      <c r="C2467">
        <v>1900</v>
      </c>
      <c r="D2467" t="s">
        <v>2764</v>
      </c>
      <c r="H2467" s="1" t="str">
        <f t="shared" si="285"/>
        <v>cl-cs_PrecioForward</v>
      </c>
      <c r="I2467" t="str">
        <f t="shared" si="286"/>
        <v>cl-cs</v>
      </c>
      <c r="J2467" t="str">
        <f t="shared" si="287"/>
        <v>PrecioForward</v>
      </c>
      <c r="K2467" s="1" t="str">
        <f t="shared" si="288"/>
        <v>cl-cs_ForwardsVentaTabla</v>
      </c>
      <c r="L2467" t="str">
        <f t="shared" si="289"/>
        <v>cl-cs</v>
      </c>
      <c r="M2467" t="str">
        <f t="shared" si="290"/>
        <v>ForwardsVentaTabla</v>
      </c>
      <c r="N2467" t="str">
        <f t="shared" si="291"/>
        <v>Insert into dbax_dime_conc (codi_dein, pref_conc, codi_conc, orde_conc, pref_dime, codi_dime) values ('pre_cl-cs_nota-8_role-816000(2014)','cl-cs','PrecioForward','1900','cl-cs','ForwardsVentaTabla')</v>
      </c>
    </row>
    <row r="2468" spans="1:14" x14ac:dyDescent="0.25">
      <c r="A2468" t="s">
        <v>72</v>
      </c>
      <c r="B2468" t="s">
        <v>2756</v>
      </c>
      <c r="C2468">
        <v>1910</v>
      </c>
      <c r="D2468" t="s">
        <v>2764</v>
      </c>
      <c r="H2468" s="1" t="str">
        <f t="shared" si="285"/>
        <v>cl-cs_FechaOperacion</v>
      </c>
      <c r="I2468" t="str">
        <f t="shared" si="286"/>
        <v>cl-cs</v>
      </c>
      <c r="J2468" t="str">
        <f t="shared" si="287"/>
        <v>FechaOperacion</v>
      </c>
      <c r="K2468" s="1" t="str">
        <f t="shared" si="288"/>
        <v>cl-cs_ForwardsVentaTabla</v>
      </c>
      <c r="L2468" t="str">
        <f t="shared" si="289"/>
        <v>cl-cs</v>
      </c>
      <c r="M2468" t="str">
        <f t="shared" si="290"/>
        <v>ForwardsVentaTabla</v>
      </c>
      <c r="N2468" t="str">
        <f t="shared" si="291"/>
        <v>Insert into dbax_dime_conc (codi_dein, pref_conc, codi_conc, orde_conc, pref_dime, codi_dime) values ('pre_cl-cs_nota-8_role-816000(2014)','cl-cs','FechaOperacion','1910','cl-cs','ForwardsVentaTabla')</v>
      </c>
    </row>
    <row r="2469" spans="1:14" x14ac:dyDescent="0.25">
      <c r="A2469" t="s">
        <v>72</v>
      </c>
      <c r="B2469" t="s">
        <v>2758</v>
      </c>
      <c r="C2469">
        <v>1920</v>
      </c>
      <c r="D2469" t="s">
        <v>2764</v>
      </c>
      <c r="H2469" s="1" t="str">
        <f t="shared" si="285"/>
        <v>cl-cs_FechaVencimientoContrato</v>
      </c>
      <c r="I2469" t="str">
        <f t="shared" si="286"/>
        <v>cl-cs</v>
      </c>
      <c r="J2469" t="str">
        <f t="shared" si="287"/>
        <v>FechaVencimientoContrato</v>
      </c>
      <c r="K2469" s="1" t="str">
        <f t="shared" si="288"/>
        <v>cl-cs_ForwardsVentaTabla</v>
      </c>
      <c r="L2469" t="str">
        <f t="shared" si="289"/>
        <v>cl-cs</v>
      </c>
      <c r="M2469" t="str">
        <f t="shared" si="290"/>
        <v>ForwardsVentaTabla</v>
      </c>
      <c r="N2469" t="str">
        <f t="shared" si="291"/>
        <v>Insert into dbax_dime_conc (codi_dein, pref_conc, codi_conc, orde_conc, pref_dime, codi_dime) values ('pre_cl-cs_nota-8_role-816000(2014)','cl-cs','FechaVencimientoContrato','1920','cl-cs','ForwardsVentaTabla')</v>
      </c>
    </row>
    <row r="2470" spans="1:14" x14ac:dyDescent="0.25">
      <c r="A2470" t="s">
        <v>72</v>
      </c>
      <c r="B2470" t="s">
        <v>2778</v>
      </c>
      <c r="C2470">
        <v>1930</v>
      </c>
      <c r="D2470" t="s">
        <v>2764</v>
      </c>
      <c r="H2470" s="1" t="str">
        <f t="shared" si="285"/>
        <v>cl-cs_InformacionValorizacionForwardVentaSinopsis</v>
      </c>
      <c r="I2470" t="str">
        <f t="shared" si="286"/>
        <v>cl-cs</v>
      </c>
      <c r="J2470" t="str">
        <f t="shared" si="287"/>
        <v>InformacionValorizacionForwardVentaSinopsis</v>
      </c>
      <c r="K2470" s="1" t="str">
        <f t="shared" si="288"/>
        <v>cl-cs_ForwardsVentaTabla</v>
      </c>
      <c r="L2470" t="str">
        <f t="shared" si="289"/>
        <v>cl-cs</v>
      </c>
      <c r="M2470" t="str">
        <f t="shared" si="290"/>
        <v>ForwardsVentaTabla</v>
      </c>
      <c r="N2470" t="str">
        <f t="shared" si="291"/>
        <v>Insert into dbax_dime_conc (codi_dein, pref_conc, codi_conc, orde_conc, pref_dime, codi_dime) values ('pre_cl-cs_nota-8_role-816000(2014)','cl-cs','InformacionValorizacionForwardVentaSinopsis','1930','cl-cs','ForwardsVentaTabla')</v>
      </c>
    </row>
    <row r="2471" spans="1:14" x14ac:dyDescent="0.25">
      <c r="A2471" t="s">
        <v>72</v>
      </c>
      <c r="B2471" t="s">
        <v>2888</v>
      </c>
      <c r="C2471">
        <v>1940</v>
      </c>
      <c r="D2471" t="s">
        <v>2764</v>
      </c>
      <c r="H2471" s="1" t="str">
        <f t="shared" si="285"/>
        <v>cl-cs_ValorMercadoActivoObjetoAFechaInformacion</v>
      </c>
      <c r="I2471" t="str">
        <f t="shared" si="286"/>
        <v>cl-cs</v>
      </c>
      <c r="J2471" t="str">
        <f t="shared" si="287"/>
        <v>ValorMercadoActivoObjetoAFechaInformacion</v>
      </c>
      <c r="K2471" s="1" t="str">
        <f t="shared" si="288"/>
        <v>cl-cs_ForwardsVentaTabla</v>
      </c>
      <c r="L2471" t="str">
        <f t="shared" si="289"/>
        <v>cl-cs</v>
      </c>
      <c r="M2471" t="str">
        <f t="shared" si="290"/>
        <v>ForwardsVentaTabla</v>
      </c>
      <c r="N2471" t="str">
        <f t="shared" si="291"/>
        <v>Insert into dbax_dime_conc (codi_dein, pref_conc, codi_conc, orde_conc, pref_dime, codi_dime) values ('pre_cl-cs_nota-8_role-816000(2014)','cl-cs','ValorMercadoActivoObjetoAFechaInformacion','1940','cl-cs','ForwardsVentaTabla')</v>
      </c>
    </row>
    <row r="2472" spans="1:14" x14ac:dyDescent="0.25">
      <c r="A2472" t="s">
        <v>72</v>
      </c>
      <c r="B2472" t="s">
        <v>2864</v>
      </c>
      <c r="C2472">
        <v>1950</v>
      </c>
      <c r="D2472" t="s">
        <v>2764</v>
      </c>
      <c r="H2472" s="1" t="str">
        <f t="shared" si="285"/>
        <v>cl-cs_PrecioSpotForwardAFechaInformacion</v>
      </c>
      <c r="I2472" t="str">
        <f t="shared" si="286"/>
        <v>cl-cs</v>
      </c>
      <c r="J2472" t="str">
        <f t="shared" si="287"/>
        <v>PrecioSpotForwardAFechaInformacion</v>
      </c>
      <c r="K2472" s="1" t="str">
        <f t="shared" si="288"/>
        <v>cl-cs_ForwardsVentaTabla</v>
      </c>
      <c r="L2472" t="str">
        <f t="shared" si="289"/>
        <v>cl-cs</v>
      </c>
      <c r="M2472" t="str">
        <f t="shared" si="290"/>
        <v>ForwardsVentaTabla</v>
      </c>
      <c r="N2472" t="str">
        <f t="shared" si="291"/>
        <v>Insert into dbax_dime_conc (codi_dein, pref_conc, codi_conc, orde_conc, pref_dime, codi_dime) values ('pre_cl-cs_nota-8_role-816000(2014)','cl-cs','PrecioSpotForwardAFechaInformacion','1950','cl-cs','ForwardsVentaTabla')</v>
      </c>
    </row>
    <row r="2473" spans="1:14" x14ac:dyDescent="0.25">
      <c r="A2473" t="s">
        <v>72</v>
      </c>
      <c r="B2473" t="s">
        <v>2859</v>
      </c>
      <c r="C2473">
        <v>1960</v>
      </c>
      <c r="D2473" t="s">
        <v>2764</v>
      </c>
      <c r="H2473" s="1" t="str">
        <f t="shared" si="285"/>
        <v>cl-cs_PrecioForwardCotizadoEnMercadoAFechaInformacion</v>
      </c>
      <c r="I2473" t="str">
        <f t="shared" si="286"/>
        <v>cl-cs</v>
      </c>
      <c r="J2473" t="str">
        <f t="shared" si="287"/>
        <v>PrecioForwardCotizadoEnMercadoAFechaInformacion</v>
      </c>
      <c r="K2473" s="1" t="str">
        <f t="shared" si="288"/>
        <v>cl-cs_ForwardsVentaTabla</v>
      </c>
      <c r="L2473" t="str">
        <f t="shared" si="289"/>
        <v>cl-cs</v>
      </c>
      <c r="M2473" t="str">
        <f t="shared" si="290"/>
        <v>ForwardsVentaTabla</v>
      </c>
      <c r="N2473" t="str">
        <f t="shared" si="291"/>
        <v>Insert into dbax_dime_conc (codi_dein, pref_conc, codi_conc, orde_conc, pref_dime, codi_dime) values ('pre_cl-cs_nota-8_role-816000(2014)','cl-cs','PrecioForwardCotizadoEnMercadoAFechaInformacion','1960','cl-cs','ForwardsVentaTabla')</v>
      </c>
    </row>
    <row r="2474" spans="1:14" x14ac:dyDescent="0.25">
      <c r="A2474" t="s">
        <v>72</v>
      </c>
      <c r="B2474" t="s">
        <v>2875</v>
      </c>
      <c r="C2474">
        <v>1970</v>
      </c>
      <c r="D2474" t="s">
        <v>2764</v>
      </c>
      <c r="H2474" s="1" t="str">
        <f t="shared" si="285"/>
        <v>cl-cs_TasaDescuentoFlujosForward</v>
      </c>
      <c r="I2474" t="str">
        <f t="shared" si="286"/>
        <v>cl-cs</v>
      </c>
      <c r="J2474" t="str">
        <f t="shared" si="287"/>
        <v>TasaDescuentoFlujosForward</v>
      </c>
      <c r="K2474" s="1" t="str">
        <f t="shared" si="288"/>
        <v>cl-cs_ForwardsVentaTabla</v>
      </c>
      <c r="L2474" t="str">
        <f t="shared" si="289"/>
        <v>cl-cs</v>
      </c>
      <c r="M2474" t="str">
        <f t="shared" si="290"/>
        <v>ForwardsVentaTabla</v>
      </c>
      <c r="N2474" t="str">
        <f t="shared" si="291"/>
        <v>Insert into dbax_dime_conc (codi_dein, pref_conc, codi_conc, orde_conc, pref_dime, codi_dime) values ('pre_cl-cs_nota-8_role-816000(2014)','cl-cs','TasaDescuentoFlujosForward','1970','cl-cs','ForwardsVentaTabla')</v>
      </c>
    </row>
    <row r="2475" spans="1:14" x14ac:dyDescent="0.25">
      <c r="A2475" t="s">
        <v>72</v>
      </c>
      <c r="B2475" t="s">
        <v>2894</v>
      </c>
      <c r="C2475">
        <v>1980</v>
      </c>
      <c r="D2475" t="s">
        <v>2764</v>
      </c>
      <c r="H2475" s="1" t="str">
        <f t="shared" si="285"/>
        <v>cl-cs_ValorRazonableContratoForwardAFechaInformacion</v>
      </c>
      <c r="I2475" t="str">
        <f t="shared" si="286"/>
        <v>cl-cs</v>
      </c>
      <c r="J2475" t="str">
        <f t="shared" si="287"/>
        <v>ValorRazonableContratoForwardAFechaInformacion</v>
      </c>
      <c r="K2475" s="1" t="str">
        <f t="shared" si="288"/>
        <v>cl-cs_ForwardsVentaTabla</v>
      </c>
      <c r="L2475" t="str">
        <f t="shared" si="289"/>
        <v>cl-cs</v>
      </c>
      <c r="M2475" t="str">
        <f t="shared" si="290"/>
        <v>ForwardsVentaTabla</v>
      </c>
      <c r="N2475" t="str">
        <f t="shared" si="291"/>
        <v>Insert into dbax_dime_conc (codi_dein, pref_conc, codi_conc, orde_conc, pref_dime, codi_dime) values ('pre_cl-cs_nota-8_role-816000(2014)','cl-cs','ValorRazonableContratoForwardAFechaInformacion','1980','cl-cs','ForwardsVentaTabla')</v>
      </c>
    </row>
    <row r="2476" spans="1:14" x14ac:dyDescent="0.25">
      <c r="A2476" t="s">
        <v>72</v>
      </c>
      <c r="B2476" t="s">
        <v>2841</v>
      </c>
      <c r="C2476">
        <v>1990</v>
      </c>
      <c r="D2476" t="s">
        <v>2764</v>
      </c>
      <c r="H2476" s="1" t="str">
        <f t="shared" si="285"/>
        <v>cl-cs_OrigenInformacionForward</v>
      </c>
      <c r="I2476" t="str">
        <f t="shared" si="286"/>
        <v>cl-cs</v>
      </c>
      <c r="J2476" t="str">
        <f t="shared" si="287"/>
        <v>OrigenInformacionForward</v>
      </c>
      <c r="K2476" s="1" t="str">
        <f t="shared" si="288"/>
        <v>cl-cs_ForwardsVentaTabla</v>
      </c>
      <c r="L2476" t="str">
        <f t="shared" si="289"/>
        <v>cl-cs</v>
      </c>
      <c r="M2476" t="str">
        <f t="shared" si="290"/>
        <v>ForwardsVentaTabla</v>
      </c>
      <c r="N2476" t="str">
        <f t="shared" si="291"/>
        <v>Insert into dbax_dime_conc (codi_dein, pref_conc, codi_conc, orde_conc, pref_dime, codi_dime) values ('pre_cl-cs_nota-8_role-816000(2014)','cl-cs','OrigenInformacionForward','1990','cl-cs','ForwardsVentaTabla')</v>
      </c>
    </row>
    <row r="2477" spans="1:14" x14ac:dyDescent="0.25">
      <c r="A2477" t="s">
        <v>72</v>
      </c>
      <c r="B2477" t="s">
        <v>2768</v>
      </c>
      <c r="C2477">
        <v>2050</v>
      </c>
      <c r="D2477" t="s">
        <v>2769</v>
      </c>
      <c r="H2477" s="1" t="str">
        <f t="shared" si="285"/>
        <v>cl-cs_FuturosCompraPartidas</v>
      </c>
      <c r="I2477" t="str">
        <f t="shared" si="286"/>
        <v>cl-cs</v>
      </c>
      <c r="J2477" t="str">
        <f t="shared" si="287"/>
        <v>FuturosCompraPartidas</v>
      </c>
      <c r="K2477" s="1" t="str">
        <f t="shared" si="288"/>
        <v>cl-cs_FuturosCompraTabla</v>
      </c>
      <c r="L2477" t="str">
        <f t="shared" si="289"/>
        <v>cl-cs</v>
      </c>
      <c r="M2477" t="str">
        <f t="shared" si="290"/>
        <v>FuturosCompraTabla</v>
      </c>
      <c r="N2477" t="str">
        <f t="shared" si="291"/>
        <v>Insert into dbax_dime_conc (codi_dein, pref_conc, codi_conc, orde_conc, pref_dime, codi_dime) values ('pre_cl-cs_nota-8_role-816000(2014)','cl-cs','FuturosCompraPartidas','2050','cl-cs','FuturosCompraTabla')</v>
      </c>
    </row>
    <row r="2478" spans="1:14" x14ac:dyDescent="0.25">
      <c r="A2478" t="s">
        <v>72</v>
      </c>
      <c r="B2478" t="s">
        <v>2759</v>
      </c>
      <c r="C2478">
        <v>2060</v>
      </c>
      <c r="D2478" t="s">
        <v>2769</v>
      </c>
      <c r="H2478" s="1" t="str">
        <f t="shared" si="285"/>
        <v>cl-cs_FolioOperacion</v>
      </c>
      <c r="I2478" t="str">
        <f t="shared" si="286"/>
        <v>cl-cs</v>
      </c>
      <c r="J2478" t="str">
        <f t="shared" si="287"/>
        <v>FolioOperacion</v>
      </c>
      <c r="K2478" s="1" t="str">
        <f t="shared" si="288"/>
        <v>cl-cs_FuturosCompraTabla</v>
      </c>
      <c r="L2478" t="str">
        <f t="shared" si="289"/>
        <v>cl-cs</v>
      </c>
      <c r="M2478" t="str">
        <f t="shared" si="290"/>
        <v>FuturosCompraTabla</v>
      </c>
      <c r="N2478" t="str">
        <f t="shared" si="291"/>
        <v>Insert into dbax_dime_conc (codi_dein, pref_conc, codi_conc, orde_conc, pref_dime, codi_dime) values ('pre_cl-cs_nota-8_role-816000(2014)','cl-cs','FolioOperacion','2060','cl-cs','FuturosCompraTabla')</v>
      </c>
    </row>
    <row r="2479" spans="1:14" x14ac:dyDescent="0.25">
      <c r="A2479" t="s">
        <v>72</v>
      </c>
      <c r="B2479" t="s">
        <v>2796</v>
      </c>
      <c r="C2479">
        <v>2070</v>
      </c>
      <c r="D2479" t="s">
        <v>2769</v>
      </c>
      <c r="H2479" s="1" t="str">
        <f t="shared" si="285"/>
        <v>cl-cs_ItemOperacion</v>
      </c>
      <c r="I2479" t="str">
        <f t="shared" si="286"/>
        <v>cl-cs</v>
      </c>
      <c r="J2479" t="str">
        <f t="shared" si="287"/>
        <v>ItemOperacion</v>
      </c>
      <c r="K2479" s="1" t="str">
        <f t="shared" si="288"/>
        <v>cl-cs_FuturosCompraTabla</v>
      </c>
      <c r="L2479" t="str">
        <f t="shared" si="289"/>
        <v>cl-cs</v>
      </c>
      <c r="M2479" t="str">
        <f t="shared" si="290"/>
        <v>FuturosCompraTabla</v>
      </c>
      <c r="N2479" t="str">
        <f t="shared" si="291"/>
        <v>Insert into dbax_dime_conc (codi_dein, pref_conc, codi_conc, orde_conc, pref_dime, codi_dime) values ('pre_cl-cs_nota-8_role-816000(2014)','cl-cs','ItemOperacion','2070','cl-cs','FuturosCompraTabla')</v>
      </c>
    </row>
    <row r="2480" spans="1:14" x14ac:dyDescent="0.25">
      <c r="A2480" t="s">
        <v>72</v>
      </c>
      <c r="B2480" t="s">
        <v>2712</v>
      </c>
      <c r="C2480">
        <v>2080</v>
      </c>
      <c r="D2480" t="s">
        <v>2769</v>
      </c>
      <c r="H2480" s="1" t="str">
        <f t="shared" si="285"/>
        <v>cl-cs_ContrapartesOperacionFuturoCompraSinopsis</v>
      </c>
      <c r="I2480" t="str">
        <f t="shared" si="286"/>
        <v>cl-cs</v>
      </c>
      <c r="J2480" t="str">
        <f t="shared" si="287"/>
        <v>ContrapartesOperacionFuturoCompraSinopsis</v>
      </c>
      <c r="K2480" s="1" t="str">
        <f t="shared" si="288"/>
        <v>cl-cs_FuturosCompraTabla</v>
      </c>
      <c r="L2480" t="str">
        <f t="shared" si="289"/>
        <v>cl-cs</v>
      </c>
      <c r="M2480" t="str">
        <f t="shared" si="290"/>
        <v>FuturosCompraTabla</v>
      </c>
      <c r="N2480" t="str">
        <f t="shared" si="291"/>
        <v>Insert into dbax_dime_conc (codi_dein, pref_conc, codi_conc, orde_conc, pref_dime, codi_dime) values ('pre_cl-cs_nota-8_role-816000(2014)','cl-cs','ContrapartesOperacionFuturoCompraSinopsis','2080','cl-cs','FuturosCompraTabla')</v>
      </c>
    </row>
    <row r="2481" spans="1:14" x14ac:dyDescent="0.25">
      <c r="A2481" t="s">
        <v>72</v>
      </c>
      <c r="B2481" t="s">
        <v>2812</v>
      </c>
      <c r="C2481">
        <v>2090</v>
      </c>
      <c r="D2481" t="s">
        <v>2769</v>
      </c>
      <c r="H2481" s="1" t="str">
        <f t="shared" si="285"/>
        <v>cl-cs_NombreContraparte</v>
      </c>
      <c r="I2481" t="str">
        <f t="shared" si="286"/>
        <v>cl-cs</v>
      </c>
      <c r="J2481" t="str">
        <f t="shared" si="287"/>
        <v>NombreContraparte</v>
      </c>
      <c r="K2481" s="1" t="str">
        <f t="shared" si="288"/>
        <v>cl-cs_FuturosCompraTabla</v>
      </c>
      <c r="L2481" t="str">
        <f t="shared" si="289"/>
        <v>cl-cs</v>
      </c>
      <c r="M2481" t="str">
        <f t="shared" si="290"/>
        <v>FuturosCompraTabla</v>
      </c>
      <c r="N2481" t="str">
        <f t="shared" si="291"/>
        <v>Insert into dbax_dime_conc (codi_dein, pref_conc, codi_conc, orde_conc, pref_dime, codi_dime) values ('pre_cl-cs_nota-8_role-816000(2014)','cl-cs','NombreContraparte','2090','cl-cs','FuturosCompraTabla')</v>
      </c>
    </row>
    <row r="2482" spans="1:14" x14ac:dyDescent="0.25">
      <c r="A2482" t="s">
        <v>72</v>
      </c>
      <c r="B2482" t="s">
        <v>2810</v>
      </c>
      <c r="C2482">
        <v>2100</v>
      </c>
      <c r="D2482" t="s">
        <v>2769</v>
      </c>
      <c r="H2482" s="1" t="str">
        <f t="shared" si="285"/>
        <v>cl-cs_NacionalidadContraparte</v>
      </c>
      <c r="I2482" t="str">
        <f t="shared" si="286"/>
        <v>cl-cs</v>
      </c>
      <c r="J2482" t="str">
        <f t="shared" si="287"/>
        <v>NacionalidadContraparte</v>
      </c>
      <c r="K2482" s="1" t="str">
        <f t="shared" si="288"/>
        <v>cl-cs_FuturosCompraTabla</v>
      </c>
      <c r="L2482" t="str">
        <f t="shared" si="289"/>
        <v>cl-cs</v>
      </c>
      <c r="M2482" t="str">
        <f t="shared" si="290"/>
        <v>FuturosCompraTabla</v>
      </c>
      <c r="N2482" t="str">
        <f t="shared" si="291"/>
        <v>Insert into dbax_dime_conc (codi_dein, pref_conc, codi_conc, orde_conc, pref_dime, codi_dime) values ('pre_cl-cs_nota-8_role-816000(2014)','cl-cs','NacionalidadContraparte','2100','cl-cs','FuturosCompraTabla')</v>
      </c>
    </row>
    <row r="2483" spans="1:14" x14ac:dyDescent="0.25">
      <c r="A2483" t="s">
        <v>72</v>
      </c>
      <c r="B2483" t="s">
        <v>2701</v>
      </c>
      <c r="C2483">
        <v>2110</v>
      </c>
      <c r="D2483" t="s">
        <v>2769</v>
      </c>
      <c r="H2483" s="1" t="str">
        <f t="shared" si="285"/>
        <v>cl-cs_ClasificacionRiesgoContraparte</v>
      </c>
      <c r="I2483" t="str">
        <f t="shared" si="286"/>
        <v>cl-cs</v>
      </c>
      <c r="J2483" t="str">
        <f t="shared" si="287"/>
        <v>ClasificacionRiesgoContraparte</v>
      </c>
      <c r="K2483" s="1" t="str">
        <f t="shared" si="288"/>
        <v>cl-cs_FuturosCompraTabla</v>
      </c>
      <c r="L2483" t="str">
        <f t="shared" si="289"/>
        <v>cl-cs</v>
      </c>
      <c r="M2483" t="str">
        <f t="shared" si="290"/>
        <v>FuturosCompraTabla</v>
      </c>
      <c r="N2483" t="str">
        <f t="shared" si="291"/>
        <v>Insert into dbax_dime_conc (codi_dein, pref_conc, codi_conc, orde_conc, pref_dime, codi_dime) values ('pre_cl-cs_nota-8_role-816000(2014)','cl-cs','ClasificacionRiesgoContraparte','2110','cl-cs','FuturosCompraTabla')</v>
      </c>
    </row>
    <row r="2484" spans="1:14" x14ac:dyDescent="0.25">
      <c r="A2484" t="s">
        <v>72</v>
      </c>
      <c r="B2484" t="s">
        <v>2696</v>
      </c>
      <c r="C2484">
        <v>2120</v>
      </c>
      <c r="D2484" t="s">
        <v>2769</v>
      </c>
      <c r="H2484" s="1" t="str">
        <f t="shared" si="285"/>
        <v>cl-cs_CaracteristicasOperacionFuturoCompraSinopsis</v>
      </c>
      <c r="I2484" t="str">
        <f t="shared" si="286"/>
        <v>cl-cs</v>
      </c>
      <c r="J2484" t="str">
        <f t="shared" si="287"/>
        <v>CaracteristicasOperacionFuturoCompraSinopsis</v>
      </c>
      <c r="K2484" s="1" t="str">
        <f t="shared" si="288"/>
        <v>cl-cs_FuturosCompraTabla</v>
      </c>
      <c r="L2484" t="str">
        <f t="shared" si="289"/>
        <v>cl-cs</v>
      </c>
      <c r="M2484" t="str">
        <f t="shared" si="290"/>
        <v>FuturosCompraTabla</v>
      </c>
      <c r="N2484" t="str">
        <f t="shared" si="291"/>
        <v>Insert into dbax_dime_conc (codi_dein, pref_conc, codi_conc, orde_conc, pref_dime, codi_dime) values ('pre_cl-cs_nota-8_role-816000(2014)','cl-cs','CaracteristicasOperacionFuturoCompraSinopsis','2120','cl-cs','FuturosCompraTabla')</v>
      </c>
    </row>
    <row r="2485" spans="1:14" x14ac:dyDescent="0.25">
      <c r="A2485" t="s">
        <v>72</v>
      </c>
      <c r="B2485" t="s">
        <v>2692</v>
      </c>
      <c r="C2485">
        <v>2130</v>
      </c>
      <c r="D2485" t="s">
        <v>2769</v>
      </c>
      <c r="H2485" s="1" t="str">
        <f t="shared" si="285"/>
        <v>cl-cs_ActivoObjeto</v>
      </c>
      <c r="I2485" t="str">
        <f t="shared" si="286"/>
        <v>cl-cs</v>
      </c>
      <c r="J2485" t="str">
        <f t="shared" si="287"/>
        <v>ActivoObjeto</v>
      </c>
      <c r="K2485" s="1" t="str">
        <f t="shared" si="288"/>
        <v>cl-cs_FuturosCompraTabla</v>
      </c>
      <c r="L2485" t="str">
        <f t="shared" si="289"/>
        <v>cl-cs</v>
      </c>
      <c r="M2485" t="str">
        <f t="shared" si="290"/>
        <v>FuturosCompraTabla</v>
      </c>
      <c r="N2485" t="str">
        <f t="shared" si="291"/>
        <v>Insert into dbax_dime_conc (codi_dein, pref_conc, codi_conc, orde_conc, pref_dime, codi_dime) values ('pre_cl-cs_nota-8_role-816000(2014)','cl-cs','ActivoObjeto','2130','cl-cs','FuturosCompraTabla')</v>
      </c>
    </row>
    <row r="2486" spans="1:14" x14ac:dyDescent="0.25">
      <c r="A2486" t="s">
        <v>72</v>
      </c>
      <c r="B2486" t="s">
        <v>2815</v>
      </c>
      <c r="C2486">
        <v>2140</v>
      </c>
      <c r="D2486" t="s">
        <v>2769</v>
      </c>
      <c r="H2486" s="1" t="str">
        <f t="shared" si="285"/>
        <v>cl-cs_Nominales</v>
      </c>
      <c r="I2486" t="str">
        <f t="shared" si="286"/>
        <v>cl-cs</v>
      </c>
      <c r="J2486" t="str">
        <f t="shared" si="287"/>
        <v>Nominales</v>
      </c>
      <c r="K2486" s="1" t="str">
        <f t="shared" si="288"/>
        <v>cl-cs_FuturosCompraTabla</v>
      </c>
      <c r="L2486" t="str">
        <f t="shared" si="289"/>
        <v>cl-cs</v>
      </c>
      <c r="M2486" t="str">
        <f t="shared" si="290"/>
        <v>FuturosCompraTabla</v>
      </c>
      <c r="N2486" t="str">
        <f t="shared" si="291"/>
        <v>Insert into dbax_dime_conc (codi_dein, pref_conc, codi_conc, orde_conc, pref_dime, codi_dime) values ('pre_cl-cs_nota-8_role-816000(2014)','cl-cs','Nominales','2140','cl-cs','FuturosCompraTabla')</v>
      </c>
    </row>
    <row r="2487" spans="1:14" x14ac:dyDescent="0.25">
      <c r="A2487" t="s">
        <v>72</v>
      </c>
      <c r="B2487" t="s">
        <v>2799</v>
      </c>
      <c r="C2487">
        <v>2150</v>
      </c>
      <c r="D2487" t="s">
        <v>2769</v>
      </c>
      <c r="H2487" s="1" t="str">
        <f t="shared" ref="H2487:H2550" si="292">MID(B2487,FIND("#",B2487)+1,10000)</f>
        <v>cl-cs_MonedaFuturo</v>
      </c>
      <c r="I2487" t="str">
        <f t="shared" ref="I2487:I2550" si="293">MID(H2487,1,FIND("_",H2487)-1)</f>
        <v>cl-cs</v>
      </c>
      <c r="J2487" t="str">
        <f t="shared" ref="J2487:J2550" si="294">MID(H2487,FIND("_",H2487)+1,10000)</f>
        <v>MonedaFuturo</v>
      </c>
      <c r="K2487" s="1" t="str">
        <f t="shared" ref="K2487:K2550" si="295">MID(D2487,FIND("#",D2487)+1,10000)</f>
        <v>cl-cs_FuturosCompraTabla</v>
      </c>
      <c r="L2487" t="str">
        <f t="shared" ref="L2487:L2550" si="296">MID(K2487,1,FIND("_",K2487)-1)</f>
        <v>cl-cs</v>
      </c>
      <c r="M2487" t="str">
        <f t="shared" ref="M2487:M2550" si="297">MID(K2487,FIND("_",K2487)+1,10000)</f>
        <v>FuturosCompraTabla</v>
      </c>
      <c r="N2487" t="str">
        <f t="shared" ref="N2487:N2550" si="298">CONCATENATE("Insert into dbax_dime_conc (codi_dein, pref_conc, codi_conc, orde_conc, pref_dime, codi_dime) values ('",A2487,"','",I2487,"','",J2487,"','",C2487,"','",L2487,"','",M2487,"')")</f>
        <v>Insert into dbax_dime_conc (codi_dein, pref_conc, codi_conc, orde_conc, pref_dime, codi_dime) values ('pre_cl-cs_nota-8_role-816000(2014)','cl-cs','MonedaFuturo','2150','cl-cs','FuturosCompraTabla')</v>
      </c>
    </row>
    <row r="2488" spans="1:14" x14ac:dyDescent="0.25">
      <c r="A2488" t="s">
        <v>72</v>
      </c>
      <c r="B2488" t="s">
        <v>2822</v>
      </c>
      <c r="C2488">
        <v>2160</v>
      </c>
      <c r="D2488" t="s">
        <v>2769</v>
      </c>
      <c r="H2488" s="1" t="str">
        <f t="shared" si="292"/>
        <v>cl-cs_NumeroContratosFuturosCompra</v>
      </c>
      <c r="I2488" t="str">
        <f t="shared" si="293"/>
        <v>cl-cs</v>
      </c>
      <c r="J2488" t="str">
        <f t="shared" si="294"/>
        <v>NumeroContratosFuturosCompra</v>
      </c>
      <c r="K2488" s="1" t="str">
        <f t="shared" si="295"/>
        <v>cl-cs_FuturosCompraTabla</v>
      </c>
      <c r="L2488" t="str">
        <f t="shared" si="296"/>
        <v>cl-cs</v>
      </c>
      <c r="M2488" t="str">
        <f t="shared" si="297"/>
        <v>FuturosCompraTabla</v>
      </c>
      <c r="N2488" t="str">
        <f t="shared" si="298"/>
        <v>Insert into dbax_dime_conc (codi_dein, pref_conc, codi_conc, orde_conc, pref_dime, codi_dime) values ('pre_cl-cs_nota-8_role-816000(2014)','cl-cs','NumeroContratosFuturosCompra','2160','cl-cs','FuturosCompraTabla')</v>
      </c>
    </row>
    <row r="2489" spans="1:14" x14ac:dyDescent="0.25">
      <c r="A2489" t="s">
        <v>72</v>
      </c>
      <c r="B2489" t="s">
        <v>2756</v>
      </c>
      <c r="C2489">
        <v>2170</v>
      </c>
      <c r="D2489" t="s">
        <v>2769</v>
      </c>
      <c r="H2489" s="1" t="str">
        <f t="shared" si="292"/>
        <v>cl-cs_FechaOperacion</v>
      </c>
      <c r="I2489" t="str">
        <f t="shared" si="293"/>
        <v>cl-cs</v>
      </c>
      <c r="J2489" t="str">
        <f t="shared" si="294"/>
        <v>FechaOperacion</v>
      </c>
      <c r="K2489" s="1" t="str">
        <f t="shared" si="295"/>
        <v>cl-cs_FuturosCompraTabla</v>
      </c>
      <c r="L2489" t="str">
        <f t="shared" si="296"/>
        <v>cl-cs</v>
      </c>
      <c r="M2489" t="str">
        <f t="shared" si="297"/>
        <v>FuturosCompraTabla</v>
      </c>
      <c r="N2489" t="str">
        <f t="shared" si="298"/>
        <v>Insert into dbax_dime_conc (codi_dein, pref_conc, codi_conc, orde_conc, pref_dime, codi_dime) values ('pre_cl-cs_nota-8_role-816000(2014)','cl-cs','FechaOperacion','2170','cl-cs','FuturosCompraTabla')</v>
      </c>
    </row>
    <row r="2490" spans="1:14" x14ac:dyDescent="0.25">
      <c r="A2490" t="s">
        <v>72</v>
      </c>
      <c r="B2490" t="s">
        <v>2758</v>
      </c>
      <c r="C2490">
        <v>2180</v>
      </c>
      <c r="D2490" t="s">
        <v>2769</v>
      </c>
      <c r="H2490" s="1" t="str">
        <f t="shared" si="292"/>
        <v>cl-cs_FechaVencimientoContrato</v>
      </c>
      <c r="I2490" t="str">
        <f t="shared" si="293"/>
        <v>cl-cs</v>
      </c>
      <c r="J2490" t="str">
        <f t="shared" si="294"/>
        <v>FechaVencimientoContrato</v>
      </c>
      <c r="K2490" s="1" t="str">
        <f t="shared" si="295"/>
        <v>cl-cs_FuturosCompraTabla</v>
      </c>
      <c r="L2490" t="str">
        <f t="shared" si="296"/>
        <v>cl-cs</v>
      </c>
      <c r="M2490" t="str">
        <f t="shared" si="297"/>
        <v>FuturosCompraTabla</v>
      </c>
      <c r="N2490" t="str">
        <f t="shared" si="298"/>
        <v>Insert into dbax_dime_conc (codi_dein, pref_conc, codi_conc, orde_conc, pref_dime, codi_dime) values ('pre_cl-cs_nota-8_role-816000(2014)','cl-cs','FechaVencimientoContrato','2180','cl-cs','FuturosCompraTabla')</v>
      </c>
    </row>
    <row r="2491" spans="1:14" x14ac:dyDescent="0.25">
      <c r="A2491" t="s">
        <v>72</v>
      </c>
      <c r="B2491" t="s">
        <v>2779</v>
      </c>
      <c r="C2491">
        <v>2190</v>
      </c>
      <c r="D2491" t="s">
        <v>2769</v>
      </c>
      <c r="H2491" s="1" t="str">
        <f t="shared" si="292"/>
        <v>cl-cs_InformacionValorizacionFuturoCompraSinopsis</v>
      </c>
      <c r="I2491" t="str">
        <f t="shared" si="293"/>
        <v>cl-cs</v>
      </c>
      <c r="J2491" t="str">
        <f t="shared" si="294"/>
        <v>InformacionValorizacionFuturoCompraSinopsis</v>
      </c>
      <c r="K2491" s="1" t="str">
        <f t="shared" si="295"/>
        <v>cl-cs_FuturosCompraTabla</v>
      </c>
      <c r="L2491" t="str">
        <f t="shared" si="296"/>
        <v>cl-cs</v>
      </c>
      <c r="M2491" t="str">
        <f t="shared" si="297"/>
        <v>FuturosCompraTabla</v>
      </c>
      <c r="N2491" t="str">
        <f t="shared" si="298"/>
        <v>Insert into dbax_dime_conc (codi_dein, pref_conc, codi_conc, orde_conc, pref_dime, codi_dime) values ('pre_cl-cs_nota-8_role-816000(2014)','cl-cs','InformacionValorizacionFuturoCompraSinopsis','2190','cl-cs','FuturosCompraTabla')</v>
      </c>
    </row>
    <row r="2492" spans="1:14" x14ac:dyDescent="0.25">
      <c r="A2492" t="s">
        <v>72</v>
      </c>
      <c r="B2492" t="s">
        <v>2888</v>
      </c>
      <c r="C2492">
        <v>2200</v>
      </c>
      <c r="D2492" t="s">
        <v>2769</v>
      </c>
      <c r="H2492" s="1" t="str">
        <f t="shared" si="292"/>
        <v>cl-cs_ValorMercadoActivoObjetoAFechaInformacion</v>
      </c>
      <c r="I2492" t="str">
        <f t="shared" si="293"/>
        <v>cl-cs</v>
      </c>
      <c r="J2492" t="str">
        <f t="shared" si="294"/>
        <v>ValorMercadoActivoObjetoAFechaInformacion</v>
      </c>
      <c r="K2492" s="1" t="str">
        <f t="shared" si="295"/>
        <v>cl-cs_FuturosCompraTabla</v>
      </c>
      <c r="L2492" t="str">
        <f t="shared" si="296"/>
        <v>cl-cs</v>
      </c>
      <c r="M2492" t="str">
        <f t="shared" si="297"/>
        <v>FuturosCompraTabla</v>
      </c>
      <c r="N2492" t="str">
        <f t="shared" si="298"/>
        <v>Insert into dbax_dime_conc (codi_dein, pref_conc, codi_conc, orde_conc, pref_dime, codi_dime) values ('pre_cl-cs_nota-8_role-816000(2014)','cl-cs','ValorMercadoActivoObjetoAFechaInformacion','2200','cl-cs','FuturosCompraTabla')</v>
      </c>
    </row>
    <row r="2493" spans="1:14" x14ac:dyDescent="0.25">
      <c r="A2493" t="s">
        <v>72</v>
      </c>
      <c r="B2493" t="s">
        <v>2865</v>
      </c>
      <c r="C2493">
        <v>2210</v>
      </c>
      <c r="D2493" t="s">
        <v>2769</v>
      </c>
      <c r="H2493" s="1" t="str">
        <f t="shared" si="292"/>
        <v>cl-cs_PrecioSpotFuturoAFechaInformacion</v>
      </c>
      <c r="I2493" t="str">
        <f t="shared" si="293"/>
        <v>cl-cs</v>
      </c>
      <c r="J2493" t="str">
        <f t="shared" si="294"/>
        <v>PrecioSpotFuturoAFechaInformacion</v>
      </c>
      <c r="K2493" s="1" t="str">
        <f t="shared" si="295"/>
        <v>cl-cs_FuturosCompraTabla</v>
      </c>
      <c r="L2493" t="str">
        <f t="shared" si="296"/>
        <v>cl-cs</v>
      </c>
      <c r="M2493" t="str">
        <f t="shared" si="297"/>
        <v>FuturosCompraTabla</v>
      </c>
      <c r="N2493" t="str">
        <f t="shared" si="298"/>
        <v>Insert into dbax_dime_conc (codi_dein, pref_conc, codi_conc, orde_conc, pref_dime, codi_dime) values ('pre_cl-cs_nota-8_role-816000(2014)','cl-cs','PrecioSpotFuturoAFechaInformacion','2210','cl-cs','FuturosCompraTabla')</v>
      </c>
    </row>
    <row r="2494" spans="1:14" x14ac:dyDescent="0.25">
      <c r="A2494" t="s">
        <v>72</v>
      </c>
      <c r="B2494" t="s">
        <v>2861</v>
      </c>
      <c r="C2494">
        <v>2220</v>
      </c>
      <c r="D2494" t="s">
        <v>2769</v>
      </c>
      <c r="H2494" s="1" t="str">
        <f t="shared" si="292"/>
        <v>cl-cs_PrecioFuturoMercadoInicioOperacion</v>
      </c>
      <c r="I2494" t="str">
        <f t="shared" si="293"/>
        <v>cl-cs</v>
      </c>
      <c r="J2494" t="str">
        <f t="shared" si="294"/>
        <v>PrecioFuturoMercadoInicioOperacion</v>
      </c>
      <c r="K2494" s="1" t="str">
        <f t="shared" si="295"/>
        <v>cl-cs_FuturosCompraTabla</v>
      </c>
      <c r="L2494" t="str">
        <f t="shared" si="296"/>
        <v>cl-cs</v>
      </c>
      <c r="M2494" t="str">
        <f t="shared" si="297"/>
        <v>FuturosCompraTabla</v>
      </c>
      <c r="N2494" t="str">
        <f t="shared" si="298"/>
        <v>Insert into dbax_dime_conc (codi_dein, pref_conc, codi_conc, orde_conc, pref_dime, codi_dime) values ('pre_cl-cs_nota-8_role-816000(2014)','cl-cs','PrecioFuturoMercadoInicioOperacion','2220','cl-cs','FuturosCompraTabla')</v>
      </c>
    </row>
    <row r="2495" spans="1:14" x14ac:dyDescent="0.25">
      <c r="A2495" t="s">
        <v>72</v>
      </c>
      <c r="B2495" t="s">
        <v>2860</v>
      </c>
      <c r="C2495">
        <v>2230</v>
      </c>
      <c r="D2495" t="s">
        <v>2769</v>
      </c>
      <c r="H2495" s="1" t="str">
        <f t="shared" si="292"/>
        <v>cl-cs_PrecioFuturoCotizadoEnMercadoAFechaInformacion</v>
      </c>
      <c r="I2495" t="str">
        <f t="shared" si="293"/>
        <v>cl-cs</v>
      </c>
      <c r="J2495" t="str">
        <f t="shared" si="294"/>
        <v>PrecioFuturoCotizadoEnMercadoAFechaInformacion</v>
      </c>
      <c r="K2495" s="1" t="str">
        <f t="shared" si="295"/>
        <v>cl-cs_FuturosCompraTabla</v>
      </c>
      <c r="L2495" t="str">
        <f t="shared" si="296"/>
        <v>cl-cs</v>
      </c>
      <c r="M2495" t="str">
        <f t="shared" si="297"/>
        <v>FuturosCompraTabla</v>
      </c>
      <c r="N2495" t="str">
        <f t="shared" si="298"/>
        <v>Insert into dbax_dime_conc (codi_dein, pref_conc, codi_conc, orde_conc, pref_dime, codi_dime) values ('pre_cl-cs_nota-8_role-816000(2014)','cl-cs','PrecioFuturoCotizadoEnMercadoAFechaInformacion','2230','cl-cs','FuturosCompraTabla')</v>
      </c>
    </row>
    <row r="2496" spans="1:14" x14ac:dyDescent="0.25">
      <c r="A2496" t="s">
        <v>72</v>
      </c>
      <c r="B2496" t="s">
        <v>2842</v>
      </c>
      <c r="C2496">
        <v>2240</v>
      </c>
      <c r="D2496" t="s">
        <v>2769</v>
      </c>
      <c r="H2496" s="1" t="str">
        <f t="shared" si="292"/>
        <v>cl-cs_OrigenInformacionFuturo</v>
      </c>
      <c r="I2496" t="str">
        <f t="shared" si="293"/>
        <v>cl-cs</v>
      </c>
      <c r="J2496" t="str">
        <f t="shared" si="294"/>
        <v>OrigenInformacionFuturo</v>
      </c>
      <c r="K2496" s="1" t="str">
        <f t="shared" si="295"/>
        <v>cl-cs_FuturosCompraTabla</v>
      </c>
      <c r="L2496" t="str">
        <f t="shared" si="296"/>
        <v>cl-cs</v>
      </c>
      <c r="M2496" t="str">
        <f t="shared" si="297"/>
        <v>FuturosCompraTabla</v>
      </c>
      <c r="N2496" t="str">
        <f t="shared" si="298"/>
        <v>Insert into dbax_dime_conc (codi_dein, pref_conc, codi_conc, orde_conc, pref_dime, codi_dime) values ('pre_cl-cs_nota-8_role-816000(2014)','cl-cs','OrigenInformacionFuturo','2240','cl-cs','FuturosCompraTabla')</v>
      </c>
    </row>
    <row r="2497" spans="1:14" x14ac:dyDescent="0.25">
      <c r="A2497" t="s">
        <v>72</v>
      </c>
      <c r="B2497" t="s">
        <v>2772</v>
      </c>
      <c r="C2497">
        <v>2310</v>
      </c>
      <c r="D2497" t="s">
        <v>2773</v>
      </c>
      <c r="H2497" s="1" t="str">
        <f t="shared" si="292"/>
        <v>cl-cs_FuturosVentaPartidas</v>
      </c>
      <c r="I2497" t="str">
        <f t="shared" si="293"/>
        <v>cl-cs</v>
      </c>
      <c r="J2497" t="str">
        <f t="shared" si="294"/>
        <v>FuturosVentaPartidas</v>
      </c>
      <c r="K2497" s="1" t="str">
        <f t="shared" si="295"/>
        <v>cl-cs_FuturosVentaTabla</v>
      </c>
      <c r="L2497" t="str">
        <f t="shared" si="296"/>
        <v>cl-cs</v>
      </c>
      <c r="M2497" t="str">
        <f t="shared" si="297"/>
        <v>FuturosVentaTabla</v>
      </c>
      <c r="N2497" t="str">
        <f t="shared" si="298"/>
        <v>Insert into dbax_dime_conc (codi_dein, pref_conc, codi_conc, orde_conc, pref_dime, codi_dime) values ('pre_cl-cs_nota-8_role-816000(2014)','cl-cs','FuturosVentaPartidas','2310','cl-cs','FuturosVentaTabla')</v>
      </c>
    </row>
    <row r="2498" spans="1:14" x14ac:dyDescent="0.25">
      <c r="A2498" t="s">
        <v>72</v>
      </c>
      <c r="B2498" t="s">
        <v>2759</v>
      </c>
      <c r="C2498">
        <v>2320</v>
      </c>
      <c r="D2498" t="s">
        <v>2773</v>
      </c>
      <c r="H2498" s="1" t="str">
        <f t="shared" si="292"/>
        <v>cl-cs_FolioOperacion</v>
      </c>
      <c r="I2498" t="str">
        <f t="shared" si="293"/>
        <v>cl-cs</v>
      </c>
      <c r="J2498" t="str">
        <f t="shared" si="294"/>
        <v>FolioOperacion</v>
      </c>
      <c r="K2498" s="1" t="str">
        <f t="shared" si="295"/>
        <v>cl-cs_FuturosVentaTabla</v>
      </c>
      <c r="L2498" t="str">
        <f t="shared" si="296"/>
        <v>cl-cs</v>
      </c>
      <c r="M2498" t="str">
        <f t="shared" si="297"/>
        <v>FuturosVentaTabla</v>
      </c>
      <c r="N2498" t="str">
        <f t="shared" si="298"/>
        <v>Insert into dbax_dime_conc (codi_dein, pref_conc, codi_conc, orde_conc, pref_dime, codi_dime) values ('pre_cl-cs_nota-8_role-816000(2014)','cl-cs','FolioOperacion','2320','cl-cs','FuturosVentaTabla')</v>
      </c>
    </row>
    <row r="2499" spans="1:14" x14ac:dyDescent="0.25">
      <c r="A2499" t="s">
        <v>72</v>
      </c>
      <c r="B2499" t="s">
        <v>2796</v>
      </c>
      <c r="C2499">
        <v>2330</v>
      </c>
      <c r="D2499" t="s">
        <v>2773</v>
      </c>
      <c r="H2499" s="1" t="str">
        <f t="shared" si="292"/>
        <v>cl-cs_ItemOperacion</v>
      </c>
      <c r="I2499" t="str">
        <f t="shared" si="293"/>
        <v>cl-cs</v>
      </c>
      <c r="J2499" t="str">
        <f t="shared" si="294"/>
        <v>ItemOperacion</v>
      </c>
      <c r="K2499" s="1" t="str">
        <f t="shared" si="295"/>
        <v>cl-cs_FuturosVentaTabla</v>
      </c>
      <c r="L2499" t="str">
        <f t="shared" si="296"/>
        <v>cl-cs</v>
      </c>
      <c r="M2499" t="str">
        <f t="shared" si="297"/>
        <v>FuturosVentaTabla</v>
      </c>
      <c r="N2499" t="str">
        <f t="shared" si="298"/>
        <v>Insert into dbax_dime_conc (codi_dein, pref_conc, codi_conc, orde_conc, pref_dime, codi_dime) values ('pre_cl-cs_nota-8_role-816000(2014)','cl-cs','ItemOperacion','2330','cl-cs','FuturosVentaTabla')</v>
      </c>
    </row>
    <row r="2500" spans="1:14" x14ac:dyDescent="0.25">
      <c r="A2500" t="s">
        <v>72</v>
      </c>
      <c r="B2500" t="s">
        <v>2713</v>
      </c>
      <c r="C2500">
        <v>2340</v>
      </c>
      <c r="D2500" t="s">
        <v>2773</v>
      </c>
      <c r="H2500" s="1" t="str">
        <f t="shared" si="292"/>
        <v>cl-cs_ContrapartesOperacionFuturoVentaSinopsis</v>
      </c>
      <c r="I2500" t="str">
        <f t="shared" si="293"/>
        <v>cl-cs</v>
      </c>
      <c r="J2500" t="str">
        <f t="shared" si="294"/>
        <v>ContrapartesOperacionFuturoVentaSinopsis</v>
      </c>
      <c r="K2500" s="1" t="str">
        <f t="shared" si="295"/>
        <v>cl-cs_FuturosVentaTabla</v>
      </c>
      <c r="L2500" t="str">
        <f t="shared" si="296"/>
        <v>cl-cs</v>
      </c>
      <c r="M2500" t="str">
        <f t="shared" si="297"/>
        <v>FuturosVentaTabla</v>
      </c>
      <c r="N2500" t="str">
        <f t="shared" si="298"/>
        <v>Insert into dbax_dime_conc (codi_dein, pref_conc, codi_conc, orde_conc, pref_dime, codi_dime) values ('pre_cl-cs_nota-8_role-816000(2014)','cl-cs','ContrapartesOperacionFuturoVentaSinopsis','2340','cl-cs','FuturosVentaTabla')</v>
      </c>
    </row>
    <row r="2501" spans="1:14" x14ac:dyDescent="0.25">
      <c r="A2501" t="s">
        <v>72</v>
      </c>
      <c r="B2501" t="s">
        <v>2812</v>
      </c>
      <c r="C2501">
        <v>2350</v>
      </c>
      <c r="D2501" t="s">
        <v>2773</v>
      </c>
      <c r="H2501" s="1" t="str">
        <f t="shared" si="292"/>
        <v>cl-cs_NombreContraparte</v>
      </c>
      <c r="I2501" t="str">
        <f t="shared" si="293"/>
        <v>cl-cs</v>
      </c>
      <c r="J2501" t="str">
        <f t="shared" si="294"/>
        <v>NombreContraparte</v>
      </c>
      <c r="K2501" s="1" t="str">
        <f t="shared" si="295"/>
        <v>cl-cs_FuturosVentaTabla</v>
      </c>
      <c r="L2501" t="str">
        <f t="shared" si="296"/>
        <v>cl-cs</v>
      </c>
      <c r="M2501" t="str">
        <f t="shared" si="297"/>
        <v>FuturosVentaTabla</v>
      </c>
      <c r="N2501" t="str">
        <f t="shared" si="298"/>
        <v>Insert into dbax_dime_conc (codi_dein, pref_conc, codi_conc, orde_conc, pref_dime, codi_dime) values ('pre_cl-cs_nota-8_role-816000(2014)','cl-cs','NombreContraparte','2350','cl-cs','FuturosVentaTabla')</v>
      </c>
    </row>
    <row r="2502" spans="1:14" x14ac:dyDescent="0.25">
      <c r="A2502" t="s">
        <v>72</v>
      </c>
      <c r="B2502" t="s">
        <v>2810</v>
      </c>
      <c r="C2502">
        <v>2360</v>
      </c>
      <c r="D2502" t="s">
        <v>2773</v>
      </c>
      <c r="H2502" s="1" t="str">
        <f t="shared" si="292"/>
        <v>cl-cs_NacionalidadContraparte</v>
      </c>
      <c r="I2502" t="str">
        <f t="shared" si="293"/>
        <v>cl-cs</v>
      </c>
      <c r="J2502" t="str">
        <f t="shared" si="294"/>
        <v>NacionalidadContraparte</v>
      </c>
      <c r="K2502" s="1" t="str">
        <f t="shared" si="295"/>
        <v>cl-cs_FuturosVentaTabla</v>
      </c>
      <c r="L2502" t="str">
        <f t="shared" si="296"/>
        <v>cl-cs</v>
      </c>
      <c r="M2502" t="str">
        <f t="shared" si="297"/>
        <v>FuturosVentaTabla</v>
      </c>
      <c r="N2502" t="str">
        <f t="shared" si="298"/>
        <v>Insert into dbax_dime_conc (codi_dein, pref_conc, codi_conc, orde_conc, pref_dime, codi_dime) values ('pre_cl-cs_nota-8_role-816000(2014)','cl-cs','NacionalidadContraparte','2360','cl-cs','FuturosVentaTabla')</v>
      </c>
    </row>
    <row r="2503" spans="1:14" x14ac:dyDescent="0.25">
      <c r="A2503" t="s">
        <v>72</v>
      </c>
      <c r="B2503" t="s">
        <v>2701</v>
      </c>
      <c r="C2503">
        <v>2370</v>
      </c>
      <c r="D2503" t="s">
        <v>2773</v>
      </c>
      <c r="H2503" s="1" t="str">
        <f t="shared" si="292"/>
        <v>cl-cs_ClasificacionRiesgoContraparte</v>
      </c>
      <c r="I2503" t="str">
        <f t="shared" si="293"/>
        <v>cl-cs</v>
      </c>
      <c r="J2503" t="str">
        <f t="shared" si="294"/>
        <v>ClasificacionRiesgoContraparte</v>
      </c>
      <c r="K2503" s="1" t="str">
        <f t="shared" si="295"/>
        <v>cl-cs_FuturosVentaTabla</v>
      </c>
      <c r="L2503" t="str">
        <f t="shared" si="296"/>
        <v>cl-cs</v>
      </c>
      <c r="M2503" t="str">
        <f t="shared" si="297"/>
        <v>FuturosVentaTabla</v>
      </c>
      <c r="N2503" t="str">
        <f t="shared" si="298"/>
        <v>Insert into dbax_dime_conc (codi_dein, pref_conc, codi_conc, orde_conc, pref_dime, codi_dime) values ('pre_cl-cs_nota-8_role-816000(2014)','cl-cs','ClasificacionRiesgoContraparte','2370','cl-cs','FuturosVentaTabla')</v>
      </c>
    </row>
    <row r="2504" spans="1:14" x14ac:dyDescent="0.25">
      <c r="A2504" t="s">
        <v>72</v>
      </c>
      <c r="B2504" t="s">
        <v>2697</v>
      </c>
      <c r="C2504">
        <v>2380</v>
      </c>
      <c r="D2504" t="s">
        <v>2773</v>
      </c>
      <c r="H2504" s="1" t="str">
        <f t="shared" si="292"/>
        <v>cl-cs_CaracteristicasOperacionFuturoVentaSinopsis</v>
      </c>
      <c r="I2504" t="str">
        <f t="shared" si="293"/>
        <v>cl-cs</v>
      </c>
      <c r="J2504" t="str">
        <f t="shared" si="294"/>
        <v>CaracteristicasOperacionFuturoVentaSinopsis</v>
      </c>
      <c r="K2504" s="1" t="str">
        <f t="shared" si="295"/>
        <v>cl-cs_FuturosVentaTabla</v>
      </c>
      <c r="L2504" t="str">
        <f t="shared" si="296"/>
        <v>cl-cs</v>
      </c>
      <c r="M2504" t="str">
        <f t="shared" si="297"/>
        <v>FuturosVentaTabla</v>
      </c>
      <c r="N2504" t="str">
        <f t="shared" si="298"/>
        <v>Insert into dbax_dime_conc (codi_dein, pref_conc, codi_conc, orde_conc, pref_dime, codi_dime) values ('pre_cl-cs_nota-8_role-816000(2014)','cl-cs','CaracteristicasOperacionFuturoVentaSinopsis','2380','cl-cs','FuturosVentaTabla')</v>
      </c>
    </row>
    <row r="2505" spans="1:14" x14ac:dyDescent="0.25">
      <c r="A2505" t="s">
        <v>72</v>
      </c>
      <c r="B2505" t="s">
        <v>2692</v>
      </c>
      <c r="C2505">
        <v>2390</v>
      </c>
      <c r="D2505" t="s">
        <v>2773</v>
      </c>
      <c r="H2505" s="1" t="str">
        <f t="shared" si="292"/>
        <v>cl-cs_ActivoObjeto</v>
      </c>
      <c r="I2505" t="str">
        <f t="shared" si="293"/>
        <v>cl-cs</v>
      </c>
      <c r="J2505" t="str">
        <f t="shared" si="294"/>
        <v>ActivoObjeto</v>
      </c>
      <c r="K2505" s="1" t="str">
        <f t="shared" si="295"/>
        <v>cl-cs_FuturosVentaTabla</v>
      </c>
      <c r="L2505" t="str">
        <f t="shared" si="296"/>
        <v>cl-cs</v>
      </c>
      <c r="M2505" t="str">
        <f t="shared" si="297"/>
        <v>FuturosVentaTabla</v>
      </c>
      <c r="N2505" t="str">
        <f t="shared" si="298"/>
        <v>Insert into dbax_dime_conc (codi_dein, pref_conc, codi_conc, orde_conc, pref_dime, codi_dime) values ('pre_cl-cs_nota-8_role-816000(2014)','cl-cs','ActivoObjeto','2390','cl-cs','FuturosVentaTabla')</v>
      </c>
    </row>
    <row r="2506" spans="1:14" x14ac:dyDescent="0.25">
      <c r="A2506" t="s">
        <v>72</v>
      </c>
      <c r="B2506" t="s">
        <v>2815</v>
      </c>
      <c r="C2506">
        <v>2400</v>
      </c>
      <c r="D2506" t="s">
        <v>2773</v>
      </c>
      <c r="H2506" s="1" t="str">
        <f t="shared" si="292"/>
        <v>cl-cs_Nominales</v>
      </c>
      <c r="I2506" t="str">
        <f t="shared" si="293"/>
        <v>cl-cs</v>
      </c>
      <c r="J2506" t="str">
        <f t="shared" si="294"/>
        <v>Nominales</v>
      </c>
      <c r="K2506" s="1" t="str">
        <f t="shared" si="295"/>
        <v>cl-cs_FuturosVentaTabla</v>
      </c>
      <c r="L2506" t="str">
        <f t="shared" si="296"/>
        <v>cl-cs</v>
      </c>
      <c r="M2506" t="str">
        <f t="shared" si="297"/>
        <v>FuturosVentaTabla</v>
      </c>
      <c r="N2506" t="str">
        <f t="shared" si="298"/>
        <v>Insert into dbax_dime_conc (codi_dein, pref_conc, codi_conc, orde_conc, pref_dime, codi_dime) values ('pre_cl-cs_nota-8_role-816000(2014)','cl-cs','Nominales','2400','cl-cs','FuturosVentaTabla')</v>
      </c>
    </row>
    <row r="2507" spans="1:14" x14ac:dyDescent="0.25">
      <c r="A2507" t="s">
        <v>72</v>
      </c>
      <c r="B2507" t="s">
        <v>2799</v>
      </c>
      <c r="C2507">
        <v>2410</v>
      </c>
      <c r="D2507" t="s">
        <v>2773</v>
      </c>
      <c r="H2507" s="1" t="str">
        <f t="shared" si="292"/>
        <v>cl-cs_MonedaFuturo</v>
      </c>
      <c r="I2507" t="str">
        <f t="shared" si="293"/>
        <v>cl-cs</v>
      </c>
      <c r="J2507" t="str">
        <f t="shared" si="294"/>
        <v>MonedaFuturo</v>
      </c>
      <c r="K2507" s="1" t="str">
        <f t="shared" si="295"/>
        <v>cl-cs_FuturosVentaTabla</v>
      </c>
      <c r="L2507" t="str">
        <f t="shared" si="296"/>
        <v>cl-cs</v>
      </c>
      <c r="M2507" t="str">
        <f t="shared" si="297"/>
        <v>FuturosVentaTabla</v>
      </c>
      <c r="N2507" t="str">
        <f t="shared" si="298"/>
        <v>Insert into dbax_dime_conc (codi_dein, pref_conc, codi_conc, orde_conc, pref_dime, codi_dime) values ('pre_cl-cs_nota-8_role-816000(2014)','cl-cs','MonedaFuturo','2410','cl-cs','FuturosVentaTabla')</v>
      </c>
    </row>
    <row r="2508" spans="1:14" x14ac:dyDescent="0.25">
      <c r="A2508" t="s">
        <v>72</v>
      </c>
      <c r="B2508" t="s">
        <v>2823</v>
      </c>
      <c r="C2508">
        <v>2420</v>
      </c>
      <c r="D2508" t="s">
        <v>2773</v>
      </c>
      <c r="H2508" s="1" t="str">
        <f t="shared" si="292"/>
        <v>cl-cs_NumeroContratosFuturosVenta</v>
      </c>
      <c r="I2508" t="str">
        <f t="shared" si="293"/>
        <v>cl-cs</v>
      </c>
      <c r="J2508" t="str">
        <f t="shared" si="294"/>
        <v>NumeroContratosFuturosVenta</v>
      </c>
      <c r="K2508" s="1" t="str">
        <f t="shared" si="295"/>
        <v>cl-cs_FuturosVentaTabla</v>
      </c>
      <c r="L2508" t="str">
        <f t="shared" si="296"/>
        <v>cl-cs</v>
      </c>
      <c r="M2508" t="str">
        <f t="shared" si="297"/>
        <v>FuturosVentaTabla</v>
      </c>
      <c r="N2508" t="str">
        <f t="shared" si="298"/>
        <v>Insert into dbax_dime_conc (codi_dein, pref_conc, codi_conc, orde_conc, pref_dime, codi_dime) values ('pre_cl-cs_nota-8_role-816000(2014)','cl-cs','NumeroContratosFuturosVenta','2420','cl-cs','FuturosVentaTabla')</v>
      </c>
    </row>
    <row r="2509" spans="1:14" x14ac:dyDescent="0.25">
      <c r="A2509" t="s">
        <v>72</v>
      </c>
      <c r="B2509" t="s">
        <v>2756</v>
      </c>
      <c r="C2509">
        <v>2430</v>
      </c>
      <c r="D2509" t="s">
        <v>2773</v>
      </c>
      <c r="H2509" s="1" t="str">
        <f t="shared" si="292"/>
        <v>cl-cs_FechaOperacion</v>
      </c>
      <c r="I2509" t="str">
        <f t="shared" si="293"/>
        <v>cl-cs</v>
      </c>
      <c r="J2509" t="str">
        <f t="shared" si="294"/>
        <v>FechaOperacion</v>
      </c>
      <c r="K2509" s="1" t="str">
        <f t="shared" si="295"/>
        <v>cl-cs_FuturosVentaTabla</v>
      </c>
      <c r="L2509" t="str">
        <f t="shared" si="296"/>
        <v>cl-cs</v>
      </c>
      <c r="M2509" t="str">
        <f t="shared" si="297"/>
        <v>FuturosVentaTabla</v>
      </c>
      <c r="N2509" t="str">
        <f t="shared" si="298"/>
        <v>Insert into dbax_dime_conc (codi_dein, pref_conc, codi_conc, orde_conc, pref_dime, codi_dime) values ('pre_cl-cs_nota-8_role-816000(2014)','cl-cs','FechaOperacion','2430','cl-cs','FuturosVentaTabla')</v>
      </c>
    </row>
    <row r="2510" spans="1:14" x14ac:dyDescent="0.25">
      <c r="A2510" t="s">
        <v>72</v>
      </c>
      <c r="B2510" t="s">
        <v>2758</v>
      </c>
      <c r="C2510">
        <v>2440</v>
      </c>
      <c r="D2510" t="s">
        <v>2773</v>
      </c>
      <c r="H2510" s="1" t="str">
        <f t="shared" si="292"/>
        <v>cl-cs_FechaVencimientoContrato</v>
      </c>
      <c r="I2510" t="str">
        <f t="shared" si="293"/>
        <v>cl-cs</v>
      </c>
      <c r="J2510" t="str">
        <f t="shared" si="294"/>
        <v>FechaVencimientoContrato</v>
      </c>
      <c r="K2510" s="1" t="str">
        <f t="shared" si="295"/>
        <v>cl-cs_FuturosVentaTabla</v>
      </c>
      <c r="L2510" t="str">
        <f t="shared" si="296"/>
        <v>cl-cs</v>
      </c>
      <c r="M2510" t="str">
        <f t="shared" si="297"/>
        <v>FuturosVentaTabla</v>
      </c>
      <c r="N2510" t="str">
        <f t="shared" si="298"/>
        <v>Insert into dbax_dime_conc (codi_dein, pref_conc, codi_conc, orde_conc, pref_dime, codi_dime) values ('pre_cl-cs_nota-8_role-816000(2014)','cl-cs','FechaVencimientoContrato','2440','cl-cs','FuturosVentaTabla')</v>
      </c>
    </row>
    <row r="2511" spans="1:14" x14ac:dyDescent="0.25">
      <c r="A2511" t="s">
        <v>72</v>
      </c>
      <c r="B2511" t="s">
        <v>2780</v>
      </c>
      <c r="C2511">
        <v>2450</v>
      </c>
      <c r="D2511" t="s">
        <v>2773</v>
      </c>
      <c r="H2511" s="1" t="str">
        <f t="shared" si="292"/>
        <v>cl-cs_InformacionValorizacionFuturoVentaSinopsis</v>
      </c>
      <c r="I2511" t="str">
        <f t="shared" si="293"/>
        <v>cl-cs</v>
      </c>
      <c r="J2511" t="str">
        <f t="shared" si="294"/>
        <v>InformacionValorizacionFuturoVentaSinopsis</v>
      </c>
      <c r="K2511" s="1" t="str">
        <f t="shared" si="295"/>
        <v>cl-cs_FuturosVentaTabla</v>
      </c>
      <c r="L2511" t="str">
        <f t="shared" si="296"/>
        <v>cl-cs</v>
      </c>
      <c r="M2511" t="str">
        <f t="shared" si="297"/>
        <v>FuturosVentaTabla</v>
      </c>
      <c r="N2511" t="str">
        <f t="shared" si="298"/>
        <v>Insert into dbax_dime_conc (codi_dein, pref_conc, codi_conc, orde_conc, pref_dime, codi_dime) values ('pre_cl-cs_nota-8_role-816000(2014)','cl-cs','InformacionValorizacionFuturoVentaSinopsis','2450','cl-cs','FuturosVentaTabla')</v>
      </c>
    </row>
    <row r="2512" spans="1:14" x14ac:dyDescent="0.25">
      <c r="A2512" t="s">
        <v>72</v>
      </c>
      <c r="B2512" t="s">
        <v>2888</v>
      </c>
      <c r="C2512">
        <v>2460</v>
      </c>
      <c r="D2512" t="s">
        <v>2773</v>
      </c>
      <c r="H2512" s="1" t="str">
        <f t="shared" si="292"/>
        <v>cl-cs_ValorMercadoActivoObjetoAFechaInformacion</v>
      </c>
      <c r="I2512" t="str">
        <f t="shared" si="293"/>
        <v>cl-cs</v>
      </c>
      <c r="J2512" t="str">
        <f t="shared" si="294"/>
        <v>ValorMercadoActivoObjetoAFechaInformacion</v>
      </c>
      <c r="K2512" s="1" t="str">
        <f t="shared" si="295"/>
        <v>cl-cs_FuturosVentaTabla</v>
      </c>
      <c r="L2512" t="str">
        <f t="shared" si="296"/>
        <v>cl-cs</v>
      </c>
      <c r="M2512" t="str">
        <f t="shared" si="297"/>
        <v>FuturosVentaTabla</v>
      </c>
      <c r="N2512" t="str">
        <f t="shared" si="298"/>
        <v>Insert into dbax_dime_conc (codi_dein, pref_conc, codi_conc, orde_conc, pref_dime, codi_dime) values ('pre_cl-cs_nota-8_role-816000(2014)','cl-cs','ValorMercadoActivoObjetoAFechaInformacion','2460','cl-cs','FuturosVentaTabla')</v>
      </c>
    </row>
    <row r="2513" spans="1:14" x14ac:dyDescent="0.25">
      <c r="A2513" t="s">
        <v>72</v>
      </c>
      <c r="B2513" t="s">
        <v>2865</v>
      </c>
      <c r="C2513">
        <v>2470</v>
      </c>
      <c r="D2513" t="s">
        <v>2773</v>
      </c>
      <c r="H2513" s="1" t="str">
        <f t="shared" si="292"/>
        <v>cl-cs_PrecioSpotFuturoAFechaInformacion</v>
      </c>
      <c r="I2513" t="str">
        <f t="shared" si="293"/>
        <v>cl-cs</v>
      </c>
      <c r="J2513" t="str">
        <f t="shared" si="294"/>
        <v>PrecioSpotFuturoAFechaInformacion</v>
      </c>
      <c r="K2513" s="1" t="str">
        <f t="shared" si="295"/>
        <v>cl-cs_FuturosVentaTabla</v>
      </c>
      <c r="L2513" t="str">
        <f t="shared" si="296"/>
        <v>cl-cs</v>
      </c>
      <c r="M2513" t="str">
        <f t="shared" si="297"/>
        <v>FuturosVentaTabla</v>
      </c>
      <c r="N2513" t="str">
        <f t="shared" si="298"/>
        <v>Insert into dbax_dime_conc (codi_dein, pref_conc, codi_conc, orde_conc, pref_dime, codi_dime) values ('pre_cl-cs_nota-8_role-816000(2014)','cl-cs','PrecioSpotFuturoAFechaInformacion','2470','cl-cs','FuturosVentaTabla')</v>
      </c>
    </row>
    <row r="2514" spans="1:14" x14ac:dyDescent="0.25">
      <c r="A2514" t="s">
        <v>72</v>
      </c>
      <c r="B2514" t="s">
        <v>2861</v>
      </c>
      <c r="C2514">
        <v>2480</v>
      </c>
      <c r="D2514" t="s">
        <v>2773</v>
      </c>
      <c r="H2514" s="1" t="str">
        <f t="shared" si="292"/>
        <v>cl-cs_PrecioFuturoMercadoInicioOperacion</v>
      </c>
      <c r="I2514" t="str">
        <f t="shared" si="293"/>
        <v>cl-cs</v>
      </c>
      <c r="J2514" t="str">
        <f t="shared" si="294"/>
        <v>PrecioFuturoMercadoInicioOperacion</v>
      </c>
      <c r="K2514" s="1" t="str">
        <f t="shared" si="295"/>
        <v>cl-cs_FuturosVentaTabla</v>
      </c>
      <c r="L2514" t="str">
        <f t="shared" si="296"/>
        <v>cl-cs</v>
      </c>
      <c r="M2514" t="str">
        <f t="shared" si="297"/>
        <v>FuturosVentaTabla</v>
      </c>
      <c r="N2514" t="str">
        <f t="shared" si="298"/>
        <v>Insert into dbax_dime_conc (codi_dein, pref_conc, codi_conc, orde_conc, pref_dime, codi_dime) values ('pre_cl-cs_nota-8_role-816000(2014)','cl-cs','PrecioFuturoMercadoInicioOperacion','2480','cl-cs','FuturosVentaTabla')</v>
      </c>
    </row>
    <row r="2515" spans="1:14" x14ac:dyDescent="0.25">
      <c r="A2515" t="s">
        <v>72</v>
      </c>
      <c r="B2515" t="s">
        <v>2860</v>
      </c>
      <c r="C2515">
        <v>2490</v>
      </c>
      <c r="D2515" t="s">
        <v>2773</v>
      </c>
      <c r="H2515" s="1" t="str">
        <f t="shared" si="292"/>
        <v>cl-cs_PrecioFuturoCotizadoEnMercadoAFechaInformacion</v>
      </c>
      <c r="I2515" t="str">
        <f t="shared" si="293"/>
        <v>cl-cs</v>
      </c>
      <c r="J2515" t="str">
        <f t="shared" si="294"/>
        <v>PrecioFuturoCotizadoEnMercadoAFechaInformacion</v>
      </c>
      <c r="K2515" s="1" t="str">
        <f t="shared" si="295"/>
        <v>cl-cs_FuturosVentaTabla</v>
      </c>
      <c r="L2515" t="str">
        <f t="shared" si="296"/>
        <v>cl-cs</v>
      </c>
      <c r="M2515" t="str">
        <f t="shared" si="297"/>
        <v>FuturosVentaTabla</v>
      </c>
      <c r="N2515" t="str">
        <f t="shared" si="298"/>
        <v>Insert into dbax_dime_conc (codi_dein, pref_conc, codi_conc, orde_conc, pref_dime, codi_dime) values ('pre_cl-cs_nota-8_role-816000(2014)','cl-cs','PrecioFuturoCotizadoEnMercadoAFechaInformacion','2490','cl-cs','FuturosVentaTabla')</v>
      </c>
    </row>
    <row r="2516" spans="1:14" x14ac:dyDescent="0.25">
      <c r="A2516" t="s">
        <v>72</v>
      </c>
      <c r="B2516" t="s">
        <v>2842</v>
      </c>
      <c r="C2516">
        <v>2500</v>
      </c>
      <c r="D2516" t="s">
        <v>2773</v>
      </c>
      <c r="H2516" s="1" t="str">
        <f t="shared" si="292"/>
        <v>cl-cs_OrigenInformacionFuturo</v>
      </c>
      <c r="I2516" t="str">
        <f t="shared" si="293"/>
        <v>cl-cs</v>
      </c>
      <c r="J2516" t="str">
        <f t="shared" si="294"/>
        <v>OrigenInformacionFuturo</v>
      </c>
      <c r="K2516" s="1" t="str">
        <f t="shared" si="295"/>
        <v>cl-cs_FuturosVentaTabla</v>
      </c>
      <c r="L2516" t="str">
        <f t="shared" si="296"/>
        <v>cl-cs</v>
      </c>
      <c r="M2516" t="str">
        <f t="shared" si="297"/>
        <v>FuturosVentaTabla</v>
      </c>
      <c r="N2516" t="str">
        <f t="shared" si="298"/>
        <v>Insert into dbax_dime_conc (codi_dein, pref_conc, codi_conc, orde_conc, pref_dime, codi_dime) values ('pre_cl-cs_nota-8_role-816000(2014)','cl-cs','OrigenInformacionFuturo','2500','cl-cs','FuturosVentaTabla')</v>
      </c>
    </row>
    <row r="2517" spans="1:14" x14ac:dyDescent="0.25">
      <c r="A2517" t="s">
        <v>72</v>
      </c>
      <c r="B2517" t="s">
        <v>897</v>
      </c>
      <c r="C2517">
        <v>120</v>
      </c>
      <c r="D2517" t="s">
        <v>2789</v>
      </c>
      <c r="H2517" s="1" t="str">
        <f t="shared" si="292"/>
        <v>cl-cs_InstrumentosFinancierosRespaldanInversionesPartidas</v>
      </c>
      <c r="I2517" t="str">
        <f t="shared" si="293"/>
        <v>cl-cs</v>
      </c>
      <c r="J2517" t="str">
        <f t="shared" si="294"/>
        <v>InstrumentosFinancierosRespaldanInversionesPartidas</v>
      </c>
      <c r="K2517" s="1" t="str">
        <f t="shared" si="295"/>
        <v>cl-cs_InstrumentosFinancierosValorRazonablePorClasesYNivelesTabla</v>
      </c>
      <c r="L2517" t="str">
        <f t="shared" si="296"/>
        <v>cl-cs</v>
      </c>
      <c r="M2517" t="str">
        <f t="shared" si="297"/>
        <v>InstrumentosFinancierosValorRazonablePorClasesYNivelesTabla</v>
      </c>
      <c r="N2517" t="str">
        <f t="shared" si="298"/>
        <v>Insert into dbax_dime_conc (codi_dein, pref_conc, codi_conc, orde_conc, pref_dime, codi_dime) values ('pre_cl-cs_nota-8_role-816000(2014)','cl-cs','InstrumentosFinancierosRespaldanInversionesPartidas','120','cl-cs','InstrumentosFinancierosValorRazonablePorClasesYNivelesTabla')</v>
      </c>
    </row>
    <row r="2518" spans="1:14" x14ac:dyDescent="0.25">
      <c r="A2518" t="s">
        <v>72</v>
      </c>
      <c r="B2518" t="s">
        <v>2791</v>
      </c>
      <c r="C2518">
        <v>130</v>
      </c>
      <c r="D2518" t="s">
        <v>2789</v>
      </c>
      <c r="H2518" s="1" t="str">
        <f t="shared" si="292"/>
        <v>cl-cs_InversionesNacionalesValorRazonable</v>
      </c>
      <c r="I2518" t="str">
        <f t="shared" si="293"/>
        <v>cl-cs</v>
      </c>
      <c r="J2518" t="str">
        <f t="shared" si="294"/>
        <v>InversionesNacionalesValorRazonable</v>
      </c>
      <c r="K2518" s="1" t="str">
        <f t="shared" si="295"/>
        <v>cl-cs_InstrumentosFinancierosValorRazonablePorClasesYNivelesTabla</v>
      </c>
      <c r="L2518" t="str">
        <f t="shared" si="296"/>
        <v>cl-cs</v>
      </c>
      <c r="M2518" t="str">
        <f t="shared" si="297"/>
        <v>InstrumentosFinancierosValorRazonablePorClasesYNivelesTabla</v>
      </c>
      <c r="N2518" t="str">
        <f t="shared" si="298"/>
        <v>Insert into dbax_dime_conc (codi_dein, pref_conc, codi_conc, orde_conc, pref_dime, codi_dime) values ('pre_cl-cs_nota-8_role-816000(2014)','cl-cs','InversionesNacionalesValorRazonable','130','cl-cs','InstrumentosFinancierosValorRazonablePorClasesYNivelesTabla')</v>
      </c>
    </row>
    <row r="2519" spans="1:14" x14ac:dyDescent="0.25">
      <c r="A2519" t="s">
        <v>72</v>
      </c>
      <c r="B2519" t="s">
        <v>2867</v>
      </c>
      <c r="C2519">
        <v>140</v>
      </c>
      <c r="D2519" t="s">
        <v>2789</v>
      </c>
      <c r="H2519" s="1" t="str">
        <f t="shared" si="292"/>
        <v>cl-cs_RentaFijaNacionalValorRazonable</v>
      </c>
      <c r="I2519" t="str">
        <f t="shared" si="293"/>
        <v>cl-cs</v>
      </c>
      <c r="J2519" t="str">
        <f t="shared" si="294"/>
        <v>RentaFijaNacionalValorRazonable</v>
      </c>
      <c r="K2519" s="1" t="str">
        <f t="shared" si="295"/>
        <v>cl-cs_InstrumentosFinancierosValorRazonablePorClasesYNivelesTabla</v>
      </c>
      <c r="L2519" t="str">
        <f t="shared" si="296"/>
        <v>cl-cs</v>
      </c>
      <c r="M2519" t="str">
        <f t="shared" si="297"/>
        <v>InstrumentosFinancierosValorRazonablePorClasesYNivelesTabla</v>
      </c>
      <c r="N2519" t="str">
        <f t="shared" si="298"/>
        <v>Insert into dbax_dime_conc (codi_dein, pref_conc, codi_conc, orde_conc, pref_dime, codi_dime) values ('pre_cl-cs_nota-8_role-816000(2014)','cl-cs','RentaFijaNacionalValorRazonable','140','cl-cs','InstrumentosFinancierosValorRazonablePorClasesYNivelesTabla')</v>
      </c>
    </row>
    <row r="2520" spans="1:14" x14ac:dyDescent="0.25">
      <c r="A2520" t="s">
        <v>72</v>
      </c>
      <c r="B2520" t="s">
        <v>2788</v>
      </c>
      <c r="C2520">
        <v>150</v>
      </c>
      <c r="D2520" t="s">
        <v>2789</v>
      </c>
      <c r="H2520" s="1" t="str">
        <f t="shared" si="292"/>
        <v>cl-cs_InstrumentosEstadoValorRazonable</v>
      </c>
      <c r="I2520" t="str">
        <f t="shared" si="293"/>
        <v>cl-cs</v>
      </c>
      <c r="J2520" t="str">
        <f t="shared" si="294"/>
        <v>InstrumentosEstadoValorRazonable</v>
      </c>
      <c r="K2520" s="1" t="str">
        <f t="shared" si="295"/>
        <v>cl-cs_InstrumentosFinancierosValorRazonablePorClasesYNivelesTabla</v>
      </c>
      <c r="L2520" t="str">
        <f t="shared" si="296"/>
        <v>cl-cs</v>
      </c>
      <c r="M2520" t="str">
        <f t="shared" si="297"/>
        <v>InstrumentosFinancierosValorRazonablePorClasesYNivelesTabla</v>
      </c>
      <c r="N2520" t="str">
        <f t="shared" si="298"/>
        <v>Insert into dbax_dime_conc (codi_dein, pref_conc, codi_conc, orde_conc, pref_dime, codi_dime) values ('pre_cl-cs_nota-8_role-816000(2014)','cl-cs','InstrumentosEstadoValorRazonable','150','cl-cs','InstrumentosFinancierosValorRazonablePorClasesYNivelesTabla')</v>
      </c>
    </row>
    <row r="2521" spans="1:14" x14ac:dyDescent="0.25">
      <c r="A2521" t="s">
        <v>72</v>
      </c>
      <c r="B2521" t="s">
        <v>2786</v>
      </c>
      <c r="C2521">
        <v>160</v>
      </c>
      <c r="D2521" t="s">
        <v>2789</v>
      </c>
      <c r="H2521" s="1" t="str">
        <f t="shared" si="292"/>
        <v>cl-cs_InstrumentosEmitidosSistemaFinancieroValorRazonable</v>
      </c>
      <c r="I2521" t="str">
        <f t="shared" si="293"/>
        <v>cl-cs</v>
      </c>
      <c r="J2521" t="str">
        <f t="shared" si="294"/>
        <v>InstrumentosEmitidosSistemaFinancieroValorRazonable</v>
      </c>
      <c r="K2521" s="1" t="str">
        <f t="shared" si="295"/>
        <v>cl-cs_InstrumentosFinancierosValorRazonablePorClasesYNivelesTabla</v>
      </c>
      <c r="L2521" t="str">
        <f t="shared" si="296"/>
        <v>cl-cs</v>
      </c>
      <c r="M2521" t="str">
        <f t="shared" si="297"/>
        <v>InstrumentosFinancierosValorRazonablePorClasesYNivelesTabla</v>
      </c>
      <c r="N2521" t="str">
        <f t="shared" si="298"/>
        <v>Insert into dbax_dime_conc (codi_dein, pref_conc, codi_conc, orde_conc, pref_dime, codi_dime) values ('pre_cl-cs_nota-8_role-816000(2014)','cl-cs','InstrumentosEmitidosSistemaFinancieroValorRazonable','160','cl-cs','InstrumentosFinancierosValorRazonablePorClasesYNivelesTabla')</v>
      </c>
    </row>
    <row r="2522" spans="1:14" x14ac:dyDescent="0.25">
      <c r="A2522" t="s">
        <v>72</v>
      </c>
      <c r="B2522" t="s">
        <v>2785</v>
      </c>
      <c r="C2522">
        <v>170</v>
      </c>
      <c r="D2522" t="s">
        <v>2789</v>
      </c>
      <c r="H2522" s="1" t="str">
        <f t="shared" si="292"/>
        <v>cl-cs_InstrumentoDeudaOCreditoValorRazonable</v>
      </c>
      <c r="I2522" t="str">
        <f t="shared" si="293"/>
        <v>cl-cs</v>
      </c>
      <c r="J2522" t="str">
        <f t="shared" si="294"/>
        <v>InstrumentoDeudaOCreditoValorRazonable</v>
      </c>
      <c r="K2522" s="1" t="str">
        <f t="shared" si="295"/>
        <v>cl-cs_InstrumentosFinancierosValorRazonablePorClasesYNivelesTabla</v>
      </c>
      <c r="L2522" t="str">
        <f t="shared" si="296"/>
        <v>cl-cs</v>
      </c>
      <c r="M2522" t="str">
        <f t="shared" si="297"/>
        <v>InstrumentosFinancierosValorRazonablePorClasesYNivelesTabla</v>
      </c>
      <c r="N2522" t="str">
        <f t="shared" si="298"/>
        <v>Insert into dbax_dime_conc (codi_dein, pref_conc, codi_conc, orde_conc, pref_dime, codi_dime) values ('pre_cl-cs_nota-8_role-816000(2014)','cl-cs','InstrumentoDeudaOCreditoValorRazonable','170','cl-cs','InstrumentosFinancierosValorRazonablePorClasesYNivelesTabla')</v>
      </c>
    </row>
    <row r="2523" spans="1:14" x14ac:dyDescent="0.25">
      <c r="A2523" t="s">
        <v>72</v>
      </c>
      <c r="B2523" t="s">
        <v>2787</v>
      </c>
      <c r="C2523">
        <v>180</v>
      </c>
      <c r="D2523" t="s">
        <v>2789</v>
      </c>
      <c r="H2523" s="1" t="str">
        <f t="shared" si="292"/>
        <v>cl-cs_InstrumentosEmpresasNacionalesTransadosEnExtranjeroValorRazonable</v>
      </c>
      <c r="I2523" t="str">
        <f t="shared" si="293"/>
        <v>cl-cs</v>
      </c>
      <c r="J2523" t="str">
        <f t="shared" si="294"/>
        <v>InstrumentosEmpresasNacionalesTransadosEnExtranjeroValorRazonable</v>
      </c>
      <c r="K2523" s="1" t="str">
        <f t="shared" si="295"/>
        <v>cl-cs_InstrumentosFinancierosValorRazonablePorClasesYNivelesTabla</v>
      </c>
      <c r="L2523" t="str">
        <f t="shared" si="296"/>
        <v>cl-cs</v>
      </c>
      <c r="M2523" t="str">
        <f t="shared" si="297"/>
        <v>InstrumentosFinancierosValorRazonablePorClasesYNivelesTabla</v>
      </c>
      <c r="N2523" t="str">
        <f t="shared" si="298"/>
        <v>Insert into dbax_dime_conc (codi_dein, pref_conc, codi_conc, orde_conc, pref_dime, codi_dime) values ('pre_cl-cs_nota-8_role-816000(2014)','cl-cs','InstrumentosEmpresasNacionalesTransadosEnExtranjeroValorRazonable','180','cl-cs','InstrumentosFinancierosValorRazonablePorClasesYNivelesTabla')</v>
      </c>
    </row>
    <row r="2524" spans="1:14" x14ac:dyDescent="0.25">
      <c r="A2524" t="s">
        <v>72</v>
      </c>
      <c r="B2524" t="s">
        <v>2809</v>
      </c>
      <c r="C2524">
        <v>190</v>
      </c>
      <c r="D2524" t="s">
        <v>2789</v>
      </c>
      <c r="H2524" s="1" t="str">
        <f t="shared" si="292"/>
        <v>cl-cs_MutuosHipotecariosValorRazonable</v>
      </c>
      <c r="I2524" t="str">
        <f t="shared" si="293"/>
        <v>cl-cs</v>
      </c>
      <c r="J2524" t="str">
        <f t="shared" si="294"/>
        <v>MutuosHipotecariosValorRazonable</v>
      </c>
      <c r="K2524" s="1" t="str">
        <f t="shared" si="295"/>
        <v>cl-cs_InstrumentosFinancierosValorRazonablePorClasesYNivelesTabla</v>
      </c>
      <c r="L2524" t="str">
        <f t="shared" si="296"/>
        <v>cl-cs</v>
      </c>
      <c r="M2524" t="str">
        <f t="shared" si="297"/>
        <v>InstrumentosFinancierosValorRazonablePorClasesYNivelesTabla</v>
      </c>
      <c r="N2524" t="str">
        <f t="shared" si="298"/>
        <v>Insert into dbax_dime_conc (codi_dein, pref_conc, codi_conc, orde_conc, pref_dime, codi_dime) values ('pre_cl-cs_nota-8_role-816000(2014)','cl-cs','MutuosHipotecariosValorRazonable','190','cl-cs','InstrumentosFinancierosValorRazonablePorClasesYNivelesTabla')</v>
      </c>
    </row>
    <row r="2525" spans="1:14" x14ac:dyDescent="0.25">
      <c r="A2525" t="s">
        <v>72</v>
      </c>
      <c r="B2525" t="s">
        <v>2845</v>
      </c>
      <c r="C2525">
        <v>200</v>
      </c>
      <c r="D2525" t="s">
        <v>2789</v>
      </c>
      <c r="H2525" s="1" t="str">
        <f t="shared" si="292"/>
        <v>cl-cs_OtraRentaFijaNacionalValorRazonable</v>
      </c>
      <c r="I2525" t="str">
        <f t="shared" si="293"/>
        <v>cl-cs</v>
      </c>
      <c r="J2525" t="str">
        <f t="shared" si="294"/>
        <v>OtraRentaFijaNacionalValorRazonable</v>
      </c>
      <c r="K2525" s="1" t="str">
        <f t="shared" si="295"/>
        <v>cl-cs_InstrumentosFinancierosValorRazonablePorClasesYNivelesTabla</v>
      </c>
      <c r="L2525" t="str">
        <f t="shared" si="296"/>
        <v>cl-cs</v>
      </c>
      <c r="M2525" t="str">
        <f t="shared" si="297"/>
        <v>InstrumentosFinancierosValorRazonablePorClasesYNivelesTabla</v>
      </c>
      <c r="N2525" t="str">
        <f t="shared" si="298"/>
        <v>Insert into dbax_dime_conc (codi_dein, pref_conc, codi_conc, orde_conc, pref_dime, codi_dime) values ('pre_cl-cs_nota-8_role-816000(2014)','cl-cs','OtraRentaFijaNacionalValorRazonable','200','cl-cs','InstrumentosFinancierosValorRazonablePorClasesYNivelesTabla')</v>
      </c>
    </row>
    <row r="2526" spans="1:14" x14ac:dyDescent="0.25">
      <c r="A2526" t="s">
        <v>72</v>
      </c>
      <c r="B2526" t="s">
        <v>2869</v>
      </c>
      <c r="C2526">
        <v>210</v>
      </c>
      <c r="D2526" t="s">
        <v>2789</v>
      </c>
      <c r="H2526" s="1" t="str">
        <f t="shared" si="292"/>
        <v>cl-cs_RentaVariableNacionalValorRazonable</v>
      </c>
      <c r="I2526" t="str">
        <f t="shared" si="293"/>
        <v>cl-cs</v>
      </c>
      <c r="J2526" t="str">
        <f t="shared" si="294"/>
        <v>RentaVariableNacionalValorRazonable</v>
      </c>
      <c r="K2526" s="1" t="str">
        <f t="shared" si="295"/>
        <v>cl-cs_InstrumentosFinancierosValorRazonablePorClasesYNivelesTabla</v>
      </c>
      <c r="L2526" t="str">
        <f t="shared" si="296"/>
        <v>cl-cs</v>
      </c>
      <c r="M2526" t="str">
        <f t="shared" si="297"/>
        <v>InstrumentosFinancierosValorRazonablePorClasesYNivelesTabla</v>
      </c>
      <c r="N2526" t="str">
        <f t="shared" si="298"/>
        <v>Insert into dbax_dime_conc (codi_dein, pref_conc, codi_conc, orde_conc, pref_dime, codi_dime) values ('pre_cl-cs_nota-8_role-816000(2014)','cl-cs','RentaVariableNacionalValorRazonable','210','cl-cs','InstrumentosFinancierosValorRazonablePorClasesYNivelesTabla')</v>
      </c>
    </row>
    <row r="2527" spans="1:14" x14ac:dyDescent="0.25">
      <c r="A2527" t="s">
        <v>72</v>
      </c>
      <c r="B2527" t="s">
        <v>2690</v>
      </c>
      <c r="C2527">
        <v>220</v>
      </c>
      <c r="D2527" t="s">
        <v>2789</v>
      </c>
      <c r="H2527" s="1" t="str">
        <f t="shared" si="292"/>
        <v>cl-cs_AccionesSociedadesAnonimasAbiertasValorRazonable</v>
      </c>
      <c r="I2527" t="str">
        <f t="shared" si="293"/>
        <v>cl-cs</v>
      </c>
      <c r="J2527" t="str">
        <f t="shared" si="294"/>
        <v>AccionesSociedadesAnonimasAbiertasValorRazonable</v>
      </c>
      <c r="K2527" s="1" t="str">
        <f t="shared" si="295"/>
        <v>cl-cs_InstrumentosFinancierosValorRazonablePorClasesYNivelesTabla</v>
      </c>
      <c r="L2527" t="str">
        <f t="shared" si="296"/>
        <v>cl-cs</v>
      </c>
      <c r="M2527" t="str">
        <f t="shared" si="297"/>
        <v>InstrumentosFinancierosValorRazonablePorClasesYNivelesTabla</v>
      </c>
      <c r="N2527" t="str">
        <f t="shared" si="298"/>
        <v>Insert into dbax_dime_conc (codi_dein, pref_conc, codi_conc, orde_conc, pref_dime, codi_dime) values ('pre_cl-cs_nota-8_role-816000(2014)','cl-cs','AccionesSociedadesAnonimasAbiertasValorRazonable','220','cl-cs','InstrumentosFinancierosValorRazonablePorClasesYNivelesTabla')</v>
      </c>
    </row>
    <row r="2528" spans="1:14" x14ac:dyDescent="0.25">
      <c r="A2528" t="s">
        <v>72</v>
      </c>
      <c r="B2528" t="s">
        <v>2691</v>
      </c>
      <c r="C2528">
        <v>230</v>
      </c>
      <c r="D2528" t="s">
        <v>2789</v>
      </c>
      <c r="H2528" s="1" t="str">
        <f t="shared" si="292"/>
        <v>cl-cs_AccionesSociedadesAnonimasCerradasValorRazonable</v>
      </c>
      <c r="I2528" t="str">
        <f t="shared" si="293"/>
        <v>cl-cs</v>
      </c>
      <c r="J2528" t="str">
        <f t="shared" si="294"/>
        <v>AccionesSociedadesAnonimasCerradasValorRazonable</v>
      </c>
      <c r="K2528" s="1" t="str">
        <f t="shared" si="295"/>
        <v>cl-cs_InstrumentosFinancierosValorRazonablePorClasesYNivelesTabla</v>
      </c>
      <c r="L2528" t="str">
        <f t="shared" si="296"/>
        <v>cl-cs</v>
      </c>
      <c r="M2528" t="str">
        <f t="shared" si="297"/>
        <v>InstrumentosFinancierosValorRazonablePorClasesYNivelesTabla</v>
      </c>
      <c r="N2528" t="str">
        <f t="shared" si="298"/>
        <v>Insert into dbax_dime_conc (codi_dein, pref_conc, codi_conc, orde_conc, pref_dime, codi_dime) values ('pre_cl-cs_nota-8_role-816000(2014)','cl-cs','AccionesSociedadesAnonimasCerradasValorRazonable','230','cl-cs','InstrumentosFinancierosValorRazonablePorClasesYNivelesTabla')</v>
      </c>
    </row>
    <row r="2529" spans="1:14" x14ac:dyDescent="0.25">
      <c r="A2529" t="s">
        <v>72</v>
      </c>
      <c r="B2529" t="s">
        <v>2089</v>
      </c>
      <c r="C2529">
        <v>240</v>
      </c>
      <c r="D2529" t="s">
        <v>2789</v>
      </c>
      <c r="H2529" s="1" t="str">
        <f t="shared" si="292"/>
        <v>cl-cs_FondosInversionValorRazonable</v>
      </c>
      <c r="I2529" t="str">
        <f t="shared" si="293"/>
        <v>cl-cs</v>
      </c>
      <c r="J2529" t="str">
        <f t="shared" si="294"/>
        <v>FondosInversionValorRazonable</v>
      </c>
      <c r="K2529" s="1" t="str">
        <f t="shared" si="295"/>
        <v>cl-cs_InstrumentosFinancierosValorRazonablePorClasesYNivelesTabla</v>
      </c>
      <c r="L2529" t="str">
        <f t="shared" si="296"/>
        <v>cl-cs</v>
      </c>
      <c r="M2529" t="str">
        <f t="shared" si="297"/>
        <v>InstrumentosFinancierosValorRazonablePorClasesYNivelesTabla</v>
      </c>
      <c r="N2529" t="str">
        <f t="shared" si="298"/>
        <v>Insert into dbax_dime_conc (codi_dein, pref_conc, codi_conc, orde_conc, pref_dime, codi_dime) values ('pre_cl-cs_nota-8_role-816000(2014)','cl-cs','FondosInversionValorRazonable','240','cl-cs','InstrumentosFinancierosValorRazonablePorClasesYNivelesTabla')</v>
      </c>
    </row>
    <row r="2530" spans="1:14" x14ac:dyDescent="0.25">
      <c r="A2530" t="s">
        <v>72</v>
      </c>
      <c r="B2530" t="s">
        <v>2091</v>
      </c>
      <c r="C2530">
        <v>250</v>
      </c>
      <c r="D2530" t="s">
        <v>2789</v>
      </c>
      <c r="H2530" s="1" t="str">
        <f t="shared" si="292"/>
        <v>cl-cs_FondosMutuosValorRazonable</v>
      </c>
      <c r="I2530" t="str">
        <f t="shared" si="293"/>
        <v>cl-cs</v>
      </c>
      <c r="J2530" t="str">
        <f t="shared" si="294"/>
        <v>FondosMutuosValorRazonable</v>
      </c>
      <c r="K2530" s="1" t="str">
        <f t="shared" si="295"/>
        <v>cl-cs_InstrumentosFinancierosValorRazonablePorClasesYNivelesTabla</v>
      </c>
      <c r="L2530" t="str">
        <f t="shared" si="296"/>
        <v>cl-cs</v>
      </c>
      <c r="M2530" t="str">
        <f t="shared" si="297"/>
        <v>InstrumentosFinancierosValorRazonablePorClasesYNivelesTabla</v>
      </c>
      <c r="N2530" t="str">
        <f t="shared" si="298"/>
        <v>Insert into dbax_dime_conc (codi_dein, pref_conc, codi_conc, orde_conc, pref_dime, codi_dime) values ('pre_cl-cs_nota-8_role-816000(2014)','cl-cs','FondosMutuosValorRazonable','250','cl-cs','InstrumentosFinancierosValorRazonablePorClasesYNivelesTabla')</v>
      </c>
    </row>
    <row r="2531" spans="1:14" x14ac:dyDescent="0.25">
      <c r="A2531" t="s">
        <v>72</v>
      </c>
      <c r="B2531" t="s">
        <v>2103</v>
      </c>
      <c r="C2531">
        <v>260</v>
      </c>
      <c r="D2531" t="s">
        <v>2789</v>
      </c>
      <c r="H2531" s="1" t="str">
        <f t="shared" si="292"/>
        <v>cl-cs_OtraRentaVariableNacionalValorRazonable</v>
      </c>
      <c r="I2531" t="str">
        <f t="shared" si="293"/>
        <v>cl-cs</v>
      </c>
      <c r="J2531" t="str">
        <f t="shared" si="294"/>
        <v>OtraRentaVariableNacionalValorRazonable</v>
      </c>
      <c r="K2531" s="1" t="str">
        <f t="shared" si="295"/>
        <v>cl-cs_InstrumentosFinancierosValorRazonablePorClasesYNivelesTabla</v>
      </c>
      <c r="L2531" t="str">
        <f t="shared" si="296"/>
        <v>cl-cs</v>
      </c>
      <c r="M2531" t="str">
        <f t="shared" si="297"/>
        <v>InstrumentosFinancierosValorRazonablePorClasesYNivelesTabla</v>
      </c>
      <c r="N2531" t="str">
        <f t="shared" si="298"/>
        <v>Insert into dbax_dime_conc (codi_dein, pref_conc, codi_conc, orde_conc, pref_dime, codi_dime) values ('pre_cl-cs_nota-8_role-816000(2014)','cl-cs','OtraRentaVariableNacionalValorRazonable','260','cl-cs','InstrumentosFinancierosValorRazonablePorClasesYNivelesTabla')</v>
      </c>
    </row>
    <row r="2532" spans="1:14" x14ac:dyDescent="0.25">
      <c r="A2532" t="s">
        <v>72</v>
      </c>
      <c r="B2532" t="s">
        <v>2790</v>
      </c>
      <c r="C2532">
        <v>270</v>
      </c>
      <c r="D2532" t="s">
        <v>2789</v>
      </c>
      <c r="H2532" s="1" t="str">
        <f t="shared" si="292"/>
        <v>cl-cs_InversionesExtranjeroValorRazonable</v>
      </c>
      <c r="I2532" t="str">
        <f t="shared" si="293"/>
        <v>cl-cs</v>
      </c>
      <c r="J2532" t="str">
        <f t="shared" si="294"/>
        <v>InversionesExtranjeroValorRazonable</v>
      </c>
      <c r="K2532" s="1" t="str">
        <f t="shared" si="295"/>
        <v>cl-cs_InstrumentosFinancierosValorRazonablePorClasesYNivelesTabla</v>
      </c>
      <c r="L2532" t="str">
        <f t="shared" si="296"/>
        <v>cl-cs</v>
      </c>
      <c r="M2532" t="str">
        <f t="shared" si="297"/>
        <v>InstrumentosFinancierosValorRazonablePorClasesYNivelesTabla</v>
      </c>
      <c r="N2532" t="str">
        <f t="shared" si="298"/>
        <v>Insert into dbax_dime_conc (codi_dein, pref_conc, codi_conc, orde_conc, pref_dime, codi_dime) values ('pre_cl-cs_nota-8_role-816000(2014)','cl-cs','InversionesExtranjeroValorRazonable','270','cl-cs','InstrumentosFinancierosValorRazonablePorClasesYNivelesTabla')</v>
      </c>
    </row>
    <row r="2533" spans="1:14" x14ac:dyDescent="0.25">
      <c r="A2533" t="s">
        <v>72</v>
      </c>
      <c r="B2533" t="s">
        <v>2866</v>
      </c>
      <c r="C2533">
        <v>280</v>
      </c>
      <c r="D2533" t="s">
        <v>2789</v>
      </c>
      <c r="H2533" s="1" t="str">
        <f t="shared" si="292"/>
        <v>cl-cs_RentaFijaExtranjeraValorRazonable</v>
      </c>
      <c r="I2533" t="str">
        <f t="shared" si="293"/>
        <v>cl-cs</v>
      </c>
      <c r="J2533" t="str">
        <f t="shared" si="294"/>
        <v>RentaFijaExtranjeraValorRazonable</v>
      </c>
      <c r="K2533" s="1" t="str">
        <f t="shared" si="295"/>
        <v>cl-cs_InstrumentosFinancierosValorRazonablePorClasesYNivelesTabla</v>
      </c>
      <c r="L2533" t="str">
        <f t="shared" si="296"/>
        <v>cl-cs</v>
      </c>
      <c r="M2533" t="str">
        <f t="shared" si="297"/>
        <v>InstrumentosFinancierosValorRazonablePorClasesYNivelesTabla</v>
      </c>
      <c r="N2533" t="str">
        <f t="shared" si="298"/>
        <v>Insert into dbax_dime_conc (codi_dein, pref_conc, codi_conc, orde_conc, pref_dime, codi_dime) values ('pre_cl-cs_nota-8_role-816000(2014)','cl-cs','RentaFijaExtranjeraValorRazonable','280','cl-cs','InstrumentosFinancierosValorRazonablePorClasesYNivelesTabla')</v>
      </c>
    </row>
    <row r="2534" spans="1:14" x14ac:dyDescent="0.25">
      <c r="A2534" t="s">
        <v>72</v>
      </c>
      <c r="B2534" t="s">
        <v>2753</v>
      </c>
      <c r="C2534">
        <v>290</v>
      </c>
      <c r="D2534" t="s">
        <v>2789</v>
      </c>
      <c r="H2534" s="1" t="str">
        <f t="shared" si="292"/>
        <v>cl-cs_EmitidosPorEstadosYBancosCentralesExtranjerosValorRazonable</v>
      </c>
      <c r="I2534" t="str">
        <f t="shared" si="293"/>
        <v>cl-cs</v>
      </c>
      <c r="J2534" t="str">
        <f t="shared" si="294"/>
        <v>EmitidosPorEstadosYBancosCentralesExtranjerosValorRazonable</v>
      </c>
      <c r="K2534" s="1" t="str">
        <f t="shared" si="295"/>
        <v>cl-cs_InstrumentosFinancierosValorRazonablePorClasesYNivelesTabla</v>
      </c>
      <c r="L2534" t="str">
        <f t="shared" si="296"/>
        <v>cl-cs</v>
      </c>
      <c r="M2534" t="str">
        <f t="shared" si="297"/>
        <v>InstrumentosFinancierosValorRazonablePorClasesYNivelesTabla</v>
      </c>
      <c r="N2534" t="str">
        <f t="shared" si="298"/>
        <v>Insert into dbax_dime_conc (codi_dein, pref_conc, codi_conc, orde_conc, pref_dime, codi_dime) values ('pre_cl-cs_nota-8_role-816000(2014)','cl-cs','EmitidosPorEstadosYBancosCentralesExtranjerosValorRazonable','290','cl-cs','InstrumentosFinancierosValorRazonablePorClasesYNivelesTabla')</v>
      </c>
    </row>
    <row r="2535" spans="1:14" x14ac:dyDescent="0.25">
      <c r="A2535" t="s">
        <v>72</v>
      </c>
      <c r="B2535" t="s">
        <v>2884</v>
      </c>
      <c r="C2535">
        <v>300</v>
      </c>
      <c r="D2535" t="s">
        <v>2789</v>
      </c>
      <c r="H2535" s="1" t="str">
        <f t="shared" si="292"/>
        <v>cl-cs_TitulosEmitidosPorBancosYFinancierasExtranjerasValorRazonable</v>
      </c>
      <c r="I2535" t="str">
        <f t="shared" si="293"/>
        <v>cl-cs</v>
      </c>
      <c r="J2535" t="str">
        <f t="shared" si="294"/>
        <v>TitulosEmitidosPorBancosYFinancierasExtranjerasValorRazonable</v>
      </c>
      <c r="K2535" s="1" t="str">
        <f t="shared" si="295"/>
        <v>cl-cs_InstrumentosFinancierosValorRazonablePorClasesYNivelesTabla</v>
      </c>
      <c r="L2535" t="str">
        <f t="shared" si="296"/>
        <v>cl-cs</v>
      </c>
      <c r="M2535" t="str">
        <f t="shared" si="297"/>
        <v>InstrumentosFinancierosValorRazonablePorClasesYNivelesTabla</v>
      </c>
      <c r="N2535" t="str">
        <f t="shared" si="298"/>
        <v>Insert into dbax_dime_conc (codi_dein, pref_conc, codi_conc, orde_conc, pref_dime, codi_dime) values ('pre_cl-cs_nota-8_role-816000(2014)','cl-cs','TitulosEmitidosPorBancosYFinancierasExtranjerasValorRazonable','300','cl-cs','InstrumentosFinancierosValorRazonablePorClasesYNivelesTabla')</v>
      </c>
    </row>
    <row r="2536" spans="1:14" x14ac:dyDescent="0.25">
      <c r="A2536" t="s">
        <v>72</v>
      </c>
      <c r="B2536" t="s">
        <v>2885</v>
      </c>
      <c r="C2536">
        <v>310</v>
      </c>
      <c r="D2536" t="s">
        <v>2789</v>
      </c>
      <c r="H2536" s="1" t="str">
        <f t="shared" si="292"/>
        <v>cl-cs_TitulosEmitidosPorEmpresasExtranjerasValorRazonable</v>
      </c>
      <c r="I2536" t="str">
        <f t="shared" si="293"/>
        <v>cl-cs</v>
      </c>
      <c r="J2536" t="str">
        <f t="shared" si="294"/>
        <v>TitulosEmitidosPorEmpresasExtranjerasValorRazonable</v>
      </c>
      <c r="K2536" s="1" t="str">
        <f t="shared" si="295"/>
        <v>cl-cs_InstrumentosFinancierosValorRazonablePorClasesYNivelesTabla</v>
      </c>
      <c r="L2536" t="str">
        <f t="shared" si="296"/>
        <v>cl-cs</v>
      </c>
      <c r="M2536" t="str">
        <f t="shared" si="297"/>
        <v>InstrumentosFinancierosValorRazonablePorClasesYNivelesTabla</v>
      </c>
      <c r="N2536" t="str">
        <f t="shared" si="298"/>
        <v>Insert into dbax_dime_conc (codi_dein, pref_conc, codi_conc, orde_conc, pref_dime, codi_dime) values ('pre_cl-cs_nota-8_role-816000(2014)','cl-cs','TitulosEmitidosPorEmpresasExtranjerasValorRazonable','310','cl-cs','InstrumentosFinancierosValorRazonablePorClasesYNivelesTabla')</v>
      </c>
    </row>
    <row r="2537" spans="1:14" x14ac:dyDescent="0.25">
      <c r="A2537" t="s">
        <v>72</v>
      </c>
      <c r="B2537" t="s">
        <v>2868</v>
      </c>
      <c r="C2537">
        <v>320</v>
      </c>
      <c r="D2537" t="s">
        <v>2789</v>
      </c>
      <c r="H2537" s="1" t="str">
        <f t="shared" si="292"/>
        <v>cl-cs_RentaVariableExtranjeraValorRazonable</v>
      </c>
      <c r="I2537" t="str">
        <f t="shared" si="293"/>
        <v>cl-cs</v>
      </c>
      <c r="J2537" t="str">
        <f t="shared" si="294"/>
        <v>RentaVariableExtranjeraValorRazonable</v>
      </c>
      <c r="K2537" s="1" t="str">
        <f t="shared" si="295"/>
        <v>cl-cs_InstrumentosFinancierosValorRazonablePorClasesYNivelesTabla</v>
      </c>
      <c r="L2537" t="str">
        <f t="shared" si="296"/>
        <v>cl-cs</v>
      </c>
      <c r="M2537" t="str">
        <f t="shared" si="297"/>
        <v>InstrumentosFinancierosValorRazonablePorClasesYNivelesTabla</v>
      </c>
      <c r="N2537" t="str">
        <f t="shared" si="298"/>
        <v>Insert into dbax_dime_conc (codi_dein, pref_conc, codi_conc, orde_conc, pref_dime, codi_dime) values ('pre_cl-cs_nota-8_role-816000(2014)','cl-cs','RentaVariableExtranjeraValorRazonable','320','cl-cs','InstrumentosFinancierosValorRazonablePorClasesYNivelesTabla')</v>
      </c>
    </row>
    <row r="2538" spans="1:14" x14ac:dyDescent="0.25">
      <c r="A2538" t="s">
        <v>72</v>
      </c>
      <c r="B2538" t="s">
        <v>2070</v>
      </c>
      <c r="C2538">
        <v>330</v>
      </c>
      <c r="D2538" t="s">
        <v>2789</v>
      </c>
      <c r="H2538" s="1" t="str">
        <f t="shared" si="292"/>
        <v>cl-cs_AccionesSociedadesExtranjerasValorRazonable</v>
      </c>
      <c r="I2538" t="str">
        <f t="shared" si="293"/>
        <v>cl-cs</v>
      </c>
      <c r="J2538" t="str">
        <f t="shared" si="294"/>
        <v>AccionesSociedadesExtranjerasValorRazonable</v>
      </c>
      <c r="K2538" s="1" t="str">
        <f t="shared" si="295"/>
        <v>cl-cs_InstrumentosFinancierosValorRazonablePorClasesYNivelesTabla</v>
      </c>
      <c r="L2538" t="str">
        <f t="shared" si="296"/>
        <v>cl-cs</v>
      </c>
      <c r="M2538" t="str">
        <f t="shared" si="297"/>
        <v>InstrumentosFinancierosValorRazonablePorClasesYNivelesTabla</v>
      </c>
      <c r="N2538" t="str">
        <f t="shared" si="298"/>
        <v>Insert into dbax_dime_conc (codi_dein, pref_conc, codi_conc, orde_conc, pref_dime, codi_dime) values ('pre_cl-cs_nota-8_role-816000(2014)','cl-cs','AccionesSociedadesExtranjerasValorRazonable','330','cl-cs','InstrumentosFinancierosValorRazonablePorClasesYNivelesTabla')</v>
      </c>
    </row>
    <row r="2539" spans="1:14" x14ac:dyDescent="0.25">
      <c r="A2539" t="s">
        <v>72</v>
      </c>
      <c r="B2539" t="s">
        <v>2736</v>
      </c>
      <c r="C2539">
        <v>340</v>
      </c>
      <c r="D2539" t="s">
        <v>2789</v>
      </c>
      <c r="H2539" s="1" t="str">
        <f t="shared" si="292"/>
        <v>cl-cs_CuotasFondosInversionExtranjerosValorRazonable</v>
      </c>
      <c r="I2539" t="str">
        <f t="shared" si="293"/>
        <v>cl-cs</v>
      </c>
      <c r="J2539" t="str">
        <f t="shared" si="294"/>
        <v>CuotasFondosInversionExtranjerosValorRazonable</v>
      </c>
      <c r="K2539" s="1" t="str">
        <f t="shared" si="295"/>
        <v>cl-cs_InstrumentosFinancierosValorRazonablePorClasesYNivelesTabla</v>
      </c>
      <c r="L2539" t="str">
        <f t="shared" si="296"/>
        <v>cl-cs</v>
      </c>
      <c r="M2539" t="str">
        <f t="shared" si="297"/>
        <v>InstrumentosFinancierosValorRazonablePorClasesYNivelesTabla</v>
      </c>
      <c r="N2539" t="str">
        <f t="shared" si="298"/>
        <v>Insert into dbax_dime_conc (codi_dein, pref_conc, codi_conc, orde_conc, pref_dime, codi_dime) values ('pre_cl-cs_nota-8_role-816000(2014)','cl-cs','CuotasFondosInversionExtranjerosValorRazonable','340','cl-cs','InstrumentosFinancierosValorRazonablePorClasesYNivelesTabla')</v>
      </c>
    </row>
    <row r="2540" spans="1:14" x14ac:dyDescent="0.25">
      <c r="A2540" t="s">
        <v>72</v>
      </c>
      <c r="B2540" t="s">
        <v>2735</v>
      </c>
      <c r="C2540">
        <v>350</v>
      </c>
      <c r="D2540" t="s">
        <v>2789</v>
      </c>
      <c r="H2540" s="1" t="str">
        <f t="shared" si="292"/>
        <v>cl-cs_CuotasFondosInversionConstituidosPaisCuyosActivosEstanInvertidosValoresExtranjerosValorRazonable</v>
      </c>
      <c r="I2540" t="str">
        <f t="shared" si="293"/>
        <v>cl-cs</v>
      </c>
      <c r="J2540" t="str">
        <f t="shared" si="294"/>
        <v>CuotasFondosInversionConstituidosPaisCuyosActivosEstanInvertidosValoresExtranjerosValorRazonable</v>
      </c>
      <c r="K2540" s="1" t="str">
        <f t="shared" si="295"/>
        <v>cl-cs_InstrumentosFinancierosValorRazonablePorClasesYNivelesTabla</v>
      </c>
      <c r="L2540" t="str">
        <f t="shared" si="296"/>
        <v>cl-cs</v>
      </c>
      <c r="M2540" t="str">
        <f t="shared" si="297"/>
        <v>InstrumentosFinancierosValorRazonablePorClasesYNivelesTabla</v>
      </c>
      <c r="N2540" t="str">
        <f t="shared" si="298"/>
        <v>Insert into dbax_dime_conc (codi_dein, pref_conc, codi_conc, orde_conc, pref_dime, codi_dime) values ('pre_cl-cs_nota-8_role-816000(2014)','cl-cs','CuotasFondosInversionConstituidosPaisCuyosActivosEstanInvertidosValoresExtranjerosValorRazonable','350','cl-cs','InstrumentosFinancierosValorRazonablePorClasesYNivelesTabla')</v>
      </c>
    </row>
    <row r="2541" spans="1:14" x14ac:dyDescent="0.25">
      <c r="A2541" t="s">
        <v>72</v>
      </c>
      <c r="B2541" t="s">
        <v>2738</v>
      </c>
      <c r="C2541">
        <v>360</v>
      </c>
      <c r="D2541" t="s">
        <v>2789</v>
      </c>
      <c r="H2541" s="1" t="str">
        <f t="shared" si="292"/>
        <v>cl-cs_CuotasFondosMutuosExtranjerosValorRazonable</v>
      </c>
      <c r="I2541" t="str">
        <f t="shared" si="293"/>
        <v>cl-cs</v>
      </c>
      <c r="J2541" t="str">
        <f t="shared" si="294"/>
        <v>CuotasFondosMutuosExtranjerosValorRazonable</v>
      </c>
      <c r="K2541" s="1" t="str">
        <f t="shared" si="295"/>
        <v>cl-cs_InstrumentosFinancierosValorRazonablePorClasesYNivelesTabla</v>
      </c>
      <c r="L2541" t="str">
        <f t="shared" si="296"/>
        <v>cl-cs</v>
      </c>
      <c r="M2541" t="str">
        <f t="shared" si="297"/>
        <v>InstrumentosFinancierosValorRazonablePorClasesYNivelesTabla</v>
      </c>
      <c r="N2541" t="str">
        <f t="shared" si="298"/>
        <v>Insert into dbax_dime_conc (codi_dein, pref_conc, codi_conc, orde_conc, pref_dime, codi_dime) values ('pre_cl-cs_nota-8_role-816000(2014)','cl-cs','CuotasFondosMutuosExtranjerosValorRazonable','360','cl-cs','InstrumentosFinancierosValorRazonablePorClasesYNivelesTabla')</v>
      </c>
    </row>
    <row r="2542" spans="1:14" x14ac:dyDescent="0.25">
      <c r="A2542" t="s">
        <v>72</v>
      </c>
      <c r="B2542" t="s">
        <v>2737</v>
      </c>
      <c r="C2542">
        <v>370</v>
      </c>
      <c r="D2542" t="s">
        <v>2789</v>
      </c>
      <c r="H2542" s="1" t="str">
        <f t="shared" si="292"/>
        <v>cl-cs_CuotasFondosMutuosConstituidosPaisCuyosActivosEstanInvertidosValoresExtranjerosValoblerRazona</v>
      </c>
      <c r="I2542" t="str">
        <f t="shared" si="293"/>
        <v>cl-cs</v>
      </c>
      <c r="J2542" t="str">
        <f t="shared" si="294"/>
        <v>CuotasFondosMutuosConstituidosPaisCuyosActivosEstanInvertidosValoresExtranjerosValoblerRazona</v>
      </c>
      <c r="K2542" s="1" t="str">
        <f t="shared" si="295"/>
        <v>cl-cs_InstrumentosFinancierosValorRazonablePorClasesYNivelesTabla</v>
      </c>
      <c r="L2542" t="str">
        <f t="shared" si="296"/>
        <v>cl-cs</v>
      </c>
      <c r="M2542" t="str">
        <f t="shared" si="297"/>
        <v>InstrumentosFinancierosValorRazonablePorClasesYNivelesTabla</v>
      </c>
      <c r="N2542" t="str">
        <f t="shared" si="298"/>
        <v>Insert into dbax_dime_conc (codi_dein, pref_conc, codi_conc, orde_conc, pref_dime, codi_dime) values ('pre_cl-cs_nota-8_role-816000(2014)','cl-cs','CuotasFondosMutuosConstituidosPaisCuyosActivosEstanInvertidosValoresExtranjerosValoblerRazona','370','cl-cs','InstrumentosFinancierosValorRazonablePorClasesYNivelesTabla')</v>
      </c>
    </row>
    <row r="2543" spans="1:14" x14ac:dyDescent="0.25">
      <c r="A2543" t="s">
        <v>72</v>
      </c>
      <c r="B2543" t="s">
        <v>2846</v>
      </c>
      <c r="C2543">
        <v>380</v>
      </c>
      <c r="D2543" t="s">
        <v>2789</v>
      </c>
      <c r="H2543" s="1" t="str">
        <f t="shared" si="292"/>
        <v>cl-cs_OtraRentaVariableExtranjera</v>
      </c>
      <c r="I2543" t="str">
        <f t="shared" si="293"/>
        <v>cl-cs</v>
      </c>
      <c r="J2543" t="str">
        <f t="shared" si="294"/>
        <v>OtraRentaVariableExtranjera</v>
      </c>
      <c r="K2543" s="1" t="str">
        <f t="shared" si="295"/>
        <v>cl-cs_InstrumentosFinancierosValorRazonablePorClasesYNivelesTabla</v>
      </c>
      <c r="L2543" t="str">
        <f t="shared" si="296"/>
        <v>cl-cs</v>
      </c>
      <c r="M2543" t="str">
        <f t="shared" si="297"/>
        <v>InstrumentosFinancierosValorRazonablePorClasesYNivelesTabla</v>
      </c>
      <c r="N2543" t="str">
        <f t="shared" si="298"/>
        <v>Insert into dbax_dime_conc (codi_dein, pref_conc, codi_conc, orde_conc, pref_dime, codi_dime) values ('pre_cl-cs_nota-8_role-816000(2014)','cl-cs','OtraRentaVariableExtranjera','380','cl-cs','InstrumentosFinancierosValorRazonablePorClasesYNivelesTabla')</v>
      </c>
    </row>
    <row r="2544" spans="1:14" x14ac:dyDescent="0.25">
      <c r="A2544" t="s">
        <v>72</v>
      </c>
      <c r="B2544" t="s">
        <v>2739</v>
      </c>
      <c r="C2544">
        <v>390</v>
      </c>
      <c r="D2544" t="s">
        <v>2789</v>
      </c>
      <c r="H2544" s="1" t="str">
        <f t="shared" si="292"/>
        <v>cl-cs_DerivadosActivo</v>
      </c>
      <c r="I2544" t="str">
        <f t="shared" si="293"/>
        <v>cl-cs</v>
      </c>
      <c r="J2544" t="str">
        <f t="shared" si="294"/>
        <v>DerivadosActivo</v>
      </c>
      <c r="K2544" s="1" t="str">
        <f t="shared" si="295"/>
        <v>cl-cs_InstrumentosFinancierosValorRazonablePorClasesYNivelesTabla</v>
      </c>
      <c r="L2544" t="str">
        <f t="shared" si="296"/>
        <v>cl-cs</v>
      </c>
      <c r="M2544" t="str">
        <f t="shared" si="297"/>
        <v>InstrumentosFinancierosValorRazonablePorClasesYNivelesTabla</v>
      </c>
      <c r="N2544" t="str">
        <f t="shared" si="298"/>
        <v>Insert into dbax_dime_conc (codi_dein, pref_conc, codi_conc, orde_conc, pref_dime, codi_dime) values ('pre_cl-cs_nota-8_role-816000(2014)','cl-cs','DerivadosActivo','390','cl-cs','InstrumentosFinancierosValorRazonablePorClasesYNivelesTabla')</v>
      </c>
    </row>
    <row r="2545" spans="1:14" x14ac:dyDescent="0.25">
      <c r="A2545" t="s">
        <v>72</v>
      </c>
      <c r="B2545" t="s">
        <v>2740</v>
      </c>
      <c r="C2545">
        <v>400</v>
      </c>
      <c r="D2545" t="s">
        <v>2789</v>
      </c>
      <c r="H2545" s="1" t="str">
        <f t="shared" si="292"/>
        <v>cl-cs_DerivadosCoberturaActivo</v>
      </c>
      <c r="I2545" t="str">
        <f t="shared" si="293"/>
        <v>cl-cs</v>
      </c>
      <c r="J2545" t="str">
        <f t="shared" si="294"/>
        <v>DerivadosCoberturaActivo</v>
      </c>
      <c r="K2545" s="1" t="str">
        <f t="shared" si="295"/>
        <v>cl-cs_InstrumentosFinancierosValorRazonablePorClasesYNivelesTabla</v>
      </c>
      <c r="L2545" t="str">
        <f t="shared" si="296"/>
        <v>cl-cs</v>
      </c>
      <c r="M2545" t="str">
        <f t="shared" si="297"/>
        <v>InstrumentosFinancierosValorRazonablePorClasesYNivelesTabla</v>
      </c>
      <c r="N2545" t="str">
        <f t="shared" si="298"/>
        <v>Insert into dbax_dime_conc (codi_dein, pref_conc, codi_conc, orde_conc, pref_dime, codi_dime) values ('pre_cl-cs_nota-8_role-816000(2014)','cl-cs','DerivadosCoberturaActivo','400','cl-cs','InstrumentosFinancierosValorRazonablePorClasesYNivelesTabla')</v>
      </c>
    </row>
    <row r="2546" spans="1:14" x14ac:dyDescent="0.25">
      <c r="A2546" t="s">
        <v>72</v>
      </c>
      <c r="B2546" t="s">
        <v>2744</v>
      </c>
      <c r="C2546">
        <v>410</v>
      </c>
      <c r="D2546" t="s">
        <v>2789</v>
      </c>
      <c r="H2546" s="1" t="str">
        <f t="shared" si="292"/>
        <v>cl-cs_DerivadosInversionActivo</v>
      </c>
      <c r="I2546" t="str">
        <f t="shared" si="293"/>
        <v>cl-cs</v>
      </c>
      <c r="J2546" t="str">
        <f t="shared" si="294"/>
        <v>DerivadosInversionActivo</v>
      </c>
      <c r="K2546" s="1" t="str">
        <f t="shared" si="295"/>
        <v>cl-cs_InstrumentosFinancierosValorRazonablePorClasesYNivelesTabla</v>
      </c>
      <c r="L2546" t="str">
        <f t="shared" si="296"/>
        <v>cl-cs</v>
      </c>
      <c r="M2546" t="str">
        <f t="shared" si="297"/>
        <v>InstrumentosFinancierosValorRazonablePorClasesYNivelesTabla</v>
      </c>
      <c r="N2546" t="str">
        <f t="shared" si="298"/>
        <v>Insert into dbax_dime_conc (codi_dein, pref_conc, codi_conc, orde_conc, pref_dime, codi_dime) values ('pre_cl-cs_nota-8_role-816000(2014)','cl-cs','DerivadosInversionActivo','410','cl-cs','InstrumentosFinancierosValorRazonablePorClasesYNivelesTabla')</v>
      </c>
    </row>
    <row r="2547" spans="1:14" x14ac:dyDescent="0.25">
      <c r="A2547" t="s">
        <v>72</v>
      </c>
      <c r="B2547" t="s">
        <v>2847</v>
      </c>
      <c r="C2547">
        <v>420</v>
      </c>
      <c r="D2547" t="s">
        <v>2789</v>
      </c>
      <c r="H2547" s="1" t="str">
        <f t="shared" si="292"/>
        <v>cl-cs_OtrosDerivadosActivo</v>
      </c>
      <c r="I2547" t="str">
        <f t="shared" si="293"/>
        <v>cl-cs</v>
      </c>
      <c r="J2547" t="str">
        <f t="shared" si="294"/>
        <v>OtrosDerivadosActivo</v>
      </c>
      <c r="K2547" s="1" t="str">
        <f t="shared" si="295"/>
        <v>cl-cs_InstrumentosFinancierosValorRazonablePorClasesYNivelesTabla</v>
      </c>
      <c r="L2547" t="str">
        <f t="shared" si="296"/>
        <v>cl-cs</v>
      </c>
      <c r="M2547" t="str">
        <f t="shared" si="297"/>
        <v>InstrumentosFinancierosValorRazonablePorClasesYNivelesTabla</v>
      </c>
      <c r="N2547" t="str">
        <f t="shared" si="298"/>
        <v>Insert into dbax_dime_conc (codi_dein, pref_conc, codi_conc, orde_conc, pref_dime, codi_dime) values ('pre_cl-cs_nota-8_role-816000(2014)','cl-cs','OtrosDerivadosActivo','420','cl-cs','InstrumentosFinancierosValorRazonablePorClasesYNivelesTabla')</v>
      </c>
    </row>
    <row r="2548" spans="1:14" x14ac:dyDescent="0.25">
      <c r="A2548" t="s">
        <v>72</v>
      </c>
      <c r="B2548" t="s">
        <v>587</v>
      </c>
      <c r="C2548">
        <v>430</v>
      </c>
      <c r="D2548" t="s">
        <v>2789</v>
      </c>
      <c r="H2548" s="1" t="str">
        <f t="shared" si="292"/>
        <v>cl-cs_ActivosFinancierosValorRazonable</v>
      </c>
      <c r="I2548" t="str">
        <f t="shared" si="293"/>
        <v>cl-cs</v>
      </c>
      <c r="J2548" t="str">
        <f t="shared" si="294"/>
        <v>ActivosFinancierosValorRazonable</v>
      </c>
      <c r="K2548" s="1" t="str">
        <f t="shared" si="295"/>
        <v>cl-cs_InstrumentosFinancierosValorRazonablePorClasesYNivelesTabla</v>
      </c>
      <c r="L2548" t="str">
        <f t="shared" si="296"/>
        <v>cl-cs</v>
      </c>
      <c r="M2548" t="str">
        <f t="shared" si="297"/>
        <v>InstrumentosFinancierosValorRazonablePorClasesYNivelesTabla</v>
      </c>
      <c r="N2548" t="str">
        <f t="shared" si="298"/>
        <v>Insert into dbax_dime_conc (codi_dein, pref_conc, codi_conc, orde_conc, pref_dime, codi_dime) values ('pre_cl-cs_nota-8_role-816000(2014)','cl-cs','ActivosFinancierosValorRazonable','430','cl-cs','InstrumentosFinancierosValorRazonablePorClasesYNivelesTabla')</v>
      </c>
    </row>
    <row r="2549" spans="1:14" x14ac:dyDescent="0.25">
      <c r="A2549" t="s">
        <v>72</v>
      </c>
      <c r="B2549" t="s">
        <v>2830</v>
      </c>
      <c r="C2549">
        <v>990</v>
      </c>
      <c r="D2549" t="s">
        <v>2832</v>
      </c>
      <c r="H2549" s="1" t="str">
        <f t="shared" si="292"/>
        <v>cl-cs_OpcionesCompraPartidas</v>
      </c>
      <c r="I2549" t="str">
        <f t="shared" si="293"/>
        <v>cl-cs</v>
      </c>
      <c r="J2549" t="str">
        <f t="shared" si="294"/>
        <v>OpcionesCompraPartidas</v>
      </c>
      <c r="K2549" s="1" t="str">
        <f t="shared" si="295"/>
        <v>cl-cs_OpcionesCompraTabla</v>
      </c>
      <c r="L2549" t="str">
        <f t="shared" si="296"/>
        <v>cl-cs</v>
      </c>
      <c r="M2549" t="str">
        <f t="shared" si="297"/>
        <v>OpcionesCompraTabla</v>
      </c>
      <c r="N2549" t="str">
        <f t="shared" si="298"/>
        <v>Insert into dbax_dime_conc (codi_dein, pref_conc, codi_conc, orde_conc, pref_dime, codi_dime) values ('pre_cl-cs_nota-8_role-816000(2014)','cl-cs','OpcionesCompraPartidas','990','cl-cs','OpcionesCompraTabla')</v>
      </c>
    </row>
    <row r="2550" spans="1:14" x14ac:dyDescent="0.25">
      <c r="A2550" t="s">
        <v>72</v>
      </c>
      <c r="B2550" t="s">
        <v>2759</v>
      </c>
      <c r="C2550">
        <v>1000</v>
      </c>
      <c r="D2550" t="s">
        <v>2832</v>
      </c>
      <c r="H2550" s="1" t="str">
        <f t="shared" si="292"/>
        <v>cl-cs_FolioOperacion</v>
      </c>
      <c r="I2550" t="str">
        <f t="shared" si="293"/>
        <v>cl-cs</v>
      </c>
      <c r="J2550" t="str">
        <f t="shared" si="294"/>
        <v>FolioOperacion</v>
      </c>
      <c r="K2550" s="1" t="str">
        <f t="shared" si="295"/>
        <v>cl-cs_OpcionesCompraTabla</v>
      </c>
      <c r="L2550" t="str">
        <f t="shared" si="296"/>
        <v>cl-cs</v>
      </c>
      <c r="M2550" t="str">
        <f t="shared" si="297"/>
        <v>OpcionesCompraTabla</v>
      </c>
      <c r="N2550" t="str">
        <f t="shared" si="298"/>
        <v>Insert into dbax_dime_conc (codi_dein, pref_conc, codi_conc, orde_conc, pref_dime, codi_dime) values ('pre_cl-cs_nota-8_role-816000(2014)','cl-cs','FolioOperacion','1000','cl-cs','OpcionesCompraTabla')</v>
      </c>
    </row>
    <row r="2551" spans="1:14" x14ac:dyDescent="0.25">
      <c r="A2551" t="s">
        <v>72</v>
      </c>
      <c r="B2551" t="s">
        <v>2796</v>
      </c>
      <c r="C2551">
        <v>1010</v>
      </c>
      <c r="D2551" t="s">
        <v>2832</v>
      </c>
      <c r="H2551" s="1" t="str">
        <f t="shared" ref="H2551:H2614" si="299">MID(B2551,FIND("#",B2551)+1,10000)</f>
        <v>cl-cs_ItemOperacion</v>
      </c>
      <c r="I2551" t="str">
        <f t="shared" ref="I2551:I2614" si="300">MID(H2551,1,FIND("_",H2551)-1)</f>
        <v>cl-cs</v>
      </c>
      <c r="J2551" t="str">
        <f t="shared" ref="J2551:J2614" si="301">MID(H2551,FIND("_",H2551)+1,10000)</f>
        <v>ItemOperacion</v>
      </c>
      <c r="K2551" s="1" t="str">
        <f t="shared" ref="K2551:K2614" si="302">MID(D2551,FIND("#",D2551)+1,10000)</f>
        <v>cl-cs_OpcionesCompraTabla</v>
      </c>
      <c r="L2551" t="str">
        <f t="shared" ref="L2551:L2614" si="303">MID(K2551,1,FIND("_",K2551)-1)</f>
        <v>cl-cs</v>
      </c>
      <c r="M2551" t="str">
        <f t="shared" ref="M2551:M2614" si="304">MID(K2551,FIND("_",K2551)+1,10000)</f>
        <v>OpcionesCompraTabla</v>
      </c>
      <c r="N2551" t="str">
        <f t="shared" ref="N2551:N2614" si="305">CONCATENATE("Insert into dbax_dime_conc (codi_dein, pref_conc, codi_conc, orde_conc, pref_dime, codi_dime) values ('",A2551,"','",I2551,"','",J2551,"','",C2551,"','",L2551,"','",M2551,"')")</f>
        <v>Insert into dbax_dime_conc (codi_dein, pref_conc, codi_conc, orde_conc, pref_dime, codi_dime) values ('pre_cl-cs_nota-8_role-816000(2014)','cl-cs','ItemOperacion','1010','cl-cs','OpcionesCompraTabla')</v>
      </c>
    </row>
    <row r="2552" spans="1:14" x14ac:dyDescent="0.25">
      <c r="A2552" t="s">
        <v>72</v>
      </c>
      <c r="B2552" t="s">
        <v>2714</v>
      </c>
      <c r="C2552">
        <v>1020</v>
      </c>
      <c r="D2552" t="s">
        <v>2832</v>
      </c>
      <c r="H2552" s="1" t="str">
        <f t="shared" si="299"/>
        <v>cl-cs_ContrapartesOperacionOpcionesCompraSinopsis</v>
      </c>
      <c r="I2552" t="str">
        <f t="shared" si="300"/>
        <v>cl-cs</v>
      </c>
      <c r="J2552" t="str">
        <f t="shared" si="301"/>
        <v>ContrapartesOperacionOpcionesCompraSinopsis</v>
      </c>
      <c r="K2552" s="1" t="str">
        <f t="shared" si="302"/>
        <v>cl-cs_OpcionesCompraTabla</v>
      </c>
      <c r="L2552" t="str">
        <f t="shared" si="303"/>
        <v>cl-cs</v>
      </c>
      <c r="M2552" t="str">
        <f t="shared" si="304"/>
        <v>OpcionesCompraTabla</v>
      </c>
      <c r="N2552" t="str">
        <f t="shared" si="305"/>
        <v>Insert into dbax_dime_conc (codi_dein, pref_conc, codi_conc, orde_conc, pref_dime, codi_dime) values ('pre_cl-cs_nota-8_role-816000(2014)','cl-cs','ContrapartesOperacionOpcionesCompraSinopsis','1020','cl-cs','OpcionesCompraTabla')</v>
      </c>
    </row>
    <row r="2553" spans="1:14" x14ac:dyDescent="0.25">
      <c r="A2553" t="s">
        <v>72</v>
      </c>
      <c r="B2553" t="s">
        <v>2812</v>
      </c>
      <c r="C2553">
        <v>1030</v>
      </c>
      <c r="D2553" t="s">
        <v>2832</v>
      </c>
      <c r="H2553" s="1" t="str">
        <f t="shared" si="299"/>
        <v>cl-cs_NombreContraparte</v>
      </c>
      <c r="I2553" t="str">
        <f t="shared" si="300"/>
        <v>cl-cs</v>
      </c>
      <c r="J2553" t="str">
        <f t="shared" si="301"/>
        <v>NombreContraparte</v>
      </c>
      <c r="K2553" s="1" t="str">
        <f t="shared" si="302"/>
        <v>cl-cs_OpcionesCompraTabla</v>
      </c>
      <c r="L2553" t="str">
        <f t="shared" si="303"/>
        <v>cl-cs</v>
      </c>
      <c r="M2553" t="str">
        <f t="shared" si="304"/>
        <v>OpcionesCompraTabla</v>
      </c>
      <c r="N2553" t="str">
        <f t="shared" si="305"/>
        <v>Insert into dbax_dime_conc (codi_dein, pref_conc, codi_conc, orde_conc, pref_dime, codi_dime) values ('pre_cl-cs_nota-8_role-816000(2014)','cl-cs','NombreContraparte','1030','cl-cs','OpcionesCompraTabla')</v>
      </c>
    </row>
    <row r="2554" spans="1:14" x14ac:dyDescent="0.25">
      <c r="A2554" t="s">
        <v>72</v>
      </c>
      <c r="B2554" t="s">
        <v>2810</v>
      </c>
      <c r="C2554">
        <v>1040</v>
      </c>
      <c r="D2554" t="s">
        <v>2832</v>
      </c>
      <c r="H2554" s="1" t="str">
        <f t="shared" si="299"/>
        <v>cl-cs_NacionalidadContraparte</v>
      </c>
      <c r="I2554" t="str">
        <f t="shared" si="300"/>
        <v>cl-cs</v>
      </c>
      <c r="J2554" t="str">
        <f t="shared" si="301"/>
        <v>NacionalidadContraparte</v>
      </c>
      <c r="K2554" s="1" t="str">
        <f t="shared" si="302"/>
        <v>cl-cs_OpcionesCompraTabla</v>
      </c>
      <c r="L2554" t="str">
        <f t="shared" si="303"/>
        <v>cl-cs</v>
      </c>
      <c r="M2554" t="str">
        <f t="shared" si="304"/>
        <v>OpcionesCompraTabla</v>
      </c>
      <c r="N2554" t="str">
        <f t="shared" si="305"/>
        <v>Insert into dbax_dime_conc (codi_dein, pref_conc, codi_conc, orde_conc, pref_dime, codi_dime) values ('pre_cl-cs_nota-8_role-816000(2014)','cl-cs','NacionalidadContraparte','1040','cl-cs','OpcionesCompraTabla')</v>
      </c>
    </row>
    <row r="2555" spans="1:14" x14ac:dyDescent="0.25">
      <c r="A2555" t="s">
        <v>72</v>
      </c>
      <c r="B2555" t="s">
        <v>2701</v>
      </c>
      <c r="C2555">
        <v>1050</v>
      </c>
      <c r="D2555" t="s">
        <v>2832</v>
      </c>
      <c r="H2555" s="1" t="str">
        <f t="shared" si="299"/>
        <v>cl-cs_ClasificacionRiesgoContraparte</v>
      </c>
      <c r="I2555" t="str">
        <f t="shared" si="300"/>
        <v>cl-cs</v>
      </c>
      <c r="J2555" t="str">
        <f t="shared" si="301"/>
        <v>ClasificacionRiesgoContraparte</v>
      </c>
      <c r="K2555" s="1" t="str">
        <f t="shared" si="302"/>
        <v>cl-cs_OpcionesCompraTabla</v>
      </c>
      <c r="L2555" t="str">
        <f t="shared" si="303"/>
        <v>cl-cs</v>
      </c>
      <c r="M2555" t="str">
        <f t="shared" si="304"/>
        <v>OpcionesCompraTabla</v>
      </c>
      <c r="N2555" t="str">
        <f t="shared" si="305"/>
        <v>Insert into dbax_dime_conc (codi_dein, pref_conc, codi_conc, orde_conc, pref_dime, codi_dime) values ('pre_cl-cs_nota-8_role-816000(2014)','cl-cs','ClasificacionRiesgoContraparte','1050','cl-cs','OpcionesCompraTabla')</v>
      </c>
    </row>
    <row r="2556" spans="1:14" x14ac:dyDescent="0.25">
      <c r="A2556" t="s">
        <v>72</v>
      </c>
      <c r="B2556" t="s">
        <v>2698</v>
      </c>
      <c r="C2556">
        <v>1060</v>
      </c>
      <c r="D2556" t="s">
        <v>2832</v>
      </c>
      <c r="H2556" s="1" t="str">
        <f t="shared" si="299"/>
        <v>cl-cs_CaracteristicasOperacionOpcionesCompraSinopsis</v>
      </c>
      <c r="I2556" t="str">
        <f t="shared" si="300"/>
        <v>cl-cs</v>
      </c>
      <c r="J2556" t="str">
        <f t="shared" si="301"/>
        <v>CaracteristicasOperacionOpcionesCompraSinopsis</v>
      </c>
      <c r="K2556" s="1" t="str">
        <f t="shared" si="302"/>
        <v>cl-cs_OpcionesCompraTabla</v>
      </c>
      <c r="L2556" t="str">
        <f t="shared" si="303"/>
        <v>cl-cs</v>
      </c>
      <c r="M2556" t="str">
        <f t="shared" si="304"/>
        <v>OpcionesCompraTabla</v>
      </c>
      <c r="N2556" t="str">
        <f t="shared" si="305"/>
        <v>Insert into dbax_dime_conc (codi_dein, pref_conc, codi_conc, orde_conc, pref_dime, codi_dime) values ('pre_cl-cs_nota-8_role-816000(2014)','cl-cs','CaracteristicasOperacionOpcionesCompraSinopsis','1060','cl-cs','OpcionesCompraTabla')</v>
      </c>
    </row>
    <row r="2557" spans="1:14" x14ac:dyDescent="0.25">
      <c r="A2557" t="s">
        <v>72</v>
      </c>
      <c r="B2557" t="s">
        <v>2692</v>
      </c>
      <c r="C2557">
        <v>1070</v>
      </c>
      <c r="D2557" t="s">
        <v>2832</v>
      </c>
      <c r="H2557" s="1" t="str">
        <f t="shared" si="299"/>
        <v>cl-cs_ActivoObjeto</v>
      </c>
      <c r="I2557" t="str">
        <f t="shared" si="300"/>
        <v>cl-cs</v>
      </c>
      <c r="J2557" t="str">
        <f t="shared" si="301"/>
        <v>ActivoObjeto</v>
      </c>
      <c r="K2557" s="1" t="str">
        <f t="shared" si="302"/>
        <v>cl-cs_OpcionesCompraTabla</v>
      </c>
      <c r="L2557" t="str">
        <f t="shared" si="303"/>
        <v>cl-cs</v>
      </c>
      <c r="M2557" t="str">
        <f t="shared" si="304"/>
        <v>OpcionesCompraTabla</v>
      </c>
      <c r="N2557" t="str">
        <f t="shared" si="305"/>
        <v>Insert into dbax_dime_conc (codi_dein, pref_conc, codi_conc, orde_conc, pref_dime, codi_dime) values ('pre_cl-cs_nota-8_role-816000(2014)','cl-cs','ActivoObjeto','1070','cl-cs','OpcionesCompraTabla')</v>
      </c>
    </row>
    <row r="2558" spans="1:14" x14ac:dyDescent="0.25">
      <c r="A2558" t="s">
        <v>72</v>
      </c>
      <c r="B2558" t="s">
        <v>2815</v>
      </c>
      <c r="C2558">
        <v>1080</v>
      </c>
      <c r="D2558" t="s">
        <v>2832</v>
      </c>
      <c r="H2558" s="1" t="str">
        <f t="shared" si="299"/>
        <v>cl-cs_Nominales</v>
      </c>
      <c r="I2558" t="str">
        <f t="shared" si="300"/>
        <v>cl-cs</v>
      </c>
      <c r="J2558" t="str">
        <f t="shared" si="301"/>
        <v>Nominales</v>
      </c>
      <c r="K2558" s="1" t="str">
        <f t="shared" si="302"/>
        <v>cl-cs_OpcionesCompraTabla</v>
      </c>
      <c r="L2558" t="str">
        <f t="shared" si="303"/>
        <v>cl-cs</v>
      </c>
      <c r="M2558" t="str">
        <f t="shared" si="304"/>
        <v>OpcionesCompraTabla</v>
      </c>
      <c r="N2558" t="str">
        <f t="shared" si="305"/>
        <v>Insert into dbax_dime_conc (codi_dein, pref_conc, codi_conc, orde_conc, pref_dime, codi_dime) values ('pre_cl-cs_nota-8_role-816000(2014)','cl-cs','Nominales','1080','cl-cs','OpcionesCompraTabla')</v>
      </c>
    </row>
    <row r="2559" spans="1:14" x14ac:dyDescent="0.25">
      <c r="A2559" t="s">
        <v>72</v>
      </c>
      <c r="B2559" t="s">
        <v>2800</v>
      </c>
      <c r="C2559">
        <v>1090</v>
      </c>
      <c r="D2559" t="s">
        <v>2832</v>
      </c>
      <c r="H2559" s="1" t="str">
        <f t="shared" si="299"/>
        <v>cl-cs_MonedaOpciones</v>
      </c>
      <c r="I2559" t="str">
        <f t="shared" si="300"/>
        <v>cl-cs</v>
      </c>
      <c r="J2559" t="str">
        <f t="shared" si="301"/>
        <v>MonedaOpciones</v>
      </c>
      <c r="K2559" s="1" t="str">
        <f t="shared" si="302"/>
        <v>cl-cs_OpcionesCompraTabla</v>
      </c>
      <c r="L2559" t="str">
        <f t="shared" si="303"/>
        <v>cl-cs</v>
      </c>
      <c r="M2559" t="str">
        <f t="shared" si="304"/>
        <v>OpcionesCompraTabla</v>
      </c>
      <c r="N2559" t="str">
        <f t="shared" si="305"/>
        <v>Insert into dbax_dime_conc (codi_dein, pref_conc, codi_conc, orde_conc, pref_dime, codi_dime) values ('pre_cl-cs_nota-8_role-816000(2014)','cl-cs','MonedaOpciones','1090','cl-cs','OpcionesCompraTabla')</v>
      </c>
    </row>
    <row r="2560" spans="1:14" x14ac:dyDescent="0.25">
      <c r="A2560" t="s">
        <v>72</v>
      </c>
      <c r="B2560" t="s">
        <v>2857</v>
      </c>
      <c r="C2560">
        <v>1100</v>
      </c>
      <c r="D2560" t="s">
        <v>2832</v>
      </c>
      <c r="H2560" s="1" t="str">
        <f t="shared" si="299"/>
        <v>cl-cs_PrecioEjercicioOpciones</v>
      </c>
      <c r="I2560" t="str">
        <f t="shared" si="300"/>
        <v>cl-cs</v>
      </c>
      <c r="J2560" t="str">
        <f t="shared" si="301"/>
        <v>PrecioEjercicioOpciones</v>
      </c>
      <c r="K2560" s="1" t="str">
        <f t="shared" si="302"/>
        <v>cl-cs_OpcionesCompraTabla</v>
      </c>
      <c r="L2560" t="str">
        <f t="shared" si="303"/>
        <v>cl-cs</v>
      </c>
      <c r="M2560" t="str">
        <f t="shared" si="304"/>
        <v>OpcionesCompraTabla</v>
      </c>
      <c r="N2560" t="str">
        <f t="shared" si="305"/>
        <v>Insert into dbax_dime_conc (codi_dein, pref_conc, codi_conc, orde_conc, pref_dime, codi_dime) values ('pre_cl-cs_nota-8_role-816000(2014)','cl-cs','PrecioEjercicioOpciones','1100','cl-cs','OpcionesCompraTabla')</v>
      </c>
    </row>
    <row r="2561" spans="1:14" x14ac:dyDescent="0.25">
      <c r="A2561" t="s">
        <v>72</v>
      </c>
      <c r="B2561" t="s">
        <v>2808</v>
      </c>
      <c r="C2561">
        <v>1110</v>
      </c>
      <c r="D2561" t="s">
        <v>2832</v>
      </c>
      <c r="H2561" s="1" t="str">
        <f t="shared" si="299"/>
        <v>cl-cs_MontoPrimaOpcion</v>
      </c>
      <c r="I2561" t="str">
        <f t="shared" si="300"/>
        <v>cl-cs</v>
      </c>
      <c r="J2561" t="str">
        <f t="shared" si="301"/>
        <v>MontoPrimaOpcion</v>
      </c>
      <c r="K2561" s="1" t="str">
        <f t="shared" si="302"/>
        <v>cl-cs_OpcionesCompraTabla</v>
      </c>
      <c r="L2561" t="str">
        <f t="shared" si="303"/>
        <v>cl-cs</v>
      </c>
      <c r="M2561" t="str">
        <f t="shared" si="304"/>
        <v>OpcionesCompraTabla</v>
      </c>
      <c r="N2561" t="str">
        <f t="shared" si="305"/>
        <v>Insert into dbax_dime_conc (codi_dein, pref_conc, codi_conc, orde_conc, pref_dime, codi_dime) values ('pre_cl-cs_nota-8_role-816000(2014)','cl-cs','MontoPrimaOpcion','1110','cl-cs','OpcionesCompraTabla')</v>
      </c>
    </row>
    <row r="2562" spans="1:14" x14ac:dyDescent="0.25">
      <c r="A2562" t="s">
        <v>72</v>
      </c>
      <c r="B2562" t="s">
        <v>2804</v>
      </c>
      <c r="C2562">
        <v>1120</v>
      </c>
      <c r="D2562" t="s">
        <v>2832</v>
      </c>
      <c r="H2562" s="1" t="str">
        <f t="shared" si="299"/>
        <v>cl-cs_MonedaPrimaOpcion</v>
      </c>
      <c r="I2562" t="str">
        <f t="shared" si="300"/>
        <v>cl-cs</v>
      </c>
      <c r="J2562" t="str">
        <f t="shared" si="301"/>
        <v>MonedaPrimaOpcion</v>
      </c>
      <c r="K2562" s="1" t="str">
        <f t="shared" si="302"/>
        <v>cl-cs_OpcionesCompraTabla</v>
      </c>
      <c r="L2562" t="str">
        <f t="shared" si="303"/>
        <v>cl-cs</v>
      </c>
      <c r="M2562" t="str">
        <f t="shared" si="304"/>
        <v>OpcionesCompraTabla</v>
      </c>
      <c r="N2562" t="str">
        <f t="shared" si="305"/>
        <v>Insert into dbax_dime_conc (codi_dein, pref_conc, codi_conc, orde_conc, pref_dime, codi_dime) values ('pre_cl-cs_nota-8_role-816000(2014)','cl-cs','MonedaPrimaOpcion','1120','cl-cs','OpcionesCompraTabla')</v>
      </c>
    </row>
    <row r="2563" spans="1:14" x14ac:dyDescent="0.25">
      <c r="A2563" t="s">
        <v>72</v>
      </c>
      <c r="B2563" t="s">
        <v>2824</v>
      </c>
      <c r="C2563">
        <v>1130</v>
      </c>
      <c r="D2563" t="s">
        <v>2832</v>
      </c>
      <c r="H2563" s="1" t="str">
        <f t="shared" si="299"/>
        <v>cl-cs_NumeroContratosOpcionesCompra</v>
      </c>
      <c r="I2563" t="str">
        <f t="shared" si="300"/>
        <v>cl-cs</v>
      </c>
      <c r="J2563" t="str">
        <f t="shared" si="301"/>
        <v>NumeroContratosOpcionesCompra</v>
      </c>
      <c r="K2563" s="1" t="str">
        <f t="shared" si="302"/>
        <v>cl-cs_OpcionesCompraTabla</v>
      </c>
      <c r="L2563" t="str">
        <f t="shared" si="303"/>
        <v>cl-cs</v>
      </c>
      <c r="M2563" t="str">
        <f t="shared" si="304"/>
        <v>OpcionesCompraTabla</v>
      </c>
      <c r="N2563" t="str">
        <f t="shared" si="305"/>
        <v>Insert into dbax_dime_conc (codi_dein, pref_conc, codi_conc, orde_conc, pref_dime, codi_dime) values ('pre_cl-cs_nota-8_role-816000(2014)','cl-cs','NumeroContratosOpcionesCompra','1130','cl-cs','OpcionesCompraTabla')</v>
      </c>
    </row>
    <row r="2564" spans="1:14" x14ac:dyDescent="0.25">
      <c r="A2564" t="s">
        <v>72</v>
      </c>
      <c r="B2564" t="s">
        <v>2756</v>
      </c>
      <c r="C2564">
        <v>1140</v>
      </c>
      <c r="D2564" t="s">
        <v>2832</v>
      </c>
      <c r="H2564" s="1" t="str">
        <f t="shared" si="299"/>
        <v>cl-cs_FechaOperacion</v>
      </c>
      <c r="I2564" t="str">
        <f t="shared" si="300"/>
        <v>cl-cs</v>
      </c>
      <c r="J2564" t="str">
        <f t="shared" si="301"/>
        <v>FechaOperacion</v>
      </c>
      <c r="K2564" s="1" t="str">
        <f t="shared" si="302"/>
        <v>cl-cs_OpcionesCompraTabla</v>
      </c>
      <c r="L2564" t="str">
        <f t="shared" si="303"/>
        <v>cl-cs</v>
      </c>
      <c r="M2564" t="str">
        <f t="shared" si="304"/>
        <v>OpcionesCompraTabla</v>
      </c>
      <c r="N2564" t="str">
        <f t="shared" si="305"/>
        <v>Insert into dbax_dime_conc (codi_dein, pref_conc, codi_conc, orde_conc, pref_dime, codi_dime) values ('pre_cl-cs_nota-8_role-816000(2014)','cl-cs','FechaOperacion','1140','cl-cs','OpcionesCompraTabla')</v>
      </c>
    </row>
    <row r="2565" spans="1:14" x14ac:dyDescent="0.25">
      <c r="A2565" t="s">
        <v>72</v>
      </c>
      <c r="B2565" t="s">
        <v>2758</v>
      </c>
      <c r="C2565">
        <v>1150</v>
      </c>
      <c r="D2565" t="s">
        <v>2832</v>
      </c>
      <c r="H2565" s="1" t="str">
        <f t="shared" si="299"/>
        <v>cl-cs_FechaVencimientoContrato</v>
      </c>
      <c r="I2565" t="str">
        <f t="shared" si="300"/>
        <v>cl-cs</v>
      </c>
      <c r="J2565" t="str">
        <f t="shared" si="301"/>
        <v>FechaVencimientoContrato</v>
      </c>
      <c r="K2565" s="1" t="str">
        <f t="shared" si="302"/>
        <v>cl-cs_OpcionesCompraTabla</v>
      </c>
      <c r="L2565" t="str">
        <f t="shared" si="303"/>
        <v>cl-cs</v>
      </c>
      <c r="M2565" t="str">
        <f t="shared" si="304"/>
        <v>OpcionesCompraTabla</v>
      </c>
      <c r="N2565" t="str">
        <f t="shared" si="305"/>
        <v>Insert into dbax_dime_conc (codi_dein, pref_conc, codi_conc, orde_conc, pref_dime, codi_dime) values ('pre_cl-cs_nota-8_role-816000(2014)','cl-cs','FechaVencimientoContrato','1150','cl-cs','OpcionesCompraTabla')</v>
      </c>
    </row>
    <row r="2566" spans="1:14" x14ac:dyDescent="0.25">
      <c r="A2566" t="s">
        <v>72</v>
      </c>
      <c r="B2566" t="s">
        <v>2781</v>
      </c>
      <c r="C2566">
        <v>1160</v>
      </c>
      <c r="D2566" t="s">
        <v>2832</v>
      </c>
      <c r="H2566" s="1" t="str">
        <f t="shared" si="299"/>
        <v>cl-cs_InformacionValorizacionOpcionesCompraSinopsis</v>
      </c>
      <c r="I2566" t="str">
        <f t="shared" si="300"/>
        <v>cl-cs</v>
      </c>
      <c r="J2566" t="str">
        <f t="shared" si="301"/>
        <v>InformacionValorizacionOpcionesCompraSinopsis</v>
      </c>
      <c r="K2566" s="1" t="str">
        <f t="shared" si="302"/>
        <v>cl-cs_OpcionesCompraTabla</v>
      </c>
      <c r="L2566" t="str">
        <f t="shared" si="303"/>
        <v>cl-cs</v>
      </c>
      <c r="M2566" t="str">
        <f t="shared" si="304"/>
        <v>OpcionesCompraTabla</v>
      </c>
      <c r="N2566" t="str">
        <f t="shared" si="305"/>
        <v>Insert into dbax_dime_conc (codi_dein, pref_conc, codi_conc, orde_conc, pref_dime, codi_dime) values ('pre_cl-cs_nota-8_role-816000(2014)','cl-cs','InformacionValorizacionOpcionesCompraSinopsis','1160','cl-cs','OpcionesCompraTabla')</v>
      </c>
    </row>
    <row r="2567" spans="1:14" x14ac:dyDescent="0.25">
      <c r="A2567" t="s">
        <v>72</v>
      </c>
      <c r="B2567" t="s">
        <v>2893</v>
      </c>
      <c r="C2567">
        <v>1170</v>
      </c>
      <c r="D2567" t="s">
        <v>2832</v>
      </c>
      <c r="H2567" s="1" t="str">
        <f t="shared" si="299"/>
        <v>cl-cs_ValorRazonableActivoObjetoOpcionesFechaInformacion</v>
      </c>
      <c r="I2567" t="str">
        <f t="shared" si="300"/>
        <v>cl-cs</v>
      </c>
      <c r="J2567" t="str">
        <f t="shared" si="301"/>
        <v>ValorRazonableActivoObjetoOpcionesFechaInformacion</v>
      </c>
      <c r="K2567" s="1" t="str">
        <f t="shared" si="302"/>
        <v>cl-cs_OpcionesCompraTabla</v>
      </c>
      <c r="L2567" t="str">
        <f t="shared" si="303"/>
        <v>cl-cs</v>
      </c>
      <c r="M2567" t="str">
        <f t="shared" si="304"/>
        <v>OpcionesCompraTabla</v>
      </c>
      <c r="N2567" t="str">
        <f t="shared" si="305"/>
        <v>Insert into dbax_dime_conc (codi_dein, pref_conc, codi_conc, orde_conc, pref_dime, codi_dime) values ('pre_cl-cs_nota-8_role-816000(2014)','cl-cs','ValorRazonableActivoObjetoOpcionesFechaInformacion','1170','cl-cs','OpcionesCompraTabla')</v>
      </c>
    </row>
    <row r="2568" spans="1:14" x14ac:dyDescent="0.25">
      <c r="A2568" t="s">
        <v>72</v>
      </c>
      <c r="B2568" t="s">
        <v>2863</v>
      </c>
      <c r="C2568">
        <v>1180</v>
      </c>
      <c r="D2568" t="s">
        <v>2832</v>
      </c>
      <c r="H2568" s="1" t="str">
        <f t="shared" si="299"/>
        <v>cl-cs_PrecioSpotActivoSubyacenteOpciones</v>
      </c>
      <c r="I2568" t="str">
        <f t="shared" si="300"/>
        <v>cl-cs</v>
      </c>
      <c r="J2568" t="str">
        <f t="shared" si="301"/>
        <v>PrecioSpotActivoSubyacenteOpciones</v>
      </c>
      <c r="K2568" s="1" t="str">
        <f t="shared" si="302"/>
        <v>cl-cs_OpcionesCompraTabla</v>
      </c>
      <c r="L2568" t="str">
        <f t="shared" si="303"/>
        <v>cl-cs</v>
      </c>
      <c r="M2568" t="str">
        <f t="shared" si="304"/>
        <v>OpcionesCompraTabla</v>
      </c>
      <c r="N2568" t="str">
        <f t="shared" si="305"/>
        <v>Insert into dbax_dime_conc (codi_dein, pref_conc, codi_conc, orde_conc, pref_dime, codi_dime) values ('pre_cl-cs_nota-8_role-816000(2014)','cl-cs','PrecioSpotActivoSubyacenteOpciones','1180','cl-cs','OpcionesCompraTabla')</v>
      </c>
    </row>
    <row r="2569" spans="1:14" x14ac:dyDescent="0.25">
      <c r="A2569" t="s">
        <v>72</v>
      </c>
      <c r="B2569" t="s">
        <v>2889</v>
      </c>
      <c r="C2569">
        <v>1190</v>
      </c>
      <c r="D2569" t="s">
        <v>2832</v>
      </c>
      <c r="H2569" s="1" t="str">
        <f t="shared" si="299"/>
        <v>cl-cs_ValorOpcionFechaInformacion</v>
      </c>
      <c r="I2569" t="str">
        <f t="shared" si="300"/>
        <v>cl-cs</v>
      </c>
      <c r="J2569" t="str">
        <f t="shared" si="301"/>
        <v>ValorOpcionFechaInformacion</v>
      </c>
      <c r="K2569" s="1" t="str">
        <f t="shared" si="302"/>
        <v>cl-cs_OpcionesCompraTabla</v>
      </c>
      <c r="L2569" t="str">
        <f t="shared" si="303"/>
        <v>cl-cs</v>
      </c>
      <c r="M2569" t="str">
        <f t="shared" si="304"/>
        <v>OpcionesCompraTabla</v>
      </c>
      <c r="N2569" t="str">
        <f t="shared" si="305"/>
        <v>Insert into dbax_dime_conc (codi_dein, pref_conc, codi_conc, orde_conc, pref_dime, codi_dime) values ('pre_cl-cs_nota-8_role-816000(2014)','cl-cs','ValorOpcionFechaInformacion','1190','cl-cs','OpcionesCompraTabla')</v>
      </c>
    </row>
    <row r="2570" spans="1:14" x14ac:dyDescent="0.25">
      <c r="A2570" t="s">
        <v>72</v>
      </c>
      <c r="B2570" t="s">
        <v>2843</v>
      </c>
      <c r="C2570">
        <v>1200</v>
      </c>
      <c r="D2570" t="s">
        <v>2832</v>
      </c>
      <c r="H2570" s="1" t="str">
        <f t="shared" si="299"/>
        <v>cl-cs_OrigenInformacionOpciones</v>
      </c>
      <c r="I2570" t="str">
        <f t="shared" si="300"/>
        <v>cl-cs</v>
      </c>
      <c r="J2570" t="str">
        <f t="shared" si="301"/>
        <v>OrigenInformacionOpciones</v>
      </c>
      <c r="K2570" s="1" t="str">
        <f t="shared" si="302"/>
        <v>cl-cs_OpcionesCompraTabla</v>
      </c>
      <c r="L2570" t="str">
        <f t="shared" si="303"/>
        <v>cl-cs</v>
      </c>
      <c r="M2570" t="str">
        <f t="shared" si="304"/>
        <v>OpcionesCompraTabla</v>
      </c>
      <c r="N2570" t="str">
        <f t="shared" si="305"/>
        <v>Insert into dbax_dime_conc (codi_dein, pref_conc, codi_conc, orde_conc, pref_dime, codi_dime) values ('pre_cl-cs_nota-8_role-816000(2014)','cl-cs','OrigenInformacionOpciones','1200','cl-cs','OpcionesCompraTabla')</v>
      </c>
    </row>
    <row r="2571" spans="1:14" x14ac:dyDescent="0.25">
      <c r="A2571" t="s">
        <v>72</v>
      </c>
      <c r="B2571" t="s">
        <v>2835</v>
      </c>
      <c r="C2571">
        <v>1270</v>
      </c>
      <c r="D2571" t="s">
        <v>2837</v>
      </c>
      <c r="H2571" s="1" t="str">
        <f t="shared" si="299"/>
        <v>cl-cs_OpcionesVentaPartidas</v>
      </c>
      <c r="I2571" t="str">
        <f t="shared" si="300"/>
        <v>cl-cs</v>
      </c>
      <c r="J2571" t="str">
        <f t="shared" si="301"/>
        <v>OpcionesVentaPartidas</v>
      </c>
      <c r="K2571" s="1" t="str">
        <f t="shared" si="302"/>
        <v>cl-cs_OpcionesVentaTabla</v>
      </c>
      <c r="L2571" t="str">
        <f t="shared" si="303"/>
        <v>cl-cs</v>
      </c>
      <c r="M2571" t="str">
        <f t="shared" si="304"/>
        <v>OpcionesVentaTabla</v>
      </c>
      <c r="N2571" t="str">
        <f t="shared" si="305"/>
        <v>Insert into dbax_dime_conc (codi_dein, pref_conc, codi_conc, orde_conc, pref_dime, codi_dime) values ('pre_cl-cs_nota-8_role-816000(2014)','cl-cs','OpcionesVentaPartidas','1270','cl-cs','OpcionesVentaTabla')</v>
      </c>
    </row>
    <row r="2572" spans="1:14" x14ac:dyDescent="0.25">
      <c r="A2572" t="s">
        <v>72</v>
      </c>
      <c r="B2572" t="s">
        <v>2759</v>
      </c>
      <c r="C2572">
        <v>1280</v>
      </c>
      <c r="D2572" t="s">
        <v>2837</v>
      </c>
      <c r="H2572" s="1" t="str">
        <f t="shared" si="299"/>
        <v>cl-cs_FolioOperacion</v>
      </c>
      <c r="I2572" t="str">
        <f t="shared" si="300"/>
        <v>cl-cs</v>
      </c>
      <c r="J2572" t="str">
        <f t="shared" si="301"/>
        <v>FolioOperacion</v>
      </c>
      <c r="K2572" s="1" t="str">
        <f t="shared" si="302"/>
        <v>cl-cs_OpcionesVentaTabla</v>
      </c>
      <c r="L2572" t="str">
        <f t="shared" si="303"/>
        <v>cl-cs</v>
      </c>
      <c r="M2572" t="str">
        <f t="shared" si="304"/>
        <v>OpcionesVentaTabla</v>
      </c>
      <c r="N2572" t="str">
        <f t="shared" si="305"/>
        <v>Insert into dbax_dime_conc (codi_dein, pref_conc, codi_conc, orde_conc, pref_dime, codi_dime) values ('pre_cl-cs_nota-8_role-816000(2014)','cl-cs','FolioOperacion','1280','cl-cs','OpcionesVentaTabla')</v>
      </c>
    </row>
    <row r="2573" spans="1:14" x14ac:dyDescent="0.25">
      <c r="A2573" t="s">
        <v>72</v>
      </c>
      <c r="B2573" t="s">
        <v>2796</v>
      </c>
      <c r="C2573">
        <v>1290</v>
      </c>
      <c r="D2573" t="s">
        <v>2837</v>
      </c>
      <c r="H2573" s="1" t="str">
        <f t="shared" si="299"/>
        <v>cl-cs_ItemOperacion</v>
      </c>
      <c r="I2573" t="str">
        <f t="shared" si="300"/>
        <v>cl-cs</v>
      </c>
      <c r="J2573" t="str">
        <f t="shared" si="301"/>
        <v>ItemOperacion</v>
      </c>
      <c r="K2573" s="1" t="str">
        <f t="shared" si="302"/>
        <v>cl-cs_OpcionesVentaTabla</v>
      </c>
      <c r="L2573" t="str">
        <f t="shared" si="303"/>
        <v>cl-cs</v>
      </c>
      <c r="M2573" t="str">
        <f t="shared" si="304"/>
        <v>OpcionesVentaTabla</v>
      </c>
      <c r="N2573" t="str">
        <f t="shared" si="305"/>
        <v>Insert into dbax_dime_conc (codi_dein, pref_conc, codi_conc, orde_conc, pref_dime, codi_dime) values ('pre_cl-cs_nota-8_role-816000(2014)','cl-cs','ItemOperacion','1290','cl-cs','OpcionesVentaTabla')</v>
      </c>
    </row>
    <row r="2574" spans="1:14" x14ac:dyDescent="0.25">
      <c r="A2574" t="s">
        <v>72</v>
      </c>
      <c r="B2574" t="s">
        <v>2715</v>
      </c>
      <c r="C2574">
        <v>1300</v>
      </c>
      <c r="D2574" t="s">
        <v>2837</v>
      </c>
      <c r="H2574" s="1" t="str">
        <f t="shared" si="299"/>
        <v>cl-cs_ContrapartesOperacionOpcionesVentaSinopsis</v>
      </c>
      <c r="I2574" t="str">
        <f t="shared" si="300"/>
        <v>cl-cs</v>
      </c>
      <c r="J2574" t="str">
        <f t="shared" si="301"/>
        <v>ContrapartesOperacionOpcionesVentaSinopsis</v>
      </c>
      <c r="K2574" s="1" t="str">
        <f t="shared" si="302"/>
        <v>cl-cs_OpcionesVentaTabla</v>
      </c>
      <c r="L2574" t="str">
        <f t="shared" si="303"/>
        <v>cl-cs</v>
      </c>
      <c r="M2574" t="str">
        <f t="shared" si="304"/>
        <v>OpcionesVentaTabla</v>
      </c>
      <c r="N2574" t="str">
        <f t="shared" si="305"/>
        <v>Insert into dbax_dime_conc (codi_dein, pref_conc, codi_conc, orde_conc, pref_dime, codi_dime) values ('pre_cl-cs_nota-8_role-816000(2014)','cl-cs','ContrapartesOperacionOpcionesVentaSinopsis','1300','cl-cs','OpcionesVentaTabla')</v>
      </c>
    </row>
    <row r="2575" spans="1:14" x14ac:dyDescent="0.25">
      <c r="A2575" t="s">
        <v>72</v>
      </c>
      <c r="B2575" t="s">
        <v>2812</v>
      </c>
      <c r="C2575">
        <v>1310</v>
      </c>
      <c r="D2575" t="s">
        <v>2837</v>
      </c>
      <c r="H2575" s="1" t="str">
        <f t="shared" si="299"/>
        <v>cl-cs_NombreContraparte</v>
      </c>
      <c r="I2575" t="str">
        <f t="shared" si="300"/>
        <v>cl-cs</v>
      </c>
      <c r="J2575" t="str">
        <f t="shared" si="301"/>
        <v>NombreContraparte</v>
      </c>
      <c r="K2575" s="1" t="str">
        <f t="shared" si="302"/>
        <v>cl-cs_OpcionesVentaTabla</v>
      </c>
      <c r="L2575" t="str">
        <f t="shared" si="303"/>
        <v>cl-cs</v>
      </c>
      <c r="M2575" t="str">
        <f t="shared" si="304"/>
        <v>OpcionesVentaTabla</v>
      </c>
      <c r="N2575" t="str">
        <f t="shared" si="305"/>
        <v>Insert into dbax_dime_conc (codi_dein, pref_conc, codi_conc, orde_conc, pref_dime, codi_dime) values ('pre_cl-cs_nota-8_role-816000(2014)','cl-cs','NombreContraparte','1310','cl-cs','OpcionesVentaTabla')</v>
      </c>
    </row>
    <row r="2576" spans="1:14" x14ac:dyDescent="0.25">
      <c r="A2576" t="s">
        <v>72</v>
      </c>
      <c r="B2576" t="s">
        <v>2810</v>
      </c>
      <c r="C2576">
        <v>1320</v>
      </c>
      <c r="D2576" t="s">
        <v>2837</v>
      </c>
      <c r="H2576" s="1" t="str">
        <f t="shared" si="299"/>
        <v>cl-cs_NacionalidadContraparte</v>
      </c>
      <c r="I2576" t="str">
        <f t="shared" si="300"/>
        <v>cl-cs</v>
      </c>
      <c r="J2576" t="str">
        <f t="shared" si="301"/>
        <v>NacionalidadContraparte</v>
      </c>
      <c r="K2576" s="1" t="str">
        <f t="shared" si="302"/>
        <v>cl-cs_OpcionesVentaTabla</v>
      </c>
      <c r="L2576" t="str">
        <f t="shared" si="303"/>
        <v>cl-cs</v>
      </c>
      <c r="M2576" t="str">
        <f t="shared" si="304"/>
        <v>OpcionesVentaTabla</v>
      </c>
      <c r="N2576" t="str">
        <f t="shared" si="305"/>
        <v>Insert into dbax_dime_conc (codi_dein, pref_conc, codi_conc, orde_conc, pref_dime, codi_dime) values ('pre_cl-cs_nota-8_role-816000(2014)','cl-cs','NacionalidadContraparte','1320','cl-cs','OpcionesVentaTabla')</v>
      </c>
    </row>
    <row r="2577" spans="1:14" x14ac:dyDescent="0.25">
      <c r="A2577" t="s">
        <v>72</v>
      </c>
      <c r="B2577" t="s">
        <v>2701</v>
      </c>
      <c r="C2577">
        <v>1330</v>
      </c>
      <c r="D2577" t="s">
        <v>2837</v>
      </c>
      <c r="H2577" s="1" t="str">
        <f t="shared" si="299"/>
        <v>cl-cs_ClasificacionRiesgoContraparte</v>
      </c>
      <c r="I2577" t="str">
        <f t="shared" si="300"/>
        <v>cl-cs</v>
      </c>
      <c r="J2577" t="str">
        <f t="shared" si="301"/>
        <v>ClasificacionRiesgoContraparte</v>
      </c>
      <c r="K2577" s="1" t="str">
        <f t="shared" si="302"/>
        <v>cl-cs_OpcionesVentaTabla</v>
      </c>
      <c r="L2577" t="str">
        <f t="shared" si="303"/>
        <v>cl-cs</v>
      </c>
      <c r="M2577" t="str">
        <f t="shared" si="304"/>
        <v>OpcionesVentaTabla</v>
      </c>
      <c r="N2577" t="str">
        <f t="shared" si="305"/>
        <v>Insert into dbax_dime_conc (codi_dein, pref_conc, codi_conc, orde_conc, pref_dime, codi_dime) values ('pre_cl-cs_nota-8_role-816000(2014)','cl-cs','ClasificacionRiesgoContraparte','1330','cl-cs','OpcionesVentaTabla')</v>
      </c>
    </row>
    <row r="2578" spans="1:14" x14ac:dyDescent="0.25">
      <c r="A2578" t="s">
        <v>72</v>
      </c>
      <c r="B2578" t="s">
        <v>2699</v>
      </c>
      <c r="C2578">
        <v>1340</v>
      </c>
      <c r="D2578" t="s">
        <v>2837</v>
      </c>
      <c r="H2578" s="1" t="str">
        <f t="shared" si="299"/>
        <v>cl-cs_CaracteristicasOperacionOpcionesVentaSinopsis</v>
      </c>
      <c r="I2578" t="str">
        <f t="shared" si="300"/>
        <v>cl-cs</v>
      </c>
      <c r="J2578" t="str">
        <f t="shared" si="301"/>
        <v>CaracteristicasOperacionOpcionesVentaSinopsis</v>
      </c>
      <c r="K2578" s="1" t="str">
        <f t="shared" si="302"/>
        <v>cl-cs_OpcionesVentaTabla</v>
      </c>
      <c r="L2578" t="str">
        <f t="shared" si="303"/>
        <v>cl-cs</v>
      </c>
      <c r="M2578" t="str">
        <f t="shared" si="304"/>
        <v>OpcionesVentaTabla</v>
      </c>
      <c r="N2578" t="str">
        <f t="shared" si="305"/>
        <v>Insert into dbax_dime_conc (codi_dein, pref_conc, codi_conc, orde_conc, pref_dime, codi_dime) values ('pre_cl-cs_nota-8_role-816000(2014)','cl-cs','CaracteristicasOperacionOpcionesVentaSinopsis','1340','cl-cs','OpcionesVentaTabla')</v>
      </c>
    </row>
    <row r="2579" spans="1:14" x14ac:dyDescent="0.25">
      <c r="A2579" t="s">
        <v>72</v>
      </c>
      <c r="B2579" t="s">
        <v>2692</v>
      </c>
      <c r="C2579">
        <v>1350</v>
      </c>
      <c r="D2579" t="s">
        <v>2837</v>
      </c>
      <c r="H2579" s="1" t="str">
        <f t="shared" si="299"/>
        <v>cl-cs_ActivoObjeto</v>
      </c>
      <c r="I2579" t="str">
        <f t="shared" si="300"/>
        <v>cl-cs</v>
      </c>
      <c r="J2579" t="str">
        <f t="shared" si="301"/>
        <v>ActivoObjeto</v>
      </c>
      <c r="K2579" s="1" t="str">
        <f t="shared" si="302"/>
        <v>cl-cs_OpcionesVentaTabla</v>
      </c>
      <c r="L2579" t="str">
        <f t="shared" si="303"/>
        <v>cl-cs</v>
      </c>
      <c r="M2579" t="str">
        <f t="shared" si="304"/>
        <v>OpcionesVentaTabla</v>
      </c>
      <c r="N2579" t="str">
        <f t="shared" si="305"/>
        <v>Insert into dbax_dime_conc (codi_dein, pref_conc, codi_conc, orde_conc, pref_dime, codi_dime) values ('pre_cl-cs_nota-8_role-816000(2014)','cl-cs','ActivoObjeto','1350','cl-cs','OpcionesVentaTabla')</v>
      </c>
    </row>
    <row r="2580" spans="1:14" x14ac:dyDescent="0.25">
      <c r="A2580" t="s">
        <v>72</v>
      </c>
      <c r="B2580" t="s">
        <v>2815</v>
      </c>
      <c r="C2580">
        <v>1360</v>
      </c>
      <c r="D2580" t="s">
        <v>2837</v>
      </c>
      <c r="H2580" s="1" t="str">
        <f t="shared" si="299"/>
        <v>cl-cs_Nominales</v>
      </c>
      <c r="I2580" t="str">
        <f t="shared" si="300"/>
        <v>cl-cs</v>
      </c>
      <c r="J2580" t="str">
        <f t="shared" si="301"/>
        <v>Nominales</v>
      </c>
      <c r="K2580" s="1" t="str">
        <f t="shared" si="302"/>
        <v>cl-cs_OpcionesVentaTabla</v>
      </c>
      <c r="L2580" t="str">
        <f t="shared" si="303"/>
        <v>cl-cs</v>
      </c>
      <c r="M2580" t="str">
        <f t="shared" si="304"/>
        <v>OpcionesVentaTabla</v>
      </c>
      <c r="N2580" t="str">
        <f t="shared" si="305"/>
        <v>Insert into dbax_dime_conc (codi_dein, pref_conc, codi_conc, orde_conc, pref_dime, codi_dime) values ('pre_cl-cs_nota-8_role-816000(2014)','cl-cs','Nominales','1360','cl-cs','OpcionesVentaTabla')</v>
      </c>
    </row>
    <row r="2581" spans="1:14" x14ac:dyDescent="0.25">
      <c r="A2581" t="s">
        <v>72</v>
      </c>
      <c r="B2581" t="s">
        <v>2800</v>
      </c>
      <c r="C2581">
        <v>1370</v>
      </c>
      <c r="D2581" t="s">
        <v>2837</v>
      </c>
      <c r="H2581" s="1" t="str">
        <f t="shared" si="299"/>
        <v>cl-cs_MonedaOpciones</v>
      </c>
      <c r="I2581" t="str">
        <f t="shared" si="300"/>
        <v>cl-cs</v>
      </c>
      <c r="J2581" t="str">
        <f t="shared" si="301"/>
        <v>MonedaOpciones</v>
      </c>
      <c r="K2581" s="1" t="str">
        <f t="shared" si="302"/>
        <v>cl-cs_OpcionesVentaTabla</v>
      </c>
      <c r="L2581" t="str">
        <f t="shared" si="303"/>
        <v>cl-cs</v>
      </c>
      <c r="M2581" t="str">
        <f t="shared" si="304"/>
        <v>OpcionesVentaTabla</v>
      </c>
      <c r="N2581" t="str">
        <f t="shared" si="305"/>
        <v>Insert into dbax_dime_conc (codi_dein, pref_conc, codi_conc, orde_conc, pref_dime, codi_dime) values ('pre_cl-cs_nota-8_role-816000(2014)','cl-cs','MonedaOpciones','1370','cl-cs','OpcionesVentaTabla')</v>
      </c>
    </row>
    <row r="2582" spans="1:14" x14ac:dyDescent="0.25">
      <c r="A2582" t="s">
        <v>72</v>
      </c>
      <c r="B2582" t="s">
        <v>2857</v>
      </c>
      <c r="C2582">
        <v>1380</v>
      </c>
      <c r="D2582" t="s">
        <v>2837</v>
      </c>
      <c r="H2582" s="1" t="str">
        <f t="shared" si="299"/>
        <v>cl-cs_PrecioEjercicioOpciones</v>
      </c>
      <c r="I2582" t="str">
        <f t="shared" si="300"/>
        <v>cl-cs</v>
      </c>
      <c r="J2582" t="str">
        <f t="shared" si="301"/>
        <v>PrecioEjercicioOpciones</v>
      </c>
      <c r="K2582" s="1" t="str">
        <f t="shared" si="302"/>
        <v>cl-cs_OpcionesVentaTabla</v>
      </c>
      <c r="L2582" t="str">
        <f t="shared" si="303"/>
        <v>cl-cs</v>
      </c>
      <c r="M2582" t="str">
        <f t="shared" si="304"/>
        <v>OpcionesVentaTabla</v>
      </c>
      <c r="N2582" t="str">
        <f t="shared" si="305"/>
        <v>Insert into dbax_dime_conc (codi_dein, pref_conc, codi_conc, orde_conc, pref_dime, codi_dime) values ('pre_cl-cs_nota-8_role-816000(2014)','cl-cs','PrecioEjercicioOpciones','1380','cl-cs','OpcionesVentaTabla')</v>
      </c>
    </row>
    <row r="2583" spans="1:14" x14ac:dyDescent="0.25">
      <c r="A2583" t="s">
        <v>72</v>
      </c>
      <c r="B2583" t="s">
        <v>2808</v>
      </c>
      <c r="C2583">
        <v>1390</v>
      </c>
      <c r="D2583" t="s">
        <v>2837</v>
      </c>
      <c r="H2583" s="1" t="str">
        <f t="shared" si="299"/>
        <v>cl-cs_MontoPrimaOpcion</v>
      </c>
      <c r="I2583" t="str">
        <f t="shared" si="300"/>
        <v>cl-cs</v>
      </c>
      <c r="J2583" t="str">
        <f t="shared" si="301"/>
        <v>MontoPrimaOpcion</v>
      </c>
      <c r="K2583" s="1" t="str">
        <f t="shared" si="302"/>
        <v>cl-cs_OpcionesVentaTabla</v>
      </c>
      <c r="L2583" t="str">
        <f t="shared" si="303"/>
        <v>cl-cs</v>
      </c>
      <c r="M2583" t="str">
        <f t="shared" si="304"/>
        <v>OpcionesVentaTabla</v>
      </c>
      <c r="N2583" t="str">
        <f t="shared" si="305"/>
        <v>Insert into dbax_dime_conc (codi_dein, pref_conc, codi_conc, orde_conc, pref_dime, codi_dime) values ('pre_cl-cs_nota-8_role-816000(2014)','cl-cs','MontoPrimaOpcion','1390','cl-cs','OpcionesVentaTabla')</v>
      </c>
    </row>
    <row r="2584" spans="1:14" x14ac:dyDescent="0.25">
      <c r="A2584" t="s">
        <v>72</v>
      </c>
      <c r="B2584" t="s">
        <v>2804</v>
      </c>
      <c r="C2584">
        <v>1400</v>
      </c>
      <c r="D2584" t="s">
        <v>2837</v>
      </c>
      <c r="H2584" s="1" t="str">
        <f t="shared" si="299"/>
        <v>cl-cs_MonedaPrimaOpcion</v>
      </c>
      <c r="I2584" t="str">
        <f t="shared" si="300"/>
        <v>cl-cs</v>
      </c>
      <c r="J2584" t="str">
        <f t="shared" si="301"/>
        <v>MonedaPrimaOpcion</v>
      </c>
      <c r="K2584" s="1" t="str">
        <f t="shared" si="302"/>
        <v>cl-cs_OpcionesVentaTabla</v>
      </c>
      <c r="L2584" t="str">
        <f t="shared" si="303"/>
        <v>cl-cs</v>
      </c>
      <c r="M2584" t="str">
        <f t="shared" si="304"/>
        <v>OpcionesVentaTabla</v>
      </c>
      <c r="N2584" t="str">
        <f t="shared" si="305"/>
        <v>Insert into dbax_dime_conc (codi_dein, pref_conc, codi_conc, orde_conc, pref_dime, codi_dime) values ('pre_cl-cs_nota-8_role-816000(2014)','cl-cs','MonedaPrimaOpcion','1400','cl-cs','OpcionesVentaTabla')</v>
      </c>
    </row>
    <row r="2585" spans="1:14" x14ac:dyDescent="0.25">
      <c r="A2585" t="s">
        <v>72</v>
      </c>
      <c r="B2585" t="s">
        <v>2825</v>
      </c>
      <c r="C2585">
        <v>1410</v>
      </c>
      <c r="D2585" t="s">
        <v>2837</v>
      </c>
      <c r="H2585" s="1" t="str">
        <f t="shared" si="299"/>
        <v>cl-cs_NumeroContratosOpcionesVenta</v>
      </c>
      <c r="I2585" t="str">
        <f t="shared" si="300"/>
        <v>cl-cs</v>
      </c>
      <c r="J2585" t="str">
        <f t="shared" si="301"/>
        <v>NumeroContratosOpcionesVenta</v>
      </c>
      <c r="K2585" s="1" t="str">
        <f t="shared" si="302"/>
        <v>cl-cs_OpcionesVentaTabla</v>
      </c>
      <c r="L2585" t="str">
        <f t="shared" si="303"/>
        <v>cl-cs</v>
      </c>
      <c r="M2585" t="str">
        <f t="shared" si="304"/>
        <v>OpcionesVentaTabla</v>
      </c>
      <c r="N2585" t="str">
        <f t="shared" si="305"/>
        <v>Insert into dbax_dime_conc (codi_dein, pref_conc, codi_conc, orde_conc, pref_dime, codi_dime) values ('pre_cl-cs_nota-8_role-816000(2014)','cl-cs','NumeroContratosOpcionesVenta','1410','cl-cs','OpcionesVentaTabla')</v>
      </c>
    </row>
    <row r="2586" spans="1:14" x14ac:dyDescent="0.25">
      <c r="A2586" t="s">
        <v>72</v>
      </c>
      <c r="B2586" t="s">
        <v>2756</v>
      </c>
      <c r="C2586">
        <v>1420</v>
      </c>
      <c r="D2586" t="s">
        <v>2837</v>
      </c>
      <c r="H2586" s="1" t="str">
        <f t="shared" si="299"/>
        <v>cl-cs_FechaOperacion</v>
      </c>
      <c r="I2586" t="str">
        <f t="shared" si="300"/>
        <v>cl-cs</v>
      </c>
      <c r="J2586" t="str">
        <f t="shared" si="301"/>
        <v>FechaOperacion</v>
      </c>
      <c r="K2586" s="1" t="str">
        <f t="shared" si="302"/>
        <v>cl-cs_OpcionesVentaTabla</v>
      </c>
      <c r="L2586" t="str">
        <f t="shared" si="303"/>
        <v>cl-cs</v>
      </c>
      <c r="M2586" t="str">
        <f t="shared" si="304"/>
        <v>OpcionesVentaTabla</v>
      </c>
      <c r="N2586" t="str">
        <f t="shared" si="305"/>
        <v>Insert into dbax_dime_conc (codi_dein, pref_conc, codi_conc, orde_conc, pref_dime, codi_dime) values ('pre_cl-cs_nota-8_role-816000(2014)','cl-cs','FechaOperacion','1420','cl-cs','OpcionesVentaTabla')</v>
      </c>
    </row>
    <row r="2587" spans="1:14" x14ac:dyDescent="0.25">
      <c r="A2587" t="s">
        <v>72</v>
      </c>
      <c r="B2587" t="s">
        <v>2758</v>
      </c>
      <c r="C2587">
        <v>1430</v>
      </c>
      <c r="D2587" t="s">
        <v>2837</v>
      </c>
      <c r="H2587" s="1" t="str">
        <f t="shared" si="299"/>
        <v>cl-cs_FechaVencimientoContrato</v>
      </c>
      <c r="I2587" t="str">
        <f t="shared" si="300"/>
        <v>cl-cs</v>
      </c>
      <c r="J2587" t="str">
        <f t="shared" si="301"/>
        <v>FechaVencimientoContrato</v>
      </c>
      <c r="K2587" s="1" t="str">
        <f t="shared" si="302"/>
        <v>cl-cs_OpcionesVentaTabla</v>
      </c>
      <c r="L2587" t="str">
        <f t="shared" si="303"/>
        <v>cl-cs</v>
      </c>
      <c r="M2587" t="str">
        <f t="shared" si="304"/>
        <v>OpcionesVentaTabla</v>
      </c>
      <c r="N2587" t="str">
        <f t="shared" si="305"/>
        <v>Insert into dbax_dime_conc (codi_dein, pref_conc, codi_conc, orde_conc, pref_dime, codi_dime) values ('pre_cl-cs_nota-8_role-816000(2014)','cl-cs','FechaVencimientoContrato','1430','cl-cs','OpcionesVentaTabla')</v>
      </c>
    </row>
    <row r="2588" spans="1:14" x14ac:dyDescent="0.25">
      <c r="A2588" t="s">
        <v>72</v>
      </c>
      <c r="B2588" t="s">
        <v>2782</v>
      </c>
      <c r="C2588">
        <v>1440</v>
      </c>
      <c r="D2588" t="s">
        <v>2837</v>
      </c>
      <c r="H2588" s="1" t="str">
        <f t="shared" si="299"/>
        <v>cl-cs_InformacionValorizacionOpcionesVentaSinopsis</v>
      </c>
      <c r="I2588" t="str">
        <f t="shared" si="300"/>
        <v>cl-cs</v>
      </c>
      <c r="J2588" t="str">
        <f t="shared" si="301"/>
        <v>InformacionValorizacionOpcionesVentaSinopsis</v>
      </c>
      <c r="K2588" s="1" t="str">
        <f t="shared" si="302"/>
        <v>cl-cs_OpcionesVentaTabla</v>
      </c>
      <c r="L2588" t="str">
        <f t="shared" si="303"/>
        <v>cl-cs</v>
      </c>
      <c r="M2588" t="str">
        <f t="shared" si="304"/>
        <v>OpcionesVentaTabla</v>
      </c>
      <c r="N2588" t="str">
        <f t="shared" si="305"/>
        <v>Insert into dbax_dime_conc (codi_dein, pref_conc, codi_conc, orde_conc, pref_dime, codi_dime) values ('pre_cl-cs_nota-8_role-816000(2014)','cl-cs','InformacionValorizacionOpcionesVentaSinopsis','1440','cl-cs','OpcionesVentaTabla')</v>
      </c>
    </row>
    <row r="2589" spans="1:14" x14ac:dyDescent="0.25">
      <c r="A2589" t="s">
        <v>72</v>
      </c>
      <c r="B2589" t="s">
        <v>2893</v>
      </c>
      <c r="C2589">
        <v>1450</v>
      </c>
      <c r="D2589" t="s">
        <v>2837</v>
      </c>
      <c r="H2589" s="1" t="str">
        <f t="shared" si="299"/>
        <v>cl-cs_ValorRazonableActivoObjetoOpcionesFechaInformacion</v>
      </c>
      <c r="I2589" t="str">
        <f t="shared" si="300"/>
        <v>cl-cs</v>
      </c>
      <c r="J2589" t="str">
        <f t="shared" si="301"/>
        <v>ValorRazonableActivoObjetoOpcionesFechaInformacion</v>
      </c>
      <c r="K2589" s="1" t="str">
        <f t="shared" si="302"/>
        <v>cl-cs_OpcionesVentaTabla</v>
      </c>
      <c r="L2589" t="str">
        <f t="shared" si="303"/>
        <v>cl-cs</v>
      </c>
      <c r="M2589" t="str">
        <f t="shared" si="304"/>
        <v>OpcionesVentaTabla</v>
      </c>
      <c r="N2589" t="str">
        <f t="shared" si="305"/>
        <v>Insert into dbax_dime_conc (codi_dein, pref_conc, codi_conc, orde_conc, pref_dime, codi_dime) values ('pre_cl-cs_nota-8_role-816000(2014)','cl-cs','ValorRazonableActivoObjetoOpcionesFechaInformacion','1450','cl-cs','OpcionesVentaTabla')</v>
      </c>
    </row>
    <row r="2590" spans="1:14" x14ac:dyDescent="0.25">
      <c r="A2590" t="s">
        <v>72</v>
      </c>
      <c r="B2590" t="s">
        <v>2863</v>
      </c>
      <c r="C2590">
        <v>1460</v>
      </c>
      <c r="D2590" t="s">
        <v>2837</v>
      </c>
      <c r="H2590" s="1" t="str">
        <f t="shared" si="299"/>
        <v>cl-cs_PrecioSpotActivoSubyacenteOpciones</v>
      </c>
      <c r="I2590" t="str">
        <f t="shared" si="300"/>
        <v>cl-cs</v>
      </c>
      <c r="J2590" t="str">
        <f t="shared" si="301"/>
        <v>PrecioSpotActivoSubyacenteOpciones</v>
      </c>
      <c r="K2590" s="1" t="str">
        <f t="shared" si="302"/>
        <v>cl-cs_OpcionesVentaTabla</v>
      </c>
      <c r="L2590" t="str">
        <f t="shared" si="303"/>
        <v>cl-cs</v>
      </c>
      <c r="M2590" t="str">
        <f t="shared" si="304"/>
        <v>OpcionesVentaTabla</v>
      </c>
      <c r="N2590" t="str">
        <f t="shared" si="305"/>
        <v>Insert into dbax_dime_conc (codi_dein, pref_conc, codi_conc, orde_conc, pref_dime, codi_dime) values ('pre_cl-cs_nota-8_role-816000(2014)','cl-cs','PrecioSpotActivoSubyacenteOpciones','1460','cl-cs','OpcionesVentaTabla')</v>
      </c>
    </row>
    <row r="2591" spans="1:14" x14ac:dyDescent="0.25">
      <c r="A2591" t="s">
        <v>72</v>
      </c>
      <c r="B2591" t="s">
        <v>2889</v>
      </c>
      <c r="C2591">
        <v>1470</v>
      </c>
      <c r="D2591" t="s">
        <v>2837</v>
      </c>
      <c r="H2591" s="1" t="str">
        <f t="shared" si="299"/>
        <v>cl-cs_ValorOpcionFechaInformacion</v>
      </c>
      <c r="I2591" t="str">
        <f t="shared" si="300"/>
        <v>cl-cs</v>
      </c>
      <c r="J2591" t="str">
        <f t="shared" si="301"/>
        <v>ValorOpcionFechaInformacion</v>
      </c>
      <c r="K2591" s="1" t="str">
        <f t="shared" si="302"/>
        <v>cl-cs_OpcionesVentaTabla</v>
      </c>
      <c r="L2591" t="str">
        <f t="shared" si="303"/>
        <v>cl-cs</v>
      </c>
      <c r="M2591" t="str">
        <f t="shared" si="304"/>
        <v>OpcionesVentaTabla</v>
      </c>
      <c r="N2591" t="str">
        <f t="shared" si="305"/>
        <v>Insert into dbax_dime_conc (codi_dein, pref_conc, codi_conc, orde_conc, pref_dime, codi_dime) values ('pre_cl-cs_nota-8_role-816000(2014)','cl-cs','ValorOpcionFechaInformacion','1470','cl-cs','OpcionesVentaTabla')</v>
      </c>
    </row>
    <row r="2592" spans="1:14" x14ac:dyDescent="0.25">
      <c r="A2592" t="s">
        <v>72</v>
      </c>
      <c r="B2592" t="s">
        <v>2843</v>
      </c>
      <c r="C2592">
        <v>1480</v>
      </c>
      <c r="D2592" t="s">
        <v>2837</v>
      </c>
      <c r="H2592" s="1" t="str">
        <f t="shared" si="299"/>
        <v>cl-cs_OrigenInformacionOpciones</v>
      </c>
      <c r="I2592" t="str">
        <f t="shared" si="300"/>
        <v>cl-cs</v>
      </c>
      <c r="J2592" t="str">
        <f t="shared" si="301"/>
        <v>OrigenInformacionOpciones</v>
      </c>
      <c r="K2592" s="1" t="str">
        <f t="shared" si="302"/>
        <v>cl-cs_OpcionesVentaTabla</v>
      </c>
      <c r="L2592" t="str">
        <f t="shared" si="303"/>
        <v>cl-cs</v>
      </c>
      <c r="M2592" t="str">
        <f t="shared" si="304"/>
        <v>OpcionesVentaTabla</v>
      </c>
      <c r="N2592" t="str">
        <f t="shared" si="305"/>
        <v>Insert into dbax_dime_conc (codi_dein, pref_conc, codi_conc, orde_conc, pref_dime, codi_dime) values ('pre_cl-cs_nota-8_role-816000(2014)','cl-cs','OrigenInformacionOpciones','1480','cl-cs','OpcionesVentaTabla')</v>
      </c>
    </row>
    <row r="2593" spans="1:14" x14ac:dyDescent="0.25">
      <c r="A2593" t="s">
        <v>72</v>
      </c>
      <c r="B2593" t="s">
        <v>2784</v>
      </c>
      <c r="C2593">
        <v>870</v>
      </c>
      <c r="D2593" t="s">
        <v>2839</v>
      </c>
      <c r="H2593" s="1" t="str">
        <f t="shared" si="299"/>
        <v>cl-cs_InformacionVentaCortaAccionesPartidas</v>
      </c>
      <c r="I2593" t="str">
        <f t="shared" si="300"/>
        <v>cl-cs</v>
      </c>
      <c r="J2593" t="str">
        <f t="shared" si="301"/>
        <v>InformacionVentaCortaAccionesPartidas</v>
      </c>
      <c r="K2593" s="1" t="str">
        <f t="shared" si="302"/>
        <v>cl-cs_OperacionesVentaCortaTabla</v>
      </c>
      <c r="L2593" t="str">
        <f t="shared" si="303"/>
        <v>cl-cs</v>
      </c>
      <c r="M2593" t="str">
        <f t="shared" si="304"/>
        <v>OperacionesVentaCortaTabla</v>
      </c>
      <c r="N2593" t="str">
        <f t="shared" si="305"/>
        <v>Insert into dbax_dime_conc (codi_dein, pref_conc, codi_conc, orde_conc, pref_dime, codi_dime) values ('pre_cl-cs_nota-8_role-816000(2014)','cl-cs','InformacionVentaCortaAccionesPartidas','870','cl-cs','OperacionesVentaCortaTabla')</v>
      </c>
    </row>
    <row r="2594" spans="1:14" x14ac:dyDescent="0.25">
      <c r="A2594" t="s">
        <v>72</v>
      </c>
      <c r="B2594" t="s">
        <v>2811</v>
      </c>
      <c r="C2594">
        <v>880</v>
      </c>
      <c r="D2594" t="s">
        <v>2839</v>
      </c>
      <c r="H2594" s="1" t="str">
        <f t="shared" si="299"/>
        <v>cl-cs_NemotecnicoAccion</v>
      </c>
      <c r="I2594" t="str">
        <f t="shared" si="300"/>
        <v>cl-cs</v>
      </c>
      <c r="J2594" t="str">
        <f t="shared" si="301"/>
        <v>NemotecnicoAccion</v>
      </c>
      <c r="K2594" s="1" t="str">
        <f t="shared" si="302"/>
        <v>cl-cs_OperacionesVentaCortaTabla</v>
      </c>
      <c r="L2594" t="str">
        <f t="shared" si="303"/>
        <v>cl-cs</v>
      </c>
      <c r="M2594" t="str">
        <f t="shared" si="304"/>
        <v>OperacionesVentaCortaTabla</v>
      </c>
      <c r="N2594" t="str">
        <f t="shared" si="305"/>
        <v>Insert into dbax_dime_conc (codi_dein, pref_conc, codi_conc, orde_conc, pref_dime, codi_dime) values ('pre_cl-cs_nota-8_role-816000(2014)','cl-cs','NemotecnicoAccion','880','cl-cs','OperacionesVentaCortaTabla')</v>
      </c>
    </row>
    <row r="2595" spans="1:14" x14ac:dyDescent="0.25">
      <c r="A2595" t="s">
        <v>72</v>
      </c>
      <c r="B2595" t="s">
        <v>2819</v>
      </c>
      <c r="C2595">
        <v>890</v>
      </c>
      <c r="D2595" t="s">
        <v>2839</v>
      </c>
      <c r="H2595" s="1" t="str">
        <f t="shared" si="299"/>
        <v>cl-cs_NumeroAccionesEntregadasEnPrestamo</v>
      </c>
      <c r="I2595" t="str">
        <f t="shared" si="300"/>
        <v>cl-cs</v>
      </c>
      <c r="J2595" t="str">
        <f t="shared" si="301"/>
        <v>NumeroAccionesEntregadasEnPrestamo</v>
      </c>
      <c r="K2595" s="1" t="str">
        <f t="shared" si="302"/>
        <v>cl-cs_OperacionesVentaCortaTabla</v>
      </c>
      <c r="L2595" t="str">
        <f t="shared" si="303"/>
        <v>cl-cs</v>
      </c>
      <c r="M2595" t="str">
        <f t="shared" si="304"/>
        <v>OperacionesVentaCortaTabla</v>
      </c>
      <c r="N2595" t="str">
        <f t="shared" si="305"/>
        <v>Insert into dbax_dime_conc (codi_dein, pref_conc, codi_conc, orde_conc, pref_dime, codi_dime) values ('pre_cl-cs_nota-8_role-816000(2014)','cl-cs','NumeroAccionesEntregadasEnPrestamo','890','cl-cs','OperacionesVentaCortaTabla')</v>
      </c>
    </row>
    <row r="2596" spans="1:14" x14ac:dyDescent="0.25">
      <c r="A2596" t="s">
        <v>72</v>
      </c>
      <c r="B2596" t="s">
        <v>2806</v>
      </c>
      <c r="C2596">
        <v>900</v>
      </c>
      <c r="D2596" t="s">
        <v>2839</v>
      </c>
      <c r="H2596" s="1" t="str">
        <f t="shared" si="299"/>
        <v>cl-cs_MontoOperacionVentaCorta</v>
      </c>
      <c r="I2596" t="str">
        <f t="shared" si="300"/>
        <v>cl-cs</v>
      </c>
      <c r="J2596" t="str">
        <f t="shared" si="301"/>
        <v>MontoOperacionVentaCorta</v>
      </c>
      <c r="K2596" s="1" t="str">
        <f t="shared" si="302"/>
        <v>cl-cs_OperacionesVentaCortaTabla</v>
      </c>
      <c r="L2596" t="str">
        <f t="shared" si="303"/>
        <v>cl-cs</v>
      </c>
      <c r="M2596" t="str">
        <f t="shared" si="304"/>
        <v>OperacionesVentaCortaTabla</v>
      </c>
      <c r="N2596" t="str">
        <f t="shared" si="305"/>
        <v>Insert into dbax_dime_conc (codi_dein, pref_conc, codi_conc, orde_conc, pref_dime, codi_dime) values ('pre_cl-cs_nota-8_role-816000(2014)','cl-cs','MontoOperacionVentaCorta','900','cl-cs','OperacionesVentaCortaTabla')</v>
      </c>
    </row>
    <row r="2597" spans="1:14" x14ac:dyDescent="0.25">
      <c r="A2597" t="s">
        <v>72</v>
      </c>
      <c r="B2597" t="s">
        <v>2757</v>
      </c>
      <c r="C2597">
        <v>910</v>
      </c>
      <c r="D2597" t="s">
        <v>2839</v>
      </c>
      <c r="H2597" s="1" t="str">
        <f t="shared" si="299"/>
        <v>cl-cs_FechaTerminoOperacionVentaCorta</v>
      </c>
      <c r="I2597" t="str">
        <f t="shared" si="300"/>
        <v>cl-cs</v>
      </c>
      <c r="J2597" t="str">
        <f t="shared" si="301"/>
        <v>FechaTerminoOperacionVentaCorta</v>
      </c>
      <c r="K2597" s="1" t="str">
        <f t="shared" si="302"/>
        <v>cl-cs_OperacionesVentaCortaTabla</v>
      </c>
      <c r="L2597" t="str">
        <f t="shared" si="303"/>
        <v>cl-cs</v>
      </c>
      <c r="M2597" t="str">
        <f t="shared" si="304"/>
        <v>OperacionesVentaCortaTabla</v>
      </c>
      <c r="N2597" t="str">
        <f t="shared" si="305"/>
        <v>Insert into dbax_dime_conc (codi_dein, pref_conc, codi_conc, orde_conc, pref_dime, codi_dime) values ('pre_cl-cs_nota-8_role-816000(2014)','cl-cs','FechaTerminoOperacionVentaCorta','910','cl-cs','OperacionesVentaCortaTabla')</v>
      </c>
    </row>
    <row r="2598" spans="1:14" x14ac:dyDescent="0.25">
      <c r="A2598" t="s">
        <v>72</v>
      </c>
      <c r="B2598" t="s">
        <v>2813</v>
      </c>
      <c r="C2598">
        <v>920</v>
      </c>
      <c r="D2598" t="s">
        <v>2839</v>
      </c>
      <c r="H2598" s="1" t="str">
        <f t="shared" si="299"/>
        <v>cl-cs_NombreContraparteVentaCorta</v>
      </c>
      <c r="I2598" t="str">
        <f t="shared" si="300"/>
        <v>cl-cs</v>
      </c>
      <c r="J2598" t="str">
        <f t="shared" si="301"/>
        <v>NombreContraparteVentaCorta</v>
      </c>
      <c r="K2598" s="1" t="str">
        <f t="shared" si="302"/>
        <v>cl-cs_OperacionesVentaCortaTabla</v>
      </c>
      <c r="L2598" t="str">
        <f t="shared" si="303"/>
        <v>cl-cs</v>
      </c>
      <c r="M2598" t="str">
        <f t="shared" si="304"/>
        <v>OperacionesVentaCortaTabla</v>
      </c>
      <c r="N2598" t="str">
        <f t="shared" si="305"/>
        <v>Insert into dbax_dime_conc (codi_dein, pref_conc, codi_conc, orde_conc, pref_dime, codi_dime) values ('pre_cl-cs_nota-8_role-816000(2014)','cl-cs','NombreContraparteVentaCorta','920','cl-cs','OperacionesVentaCortaTabla')</v>
      </c>
    </row>
    <row r="2599" spans="1:14" x14ac:dyDescent="0.25">
      <c r="A2599" t="s">
        <v>72</v>
      </c>
      <c r="B2599" t="s">
        <v>2814</v>
      </c>
      <c r="C2599">
        <v>930</v>
      </c>
      <c r="D2599" t="s">
        <v>2839</v>
      </c>
      <c r="H2599" s="1" t="str">
        <f t="shared" si="299"/>
        <v>cl-cs_NombreCustodioVentaCorta</v>
      </c>
      <c r="I2599" t="str">
        <f t="shared" si="300"/>
        <v>cl-cs</v>
      </c>
      <c r="J2599" t="str">
        <f t="shared" si="301"/>
        <v>NombreCustodioVentaCorta</v>
      </c>
      <c r="K2599" s="1" t="str">
        <f t="shared" si="302"/>
        <v>cl-cs_OperacionesVentaCortaTabla</v>
      </c>
      <c r="L2599" t="str">
        <f t="shared" si="303"/>
        <v>cl-cs</v>
      </c>
      <c r="M2599" t="str">
        <f t="shared" si="304"/>
        <v>OperacionesVentaCortaTabla</v>
      </c>
      <c r="N2599" t="str">
        <f t="shared" si="305"/>
        <v>Insert into dbax_dime_conc (codi_dein, pref_conc, codi_conc, orde_conc, pref_dime, codi_dime) values ('pre_cl-cs_nota-8_role-816000(2014)','cl-cs','NombreCustodioVentaCorta','930','cl-cs','OperacionesVentaCortaTabla')</v>
      </c>
    </row>
    <row r="2600" spans="1:14" x14ac:dyDescent="0.25">
      <c r="A2600" t="s">
        <v>72</v>
      </c>
      <c r="B2600" t="s">
        <v>2774</v>
      </c>
      <c r="C2600">
        <v>590</v>
      </c>
      <c r="D2600" t="s">
        <v>2851</v>
      </c>
      <c r="H2600" s="1" t="str">
        <f t="shared" si="299"/>
        <v>cl-cs_InformacionDerivadosPartidas</v>
      </c>
      <c r="I2600" t="str">
        <f t="shared" si="300"/>
        <v>cl-cs</v>
      </c>
      <c r="J2600" t="str">
        <f t="shared" si="301"/>
        <v>InformacionDerivadosPartidas</v>
      </c>
      <c r="K2600" s="1" t="str">
        <f t="shared" si="302"/>
        <v>cl-cs_PosicionContratosDerivadosForwardOpcionesYSwapTabla</v>
      </c>
      <c r="L2600" t="str">
        <f t="shared" si="303"/>
        <v>cl-cs</v>
      </c>
      <c r="M2600" t="str">
        <f t="shared" si="304"/>
        <v>PosicionContratosDerivadosForwardOpcionesYSwapTabla</v>
      </c>
      <c r="N2600" t="str">
        <f t="shared" si="305"/>
        <v>Insert into dbax_dime_conc (codi_dein, pref_conc, codi_conc, orde_conc, pref_dime, codi_dime) values ('pre_cl-cs_nota-8_role-816000(2014)','cl-cs','InformacionDerivadosPartidas','590','cl-cs','PosicionContratosDerivadosForwardOpcionesYSwapTabla')</v>
      </c>
    </row>
    <row r="2601" spans="1:14" x14ac:dyDescent="0.25">
      <c r="A2601" t="s">
        <v>72</v>
      </c>
      <c r="B2601" t="s">
        <v>2743</v>
      </c>
      <c r="C2601">
        <v>600</v>
      </c>
      <c r="D2601" t="s">
        <v>2851</v>
      </c>
      <c r="H2601" s="1" t="str">
        <f t="shared" si="299"/>
        <v>cl-cs_DerivadosCoberturaSinopsis</v>
      </c>
      <c r="I2601" t="str">
        <f t="shared" si="300"/>
        <v>cl-cs</v>
      </c>
      <c r="J2601" t="str">
        <f t="shared" si="301"/>
        <v>DerivadosCoberturaSinopsis</v>
      </c>
      <c r="K2601" s="1" t="str">
        <f t="shared" si="302"/>
        <v>cl-cs_PosicionContratosDerivadosForwardOpcionesYSwapTabla</v>
      </c>
      <c r="L2601" t="str">
        <f t="shared" si="303"/>
        <v>cl-cs</v>
      </c>
      <c r="M2601" t="str">
        <f t="shared" si="304"/>
        <v>PosicionContratosDerivadosForwardOpcionesYSwapTabla</v>
      </c>
      <c r="N2601" t="str">
        <f t="shared" si="305"/>
        <v>Insert into dbax_dime_conc (codi_dein, pref_conc, codi_conc, orde_conc, pref_dime, codi_dime) values ('pre_cl-cs_nota-8_role-816000(2014)','cl-cs','DerivadosCoberturaSinopsis','600','cl-cs','PosicionContratosDerivadosForwardOpcionesYSwapTabla')</v>
      </c>
    </row>
    <row r="2602" spans="1:14" x14ac:dyDescent="0.25">
      <c r="A2602" t="s">
        <v>72</v>
      </c>
      <c r="B2602" t="s">
        <v>2705</v>
      </c>
      <c r="C2602">
        <v>610</v>
      </c>
      <c r="D2602" t="s">
        <v>2851</v>
      </c>
      <c r="H2602" s="1" t="str">
        <f t="shared" si="299"/>
        <v>cl-cs_CoberturaPosicion</v>
      </c>
      <c r="I2602" t="str">
        <f t="shared" si="300"/>
        <v>cl-cs</v>
      </c>
      <c r="J2602" t="str">
        <f t="shared" si="301"/>
        <v>CoberturaPosicion</v>
      </c>
      <c r="K2602" s="1" t="str">
        <f t="shared" si="302"/>
        <v>cl-cs_PosicionContratosDerivadosForwardOpcionesYSwapTabla</v>
      </c>
      <c r="L2602" t="str">
        <f t="shared" si="303"/>
        <v>cl-cs</v>
      </c>
      <c r="M2602" t="str">
        <f t="shared" si="304"/>
        <v>PosicionContratosDerivadosForwardOpcionesYSwapTabla</v>
      </c>
      <c r="N2602" t="str">
        <f t="shared" si="305"/>
        <v>Insert into dbax_dime_conc (codi_dein, pref_conc, codi_conc, orde_conc, pref_dime, codi_dime) values ('pre_cl-cs_nota-8_role-816000(2014)','cl-cs','CoberturaPosicion','610','cl-cs','PosicionContratosDerivadosForwardOpcionesYSwapTabla')</v>
      </c>
    </row>
    <row r="2603" spans="1:14" x14ac:dyDescent="0.25">
      <c r="A2603" t="s">
        <v>72</v>
      </c>
      <c r="B2603" t="s">
        <v>2703</v>
      </c>
      <c r="C2603">
        <v>620</v>
      </c>
      <c r="D2603" t="s">
        <v>2851</v>
      </c>
      <c r="H2603" s="1" t="str">
        <f t="shared" si="299"/>
        <v>cl-cs_Cobertura1512Posicion</v>
      </c>
      <c r="I2603" t="str">
        <f t="shared" si="300"/>
        <v>cl-cs</v>
      </c>
      <c r="J2603" t="str">
        <f t="shared" si="301"/>
        <v>Cobertura1512Posicion</v>
      </c>
      <c r="K2603" s="1" t="str">
        <f t="shared" si="302"/>
        <v>cl-cs_PosicionContratosDerivadosForwardOpcionesYSwapTabla</v>
      </c>
      <c r="L2603" t="str">
        <f t="shared" si="303"/>
        <v>cl-cs</v>
      </c>
      <c r="M2603" t="str">
        <f t="shared" si="304"/>
        <v>PosicionContratosDerivadosForwardOpcionesYSwapTabla</v>
      </c>
      <c r="N2603" t="str">
        <f t="shared" si="305"/>
        <v>Insert into dbax_dime_conc (codi_dein, pref_conc, codi_conc, orde_conc, pref_dime, codi_dime) values ('pre_cl-cs_nota-8_role-816000(2014)','cl-cs','Cobertura1512Posicion','620','cl-cs','PosicionContratosDerivadosForwardOpcionesYSwapTabla')</v>
      </c>
    </row>
    <row r="2604" spans="1:14" x14ac:dyDescent="0.25">
      <c r="A2604" t="s">
        <v>72</v>
      </c>
      <c r="B2604" t="s">
        <v>2746</v>
      </c>
      <c r="C2604">
        <v>630</v>
      </c>
      <c r="D2604" t="s">
        <v>2851</v>
      </c>
      <c r="H2604" s="1" t="str">
        <f t="shared" si="299"/>
        <v>cl-cs_DerivadosInversionPosicion</v>
      </c>
      <c r="I2604" t="str">
        <f t="shared" si="300"/>
        <v>cl-cs</v>
      </c>
      <c r="J2604" t="str">
        <f t="shared" si="301"/>
        <v>DerivadosInversionPosicion</v>
      </c>
      <c r="K2604" s="1" t="str">
        <f t="shared" si="302"/>
        <v>cl-cs_PosicionContratosDerivadosForwardOpcionesYSwapTabla</v>
      </c>
      <c r="L2604" t="str">
        <f t="shared" si="303"/>
        <v>cl-cs</v>
      </c>
      <c r="M2604" t="str">
        <f t="shared" si="304"/>
        <v>PosicionContratosDerivadosForwardOpcionesYSwapTabla</v>
      </c>
      <c r="N2604" t="str">
        <f t="shared" si="305"/>
        <v>Insert into dbax_dime_conc (codi_dein, pref_conc, codi_conc, orde_conc, pref_dime, codi_dime) values ('pre_cl-cs_nota-8_role-816000(2014)','cl-cs','DerivadosInversionPosicion','630','cl-cs','PosicionContratosDerivadosForwardOpcionesYSwapTabla')</v>
      </c>
    </row>
    <row r="2605" spans="1:14" x14ac:dyDescent="0.25">
      <c r="A2605" t="s">
        <v>72</v>
      </c>
      <c r="B2605" t="s">
        <v>2848</v>
      </c>
      <c r="C2605">
        <v>640</v>
      </c>
      <c r="D2605" t="s">
        <v>2851</v>
      </c>
      <c r="H2605" s="1" t="str">
        <f t="shared" si="299"/>
        <v>cl-cs_OtrosDerivadosPosicion</v>
      </c>
      <c r="I2605" t="str">
        <f t="shared" si="300"/>
        <v>cl-cs</v>
      </c>
      <c r="J2605" t="str">
        <f t="shared" si="301"/>
        <v>OtrosDerivadosPosicion</v>
      </c>
      <c r="K2605" s="1" t="str">
        <f t="shared" si="302"/>
        <v>cl-cs_PosicionContratosDerivadosForwardOpcionesYSwapTabla</v>
      </c>
      <c r="L2605" t="str">
        <f t="shared" si="303"/>
        <v>cl-cs</v>
      </c>
      <c r="M2605" t="str">
        <f t="shared" si="304"/>
        <v>PosicionContratosDerivadosForwardOpcionesYSwapTabla</v>
      </c>
      <c r="N2605" t="str">
        <f t="shared" si="305"/>
        <v>Insert into dbax_dime_conc (codi_dein, pref_conc, codi_conc, orde_conc, pref_dime, codi_dime) values ('pre_cl-cs_nota-8_role-816000(2014)','cl-cs','OtrosDerivadosPosicion','640','cl-cs','PosicionContratosDerivadosForwardOpcionesYSwapTabla')</v>
      </c>
    </row>
    <row r="2606" spans="1:14" x14ac:dyDescent="0.25">
      <c r="A2606" t="s">
        <v>72</v>
      </c>
      <c r="B2606" t="s">
        <v>2747</v>
      </c>
      <c r="C2606">
        <v>650</v>
      </c>
      <c r="D2606" t="s">
        <v>2851</v>
      </c>
      <c r="H2606" s="1" t="str">
        <f t="shared" si="299"/>
        <v>cl-cs_DerivadosPosicion</v>
      </c>
      <c r="I2606" t="str">
        <f t="shared" si="300"/>
        <v>cl-cs</v>
      </c>
      <c r="J2606" t="str">
        <f t="shared" si="301"/>
        <v>DerivadosPosicion</v>
      </c>
      <c r="K2606" s="1" t="str">
        <f t="shared" si="302"/>
        <v>cl-cs_PosicionContratosDerivadosForwardOpcionesYSwapTabla</v>
      </c>
      <c r="L2606" t="str">
        <f t="shared" si="303"/>
        <v>cl-cs</v>
      </c>
      <c r="M2606" t="str">
        <f t="shared" si="304"/>
        <v>PosicionContratosDerivadosForwardOpcionesYSwapTabla</v>
      </c>
      <c r="N2606" t="str">
        <f t="shared" si="305"/>
        <v>Insert into dbax_dime_conc (codi_dein, pref_conc, codi_conc, orde_conc, pref_dime, codi_dime) values ('pre_cl-cs_nota-8_role-816000(2014)','cl-cs','DerivadosPosicion','650','cl-cs','PosicionContratosDerivadosForwardOpcionesYSwapTabla')</v>
      </c>
    </row>
    <row r="2607" spans="1:14" x14ac:dyDescent="0.25">
      <c r="A2607" t="s">
        <v>72</v>
      </c>
      <c r="B2607" t="s">
        <v>2820</v>
      </c>
      <c r="C2607">
        <v>660</v>
      </c>
      <c r="D2607" t="s">
        <v>2851</v>
      </c>
      <c r="H2607" s="1" t="str">
        <f t="shared" si="299"/>
        <v>cl-cs_NumeroContratos</v>
      </c>
      <c r="I2607" t="str">
        <f t="shared" si="300"/>
        <v>cl-cs</v>
      </c>
      <c r="J2607" t="str">
        <f t="shared" si="301"/>
        <v>NumeroContratos</v>
      </c>
      <c r="K2607" s="1" t="str">
        <f t="shared" si="302"/>
        <v>cl-cs_PosicionContratosDerivadosForwardOpcionesYSwapTabla</v>
      </c>
      <c r="L2607" t="str">
        <f t="shared" si="303"/>
        <v>cl-cs</v>
      </c>
      <c r="M2607" t="str">
        <f t="shared" si="304"/>
        <v>PosicionContratosDerivadosForwardOpcionesYSwapTabla</v>
      </c>
      <c r="N2607" t="str">
        <f t="shared" si="305"/>
        <v>Insert into dbax_dime_conc (codi_dein, pref_conc, codi_conc, orde_conc, pref_dime, codi_dime) values ('pre_cl-cs_nota-8_role-816000(2014)','cl-cs','NumeroContratos','660','cl-cs','PosicionContratosDerivadosForwardOpcionesYSwapTabla')</v>
      </c>
    </row>
    <row r="2608" spans="1:14" x14ac:dyDescent="0.25">
      <c r="A2608" t="s">
        <v>72</v>
      </c>
      <c r="B2608" t="s">
        <v>2751</v>
      </c>
      <c r="C2608">
        <v>670</v>
      </c>
      <c r="D2608" t="s">
        <v>2851</v>
      </c>
      <c r="H2608" s="1" t="str">
        <f t="shared" si="299"/>
        <v>cl-cs_EfectoEnResultadosEjercicio</v>
      </c>
      <c r="I2608" t="str">
        <f t="shared" si="300"/>
        <v>cl-cs</v>
      </c>
      <c r="J2608" t="str">
        <f t="shared" si="301"/>
        <v>EfectoEnResultadosEjercicio</v>
      </c>
      <c r="K2608" s="1" t="str">
        <f t="shared" si="302"/>
        <v>cl-cs_PosicionContratosDerivadosForwardOpcionesYSwapTabla</v>
      </c>
      <c r="L2608" t="str">
        <f t="shared" si="303"/>
        <v>cl-cs</v>
      </c>
      <c r="M2608" t="str">
        <f t="shared" si="304"/>
        <v>PosicionContratosDerivadosForwardOpcionesYSwapTabla</v>
      </c>
      <c r="N2608" t="str">
        <f t="shared" si="305"/>
        <v>Insert into dbax_dime_conc (codi_dein, pref_conc, codi_conc, orde_conc, pref_dime, codi_dime) values ('pre_cl-cs_nota-8_role-816000(2014)','cl-cs','EfectoEnResultadosEjercicio','670','cl-cs','PosicionContratosDerivadosForwardOpcionesYSwapTabla')</v>
      </c>
    </row>
    <row r="2609" spans="1:14" x14ac:dyDescent="0.25">
      <c r="A2609" t="s">
        <v>72</v>
      </c>
      <c r="B2609" t="s">
        <v>2749</v>
      </c>
      <c r="C2609">
        <v>680</v>
      </c>
      <c r="D2609" t="s">
        <v>2851</v>
      </c>
      <c r="H2609" s="1" t="str">
        <f t="shared" si="299"/>
        <v>cl-cs_EfectoEnOCI</v>
      </c>
      <c r="I2609" t="str">
        <f t="shared" si="300"/>
        <v>cl-cs</v>
      </c>
      <c r="J2609" t="str">
        <f t="shared" si="301"/>
        <v>EfectoEnOCI</v>
      </c>
      <c r="K2609" s="1" t="str">
        <f t="shared" si="302"/>
        <v>cl-cs_PosicionContratosDerivadosForwardOpcionesYSwapTabla</v>
      </c>
      <c r="L2609" t="str">
        <f t="shared" si="303"/>
        <v>cl-cs</v>
      </c>
      <c r="M2609" t="str">
        <f t="shared" si="304"/>
        <v>PosicionContratosDerivadosForwardOpcionesYSwapTabla</v>
      </c>
      <c r="N2609" t="str">
        <f t="shared" si="305"/>
        <v>Insert into dbax_dime_conc (codi_dein, pref_conc, codi_conc, orde_conc, pref_dime, codi_dime) values ('pre_cl-cs_nota-8_role-816000(2014)','cl-cs','EfectoEnOCI','680','cl-cs','PosicionContratosDerivadosForwardOpcionesYSwapTabla')</v>
      </c>
    </row>
    <row r="2610" spans="1:14" x14ac:dyDescent="0.25">
      <c r="A2610" t="s">
        <v>72</v>
      </c>
      <c r="B2610" t="s">
        <v>2805</v>
      </c>
      <c r="C2610">
        <v>690</v>
      </c>
      <c r="D2610" t="s">
        <v>2851</v>
      </c>
      <c r="H2610" s="1" t="str">
        <f t="shared" si="299"/>
        <v>cl-cs_MontoActivosEnMargen</v>
      </c>
      <c r="I2610" t="str">
        <f t="shared" si="300"/>
        <v>cl-cs</v>
      </c>
      <c r="J2610" t="str">
        <f t="shared" si="301"/>
        <v>MontoActivosEnMargen</v>
      </c>
      <c r="K2610" s="1" t="str">
        <f t="shared" si="302"/>
        <v>cl-cs_PosicionContratosDerivadosForwardOpcionesYSwapTabla</v>
      </c>
      <c r="L2610" t="str">
        <f t="shared" si="303"/>
        <v>cl-cs</v>
      </c>
      <c r="M2610" t="str">
        <f t="shared" si="304"/>
        <v>PosicionContratosDerivadosForwardOpcionesYSwapTabla</v>
      </c>
      <c r="N2610" t="str">
        <f t="shared" si="305"/>
        <v>Insert into dbax_dime_conc (codi_dein, pref_conc, codi_conc, orde_conc, pref_dime, codi_dime) values ('pre_cl-cs_nota-8_role-816000(2014)','cl-cs','MontoActivosEnMargen','690','cl-cs','PosicionContratosDerivadosForwardOpcionesYSwapTabla')</v>
      </c>
    </row>
    <row r="2611" spans="1:14" x14ac:dyDescent="0.25">
      <c r="A2611" t="s">
        <v>72</v>
      </c>
      <c r="B2611" t="s">
        <v>2852</v>
      </c>
      <c r="C2611">
        <v>760</v>
      </c>
      <c r="D2611" t="s">
        <v>2854</v>
      </c>
      <c r="H2611" s="1" t="str">
        <f t="shared" si="299"/>
        <v>cl-cs_PosicionContratosDerivadosFuturosPartidas</v>
      </c>
      <c r="I2611" t="str">
        <f t="shared" si="300"/>
        <v>cl-cs</v>
      </c>
      <c r="J2611" t="str">
        <f t="shared" si="301"/>
        <v>PosicionContratosDerivadosFuturosPartidas</v>
      </c>
      <c r="K2611" s="1" t="str">
        <f t="shared" si="302"/>
        <v>cl-cs_PosicionContratosDerivadosFuturosTabla</v>
      </c>
      <c r="L2611" t="str">
        <f t="shared" si="303"/>
        <v>cl-cs</v>
      </c>
      <c r="M2611" t="str">
        <f t="shared" si="304"/>
        <v>PosicionContratosDerivadosFuturosTabla</v>
      </c>
      <c r="N2611" t="str">
        <f t="shared" si="305"/>
        <v>Insert into dbax_dime_conc (codi_dein, pref_conc, codi_conc, orde_conc, pref_dime, codi_dime) values ('pre_cl-cs_nota-8_role-816000(2014)','cl-cs','PosicionContratosDerivadosFuturosPartidas','760','cl-cs','PosicionContratosDerivadosFuturosTabla')</v>
      </c>
    </row>
    <row r="2612" spans="1:14" x14ac:dyDescent="0.25">
      <c r="A2612" t="s">
        <v>72</v>
      </c>
      <c r="B2612" t="s">
        <v>2741</v>
      </c>
      <c r="C2612">
        <v>770</v>
      </c>
      <c r="D2612" t="s">
        <v>2854</v>
      </c>
      <c r="H2612" s="1" t="str">
        <f t="shared" si="299"/>
        <v>cl-cs_DerivadosCoberturaFuturos</v>
      </c>
      <c r="I2612" t="str">
        <f t="shared" si="300"/>
        <v>cl-cs</v>
      </c>
      <c r="J2612" t="str">
        <f t="shared" si="301"/>
        <v>DerivadosCoberturaFuturos</v>
      </c>
      <c r="K2612" s="1" t="str">
        <f t="shared" si="302"/>
        <v>cl-cs_PosicionContratosDerivadosFuturosTabla</v>
      </c>
      <c r="L2612" t="str">
        <f t="shared" si="303"/>
        <v>cl-cs</v>
      </c>
      <c r="M2612" t="str">
        <f t="shared" si="304"/>
        <v>PosicionContratosDerivadosFuturosTabla</v>
      </c>
      <c r="N2612" t="str">
        <f t="shared" si="305"/>
        <v>Insert into dbax_dime_conc (codi_dein, pref_conc, codi_conc, orde_conc, pref_dime, codi_dime) values ('pre_cl-cs_nota-8_role-816000(2014)','cl-cs','DerivadosCoberturaFuturos','770','cl-cs','PosicionContratosDerivadosFuturosTabla')</v>
      </c>
    </row>
    <row r="2613" spans="1:14" x14ac:dyDescent="0.25">
      <c r="A2613" t="s">
        <v>72</v>
      </c>
      <c r="B2613" t="s">
        <v>2745</v>
      </c>
      <c r="C2613">
        <v>780</v>
      </c>
      <c r="D2613" t="s">
        <v>2854</v>
      </c>
      <c r="H2613" s="1" t="str">
        <f t="shared" si="299"/>
        <v>cl-cs_DerivadosInversionFuturos</v>
      </c>
      <c r="I2613" t="str">
        <f t="shared" si="300"/>
        <v>cl-cs</v>
      </c>
      <c r="J2613" t="str">
        <f t="shared" si="301"/>
        <v>DerivadosInversionFuturos</v>
      </c>
      <c r="K2613" s="1" t="str">
        <f t="shared" si="302"/>
        <v>cl-cs_PosicionContratosDerivadosFuturosTabla</v>
      </c>
      <c r="L2613" t="str">
        <f t="shared" si="303"/>
        <v>cl-cs</v>
      </c>
      <c r="M2613" t="str">
        <f t="shared" si="304"/>
        <v>PosicionContratosDerivadosFuturosTabla</v>
      </c>
      <c r="N2613" t="str">
        <f t="shared" si="305"/>
        <v>Insert into dbax_dime_conc (codi_dein, pref_conc, codi_conc, orde_conc, pref_dime, codi_dime) values ('pre_cl-cs_nota-8_role-816000(2014)','cl-cs','DerivadosInversionFuturos','780','cl-cs','PosicionContratosDerivadosFuturosTabla')</v>
      </c>
    </row>
    <row r="2614" spans="1:14" x14ac:dyDescent="0.25">
      <c r="A2614" t="s">
        <v>72</v>
      </c>
      <c r="B2614" t="s">
        <v>2821</v>
      </c>
      <c r="C2614">
        <v>790</v>
      </c>
      <c r="D2614" t="s">
        <v>2854</v>
      </c>
      <c r="H2614" s="1" t="str">
        <f t="shared" si="299"/>
        <v>cl-cs_NumeroContratosFuturos</v>
      </c>
      <c r="I2614" t="str">
        <f t="shared" si="300"/>
        <v>cl-cs</v>
      </c>
      <c r="J2614" t="str">
        <f t="shared" si="301"/>
        <v>NumeroContratosFuturos</v>
      </c>
      <c r="K2614" s="1" t="str">
        <f t="shared" si="302"/>
        <v>cl-cs_PosicionContratosDerivadosFuturosTabla</v>
      </c>
      <c r="L2614" t="str">
        <f t="shared" si="303"/>
        <v>cl-cs</v>
      </c>
      <c r="M2614" t="str">
        <f t="shared" si="304"/>
        <v>PosicionContratosDerivadosFuturosTabla</v>
      </c>
      <c r="N2614" t="str">
        <f t="shared" si="305"/>
        <v>Insert into dbax_dime_conc (codi_dein, pref_conc, codi_conc, orde_conc, pref_dime, codi_dime) values ('pre_cl-cs_nota-8_role-816000(2014)','cl-cs','NumeroContratosFuturos','790','cl-cs','PosicionContratosDerivadosFuturosTabla')</v>
      </c>
    </row>
    <row r="2615" spans="1:14" x14ac:dyDescent="0.25">
      <c r="A2615" t="s">
        <v>72</v>
      </c>
      <c r="B2615" t="s">
        <v>2734</v>
      </c>
      <c r="C2615">
        <v>800</v>
      </c>
      <c r="D2615" t="s">
        <v>2854</v>
      </c>
      <c r="H2615" s="1" t="str">
        <f t="shared" ref="H2615:H2678" si="306">MID(B2615,FIND("#",B2615)+1,10000)</f>
        <v>cl-cs_CuentaDeMargen</v>
      </c>
      <c r="I2615" t="str">
        <f t="shared" ref="I2615:I2678" si="307">MID(H2615,1,FIND("_",H2615)-1)</f>
        <v>cl-cs</v>
      </c>
      <c r="J2615" t="str">
        <f t="shared" ref="J2615:J2678" si="308">MID(H2615,FIND("_",H2615)+1,10000)</f>
        <v>CuentaDeMargen</v>
      </c>
      <c r="K2615" s="1" t="str">
        <f t="shared" ref="K2615:K2678" si="309">MID(D2615,FIND("#",D2615)+1,10000)</f>
        <v>cl-cs_PosicionContratosDerivadosFuturosTabla</v>
      </c>
      <c r="L2615" t="str">
        <f t="shared" ref="L2615:L2678" si="310">MID(K2615,1,FIND("_",K2615)-1)</f>
        <v>cl-cs</v>
      </c>
      <c r="M2615" t="str">
        <f t="shared" ref="M2615:M2678" si="311">MID(K2615,FIND("_",K2615)+1,10000)</f>
        <v>PosicionContratosDerivadosFuturosTabla</v>
      </c>
      <c r="N2615" t="str">
        <f t="shared" ref="N2615:N2678" si="312">CONCATENATE("Insert into dbax_dime_conc (codi_dein, pref_conc, codi_conc, orde_conc, pref_dime, codi_dime) values ('",A2615,"','",I2615,"','",J2615,"','",C2615,"','",L2615,"','",M2615,"')")</f>
        <v>Insert into dbax_dime_conc (codi_dein, pref_conc, codi_conc, orde_conc, pref_dime, codi_dime) values ('pre_cl-cs_nota-8_role-816000(2014)','cl-cs','CuentaDeMargen','800','cl-cs','PosicionContratosDerivadosFuturosTabla')</v>
      </c>
    </row>
    <row r="2616" spans="1:14" x14ac:dyDescent="0.25">
      <c r="A2616" t="s">
        <v>72</v>
      </c>
      <c r="B2616" t="s">
        <v>2871</v>
      </c>
      <c r="C2616">
        <v>810</v>
      </c>
      <c r="D2616" t="s">
        <v>2854</v>
      </c>
      <c r="H2616" s="1" t="str">
        <f t="shared" si="306"/>
        <v>cl-cs_ResultadoPeriodoFuturos</v>
      </c>
      <c r="I2616" t="str">
        <f t="shared" si="307"/>
        <v>cl-cs</v>
      </c>
      <c r="J2616" t="str">
        <f t="shared" si="308"/>
        <v>ResultadoPeriodoFuturos</v>
      </c>
      <c r="K2616" s="1" t="str">
        <f t="shared" si="309"/>
        <v>cl-cs_PosicionContratosDerivadosFuturosTabla</v>
      </c>
      <c r="L2616" t="str">
        <f t="shared" si="310"/>
        <v>cl-cs</v>
      </c>
      <c r="M2616" t="str">
        <f t="shared" si="311"/>
        <v>PosicionContratosDerivadosFuturosTabla</v>
      </c>
      <c r="N2616" t="str">
        <f t="shared" si="312"/>
        <v>Insert into dbax_dime_conc (codi_dein, pref_conc, codi_conc, orde_conc, pref_dime, codi_dime) values ('pre_cl-cs_nota-8_role-816000(2014)','cl-cs','ResultadoPeriodoFuturos','810','cl-cs','PosicionContratosDerivadosFuturosTabla')</v>
      </c>
    </row>
    <row r="2617" spans="1:14" x14ac:dyDescent="0.25">
      <c r="A2617" t="s">
        <v>72</v>
      </c>
      <c r="B2617" t="s">
        <v>2870</v>
      </c>
      <c r="C2617">
        <v>820</v>
      </c>
      <c r="D2617" t="s">
        <v>2854</v>
      </c>
      <c r="H2617" s="1" t="str">
        <f t="shared" si="306"/>
        <v>cl-cs_ResultadoDesdeInicioOperacionFuturo</v>
      </c>
      <c r="I2617" t="str">
        <f t="shared" si="307"/>
        <v>cl-cs</v>
      </c>
      <c r="J2617" t="str">
        <f t="shared" si="308"/>
        <v>ResultadoDesdeInicioOperacionFuturo</v>
      </c>
      <c r="K2617" s="1" t="str">
        <f t="shared" si="309"/>
        <v>cl-cs_PosicionContratosDerivadosFuturosTabla</v>
      </c>
      <c r="L2617" t="str">
        <f t="shared" si="310"/>
        <v>cl-cs</v>
      </c>
      <c r="M2617" t="str">
        <f t="shared" si="311"/>
        <v>PosicionContratosDerivadosFuturosTabla</v>
      </c>
      <c r="N2617" t="str">
        <f t="shared" si="312"/>
        <v>Insert into dbax_dime_conc (codi_dein, pref_conc, codi_conc, orde_conc, pref_dime, codi_dime) values ('pre_cl-cs_nota-8_role-816000(2014)','cl-cs','ResultadoDesdeInicioOperacionFuturo','820','cl-cs','PosicionContratosDerivadosFuturosTabla')</v>
      </c>
    </row>
    <row r="2618" spans="1:14" x14ac:dyDescent="0.25">
      <c r="A2618" t="s">
        <v>72</v>
      </c>
      <c r="B2618" t="s">
        <v>2873</v>
      </c>
      <c r="C2618">
        <v>2570</v>
      </c>
      <c r="D2618" t="s">
        <v>2874</v>
      </c>
      <c r="H2618" s="1" t="str">
        <f t="shared" si="306"/>
        <v>cl-cs_SwapsPartidas</v>
      </c>
      <c r="I2618" t="str">
        <f t="shared" si="307"/>
        <v>cl-cs</v>
      </c>
      <c r="J2618" t="str">
        <f t="shared" si="308"/>
        <v>SwapsPartidas</v>
      </c>
      <c r="K2618" s="1" t="str">
        <f t="shared" si="309"/>
        <v>cl-cs_SwapsTabla</v>
      </c>
      <c r="L2618" t="str">
        <f t="shared" si="310"/>
        <v>cl-cs</v>
      </c>
      <c r="M2618" t="str">
        <f t="shared" si="311"/>
        <v>SwapsTabla</v>
      </c>
      <c r="N2618" t="str">
        <f t="shared" si="312"/>
        <v>Insert into dbax_dime_conc (codi_dein, pref_conc, codi_conc, orde_conc, pref_dime, codi_dime) values ('pre_cl-cs_nota-8_role-816000(2014)','cl-cs','SwapsPartidas','2570','cl-cs','SwapsTabla')</v>
      </c>
    </row>
    <row r="2619" spans="1:14" x14ac:dyDescent="0.25">
      <c r="A2619" t="s">
        <v>72</v>
      </c>
      <c r="B2619" t="s">
        <v>2759</v>
      </c>
      <c r="C2619">
        <v>2580</v>
      </c>
      <c r="D2619" t="s">
        <v>2874</v>
      </c>
      <c r="H2619" s="1" t="str">
        <f t="shared" si="306"/>
        <v>cl-cs_FolioOperacion</v>
      </c>
      <c r="I2619" t="str">
        <f t="shared" si="307"/>
        <v>cl-cs</v>
      </c>
      <c r="J2619" t="str">
        <f t="shared" si="308"/>
        <v>FolioOperacion</v>
      </c>
      <c r="K2619" s="1" t="str">
        <f t="shared" si="309"/>
        <v>cl-cs_SwapsTabla</v>
      </c>
      <c r="L2619" t="str">
        <f t="shared" si="310"/>
        <v>cl-cs</v>
      </c>
      <c r="M2619" t="str">
        <f t="shared" si="311"/>
        <v>SwapsTabla</v>
      </c>
      <c r="N2619" t="str">
        <f t="shared" si="312"/>
        <v>Insert into dbax_dime_conc (codi_dein, pref_conc, codi_conc, orde_conc, pref_dime, codi_dime) values ('pre_cl-cs_nota-8_role-816000(2014)','cl-cs','FolioOperacion','2580','cl-cs','SwapsTabla')</v>
      </c>
    </row>
    <row r="2620" spans="1:14" x14ac:dyDescent="0.25">
      <c r="A2620" t="s">
        <v>72</v>
      </c>
      <c r="B2620" t="s">
        <v>2796</v>
      </c>
      <c r="C2620">
        <v>2590</v>
      </c>
      <c r="D2620" t="s">
        <v>2874</v>
      </c>
      <c r="H2620" s="1" t="str">
        <f t="shared" si="306"/>
        <v>cl-cs_ItemOperacion</v>
      </c>
      <c r="I2620" t="str">
        <f t="shared" si="307"/>
        <v>cl-cs</v>
      </c>
      <c r="J2620" t="str">
        <f t="shared" si="308"/>
        <v>ItemOperacion</v>
      </c>
      <c r="K2620" s="1" t="str">
        <f t="shared" si="309"/>
        <v>cl-cs_SwapsTabla</v>
      </c>
      <c r="L2620" t="str">
        <f t="shared" si="310"/>
        <v>cl-cs</v>
      </c>
      <c r="M2620" t="str">
        <f t="shared" si="311"/>
        <v>SwapsTabla</v>
      </c>
      <c r="N2620" t="str">
        <f t="shared" si="312"/>
        <v>Insert into dbax_dime_conc (codi_dein, pref_conc, codi_conc, orde_conc, pref_dime, codi_dime) values ('pre_cl-cs_nota-8_role-816000(2014)','cl-cs','ItemOperacion','2590','cl-cs','SwapsTabla')</v>
      </c>
    </row>
    <row r="2621" spans="1:14" x14ac:dyDescent="0.25">
      <c r="A2621" t="s">
        <v>72</v>
      </c>
      <c r="B2621" t="s">
        <v>2716</v>
      </c>
      <c r="C2621">
        <v>2600</v>
      </c>
      <c r="D2621" t="s">
        <v>2874</v>
      </c>
      <c r="H2621" s="1" t="str">
        <f t="shared" si="306"/>
        <v>cl-cs_ContrapartesOperacionSwapSinopsis</v>
      </c>
      <c r="I2621" t="str">
        <f t="shared" si="307"/>
        <v>cl-cs</v>
      </c>
      <c r="J2621" t="str">
        <f t="shared" si="308"/>
        <v>ContrapartesOperacionSwapSinopsis</v>
      </c>
      <c r="K2621" s="1" t="str">
        <f t="shared" si="309"/>
        <v>cl-cs_SwapsTabla</v>
      </c>
      <c r="L2621" t="str">
        <f t="shared" si="310"/>
        <v>cl-cs</v>
      </c>
      <c r="M2621" t="str">
        <f t="shared" si="311"/>
        <v>SwapsTabla</v>
      </c>
      <c r="N2621" t="str">
        <f t="shared" si="312"/>
        <v>Insert into dbax_dime_conc (codi_dein, pref_conc, codi_conc, orde_conc, pref_dime, codi_dime) values ('pre_cl-cs_nota-8_role-816000(2014)','cl-cs','ContrapartesOperacionSwapSinopsis','2600','cl-cs','SwapsTabla')</v>
      </c>
    </row>
    <row r="2622" spans="1:14" x14ac:dyDescent="0.25">
      <c r="A2622" t="s">
        <v>72</v>
      </c>
      <c r="B2622" t="s">
        <v>2812</v>
      </c>
      <c r="C2622">
        <v>2610</v>
      </c>
      <c r="D2622" t="s">
        <v>2874</v>
      </c>
      <c r="H2622" s="1" t="str">
        <f t="shared" si="306"/>
        <v>cl-cs_NombreContraparte</v>
      </c>
      <c r="I2622" t="str">
        <f t="shared" si="307"/>
        <v>cl-cs</v>
      </c>
      <c r="J2622" t="str">
        <f t="shared" si="308"/>
        <v>NombreContraparte</v>
      </c>
      <c r="K2622" s="1" t="str">
        <f t="shared" si="309"/>
        <v>cl-cs_SwapsTabla</v>
      </c>
      <c r="L2622" t="str">
        <f t="shared" si="310"/>
        <v>cl-cs</v>
      </c>
      <c r="M2622" t="str">
        <f t="shared" si="311"/>
        <v>SwapsTabla</v>
      </c>
      <c r="N2622" t="str">
        <f t="shared" si="312"/>
        <v>Insert into dbax_dime_conc (codi_dein, pref_conc, codi_conc, orde_conc, pref_dime, codi_dime) values ('pre_cl-cs_nota-8_role-816000(2014)','cl-cs','NombreContraparte','2610','cl-cs','SwapsTabla')</v>
      </c>
    </row>
    <row r="2623" spans="1:14" x14ac:dyDescent="0.25">
      <c r="A2623" t="s">
        <v>72</v>
      </c>
      <c r="B2623" t="s">
        <v>2810</v>
      </c>
      <c r="C2623">
        <v>2620</v>
      </c>
      <c r="D2623" t="s">
        <v>2874</v>
      </c>
      <c r="H2623" s="1" t="str">
        <f t="shared" si="306"/>
        <v>cl-cs_NacionalidadContraparte</v>
      </c>
      <c r="I2623" t="str">
        <f t="shared" si="307"/>
        <v>cl-cs</v>
      </c>
      <c r="J2623" t="str">
        <f t="shared" si="308"/>
        <v>NacionalidadContraparte</v>
      </c>
      <c r="K2623" s="1" t="str">
        <f t="shared" si="309"/>
        <v>cl-cs_SwapsTabla</v>
      </c>
      <c r="L2623" t="str">
        <f t="shared" si="310"/>
        <v>cl-cs</v>
      </c>
      <c r="M2623" t="str">
        <f t="shared" si="311"/>
        <v>SwapsTabla</v>
      </c>
      <c r="N2623" t="str">
        <f t="shared" si="312"/>
        <v>Insert into dbax_dime_conc (codi_dein, pref_conc, codi_conc, orde_conc, pref_dime, codi_dime) values ('pre_cl-cs_nota-8_role-816000(2014)','cl-cs','NacionalidadContraparte','2620','cl-cs','SwapsTabla')</v>
      </c>
    </row>
    <row r="2624" spans="1:14" x14ac:dyDescent="0.25">
      <c r="A2624" t="s">
        <v>72</v>
      </c>
      <c r="B2624" t="s">
        <v>2701</v>
      </c>
      <c r="C2624">
        <v>2630</v>
      </c>
      <c r="D2624" t="s">
        <v>2874</v>
      </c>
      <c r="H2624" s="1" t="str">
        <f t="shared" si="306"/>
        <v>cl-cs_ClasificacionRiesgoContraparte</v>
      </c>
      <c r="I2624" t="str">
        <f t="shared" si="307"/>
        <v>cl-cs</v>
      </c>
      <c r="J2624" t="str">
        <f t="shared" si="308"/>
        <v>ClasificacionRiesgoContraparte</v>
      </c>
      <c r="K2624" s="1" t="str">
        <f t="shared" si="309"/>
        <v>cl-cs_SwapsTabla</v>
      </c>
      <c r="L2624" t="str">
        <f t="shared" si="310"/>
        <v>cl-cs</v>
      </c>
      <c r="M2624" t="str">
        <f t="shared" si="311"/>
        <v>SwapsTabla</v>
      </c>
      <c r="N2624" t="str">
        <f t="shared" si="312"/>
        <v>Insert into dbax_dime_conc (codi_dein, pref_conc, codi_conc, orde_conc, pref_dime, codi_dime) values ('pre_cl-cs_nota-8_role-816000(2014)','cl-cs','ClasificacionRiesgoContraparte','2630','cl-cs','SwapsTabla')</v>
      </c>
    </row>
    <row r="2625" spans="1:14" x14ac:dyDescent="0.25">
      <c r="A2625" t="s">
        <v>72</v>
      </c>
      <c r="B2625" t="s">
        <v>2700</v>
      </c>
      <c r="C2625">
        <v>2640</v>
      </c>
      <c r="D2625" t="s">
        <v>2874</v>
      </c>
      <c r="H2625" s="1" t="str">
        <f t="shared" si="306"/>
        <v>cl-cs_CaracteristicasOperacionSwapSinopsis</v>
      </c>
      <c r="I2625" t="str">
        <f t="shared" si="307"/>
        <v>cl-cs</v>
      </c>
      <c r="J2625" t="str">
        <f t="shared" si="308"/>
        <v>CaracteristicasOperacionSwapSinopsis</v>
      </c>
      <c r="K2625" s="1" t="str">
        <f t="shared" si="309"/>
        <v>cl-cs_SwapsTabla</v>
      </c>
      <c r="L2625" t="str">
        <f t="shared" si="310"/>
        <v>cl-cs</v>
      </c>
      <c r="M2625" t="str">
        <f t="shared" si="311"/>
        <v>SwapsTabla</v>
      </c>
      <c r="N2625" t="str">
        <f t="shared" si="312"/>
        <v>Insert into dbax_dime_conc (codi_dein, pref_conc, codi_conc, orde_conc, pref_dime, codi_dime) values ('pre_cl-cs_nota-8_role-816000(2014)','cl-cs','CaracteristicasOperacionSwapSinopsis','2640','cl-cs','SwapsTabla')</v>
      </c>
    </row>
    <row r="2626" spans="1:14" x14ac:dyDescent="0.25">
      <c r="A2626" t="s">
        <v>72</v>
      </c>
      <c r="B2626" t="s">
        <v>2818</v>
      </c>
      <c r="C2626">
        <v>2650</v>
      </c>
      <c r="D2626" t="s">
        <v>2874</v>
      </c>
      <c r="H2626" s="1" t="str">
        <f t="shared" si="306"/>
        <v>cl-cs_NominalesPosicionLargaSwap</v>
      </c>
      <c r="I2626" t="str">
        <f t="shared" si="307"/>
        <v>cl-cs</v>
      </c>
      <c r="J2626" t="str">
        <f t="shared" si="308"/>
        <v>NominalesPosicionLargaSwap</v>
      </c>
      <c r="K2626" s="1" t="str">
        <f t="shared" si="309"/>
        <v>cl-cs_SwapsTabla</v>
      </c>
      <c r="L2626" t="str">
        <f t="shared" si="310"/>
        <v>cl-cs</v>
      </c>
      <c r="M2626" t="str">
        <f t="shared" si="311"/>
        <v>SwapsTabla</v>
      </c>
      <c r="N2626" t="str">
        <f t="shared" si="312"/>
        <v>Insert into dbax_dime_conc (codi_dein, pref_conc, codi_conc, orde_conc, pref_dime, codi_dime) values ('pre_cl-cs_nota-8_role-816000(2014)','cl-cs','NominalesPosicionLargaSwap','2650','cl-cs','SwapsTabla')</v>
      </c>
    </row>
    <row r="2627" spans="1:14" x14ac:dyDescent="0.25">
      <c r="A2627" t="s">
        <v>72</v>
      </c>
      <c r="B2627" t="s">
        <v>2817</v>
      </c>
      <c r="C2627">
        <v>2660</v>
      </c>
      <c r="D2627" t="s">
        <v>2874</v>
      </c>
      <c r="H2627" s="1" t="str">
        <f t="shared" si="306"/>
        <v>cl-cs_NominalesPosicionCortaSwap</v>
      </c>
      <c r="I2627" t="str">
        <f t="shared" si="307"/>
        <v>cl-cs</v>
      </c>
      <c r="J2627" t="str">
        <f t="shared" si="308"/>
        <v>NominalesPosicionCortaSwap</v>
      </c>
      <c r="K2627" s="1" t="str">
        <f t="shared" si="309"/>
        <v>cl-cs_SwapsTabla</v>
      </c>
      <c r="L2627" t="str">
        <f t="shared" si="310"/>
        <v>cl-cs</v>
      </c>
      <c r="M2627" t="str">
        <f t="shared" si="311"/>
        <v>SwapsTabla</v>
      </c>
      <c r="N2627" t="str">
        <f t="shared" si="312"/>
        <v>Insert into dbax_dime_conc (codi_dein, pref_conc, codi_conc, orde_conc, pref_dime, codi_dime) values ('pre_cl-cs_nota-8_role-816000(2014)','cl-cs','NominalesPosicionCortaSwap','2660','cl-cs','SwapsTabla')</v>
      </c>
    </row>
    <row r="2628" spans="1:14" x14ac:dyDescent="0.25">
      <c r="A2628" t="s">
        <v>72</v>
      </c>
      <c r="B2628" t="s">
        <v>2802</v>
      </c>
      <c r="C2628">
        <v>2670</v>
      </c>
      <c r="D2628" t="s">
        <v>2874</v>
      </c>
      <c r="H2628" s="1" t="str">
        <f t="shared" si="306"/>
        <v>cl-cs_MonedaPosicionLargaSwap</v>
      </c>
      <c r="I2628" t="str">
        <f t="shared" si="307"/>
        <v>cl-cs</v>
      </c>
      <c r="J2628" t="str">
        <f t="shared" si="308"/>
        <v>MonedaPosicionLargaSwap</v>
      </c>
      <c r="K2628" s="1" t="str">
        <f t="shared" si="309"/>
        <v>cl-cs_SwapsTabla</v>
      </c>
      <c r="L2628" t="str">
        <f t="shared" si="310"/>
        <v>cl-cs</v>
      </c>
      <c r="M2628" t="str">
        <f t="shared" si="311"/>
        <v>SwapsTabla</v>
      </c>
      <c r="N2628" t="str">
        <f t="shared" si="312"/>
        <v>Insert into dbax_dime_conc (codi_dein, pref_conc, codi_conc, orde_conc, pref_dime, codi_dime) values ('pre_cl-cs_nota-8_role-816000(2014)','cl-cs','MonedaPosicionLargaSwap','2670','cl-cs','SwapsTabla')</v>
      </c>
    </row>
    <row r="2629" spans="1:14" x14ac:dyDescent="0.25">
      <c r="A2629" t="s">
        <v>72</v>
      </c>
      <c r="B2629" t="s">
        <v>2801</v>
      </c>
      <c r="C2629">
        <v>2680</v>
      </c>
      <c r="D2629" t="s">
        <v>2874</v>
      </c>
      <c r="H2629" s="1" t="str">
        <f t="shared" si="306"/>
        <v>cl-cs_MonedaPosicionCortaSwap</v>
      </c>
      <c r="I2629" t="str">
        <f t="shared" si="307"/>
        <v>cl-cs</v>
      </c>
      <c r="J2629" t="str">
        <f t="shared" si="308"/>
        <v>MonedaPosicionCortaSwap</v>
      </c>
      <c r="K2629" s="1" t="str">
        <f t="shared" si="309"/>
        <v>cl-cs_SwapsTabla</v>
      </c>
      <c r="L2629" t="str">
        <f t="shared" si="310"/>
        <v>cl-cs</v>
      </c>
      <c r="M2629" t="str">
        <f t="shared" si="311"/>
        <v>SwapsTabla</v>
      </c>
      <c r="N2629" t="str">
        <f t="shared" si="312"/>
        <v>Insert into dbax_dime_conc (codi_dein, pref_conc, codi_conc, orde_conc, pref_dime, codi_dime) values ('pre_cl-cs_nota-8_role-816000(2014)','cl-cs','MonedaPosicionCortaSwap','2680','cl-cs','SwapsTabla')</v>
      </c>
    </row>
    <row r="2630" spans="1:14" x14ac:dyDescent="0.25">
      <c r="A2630" t="s">
        <v>72</v>
      </c>
      <c r="B2630" t="s">
        <v>2880</v>
      </c>
      <c r="C2630">
        <v>2690</v>
      </c>
      <c r="D2630" t="s">
        <v>2874</v>
      </c>
      <c r="H2630" s="1" t="str">
        <f t="shared" si="306"/>
        <v>cl-cs_TipoCambioContratoSwap</v>
      </c>
      <c r="I2630" t="str">
        <f t="shared" si="307"/>
        <v>cl-cs</v>
      </c>
      <c r="J2630" t="str">
        <f t="shared" si="308"/>
        <v>TipoCambioContratoSwap</v>
      </c>
      <c r="K2630" s="1" t="str">
        <f t="shared" si="309"/>
        <v>cl-cs_SwapsTabla</v>
      </c>
      <c r="L2630" t="str">
        <f t="shared" si="310"/>
        <v>cl-cs</v>
      </c>
      <c r="M2630" t="str">
        <f t="shared" si="311"/>
        <v>SwapsTabla</v>
      </c>
      <c r="N2630" t="str">
        <f t="shared" si="312"/>
        <v>Insert into dbax_dime_conc (codi_dein, pref_conc, codi_conc, orde_conc, pref_dime, codi_dime) values ('pre_cl-cs_nota-8_role-816000(2014)','cl-cs','TipoCambioContratoSwap','2690','cl-cs','SwapsTabla')</v>
      </c>
    </row>
    <row r="2631" spans="1:14" x14ac:dyDescent="0.25">
      <c r="A2631" t="s">
        <v>72</v>
      </c>
      <c r="B2631" t="s">
        <v>2879</v>
      </c>
      <c r="C2631">
        <v>2700</v>
      </c>
      <c r="D2631" t="s">
        <v>2874</v>
      </c>
      <c r="H2631" s="1" t="str">
        <f t="shared" si="306"/>
        <v>cl-cs_TasaPosicionLargaSwap</v>
      </c>
      <c r="I2631" t="str">
        <f t="shared" si="307"/>
        <v>cl-cs</v>
      </c>
      <c r="J2631" t="str">
        <f t="shared" si="308"/>
        <v>TasaPosicionLargaSwap</v>
      </c>
      <c r="K2631" s="1" t="str">
        <f t="shared" si="309"/>
        <v>cl-cs_SwapsTabla</v>
      </c>
      <c r="L2631" t="str">
        <f t="shared" si="310"/>
        <v>cl-cs</v>
      </c>
      <c r="M2631" t="str">
        <f t="shared" si="311"/>
        <v>SwapsTabla</v>
      </c>
      <c r="N2631" t="str">
        <f t="shared" si="312"/>
        <v>Insert into dbax_dime_conc (codi_dein, pref_conc, codi_conc, orde_conc, pref_dime, codi_dime) values ('pre_cl-cs_nota-8_role-816000(2014)','cl-cs','TasaPosicionLargaSwap','2700','cl-cs','SwapsTabla')</v>
      </c>
    </row>
    <row r="2632" spans="1:14" x14ac:dyDescent="0.25">
      <c r="A2632" t="s">
        <v>72</v>
      </c>
      <c r="B2632" t="s">
        <v>2878</v>
      </c>
      <c r="C2632">
        <v>2710</v>
      </c>
      <c r="D2632" t="s">
        <v>2874</v>
      </c>
      <c r="H2632" s="1" t="str">
        <f t="shared" si="306"/>
        <v>cl-cs_TasaPosicionCortaSwap</v>
      </c>
      <c r="I2632" t="str">
        <f t="shared" si="307"/>
        <v>cl-cs</v>
      </c>
      <c r="J2632" t="str">
        <f t="shared" si="308"/>
        <v>TasaPosicionCortaSwap</v>
      </c>
      <c r="K2632" s="1" t="str">
        <f t="shared" si="309"/>
        <v>cl-cs_SwapsTabla</v>
      </c>
      <c r="L2632" t="str">
        <f t="shared" si="310"/>
        <v>cl-cs</v>
      </c>
      <c r="M2632" t="str">
        <f t="shared" si="311"/>
        <v>SwapsTabla</v>
      </c>
      <c r="N2632" t="str">
        <f t="shared" si="312"/>
        <v>Insert into dbax_dime_conc (codi_dein, pref_conc, codi_conc, orde_conc, pref_dime, codi_dime) values ('pre_cl-cs_nota-8_role-816000(2014)','cl-cs','TasaPosicionCortaSwap','2710','cl-cs','SwapsTabla')</v>
      </c>
    </row>
    <row r="2633" spans="1:14" x14ac:dyDescent="0.25">
      <c r="A2633" t="s">
        <v>72</v>
      </c>
      <c r="B2633" t="s">
        <v>2756</v>
      </c>
      <c r="C2633">
        <v>2720</v>
      </c>
      <c r="D2633" t="s">
        <v>2874</v>
      </c>
      <c r="H2633" s="1" t="str">
        <f t="shared" si="306"/>
        <v>cl-cs_FechaOperacion</v>
      </c>
      <c r="I2633" t="str">
        <f t="shared" si="307"/>
        <v>cl-cs</v>
      </c>
      <c r="J2633" t="str">
        <f t="shared" si="308"/>
        <v>FechaOperacion</v>
      </c>
      <c r="K2633" s="1" t="str">
        <f t="shared" si="309"/>
        <v>cl-cs_SwapsTabla</v>
      </c>
      <c r="L2633" t="str">
        <f t="shared" si="310"/>
        <v>cl-cs</v>
      </c>
      <c r="M2633" t="str">
        <f t="shared" si="311"/>
        <v>SwapsTabla</v>
      </c>
      <c r="N2633" t="str">
        <f t="shared" si="312"/>
        <v>Insert into dbax_dime_conc (codi_dein, pref_conc, codi_conc, orde_conc, pref_dime, codi_dime) values ('pre_cl-cs_nota-8_role-816000(2014)','cl-cs','FechaOperacion','2720','cl-cs','SwapsTabla')</v>
      </c>
    </row>
    <row r="2634" spans="1:14" x14ac:dyDescent="0.25">
      <c r="A2634" t="s">
        <v>72</v>
      </c>
      <c r="B2634" t="s">
        <v>2783</v>
      </c>
      <c r="C2634">
        <v>2730</v>
      </c>
      <c r="D2634" t="s">
        <v>2874</v>
      </c>
      <c r="H2634" s="1" t="str">
        <f t="shared" si="306"/>
        <v>cl-cs_InformacionValorizacionSwapSinopsis</v>
      </c>
      <c r="I2634" t="str">
        <f t="shared" si="307"/>
        <v>cl-cs</v>
      </c>
      <c r="J2634" t="str">
        <f t="shared" si="308"/>
        <v>InformacionValorizacionSwapSinopsis</v>
      </c>
      <c r="K2634" s="1" t="str">
        <f t="shared" si="309"/>
        <v>cl-cs_SwapsTabla</v>
      </c>
      <c r="L2634" t="str">
        <f t="shared" si="310"/>
        <v>cl-cs</v>
      </c>
      <c r="M2634" t="str">
        <f t="shared" si="311"/>
        <v>SwapsTabla</v>
      </c>
      <c r="N2634" t="str">
        <f t="shared" si="312"/>
        <v>Insert into dbax_dime_conc (codi_dein, pref_conc, codi_conc, orde_conc, pref_dime, codi_dime) values ('pre_cl-cs_nota-8_role-816000(2014)','cl-cs','InformacionValorizacionSwapSinopsis','2730','cl-cs','SwapsTabla')</v>
      </c>
    </row>
    <row r="2635" spans="1:14" x14ac:dyDescent="0.25">
      <c r="A2635" t="s">
        <v>72</v>
      </c>
      <c r="B2635" t="s">
        <v>2758</v>
      </c>
      <c r="C2635">
        <v>2740</v>
      </c>
      <c r="D2635" t="s">
        <v>2874</v>
      </c>
      <c r="H2635" s="1" t="str">
        <f t="shared" si="306"/>
        <v>cl-cs_FechaVencimientoContrato</v>
      </c>
      <c r="I2635" t="str">
        <f t="shared" si="307"/>
        <v>cl-cs</v>
      </c>
      <c r="J2635" t="str">
        <f t="shared" si="308"/>
        <v>FechaVencimientoContrato</v>
      </c>
      <c r="K2635" s="1" t="str">
        <f t="shared" si="309"/>
        <v>cl-cs_SwapsTabla</v>
      </c>
      <c r="L2635" t="str">
        <f t="shared" si="310"/>
        <v>cl-cs</v>
      </c>
      <c r="M2635" t="str">
        <f t="shared" si="311"/>
        <v>SwapsTabla</v>
      </c>
      <c r="N2635" t="str">
        <f t="shared" si="312"/>
        <v>Insert into dbax_dime_conc (codi_dein, pref_conc, codi_conc, orde_conc, pref_dime, codi_dime) values ('pre_cl-cs_nota-8_role-816000(2014)','cl-cs','FechaVencimientoContrato','2740','cl-cs','SwapsTabla')</v>
      </c>
    </row>
    <row r="2636" spans="1:14" x14ac:dyDescent="0.25">
      <c r="A2636" t="s">
        <v>72</v>
      </c>
      <c r="B2636" t="s">
        <v>2888</v>
      </c>
      <c r="C2636">
        <v>2750</v>
      </c>
      <c r="D2636" t="s">
        <v>2874</v>
      </c>
      <c r="H2636" s="1" t="str">
        <f t="shared" si="306"/>
        <v>cl-cs_ValorMercadoActivoObjetoAFechaInformacion</v>
      </c>
      <c r="I2636" t="str">
        <f t="shared" si="307"/>
        <v>cl-cs</v>
      </c>
      <c r="J2636" t="str">
        <f t="shared" si="308"/>
        <v>ValorMercadoActivoObjetoAFechaInformacion</v>
      </c>
      <c r="K2636" s="1" t="str">
        <f t="shared" si="309"/>
        <v>cl-cs_SwapsTabla</v>
      </c>
      <c r="L2636" t="str">
        <f t="shared" si="310"/>
        <v>cl-cs</v>
      </c>
      <c r="M2636" t="str">
        <f t="shared" si="311"/>
        <v>SwapsTabla</v>
      </c>
      <c r="N2636" t="str">
        <f t="shared" si="312"/>
        <v>Insert into dbax_dime_conc (codi_dein, pref_conc, codi_conc, orde_conc, pref_dime, codi_dime) values ('pre_cl-cs_nota-8_role-816000(2014)','cl-cs','ValorMercadoActivoObjetoAFechaInformacion','2750','cl-cs','SwapsTabla')</v>
      </c>
    </row>
    <row r="2637" spans="1:14" x14ac:dyDescent="0.25">
      <c r="A2637" t="s">
        <v>72</v>
      </c>
      <c r="B2637" t="s">
        <v>2881</v>
      </c>
      <c r="C2637">
        <v>2760</v>
      </c>
      <c r="D2637" t="s">
        <v>2874</v>
      </c>
      <c r="H2637" s="1" t="str">
        <f t="shared" si="306"/>
        <v>cl-cs_TipoCambioMercadoSwap</v>
      </c>
      <c r="I2637" t="str">
        <f t="shared" si="307"/>
        <v>cl-cs</v>
      </c>
      <c r="J2637" t="str">
        <f t="shared" si="308"/>
        <v>TipoCambioMercadoSwap</v>
      </c>
      <c r="K2637" s="1" t="str">
        <f t="shared" si="309"/>
        <v>cl-cs_SwapsTabla</v>
      </c>
      <c r="L2637" t="str">
        <f t="shared" si="310"/>
        <v>cl-cs</v>
      </c>
      <c r="M2637" t="str">
        <f t="shared" si="311"/>
        <v>SwapsTabla</v>
      </c>
      <c r="N2637" t="str">
        <f t="shared" si="312"/>
        <v>Insert into dbax_dime_conc (codi_dein, pref_conc, codi_conc, orde_conc, pref_dime, codi_dime) values ('pre_cl-cs_nota-8_role-816000(2014)','cl-cs','TipoCambioMercadoSwap','2760','cl-cs','SwapsTabla')</v>
      </c>
    </row>
    <row r="2638" spans="1:14" x14ac:dyDescent="0.25">
      <c r="A2638" t="s">
        <v>72</v>
      </c>
      <c r="B2638" t="s">
        <v>2877</v>
      </c>
      <c r="C2638">
        <v>2770</v>
      </c>
      <c r="D2638" t="s">
        <v>2874</v>
      </c>
      <c r="H2638" s="1" t="str">
        <f t="shared" si="306"/>
        <v>cl-cs_TasaMercadoPosicionLargaSwap</v>
      </c>
      <c r="I2638" t="str">
        <f t="shared" si="307"/>
        <v>cl-cs</v>
      </c>
      <c r="J2638" t="str">
        <f t="shared" si="308"/>
        <v>TasaMercadoPosicionLargaSwap</v>
      </c>
      <c r="K2638" s="1" t="str">
        <f t="shared" si="309"/>
        <v>cl-cs_SwapsTabla</v>
      </c>
      <c r="L2638" t="str">
        <f t="shared" si="310"/>
        <v>cl-cs</v>
      </c>
      <c r="M2638" t="str">
        <f t="shared" si="311"/>
        <v>SwapsTabla</v>
      </c>
      <c r="N2638" t="str">
        <f t="shared" si="312"/>
        <v>Insert into dbax_dime_conc (codi_dein, pref_conc, codi_conc, orde_conc, pref_dime, codi_dime) values ('pre_cl-cs_nota-8_role-816000(2014)','cl-cs','TasaMercadoPosicionLargaSwap','2770','cl-cs','SwapsTabla')</v>
      </c>
    </row>
    <row r="2639" spans="1:14" x14ac:dyDescent="0.25">
      <c r="A2639" t="s">
        <v>72</v>
      </c>
      <c r="B2639" t="s">
        <v>2876</v>
      </c>
      <c r="C2639">
        <v>2780</v>
      </c>
      <c r="D2639" t="s">
        <v>2874</v>
      </c>
      <c r="H2639" s="1" t="str">
        <f t="shared" si="306"/>
        <v>cl-cs_TasaMercadoPosicionCortaSwap</v>
      </c>
      <c r="I2639" t="str">
        <f t="shared" si="307"/>
        <v>cl-cs</v>
      </c>
      <c r="J2639" t="str">
        <f t="shared" si="308"/>
        <v>TasaMercadoPosicionCortaSwap</v>
      </c>
      <c r="K2639" s="1" t="str">
        <f t="shared" si="309"/>
        <v>cl-cs_SwapsTabla</v>
      </c>
      <c r="L2639" t="str">
        <f t="shared" si="310"/>
        <v>cl-cs</v>
      </c>
      <c r="M2639" t="str">
        <f t="shared" si="311"/>
        <v>SwapsTabla</v>
      </c>
      <c r="N2639" t="str">
        <f t="shared" si="312"/>
        <v>Insert into dbax_dime_conc (codi_dein, pref_conc, codi_conc, orde_conc, pref_dime, codi_dime) values ('pre_cl-cs_nota-8_role-816000(2014)','cl-cs','TasaMercadoPosicionCortaSwap','2780','cl-cs','SwapsTabla')</v>
      </c>
    </row>
    <row r="2640" spans="1:14" x14ac:dyDescent="0.25">
      <c r="A2640" t="s">
        <v>72</v>
      </c>
      <c r="B2640" t="s">
        <v>2891</v>
      </c>
      <c r="C2640">
        <v>2790</v>
      </c>
      <c r="D2640" t="s">
        <v>2874</v>
      </c>
      <c r="H2640" s="1" t="str">
        <f t="shared" si="306"/>
        <v>cl-cs_ValorPresentePosicionLargaSwap</v>
      </c>
      <c r="I2640" t="str">
        <f t="shared" si="307"/>
        <v>cl-cs</v>
      </c>
      <c r="J2640" t="str">
        <f t="shared" si="308"/>
        <v>ValorPresentePosicionLargaSwap</v>
      </c>
      <c r="K2640" s="1" t="str">
        <f t="shared" si="309"/>
        <v>cl-cs_SwapsTabla</v>
      </c>
      <c r="L2640" t="str">
        <f t="shared" si="310"/>
        <v>cl-cs</v>
      </c>
      <c r="M2640" t="str">
        <f t="shared" si="311"/>
        <v>SwapsTabla</v>
      </c>
      <c r="N2640" t="str">
        <f t="shared" si="312"/>
        <v>Insert into dbax_dime_conc (codi_dein, pref_conc, codi_conc, orde_conc, pref_dime, codi_dime) values ('pre_cl-cs_nota-8_role-816000(2014)','cl-cs','ValorPresentePosicionLargaSwap','2790','cl-cs','SwapsTabla')</v>
      </c>
    </row>
    <row r="2641" spans="1:14" x14ac:dyDescent="0.25">
      <c r="A2641" t="s">
        <v>72</v>
      </c>
      <c r="B2641" t="s">
        <v>2890</v>
      </c>
      <c r="C2641">
        <v>2800</v>
      </c>
      <c r="D2641" t="s">
        <v>2874</v>
      </c>
      <c r="H2641" s="1" t="str">
        <f t="shared" si="306"/>
        <v>cl-cs_ValorPresentePosicionCortaSwap</v>
      </c>
      <c r="I2641" t="str">
        <f t="shared" si="307"/>
        <v>cl-cs</v>
      </c>
      <c r="J2641" t="str">
        <f t="shared" si="308"/>
        <v>ValorPresentePosicionCortaSwap</v>
      </c>
      <c r="K2641" s="1" t="str">
        <f t="shared" si="309"/>
        <v>cl-cs_SwapsTabla</v>
      </c>
      <c r="L2641" t="str">
        <f t="shared" si="310"/>
        <v>cl-cs</v>
      </c>
      <c r="M2641" t="str">
        <f t="shared" si="311"/>
        <v>SwapsTabla</v>
      </c>
      <c r="N2641" t="str">
        <f t="shared" si="312"/>
        <v>Insert into dbax_dime_conc (codi_dein, pref_conc, codi_conc, orde_conc, pref_dime, codi_dime) values ('pre_cl-cs_nota-8_role-816000(2014)','cl-cs','ValorPresentePosicionCortaSwap','2800','cl-cs','SwapsTabla')</v>
      </c>
    </row>
    <row r="2642" spans="1:14" x14ac:dyDescent="0.25">
      <c r="A2642" t="s">
        <v>72</v>
      </c>
      <c r="B2642" t="s">
        <v>2895</v>
      </c>
      <c r="C2642">
        <v>2810</v>
      </c>
      <c r="D2642" t="s">
        <v>2874</v>
      </c>
      <c r="H2642" s="1" t="str">
        <f t="shared" si="306"/>
        <v>cl-cs_ValorRazonableContratoSwapFechaInformacion</v>
      </c>
      <c r="I2642" t="str">
        <f t="shared" si="307"/>
        <v>cl-cs</v>
      </c>
      <c r="J2642" t="str">
        <f t="shared" si="308"/>
        <v>ValorRazonableContratoSwapFechaInformacion</v>
      </c>
      <c r="K2642" s="1" t="str">
        <f t="shared" si="309"/>
        <v>cl-cs_SwapsTabla</v>
      </c>
      <c r="L2642" t="str">
        <f t="shared" si="310"/>
        <v>cl-cs</v>
      </c>
      <c r="M2642" t="str">
        <f t="shared" si="311"/>
        <v>SwapsTabla</v>
      </c>
      <c r="N2642" t="str">
        <f t="shared" si="312"/>
        <v>Insert into dbax_dime_conc (codi_dein, pref_conc, codi_conc, orde_conc, pref_dime, codi_dime) values ('pre_cl-cs_nota-8_role-816000(2014)','cl-cs','ValorRazonableContratoSwapFechaInformacion','2810','cl-cs','SwapsTabla')</v>
      </c>
    </row>
    <row r="2643" spans="1:14" x14ac:dyDescent="0.25">
      <c r="A2643" t="s">
        <v>72</v>
      </c>
      <c r="B2643" t="s">
        <v>2844</v>
      </c>
      <c r="C2643">
        <v>2820</v>
      </c>
      <c r="D2643" t="s">
        <v>2874</v>
      </c>
      <c r="H2643" s="1" t="str">
        <f t="shared" si="306"/>
        <v>cl-cs_OrigenInformacionSwap</v>
      </c>
      <c r="I2643" t="str">
        <f t="shared" si="307"/>
        <v>cl-cs</v>
      </c>
      <c r="J2643" t="str">
        <f t="shared" si="308"/>
        <v>OrigenInformacionSwap</v>
      </c>
      <c r="K2643" s="1" t="str">
        <f t="shared" si="309"/>
        <v>cl-cs_SwapsTabla</v>
      </c>
      <c r="L2643" t="str">
        <f t="shared" si="310"/>
        <v>cl-cs</v>
      </c>
      <c r="M2643" t="str">
        <f t="shared" si="311"/>
        <v>SwapsTabla</v>
      </c>
      <c r="N2643" t="str">
        <f t="shared" si="312"/>
        <v>Insert into dbax_dime_conc (codi_dein, pref_conc, codi_conc, orde_conc, pref_dime, codi_dime) values ('pre_cl-cs_nota-8_role-816000(2014)','cl-cs','OrigenInformacionSwap','2820','cl-cs','SwapsTabla')</v>
      </c>
    </row>
    <row r="2644" spans="1:14" x14ac:dyDescent="0.25">
      <c r="A2644" t="s">
        <v>73</v>
      </c>
      <c r="B2644" t="s">
        <v>2919</v>
      </c>
      <c r="C2644">
        <v>90</v>
      </c>
      <c r="D2644" t="s">
        <v>2921</v>
      </c>
      <c r="H2644" s="1" t="str">
        <f t="shared" si="306"/>
        <v>cl-cs_InversionesCostoAmortizadoPartidas</v>
      </c>
      <c r="I2644" t="str">
        <f t="shared" si="307"/>
        <v>cl-cs</v>
      </c>
      <c r="J2644" t="str">
        <f t="shared" si="308"/>
        <v>InversionesCostoAmortizadoPartidas</v>
      </c>
      <c r="K2644" s="1" t="str">
        <f t="shared" si="309"/>
        <v>cl-cs_InversionesCostoAmortizadoTabla</v>
      </c>
      <c r="L2644" t="str">
        <f t="shared" si="310"/>
        <v>cl-cs</v>
      </c>
      <c r="M2644" t="str">
        <f t="shared" si="311"/>
        <v>InversionesCostoAmortizadoTabla</v>
      </c>
      <c r="N2644" t="str">
        <f t="shared" si="312"/>
        <v>Insert into dbax_dime_conc (codi_dein, pref_conc, codi_conc, orde_conc, pref_dime, codi_dime) values ('pre_cl-cs_nota-9_role-821000(2014)','cl-cs','InversionesCostoAmortizadoPartidas','90','cl-cs','InversionesCostoAmortizadoTabla')</v>
      </c>
    </row>
    <row r="2645" spans="1:14" x14ac:dyDescent="0.25">
      <c r="A2645" t="s">
        <v>73</v>
      </c>
      <c r="B2645" t="s">
        <v>2923</v>
      </c>
      <c r="C2645">
        <v>100</v>
      </c>
      <c r="D2645" t="s">
        <v>2921</v>
      </c>
      <c r="H2645" s="1" t="str">
        <f t="shared" si="306"/>
        <v>cl-cs_InversionesRentaFijaNacionalCostoAmortizado</v>
      </c>
      <c r="I2645" t="str">
        <f t="shared" si="307"/>
        <v>cl-cs</v>
      </c>
      <c r="J2645" t="str">
        <f t="shared" si="308"/>
        <v>InversionesRentaFijaNacionalCostoAmortizado</v>
      </c>
      <c r="K2645" s="1" t="str">
        <f t="shared" si="309"/>
        <v>cl-cs_InversionesCostoAmortizadoTabla</v>
      </c>
      <c r="L2645" t="str">
        <f t="shared" si="310"/>
        <v>cl-cs</v>
      </c>
      <c r="M2645" t="str">
        <f t="shared" si="311"/>
        <v>InversionesCostoAmortizadoTabla</v>
      </c>
      <c r="N2645" t="str">
        <f t="shared" si="312"/>
        <v>Insert into dbax_dime_conc (codi_dein, pref_conc, codi_conc, orde_conc, pref_dime, codi_dime) values ('pre_cl-cs_nota-9_role-821000(2014)','cl-cs','InversionesRentaFijaNacionalCostoAmortizado','100','cl-cs','InversionesCostoAmortizadoTabla')</v>
      </c>
    </row>
    <row r="2646" spans="1:14" x14ac:dyDescent="0.25">
      <c r="A2646" t="s">
        <v>73</v>
      </c>
      <c r="B2646" t="s">
        <v>2915</v>
      </c>
      <c r="C2646">
        <v>110</v>
      </c>
      <c r="D2646" t="s">
        <v>2921</v>
      </c>
      <c r="H2646" s="1" t="str">
        <f t="shared" si="306"/>
        <v>cl-cs_InstrumentosDelEstadoCostoAmortizado</v>
      </c>
      <c r="I2646" t="str">
        <f t="shared" si="307"/>
        <v>cl-cs</v>
      </c>
      <c r="J2646" t="str">
        <f t="shared" si="308"/>
        <v>InstrumentosDelEstadoCostoAmortizado</v>
      </c>
      <c r="K2646" s="1" t="str">
        <f t="shared" si="309"/>
        <v>cl-cs_InversionesCostoAmortizadoTabla</v>
      </c>
      <c r="L2646" t="str">
        <f t="shared" si="310"/>
        <v>cl-cs</v>
      </c>
      <c r="M2646" t="str">
        <f t="shared" si="311"/>
        <v>InversionesCostoAmortizadoTabla</v>
      </c>
      <c r="N2646" t="str">
        <f t="shared" si="312"/>
        <v>Insert into dbax_dime_conc (codi_dein, pref_conc, codi_conc, orde_conc, pref_dime, codi_dime) values ('pre_cl-cs_nota-9_role-821000(2014)','cl-cs','InstrumentosDelEstadoCostoAmortizado','110','cl-cs','InversionesCostoAmortizadoTabla')</v>
      </c>
    </row>
    <row r="2647" spans="1:14" x14ac:dyDescent="0.25">
      <c r="A2647" t="s">
        <v>73</v>
      </c>
      <c r="B2647" t="s">
        <v>2916</v>
      </c>
      <c r="C2647">
        <v>120</v>
      </c>
      <c r="D2647" t="s">
        <v>2921</v>
      </c>
      <c r="H2647" s="1" t="str">
        <f t="shared" si="306"/>
        <v>cl-cs_InstrumentosEmitidosPorSistemaFinancieroCostoAmortizado</v>
      </c>
      <c r="I2647" t="str">
        <f t="shared" si="307"/>
        <v>cl-cs</v>
      </c>
      <c r="J2647" t="str">
        <f t="shared" si="308"/>
        <v>InstrumentosEmitidosPorSistemaFinancieroCostoAmortizado</v>
      </c>
      <c r="K2647" s="1" t="str">
        <f t="shared" si="309"/>
        <v>cl-cs_InversionesCostoAmortizadoTabla</v>
      </c>
      <c r="L2647" t="str">
        <f t="shared" si="310"/>
        <v>cl-cs</v>
      </c>
      <c r="M2647" t="str">
        <f t="shared" si="311"/>
        <v>InversionesCostoAmortizadoTabla</v>
      </c>
      <c r="N2647" t="str">
        <f t="shared" si="312"/>
        <v>Insert into dbax_dime_conc (codi_dein, pref_conc, codi_conc, orde_conc, pref_dime, codi_dime) values ('pre_cl-cs_nota-9_role-821000(2014)','cl-cs','InstrumentosEmitidosPorSistemaFinancieroCostoAmortizado','120','cl-cs','InversionesCostoAmortizadoTabla')</v>
      </c>
    </row>
    <row r="2648" spans="1:14" x14ac:dyDescent="0.25">
      <c r="A2648" t="s">
        <v>73</v>
      </c>
      <c r="B2648" t="s">
        <v>2914</v>
      </c>
      <c r="C2648">
        <v>130</v>
      </c>
      <c r="D2648" t="s">
        <v>2921</v>
      </c>
      <c r="H2648" s="1" t="str">
        <f t="shared" si="306"/>
        <v>cl-cs_InstrumentoDeudaOCreditoCostoAmortizado</v>
      </c>
      <c r="I2648" t="str">
        <f t="shared" si="307"/>
        <v>cl-cs</v>
      </c>
      <c r="J2648" t="str">
        <f t="shared" si="308"/>
        <v>InstrumentoDeudaOCreditoCostoAmortizado</v>
      </c>
      <c r="K2648" s="1" t="str">
        <f t="shared" si="309"/>
        <v>cl-cs_InversionesCostoAmortizadoTabla</v>
      </c>
      <c r="L2648" t="str">
        <f t="shared" si="310"/>
        <v>cl-cs</v>
      </c>
      <c r="M2648" t="str">
        <f t="shared" si="311"/>
        <v>InversionesCostoAmortizadoTabla</v>
      </c>
      <c r="N2648" t="str">
        <f t="shared" si="312"/>
        <v>Insert into dbax_dime_conc (codi_dein, pref_conc, codi_conc, orde_conc, pref_dime, codi_dime) values ('pre_cl-cs_nota-9_role-821000(2014)','cl-cs','InstrumentoDeudaOCreditoCostoAmortizado','130','cl-cs','InversionesCostoAmortizadoTabla')</v>
      </c>
    </row>
    <row r="2649" spans="1:14" x14ac:dyDescent="0.25">
      <c r="A2649" t="s">
        <v>73</v>
      </c>
      <c r="B2649" t="s">
        <v>2917</v>
      </c>
      <c r="C2649">
        <v>140</v>
      </c>
      <c r="D2649" t="s">
        <v>2921</v>
      </c>
      <c r="H2649" s="1" t="str">
        <f t="shared" si="306"/>
        <v>cl-cs_InstrumentosEmpresasNacionalesTransadosEnExtranjeroCostoAmortizado</v>
      </c>
      <c r="I2649" t="str">
        <f t="shared" si="307"/>
        <v>cl-cs</v>
      </c>
      <c r="J2649" t="str">
        <f t="shared" si="308"/>
        <v>InstrumentosEmpresasNacionalesTransadosEnExtranjeroCostoAmortizado</v>
      </c>
      <c r="K2649" s="1" t="str">
        <f t="shared" si="309"/>
        <v>cl-cs_InversionesCostoAmortizadoTabla</v>
      </c>
      <c r="L2649" t="str">
        <f t="shared" si="310"/>
        <v>cl-cs</v>
      </c>
      <c r="M2649" t="str">
        <f t="shared" si="311"/>
        <v>InversionesCostoAmortizadoTabla</v>
      </c>
      <c r="N2649" t="str">
        <f t="shared" si="312"/>
        <v>Insert into dbax_dime_conc (codi_dein, pref_conc, codi_conc, orde_conc, pref_dime, codi_dime) values ('pre_cl-cs_nota-9_role-821000(2014)','cl-cs','InstrumentosEmpresasNacionalesTransadosEnExtranjeroCostoAmortizado','140','cl-cs','InversionesCostoAmortizadoTabla')</v>
      </c>
    </row>
    <row r="2650" spans="1:14" x14ac:dyDescent="0.25">
      <c r="A2650" t="s">
        <v>73</v>
      </c>
      <c r="B2650" t="s">
        <v>2926</v>
      </c>
      <c r="C2650">
        <v>150</v>
      </c>
      <c r="D2650" t="s">
        <v>2921</v>
      </c>
      <c r="H2650" s="1" t="str">
        <f t="shared" si="306"/>
        <v>cl-cs_MutuosHipotecariosCostoAmortizado</v>
      </c>
      <c r="I2650" t="str">
        <f t="shared" si="307"/>
        <v>cl-cs</v>
      </c>
      <c r="J2650" t="str">
        <f t="shared" si="308"/>
        <v>MutuosHipotecariosCostoAmortizado</v>
      </c>
      <c r="K2650" s="1" t="str">
        <f t="shared" si="309"/>
        <v>cl-cs_InversionesCostoAmortizadoTabla</v>
      </c>
      <c r="L2650" t="str">
        <f t="shared" si="310"/>
        <v>cl-cs</v>
      </c>
      <c r="M2650" t="str">
        <f t="shared" si="311"/>
        <v>InversionesCostoAmortizadoTabla</v>
      </c>
      <c r="N2650" t="str">
        <f t="shared" si="312"/>
        <v>Insert into dbax_dime_conc (codi_dein, pref_conc, codi_conc, orde_conc, pref_dime, codi_dime) values ('pre_cl-cs_nota-9_role-821000(2014)','cl-cs','MutuosHipotecariosCostoAmortizado','150','cl-cs','InversionesCostoAmortizadoTabla')</v>
      </c>
    </row>
    <row r="2651" spans="1:14" x14ac:dyDescent="0.25">
      <c r="A2651" t="s">
        <v>73</v>
      </c>
      <c r="B2651" t="s">
        <v>2902</v>
      </c>
      <c r="C2651">
        <v>160</v>
      </c>
      <c r="D2651" t="s">
        <v>2921</v>
      </c>
      <c r="H2651" s="1" t="str">
        <f t="shared" si="306"/>
        <v>cl-cs_CreditosSindicados</v>
      </c>
      <c r="I2651" t="str">
        <f t="shared" si="307"/>
        <v>cl-cs</v>
      </c>
      <c r="J2651" t="str">
        <f t="shared" si="308"/>
        <v>CreditosSindicados</v>
      </c>
      <c r="K2651" s="1" t="str">
        <f t="shared" si="309"/>
        <v>cl-cs_InversionesCostoAmortizadoTabla</v>
      </c>
      <c r="L2651" t="str">
        <f t="shared" si="310"/>
        <v>cl-cs</v>
      </c>
      <c r="M2651" t="str">
        <f t="shared" si="311"/>
        <v>InversionesCostoAmortizadoTabla</v>
      </c>
      <c r="N2651" t="str">
        <f t="shared" si="312"/>
        <v>Insert into dbax_dime_conc (codi_dein, pref_conc, codi_conc, orde_conc, pref_dime, codi_dime) values ('pre_cl-cs_nota-9_role-821000(2014)','cl-cs','CreditosSindicados','160','cl-cs','InversionesCostoAmortizadoTabla')</v>
      </c>
    </row>
    <row r="2652" spans="1:14" x14ac:dyDescent="0.25">
      <c r="A2652" t="s">
        <v>73</v>
      </c>
      <c r="B2652" t="s">
        <v>2935</v>
      </c>
      <c r="C2652">
        <v>170</v>
      </c>
      <c r="D2652" t="s">
        <v>2921</v>
      </c>
      <c r="H2652" s="1" t="str">
        <f t="shared" si="306"/>
        <v>cl-cs_OtrasInversionesRentaFijaNacionalCostoAmortizado</v>
      </c>
      <c r="I2652" t="str">
        <f t="shared" si="307"/>
        <v>cl-cs</v>
      </c>
      <c r="J2652" t="str">
        <f t="shared" si="308"/>
        <v>OtrasInversionesRentaFijaNacionalCostoAmortizado</v>
      </c>
      <c r="K2652" s="1" t="str">
        <f t="shared" si="309"/>
        <v>cl-cs_InversionesCostoAmortizadoTabla</v>
      </c>
      <c r="L2652" t="str">
        <f t="shared" si="310"/>
        <v>cl-cs</v>
      </c>
      <c r="M2652" t="str">
        <f t="shared" si="311"/>
        <v>InversionesCostoAmortizadoTabla</v>
      </c>
      <c r="N2652" t="str">
        <f t="shared" si="312"/>
        <v>Insert into dbax_dime_conc (codi_dein, pref_conc, codi_conc, orde_conc, pref_dime, codi_dime) values ('pre_cl-cs_nota-9_role-821000(2014)','cl-cs','OtrasInversionesRentaFijaNacionalCostoAmortizado','170','cl-cs','InversionesCostoAmortizadoTabla')</v>
      </c>
    </row>
    <row r="2653" spans="1:14" x14ac:dyDescent="0.25">
      <c r="A2653" t="s">
        <v>73</v>
      </c>
      <c r="B2653" t="s">
        <v>2922</v>
      </c>
      <c r="C2653">
        <v>180</v>
      </c>
      <c r="D2653" t="s">
        <v>2921</v>
      </c>
      <c r="H2653" s="1" t="str">
        <f t="shared" si="306"/>
        <v>cl-cs_InversionesRentaFijaExtranjeraCostoAmortizado</v>
      </c>
      <c r="I2653" t="str">
        <f t="shared" si="307"/>
        <v>cl-cs</v>
      </c>
      <c r="J2653" t="str">
        <f t="shared" si="308"/>
        <v>InversionesRentaFijaExtranjeraCostoAmortizado</v>
      </c>
      <c r="K2653" s="1" t="str">
        <f t="shared" si="309"/>
        <v>cl-cs_InversionesCostoAmortizadoTabla</v>
      </c>
      <c r="L2653" t="str">
        <f t="shared" si="310"/>
        <v>cl-cs</v>
      </c>
      <c r="M2653" t="str">
        <f t="shared" si="311"/>
        <v>InversionesCostoAmortizadoTabla</v>
      </c>
      <c r="N2653" t="str">
        <f t="shared" si="312"/>
        <v>Insert into dbax_dime_conc (codi_dein, pref_conc, codi_conc, orde_conc, pref_dime, codi_dime) values ('pre_cl-cs_nota-9_role-821000(2014)','cl-cs','InversionesRentaFijaExtranjeraCostoAmortizado','180','cl-cs','InversionesCostoAmortizadoTabla')</v>
      </c>
    </row>
    <row r="2654" spans="1:14" x14ac:dyDescent="0.25">
      <c r="A2654" t="s">
        <v>73</v>
      </c>
      <c r="B2654" t="s">
        <v>2962</v>
      </c>
      <c r="C2654">
        <v>190</v>
      </c>
      <c r="D2654" t="s">
        <v>2921</v>
      </c>
      <c r="H2654" s="1" t="str">
        <f t="shared" si="306"/>
        <v>cl-cs_TitulosEmitidosPorEstadosYBancosCentralesExtranjerosCostoAmortizado</v>
      </c>
      <c r="I2654" t="str">
        <f t="shared" si="307"/>
        <v>cl-cs</v>
      </c>
      <c r="J2654" t="str">
        <f t="shared" si="308"/>
        <v>TitulosEmitidosPorEstadosYBancosCentralesExtranjerosCostoAmortizado</v>
      </c>
      <c r="K2654" s="1" t="str">
        <f t="shared" si="309"/>
        <v>cl-cs_InversionesCostoAmortizadoTabla</v>
      </c>
      <c r="L2654" t="str">
        <f t="shared" si="310"/>
        <v>cl-cs</v>
      </c>
      <c r="M2654" t="str">
        <f t="shared" si="311"/>
        <v>InversionesCostoAmortizadoTabla</v>
      </c>
      <c r="N2654" t="str">
        <f t="shared" si="312"/>
        <v>Insert into dbax_dime_conc (codi_dein, pref_conc, codi_conc, orde_conc, pref_dime, codi_dime) values ('pre_cl-cs_nota-9_role-821000(2014)','cl-cs','TitulosEmitidosPorEstadosYBancosCentralesExtranjerosCostoAmortizado','190','cl-cs','InversionesCostoAmortizadoTabla')</v>
      </c>
    </row>
    <row r="2655" spans="1:14" x14ac:dyDescent="0.25">
      <c r="A2655" t="s">
        <v>73</v>
      </c>
      <c r="B2655" t="s">
        <v>2960</v>
      </c>
      <c r="C2655">
        <v>200</v>
      </c>
      <c r="D2655" t="s">
        <v>2921</v>
      </c>
      <c r="H2655" s="1" t="str">
        <f t="shared" si="306"/>
        <v>cl-cs_TitulosEmitidosPorBancosYFinancierasExtranjerasCostoAmortizado</v>
      </c>
      <c r="I2655" t="str">
        <f t="shared" si="307"/>
        <v>cl-cs</v>
      </c>
      <c r="J2655" t="str">
        <f t="shared" si="308"/>
        <v>TitulosEmitidosPorBancosYFinancierasExtranjerasCostoAmortizado</v>
      </c>
      <c r="K2655" s="1" t="str">
        <f t="shared" si="309"/>
        <v>cl-cs_InversionesCostoAmortizadoTabla</v>
      </c>
      <c r="L2655" t="str">
        <f t="shared" si="310"/>
        <v>cl-cs</v>
      </c>
      <c r="M2655" t="str">
        <f t="shared" si="311"/>
        <v>InversionesCostoAmortizadoTabla</v>
      </c>
      <c r="N2655" t="str">
        <f t="shared" si="312"/>
        <v>Insert into dbax_dime_conc (codi_dein, pref_conc, codi_conc, orde_conc, pref_dime, codi_dime) values ('pre_cl-cs_nota-9_role-821000(2014)','cl-cs','TitulosEmitidosPorBancosYFinancierasExtranjerasCostoAmortizado','200','cl-cs','InversionesCostoAmortizadoTabla')</v>
      </c>
    </row>
    <row r="2656" spans="1:14" x14ac:dyDescent="0.25">
      <c r="A2656" t="s">
        <v>73</v>
      </c>
      <c r="B2656" t="s">
        <v>2961</v>
      </c>
      <c r="C2656">
        <v>210</v>
      </c>
      <c r="D2656" t="s">
        <v>2921</v>
      </c>
      <c r="H2656" s="1" t="str">
        <f t="shared" si="306"/>
        <v>cl-cs_TitulosEmitidosPorEmpresasExtranjerasCostoAmortizado</v>
      </c>
      <c r="I2656" t="str">
        <f t="shared" si="307"/>
        <v>cl-cs</v>
      </c>
      <c r="J2656" t="str">
        <f t="shared" si="308"/>
        <v>TitulosEmitidosPorEmpresasExtranjerasCostoAmortizado</v>
      </c>
      <c r="K2656" s="1" t="str">
        <f t="shared" si="309"/>
        <v>cl-cs_InversionesCostoAmortizadoTabla</v>
      </c>
      <c r="L2656" t="str">
        <f t="shared" si="310"/>
        <v>cl-cs</v>
      </c>
      <c r="M2656" t="str">
        <f t="shared" si="311"/>
        <v>InversionesCostoAmortizadoTabla</v>
      </c>
      <c r="N2656" t="str">
        <f t="shared" si="312"/>
        <v>Insert into dbax_dime_conc (codi_dein, pref_conc, codi_conc, orde_conc, pref_dime, codi_dime) values ('pre_cl-cs_nota-9_role-821000(2014)','cl-cs','TitulosEmitidosPorEmpresasExtranjerasCostoAmortizado','210','cl-cs','InversionesCostoAmortizadoTabla')</v>
      </c>
    </row>
    <row r="2657" spans="1:14" x14ac:dyDescent="0.25">
      <c r="A2657" t="s">
        <v>73</v>
      </c>
      <c r="B2657" t="s">
        <v>2934</v>
      </c>
      <c r="C2657">
        <v>220</v>
      </c>
      <c r="D2657" t="s">
        <v>2921</v>
      </c>
      <c r="H2657" s="1" t="str">
        <f t="shared" si="306"/>
        <v>cl-cs_OtrasInversionesExtranjerasRentaFijaCostoAmortizado</v>
      </c>
      <c r="I2657" t="str">
        <f t="shared" si="307"/>
        <v>cl-cs</v>
      </c>
      <c r="J2657" t="str">
        <f t="shared" si="308"/>
        <v>OtrasInversionesExtranjerasRentaFijaCostoAmortizado</v>
      </c>
      <c r="K2657" s="1" t="str">
        <f t="shared" si="309"/>
        <v>cl-cs_InversionesCostoAmortizadoTabla</v>
      </c>
      <c r="L2657" t="str">
        <f t="shared" si="310"/>
        <v>cl-cs</v>
      </c>
      <c r="M2657" t="str">
        <f t="shared" si="311"/>
        <v>InversionesCostoAmortizadoTabla</v>
      </c>
      <c r="N2657" t="str">
        <f t="shared" si="312"/>
        <v>Insert into dbax_dime_conc (codi_dein, pref_conc, codi_conc, orde_conc, pref_dime, codi_dime) values ('pre_cl-cs_nota-9_role-821000(2014)','cl-cs','OtrasInversionesExtranjerasRentaFijaCostoAmortizado','220','cl-cs','InversionesCostoAmortizadoTabla')</v>
      </c>
    </row>
    <row r="2658" spans="1:14" x14ac:dyDescent="0.25">
      <c r="A2658" t="s">
        <v>73</v>
      </c>
      <c r="B2658" t="s">
        <v>2903</v>
      </c>
      <c r="C2658">
        <v>230</v>
      </c>
      <c r="D2658" t="s">
        <v>2921</v>
      </c>
      <c r="H2658" s="1" t="str">
        <f t="shared" si="306"/>
        <v>cl-cs_DerivadosCostoAmortizado</v>
      </c>
      <c r="I2658" t="str">
        <f t="shared" si="307"/>
        <v>cl-cs</v>
      </c>
      <c r="J2658" t="str">
        <f t="shared" si="308"/>
        <v>DerivadosCostoAmortizado</v>
      </c>
      <c r="K2658" s="1" t="str">
        <f t="shared" si="309"/>
        <v>cl-cs_InversionesCostoAmortizadoTabla</v>
      </c>
      <c r="L2658" t="str">
        <f t="shared" si="310"/>
        <v>cl-cs</v>
      </c>
      <c r="M2658" t="str">
        <f t="shared" si="311"/>
        <v>InversionesCostoAmortizadoTabla</v>
      </c>
      <c r="N2658" t="str">
        <f t="shared" si="312"/>
        <v>Insert into dbax_dime_conc (codi_dein, pref_conc, codi_conc, orde_conc, pref_dime, codi_dime) values ('pre_cl-cs_nota-9_role-821000(2014)','cl-cs','DerivadosCostoAmortizado','230','cl-cs','InversionesCostoAmortizadoTabla')</v>
      </c>
    </row>
    <row r="2659" spans="1:14" x14ac:dyDescent="0.25">
      <c r="A2659" t="s">
        <v>73</v>
      </c>
      <c r="B2659" t="s">
        <v>2937</v>
      </c>
      <c r="C2659">
        <v>240</v>
      </c>
      <c r="D2659" t="s">
        <v>2921</v>
      </c>
      <c r="H2659" s="1" t="str">
        <f t="shared" si="306"/>
        <v>cl-cs_OtrosActivosFinancierosCostoAmortizado</v>
      </c>
      <c r="I2659" t="str">
        <f t="shared" si="307"/>
        <v>cl-cs</v>
      </c>
      <c r="J2659" t="str">
        <f t="shared" si="308"/>
        <v>OtrosActivosFinancierosCostoAmortizado</v>
      </c>
      <c r="K2659" s="1" t="str">
        <f t="shared" si="309"/>
        <v>cl-cs_InversionesCostoAmortizadoTabla</v>
      </c>
      <c r="L2659" t="str">
        <f t="shared" si="310"/>
        <v>cl-cs</v>
      </c>
      <c r="M2659" t="str">
        <f t="shared" si="311"/>
        <v>InversionesCostoAmortizadoTabla</v>
      </c>
      <c r="N2659" t="str">
        <f t="shared" si="312"/>
        <v>Insert into dbax_dime_conc (codi_dein, pref_conc, codi_conc, orde_conc, pref_dime, codi_dime) values ('pre_cl-cs_nota-9_role-821000(2014)','cl-cs','OtrosActivosFinancierosCostoAmortizado','240','cl-cs','InversionesCostoAmortizadoTabla')</v>
      </c>
    </row>
    <row r="2660" spans="1:14" x14ac:dyDescent="0.25">
      <c r="A2660" t="s">
        <v>73</v>
      </c>
      <c r="B2660" t="s">
        <v>586</v>
      </c>
      <c r="C2660">
        <v>250</v>
      </c>
      <c r="D2660" t="s">
        <v>2921</v>
      </c>
      <c r="H2660" s="1" t="str">
        <f t="shared" si="306"/>
        <v>cl-cs_ActivosFinancierosCostoAmortizado</v>
      </c>
      <c r="I2660" t="str">
        <f t="shared" si="307"/>
        <v>cl-cs</v>
      </c>
      <c r="J2660" t="str">
        <f t="shared" si="308"/>
        <v>ActivosFinancierosCostoAmortizado</v>
      </c>
      <c r="K2660" s="1" t="str">
        <f t="shared" si="309"/>
        <v>cl-cs_InversionesCostoAmortizadoTabla</v>
      </c>
      <c r="L2660" t="str">
        <f t="shared" si="310"/>
        <v>cl-cs</v>
      </c>
      <c r="M2660" t="str">
        <f t="shared" si="311"/>
        <v>InversionesCostoAmortizadoTabla</v>
      </c>
      <c r="N2660" t="str">
        <f t="shared" si="312"/>
        <v>Insert into dbax_dime_conc (codi_dein, pref_conc, codi_conc, orde_conc, pref_dime, codi_dime) values ('pre_cl-cs_nota-9_role-821000(2014)','cl-cs','ActivosFinancierosCostoAmortizado','250','cl-cs','InversionesCostoAmortizadoTabla')</v>
      </c>
    </row>
    <row r="2661" spans="1:14" x14ac:dyDescent="0.25">
      <c r="A2661" t="s">
        <v>73</v>
      </c>
      <c r="B2661" t="s">
        <v>2933</v>
      </c>
      <c r="C2661">
        <v>580</v>
      </c>
      <c r="D2661" t="s">
        <v>2931</v>
      </c>
      <c r="H2661" s="1" t="str">
        <f t="shared" si="306"/>
        <v>cl-cs_OperacionesPactosPartidas</v>
      </c>
      <c r="I2661" t="str">
        <f t="shared" si="307"/>
        <v>cl-cs</v>
      </c>
      <c r="J2661" t="str">
        <f t="shared" si="308"/>
        <v>OperacionesPactosPartidas</v>
      </c>
      <c r="K2661" s="1" t="str">
        <f t="shared" si="309"/>
        <v>cl-cs_OperacionesCompromisosEfectuadosSobreInstrumentosFinancierosTabla</v>
      </c>
      <c r="L2661" t="str">
        <f t="shared" si="310"/>
        <v>cl-cs</v>
      </c>
      <c r="M2661" t="str">
        <f t="shared" si="311"/>
        <v>OperacionesCompromisosEfectuadosSobreInstrumentosFinancierosTabla</v>
      </c>
      <c r="N2661" t="str">
        <f t="shared" si="312"/>
        <v>Insert into dbax_dime_conc (codi_dein, pref_conc, codi_conc, orde_conc, pref_dime, codi_dime) values ('pre_cl-cs_nota-9_role-821000(2014)','cl-cs','OperacionesPactosPartidas','580','cl-cs','OperacionesCompromisosEfectuadosSobreInstrumentosFinancierosTabla')</v>
      </c>
    </row>
    <row r="2662" spans="1:14" x14ac:dyDescent="0.25">
      <c r="A2662" t="s">
        <v>73</v>
      </c>
      <c r="B2662" t="s">
        <v>2910</v>
      </c>
      <c r="C2662">
        <v>590</v>
      </c>
      <c r="D2662" t="s">
        <v>2931</v>
      </c>
      <c r="H2662" s="1" t="str">
        <f t="shared" si="306"/>
        <v>cl-cs_FolioOperacionPactos</v>
      </c>
      <c r="I2662" t="str">
        <f t="shared" si="307"/>
        <v>cl-cs</v>
      </c>
      <c r="J2662" t="str">
        <f t="shared" si="308"/>
        <v>FolioOperacionPactos</v>
      </c>
      <c r="K2662" s="1" t="str">
        <f t="shared" si="309"/>
        <v>cl-cs_OperacionesCompromisosEfectuadosSobreInstrumentosFinancierosTabla</v>
      </c>
      <c r="L2662" t="str">
        <f t="shared" si="310"/>
        <v>cl-cs</v>
      </c>
      <c r="M2662" t="str">
        <f t="shared" si="311"/>
        <v>OperacionesCompromisosEfectuadosSobreInstrumentosFinancierosTabla</v>
      </c>
      <c r="N2662" t="str">
        <f t="shared" si="312"/>
        <v>Insert into dbax_dime_conc (codi_dein, pref_conc, codi_conc, orde_conc, pref_dime, codi_dime) values ('pre_cl-cs_nota-9_role-821000(2014)','cl-cs','FolioOperacionPactos','590','cl-cs','OperacionesCompromisosEfectuadosSobreInstrumentosFinancierosTabla')</v>
      </c>
    </row>
    <row r="2663" spans="1:14" x14ac:dyDescent="0.25">
      <c r="A2663" t="s">
        <v>73</v>
      </c>
      <c r="B2663" t="s">
        <v>2924</v>
      </c>
      <c r="C2663">
        <v>600</v>
      </c>
      <c r="D2663" t="s">
        <v>2931</v>
      </c>
      <c r="H2663" s="1" t="str">
        <f t="shared" si="306"/>
        <v>cl-cs_ItemOperacionPactos</v>
      </c>
      <c r="I2663" t="str">
        <f t="shared" si="307"/>
        <v>cl-cs</v>
      </c>
      <c r="J2663" t="str">
        <f t="shared" si="308"/>
        <v>ItemOperacionPactos</v>
      </c>
      <c r="K2663" s="1" t="str">
        <f t="shared" si="309"/>
        <v>cl-cs_OperacionesCompromisosEfectuadosSobreInstrumentosFinancierosTabla</v>
      </c>
      <c r="L2663" t="str">
        <f t="shared" si="310"/>
        <v>cl-cs</v>
      </c>
      <c r="M2663" t="str">
        <f t="shared" si="311"/>
        <v>OperacionesCompromisosEfectuadosSobreInstrumentosFinancierosTabla</v>
      </c>
      <c r="N2663" t="str">
        <f t="shared" si="312"/>
        <v>Insert into dbax_dime_conc (codi_dein, pref_conc, codi_conc, orde_conc, pref_dime, codi_dime) values ('pre_cl-cs_nota-9_role-821000(2014)','cl-cs','ItemOperacionPactos','600','cl-cs','OperacionesCompromisosEfectuadosSobreInstrumentosFinancierosTabla')</v>
      </c>
    </row>
    <row r="2664" spans="1:14" x14ac:dyDescent="0.25">
      <c r="A2664" t="s">
        <v>73</v>
      </c>
      <c r="B2664" t="s">
        <v>2901</v>
      </c>
      <c r="C2664">
        <v>610</v>
      </c>
      <c r="D2664" t="s">
        <v>2931</v>
      </c>
      <c r="H2664" s="1" t="str">
        <f t="shared" si="306"/>
        <v>cl-cs_ContrapartesOperacionPactosSinopsis</v>
      </c>
      <c r="I2664" t="str">
        <f t="shared" si="307"/>
        <v>cl-cs</v>
      </c>
      <c r="J2664" t="str">
        <f t="shared" si="308"/>
        <v>ContrapartesOperacionPactosSinopsis</v>
      </c>
      <c r="K2664" s="1" t="str">
        <f t="shared" si="309"/>
        <v>cl-cs_OperacionesCompromisosEfectuadosSobreInstrumentosFinancierosTabla</v>
      </c>
      <c r="L2664" t="str">
        <f t="shared" si="310"/>
        <v>cl-cs</v>
      </c>
      <c r="M2664" t="str">
        <f t="shared" si="311"/>
        <v>OperacionesCompromisosEfectuadosSobreInstrumentosFinancierosTabla</v>
      </c>
      <c r="N2664" t="str">
        <f t="shared" si="312"/>
        <v>Insert into dbax_dime_conc (codi_dein, pref_conc, codi_conc, orde_conc, pref_dime, codi_dime) values ('pre_cl-cs_nota-9_role-821000(2014)','cl-cs','ContrapartesOperacionPactosSinopsis','610','cl-cs','OperacionesCompromisosEfectuadosSobreInstrumentosFinancierosTabla')</v>
      </c>
    </row>
    <row r="2665" spans="1:14" x14ac:dyDescent="0.25">
      <c r="A2665" t="s">
        <v>73</v>
      </c>
      <c r="B2665" t="s">
        <v>2928</v>
      </c>
      <c r="C2665">
        <v>620</v>
      </c>
      <c r="D2665" t="s">
        <v>2931</v>
      </c>
      <c r="H2665" s="1" t="str">
        <f t="shared" si="306"/>
        <v>cl-cs_NombreContrapartePactos</v>
      </c>
      <c r="I2665" t="str">
        <f t="shared" si="307"/>
        <v>cl-cs</v>
      </c>
      <c r="J2665" t="str">
        <f t="shared" si="308"/>
        <v>NombreContrapartePactos</v>
      </c>
      <c r="K2665" s="1" t="str">
        <f t="shared" si="309"/>
        <v>cl-cs_OperacionesCompromisosEfectuadosSobreInstrumentosFinancierosTabla</v>
      </c>
      <c r="L2665" t="str">
        <f t="shared" si="310"/>
        <v>cl-cs</v>
      </c>
      <c r="M2665" t="str">
        <f t="shared" si="311"/>
        <v>OperacionesCompromisosEfectuadosSobreInstrumentosFinancierosTabla</v>
      </c>
      <c r="N2665" t="str">
        <f t="shared" si="312"/>
        <v>Insert into dbax_dime_conc (codi_dein, pref_conc, codi_conc, orde_conc, pref_dime, codi_dime) values ('pre_cl-cs_nota-9_role-821000(2014)','cl-cs','NombreContrapartePactos','620','cl-cs','OperacionesCompromisosEfectuadosSobreInstrumentosFinancierosTabla')</v>
      </c>
    </row>
    <row r="2666" spans="1:14" x14ac:dyDescent="0.25">
      <c r="A2666" t="s">
        <v>73</v>
      </c>
      <c r="B2666" t="s">
        <v>2927</v>
      </c>
      <c r="C2666">
        <v>630</v>
      </c>
      <c r="D2666" t="s">
        <v>2931</v>
      </c>
      <c r="H2666" s="1" t="str">
        <f t="shared" si="306"/>
        <v>cl-cs_NacionalidadContrapartePactos</v>
      </c>
      <c r="I2666" t="str">
        <f t="shared" si="307"/>
        <v>cl-cs</v>
      </c>
      <c r="J2666" t="str">
        <f t="shared" si="308"/>
        <v>NacionalidadContrapartePactos</v>
      </c>
      <c r="K2666" s="1" t="str">
        <f t="shared" si="309"/>
        <v>cl-cs_OperacionesCompromisosEfectuadosSobreInstrumentosFinancierosTabla</v>
      </c>
      <c r="L2666" t="str">
        <f t="shared" si="310"/>
        <v>cl-cs</v>
      </c>
      <c r="M2666" t="str">
        <f t="shared" si="311"/>
        <v>OperacionesCompromisosEfectuadosSobreInstrumentosFinancierosTabla</v>
      </c>
      <c r="N2666" t="str">
        <f t="shared" si="312"/>
        <v>Insert into dbax_dime_conc (codi_dein, pref_conc, codi_conc, orde_conc, pref_dime, codi_dime) values ('pre_cl-cs_nota-9_role-821000(2014)','cl-cs','NacionalidadContrapartePactos','630','cl-cs','OperacionesCompromisosEfectuadosSobreInstrumentosFinancierosTabla')</v>
      </c>
    </row>
    <row r="2667" spans="1:14" x14ac:dyDescent="0.25">
      <c r="A2667" t="s">
        <v>73</v>
      </c>
      <c r="B2667" t="s">
        <v>2899</v>
      </c>
      <c r="C2667">
        <v>640</v>
      </c>
      <c r="D2667" t="s">
        <v>2931</v>
      </c>
      <c r="H2667" s="1" t="str">
        <f t="shared" si="306"/>
        <v>cl-cs_CaracteristicasOperacionPactosSinopsis</v>
      </c>
      <c r="I2667" t="str">
        <f t="shared" si="307"/>
        <v>cl-cs</v>
      </c>
      <c r="J2667" t="str">
        <f t="shared" si="308"/>
        <v>CaracteristicasOperacionPactosSinopsis</v>
      </c>
      <c r="K2667" s="1" t="str">
        <f t="shared" si="309"/>
        <v>cl-cs_OperacionesCompromisosEfectuadosSobreInstrumentosFinancierosTabla</v>
      </c>
      <c r="L2667" t="str">
        <f t="shared" si="310"/>
        <v>cl-cs</v>
      </c>
      <c r="M2667" t="str">
        <f t="shared" si="311"/>
        <v>OperacionesCompromisosEfectuadosSobreInstrumentosFinancierosTabla</v>
      </c>
      <c r="N2667" t="str">
        <f t="shared" si="312"/>
        <v>Insert into dbax_dime_conc (codi_dein, pref_conc, codi_conc, orde_conc, pref_dime, codi_dime) values ('pre_cl-cs_nota-9_role-821000(2014)','cl-cs','CaracteristicasOperacionPactosSinopsis','640','cl-cs','OperacionesCompromisosEfectuadosSobreInstrumentosFinancierosTabla')</v>
      </c>
    </row>
    <row r="2668" spans="1:14" x14ac:dyDescent="0.25">
      <c r="A2668" t="s">
        <v>73</v>
      </c>
      <c r="B2668" t="s">
        <v>2897</v>
      </c>
      <c r="C2668">
        <v>650</v>
      </c>
      <c r="D2668" t="s">
        <v>2931</v>
      </c>
      <c r="H2668" s="1" t="str">
        <f t="shared" si="306"/>
        <v>cl-cs_ActivoObjetoPactos</v>
      </c>
      <c r="I2668" t="str">
        <f t="shared" si="307"/>
        <v>cl-cs</v>
      </c>
      <c r="J2668" t="str">
        <f t="shared" si="308"/>
        <v>ActivoObjetoPactos</v>
      </c>
      <c r="K2668" s="1" t="str">
        <f t="shared" si="309"/>
        <v>cl-cs_OperacionesCompromisosEfectuadosSobreInstrumentosFinancierosTabla</v>
      </c>
      <c r="L2668" t="str">
        <f t="shared" si="310"/>
        <v>cl-cs</v>
      </c>
      <c r="M2668" t="str">
        <f t="shared" si="311"/>
        <v>OperacionesCompromisosEfectuadosSobreInstrumentosFinancierosTabla</v>
      </c>
      <c r="N2668" t="str">
        <f t="shared" si="312"/>
        <v>Insert into dbax_dime_conc (codi_dein, pref_conc, codi_conc, orde_conc, pref_dime, codi_dime) values ('pre_cl-cs_nota-9_role-821000(2014)','cl-cs','ActivoObjetoPactos','650','cl-cs','OperacionesCompromisosEfectuadosSobreInstrumentosFinancierosTabla')</v>
      </c>
    </row>
    <row r="2669" spans="1:14" x14ac:dyDescent="0.25">
      <c r="A2669" t="s">
        <v>73</v>
      </c>
      <c r="B2669" t="s">
        <v>2942</v>
      </c>
      <c r="C2669">
        <v>660</v>
      </c>
      <c r="D2669" t="s">
        <v>2931</v>
      </c>
      <c r="H2669" s="1" t="str">
        <f t="shared" si="306"/>
        <v>cl-cs_SerieactivoObjetoPactos</v>
      </c>
      <c r="I2669" t="str">
        <f t="shared" si="307"/>
        <v>cl-cs</v>
      </c>
      <c r="J2669" t="str">
        <f t="shared" si="308"/>
        <v>SerieactivoObjetoPactos</v>
      </c>
      <c r="K2669" s="1" t="str">
        <f t="shared" si="309"/>
        <v>cl-cs_OperacionesCompromisosEfectuadosSobreInstrumentosFinancierosTabla</v>
      </c>
      <c r="L2669" t="str">
        <f t="shared" si="310"/>
        <v>cl-cs</v>
      </c>
      <c r="M2669" t="str">
        <f t="shared" si="311"/>
        <v>OperacionesCompromisosEfectuadosSobreInstrumentosFinancierosTabla</v>
      </c>
      <c r="N2669" t="str">
        <f t="shared" si="312"/>
        <v>Insert into dbax_dime_conc (codi_dein, pref_conc, codi_conc, orde_conc, pref_dime, codi_dime) values ('pre_cl-cs_nota-9_role-821000(2014)','cl-cs','SerieactivoObjetoPactos','660','cl-cs','OperacionesCompromisosEfectuadosSobreInstrumentosFinancierosTabla')</v>
      </c>
    </row>
    <row r="2670" spans="1:14" x14ac:dyDescent="0.25">
      <c r="A2670" t="s">
        <v>73</v>
      </c>
      <c r="B2670" t="s">
        <v>2929</v>
      </c>
      <c r="C2670">
        <v>670</v>
      </c>
      <c r="D2670" t="s">
        <v>2931</v>
      </c>
      <c r="H2670" s="1" t="str">
        <f t="shared" si="306"/>
        <v>cl-cs_NominalesPactos</v>
      </c>
      <c r="I2670" t="str">
        <f t="shared" si="307"/>
        <v>cl-cs</v>
      </c>
      <c r="J2670" t="str">
        <f t="shared" si="308"/>
        <v>NominalesPactos</v>
      </c>
      <c r="K2670" s="1" t="str">
        <f t="shared" si="309"/>
        <v>cl-cs_OperacionesCompromisosEfectuadosSobreInstrumentosFinancierosTabla</v>
      </c>
      <c r="L2670" t="str">
        <f t="shared" si="310"/>
        <v>cl-cs</v>
      </c>
      <c r="M2670" t="str">
        <f t="shared" si="311"/>
        <v>OperacionesCompromisosEfectuadosSobreInstrumentosFinancierosTabla</v>
      </c>
      <c r="N2670" t="str">
        <f t="shared" si="312"/>
        <v>Insert into dbax_dime_conc (codi_dein, pref_conc, codi_conc, orde_conc, pref_dime, codi_dime) values ('pre_cl-cs_nota-9_role-821000(2014)','cl-cs','NominalesPactos','670','cl-cs','OperacionesCompromisosEfectuadosSobreInstrumentosFinancierosTabla')</v>
      </c>
    </row>
    <row r="2671" spans="1:14" x14ac:dyDescent="0.25">
      <c r="A2671" t="s">
        <v>73</v>
      </c>
      <c r="B2671" t="s">
        <v>2963</v>
      </c>
      <c r="C2671">
        <v>680</v>
      </c>
      <c r="D2671" t="s">
        <v>2931</v>
      </c>
      <c r="H2671" s="1" t="str">
        <f t="shared" si="306"/>
        <v>cl-cs_ValorInicialPactos</v>
      </c>
      <c r="I2671" t="str">
        <f t="shared" si="307"/>
        <v>cl-cs</v>
      </c>
      <c r="J2671" t="str">
        <f t="shared" si="308"/>
        <v>ValorInicialPactos</v>
      </c>
      <c r="K2671" s="1" t="str">
        <f t="shared" si="309"/>
        <v>cl-cs_OperacionesCompromisosEfectuadosSobreInstrumentosFinancierosTabla</v>
      </c>
      <c r="L2671" t="str">
        <f t="shared" si="310"/>
        <v>cl-cs</v>
      </c>
      <c r="M2671" t="str">
        <f t="shared" si="311"/>
        <v>OperacionesCompromisosEfectuadosSobreInstrumentosFinancierosTabla</v>
      </c>
      <c r="N2671" t="str">
        <f t="shared" si="312"/>
        <v>Insert into dbax_dime_conc (codi_dein, pref_conc, codi_conc, orde_conc, pref_dime, codi_dime) values ('pre_cl-cs_nota-9_role-821000(2014)','cl-cs','ValorInicialPactos','680','cl-cs','OperacionesCompromisosEfectuadosSobreInstrumentosFinancierosTabla')</v>
      </c>
    </row>
    <row r="2672" spans="1:14" x14ac:dyDescent="0.25">
      <c r="A2672" t="s">
        <v>73</v>
      </c>
      <c r="B2672" t="s">
        <v>2964</v>
      </c>
      <c r="C2672">
        <v>690</v>
      </c>
      <c r="D2672" t="s">
        <v>2931</v>
      </c>
      <c r="H2672" s="1" t="str">
        <f t="shared" si="306"/>
        <v>cl-cs_ValorPactadoPactos</v>
      </c>
      <c r="I2672" t="str">
        <f t="shared" si="307"/>
        <v>cl-cs</v>
      </c>
      <c r="J2672" t="str">
        <f t="shared" si="308"/>
        <v>ValorPactadoPactos</v>
      </c>
      <c r="K2672" s="1" t="str">
        <f t="shared" si="309"/>
        <v>cl-cs_OperacionesCompromisosEfectuadosSobreInstrumentosFinancierosTabla</v>
      </c>
      <c r="L2672" t="str">
        <f t="shared" si="310"/>
        <v>cl-cs</v>
      </c>
      <c r="M2672" t="str">
        <f t="shared" si="311"/>
        <v>OperacionesCompromisosEfectuadosSobreInstrumentosFinancierosTabla</v>
      </c>
      <c r="N2672" t="str">
        <f t="shared" si="312"/>
        <v>Insert into dbax_dime_conc (codi_dein, pref_conc, codi_conc, orde_conc, pref_dime, codi_dime) values ('pre_cl-cs_nota-9_role-821000(2014)','cl-cs','ValorPactadoPactos','690','cl-cs','OperacionesCompromisosEfectuadosSobreInstrumentosFinancierosTabla')</v>
      </c>
    </row>
    <row r="2673" spans="1:14" x14ac:dyDescent="0.25">
      <c r="A2673" t="s">
        <v>73</v>
      </c>
      <c r="B2673" t="s">
        <v>2925</v>
      </c>
      <c r="C2673">
        <v>700</v>
      </c>
      <c r="D2673" t="s">
        <v>2931</v>
      </c>
      <c r="H2673" s="1" t="str">
        <f t="shared" si="306"/>
        <v>cl-cs_MonedaPactos</v>
      </c>
      <c r="I2673" t="str">
        <f t="shared" si="307"/>
        <v>cl-cs</v>
      </c>
      <c r="J2673" t="str">
        <f t="shared" si="308"/>
        <v>MonedaPactos</v>
      </c>
      <c r="K2673" s="1" t="str">
        <f t="shared" si="309"/>
        <v>cl-cs_OperacionesCompromisosEfectuadosSobreInstrumentosFinancierosTabla</v>
      </c>
      <c r="L2673" t="str">
        <f t="shared" si="310"/>
        <v>cl-cs</v>
      </c>
      <c r="M2673" t="str">
        <f t="shared" si="311"/>
        <v>OperacionesCompromisosEfectuadosSobreInstrumentosFinancierosTabla</v>
      </c>
      <c r="N2673" t="str">
        <f t="shared" si="312"/>
        <v>Insert into dbax_dime_conc (codi_dein, pref_conc, codi_conc, orde_conc, pref_dime, codi_dime) values ('pre_cl-cs_nota-9_role-821000(2014)','cl-cs','MonedaPactos','700','cl-cs','OperacionesCompromisosEfectuadosSobreInstrumentosFinancierosTabla')</v>
      </c>
    </row>
    <row r="2674" spans="1:14" x14ac:dyDescent="0.25">
      <c r="A2674" t="s">
        <v>73</v>
      </c>
      <c r="B2674" t="s">
        <v>2958</v>
      </c>
      <c r="C2674">
        <v>710</v>
      </c>
      <c r="D2674" t="s">
        <v>2931</v>
      </c>
      <c r="H2674" s="1" t="str">
        <f t="shared" si="306"/>
        <v>cl-cs_TasaInteresPactos</v>
      </c>
      <c r="I2674" t="str">
        <f t="shared" si="307"/>
        <v>cl-cs</v>
      </c>
      <c r="J2674" t="str">
        <f t="shared" si="308"/>
        <v>TasaInteresPactos</v>
      </c>
      <c r="K2674" s="1" t="str">
        <f t="shared" si="309"/>
        <v>cl-cs_OperacionesCompromisosEfectuadosSobreInstrumentosFinancierosTabla</v>
      </c>
      <c r="L2674" t="str">
        <f t="shared" si="310"/>
        <v>cl-cs</v>
      </c>
      <c r="M2674" t="str">
        <f t="shared" si="311"/>
        <v>OperacionesCompromisosEfectuadosSobreInstrumentosFinancierosTabla</v>
      </c>
      <c r="N2674" t="str">
        <f t="shared" si="312"/>
        <v>Insert into dbax_dime_conc (codi_dein, pref_conc, codi_conc, orde_conc, pref_dime, codi_dime) values ('pre_cl-cs_nota-9_role-821000(2014)','cl-cs','TasaInteresPactos','710','cl-cs','OperacionesCompromisosEfectuadosSobreInstrumentosFinancierosTabla')</v>
      </c>
    </row>
    <row r="2675" spans="1:14" x14ac:dyDescent="0.25">
      <c r="A2675" t="s">
        <v>73</v>
      </c>
      <c r="B2675" t="s">
        <v>2908</v>
      </c>
      <c r="C2675">
        <v>720</v>
      </c>
      <c r="D2675" t="s">
        <v>2931</v>
      </c>
      <c r="H2675" s="1" t="str">
        <f t="shared" si="306"/>
        <v>cl-cs_FechaOperacionPactos</v>
      </c>
      <c r="I2675" t="str">
        <f t="shared" si="307"/>
        <v>cl-cs</v>
      </c>
      <c r="J2675" t="str">
        <f t="shared" si="308"/>
        <v>FechaOperacionPactos</v>
      </c>
      <c r="K2675" s="1" t="str">
        <f t="shared" si="309"/>
        <v>cl-cs_OperacionesCompromisosEfectuadosSobreInstrumentosFinancierosTabla</v>
      </c>
      <c r="L2675" t="str">
        <f t="shared" si="310"/>
        <v>cl-cs</v>
      </c>
      <c r="M2675" t="str">
        <f t="shared" si="311"/>
        <v>OperacionesCompromisosEfectuadosSobreInstrumentosFinancierosTabla</v>
      </c>
      <c r="N2675" t="str">
        <f t="shared" si="312"/>
        <v>Insert into dbax_dime_conc (codi_dein, pref_conc, codi_conc, orde_conc, pref_dime, codi_dime) values ('pre_cl-cs_nota-9_role-821000(2014)','cl-cs','FechaOperacionPactos','720','cl-cs','OperacionesCompromisosEfectuadosSobreInstrumentosFinancierosTabla')</v>
      </c>
    </row>
    <row r="2676" spans="1:14" x14ac:dyDescent="0.25">
      <c r="A2676" t="s">
        <v>73</v>
      </c>
      <c r="B2676" t="s">
        <v>2909</v>
      </c>
      <c r="C2676">
        <v>730</v>
      </c>
      <c r="D2676" t="s">
        <v>2931</v>
      </c>
      <c r="H2676" s="1" t="str">
        <f t="shared" si="306"/>
        <v>cl-cs_FechaVencimientoContratoPactos</v>
      </c>
      <c r="I2676" t="str">
        <f t="shared" si="307"/>
        <v>cl-cs</v>
      </c>
      <c r="J2676" t="str">
        <f t="shared" si="308"/>
        <v>FechaVencimientoContratoPactos</v>
      </c>
      <c r="K2676" s="1" t="str">
        <f t="shared" si="309"/>
        <v>cl-cs_OperacionesCompromisosEfectuadosSobreInstrumentosFinancierosTabla</v>
      </c>
      <c r="L2676" t="str">
        <f t="shared" si="310"/>
        <v>cl-cs</v>
      </c>
      <c r="M2676" t="str">
        <f t="shared" si="311"/>
        <v>OperacionesCompromisosEfectuadosSobreInstrumentosFinancierosTabla</v>
      </c>
      <c r="N2676" t="str">
        <f t="shared" si="312"/>
        <v>Insert into dbax_dime_conc (codi_dein, pref_conc, codi_conc, orde_conc, pref_dime, codi_dime) values ('pre_cl-cs_nota-9_role-821000(2014)','cl-cs','FechaVencimientoContratoPactos','730','cl-cs','OperacionesCompromisosEfectuadosSobreInstrumentosFinancierosTabla')</v>
      </c>
    </row>
    <row r="2677" spans="1:14" x14ac:dyDescent="0.25">
      <c r="A2677" t="s">
        <v>73</v>
      </c>
      <c r="B2677" t="s">
        <v>2912</v>
      </c>
      <c r="C2677">
        <v>740</v>
      </c>
      <c r="D2677" t="s">
        <v>2931</v>
      </c>
      <c r="H2677" s="1" t="str">
        <f t="shared" si="306"/>
        <v>cl-cs_InformacionValorizacionPactosSinopsis</v>
      </c>
      <c r="I2677" t="str">
        <f t="shared" si="307"/>
        <v>cl-cs</v>
      </c>
      <c r="J2677" t="str">
        <f t="shared" si="308"/>
        <v>InformacionValorizacionPactosSinopsis</v>
      </c>
      <c r="K2677" s="1" t="str">
        <f t="shared" si="309"/>
        <v>cl-cs_OperacionesCompromisosEfectuadosSobreInstrumentosFinancierosTabla</v>
      </c>
      <c r="L2677" t="str">
        <f t="shared" si="310"/>
        <v>cl-cs</v>
      </c>
      <c r="M2677" t="str">
        <f t="shared" si="311"/>
        <v>OperacionesCompromisosEfectuadosSobreInstrumentosFinancierosTabla</v>
      </c>
      <c r="N2677" t="str">
        <f t="shared" si="312"/>
        <v>Insert into dbax_dime_conc (codi_dein, pref_conc, codi_conc, orde_conc, pref_dime, codi_dime) values ('pre_cl-cs_nota-9_role-821000(2014)','cl-cs','InformacionValorizacionPactosSinopsis','740','cl-cs','OperacionesCompromisosEfectuadosSobreInstrumentosFinancierosTabla')</v>
      </c>
    </row>
    <row r="2678" spans="1:14" x14ac:dyDescent="0.25">
      <c r="A2678" t="s">
        <v>73</v>
      </c>
      <c r="B2678" t="s">
        <v>2918</v>
      </c>
      <c r="C2678">
        <v>750</v>
      </c>
      <c r="D2678" t="s">
        <v>2931</v>
      </c>
      <c r="H2678" s="1" t="str">
        <f t="shared" si="306"/>
        <v>cl-cs_InteresDevengadoPactos</v>
      </c>
      <c r="I2678" t="str">
        <f t="shared" si="307"/>
        <v>cl-cs</v>
      </c>
      <c r="J2678" t="str">
        <f t="shared" si="308"/>
        <v>InteresDevengadoPactos</v>
      </c>
      <c r="K2678" s="1" t="str">
        <f t="shared" si="309"/>
        <v>cl-cs_OperacionesCompromisosEfectuadosSobreInstrumentosFinancierosTabla</v>
      </c>
      <c r="L2678" t="str">
        <f t="shared" si="310"/>
        <v>cl-cs</v>
      </c>
      <c r="M2678" t="str">
        <f t="shared" si="311"/>
        <v>OperacionesCompromisosEfectuadosSobreInstrumentosFinancierosTabla</v>
      </c>
      <c r="N2678" t="str">
        <f t="shared" si="312"/>
        <v>Insert into dbax_dime_conc (codi_dein, pref_conc, codi_conc, orde_conc, pref_dime, codi_dime) values ('pre_cl-cs_nota-9_role-821000(2014)','cl-cs','InteresDevengadoPactos','750','cl-cs','OperacionesCompromisosEfectuadosSobreInstrumentosFinancierosTabla')</v>
      </c>
    </row>
    <row r="2679" spans="1:14" x14ac:dyDescent="0.25">
      <c r="A2679" t="s">
        <v>73</v>
      </c>
      <c r="B2679" t="s">
        <v>2966</v>
      </c>
      <c r="C2679">
        <v>760</v>
      </c>
      <c r="D2679" t="s">
        <v>2931</v>
      </c>
      <c r="H2679" s="1" t="str">
        <f t="shared" ref="H2679:H2680" si="313">MID(B2679,FIND("#",B2679)+1,10000)</f>
        <v>cl-cs_ValorRazonableActivoObjetoAFechaDeInformacionPactos</v>
      </c>
      <c r="I2679" t="str">
        <f t="shared" ref="I2679:I2680" si="314">MID(H2679,1,FIND("_",H2679)-1)</f>
        <v>cl-cs</v>
      </c>
      <c r="J2679" t="str">
        <f t="shared" ref="J2679:J2680" si="315">MID(H2679,FIND("_",H2679)+1,10000)</f>
        <v>ValorRazonableActivoObjetoAFechaDeInformacionPactos</v>
      </c>
      <c r="K2679" s="1" t="str">
        <f t="shared" ref="K2679:K2680" si="316">MID(D2679,FIND("#",D2679)+1,10000)</f>
        <v>cl-cs_OperacionesCompromisosEfectuadosSobreInstrumentosFinancierosTabla</v>
      </c>
      <c r="L2679" t="str">
        <f t="shared" ref="L2679:L2680" si="317">MID(K2679,1,FIND("_",K2679)-1)</f>
        <v>cl-cs</v>
      </c>
      <c r="M2679" t="str">
        <f t="shared" ref="M2679:M2680" si="318">MID(K2679,FIND("_",K2679)+1,10000)</f>
        <v>OperacionesCompromisosEfectuadosSobreInstrumentosFinancierosTabla</v>
      </c>
      <c r="N2679" t="str">
        <f t="shared" ref="N2679:N2680" si="319">CONCATENATE("Insert into dbax_dime_conc (codi_dein, pref_conc, codi_conc, orde_conc, pref_dime, codi_dime) values ('",A2679,"','",I2679,"','",J2679,"','",C2679,"','",L2679,"','",M2679,"')")</f>
        <v>Insert into dbax_dime_conc (codi_dein, pref_conc, codi_conc, orde_conc, pref_dime, codi_dime) values ('pre_cl-cs_nota-9_role-821000(2014)','cl-cs','ValorRazonableActivoObjetoAFechaDeInformacionPactos','760','cl-cs','OperacionesCompromisosEfectuadosSobreInstrumentosFinancierosTabla')</v>
      </c>
    </row>
    <row r="2680" spans="1:14" x14ac:dyDescent="0.25">
      <c r="A2680" t="s">
        <v>73</v>
      </c>
      <c r="B2680" t="s">
        <v>2965</v>
      </c>
      <c r="C2680">
        <v>770</v>
      </c>
      <c r="D2680" t="s">
        <v>2931</v>
      </c>
      <c r="H2680" s="1" t="str">
        <f t="shared" si="313"/>
        <v>cl-cs_ValorPactosAFechaInformacion</v>
      </c>
      <c r="I2680" t="str">
        <f t="shared" si="314"/>
        <v>cl-cs</v>
      </c>
      <c r="J2680" t="str">
        <f t="shared" si="315"/>
        <v>ValorPactosAFechaInformacion</v>
      </c>
      <c r="K2680" s="1" t="str">
        <f t="shared" si="316"/>
        <v>cl-cs_OperacionesCompromisosEfectuadosSobreInstrumentosFinancierosTabla</v>
      </c>
      <c r="L2680" t="str">
        <f t="shared" si="317"/>
        <v>cl-cs</v>
      </c>
      <c r="M2680" t="str">
        <f t="shared" si="318"/>
        <v>OperacionesCompromisosEfectuadosSobreInstrumentosFinancierosTabla</v>
      </c>
      <c r="N2680" t="str">
        <f t="shared" si="319"/>
        <v>Insert into dbax_dime_conc (codi_dein, pref_conc, codi_conc, orde_conc, pref_dime, codi_dime) values ('pre_cl-cs_nota-9_role-821000(2014)','cl-cs','ValorPactosAFechaInformacion','770','cl-cs','OperacionesCompromisosEfectuadosSobreInstrumentosFinancierosTabla')</v>
      </c>
    </row>
    <row r="2682" spans="1:14" s="2" customFormat="1" x14ac:dyDescent="0.25">
      <c r="A2682" s="2" t="s">
        <v>5651</v>
      </c>
    </row>
    <row r="2683" spans="1:14" s="2" customFormat="1" x14ac:dyDescent="0.25">
      <c r="A2683" s="2" t="s">
        <v>290</v>
      </c>
    </row>
    <row r="2684" spans="1:14" s="2" customFormat="1" x14ac:dyDescent="0.25">
      <c r="B2684" s="2" t="s">
        <v>291</v>
      </c>
    </row>
    <row r="2686" spans="1:14" x14ac:dyDescent="0.25">
      <c r="A2686" t="s">
        <v>5</v>
      </c>
      <c r="B2686" t="s">
        <v>323</v>
      </c>
      <c r="C2686" t="s">
        <v>5491</v>
      </c>
      <c r="H2686" s="1" t="str">
        <f t="shared" ref="H2686" si="320">MID(B2686,FIND("#",B2686)+1,10000)</f>
        <v>cl-cs_CuadroCostosAdministracionTabla</v>
      </c>
      <c r="I2686" t="str">
        <f t="shared" ref="I2686" si="321">MID(H2686,1,FIND("_",H2686)-1)</f>
        <v>cl-cs</v>
      </c>
      <c r="J2686" t="str">
        <f t="shared" ref="J2686" si="322">MID(H2686,FIND("_",H2686)+1,10000)</f>
        <v>CuadroCostosAdministracionTabla</v>
      </c>
      <c r="L2686" t="str">
        <f>CONCATENATE("insert into dbax_dime_tita (codi_dein, pref_dime, codi_dime, tipo_taxo) values ('",A2686,"','",I2686,"','",J2686,"','SEGUROS')")</f>
        <v>insert into dbax_dime_tita (codi_dein, pref_dime, codi_dime, tipo_taxo) values ('pre_cl-cs_cuadro-601_role-906011(2014)','cl-cs','CuadroCostosAdministracionTabla','SEGUROS')</v>
      </c>
    </row>
    <row r="2687" spans="1:14" x14ac:dyDescent="0.25">
      <c r="A2687" t="s">
        <v>5</v>
      </c>
      <c r="B2687" t="s">
        <v>327</v>
      </c>
      <c r="C2687" t="s">
        <v>5491</v>
      </c>
      <c r="H2687" s="1" t="str">
        <f t="shared" ref="H2687:H2750" si="323">MID(B2687,FIND("#",B2687)+1,10000)</f>
        <v>cl-cs_CuadroMargenContribucionTabla</v>
      </c>
      <c r="I2687" t="str">
        <f t="shared" ref="I2687:I2750" si="324">MID(H2687,1,FIND("_",H2687)-1)</f>
        <v>cl-cs</v>
      </c>
      <c r="J2687" t="str">
        <f t="shared" ref="J2687:J2750" si="325">MID(H2687,FIND("_",H2687)+1,10000)</f>
        <v>CuadroMargenContribucionTabla</v>
      </c>
      <c r="L2687" t="str">
        <f t="shared" ref="L2687:L2750" si="326">CONCATENATE("insert into dbax_dime_tita (codi_dein, pref_dime, codi_dime, tipo_taxo) values ('",A2687,"','",I2687,"','",J2687,"','SEGUROS')")</f>
        <v>insert into dbax_dime_tita (codi_dein, pref_dime, codi_dime, tipo_taxo) values ('pre_cl-cs_cuadro-601_role-906011(2014)','cl-cs','CuadroMargenContribucionTabla','SEGUROS')</v>
      </c>
    </row>
    <row r="2688" spans="1:14" x14ac:dyDescent="0.25">
      <c r="A2688" t="s">
        <v>6</v>
      </c>
      <c r="B2688" t="s">
        <v>323</v>
      </c>
      <c r="C2688" t="s">
        <v>5491</v>
      </c>
      <c r="H2688" s="1" t="str">
        <f t="shared" si="323"/>
        <v>cl-cs_CuadroCostosAdministracionTabla</v>
      </c>
      <c r="I2688" t="str">
        <f t="shared" si="324"/>
        <v>cl-cs</v>
      </c>
      <c r="J2688" t="str">
        <f t="shared" si="325"/>
        <v>CuadroCostosAdministracionTabla</v>
      </c>
      <c r="L2688" t="str">
        <f t="shared" si="326"/>
        <v>insert into dbax_dime_tita (codi_dein, pref_dime, codi_dime, tipo_taxo) values ('pre_cl-cs_cuadro-601_role-906012(2014)','cl-cs','CuadroCostosAdministracionTabla','SEGUROS')</v>
      </c>
    </row>
    <row r="2689" spans="1:12" x14ac:dyDescent="0.25">
      <c r="A2689" t="s">
        <v>6</v>
      </c>
      <c r="B2689" t="s">
        <v>327</v>
      </c>
      <c r="C2689" t="s">
        <v>5491</v>
      </c>
      <c r="H2689" s="1" t="str">
        <f t="shared" si="323"/>
        <v>cl-cs_CuadroMargenContribucionTabla</v>
      </c>
      <c r="I2689" t="str">
        <f t="shared" si="324"/>
        <v>cl-cs</v>
      </c>
      <c r="J2689" t="str">
        <f t="shared" si="325"/>
        <v>CuadroMargenContribucionTabla</v>
      </c>
      <c r="L2689" t="str">
        <f t="shared" si="326"/>
        <v>insert into dbax_dime_tita (codi_dein, pref_dime, codi_dime, tipo_taxo) values ('pre_cl-cs_cuadro-601_role-906012(2014)','cl-cs','CuadroMargenContribucionTabla','SEGUROS')</v>
      </c>
    </row>
    <row r="2690" spans="1:12" x14ac:dyDescent="0.25">
      <c r="A2690" t="s">
        <v>7</v>
      </c>
      <c r="B2690" t="s">
        <v>384</v>
      </c>
      <c r="C2690" t="s">
        <v>5491</v>
      </c>
      <c r="H2690" s="1" t="str">
        <f t="shared" si="323"/>
        <v>cl-cs_PrimaRetenidaNetaTabla</v>
      </c>
      <c r="I2690" t="str">
        <f t="shared" si="324"/>
        <v>cl-cs</v>
      </c>
      <c r="J2690" t="str">
        <f t="shared" si="325"/>
        <v>PrimaRetenidaNetaTabla</v>
      </c>
      <c r="L2690" t="str">
        <f t="shared" si="326"/>
        <v>insert into dbax_dime_tita (codi_dein, pref_dime, codi_dime, tipo_taxo) values ('pre_cl-cs_cuadro-602_role-906022(2014)','cl-cs','PrimaRetenidaNetaTabla','SEGUROS')</v>
      </c>
    </row>
    <row r="2691" spans="1:12" x14ac:dyDescent="0.25">
      <c r="A2691" t="s">
        <v>7</v>
      </c>
      <c r="B2691" t="s">
        <v>388</v>
      </c>
      <c r="C2691" t="s">
        <v>5491</v>
      </c>
      <c r="H2691" s="1" t="str">
        <f t="shared" si="323"/>
        <v>cl-cs_ReservaDeRiesgoEnCursoTabla</v>
      </c>
      <c r="I2691" t="str">
        <f t="shared" si="324"/>
        <v>cl-cs</v>
      </c>
      <c r="J2691" t="str">
        <f t="shared" si="325"/>
        <v>ReservaDeRiesgoEnCursoTabla</v>
      </c>
      <c r="L2691" t="str">
        <f t="shared" si="326"/>
        <v>insert into dbax_dime_tita (codi_dein, pref_dime, codi_dime, tipo_taxo) values ('pre_cl-cs_cuadro-602_role-906022(2014)','cl-cs','ReservaDeRiesgoEnCursoTabla','SEGUROS')</v>
      </c>
    </row>
    <row r="2692" spans="1:12" x14ac:dyDescent="0.25">
      <c r="A2692" t="s">
        <v>7</v>
      </c>
      <c r="B2692" t="s">
        <v>395</v>
      </c>
      <c r="C2692" t="s">
        <v>5491</v>
      </c>
      <c r="H2692" s="1" t="str">
        <f t="shared" si="323"/>
        <v>cl-cs_ReservaMatematicaTabla</v>
      </c>
      <c r="I2692" t="str">
        <f t="shared" si="324"/>
        <v>cl-cs</v>
      </c>
      <c r="J2692" t="str">
        <f t="shared" si="325"/>
        <v>ReservaMatematicaTabla</v>
      </c>
      <c r="L2692" t="str">
        <f t="shared" si="326"/>
        <v>insert into dbax_dime_tita (codi_dein, pref_dime, codi_dime, tipo_taxo) values ('pre_cl-cs_cuadro-602_role-906022(2014)','cl-cs','ReservaMatematicaTabla','SEGUROS')</v>
      </c>
    </row>
    <row r="2693" spans="1:12" x14ac:dyDescent="0.25">
      <c r="A2693" t="s">
        <v>8</v>
      </c>
      <c r="B2693" t="s">
        <v>398</v>
      </c>
      <c r="C2693" t="s">
        <v>5491</v>
      </c>
      <c r="H2693" s="1" t="str">
        <f t="shared" si="323"/>
        <v>cl-cs_CostoSiniestroTabla</v>
      </c>
      <c r="I2693" t="str">
        <f t="shared" si="324"/>
        <v>cl-cs</v>
      </c>
      <c r="J2693" t="str">
        <f t="shared" si="325"/>
        <v>CostoSiniestroTabla</v>
      </c>
      <c r="L2693" t="str">
        <f t="shared" si="326"/>
        <v>insert into dbax_dime_tita (codi_dein, pref_dime, codi_dime, tipo_taxo) values ('pre_cl-cs_cuadro-602_role-906031(2014)','cl-cs','CostoSiniestroTabla','SEGUROS')</v>
      </c>
    </row>
    <row r="2694" spans="1:12" x14ac:dyDescent="0.25">
      <c r="A2694" t="s">
        <v>9</v>
      </c>
      <c r="B2694" t="s">
        <v>398</v>
      </c>
      <c r="C2694" t="s">
        <v>5491</v>
      </c>
      <c r="H2694" s="1" t="str">
        <f t="shared" si="323"/>
        <v>cl-cs_CostoSiniestroTabla</v>
      </c>
      <c r="I2694" t="str">
        <f t="shared" si="324"/>
        <v>cl-cs</v>
      </c>
      <c r="J2694" t="str">
        <f t="shared" si="325"/>
        <v>CostoSiniestroTabla</v>
      </c>
      <c r="L2694" t="str">
        <f t="shared" si="326"/>
        <v>insert into dbax_dime_tita (codi_dein, pref_dime, codi_dime, tipo_taxo) values ('pre_cl-cs_cuadro-603_role-906032(2014)','cl-cs','CostoSiniestroTabla','SEGUROS')</v>
      </c>
    </row>
    <row r="2695" spans="1:12" x14ac:dyDescent="0.25">
      <c r="A2695" t="s">
        <v>10</v>
      </c>
      <c r="B2695" t="s">
        <v>430</v>
      </c>
      <c r="C2695" t="s">
        <v>5491</v>
      </c>
      <c r="H2695" s="1" t="str">
        <f t="shared" si="323"/>
        <v>cl-cs_CuadroReservasTabla</v>
      </c>
      <c r="I2695" t="str">
        <f t="shared" si="324"/>
        <v>cl-cs</v>
      </c>
      <c r="J2695" t="str">
        <f t="shared" si="325"/>
        <v>CuadroReservasTabla</v>
      </c>
      <c r="L2695" t="str">
        <f t="shared" si="326"/>
        <v>insert into dbax_dime_tita (codi_dein, pref_dime, codi_dime, tipo_taxo) values ('pre_cl-cs_cuadro-603_role-906051(2014)','cl-cs','CuadroReservasTabla','SEGUROS')</v>
      </c>
    </row>
    <row r="2696" spans="1:12" x14ac:dyDescent="0.25">
      <c r="A2696" t="s">
        <v>11</v>
      </c>
      <c r="B2696" t="s">
        <v>447</v>
      </c>
      <c r="C2696" t="s">
        <v>5491</v>
      </c>
      <c r="H2696" s="1" t="str">
        <f t="shared" si="323"/>
        <v>cl-cs_CostoRentasTabla</v>
      </c>
      <c r="I2696" t="str">
        <f t="shared" si="324"/>
        <v>cl-cs</v>
      </c>
      <c r="J2696" t="str">
        <f t="shared" si="325"/>
        <v>CostoRentasTabla</v>
      </c>
      <c r="L2696" t="str">
        <f t="shared" si="326"/>
        <v>insert into dbax_dime_tita (codi_dein, pref_dime, codi_dime, tipo_taxo) values ('pre_cl-cs_cuadro-604_role-906042(2014)','cl-cs','CostoRentasTabla','SEGUROS')</v>
      </c>
    </row>
    <row r="2697" spans="1:12" x14ac:dyDescent="0.25">
      <c r="A2697" t="s">
        <v>12</v>
      </c>
      <c r="B2697" t="s">
        <v>474</v>
      </c>
      <c r="C2697" t="s">
        <v>5491</v>
      </c>
      <c r="H2697" s="1" t="str">
        <f t="shared" si="323"/>
        <v>cl-cs_CuadroDatosEstadisticoPorRamoTabla</v>
      </c>
      <c r="I2697" t="str">
        <f t="shared" si="324"/>
        <v>cl-cs</v>
      </c>
      <c r="J2697" t="str">
        <f t="shared" si="325"/>
        <v>CuadroDatosEstadisticoPorRamoTabla</v>
      </c>
      <c r="L2697" t="str">
        <f t="shared" si="326"/>
        <v>insert into dbax_dime_tita (codi_dein, pref_dime, codi_dime, tipo_taxo) values ('pre_cl-cs_cuadro-604_role-906081(2014)','cl-cs','CuadroDatosEstadisticoPorRamoTabla','SEGUROS')</v>
      </c>
    </row>
    <row r="2698" spans="1:12" x14ac:dyDescent="0.25">
      <c r="A2698" t="s">
        <v>12</v>
      </c>
      <c r="B2698" t="s">
        <v>479</v>
      </c>
      <c r="C2698" t="s">
        <v>5491</v>
      </c>
      <c r="H2698" s="1" t="str">
        <f t="shared" si="323"/>
        <v>cl-cs_CuadroDatosEstadisticosPorSubdivisionDeRamosTabla</v>
      </c>
      <c r="I2698" t="str">
        <f t="shared" si="324"/>
        <v>cl-cs</v>
      </c>
      <c r="J2698" t="str">
        <f t="shared" si="325"/>
        <v>CuadroDatosEstadisticosPorSubdivisionDeRamosTabla</v>
      </c>
      <c r="L2698" t="str">
        <f t="shared" si="326"/>
        <v>insert into dbax_dime_tita (codi_dein, pref_dime, codi_dime, tipo_taxo) values ('pre_cl-cs_cuadro-604_role-906081(2014)','cl-cs','CuadroDatosEstadisticosPorSubdivisionDeRamosTabla','SEGUROS')</v>
      </c>
    </row>
    <row r="2699" spans="1:12" x14ac:dyDescent="0.25">
      <c r="A2699" t="s">
        <v>12</v>
      </c>
      <c r="B2699" t="s">
        <v>483</v>
      </c>
      <c r="C2699" t="s">
        <v>5491</v>
      </c>
      <c r="H2699" s="1" t="str">
        <f t="shared" si="323"/>
        <v>cl-cs_CuadroDatosPorRamosTabla</v>
      </c>
      <c r="I2699" t="str">
        <f t="shared" si="324"/>
        <v>cl-cs</v>
      </c>
      <c r="J2699" t="str">
        <f t="shared" si="325"/>
        <v>CuadroDatosPorRamosTabla</v>
      </c>
      <c r="L2699" t="str">
        <f t="shared" si="326"/>
        <v>insert into dbax_dime_tita (codi_dein, pref_dime, codi_dime, tipo_taxo) values ('pre_cl-cs_cuadro-604_role-906081(2014)','cl-cs','CuadroDatosPorRamosTabla','SEGUROS')</v>
      </c>
    </row>
    <row r="2700" spans="1:12" x14ac:dyDescent="0.25">
      <c r="A2700" t="s">
        <v>13</v>
      </c>
      <c r="B2700" t="s">
        <v>508</v>
      </c>
      <c r="C2700" t="s">
        <v>5491</v>
      </c>
      <c r="H2700" s="1" t="str">
        <f t="shared" si="323"/>
        <v>cl-cs_CuadroOtrasReservasTecnicasTablas</v>
      </c>
      <c r="I2700" t="str">
        <f t="shared" si="324"/>
        <v>cl-cs</v>
      </c>
      <c r="J2700" t="str">
        <f t="shared" si="325"/>
        <v>CuadroOtrasReservasTecnicasTablas</v>
      </c>
      <c r="L2700" t="str">
        <f t="shared" si="326"/>
        <v>insert into dbax_dime_tita (codi_dein, pref_dime, codi_dime, tipo_taxo) values ('pre_cl-cs_cuadro-605_role-906052(2014)','cl-cs','CuadroOtrasReservasTecnicasTablas','SEGUROS')</v>
      </c>
    </row>
    <row r="2701" spans="1:12" x14ac:dyDescent="0.25">
      <c r="A2701" t="s">
        <v>13</v>
      </c>
      <c r="B2701" t="s">
        <v>511</v>
      </c>
      <c r="C2701" t="s">
        <v>5491</v>
      </c>
      <c r="H2701" s="1" t="str">
        <f t="shared" si="323"/>
        <v>cl-cs_CuadroReservasDePrimasTabla</v>
      </c>
      <c r="I2701" t="str">
        <f t="shared" si="324"/>
        <v>cl-cs</v>
      </c>
      <c r="J2701" t="str">
        <f t="shared" si="325"/>
        <v>CuadroReservasDePrimasTabla</v>
      </c>
      <c r="L2701" t="str">
        <f t="shared" si="326"/>
        <v>insert into dbax_dime_tita (codi_dein, pref_dime, codi_dime, tipo_taxo) values ('pre_cl-cs_cuadro-605_role-906052(2014)','cl-cs','CuadroReservasDePrimasTabla','SEGUROS')</v>
      </c>
    </row>
    <row r="2702" spans="1:12" x14ac:dyDescent="0.25">
      <c r="A2702" t="s">
        <v>14</v>
      </c>
      <c r="B2702" t="s">
        <v>528</v>
      </c>
      <c r="C2702" t="s">
        <v>5491</v>
      </c>
      <c r="H2702" s="1" t="str">
        <f t="shared" si="323"/>
        <v>cl-cs_CuadroPrimasTabla</v>
      </c>
      <c r="I2702" t="str">
        <f t="shared" si="324"/>
        <v>cl-cs</v>
      </c>
      <c r="J2702" t="str">
        <f t="shared" si="325"/>
        <v>CuadroPrimasTabla</v>
      </c>
      <c r="L2702" t="str">
        <f t="shared" si="326"/>
        <v>insert into dbax_dime_tita (codi_dein, pref_dime, codi_dime, tipo_taxo) values ('pre_cl-cs_cuadro-607_role-906072(2014)','cl-cs','CuadroPrimasTabla','SEGUROS')</v>
      </c>
    </row>
    <row r="2703" spans="1:12" x14ac:dyDescent="0.25">
      <c r="A2703" t="s">
        <v>15</v>
      </c>
      <c r="B2703" t="s">
        <v>474</v>
      </c>
      <c r="C2703" t="s">
        <v>5491</v>
      </c>
      <c r="H2703" s="1" t="str">
        <f t="shared" si="323"/>
        <v>cl-cs_CuadroDatosEstadisticoPorRamoTabla</v>
      </c>
      <c r="I2703" t="str">
        <f t="shared" si="324"/>
        <v>cl-cs</v>
      </c>
      <c r="J2703" t="str">
        <f t="shared" si="325"/>
        <v>CuadroDatosEstadisticoPorRamoTabla</v>
      </c>
      <c r="L2703" t="str">
        <f t="shared" si="326"/>
        <v>insert into dbax_dime_tita (codi_dein, pref_dime, codi_dime, tipo_taxo) values ('pre_cl-cs_cuadro-608_role-906082(2014)','cl-cs','CuadroDatosEstadisticoPorRamoTabla','SEGUROS')</v>
      </c>
    </row>
    <row r="2704" spans="1:12" x14ac:dyDescent="0.25">
      <c r="A2704" t="s">
        <v>15</v>
      </c>
      <c r="B2704" t="s">
        <v>479</v>
      </c>
      <c r="C2704" t="s">
        <v>5491</v>
      </c>
      <c r="H2704" s="1" t="str">
        <f t="shared" si="323"/>
        <v>cl-cs_CuadroDatosEstadisticosPorSubdivisionDeRamosTabla</v>
      </c>
      <c r="I2704" t="str">
        <f t="shared" si="324"/>
        <v>cl-cs</v>
      </c>
      <c r="J2704" t="str">
        <f t="shared" si="325"/>
        <v>CuadroDatosEstadisticosPorSubdivisionDeRamosTabla</v>
      </c>
      <c r="L2704" t="str">
        <f t="shared" si="326"/>
        <v>insert into dbax_dime_tita (codi_dein, pref_dime, codi_dime, tipo_taxo) values ('pre_cl-cs_cuadro-608_role-906082(2014)','cl-cs','CuadroDatosEstadisticosPorSubdivisionDeRamosTabla','SEGUROS')</v>
      </c>
    </row>
    <row r="2705" spans="1:12" x14ac:dyDescent="0.25">
      <c r="A2705" t="s">
        <v>15</v>
      </c>
      <c r="B2705" t="s">
        <v>554</v>
      </c>
      <c r="C2705" t="s">
        <v>5491</v>
      </c>
      <c r="H2705" s="1" t="str">
        <f t="shared" si="323"/>
        <v>cl-cs_CuadroDatosVariosPorRamoTabla</v>
      </c>
      <c r="I2705" t="str">
        <f t="shared" si="324"/>
        <v>cl-cs</v>
      </c>
      <c r="J2705" t="str">
        <f t="shared" si="325"/>
        <v>CuadroDatosVariosPorRamoTabla</v>
      </c>
      <c r="L2705" t="str">
        <f t="shared" si="326"/>
        <v>insert into dbax_dime_tita (codi_dein, pref_dime, codi_dime, tipo_taxo) values ('pre_cl-cs_cuadro-608_role-906082(2014)','cl-cs','CuadroDatosVariosPorRamoTabla','SEGUROS')</v>
      </c>
    </row>
    <row r="2706" spans="1:12" x14ac:dyDescent="0.25">
      <c r="A2706" t="s">
        <v>20</v>
      </c>
      <c r="B2706" t="s">
        <v>793</v>
      </c>
      <c r="C2706" t="s">
        <v>5491</v>
      </c>
      <c r="H2706" s="1" t="str">
        <f t="shared" si="323"/>
        <v>cl-cs_EstadoCambiosEnPatrimonioTabla</v>
      </c>
      <c r="I2706" t="str">
        <f t="shared" si="324"/>
        <v>cl-cs</v>
      </c>
      <c r="J2706" t="str">
        <f t="shared" si="325"/>
        <v>EstadoCambiosEnPatrimonioTabla</v>
      </c>
      <c r="L2706" t="str">
        <f t="shared" si="326"/>
        <v>insert into dbax_dime_tita (codi_dein, pref_dime, codi_dime, tipo_taxo) values ('pre_cl-cs_eeff_role-600000(2014)','cl-cs','EstadoCambiosEnPatrimonioTabla','SEGUROS')</v>
      </c>
    </row>
    <row r="2707" spans="1:12" x14ac:dyDescent="0.25">
      <c r="A2707" t="s">
        <v>21</v>
      </c>
      <c r="B2707" t="s">
        <v>840</v>
      </c>
      <c r="C2707" t="s">
        <v>5491</v>
      </c>
      <c r="H2707" s="1" t="str">
        <f t="shared" si="323"/>
        <v>cl-cs_InformacionSobreClasificadoresRiesgoTabla</v>
      </c>
      <c r="I2707" t="str">
        <f t="shared" si="324"/>
        <v>cl-cs</v>
      </c>
      <c r="J2707" t="str">
        <f t="shared" si="325"/>
        <v>InformacionSobreClasificadoresRiesgoTabla</v>
      </c>
      <c r="L2707" t="str">
        <f t="shared" si="326"/>
        <v>insert into dbax_dime_tita (codi_dein, pref_dime, codi_dime, tipo_taxo) values ('pre_cl-cs_nota-1_role-810000(2014)','cl-cs','InformacionSobreClasificadoresRiesgoTabla','SEGUROS')</v>
      </c>
    </row>
    <row r="2708" spans="1:12" x14ac:dyDescent="0.25">
      <c r="A2708" t="s">
        <v>21</v>
      </c>
      <c r="B2708" t="s">
        <v>843</v>
      </c>
      <c r="C2708" t="s">
        <v>5491</v>
      </c>
      <c r="H2708" s="1" t="str">
        <f t="shared" si="323"/>
        <v>cl-cs_InformacionSobreDiezMayoresAccionistasTabla</v>
      </c>
      <c r="I2708" t="str">
        <f t="shared" si="324"/>
        <v>cl-cs</v>
      </c>
      <c r="J2708" t="str">
        <f t="shared" si="325"/>
        <v>InformacionSobreDiezMayoresAccionistasTabla</v>
      </c>
      <c r="L2708" t="str">
        <f t="shared" si="326"/>
        <v>insert into dbax_dime_tita (codi_dein, pref_dime, codi_dime, tipo_taxo) values ('pre_cl-cs_nota-1_role-810000(2014)','cl-cs','InformacionSobreDiezMayoresAccionistasTabla','SEGUROS')</v>
      </c>
    </row>
    <row r="2709" spans="1:12" x14ac:dyDescent="0.25">
      <c r="A2709" t="s">
        <v>22</v>
      </c>
      <c r="B2709" t="s">
        <v>872</v>
      </c>
      <c r="C2709" t="s">
        <v>5491</v>
      </c>
      <c r="H2709" s="1" t="str">
        <f t="shared" si="323"/>
        <v>cl-cs_ValorizacionPrestamosTabla</v>
      </c>
      <c r="I2709" t="str">
        <f t="shared" si="324"/>
        <v>cl-cs</v>
      </c>
      <c r="J2709" t="str">
        <f t="shared" si="325"/>
        <v>ValorizacionPrestamosTabla</v>
      </c>
      <c r="L2709" t="str">
        <f t="shared" si="326"/>
        <v>insert into dbax_dime_tita (codi_dein, pref_dime, codi_dime, tipo_taxo) values ('pre_cl-cs_nota-10_role-822000(2014)','cl-cs','ValorizacionPrestamosTabla','SEGUROS')</v>
      </c>
    </row>
    <row r="2710" spans="1:12" x14ac:dyDescent="0.25">
      <c r="A2710" t="s">
        <v>23</v>
      </c>
      <c r="B2710" t="s">
        <v>903</v>
      </c>
      <c r="C2710" t="s">
        <v>5491</v>
      </c>
      <c r="H2710" s="1" t="str">
        <f t="shared" si="323"/>
        <v>cl-cs_InversionesSegurosConCuentaUnicaInversionTabla</v>
      </c>
      <c r="I2710" t="str">
        <f t="shared" si="324"/>
        <v>cl-cs</v>
      </c>
      <c r="J2710" t="str">
        <f t="shared" si="325"/>
        <v>InversionesSegurosConCuentaUnicaInversionTabla</v>
      </c>
      <c r="L2710" t="str">
        <f t="shared" si="326"/>
        <v>insert into dbax_dime_tita (codi_dein, pref_dime, codi_dime, tipo_taxo) values ('pre_cl-cs_nota-11_role-823000(2014)','cl-cs','InversionesSegurosConCuentaUnicaInversionTabla','SEGUROS')</v>
      </c>
    </row>
    <row r="2711" spans="1:12" x14ac:dyDescent="0.25">
      <c r="A2711" t="s">
        <v>24</v>
      </c>
      <c r="B2711" t="s">
        <v>924</v>
      </c>
      <c r="C2711" t="s">
        <v>5491</v>
      </c>
      <c r="H2711" s="1" t="str">
        <f t="shared" si="323"/>
        <v>cl-cs_CambioEnInversionesEnEmpresasRelacionadasTabla</v>
      </c>
      <c r="I2711" t="str">
        <f t="shared" si="324"/>
        <v>cl-cs</v>
      </c>
      <c r="J2711" t="str">
        <f t="shared" si="325"/>
        <v>CambioEnInversionesEnEmpresasRelacionadasTabla</v>
      </c>
      <c r="L2711" t="str">
        <f t="shared" si="326"/>
        <v>insert into dbax_dime_tita (codi_dein, pref_dime, codi_dime, tipo_taxo) values ('pre_cl-cs_nota-12_role-824000(2014)','cl-cs','CambioEnInversionesEnEmpresasRelacionadasTabla','SEGUROS')</v>
      </c>
    </row>
    <row r="2712" spans="1:12" x14ac:dyDescent="0.25">
      <c r="A2712" t="s">
        <v>24</v>
      </c>
      <c r="B2712" t="s">
        <v>939</v>
      </c>
      <c r="C2712" t="s">
        <v>5491</v>
      </c>
      <c r="H2712" s="1" t="str">
        <f t="shared" si="323"/>
        <v>cl-cs_InversionesEmpresasAsociadasTabla</v>
      </c>
      <c r="I2712" t="str">
        <f t="shared" si="324"/>
        <v>cl-cs</v>
      </c>
      <c r="J2712" t="str">
        <f t="shared" si="325"/>
        <v>InversionesEmpresasAsociadasTabla</v>
      </c>
      <c r="L2712" t="str">
        <f t="shared" si="326"/>
        <v>insert into dbax_dime_tita (codi_dein, pref_dime, codi_dime, tipo_taxo) values ('pre_cl-cs_nota-12_role-824000(2014)','cl-cs','InversionesEmpresasAsociadasTabla','SEGUROS')</v>
      </c>
    </row>
    <row r="2713" spans="1:12" x14ac:dyDescent="0.25">
      <c r="A2713" t="s">
        <v>24</v>
      </c>
      <c r="B2713" t="s">
        <v>940</v>
      </c>
      <c r="C2713" t="s">
        <v>5491</v>
      </c>
      <c r="H2713" s="1" t="str">
        <f t="shared" si="323"/>
        <v>cl-cs_InversionesEmpresasSubsidiariasTabla</v>
      </c>
      <c r="I2713" t="str">
        <f t="shared" si="324"/>
        <v>cl-cs</v>
      </c>
      <c r="J2713" t="str">
        <f t="shared" si="325"/>
        <v>InversionesEmpresasSubsidiariasTabla</v>
      </c>
      <c r="L2713" t="str">
        <f t="shared" si="326"/>
        <v>insert into dbax_dime_tita (codi_dein, pref_dime, codi_dime, tipo_taxo) values ('pre_cl-cs_nota-12_role-824000(2014)','cl-cs','InversionesEmpresasSubsidiariasTabla','SEGUROS')</v>
      </c>
    </row>
    <row r="2714" spans="1:12" x14ac:dyDescent="0.25">
      <c r="A2714" t="s">
        <v>25</v>
      </c>
      <c r="B2714" t="s">
        <v>1000</v>
      </c>
      <c r="C2714" t="s">
        <v>5491</v>
      </c>
      <c r="H2714" s="1" t="str">
        <f t="shared" si="323"/>
        <v>cl-cs_InformacionCarteraInversionesTabla</v>
      </c>
      <c r="I2714" t="str">
        <f t="shared" si="324"/>
        <v>cl-cs</v>
      </c>
      <c r="J2714" t="str">
        <f t="shared" si="325"/>
        <v>InformacionCarteraInversionesTabla</v>
      </c>
      <c r="L2714" t="str">
        <f t="shared" si="326"/>
        <v>insert into dbax_dime_tita (codi_dein, pref_dime, codi_dime, tipo_taxo) values ('pre_cl-cs_nota-13_role-825000(2014)','cl-cs','InformacionCarteraInversionesTabla','SEGUROS')</v>
      </c>
    </row>
    <row r="2715" spans="1:12" x14ac:dyDescent="0.25">
      <c r="A2715" t="s">
        <v>25</v>
      </c>
      <c r="B2715" t="s">
        <v>1008</v>
      </c>
      <c r="C2715" t="s">
        <v>5491</v>
      </c>
      <c r="H2715" s="1" t="str">
        <f t="shared" si="323"/>
        <v>cl-cs_InversionCuotasFondosPorCuentaAseguradosTabla</v>
      </c>
      <c r="I2715" t="str">
        <f t="shared" si="324"/>
        <v>cl-cs</v>
      </c>
      <c r="J2715" t="str">
        <f t="shared" si="325"/>
        <v>InversionCuotasFondosPorCuentaAseguradosTabla</v>
      </c>
      <c r="L2715" t="str">
        <f t="shared" si="326"/>
        <v>insert into dbax_dime_tita (codi_dein, pref_dime, codi_dime, tipo_taxo) values ('pre_cl-cs_nota-13_role-825000(2014)','cl-cs','InversionCuotasFondosPorCuentaAseguradosTabla','SEGUROS')</v>
      </c>
    </row>
    <row r="2716" spans="1:12" x14ac:dyDescent="0.25">
      <c r="A2716" t="s">
        <v>25</v>
      </c>
      <c r="B2716" t="s">
        <v>1021</v>
      </c>
      <c r="C2716" t="s">
        <v>5491</v>
      </c>
      <c r="H2716" s="1" t="str">
        <f t="shared" si="323"/>
        <v>cl-cs_MovimientoCarteraInversionesTabla</v>
      </c>
      <c r="I2716" t="str">
        <f t="shared" si="324"/>
        <v>cl-cs</v>
      </c>
      <c r="J2716" t="str">
        <f t="shared" si="325"/>
        <v>MovimientoCarteraInversionesTabla</v>
      </c>
      <c r="L2716" t="str">
        <f t="shared" si="326"/>
        <v>insert into dbax_dime_tita (codi_dein, pref_dime, codi_dime, tipo_taxo) values ('pre_cl-cs_nota-13_role-825000(2014)','cl-cs','MovimientoCarteraInversionesTabla','SEGUROS')</v>
      </c>
    </row>
    <row r="2717" spans="1:12" x14ac:dyDescent="0.25">
      <c r="A2717" t="s">
        <v>26</v>
      </c>
      <c r="B2717" t="s">
        <v>1057</v>
      </c>
      <c r="C2717" t="s">
        <v>5491</v>
      </c>
      <c r="H2717" s="1" t="str">
        <f t="shared" si="323"/>
        <v>cl-cs_AñosRemanentesContratoLeasingTabla</v>
      </c>
      <c r="I2717" t="str">
        <f t="shared" si="324"/>
        <v>cl-cs</v>
      </c>
      <c r="J2717" t="str">
        <f t="shared" si="325"/>
        <v>AñosRemanentesContratoLeasingTabla</v>
      </c>
      <c r="L2717" t="str">
        <f t="shared" si="326"/>
        <v>insert into dbax_dime_tita (codi_dein, pref_dime, codi_dime, tipo_taxo) values ('pre_cl-cs_nota-14_role-826000(2014)','cl-cs','AñosRemanentesContratoLeasingTabla','SEGUROS')</v>
      </c>
    </row>
    <row r="2718" spans="1:12" x14ac:dyDescent="0.25">
      <c r="A2718" t="s">
        <v>26</v>
      </c>
      <c r="B2718" t="s">
        <v>1080</v>
      </c>
      <c r="C2718" t="s">
        <v>5491</v>
      </c>
      <c r="H2718" s="1" t="str">
        <f t="shared" si="323"/>
        <v>cl-cs_PropiedadesDeInversionTabla</v>
      </c>
      <c r="I2718" t="str">
        <f t="shared" si="324"/>
        <v>cl-cs</v>
      </c>
      <c r="J2718" t="str">
        <f t="shared" si="325"/>
        <v>PropiedadesDeInversionTabla</v>
      </c>
      <c r="L2718" t="str">
        <f t="shared" si="326"/>
        <v>insert into dbax_dime_tita (codi_dein, pref_dime, codi_dime, tipo_taxo) values ('pre_cl-cs_nota-14_role-826000(2014)','cl-cs','PropiedadesDeInversionTabla','SEGUROS')</v>
      </c>
    </row>
    <row r="2719" spans="1:12" x14ac:dyDescent="0.25">
      <c r="A2719" t="s">
        <v>26</v>
      </c>
      <c r="B2719" t="s">
        <v>1084</v>
      </c>
      <c r="C2719" t="s">
        <v>5491</v>
      </c>
      <c r="H2719" s="1" t="str">
        <f t="shared" si="323"/>
        <v>cl-cs_PropiedadesDeUsoPropioTabla</v>
      </c>
      <c r="I2719" t="str">
        <f t="shared" si="324"/>
        <v>cl-cs</v>
      </c>
      <c r="J2719" t="str">
        <f t="shared" si="325"/>
        <v>PropiedadesDeUsoPropioTabla</v>
      </c>
      <c r="L2719" t="str">
        <f t="shared" si="326"/>
        <v>insert into dbax_dime_tita (codi_dein, pref_dime, codi_dime, tipo_taxo) values ('pre_cl-cs_nota-14_role-826000(2014)','cl-cs','PropiedadesDeUsoPropioTabla','SEGUROS')</v>
      </c>
    </row>
    <row r="2720" spans="1:12" x14ac:dyDescent="0.25">
      <c r="A2720" t="s">
        <v>27</v>
      </c>
      <c r="B2720" t="s">
        <v>1105</v>
      </c>
      <c r="C2720" t="s">
        <v>5491</v>
      </c>
      <c r="H2720" s="1" t="str">
        <f t="shared" si="323"/>
        <v>cl-cs_ActivosNoCorrientesMantenidosParaVentaTabla</v>
      </c>
      <c r="I2720" t="str">
        <f t="shared" si="324"/>
        <v>cl-cs</v>
      </c>
      <c r="J2720" t="str">
        <f t="shared" si="325"/>
        <v>ActivosNoCorrientesMantenidosParaVentaTabla</v>
      </c>
      <c r="L2720" t="str">
        <f t="shared" si="326"/>
        <v>insert into dbax_dime_tita (codi_dein, pref_dime, codi_dime, tipo_taxo) values ('pre_cl-cs_nota-15_role-827000(2014)','cl-cs','ActivosNoCorrientesMantenidosParaVentaTabla','SEGUROS')</v>
      </c>
    </row>
    <row r="2721" spans="1:12" x14ac:dyDescent="0.25">
      <c r="A2721" t="s">
        <v>28</v>
      </c>
      <c r="B2721" t="s">
        <v>1118</v>
      </c>
      <c r="C2721" t="s">
        <v>5491</v>
      </c>
      <c r="H2721" s="1" t="str">
        <f t="shared" si="323"/>
        <v>cl-cs_CuentasPorCobrarAseguradosFormaPagoTabla</v>
      </c>
      <c r="I2721" t="str">
        <f t="shared" si="324"/>
        <v>cl-cs</v>
      </c>
      <c r="J2721" t="str">
        <f t="shared" si="325"/>
        <v>CuentasPorCobrarAseguradosFormaPagoTabla</v>
      </c>
      <c r="L2721" t="str">
        <f t="shared" si="326"/>
        <v>insert into dbax_dime_tita (codi_dein, pref_dime, codi_dime, tipo_taxo) values ('pre_cl-cs_nota-16_role-828000(2014)','cl-cs','CuentasPorCobrarAseguradosFormaPagoTabla','SEGUROS')</v>
      </c>
    </row>
    <row r="2722" spans="1:12" x14ac:dyDescent="0.25">
      <c r="A2722" t="s">
        <v>28</v>
      </c>
      <c r="B2722" t="s">
        <v>1141</v>
      </c>
      <c r="C2722" t="s">
        <v>5491</v>
      </c>
      <c r="H2722" s="1" t="str">
        <f t="shared" si="323"/>
        <v>cl-cs_EvolucionDeterioroCuentasPorCobrarAseguradosTabla</v>
      </c>
      <c r="I2722" t="str">
        <f t="shared" si="324"/>
        <v>cl-cs</v>
      </c>
      <c r="J2722" t="str">
        <f t="shared" si="325"/>
        <v>EvolucionDeterioroCuentasPorCobrarAseguradosTabla</v>
      </c>
      <c r="L2722" t="str">
        <f t="shared" si="326"/>
        <v>insert into dbax_dime_tita (codi_dein, pref_dime, codi_dime, tipo_taxo) values ('pre_cl-cs_nota-16_role-828000(2014)','cl-cs','EvolucionDeterioroCuentasPorCobrarAseguradosTabla','SEGUROS')</v>
      </c>
    </row>
    <row r="2723" spans="1:12" x14ac:dyDescent="0.25">
      <c r="A2723" t="s">
        <v>28</v>
      </c>
      <c r="B2723" t="s">
        <v>1166</v>
      </c>
      <c r="C2723" t="s">
        <v>5491</v>
      </c>
      <c r="H2723" s="1" t="str">
        <f t="shared" si="323"/>
        <v>cl-cs_SaldosAdeudadosPorAseguradosTabla</v>
      </c>
      <c r="I2723" t="str">
        <f t="shared" si="324"/>
        <v>cl-cs</v>
      </c>
      <c r="J2723" t="str">
        <f t="shared" si="325"/>
        <v>SaldosAdeudadosPorAseguradosTabla</v>
      </c>
      <c r="L2723" t="str">
        <f t="shared" si="326"/>
        <v>insert into dbax_dime_tita (codi_dein, pref_dime, codi_dime, tipo_taxo) values ('pre_cl-cs_nota-16_role-828000(2014)','cl-cs','SaldosAdeudadosPorAseguradosTabla','SEGUROS')</v>
      </c>
    </row>
    <row r="2724" spans="1:12" x14ac:dyDescent="0.25">
      <c r="A2724" t="s">
        <v>29</v>
      </c>
      <c r="B2724" t="s">
        <v>1220</v>
      </c>
      <c r="C2724" t="s">
        <v>5491</v>
      </c>
      <c r="H2724" s="1" t="str">
        <f t="shared" si="323"/>
        <v>cl-cs_EvolucionDelDeterioroPorReaseguradoresTabla</v>
      </c>
      <c r="I2724" t="str">
        <f t="shared" si="324"/>
        <v>cl-cs</v>
      </c>
      <c r="J2724" t="str">
        <f t="shared" si="325"/>
        <v>EvolucionDelDeterioroPorReaseguradoresTabla</v>
      </c>
      <c r="L2724" t="str">
        <f t="shared" si="326"/>
        <v>insert into dbax_dime_tita (codi_dein, pref_dime, codi_dime, tipo_taxo) values ('pre_cl-cs_nota-17_role-829000(2014)','cl-cs','EvolucionDelDeterioroPorReaseguradoresTabla','SEGUROS')</v>
      </c>
    </row>
    <row r="2725" spans="1:12" x14ac:dyDescent="0.25">
      <c r="A2725" t="s">
        <v>29</v>
      </c>
      <c r="B2725" t="s">
        <v>1272</v>
      </c>
      <c r="C2725" t="s">
        <v>5491</v>
      </c>
      <c r="H2725" s="1" t="str">
        <f t="shared" si="323"/>
        <v>cl-cs_SaldosAdeudadosPorReaseguroTabla</v>
      </c>
      <c r="I2725" t="str">
        <f t="shared" si="324"/>
        <v>cl-cs</v>
      </c>
      <c r="J2725" t="str">
        <f t="shared" si="325"/>
        <v>SaldosAdeudadosPorReaseguroTabla</v>
      </c>
      <c r="L2725" t="str">
        <f t="shared" si="326"/>
        <v>insert into dbax_dime_tita (codi_dein, pref_dime, codi_dime, tipo_taxo) values ('pre_cl-cs_nota-17_role-829000(2014)','cl-cs','SaldosAdeudadosPorReaseguroTabla','SEGUROS')</v>
      </c>
    </row>
    <row r="2726" spans="1:12" x14ac:dyDescent="0.25">
      <c r="A2726" t="s">
        <v>29</v>
      </c>
      <c r="B2726" t="s">
        <v>1283</v>
      </c>
      <c r="C2726" t="s">
        <v>5491</v>
      </c>
      <c r="H2726" s="1" t="str">
        <f t="shared" si="323"/>
        <v>cl-cs_SiniestrosPorCobrarReaseguradoresExtranjerosCuentasTabla</v>
      </c>
      <c r="I2726" t="str">
        <f t="shared" si="324"/>
        <v>cl-cs</v>
      </c>
      <c r="J2726" t="str">
        <f t="shared" si="325"/>
        <v>SiniestrosPorCobrarReaseguradoresExtranjerosCuentasTabla</v>
      </c>
      <c r="L2726" t="str">
        <f t="shared" si="326"/>
        <v>insert into dbax_dime_tita (codi_dein, pref_dime, codi_dime, tipo_taxo) values ('pre_cl-cs_nota-17_role-829000(2014)','cl-cs','SiniestrosPorCobrarReaseguradoresExtranjerosCuentasTabla','SEGUROS')</v>
      </c>
    </row>
    <row r="2727" spans="1:12" x14ac:dyDescent="0.25">
      <c r="A2727" t="s">
        <v>29</v>
      </c>
      <c r="B2727" t="s">
        <v>1286</v>
      </c>
      <c r="C2727" t="s">
        <v>5491</v>
      </c>
      <c r="H2727" s="1" t="str">
        <f t="shared" si="323"/>
        <v>cl-cs_SiniestrosPorCobrarReaseguradoresExtranjerosTabla</v>
      </c>
      <c r="I2727" t="str">
        <f t="shared" si="324"/>
        <v>cl-cs</v>
      </c>
      <c r="J2727" t="str">
        <f t="shared" si="325"/>
        <v>SiniestrosPorCobrarReaseguradoresExtranjerosTabla</v>
      </c>
      <c r="L2727" t="str">
        <f t="shared" si="326"/>
        <v>insert into dbax_dime_tita (codi_dein, pref_dime, codi_dime, tipo_taxo) values ('pre_cl-cs_nota-17_role-829000(2014)','cl-cs','SiniestrosPorCobrarReaseguradoresExtranjerosTabla','SEGUROS')</v>
      </c>
    </row>
    <row r="2728" spans="1:12" x14ac:dyDescent="0.25">
      <c r="A2728" t="s">
        <v>29</v>
      </c>
      <c r="B2728" t="s">
        <v>1291</v>
      </c>
      <c r="C2728" t="s">
        <v>5491</v>
      </c>
      <c r="H2728" s="1" t="str">
        <f t="shared" si="323"/>
        <v>cl-cs_SiniestrosPorCobrarReaseguradoresNacionalesCuentasTabla</v>
      </c>
      <c r="I2728" t="str">
        <f t="shared" si="324"/>
        <v>cl-cs</v>
      </c>
      <c r="J2728" t="str">
        <f t="shared" si="325"/>
        <v>SiniestrosPorCobrarReaseguradoresNacionalesCuentasTabla</v>
      </c>
      <c r="L2728" t="str">
        <f t="shared" si="326"/>
        <v>insert into dbax_dime_tita (codi_dein, pref_dime, codi_dime, tipo_taxo) values ('pre_cl-cs_nota-17_role-829000(2014)','cl-cs','SiniestrosPorCobrarReaseguradoresNacionalesCuentasTabla','SEGUROS')</v>
      </c>
    </row>
    <row r="2729" spans="1:12" x14ac:dyDescent="0.25">
      <c r="A2729" t="s">
        <v>29</v>
      </c>
      <c r="B2729" t="s">
        <v>1294</v>
      </c>
      <c r="C2729" t="s">
        <v>5491</v>
      </c>
      <c r="H2729" s="1" t="str">
        <f t="shared" si="323"/>
        <v>cl-cs_SiniestrosPorCobrarReaseguradoresNacionalesTabla</v>
      </c>
      <c r="I2729" t="str">
        <f t="shared" si="324"/>
        <v>cl-cs</v>
      </c>
      <c r="J2729" t="str">
        <f t="shared" si="325"/>
        <v>SiniestrosPorCobrarReaseguradoresNacionalesTabla</v>
      </c>
      <c r="L2729" t="str">
        <f t="shared" si="326"/>
        <v>insert into dbax_dime_tita (codi_dein, pref_dime, codi_dime, tipo_taxo) values ('pre_cl-cs_nota-17_role-829000(2014)','cl-cs','SiniestrosPorCobrarReaseguradoresNacionalesTabla','SEGUROS')</v>
      </c>
    </row>
    <row r="2730" spans="1:12" x14ac:dyDescent="0.25">
      <c r="A2730" t="s">
        <v>30</v>
      </c>
      <c r="B2730" t="s">
        <v>1311</v>
      </c>
      <c r="C2730" t="s">
        <v>5491</v>
      </c>
      <c r="H2730" s="1" t="str">
        <f t="shared" si="323"/>
        <v>cl-cs_EvolucionDelDeterioroPorCoaseguroTabla</v>
      </c>
      <c r="I2730" t="str">
        <f t="shared" si="324"/>
        <v>cl-cs</v>
      </c>
      <c r="J2730" t="str">
        <f t="shared" si="325"/>
        <v>EvolucionDelDeterioroPorCoaseguroTabla</v>
      </c>
      <c r="L2730" t="str">
        <f t="shared" si="326"/>
        <v>insert into dbax_dime_tita (codi_dein, pref_dime, codi_dime, tipo_taxo) values ('pre_cl-cs_nota-18_role-830000(2014)','cl-cs','EvolucionDelDeterioroPorCoaseguroTabla','SEGUROS')</v>
      </c>
    </row>
    <row r="2731" spans="1:12" x14ac:dyDescent="0.25">
      <c r="A2731" t="s">
        <v>30</v>
      </c>
      <c r="B2731" t="s">
        <v>1318</v>
      </c>
      <c r="C2731" t="s">
        <v>5491</v>
      </c>
      <c r="H2731" s="1" t="str">
        <f t="shared" si="323"/>
        <v>cl-cs_SaldosAdeudadosPorCoaseguroTabla</v>
      </c>
      <c r="I2731" t="str">
        <f t="shared" si="324"/>
        <v>cl-cs</v>
      </c>
      <c r="J2731" t="str">
        <f t="shared" si="325"/>
        <v>SaldosAdeudadosPorCoaseguroTabla</v>
      </c>
      <c r="L2731" t="str">
        <f t="shared" si="326"/>
        <v>insert into dbax_dime_tita (codi_dein, pref_dime, codi_dime, tipo_taxo) values ('pre_cl-cs_nota-18_role-830000(2014)','cl-cs','SaldosAdeudadosPorCoaseguroTabla','SEGUROS')</v>
      </c>
    </row>
    <row r="2732" spans="1:12" x14ac:dyDescent="0.25">
      <c r="A2732" t="s">
        <v>31</v>
      </c>
      <c r="B2732" t="s">
        <v>1338</v>
      </c>
      <c r="C2732" t="s">
        <v>5491</v>
      </c>
      <c r="H2732" s="1" t="str">
        <f t="shared" si="323"/>
        <v>cl-cs_ParticipacionReaseguroEnReservasTecnicasTabla</v>
      </c>
      <c r="I2732" t="str">
        <f t="shared" si="324"/>
        <v>cl-cs</v>
      </c>
      <c r="J2732" t="str">
        <f t="shared" si="325"/>
        <v>ParticipacionReaseguroEnReservasTecnicasTabla</v>
      </c>
      <c r="L2732" t="str">
        <f t="shared" si="326"/>
        <v>insert into dbax_dime_tita (codi_dein, pref_dime, codi_dime, tipo_taxo) values ('pre_cl-cs_nota-19_role-832100(2014)','cl-cs','ParticipacionReaseguroEnReservasTecnicasTabla','SEGUROS')</v>
      </c>
    </row>
    <row r="2733" spans="1:12" x14ac:dyDescent="0.25">
      <c r="A2733" t="s">
        <v>31</v>
      </c>
      <c r="B2733" t="s">
        <v>1344</v>
      </c>
      <c r="C2733" t="s">
        <v>5491</v>
      </c>
      <c r="H2733" s="1" t="str">
        <f t="shared" si="323"/>
        <v>cl-cs_ReservasTecnicasTabla</v>
      </c>
      <c r="I2733" t="str">
        <f t="shared" si="324"/>
        <v>cl-cs</v>
      </c>
      <c r="J2733" t="str">
        <f t="shared" si="325"/>
        <v>ReservasTecnicasTabla</v>
      </c>
      <c r="L2733" t="str">
        <f t="shared" si="326"/>
        <v>insert into dbax_dime_tita (codi_dein, pref_dime, codi_dime, tipo_taxo) values ('pre_cl-cs_nota-19_role-832100(2014)','cl-cs','ReservasTecnicasTabla','SEGUROS')</v>
      </c>
    </row>
    <row r="2734" spans="1:12" x14ac:dyDescent="0.25">
      <c r="A2734" t="s">
        <v>32</v>
      </c>
      <c r="B2734" t="s">
        <v>1338</v>
      </c>
      <c r="C2734" t="s">
        <v>5491</v>
      </c>
      <c r="H2734" s="1" t="str">
        <f t="shared" si="323"/>
        <v>cl-cs_ParticipacionReaseguroEnReservasTecnicasTabla</v>
      </c>
      <c r="I2734" t="str">
        <f t="shared" si="324"/>
        <v>cl-cs</v>
      </c>
      <c r="J2734" t="str">
        <f t="shared" si="325"/>
        <v>ParticipacionReaseguroEnReservasTecnicasTabla</v>
      </c>
      <c r="L2734" t="str">
        <f t="shared" si="326"/>
        <v>insert into dbax_dime_tita (codi_dein, pref_dime, codi_dime, tipo_taxo) values ('pre_cl-cs_nota-19_role-832200(2014)','cl-cs','ParticipacionReaseguroEnReservasTecnicasTabla','SEGUROS')</v>
      </c>
    </row>
    <row r="2735" spans="1:12" x14ac:dyDescent="0.25">
      <c r="A2735" t="s">
        <v>32</v>
      </c>
      <c r="B2735" t="s">
        <v>1344</v>
      </c>
      <c r="C2735" t="s">
        <v>5491</v>
      </c>
      <c r="H2735" s="1" t="str">
        <f t="shared" si="323"/>
        <v>cl-cs_ReservasTecnicasTabla</v>
      </c>
      <c r="I2735" t="str">
        <f t="shared" si="324"/>
        <v>cl-cs</v>
      </c>
      <c r="J2735" t="str">
        <f t="shared" si="325"/>
        <v>ReservasTecnicasTabla</v>
      </c>
      <c r="L2735" t="str">
        <f t="shared" si="326"/>
        <v>insert into dbax_dime_tita (codi_dein, pref_dime, codi_dime, tipo_taxo) values ('pre_cl-cs_nota-19_role-832200(2014)','cl-cs','ReservasTecnicasTabla','SEGUROS')</v>
      </c>
    </row>
    <row r="2736" spans="1:12" x14ac:dyDescent="0.25">
      <c r="A2736" t="s">
        <v>35</v>
      </c>
      <c r="B2736" t="s">
        <v>1380</v>
      </c>
      <c r="C2736" t="s">
        <v>5491</v>
      </c>
      <c r="H2736" s="1" t="str">
        <f t="shared" si="323"/>
        <v>cl-cs_EfectoImpuestosDiferidosEnPatrimonioYEnResultadosTabla</v>
      </c>
      <c r="I2736" t="str">
        <f t="shared" si="324"/>
        <v>cl-cs</v>
      </c>
      <c r="J2736" t="str">
        <f t="shared" si="325"/>
        <v>EfectoImpuestosDiferidosEnPatrimonioYEnResultadosTabla</v>
      </c>
      <c r="L2736" t="str">
        <f t="shared" si="326"/>
        <v>insert into dbax_dime_tita (codi_dein, pref_dime, codi_dime, tipo_taxo) values ('pre_cl-cs_nota-21_role-834000(2014)','cl-cs','EfectoImpuestosDiferidosEnPatrimonioYEnResultadosTabla','SEGUROS')</v>
      </c>
    </row>
    <row r="2737" spans="1:12" x14ac:dyDescent="0.25">
      <c r="A2737" t="s">
        <v>36</v>
      </c>
      <c r="B2737" t="s">
        <v>1410</v>
      </c>
      <c r="C2737" t="s">
        <v>5491</v>
      </c>
      <c r="H2737" s="1" t="str">
        <f t="shared" si="323"/>
        <v>cl-cs_CompensacionesPersonalDirectivoClaveYAdministradoresTabla</v>
      </c>
      <c r="I2737" t="str">
        <f t="shared" si="324"/>
        <v>cl-cs</v>
      </c>
      <c r="J2737" t="str">
        <f t="shared" si="325"/>
        <v>CompensacionesPersonalDirectivoClaveYAdministradoresTabla</v>
      </c>
      <c r="L2737" t="str">
        <f t="shared" si="326"/>
        <v>insert into dbax_dime_tita (codi_dein, pref_dime, codi_dime, tipo_taxo) values ('pre_cl-cs_nota-22_role-835000(2014)','cl-cs','CompensacionesPersonalDirectivoClaveYAdministradoresTabla','SEGUROS')</v>
      </c>
    </row>
    <row r="2738" spans="1:12" x14ac:dyDescent="0.25">
      <c r="A2738" t="s">
        <v>36</v>
      </c>
      <c r="B2738" t="s">
        <v>1419</v>
      </c>
      <c r="C2738" t="s">
        <v>5491</v>
      </c>
      <c r="H2738" s="1" t="str">
        <f t="shared" si="323"/>
        <v>cl-cs_CuentasPorCobrarIntermediariosTabla</v>
      </c>
      <c r="I2738" t="str">
        <f t="shared" si="324"/>
        <v>cl-cs</v>
      </c>
      <c r="J2738" t="str">
        <f t="shared" si="325"/>
        <v>CuentasPorCobrarIntermediariosTabla</v>
      </c>
      <c r="L2738" t="str">
        <f t="shared" si="326"/>
        <v>insert into dbax_dime_tita (codi_dein, pref_dime, codi_dime, tipo_taxo) values ('pre_cl-cs_nota-22_role-835000(2014)','cl-cs','CuentasPorCobrarIntermediariosTabla','SEGUROS')</v>
      </c>
    </row>
    <row r="2739" spans="1:12" x14ac:dyDescent="0.25">
      <c r="A2739" t="s">
        <v>36</v>
      </c>
      <c r="B2739" t="s">
        <v>1451</v>
      </c>
      <c r="C2739" t="s">
        <v>5491</v>
      </c>
      <c r="H2739" s="1" t="str">
        <f t="shared" si="323"/>
        <v>cl-cs_OtrosActivosTabla</v>
      </c>
      <c r="I2739" t="str">
        <f t="shared" si="324"/>
        <v>cl-cs</v>
      </c>
      <c r="J2739" t="str">
        <f t="shared" si="325"/>
        <v>OtrosActivosTabla</v>
      </c>
      <c r="L2739" t="str">
        <f t="shared" si="326"/>
        <v>insert into dbax_dime_tita (codi_dein, pref_dime, codi_dime, tipo_taxo) values ('pre_cl-cs_nota-22_role-835000(2014)','cl-cs','OtrosActivosTabla','SEGUROS')</v>
      </c>
    </row>
    <row r="2740" spans="1:12" x14ac:dyDescent="0.25">
      <c r="A2740" t="s">
        <v>36</v>
      </c>
      <c r="B2740" t="s">
        <v>1455</v>
      </c>
      <c r="C2740" t="s">
        <v>5491</v>
      </c>
      <c r="H2740" s="1" t="str">
        <f t="shared" si="323"/>
        <v>cl-cs_SaldosPorCobrarYPagarAEntidadesRelacionadasTabla</v>
      </c>
      <c r="I2740" t="str">
        <f t="shared" si="324"/>
        <v>cl-cs</v>
      </c>
      <c r="J2740" t="str">
        <f t="shared" si="325"/>
        <v>SaldosPorCobrarYPagarAEntidadesRelacionadasTabla</v>
      </c>
      <c r="L2740" t="str">
        <f t="shared" si="326"/>
        <v>insert into dbax_dime_tita (codi_dein, pref_dime, codi_dime, tipo_taxo) values ('pre_cl-cs_nota-22_role-835000(2014)','cl-cs','SaldosPorCobrarYPagarAEntidadesRelacionadasTabla','SEGUROS')</v>
      </c>
    </row>
    <row r="2741" spans="1:12" x14ac:dyDescent="0.25">
      <c r="A2741" t="s">
        <v>36</v>
      </c>
      <c r="B2741" t="s">
        <v>1462</v>
      </c>
      <c r="C2741" t="s">
        <v>5491</v>
      </c>
      <c r="H2741" s="1" t="str">
        <f t="shared" si="323"/>
        <v>cl-cs_TransaccionesActivosConPartesRelacionadasTabla</v>
      </c>
      <c r="I2741" t="str">
        <f t="shared" si="324"/>
        <v>cl-cs</v>
      </c>
      <c r="J2741" t="str">
        <f t="shared" si="325"/>
        <v>TransaccionesActivosConPartesRelacionadasTabla</v>
      </c>
      <c r="L2741" t="str">
        <f t="shared" si="326"/>
        <v>insert into dbax_dime_tita (codi_dein, pref_dime, codi_dime, tipo_taxo) values ('pre_cl-cs_nota-22_role-835000(2014)','cl-cs','TransaccionesActivosConPartesRelacionadasTabla','SEGUROS')</v>
      </c>
    </row>
    <row r="2742" spans="1:12" x14ac:dyDescent="0.25">
      <c r="A2742" t="s">
        <v>36</v>
      </c>
      <c r="B2742" t="s">
        <v>1468</v>
      </c>
      <c r="C2742" t="s">
        <v>5491</v>
      </c>
      <c r="H2742" s="1" t="str">
        <f t="shared" si="323"/>
        <v>cl-cs_TransaccionesOtrosConPartesRelacionadasTabla</v>
      </c>
      <c r="I2742" t="str">
        <f t="shared" si="324"/>
        <v>cl-cs</v>
      </c>
      <c r="J2742" t="str">
        <f t="shared" si="325"/>
        <v>TransaccionesOtrosConPartesRelacionadasTabla</v>
      </c>
      <c r="L2742" t="str">
        <f t="shared" si="326"/>
        <v>insert into dbax_dime_tita (codi_dein, pref_dime, codi_dime, tipo_taxo) values ('pre_cl-cs_nota-22_role-835000(2014)','cl-cs','TransaccionesOtrosConPartesRelacionadasTabla','SEGUROS')</v>
      </c>
    </row>
    <row r="2743" spans="1:12" x14ac:dyDescent="0.25">
      <c r="A2743" t="s">
        <v>36</v>
      </c>
      <c r="B2743" t="s">
        <v>1472</v>
      </c>
      <c r="C2743" t="s">
        <v>5491</v>
      </c>
      <c r="H2743" s="1" t="str">
        <f t="shared" si="323"/>
        <v>cl-cs_TransaccionesPasivosConPartesRelacionadasTabla</v>
      </c>
      <c r="I2743" t="str">
        <f t="shared" si="324"/>
        <v>cl-cs</v>
      </c>
      <c r="J2743" t="str">
        <f t="shared" si="325"/>
        <v>TransaccionesPasivosConPartesRelacionadasTabla</v>
      </c>
      <c r="L2743" t="str">
        <f t="shared" si="326"/>
        <v>insert into dbax_dime_tita (codi_dein, pref_dime, codi_dime, tipo_taxo) values ('pre_cl-cs_nota-22_role-835000(2014)','cl-cs','TransaccionesPasivosConPartesRelacionadasTabla','SEGUROS')</v>
      </c>
    </row>
    <row r="2744" spans="1:12" x14ac:dyDescent="0.25">
      <c r="A2744" t="s">
        <v>37</v>
      </c>
      <c r="B2744" t="s">
        <v>1479</v>
      </c>
      <c r="C2744" t="s">
        <v>5491</v>
      </c>
      <c r="H2744" s="1" t="str">
        <f t="shared" si="323"/>
        <v>cl-cs_DeudasConEntidadesFinancierasTabla</v>
      </c>
      <c r="I2744" t="str">
        <f t="shared" si="324"/>
        <v>cl-cs</v>
      </c>
      <c r="J2744" t="str">
        <f t="shared" si="325"/>
        <v>DeudasConEntidadesFinancierasTabla</v>
      </c>
      <c r="L2744" t="str">
        <f t="shared" si="326"/>
        <v>insert into dbax_dime_tita (codi_dein, pref_dime, codi_dime, tipo_taxo) values ('pre_cl-cs_nota-23_role-836000(2014)','cl-cs','DeudasConEntidadesFinancierasTabla','SEGUROS')</v>
      </c>
    </row>
    <row r="2745" spans="1:12" x14ac:dyDescent="0.25">
      <c r="A2745" t="s">
        <v>37</v>
      </c>
      <c r="B2745" t="s">
        <v>1500</v>
      </c>
      <c r="C2745" t="s">
        <v>5491</v>
      </c>
      <c r="H2745" s="1" t="str">
        <f t="shared" si="323"/>
        <v>cl-cs_PasivosFinancierosValorRazonableCambiosEnResultadoTabla</v>
      </c>
      <c r="I2745" t="str">
        <f t="shared" si="324"/>
        <v>cl-cs</v>
      </c>
      <c r="J2745" t="str">
        <f t="shared" si="325"/>
        <v>PasivosFinancierosValorRazonableCambiosEnResultadoTabla</v>
      </c>
      <c r="L2745" t="str">
        <f t="shared" si="326"/>
        <v>insert into dbax_dime_tita (codi_dein, pref_dime, codi_dime, tipo_taxo) values ('pre_cl-cs_nota-23_role-836000(2014)','cl-cs','PasivosFinancierosValorRazonableCambiosEnResultadoTabla','SEGUROS')</v>
      </c>
    </row>
    <row r="2746" spans="1:12" x14ac:dyDescent="0.25">
      <c r="A2746" t="s">
        <v>38</v>
      </c>
      <c r="B2746" t="s">
        <v>1515</v>
      </c>
      <c r="C2746" t="s">
        <v>5491</v>
      </c>
      <c r="H2746" s="1" t="str">
        <f t="shared" si="323"/>
        <v>cl-cs_PasivosNoCorrientesMantenidosParaVentaTabla</v>
      </c>
      <c r="I2746" t="str">
        <f t="shared" si="324"/>
        <v>cl-cs</v>
      </c>
      <c r="J2746" t="str">
        <f t="shared" si="325"/>
        <v>PasivosNoCorrientesMantenidosParaVentaTabla</v>
      </c>
      <c r="L2746" t="str">
        <f t="shared" si="326"/>
        <v>insert into dbax_dime_tita (codi_dein, pref_dime, codi_dime, tipo_taxo) values ('pre_cl-cs_nota-24_role-837000(2014)','cl-cs','PasivosNoCorrientesMantenidosParaVentaTabla','SEGUROS')</v>
      </c>
    </row>
    <row r="2747" spans="1:12" x14ac:dyDescent="0.25">
      <c r="A2747" t="s">
        <v>39</v>
      </c>
      <c r="B2747" t="s">
        <v>1519</v>
      </c>
      <c r="C2747" t="s">
        <v>5491</v>
      </c>
      <c r="H2747" s="1" t="str">
        <f t="shared" si="323"/>
        <v>cl-cs_AntecedentesVentaSOAPTabla</v>
      </c>
      <c r="I2747" t="str">
        <f t="shared" si="324"/>
        <v>cl-cs</v>
      </c>
      <c r="J2747" t="str">
        <f t="shared" si="325"/>
        <v>AntecedentesVentaSOAPTabla</v>
      </c>
      <c r="L2747" t="str">
        <f t="shared" si="326"/>
        <v>insert into dbax_dime_tita (codi_dein, pref_dime, codi_dime, tipo_taxo) values ('pre_cl-cs_nota-25_role-838100(2014)','cl-cs','AntecedentesVentaSOAPTabla','SEGUROS')</v>
      </c>
    </row>
    <row r="2748" spans="1:12" x14ac:dyDescent="0.25">
      <c r="A2748" t="s">
        <v>39</v>
      </c>
      <c r="B2748" t="s">
        <v>1572</v>
      </c>
      <c r="C2748" t="s">
        <v>5491</v>
      </c>
      <c r="H2748" s="1" t="str">
        <f t="shared" si="323"/>
        <v>cl-cs_ReservaDeSiniestrosTabla</v>
      </c>
      <c r="I2748" t="str">
        <f t="shared" si="324"/>
        <v>cl-cs</v>
      </c>
      <c r="J2748" t="str">
        <f t="shared" si="325"/>
        <v>ReservaDeSiniestrosTabla</v>
      </c>
      <c r="L2748" t="str">
        <f t="shared" si="326"/>
        <v>insert into dbax_dime_tita (codi_dein, pref_dime, codi_dime, tipo_taxo) values ('pre_cl-cs_nota-25_role-838100(2014)','cl-cs','ReservaDeSiniestrosTabla','SEGUROS')</v>
      </c>
    </row>
    <row r="2749" spans="1:12" x14ac:dyDescent="0.25">
      <c r="A2749" t="s">
        <v>40</v>
      </c>
      <c r="B2749" t="s">
        <v>1597</v>
      </c>
      <c r="C2749" t="s">
        <v>5491</v>
      </c>
      <c r="H2749" s="1" t="str">
        <f t="shared" si="323"/>
        <v>cl-cs_AjusteReservaCalceTabla</v>
      </c>
      <c r="I2749" t="str">
        <f t="shared" si="324"/>
        <v>cl-cs</v>
      </c>
      <c r="J2749" t="str">
        <f t="shared" si="325"/>
        <v>AjusteReservaCalceTabla</v>
      </c>
      <c r="L2749" t="str">
        <f t="shared" si="326"/>
        <v>insert into dbax_dime_tita (codi_dein, pref_dime, codi_dime, tipo_taxo) values ('pre_cl-cs_nota-25_role-838200(2014)','cl-cs','AjusteReservaCalceTabla','SEGUROS')</v>
      </c>
    </row>
    <row r="2750" spans="1:12" x14ac:dyDescent="0.25">
      <c r="A2750" t="s">
        <v>40</v>
      </c>
      <c r="B2750" t="s">
        <v>1519</v>
      </c>
      <c r="C2750" t="s">
        <v>5491</v>
      </c>
      <c r="H2750" s="1" t="str">
        <f t="shared" si="323"/>
        <v>cl-cs_AntecedentesVentaSOAPTabla</v>
      </c>
      <c r="I2750" t="str">
        <f t="shared" si="324"/>
        <v>cl-cs</v>
      </c>
      <c r="J2750" t="str">
        <f t="shared" si="325"/>
        <v>AntecedentesVentaSOAPTabla</v>
      </c>
      <c r="L2750" t="str">
        <f t="shared" si="326"/>
        <v>insert into dbax_dime_tita (codi_dein, pref_dime, codi_dime, tipo_taxo) values ('pre_cl-cs_nota-25_role-838200(2014)','cl-cs','AntecedentesVentaSOAPTabla','SEGUROS')</v>
      </c>
    </row>
    <row r="2751" spans="1:12" x14ac:dyDescent="0.25">
      <c r="A2751" t="s">
        <v>40</v>
      </c>
      <c r="B2751" t="s">
        <v>1601</v>
      </c>
      <c r="C2751" t="s">
        <v>5491</v>
      </c>
      <c r="H2751" s="1" t="str">
        <f t="shared" ref="H2751:H2814" si="327">MID(B2751,FIND("#",B2751)+1,10000)</f>
        <v>cl-cs_AplicacionTablasMortalidadRentasVitaliciasTabla</v>
      </c>
      <c r="I2751" t="str">
        <f t="shared" ref="I2751:I2814" si="328">MID(H2751,1,FIND("_",H2751)-1)</f>
        <v>cl-cs</v>
      </c>
      <c r="J2751" t="str">
        <f t="shared" ref="J2751:J2814" si="329">MID(H2751,FIND("_",H2751)+1,10000)</f>
        <v>AplicacionTablasMortalidadRentasVitaliciasTabla</v>
      </c>
      <c r="L2751" t="str">
        <f t="shared" ref="L2751:L2814" si="330">CONCATENATE("insert into dbax_dime_tita (codi_dein, pref_dime, codi_dime, tipo_taxo) values ('",A2751,"','",I2751,"','",J2751,"','SEGUROS')")</f>
        <v>insert into dbax_dime_tita (codi_dein, pref_dime, codi_dime, tipo_taxo) values ('pre_cl-cs_nota-25_role-838200(2014)','cl-cs','AplicacionTablasMortalidadRentasVitaliciasTabla','SEGUROS')</v>
      </c>
    </row>
    <row r="2752" spans="1:12" x14ac:dyDescent="0.25">
      <c r="A2752" t="s">
        <v>40</v>
      </c>
      <c r="B2752" t="s">
        <v>1669</v>
      </c>
      <c r="C2752" t="s">
        <v>5491</v>
      </c>
      <c r="H2752" s="1" t="str">
        <f t="shared" si="327"/>
        <v>cl-cs_IndicesCoberturasTabla</v>
      </c>
      <c r="I2752" t="str">
        <f t="shared" si="328"/>
        <v>cl-cs</v>
      </c>
      <c r="J2752" t="str">
        <f t="shared" si="329"/>
        <v>IndicesCoberturasTabla</v>
      </c>
      <c r="L2752" t="str">
        <f t="shared" si="330"/>
        <v>insert into dbax_dime_tita (codi_dein, pref_dime, codi_dime, tipo_taxo) values ('pre_cl-cs_nota-25_role-838200(2014)','cl-cs','IndicesCoberturasTabla','SEGUROS')</v>
      </c>
    </row>
    <row r="2753" spans="1:12" x14ac:dyDescent="0.25">
      <c r="A2753" t="s">
        <v>40</v>
      </c>
      <c r="B2753" t="s">
        <v>1671</v>
      </c>
      <c r="C2753" t="s">
        <v>5491</v>
      </c>
      <c r="H2753" s="1" t="str">
        <f t="shared" si="327"/>
        <v>cl-cs_InformacionContratosYGruposTabla</v>
      </c>
      <c r="I2753" t="str">
        <f t="shared" si="328"/>
        <v>cl-cs</v>
      </c>
      <c r="J2753" t="str">
        <f t="shared" si="329"/>
        <v>InformacionContratosYGruposTabla</v>
      </c>
      <c r="L2753" t="str">
        <f t="shared" si="330"/>
        <v>insert into dbax_dime_tita (codi_dein, pref_dime, codi_dime, tipo_taxo) values ('pre_cl-cs_nota-25_role-838200(2014)','cl-cs','InformacionContratosYGruposTabla','SEGUROS')</v>
      </c>
    </row>
    <row r="2754" spans="1:12" x14ac:dyDescent="0.25">
      <c r="A2754" t="s">
        <v>40</v>
      </c>
      <c r="B2754" t="s">
        <v>1689</v>
      </c>
      <c r="C2754" t="s">
        <v>5491</v>
      </c>
      <c r="H2754" s="1" t="str">
        <f t="shared" si="327"/>
        <v>cl-cs_InvalidezSinPrimerDictamenTabla</v>
      </c>
      <c r="I2754" t="str">
        <f t="shared" si="328"/>
        <v>cl-cs</v>
      </c>
      <c r="J2754" t="str">
        <f t="shared" si="329"/>
        <v>InvalidezSinPrimerDictamenTabla</v>
      </c>
      <c r="L2754" t="str">
        <f t="shared" si="330"/>
        <v>insert into dbax_dime_tita (codi_dein, pref_dime, codi_dime, tipo_taxo) values ('pre_cl-cs_nota-25_role-838200(2014)','cl-cs','InvalidezSinPrimerDictamenTabla','SEGUROS')</v>
      </c>
    </row>
    <row r="2755" spans="1:12" x14ac:dyDescent="0.25">
      <c r="A2755" t="s">
        <v>40</v>
      </c>
      <c r="B2755" t="s">
        <v>1698</v>
      </c>
      <c r="C2755" t="s">
        <v>5491</v>
      </c>
      <c r="H2755" s="1" t="str">
        <f t="shared" si="327"/>
        <v>cl-cs_InvalidosParcialesTransitoriosConSolicitudTabla</v>
      </c>
      <c r="I2755" t="str">
        <f t="shared" si="328"/>
        <v>cl-cs</v>
      </c>
      <c r="J2755" t="str">
        <f t="shared" si="329"/>
        <v>InvalidosParcialesTransitoriosConSolicitudTabla</v>
      </c>
      <c r="L2755" t="str">
        <f t="shared" si="330"/>
        <v>insert into dbax_dime_tita (codi_dein, pref_dime, codi_dime, tipo_taxo) values ('pre_cl-cs_nota-25_role-838200(2014)','cl-cs','InvalidosParcialesTransitoriosConSolicitudTabla','SEGUROS')</v>
      </c>
    </row>
    <row r="2756" spans="1:12" x14ac:dyDescent="0.25">
      <c r="A2756" t="s">
        <v>40</v>
      </c>
      <c r="B2756" t="s">
        <v>1707</v>
      </c>
      <c r="C2756" t="s">
        <v>5491</v>
      </c>
      <c r="H2756" s="1" t="str">
        <f t="shared" si="327"/>
        <v>cl-cs_InvalidosTransitoriosFallecidosTabla</v>
      </c>
      <c r="I2756" t="str">
        <f t="shared" si="328"/>
        <v>cl-cs</v>
      </c>
      <c r="J2756" t="str">
        <f t="shared" si="329"/>
        <v>InvalidosTransitoriosFallecidosTabla</v>
      </c>
      <c r="L2756" t="str">
        <f t="shared" si="330"/>
        <v>insert into dbax_dime_tita (codi_dein, pref_dime, codi_dime, tipo_taxo) values ('pre_cl-cs_nota-25_role-838200(2014)','cl-cs','InvalidosTransitoriosFallecidosTabla','SEGUROS')</v>
      </c>
    </row>
    <row r="2757" spans="1:12" x14ac:dyDescent="0.25">
      <c r="A2757" t="s">
        <v>40</v>
      </c>
      <c r="B2757" t="s">
        <v>1711</v>
      </c>
      <c r="C2757" t="s">
        <v>5491</v>
      </c>
      <c r="H2757" s="1" t="str">
        <f t="shared" si="327"/>
        <v>cl-cs_InvalidosTransitoriosTabla</v>
      </c>
      <c r="I2757" t="str">
        <f t="shared" si="328"/>
        <v>cl-cs</v>
      </c>
      <c r="J2757" t="str">
        <f t="shared" si="329"/>
        <v>InvalidosTransitoriosTabla</v>
      </c>
      <c r="L2757" t="str">
        <f t="shared" si="330"/>
        <v>insert into dbax_dime_tita (codi_dein, pref_dime, codi_dime, tipo_taxo) values ('pre_cl-cs_nota-25_role-838200(2014)','cl-cs','InvalidosTransitoriosTabla','SEGUROS')</v>
      </c>
    </row>
    <row r="2758" spans="1:12" x14ac:dyDescent="0.25">
      <c r="A2758" t="s">
        <v>40</v>
      </c>
      <c r="B2758" t="s">
        <v>1776</v>
      </c>
      <c r="C2758" t="s">
        <v>5491</v>
      </c>
      <c r="H2758" s="1" t="str">
        <f t="shared" si="327"/>
        <v>cl-cs_ReservaDescalceSegurosCUITabla</v>
      </c>
      <c r="I2758" t="str">
        <f t="shared" si="328"/>
        <v>cl-cs</v>
      </c>
      <c r="J2758" t="str">
        <f t="shared" si="329"/>
        <v>ReservaDescalceSegurosCUITabla</v>
      </c>
      <c r="L2758" t="str">
        <f t="shared" si="330"/>
        <v>insert into dbax_dime_tita (codi_dein, pref_dime, codi_dime, tipo_taxo) values ('pre_cl-cs_nota-25_role-838200(2014)','cl-cs','ReservaDescalceSegurosCUITabla','SEGUROS')</v>
      </c>
    </row>
    <row r="2759" spans="1:12" x14ac:dyDescent="0.25">
      <c r="A2759" t="s">
        <v>40</v>
      </c>
      <c r="B2759" t="s">
        <v>1572</v>
      </c>
      <c r="C2759" t="s">
        <v>5491</v>
      </c>
      <c r="H2759" s="1" t="str">
        <f t="shared" si="327"/>
        <v>cl-cs_ReservaDeSiniestrosTabla</v>
      </c>
      <c r="I2759" t="str">
        <f t="shared" si="328"/>
        <v>cl-cs</v>
      </c>
      <c r="J2759" t="str">
        <f t="shared" si="329"/>
        <v>ReservaDeSiniestrosTabla</v>
      </c>
      <c r="L2759" t="str">
        <f t="shared" si="330"/>
        <v>insert into dbax_dime_tita (codi_dein, pref_dime, codi_dime, tipo_taxo) values ('pre_cl-cs_nota-25_role-838200(2014)','cl-cs','ReservaDeSiniestrosTabla','SEGUROS')</v>
      </c>
    </row>
    <row r="2760" spans="1:12" x14ac:dyDescent="0.25">
      <c r="A2760" t="s">
        <v>40</v>
      </c>
      <c r="B2760" t="s">
        <v>1802</v>
      </c>
      <c r="C2760" t="s">
        <v>5491</v>
      </c>
      <c r="H2760" s="1" t="str">
        <f t="shared" si="327"/>
        <v>cl-cs_ReservasInvalidezYSobrevivenciaTabla</v>
      </c>
      <c r="I2760" t="str">
        <f t="shared" si="328"/>
        <v>cl-cs</v>
      </c>
      <c r="J2760" t="str">
        <f t="shared" si="329"/>
        <v>ReservasInvalidezYSobrevivenciaTabla</v>
      </c>
      <c r="L2760" t="str">
        <f t="shared" si="330"/>
        <v>insert into dbax_dime_tita (codi_dein, pref_dime, codi_dime, tipo_taxo) values ('pre_cl-cs_nota-25_role-838200(2014)','cl-cs','ReservasInvalidezYSobrevivenciaTabla','SEGUROS')</v>
      </c>
    </row>
    <row r="2761" spans="1:12" x14ac:dyDescent="0.25">
      <c r="A2761" t="s">
        <v>40</v>
      </c>
      <c r="B2761" t="s">
        <v>1821</v>
      </c>
      <c r="C2761" t="s">
        <v>5491</v>
      </c>
      <c r="H2761" s="1" t="str">
        <f t="shared" si="327"/>
        <v>cl-cs_ReservaValorDelFondoTabla</v>
      </c>
      <c r="I2761" t="str">
        <f t="shared" si="328"/>
        <v>cl-cs</v>
      </c>
      <c r="J2761" t="str">
        <f t="shared" si="329"/>
        <v>ReservaValorDelFondoTabla</v>
      </c>
      <c r="L2761" t="str">
        <f t="shared" si="330"/>
        <v>insert into dbax_dime_tita (codi_dein, pref_dime, codi_dime, tipo_taxo) values ('pre_cl-cs_nota-25_role-838200(2014)','cl-cs','ReservaValorDelFondoTabla','SEGUROS')</v>
      </c>
    </row>
    <row r="2762" spans="1:12" x14ac:dyDescent="0.25">
      <c r="A2762" t="s">
        <v>40</v>
      </c>
      <c r="B2762" t="s">
        <v>1836</v>
      </c>
      <c r="C2762" t="s">
        <v>5491</v>
      </c>
      <c r="H2762" s="1" t="str">
        <f t="shared" si="327"/>
        <v>cl-cs_SobrevivenciaTabla</v>
      </c>
      <c r="I2762" t="str">
        <f t="shared" si="328"/>
        <v>cl-cs</v>
      </c>
      <c r="J2762" t="str">
        <f t="shared" si="329"/>
        <v>SobrevivenciaTabla</v>
      </c>
      <c r="L2762" t="str">
        <f t="shared" si="330"/>
        <v>insert into dbax_dime_tita (codi_dein, pref_dime, codi_dime, tipo_taxo) values ('pre_cl-cs_nota-25_role-838200(2014)','cl-cs','SobrevivenciaTabla','SEGUROS')</v>
      </c>
    </row>
    <row r="2763" spans="1:12" x14ac:dyDescent="0.25">
      <c r="A2763" t="s">
        <v>41</v>
      </c>
      <c r="B2763" t="s">
        <v>1871</v>
      </c>
      <c r="C2763" t="s">
        <v>5491</v>
      </c>
      <c r="H2763" s="1" t="str">
        <f t="shared" si="327"/>
        <v>cl-cs_DeudasConAseguradosTabla</v>
      </c>
      <c r="I2763" t="str">
        <f t="shared" si="328"/>
        <v>cl-cs</v>
      </c>
      <c r="J2763" t="str">
        <f t="shared" si="329"/>
        <v>DeudasConAseguradosTabla</v>
      </c>
      <c r="L2763" t="str">
        <f t="shared" si="330"/>
        <v>insert into dbax_dime_tita (codi_dein, pref_dime, codi_dime, tipo_taxo) values ('pre_cl-cs_nota-26_role-840000(2014)','cl-cs','DeudasConAseguradosTabla','SEGUROS')</v>
      </c>
    </row>
    <row r="2764" spans="1:12" x14ac:dyDescent="0.25">
      <c r="A2764" t="s">
        <v>41</v>
      </c>
      <c r="B2764" t="s">
        <v>1874</v>
      </c>
      <c r="C2764" t="s">
        <v>5491</v>
      </c>
      <c r="H2764" s="1" t="str">
        <f t="shared" si="327"/>
        <v>cl-cs_DeudasOperacionesCoaseguroTabla</v>
      </c>
      <c r="I2764" t="str">
        <f t="shared" si="328"/>
        <v>cl-cs</v>
      </c>
      <c r="J2764" t="str">
        <f t="shared" si="329"/>
        <v>DeudasOperacionesCoaseguroTabla</v>
      </c>
      <c r="L2764" t="str">
        <f t="shared" si="330"/>
        <v>insert into dbax_dime_tita (codi_dein, pref_dime, codi_dime, tipo_taxo) values ('pre_cl-cs_nota-26_role-840000(2014)','cl-cs','DeudasOperacionesCoaseguroTabla','SEGUROS')</v>
      </c>
    </row>
    <row r="2765" spans="1:12" x14ac:dyDescent="0.25">
      <c r="A2765" t="s">
        <v>41</v>
      </c>
      <c r="B2765" t="s">
        <v>1907</v>
      </c>
      <c r="C2765" t="s">
        <v>5491</v>
      </c>
      <c r="H2765" s="1" t="str">
        <f t="shared" si="327"/>
        <v>cl-cs_PrimasPorPagarReaseguradoresExtranjerosTabla</v>
      </c>
      <c r="I2765" t="str">
        <f t="shared" si="328"/>
        <v>cl-cs</v>
      </c>
      <c r="J2765" t="str">
        <f t="shared" si="329"/>
        <v>PrimasPorPagarReaseguradoresExtranjerosTabla</v>
      </c>
      <c r="L2765" t="str">
        <f t="shared" si="330"/>
        <v>insert into dbax_dime_tita (codi_dein, pref_dime, codi_dime, tipo_taxo) values ('pre_cl-cs_nota-26_role-840000(2014)','cl-cs','PrimasPorPagarReaseguradoresExtranjerosTabla','SEGUROS')</v>
      </c>
    </row>
    <row r="2766" spans="1:12" x14ac:dyDescent="0.25">
      <c r="A2766" t="s">
        <v>41</v>
      </c>
      <c r="B2766" t="s">
        <v>1908</v>
      </c>
      <c r="C2766" t="s">
        <v>5491</v>
      </c>
      <c r="H2766" s="1" t="str">
        <f t="shared" si="327"/>
        <v>cl-cs_PrimasPorPagarReaseguradoresNacionalesTabla</v>
      </c>
      <c r="I2766" t="str">
        <f t="shared" si="328"/>
        <v>cl-cs</v>
      </c>
      <c r="J2766" t="str">
        <f t="shared" si="329"/>
        <v>PrimasPorPagarReaseguradoresNacionalesTabla</v>
      </c>
      <c r="L2766" t="str">
        <f t="shared" si="330"/>
        <v>insert into dbax_dime_tita (codi_dein, pref_dime, codi_dime, tipo_taxo) values ('pre_cl-cs_nota-26_role-840000(2014)','cl-cs','PrimasPorPagarReaseguradoresNacionalesTabla','SEGUROS')</v>
      </c>
    </row>
    <row r="2767" spans="1:12" x14ac:dyDescent="0.25">
      <c r="A2767" t="s">
        <v>42</v>
      </c>
      <c r="B2767" t="s">
        <v>1932</v>
      </c>
      <c r="C2767" t="s">
        <v>5491</v>
      </c>
      <c r="H2767" s="1" t="str">
        <f t="shared" si="327"/>
        <v>cl-cs_ProvisionesTabla</v>
      </c>
      <c r="I2767" t="str">
        <f t="shared" si="328"/>
        <v>cl-cs</v>
      </c>
      <c r="J2767" t="str">
        <f t="shared" si="329"/>
        <v>ProvisionesTabla</v>
      </c>
      <c r="L2767" t="str">
        <f t="shared" si="330"/>
        <v>insert into dbax_dime_tita (codi_dein, pref_dime, codi_dime, tipo_taxo) values ('pre_cl-cs_nota-27_role-842000(2014)','cl-cs','ProvisionesTabla','SEGUROS')</v>
      </c>
    </row>
    <row r="2768" spans="1:12" x14ac:dyDescent="0.25">
      <c r="A2768" t="s">
        <v>43</v>
      </c>
      <c r="B2768" t="s">
        <v>1942</v>
      </c>
      <c r="C2768" t="s">
        <v>5491</v>
      </c>
      <c r="H2768" s="1" t="str">
        <f t="shared" si="327"/>
        <v>cl-cs_DeudasConIntermediariosTabla</v>
      </c>
      <c r="I2768" t="str">
        <f t="shared" si="328"/>
        <v>cl-cs</v>
      </c>
      <c r="J2768" t="str">
        <f t="shared" si="329"/>
        <v>DeudasConIntermediariosTabla</v>
      </c>
      <c r="L2768" t="str">
        <f t="shared" si="330"/>
        <v>insert into dbax_dime_tita (codi_dein, pref_dime, codi_dime, tipo_taxo) values ('pre_cl-cs_nota-28_role-843000(2014)','cl-cs','DeudasConIntermediariosTabla','SEGUROS')</v>
      </c>
    </row>
    <row r="2769" spans="1:12" x14ac:dyDescent="0.25">
      <c r="A2769" t="s">
        <v>44</v>
      </c>
      <c r="B2769" t="s">
        <v>1973</v>
      </c>
      <c r="C2769" t="s">
        <v>5491</v>
      </c>
      <c r="H2769" s="1" t="str">
        <f t="shared" si="327"/>
        <v>cl-cs_OtrasReservasPatrimonialesTabla</v>
      </c>
      <c r="I2769" t="str">
        <f t="shared" si="328"/>
        <v>cl-cs</v>
      </c>
      <c r="J2769" t="str">
        <f t="shared" si="329"/>
        <v>OtrasReservasPatrimonialesTabla</v>
      </c>
      <c r="L2769" t="str">
        <f t="shared" si="330"/>
        <v>insert into dbax_dime_tita (codi_dein, pref_dime, codi_dime, tipo_taxo) values ('pre_cl-cs_nota-29_role-844000(2014)','cl-cs','OtrasReservasPatrimonialesTabla','SEGUROS')</v>
      </c>
    </row>
    <row r="2770" spans="1:12" x14ac:dyDescent="0.25">
      <c r="A2770" t="s">
        <v>46</v>
      </c>
      <c r="B2770" t="s">
        <v>2033</v>
      </c>
      <c r="C2770" t="s">
        <v>5491</v>
      </c>
      <c r="H2770" s="1" t="str">
        <f t="shared" si="327"/>
        <v>cl-cs_PrimaCedidaReaseguradoresExtranjerosTabla</v>
      </c>
      <c r="I2770" t="str">
        <f t="shared" si="328"/>
        <v>cl-cs</v>
      </c>
      <c r="J2770" t="str">
        <f t="shared" si="329"/>
        <v>PrimaCedidaReaseguradoresExtranjerosTabla</v>
      </c>
      <c r="L2770" t="str">
        <f t="shared" si="330"/>
        <v>insert into dbax_dime_tita (codi_dein, pref_dime, codi_dime, tipo_taxo) values ('pre_cl-cs_nota-30_role-846000(2014)','cl-cs','PrimaCedidaReaseguradoresExtranjerosTabla','SEGUROS')</v>
      </c>
    </row>
    <row r="2771" spans="1:12" x14ac:dyDescent="0.25">
      <c r="A2771" t="s">
        <v>46</v>
      </c>
      <c r="B2771" t="s">
        <v>2035</v>
      </c>
      <c r="C2771" t="s">
        <v>5491</v>
      </c>
      <c r="H2771" s="1" t="str">
        <f t="shared" si="327"/>
        <v>cl-cs_PrimaCedidaReaseguradoresNacionalesTabla</v>
      </c>
      <c r="I2771" t="str">
        <f t="shared" si="328"/>
        <v>cl-cs</v>
      </c>
      <c r="J2771" t="str">
        <f t="shared" si="329"/>
        <v>PrimaCedidaReaseguradoresNacionalesTabla</v>
      </c>
      <c r="L2771" t="str">
        <f t="shared" si="330"/>
        <v>insert into dbax_dime_tita (codi_dein, pref_dime, codi_dime, tipo_taxo) values ('pre_cl-cs_nota-30_role-846000(2014)','cl-cs','PrimaCedidaReaseguradoresNacionalesTabla','SEGUROS')</v>
      </c>
    </row>
    <row r="2772" spans="1:12" x14ac:dyDescent="0.25">
      <c r="A2772" t="s">
        <v>46</v>
      </c>
      <c r="B2772" t="s">
        <v>2044</v>
      </c>
      <c r="C2772" t="s">
        <v>5491</v>
      </c>
      <c r="H2772" s="1" t="str">
        <f t="shared" si="327"/>
        <v>cl-cs_ReaseguroNacionalYExtranjeroTabla</v>
      </c>
      <c r="I2772" t="str">
        <f t="shared" si="328"/>
        <v>cl-cs</v>
      </c>
      <c r="J2772" t="str">
        <f t="shared" si="329"/>
        <v>ReaseguroNacionalYExtranjeroTabla</v>
      </c>
      <c r="L2772" t="str">
        <f t="shared" si="330"/>
        <v>insert into dbax_dime_tita (codi_dein, pref_dime, codi_dime, tipo_taxo) values ('pre_cl-cs_nota-30_role-846000(2014)','cl-cs','ReaseguroNacionalYExtranjeroTabla','SEGUROS')</v>
      </c>
    </row>
    <row r="2773" spans="1:12" x14ac:dyDescent="0.25">
      <c r="A2773" t="s">
        <v>47</v>
      </c>
      <c r="B2773" t="s">
        <v>2052</v>
      </c>
      <c r="C2773" t="s">
        <v>5491</v>
      </c>
      <c r="H2773" s="1" t="str">
        <f t="shared" si="327"/>
        <v>cl-cs_VariacionReservasTecnicasTabla</v>
      </c>
      <c r="I2773" t="str">
        <f t="shared" si="328"/>
        <v>cl-cs</v>
      </c>
      <c r="J2773" t="str">
        <f t="shared" si="329"/>
        <v>VariacionReservasTecnicasTabla</v>
      </c>
      <c r="L2773" t="str">
        <f t="shared" si="330"/>
        <v>insert into dbax_dime_tita (codi_dein, pref_dime, codi_dime, tipo_taxo) values ('pre_cl-cs_nota-31_role-847000(2014)','cl-cs','VariacionReservasTecnicasTabla','SEGUROS')</v>
      </c>
    </row>
    <row r="2774" spans="1:12" x14ac:dyDescent="0.25">
      <c r="A2774" t="s">
        <v>51</v>
      </c>
      <c r="B2774" t="s">
        <v>2079</v>
      </c>
      <c r="C2774" t="s">
        <v>5491</v>
      </c>
      <c r="H2774" s="1" t="str">
        <f t="shared" si="327"/>
        <v>cl-cs_CuadroResumenTabla</v>
      </c>
      <c r="I2774" t="str">
        <f t="shared" si="328"/>
        <v>cl-cs</v>
      </c>
      <c r="J2774" t="str">
        <f t="shared" si="329"/>
        <v>CuadroResumenTabla</v>
      </c>
      <c r="L2774" t="str">
        <f t="shared" si="330"/>
        <v>insert into dbax_dime_tita (codi_dein, pref_dime, codi_dime, tipo_taxo) values ('pre_cl-cs_nota-35_role-851000(2014)','cl-cs','CuadroResumenTabla','SEGUROS')</v>
      </c>
    </row>
    <row r="2775" spans="1:12" x14ac:dyDescent="0.25">
      <c r="A2775" t="s">
        <v>51</v>
      </c>
      <c r="B2775" t="s">
        <v>2125</v>
      </c>
      <c r="C2775" t="s">
        <v>5491</v>
      </c>
      <c r="H2775" s="1" t="str">
        <f t="shared" si="327"/>
        <v>cl-cs_ResultadoInversionesTabla</v>
      </c>
      <c r="I2775" t="str">
        <f t="shared" si="328"/>
        <v>cl-cs</v>
      </c>
      <c r="J2775" t="str">
        <f t="shared" si="329"/>
        <v>ResultadoInversionesTabla</v>
      </c>
      <c r="L2775" t="str">
        <f t="shared" si="330"/>
        <v>insert into dbax_dime_tita (codi_dein, pref_dime, codi_dime, tipo_taxo) values ('pre_cl-cs_nota-35_role-851000(2014)','cl-cs','ResultadoInversionesTabla','SEGUROS')</v>
      </c>
    </row>
    <row r="2776" spans="1:12" x14ac:dyDescent="0.25">
      <c r="A2776" t="s">
        <v>52</v>
      </c>
      <c r="B2776" t="s">
        <v>2138</v>
      </c>
      <c r="C2776" t="s">
        <v>5491</v>
      </c>
      <c r="H2776" s="1" t="str">
        <f t="shared" si="327"/>
        <v>cl-cs_OtrosIngresosTabla</v>
      </c>
      <c r="I2776" t="str">
        <f t="shared" si="328"/>
        <v>cl-cs</v>
      </c>
      <c r="J2776" t="str">
        <f t="shared" si="329"/>
        <v>OtrosIngresosTabla</v>
      </c>
      <c r="L2776" t="str">
        <f t="shared" si="330"/>
        <v>insert into dbax_dime_tita (codi_dein, pref_dime, codi_dime, tipo_taxo) values ('pre_cl-cs_nota-36_role-852000(2014)','cl-cs','OtrosIngresosTabla','SEGUROS')</v>
      </c>
    </row>
    <row r="2777" spans="1:12" x14ac:dyDescent="0.25">
      <c r="A2777" t="s">
        <v>53</v>
      </c>
      <c r="B2777" t="s">
        <v>2145</v>
      </c>
      <c r="C2777" t="s">
        <v>5491</v>
      </c>
      <c r="H2777" s="1" t="str">
        <f t="shared" si="327"/>
        <v>cl-cs_OtrosEgresosTabla</v>
      </c>
      <c r="I2777" t="str">
        <f t="shared" si="328"/>
        <v>cl-cs</v>
      </c>
      <c r="J2777" t="str">
        <f t="shared" si="329"/>
        <v>OtrosEgresosTabla</v>
      </c>
      <c r="L2777" t="str">
        <f t="shared" si="330"/>
        <v>insert into dbax_dime_tita (codi_dein, pref_dime, codi_dime, tipo_taxo) values ('pre_cl-cs_nota-37_role-853000(2014)','cl-cs','OtrosEgresosTabla','SEGUROS')</v>
      </c>
    </row>
    <row r="2778" spans="1:12" x14ac:dyDescent="0.25">
      <c r="A2778" t="s">
        <v>54</v>
      </c>
      <c r="B2778" t="s">
        <v>2171</v>
      </c>
      <c r="C2778" t="s">
        <v>5491</v>
      </c>
      <c r="H2778" s="1" t="str">
        <f t="shared" si="327"/>
        <v>cl-cs_DiferenciaCambioTabla</v>
      </c>
      <c r="I2778" t="str">
        <f t="shared" si="328"/>
        <v>cl-cs</v>
      </c>
      <c r="J2778" t="str">
        <f t="shared" si="329"/>
        <v>DiferenciaCambioTabla</v>
      </c>
      <c r="L2778" t="str">
        <f t="shared" si="330"/>
        <v>insert into dbax_dime_tita (codi_dein, pref_dime, codi_dime, tipo_taxo) values ('pre_cl-cs_nota-38_role-854000(2014)','cl-cs','DiferenciaCambioTabla','SEGUROS')</v>
      </c>
    </row>
    <row r="2779" spans="1:12" x14ac:dyDescent="0.25">
      <c r="A2779" t="s">
        <v>54</v>
      </c>
      <c r="B2779" t="s">
        <v>2196</v>
      </c>
      <c r="C2779" t="s">
        <v>5491</v>
      </c>
      <c r="H2779" s="1" t="str">
        <f t="shared" si="327"/>
        <v>cl-cs_UtilidadPerdidaUnidadesReajustablesTabla</v>
      </c>
      <c r="I2779" t="str">
        <f t="shared" si="328"/>
        <v>cl-cs</v>
      </c>
      <c r="J2779" t="str">
        <f t="shared" si="329"/>
        <v>UtilidadPerdidaUnidadesReajustablesTabla</v>
      </c>
      <c r="L2779" t="str">
        <f t="shared" si="330"/>
        <v>insert into dbax_dime_tita (codi_dein, pref_dime, codi_dime, tipo_taxo) values ('pre_cl-cs_nota-38_role-854000(2014)','cl-cs','UtilidadPerdidaUnidadesReajustablesTabla','SEGUROS')</v>
      </c>
    </row>
    <row r="2780" spans="1:12" x14ac:dyDescent="0.25">
      <c r="A2780" t="s">
        <v>57</v>
      </c>
      <c r="B2780" t="s">
        <v>2226</v>
      </c>
      <c r="C2780" t="s">
        <v>5491</v>
      </c>
      <c r="H2780" s="1" t="str">
        <f t="shared" si="327"/>
        <v>cl-cs_ReconciliacionTasaImpuestoEfectivaTabla</v>
      </c>
      <c r="I2780" t="str">
        <f t="shared" si="328"/>
        <v>cl-cs</v>
      </c>
      <c r="J2780" t="str">
        <f t="shared" si="329"/>
        <v>ReconciliacionTasaImpuestoEfectivaTabla</v>
      </c>
      <c r="L2780" t="str">
        <f t="shared" si="330"/>
        <v>insert into dbax_dime_tita (codi_dein, pref_dime, codi_dime, tipo_taxo) values ('pre_cl-cs_nota-40_role-856000(2014)','cl-cs','ReconciliacionTasaImpuestoEfectivaTabla','SEGUROS')</v>
      </c>
    </row>
    <row r="2781" spans="1:12" x14ac:dyDescent="0.25">
      <c r="A2781" t="s">
        <v>59</v>
      </c>
      <c r="B2781" t="s">
        <v>2239</v>
      </c>
      <c r="C2781" t="s">
        <v>5491</v>
      </c>
      <c r="H2781" s="1" t="str">
        <f t="shared" si="327"/>
        <v>cl-cs_ContingenciasCompromisosTabla</v>
      </c>
      <c r="I2781" t="str">
        <f t="shared" si="328"/>
        <v>cl-cs</v>
      </c>
      <c r="J2781" t="str">
        <f t="shared" si="329"/>
        <v>ContingenciasCompromisosTabla</v>
      </c>
      <c r="L2781" t="str">
        <f t="shared" si="330"/>
        <v>insert into dbax_dime_tita (codi_dein, pref_dime, codi_dime, tipo_taxo) values ('pre_cl-cs_nota-42_role-858000(2014)','cl-cs','ContingenciasCompromisosTabla','SEGUROS')</v>
      </c>
    </row>
    <row r="2782" spans="1:12" x14ac:dyDescent="0.25">
      <c r="A2782" t="s">
        <v>61</v>
      </c>
      <c r="B2782" t="s">
        <v>2278</v>
      </c>
      <c r="C2782" t="s">
        <v>5491</v>
      </c>
      <c r="H2782" s="1" t="str">
        <f t="shared" si="327"/>
        <v>cl-cs_MargenContribucionOperacionesSegurosEnMonedaExtranjeraTabla</v>
      </c>
      <c r="I2782" t="str">
        <f t="shared" si="328"/>
        <v>cl-cs</v>
      </c>
      <c r="J2782" t="str">
        <f t="shared" si="329"/>
        <v>MargenContribucionOperacionesSegurosEnMonedaExtranjeraTabla</v>
      </c>
      <c r="L2782" t="str">
        <f t="shared" si="330"/>
        <v>insert into dbax_dime_tita (codi_dein, pref_dime, codi_dime, tipo_taxo) values ('pre_cl-cs_nota-44_role-860000(2014)','cl-cs','MargenContribucionOperacionesSegurosEnMonedaExtranjeraTabla','SEGUROS')</v>
      </c>
    </row>
    <row r="2783" spans="1:12" x14ac:dyDescent="0.25">
      <c r="A2783" t="s">
        <v>61</v>
      </c>
      <c r="B2783" t="s">
        <v>2285</v>
      </c>
      <c r="C2783" t="s">
        <v>5491</v>
      </c>
      <c r="H2783" s="1" t="str">
        <f t="shared" si="327"/>
        <v>cl-cs_MovimientoDivisasPorConceptoReasegurosTabla</v>
      </c>
      <c r="I2783" t="str">
        <f t="shared" si="328"/>
        <v>cl-cs</v>
      </c>
      <c r="J2783" t="str">
        <f t="shared" si="329"/>
        <v>MovimientoDivisasPorConceptoReasegurosTabla</v>
      </c>
      <c r="L2783" t="str">
        <f t="shared" si="330"/>
        <v>insert into dbax_dime_tita (codi_dein, pref_dime, codi_dime, tipo_taxo) values ('pre_cl-cs_nota-44_role-860000(2014)','cl-cs','MovimientoDivisasPorConceptoReasegurosTabla','SEGUROS')</v>
      </c>
    </row>
    <row r="2784" spans="1:12" x14ac:dyDescent="0.25">
      <c r="A2784" t="s">
        <v>61</v>
      </c>
      <c r="B2784" t="s">
        <v>2300</v>
      </c>
      <c r="C2784" t="s">
        <v>5491</v>
      </c>
      <c r="H2784" s="1" t="str">
        <f t="shared" si="327"/>
        <v>cl-cs_PosicionEnActivosYPasivosEnMonedaExtranjeraTabla</v>
      </c>
      <c r="I2784" t="str">
        <f t="shared" si="328"/>
        <v>cl-cs</v>
      </c>
      <c r="J2784" t="str">
        <f t="shared" si="329"/>
        <v>PosicionEnActivosYPasivosEnMonedaExtranjeraTabla</v>
      </c>
      <c r="L2784" t="str">
        <f t="shared" si="330"/>
        <v>insert into dbax_dime_tita (codi_dein, pref_dime, codi_dime, tipo_taxo) values ('pre_cl-cs_nota-44_role-860000(2014)','cl-cs','PosicionEnActivosYPasivosEnMonedaExtranjeraTabla','SEGUROS')</v>
      </c>
    </row>
    <row r="2785" spans="1:12" x14ac:dyDescent="0.25">
      <c r="A2785" t="s">
        <v>62</v>
      </c>
      <c r="B2785" t="s">
        <v>2318</v>
      </c>
      <c r="C2785" t="s">
        <v>5491</v>
      </c>
      <c r="H2785" s="1" t="str">
        <f t="shared" si="327"/>
        <v>cl-cs_CuadroVentasPorRegionesSegurosGeneralesTabla</v>
      </c>
      <c r="I2785" t="str">
        <f t="shared" si="328"/>
        <v>cl-cs</v>
      </c>
      <c r="J2785" t="str">
        <f t="shared" si="329"/>
        <v>CuadroVentasPorRegionesSegurosGeneralesTabla</v>
      </c>
      <c r="L2785" t="str">
        <f t="shared" si="330"/>
        <v>insert into dbax_dime_tita (codi_dein, pref_dime, codi_dime, tipo_taxo) values ('pre_cl-cs_nota-45_role-861000(2014)','cl-cs','CuadroVentasPorRegionesSegurosGeneralesTabla','SEGUROS')</v>
      </c>
    </row>
    <row r="2786" spans="1:12" x14ac:dyDescent="0.25">
      <c r="A2786" t="s">
        <v>63</v>
      </c>
      <c r="B2786" t="s">
        <v>2371</v>
      </c>
      <c r="C2786" t="s">
        <v>5491</v>
      </c>
      <c r="H2786" s="1" t="str">
        <f t="shared" si="327"/>
        <v>cl-cs_MargenSolvenciaGeneralesTabla</v>
      </c>
      <c r="I2786" t="str">
        <f t="shared" si="328"/>
        <v>cl-cs</v>
      </c>
      <c r="J2786" t="str">
        <f t="shared" si="329"/>
        <v>MargenSolvenciaGeneralesTabla</v>
      </c>
      <c r="L2786" t="str">
        <f t="shared" si="330"/>
        <v>insert into dbax_dime_tita (codi_dein, pref_dime, codi_dime, tipo_taxo) values ('pre_cl-cs_nota-46_role-862100(2014)','cl-cs','MargenSolvenciaGeneralesTabla','SEGUROS')</v>
      </c>
    </row>
    <row r="2787" spans="1:12" x14ac:dyDescent="0.25">
      <c r="A2787" t="s">
        <v>63</v>
      </c>
      <c r="B2787" t="s">
        <v>2384</v>
      </c>
      <c r="C2787" t="s">
        <v>5491</v>
      </c>
      <c r="H2787" s="1" t="str">
        <f t="shared" si="327"/>
        <v>cl-cs_PrimasYFactorReaseguroTabla</v>
      </c>
      <c r="I2787" t="str">
        <f t="shared" si="328"/>
        <v>cl-cs</v>
      </c>
      <c r="J2787" t="str">
        <f t="shared" si="329"/>
        <v>PrimasYFactorReaseguroTabla</v>
      </c>
      <c r="L2787" t="str">
        <f t="shared" si="330"/>
        <v>insert into dbax_dime_tita (codi_dein, pref_dime, codi_dime, tipo_taxo) values ('pre_cl-cs_nota-46_role-862100(2014)','cl-cs','PrimasYFactorReaseguroTabla','SEGUROS')</v>
      </c>
    </row>
    <row r="2788" spans="1:12" x14ac:dyDescent="0.25">
      <c r="A2788" t="s">
        <v>63</v>
      </c>
      <c r="B2788" t="s">
        <v>2390</v>
      </c>
      <c r="C2788" t="s">
        <v>5491</v>
      </c>
      <c r="H2788" s="1" t="str">
        <f t="shared" si="327"/>
        <v>cl-cs_SiniestrosUltimosTresAñosTabla</v>
      </c>
      <c r="I2788" t="str">
        <f t="shared" si="328"/>
        <v>cl-cs</v>
      </c>
      <c r="J2788" t="str">
        <f t="shared" si="329"/>
        <v>SiniestrosUltimosTresAñosTabla</v>
      </c>
      <c r="L2788" t="str">
        <f t="shared" si="330"/>
        <v>insert into dbax_dime_tita (codi_dein, pref_dime, codi_dime, tipo_taxo) values ('pre_cl-cs_nota-46_role-862100(2014)','cl-cs','SiniestrosUltimosTresAñosTabla','SEGUROS')</v>
      </c>
    </row>
    <row r="2789" spans="1:12" x14ac:dyDescent="0.25">
      <c r="A2789" t="s">
        <v>64</v>
      </c>
      <c r="B2789" t="s">
        <v>2409</v>
      </c>
      <c r="C2789" t="s">
        <v>5491</v>
      </c>
      <c r="H2789" s="1" t="str">
        <f t="shared" si="327"/>
        <v>cl-cs_CostoDeSiniestrosUltimosTresAñosTabla</v>
      </c>
      <c r="I2789" t="str">
        <f t="shared" si="328"/>
        <v>cl-cs</v>
      </c>
      <c r="J2789" t="str">
        <f t="shared" si="329"/>
        <v>CostoDeSiniestrosUltimosTresAñosTabla</v>
      </c>
      <c r="L2789" t="str">
        <f t="shared" si="330"/>
        <v>insert into dbax_dime_tita (codi_dein, pref_dime, codi_dime, tipo_taxo) values ('pre_cl-cs_nota-46_role-862200(2014)','cl-cs','CostoDeSiniestrosUltimosTresAñosTabla','SEGUROS')</v>
      </c>
    </row>
    <row r="2790" spans="1:12" x14ac:dyDescent="0.25">
      <c r="A2790" t="s">
        <v>64</v>
      </c>
      <c r="B2790" t="s">
        <v>2426</v>
      </c>
      <c r="C2790" t="s">
        <v>5491</v>
      </c>
      <c r="H2790" s="1" t="str">
        <f t="shared" si="327"/>
        <v>cl-cs_InformacionGeneralMargenSolvenciaTabla</v>
      </c>
      <c r="I2790" t="str">
        <f t="shared" si="328"/>
        <v>cl-cs</v>
      </c>
      <c r="J2790" t="str">
        <f t="shared" si="329"/>
        <v>InformacionGeneralMargenSolvenciaTabla</v>
      </c>
      <c r="L2790" t="str">
        <f t="shared" si="330"/>
        <v>insert into dbax_dime_tita (codi_dein, pref_dime, codi_dime, tipo_taxo) values ('pre_cl-cs_nota-46_role-862200(2014)','cl-cs','InformacionGeneralMargenSolvenciaTabla','SEGUROS')</v>
      </c>
    </row>
    <row r="2791" spans="1:12" x14ac:dyDescent="0.25">
      <c r="A2791" t="s">
        <v>64</v>
      </c>
      <c r="B2791" t="s">
        <v>2446</v>
      </c>
      <c r="C2791" t="s">
        <v>5491</v>
      </c>
      <c r="H2791" s="1" t="str">
        <f t="shared" si="327"/>
        <v>cl-cs_SegAccidentesSaludYAdicionalesTabla</v>
      </c>
      <c r="I2791" t="str">
        <f t="shared" si="328"/>
        <v>cl-cs</v>
      </c>
      <c r="J2791" t="str">
        <f t="shared" si="329"/>
        <v>SegAccidentesSaludYAdicionalesTabla</v>
      </c>
      <c r="L2791" t="str">
        <f t="shared" si="330"/>
        <v>insert into dbax_dime_tita (codi_dein, pref_dime, codi_dime, tipo_taxo) values ('pre_cl-cs_nota-46_role-862200(2014)','cl-cs','SegAccidentesSaludYAdicionalesTabla','SEGUROS')</v>
      </c>
    </row>
    <row r="2792" spans="1:12" x14ac:dyDescent="0.25">
      <c r="A2792" t="s">
        <v>65</v>
      </c>
      <c r="B2792" t="s">
        <v>2473</v>
      </c>
      <c r="C2792" t="s">
        <v>5491</v>
      </c>
      <c r="H2792" s="1" t="str">
        <f t="shared" si="327"/>
        <v>cl-cs_CreditoDevengadoYNoDevengadoPorPolizasIndividualesTabla</v>
      </c>
      <c r="I2792" t="str">
        <f t="shared" si="328"/>
        <v>cl-cs</v>
      </c>
      <c r="J2792" t="str">
        <f t="shared" si="329"/>
        <v>CreditoDevengadoYNoDevengadoPorPolizasIndividualesTabla</v>
      </c>
      <c r="L2792" t="str">
        <f t="shared" si="330"/>
        <v>insert into dbax_dime_tita (codi_dein, pref_dime, codi_dime, tipo_taxo) values ('pre_cl-cs_nota-47_role-863100(2014)','cl-cs','CreditoDevengadoYNoDevengadoPorPolizasIndividualesTabla','SEGUROS')</v>
      </c>
    </row>
    <row r="2793" spans="1:12" x14ac:dyDescent="0.25">
      <c r="A2793" t="s">
        <v>65</v>
      </c>
      <c r="B2793" t="s">
        <v>2484</v>
      </c>
      <c r="C2793" t="s">
        <v>5491</v>
      </c>
      <c r="H2793" s="1" t="str">
        <f t="shared" si="327"/>
        <v>cl-cs_DeterminacionPrimaNoDevengadaACompararConCreditoAAseguradosTabla</v>
      </c>
      <c r="I2793" t="str">
        <f t="shared" si="328"/>
        <v>cl-cs</v>
      </c>
      <c r="J2793" t="str">
        <f t="shared" si="329"/>
        <v>DeterminacionPrimaNoDevengadaACompararConCreditoAAseguradosTabla</v>
      </c>
      <c r="L2793" t="str">
        <f t="shared" si="330"/>
        <v>insert into dbax_dime_tita (codi_dein, pref_dime, codi_dime, tipo_taxo) values ('pre_cl-cs_nota-47_role-863100(2014)','cl-cs','DeterminacionPrimaNoDevengadaACompararConCreditoAAseguradosTabla','SEGUROS')</v>
      </c>
    </row>
    <row r="2794" spans="1:12" x14ac:dyDescent="0.25">
      <c r="A2794" t="s">
        <v>65</v>
      </c>
      <c r="B2794" t="s">
        <v>2507</v>
      </c>
      <c r="C2794" t="s">
        <v>5491</v>
      </c>
      <c r="H2794" s="1" t="str">
        <f t="shared" si="327"/>
        <v>cl-cs_PrimaPorCobrarReaseguradosTabla</v>
      </c>
      <c r="I2794" t="str">
        <f t="shared" si="328"/>
        <v>cl-cs</v>
      </c>
      <c r="J2794" t="str">
        <f t="shared" si="329"/>
        <v>PrimaPorCobrarReaseguradosTabla</v>
      </c>
      <c r="L2794" t="str">
        <f t="shared" si="330"/>
        <v>insert into dbax_dime_tita (codi_dein, pref_dime, codi_dime, tipo_taxo) values ('pre_cl-cs_nota-47_role-863100(2014)','cl-cs','PrimaPorCobrarReaseguradosTabla','SEGUROS')</v>
      </c>
    </row>
    <row r="2795" spans="1:12" x14ac:dyDescent="0.25">
      <c r="A2795" t="s">
        <v>66</v>
      </c>
      <c r="B2795" t="s">
        <v>2473</v>
      </c>
      <c r="C2795" t="s">
        <v>5491</v>
      </c>
      <c r="H2795" s="1" t="str">
        <f t="shared" si="327"/>
        <v>cl-cs_CreditoDevengadoYNoDevengadoPorPolizasIndividualesTabla</v>
      </c>
      <c r="I2795" t="str">
        <f t="shared" si="328"/>
        <v>cl-cs</v>
      </c>
      <c r="J2795" t="str">
        <f t="shared" si="329"/>
        <v>CreditoDevengadoYNoDevengadoPorPolizasIndividualesTabla</v>
      </c>
      <c r="L2795" t="str">
        <f t="shared" si="330"/>
        <v>insert into dbax_dime_tita (codi_dein, pref_dime, codi_dime, tipo_taxo) values ('pre_cl-cs_nota-47_role-863200(2014)','cl-cs','CreditoDevengadoYNoDevengadoPorPolizasIndividualesTabla','SEGUROS')</v>
      </c>
    </row>
    <row r="2796" spans="1:12" x14ac:dyDescent="0.25">
      <c r="A2796" t="s">
        <v>66</v>
      </c>
      <c r="B2796" t="s">
        <v>2484</v>
      </c>
      <c r="C2796" t="s">
        <v>5491</v>
      </c>
      <c r="H2796" s="1" t="str">
        <f t="shared" si="327"/>
        <v>cl-cs_DeterminacionPrimaNoDevengadaACompararConCreditoAAseguradosTabla</v>
      </c>
      <c r="I2796" t="str">
        <f t="shared" si="328"/>
        <v>cl-cs</v>
      </c>
      <c r="J2796" t="str">
        <f t="shared" si="329"/>
        <v>DeterminacionPrimaNoDevengadaACompararConCreditoAAseguradosTabla</v>
      </c>
      <c r="L2796" t="str">
        <f t="shared" si="330"/>
        <v>insert into dbax_dime_tita (codi_dein, pref_dime, codi_dime, tipo_taxo) values ('pre_cl-cs_nota-47_role-863200(2014)','cl-cs','DeterminacionPrimaNoDevengadaACompararConCreditoAAseguradosTabla','SEGUROS')</v>
      </c>
    </row>
    <row r="2797" spans="1:12" x14ac:dyDescent="0.25">
      <c r="A2797" t="s">
        <v>66</v>
      </c>
      <c r="B2797" t="s">
        <v>2507</v>
      </c>
      <c r="C2797" t="s">
        <v>5491</v>
      </c>
      <c r="H2797" s="1" t="str">
        <f t="shared" si="327"/>
        <v>cl-cs_PrimaPorCobrarReaseguradosTabla</v>
      </c>
      <c r="I2797" t="str">
        <f t="shared" si="328"/>
        <v>cl-cs</v>
      </c>
      <c r="J2797" t="str">
        <f t="shared" si="329"/>
        <v>PrimaPorCobrarReaseguradosTabla</v>
      </c>
      <c r="L2797" t="str">
        <f t="shared" si="330"/>
        <v>insert into dbax_dime_tita (codi_dein, pref_dime, codi_dime, tipo_taxo) values ('pre_cl-cs_nota-47_role-863200(2014)','cl-cs','PrimaPorCobrarReaseguradosTabla','SEGUROS')</v>
      </c>
    </row>
    <row r="2798" spans="1:12" x14ac:dyDescent="0.25">
      <c r="A2798" t="s">
        <v>67</v>
      </c>
      <c r="B2798" t="s">
        <v>2522</v>
      </c>
      <c r="C2798" t="s">
        <v>5491</v>
      </c>
      <c r="H2798" s="1" t="str">
        <f t="shared" si="327"/>
        <v>cl-cs_ActivoNoEfectivoTabla</v>
      </c>
      <c r="I2798" t="str">
        <f t="shared" si="328"/>
        <v>cl-cs</v>
      </c>
      <c r="J2798" t="str">
        <f t="shared" si="329"/>
        <v>ActivoNoEfectivoTabla</v>
      </c>
      <c r="L2798" t="str">
        <f t="shared" si="330"/>
        <v>insert into dbax_dime_tita (codi_dein, pref_dime, codi_dime, tipo_taxo) values ('pre_cl-cs_nota-48_role-864000(2014)','cl-cs','ActivoNoEfectivoTabla','SEGUROS')</v>
      </c>
    </row>
    <row r="2799" spans="1:12" x14ac:dyDescent="0.25">
      <c r="A2799" t="s">
        <v>67</v>
      </c>
      <c r="B2799" t="s">
        <v>2573</v>
      </c>
      <c r="C2799" t="s">
        <v>5491</v>
      </c>
      <c r="H2799" s="1" t="str">
        <f t="shared" si="327"/>
        <v>cl-cs_InvetarioInversionesTabla</v>
      </c>
      <c r="I2799" t="str">
        <f t="shared" si="328"/>
        <v>cl-cs</v>
      </c>
      <c r="J2799" t="str">
        <f t="shared" si="329"/>
        <v>InvetarioInversionesTabla</v>
      </c>
      <c r="L2799" t="str">
        <f t="shared" si="330"/>
        <v>insert into dbax_dime_tita (codi_dein, pref_dime, codi_dime, tipo_taxo) values ('pre_cl-cs_nota-48_role-864000(2014)','cl-cs','InvetarioInversionesTabla','SEGUROS')</v>
      </c>
    </row>
    <row r="2800" spans="1:12" x14ac:dyDescent="0.25">
      <c r="A2800" t="s">
        <v>68</v>
      </c>
      <c r="B2800" t="s">
        <v>2522</v>
      </c>
      <c r="C2800" t="s">
        <v>5491</v>
      </c>
      <c r="H2800" s="1" t="str">
        <f t="shared" si="327"/>
        <v>cl-cs_ActivoNoEfectivoTabla</v>
      </c>
      <c r="I2800" t="str">
        <f t="shared" si="328"/>
        <v>cl-cs</v>
      </c>
      <c r="J2800" t="str">
        <f t="shared" si="329"/>
        <v>ActivoNoEfectivoTabla</v>
      </c>
      <c r="L2800" t="str">
        <f t="shared" si="330"/>
        <v>insert into dbax_dime_tita (codi_dein, pref_dime, codi_dime, tipo_taxo) values ('pre_cl-cs_nota-48_role-864300(2014)','cl-cs','ActivoNoEfectivoTabla','SEGUROS')</v>
      </c>
    </row>
    <row r="2801" spans="1:12" x14ac:dyDescent="0.25">
      <c r="A2801" t="s">
        <v>70</v>
      </c>
      <c r="B2801" t="s">
        <v>2672</v>
      </c>
      <c r="C2801" t="s">
        <v>5491</v>
      </c>
      <c r="H2801" s="1" t="str">
        <f t="shared" si="327"/>
        <v>cl-cs_RiesgoCreditoPorClaseActivoFinancieroTabla</v>
      </c>
      <c r="I2801" t="str">
        <f t="shared" si="328"/>
        <v>cl-cs</v>
      </c>
      <c r="J2801" t="str">
        <f t="shared" si="329"/>
        <v>RiesgoCreditoPorClaseActivoFinancieroTabla</v>
      </c>
      <c r="L2801" t="str">
        <f t="shared" si="330"/>
        <v>insert into dbax_dime_tita (codi_dein, pref_dime, codi_dime, tipo_taxo) values ('pre_cl-cs_nota-6_role-814000(2014)','cl-cs','RiesgoCreditoPorClaseActivoFinancieroTabla','SEGUROS')</v>
      </c>
    </row>
    <row r="2802" spans="1:12" x14ac:dyDescent="0.25">
      <c r="A2802" t="s">
        <v>71</v>
      </c>
      <c r="B2802" t="s">
        <v>2682</v>
      </c>
      <c r="C2802" t="s">
        <v>5491</v>
      </c>
      <c r="H2802" s="1" t="str">
        <f t="shared" si="327"/>
        <v>cl-cs_DetalleEfectivoYEfectivoEquivalenteTabla</v>
      </c>
      <c r="I2802" t="str">
        <f t="shared" si="328"/>
        <v>cl-cs</v>
      </c>
      <c r="J2802" t="str">
        <f t="shared" si="329"/>
        <v>DetalleEfectivoYEfectivoEquivalenteTabla</v>
      </c>
      <c r="L2802" t="str">
        <f t="shared" si="330"/>
        <v>insert into dbax_dime_tita (codi_dein, pref_dime, codi_dime, tipo_taxo) values ('pre_cl-cs_nota-7_role-815000(2014)','cl-cs','DetalleEfectivoYEfectivoEquivalenteTabla','SEGUROS')</v>
      </c>
    </row>
    <row r="2803" spans="1:12" x14ac:dyDescent="0.25">
      <c r="A2803" t="s">
        <v>72</v>
      </c>
      <c r="B2803" t="s">
        <v>2708</v>
      </c>
      <c r="C2803" t="s">
        <v>5491</v>
      </c>
      <c r="H2803" s="1" t="str">
        <f t="shared" si="327"/>
        <v>cl-cs_CoberturaRiesgoCreditoTabla</v>
      </c>
      <c r="I2803" t="str">
        <f t="shared" si="328"/>
        <v>cl-cs</v>
      </c>
      <c r="J2803" t="str">
        <f t="shared" si="329"/>
        <v>CoberturaRiesgoCreditoTabla</v>
      </c>
      <c r="L2803" t="str">
        <f t="shared" si="330"/>
        <v>insert into dbax_dime_tita (codi_dein, pref_dime, codi_dime, tipo_taxo) values ('pre_cl-cs_nota-8_role-816000(2014)','cl-cs','CoberturaRiesgoCreditoTabla','SEGUROS')</v>
      </c>
    </row>
    <row r="2804" spans="1:12" x14ac:dyDescent="0.25">
      <c r="A2804" t="s">
        <v>72</v>
      </c>
      <c r="B2804" t="s">
        <v>2763</v>
      </c>
      <c r="C2804" t="s">
        <v>5491</v>
      </c>
      <c r="H2804" s="1" t="str">
        <f t="shared" si="327"/>
        <v>cl-cs_ForwardsCompraTabla</v>
      </c>
      <c r="I2804" t="str">
        <f t="shared" si="328"/>
        <v>cl-cs</v>
      </c>
      <c r="J2804" t="str">
        <f t="shared" si="329"/>
        <v>ForwardsCompraTabla</v>
      </c>
      <c r="L2804" t="str">
        <f t="shared" si="330"/>
        <v>insert into dbax_dime_tita (codi_dein, pref_dime, codi_dime, tipo_taxo) values ('pre_cl-cs_nota-8_role-816000(2014)','cl-cs','ForwardsCompraTabla','SEGUROS')</v>
      </c>
    </row>
    <row r="2805" spans="1:12" x14ac:dyDescent="0.25">
      <c r="A2805" t="s">
        <v>72</v>
      </c>
      <c r="B2805" t="s">
        <v>2764</v>
      </c>
      <c r="C2805" t="s">
        <v>5491</v>
      </c>
      <c r="H2805" s="1" t="str">
        <f t="shared" si="327"/>
        <v>cl-cs_ForwardsVentaTabla</v>
      </c>
      <c r="I2805" t="str">
        <f t="shared" si="328"/>
        <v>cl-cs</v>
      </c>
      <c r="J2805" t="str">
        <f t="shared" si="329"/>
        <v>ForwardsVentaTabla</v>
      </c>
      <c r="L2805" t="str">
        <f t="shared" si="330"/>
        <v>insert into dbax_dime_tita (codi_dein, pref_dime, codi_dime, tipo_taxo) values ('pre_cl-cs_nota-8_role-816000(2014)','cl-cs','ForwardsVentaTabla','SEGUROS')</v>
      </c>
    </row>
    <row r="2806" spans="1:12" x14ac:dyDescent="0.25">
      <c r="A2806" t="s">
        <v>72</v>
      </c>
      <c r="B2806" t="s">
        <v>2769</v>
      </c>
      <c r="C2806" t="s">
        <v>5491</v>
      </c>
      <c r="H2806" s="1" t="str">
        <f t="shared" si="327"/>
        <v>cl-cs_FuturosCompraTabla</v>
      </c>
      <c r="I2806" t="str">
        <f t="shared" si="328"/>
        <v>cl-cs</v>
      </c>
      <c r="J2806" t="str">
        <f t="shared" si="329"/>
        <v>FuturosCompraTabla</v>
      </c>
      <c r="L2806" t="str">
        <f t="shared" si="330"/>
        <v>insert into dbax_dime_tita (codi_dein, pref_dime, codi_dime, tipo_taxo) values ('pre_cl-cs_nota-8_role-816000(2014)','cl-cs','FuturosCompraTabla','SEGUROS')</v>
      </c>
    </row>
    <row r="2807" spans="1:12" x14ac:dyDescent="0.25">
      <c r="A2807" t="s">
        <v>72</v>
      </c>
      <c r="B2807" t="s">
        <v>2773</v>
      </c>
      <c r="C2807" t="s">
        <v>5491</v>
      </c>
      <c r="H2807" s="1" t="str">
        <f t="shared" si="327"/>
        <v>cl-cs_FuturosVentaTabla</v>
      </c>
      <c r="I2807" t="str">
        <f t="shared" si="328"/>
        <v>cl-cs</v>
      </c>
      <c r="J2807" t="str">
        <f t="shared" si="329"/>
        <v>FuturosVentaTabla</v>
      </c>
      <c r="L2807" t="str">
        <f t="shared" si="330"/>
        <v>insert into dbax_dime_tita (codi_dein, pref_dime, codi_dime, tipo_taxo) values ('pre_cl-cs_nota-8_role-816000(2014)','cl-cs','FuturosVentaTabla','SEGUROS')</v>
      </c>
    </row>
    <row r="2808" spans="1:12" x14ac:dyDescent="0.25">
      <c r="A2808" t="s">
        <v>72</v>
      </c>
      <c r="B2808" t="s">
        <v>2789</v>
      </c>
      <c r="C2808" t="s">
        <v>5491</v>
      </c>
      <c r="H2808" s="1" t="str">
        <f t="shared" si="327"/>
        <v>cl-cs_InstrumentosFinancierosValorRazonablePorClasesYNivelesTabla</v>
      </c>
      <c r="I2808" t="str">
        <f t="shared" si="328"/>
        <v>cl-cs</v>
      </c>
      <c r="J2808" t="str">
        <f t="shared" si="329"/>
        <v>InstrumentosFinancierosValorRazonablePorClasesYNivelesTabla</v>
      </c>
      <c r="L2808" t="str">
        <f t="shared" si="330"/>
        <v>insert into dbax_dime_tita (codi_dein, pref_dime, codi_dime, tipo_taxo) values ('pre_cl-cs_nota-8_role-816000(2014)','cl-cs','InstrumentosFinancierosValorRazonablePorClasesYNivelesTabla','SEGUROS')</v>
      </c>
    </row>
    <row r="2809" spans="1:12" x14ac:dyDescent="0.25">
      <c r="A2809" t="s">
        <v>72</v>
      </c>
      <c r="B2809" t="s">
        <v>2832</v>
      </c>
      <c r="C2809" t="s">
        <v>5491</v>
      </c>
      <c r="H2809" s="1" t="str">
        <f t="shared" si="327"/>
        <v>cl-cs_OpcionesCompraTabla</v>
      </c>
      <c r="I2809" t="str">
        <f t="shared" si="328"/>
        <v>cl-cs</v>
      </c>
      <c r="J2809" t="str">
        <f t="shared" si="329"/>
        <v>OpcionesCompraTabla</v>
      </c>
      <c r="L2809" t="str">
        <f t="shared" si="330"/>
        <v>insert into dbax_dime_tita (codi_dein, pref_dime, codi_dime, tipo_taxo) values ('pre_cl-cs_nota-8_role-816000(2014)','cl-cs','OpcionesCompraTabla','SEGUROS')</v>
      </c>
    </row>
    <row r="2810" spans="1:12" x14ac:dyDescent="0.25">
      <c r="A2810" t="s">
        <v>72</v>
      </c>
      <c r="B2810" t="s">
        <v>2837</v>
      </c>
      <c r="C2810" t="s">
        <v>5491</v>
      </c>
      <c r="H2810" s="1" t="str">
        <f t="shared" si="327"/>
        <v>cl-cs_OpcionesVentaTabla</v>
      </c>
      <c r="I2810" t="str">
        <f t="shared" si="328"/>
        <v>cl-cs</v>
      </c>
      <c r="J2810" t="str">
        <f t="shared" si="329"/>
        <v>OpcionesVentaTabla</v>
      </c>
      <c r="L2810" t="str">
        <f t="shared" si="330"/>
        <v>insert into dbax_dime_tita (codi_dein, pref_dime, codi_dime, tipo_taxo) values ('pre_cl-cs_nota-8_role-816000(2014)','cl-cs','OpcionesVentaTabla','SEGUROS')</v>
      </c>
    </row>
    <row r="2811" spans="1:12" x14ac:dyDescent="0.25">
      <c r="A2811" t="s">
        <v>72</v>
      </c>
      <c r="B2811" t="s">
        <v>2839</v>
      </c>
      <c r="C2811" t="s">
        <v>5491</v>
      </c>
      <c r="H2811" s="1" t="str">
        <f t="shared" si="327"/>
        <v>cl-cs_OperacionesVentaCortaTabla</v>
      </c>
      <c r="I2811" t="str">
        <f t="shared" si="328"/>
        <v>cl-cs</v>
      </c>
      <c r="J2811" t="str">
        <f t="shared" si="329"/>
        <v>OperacionesVentaCortaTabla</v>
      </c>
      <c r="L2811" t="str">
        <f t="shared" si="330"/>
        <v>insert into dbax_dime_tita (codi_dein, pref_dime, codi_dime, tipo_taxo) values ('pre_cl-cs_nota-8_role-816000(2014)','cl-cs','OperacionesVentaCortaTabla','SEGUROS')</v>
      </c>
    </row>
    <row r="2812" spans="1:12" x14ac:dyDescent="0.25">
      <c r="A2812" t="s">
        <v>72</v>
      </c>
      <c r="B2812" t="s">
        <v>2851</v>
      </c>
      <c r="C2812" t="s">
        <v>5491</v>
      </c>
      <c r="H2812" s="1" t="str">
        <f t="shared" si="327"/>
        <v>cl-cs_PosicionContratosDerivadosForwardOpcionesYSwapTabla</v>
      </c>
      <c r="I2812" t="str">
        <f t="shared" si="328"/>
        <v>cl-cs</v>
      </c>
      <c r="J2812" t="str">
        <f t="shared" si="329"/>
        <v>PosicionContratosDerivadosForwardOpcionesYSwapTabla</v>
      </c>
      <c r="L2812" t="str">
        <f t="shared" si="330"/>
        <v>insert into dbax_dime_tita (codi_dein, pref_dime, codi_dime, tipo_taxo) values ('pre_cl-cs_nota-8_role-816000(2014)','cl-cs','PosicionContratosDerivadosForwardOpcionesYSwapTabla','SEGUROS')</v>
      </c>
    </row>
    <row r="2813" spans="1:12" x14ac:dyDescent="0.25">
      <c r="A2813" t="s">
        <v>72</v>
      </c>
      <c r="B2813" t="s">
        <v>2854</v>
      </c>
      <c r="C2813" t="s">
        <v>5491</v>
      </c>
      <c r="H2813" s="1" t="str">
        <f t="shared" si="327"/>
        <v>cl-cs_PosicionContratosDerivadosFuturosTabla</v>
      </c>
      <c r="I2813" t="str">
        <f t="shared" si="328"/>
        <v>cl-cs</v>
      </c>
      <c r="J2813" t="str">
        <f t="shared" si="329"/>
        <v>PosicionContratosDerivadosFuturosTabla</v>
      </c>
      <c r="L2813" t="str">
        <f t="shared" si="330"/>
        <v>insert into dbax_dime_tita (codi_dein, pref_dime, codi_dime, tipo_taxo) values ('pre_cl-cs_nota-8_role-816000(2014)','cl-cs','PosicionContratosDerivadosFuturosTabla','SEGUROS')</v>
      </c>
    </row>
    <row r="2814" spans="1:12" x14ac:dyDescent="0.25">
      <c r="A2814" t="s">
        <v>72</v>
      </c>
      <c r="B2814" t="s">
        <v>2874</v>
      </c>
      <c r="C2814" t="s">
        <v>5491</v>
      </c>
      <c r="H2814" s="1" t="str">
        <f t="shared" si="327"/>
        <v>cl-cs_SwapsTabla</v>
      </c>
      <c r="I2814" t="str">
        <f t="shared" si="328"/>
        <v>cl-cs</v>
      </c>
      <c r="J2814" t="str">
        <f t="shared" si="329"/>
        <v>SwapsTabla</v>
      </c>
      <c r="L2814" t="str">
        <f t="shared" si="330"/>
        <v>insert into dbax_dime_tita (codi_dein, pref_dime, codi_dime, tipo_taxo) values ('pre_cl-cs_nota-8_role-816000(2014)','cl-cs','SwapsTabla','SEGUROS')</v>
      </c>
    </row>
    <row r="2815" spans="1:12" x14ac:dyDescent="0.25">
      <c r="A2815" t="s">
        <v>73</v>
      </c>
      <c r="B2815" t="s">
        <v>2921</v>
      </c>
      <c r="C2815" t="s">
        <v>5491</v>
      </c>
      <c r="H2815" s="1" t="str">
        <f t="shared" ref="H2815:H2816" si="331">MID(B2815,FIND("#",B2815)+1,10000)</f>
        <v>cl-cs_InversionesCostoAmortizadoTabla</v>
      </c>
      <c r="I2815" t="str">
        <f t="shared" ref="I2815:I2816" si="332">MID(H2815,1,FIND("_",H2815)-1)</f>
        <v>cl-cs</v>
      </c>
      <c r="J2815" t="str">
        <f t="shared" ref="J2815:J2816" si="333">MID(H2815,FIND("_",H2815)+1,10000)</f>
        <v>InversionesCostoAmortizadoTabla</v>
      </c>
      <c r="L2815" t="str">
        <f t="shared" ref="L2815:L2816" si="334">CONCATENATE("insert into dbax_dime_tita (codi_dein, pref_dime, codi_dime, tipo_taxo) values ('",A2815,"','",I2815,"','",J2815,"','SEGUROS')")</f>
        <v>insert into dbax_dime_tita (codi_dein, pref_dime, codi_dime, tipo_taxo) values ('pre_cl-cs_nota-9_role-821000(2014)','cl-cs','InversionesCostoAmortizadoTabla','SEGUROS')</v>
      </c>
    </row>
    <row r="2816" spans="1:12" x14ac:dyDescent="0.25">
      <c r="A2816" t="s">
        <v>73</v>
      </c>
      <c r="B2816" t="s">
        <v>2931</v>
      </c>
      <c r="C2816" t="s">
        <v>5491</v>
      </c>
      <c r="H2816" s="1" t="str">
        <f t="shared" si="331"/>
        <v>cl-cs_OperacionesCompromisosEfectuadosSobreInstrumentosFinancierosTabla</v>
      </c>
      <c r="I2816" t="str">
        <f t="shared" si="332"/>
        <v>cl-cs</v>
      </c>
      <c r="J2816" t="str">
        <f t="shared" si="333"/>
        <v>OperacionesCompromisosEfectuadosSobreInstrumentosFinancierosTabla</v>
      </c>
      <c r="L2816" t="str">
        <f t="shared" si="334"/>
        <v>insert into dbax_dime_tita (codi_dein, pref_dime, codi_dime, tipo_taxo) values ('pre_cl-cs_nota-9_role-821000(2014)','cl-cs','OperacionesCompromisosEfectuadosSobreInstrumentosFinancierosTabla','SEGUROS')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Taxonomia</vt:lpstr>
      <vt:lpstr>Informes</vt:lpstr>
      <vt:lpstr>Informes dimensiones</vt:lpstr>
      <vt:lpstr>Conceptos</vt:lpstr>
      <vt:lpstr>Info-conc</vt:lpstr>
      <vt:lpstr>Dimension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Mauricio Ahumada (DBNeTCorp)</dc:creator>
  <cp:lastModifiedBy>Mauricio Ahumada (DBNeTCorp)</cp:lastModifiedBy>
  <dcterms:created xsi:type="dcterms:W3CDTF">2014-07-30T19:13:48Z</dcterms:created>
  <dcterms:modified xsi:type="dcterms:W3CDTF">2014-08-04T19:17:53Z</dcterms:modified>
</cp:coreProperties>
</file>